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sbs.gob.pe\data\esteco\Pc-OBorda\Boletin-Bcos\BOLETIN PUBLIC WEB\Boletin Consolidado\"/>
    </mc:Choice>
  </mc:AlternateContent>
  <xr:revisionPtr revIDLastSave="0" documentId="13_ncr:1_{316D3B60-DCD1-40AC-8AC6-020657D31C1E}" xr6:coauthVersionLast="47" xr6:coauthVersionMax="47" xr10:uidLastSave="{00000000-0000-0000-0000-000000000000}"/>
  <bookViews>
    <workbookView xWindow="28680" yWindow="-120" windowWidth="29040" windowHeight="15720" xr2:uid="{3AA7E414-0000-4203-9D52-208E1FBAFA0D}"/>
  </bookViews>
  <sheets>
    <sheet name="Carátula_BM" sheetId="84" r:id="rId1"/>
    <sheet name="Banco de Crédito" sheetId="20" r:id="rId2"/>
    <sheet name="Interbank" sheetId="21" r:id="rId3"/>
    <sheet name="Scotiabank" sheetId="22" r:id="rId4"/>
    <sheet name="BBVA" sheetId="23" r:id="rId5"/>
    <sheet name="BANCOM" sheetId="24" r:id="rId6"/>
    <sheet name="Citibank" sheetId="25" r:id="rId7"/>
    <sheet name="Banco Interamericano de Finanza" sheetId="26" r:id="rId8"/>
    <sheet name="Santander Consumer Bank S.A" sheetId="27" r:id="rId9"/>
    <sheet name="Banco Ripley" sheetId="28" r:id="rId10"/>
    <sheet name="BANCO PICHINCHA" sheetId="29" r:id="rId11"/>
    <sheet name="Mibanco" sheetId="30" r:id="rId12"/>
    <sheet name="Banco GNB" sheetId="31" r:id="rId13"/>
    <sheet name="Banco Santander" sheetId="32" r:id="rId14"/>
    <sheet name="Banco ICBC" sheetId="33" r:id="rId15"/>
    <sheet name="BANK OF CHINA (PERU)" sheetId="34" r:id="rId16"/>
    <sheet name="ALFIN" sheetId="35" r:id="rId17"/>
    <sheet name="Banco Falabella" sheetId="36" r:id="rId18"/>
    <sheet name="Banco BCI" sheetId="37" r:id="rId19"/>
    <sheet name="COMPARTAMOS BANCO" sheetId="38" r:id="rId20"/>
    <sheet name="CONSOLIDADO_BM" sheetId="39" r:id="rId21"/>
    <sheet name="BM_CCA (P)" sheetId="12" r:id="rId22"/>
    <sheet name="BM_CC (P)" sheetId="13" r:id="rId23"/>
    <sheet name="BM_EOB (P)" sheetId="14" r:id="rId24"/>
    <sheet name="Índice" sheetId="1" r:id="rId25"/>
    <sheet name="Agregación_EEFF" sheetId="83" r:id="rId26"/>
    <sheet name="1" sheetId="40" r:id="rId27"/>
    <sheet name="2" sheetId="41" r:id="rId28"/>
    <sheet name="3" sheetId="55" r:id="rId29"/>
    <sheet name="4" sheetId="58" r:id="rId30"/>
    <sheet name="5" sheetId="59" r:id="rId31"/>
    <sheet name="6" sheetId="60" r:id="rId32"/>
    <sheet name="8" sheetId="57" r:id="rId33"/>
    <sheet name="9" sheetId="56" r:id="rId34"/>
    <sheet name="10" sheetId="62" r:id="rId35"/>
    <sheet name="11" sheetId="65" r:id="rId36"/>
    <sheet name="12" sheetId="66" r:id="rId37"/>
    <sheet name="13" sheetId="64" r:id="rId38"/>
    <sheet name="14" sheetId="63" r:id="rId39"/>
    <sheet name="15" sheetId="68" r:id="rId40"/>
    <sheet name="16" sheetId="69" r:id="rId41"/>
    <sheet name="17" sheetId="61" r:id="rId42"/>
    <sheet name="18" sheetId="70" r:id="rId43"/>
    <sheet name="19" sheetId="67" r:id="rId44"/>
    <sheet name="20" sheetId="71" r:id="rId45"/>
    <sheet name="21" sheetId="76" r:id="rId46"/>
    <sheet name="22" sheetId="74" r:id="rId47"/>
    <sheet name="23" sheetId="75" r:id="rId48"/>
    <sheet name="24" sheetId="72" r:id="rId49"/>
    <sheet name="25" sheetId="73" r:id="rId50"/>
    <sheet name="26" sheetId="77" r:id="rId51"/>
    <sheet name="27" sheetId="79" r:id="rId52"/>
    <sheet name="28" sheetId="78" r:id="rId53"/>
    <sheet name="29" sheetId="80" r:id="rId54"/>
    <sheet name="30" sheetId="82" r:id="rId55"/>
    <sheet name="31" sheetId="44" r:id="rId56"/>
    <sheet name="32" sheetId="46" r:id="rId57"/>
    <sheet name="33" sheetId="53" r:id="rId58"/>
    <sheet name="34" sheetId="43" r:id="rId59"/>
    <sheet name="35" sheetId="45" r:id="rId60"/>
    <sheet name="36" sheetId="47" r:id="rId61"/>
    <sheet name="37" sheetId="42" r:id="rId62"/>
    <sheet name="38" sheetId="51" r:id="rId63"/>
    <sheet name="39" sheetId="48" r:id="rId64"/>
    <sheet name="40" sheetId="54" r:id="rId65"/>
    <sheet name="41" sheetId="49" r:id="rId66"/>
    <sheet name="42" sheetId="50" r:id="rId67"/>
    <sheet name="43" sheetId="52" r:id="rId68"/>
    <sheet name="44" sheetId="6" r:id="rId69"/>
    <sheet name="45" sheetId="7" r:id="rId70"/>
    <sheet name="46" sheetId="4" r:id="rId71"/>
    <sheet name="47" sheetId="5" r:id="rId72"/>
    <sheet name="48" sheetId="2" r:id="rId73"/>
    <sheet name="49" sheetId="3" r:id="rId74"/>
    <sheet name="50" sheetId="10" r:id="rId75"/>
    <sheet name="51" sheetId="8" r:id="rId76"/>
    <sheet name="52" sheetId="9" r:id="rId77"/>
    <sheet name="53" sheetId="16" r:id="rId78"/>
    <sheet name="54" sheetId="17" r:id="rId79"/>
    <sheet name="55" sheetId="18" r:id="rId80"/>
    <sheet name="57" sheetId="11" r:id="rId81"/>
    <sheet name="58" sheetId="15" r:id="rId82"/>
    <sheet name="59" sheetId="19" r:id="rId83"/>
    <sheet name="60" sheetId="81" r:id="rId84"/>
  </sheets>
  <externalReferences>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s>
  <definedNames>
    <definedName name="_Fill" hidden="1">#REF!</definedName>
    <definedName name="_xlnm._FilterDatabase" localSheetId="49" hidden="1">'25'!$A$7:$J$29</definedName>
    <definedName name="_xlnm._FilterDatabase" localSheetId="30" hidden="1">'5'!$A$7:$R$8</definedName>
    <definedName name="_Key1" hidden="1">#REF!</definedName>
    <definedName name="_Order1" hidden="1">255</definedName>
    <definedName name="_Sort" hidden="1">#REF!</definedName>
    <definedName name="A_IMPRESIÓN_IM">#REF!</definedName>
    <definedName name="_xlnm.Print_Area" localSheetId="34">'10'!$A$1:$Y$33</definedName>
    <definedName name="_xlnm.Print_Area" localSheetId="51">'27'!$A$2:$E$29</definedName>
    <definedName name="_xlnm.Print_Area" localSheetId="33">'9'!$A$1:$M$33</definedName>
    <definedName name="_xlnm.Print_Area" localSheetId="0">Carátula_BM!$A$1:$I$24</definedName>
    <definedName name="_xlnm.Print_Area" localSheetId="24">Índice!$A$1:$C$65</definedName>
    <definedName name="BANCOS">#REF!</definedName>
    <definedName name="CM">[12]Data!$B$1</definedName>
    <definedName name="CONTINENTAL" localSheetId="52">#REF!</definedName>
    <definedName name="CONTINENTAL" localSheetId="53">#REF!</definedName>
    <definedName name="CONTINENTAL" localSheetId="29">#REF!</definedName>
    <definedName name="CONTINENTAL" localSheetId="31">#REF!</definedName>
    <definedName name="CONTINENTAL" localSheetId="83">#REF!</definedName>
    <definedName name="CONTINENTAL" localSheetId="32">#REF!</definedName>
    <definedName name="CONTINENTAL">#REF!</definedName>
    <definedName name="CR">[12]Data!$Q$1</definedName>
    <definedName name="Datos1" localSheetId="52">#REF!,#REF!,#REF!</definedName>
    <definedName name="Datos1" localSheetId="53">#REF!,#REF!,#REF!</definedName>
    <definedName name="Datos1" localSheetId="29">#REF!,#REF!,#REF!</definedName>
    <definedName name="Datos1" localSheetId="31">#REF!,#REF!,#REF!</definedName>
    <definedName name="Datos1" localSheetId="83">#REF!,#REF!,#REF!</definedName>
    <definedName name="Datos1" localSheetId="32">#REF!,#REF!,#REF!</definedName>
    <definedName name="Datos1">#REF!,#REF!,#REF!</definedName>
    <definedName name="Datos2" localSheetId="52">#REF!,#REF!</definedName>
    <definedName name="Datos2" localSheetId="53">#REF!,#REF!</definedName>
    <definedName name="Datos2" localSheetId="29">#REF!,#REF!</definedName>
    <definedName name="Datos2" localSheetId="31">#REF!,#REF!</definedName>
    <definedName name="Datos2" localSheetId="83">#REF!,#REF!</definedName>
    <definedName name="Datos2" localSheetId="32">#REF!,#REF!</definedName>
    <definedName name="Datos2">#REF!,#REF!</definedName>
    <definedName name="Datos3" localSheetId="52">#REF!,#REF!</definedName>
    <definedName name="Datos3" localSheetId="53">#REF!,#REF!</definedName>
    <definedName name="Datos3" localSheetId="29">#REF!,#REF!</definedName>
    <definedName name="Datos3" localSheetId="31">#REF!,#REF!</definedName>
    <definedName name="Datos3" localSheetId="83">#REF!,#REF!</definedName>
    <definedName name="Datos3" localSheetId="32">#REF!,#REF!</definedName>
    <definedName name="Datos3">#REF!,#REF!</definedName>
    <definedName name="EDPYME">[12]Data!$AD$1</definedName>
    <definedName name="fecha" localSheetId="34">'[6]Posicion ME'!$C$1</definedName>
    <definedName name="Fecha" localSheetId="35">[11]Datos!$D$4</definedName>
    <definedName name="Fecha" localSheetId="36">[11]Datos!$D$4</definedName>
    <definedName name="Fecha" localSheetId="37">[11]Datos!$D$4</definedName>
    <definedName name="Fecha" localSheetId="38">[11]Datos!$D$4</definedName>
    <definedName name="Fecha" localSheetId="39">[11]Datos!$D$4</definedName>
    <definedName name="Fecha" localSheetId="40">[11]Datos!$D$4</definedName>
    <definedName name="Fecha" localSheetId="41">[11]Datos!$D$4</definedName>
    <definedName name="Fecha" localSheetId="42">[11]Datos!$D$4</definedName>
    <definedName name="Fecha" localSheetId="43">[11]Datos!$D$4</definedName>
    <definedName name="Fecha" localSheetId="44">[11]Datos!$D$4</definedName>
    <definedName name="fecha" localSheetId="50">'[6]Posicion ME'!$C$1</definedName>
    <definedName name="fecha" localSheetId="51">'[19]Posicion ME'!$C$1</definedName>
    <definedName name="fecha" localSheetId="54">'[6]Posicion ME'!$C$1</definedName>
    <definedName name="Fecha" localSheetId="57">[11]Datos!$D$4</definedName>
    <definedName name="fecha" localSheetId="62">'[6]Posicion ME'!$C$1</definedName>
    <definedName name="Fecha" localSheetId="29">[14]Datos!$D$4</definedName>
    <definedName name="Fecha" localSheetId="66">[4]Datos!$D$4</definedName>
    <definedName name="Fecha" localSheetId="67">[10]Datos!$D$4</definedName>
    <definedName name="Fecha" localSheetId="81">[1]Datos!$D$4</definedName>
    <definedName name="Fecha" localSheetId="82">[2]Datos!$D$4</definedName>
    <definedName name="Fecha" localSheetId="31">[14]Datos!$D$4</definedName>
    <definedName name="Fecha" localSheetId="32">[14]Datos!$D$4</definedName>
    <definedName name="fecha" localSheetId="33">'[6]Posicion ME'!$C$1</definedName>
    <definedName name="Fecha">[2]Datos!$D$4</definedName>
    <definedName name="FWD" localSheetId="51">'[19]Posicion ME'!$B$34:$I$49</definedName>
    <definedName name="FWD">'[6]Posicion ME'!$B$34:$I$49</definedName>
    <definedName name="GAdmin" localSheetId="52">#REF!</definedName>
    <definedName name="GAdmin" localSheetId="53">#REF!</definedName>
    <definedName name="GAdmin" localSheetId="83">#REF!</definedName>
    <definedName name="GAdmin">#REF!</definedName>
    <definedName name="IMFNB" localSheetId="52">#REF!</definedName>
    <definedName name="IMFNB" localSheetId="53">#REF!</definedName>
    <definedName name="IMFNB" localSheetId="83">#REF!</definedName>
    <definedName name="IMFNB">#REF!</definedName>
    <definedName name="Indic.Propuestos" localSheetId="52">'[15]Ctas-Ind (1)'!#REF!</definedName>
    <definedName name="Indic.Propuestos">'[15]Ctas-Ind (1)'!#REF!</definedName>
    <definedName name="INDICE" localSheetId="52">[7]!INDICE</definedName>
    <definedName name="INDICE">[7]!INDICE</definedName>
    <definedName name="IngresF" localSheetId="52">#REF!</definedName>
    <definedName name="IngresF" localSheetId="53">#REF!</definedName>
    <definedName name="IngresF" localSheetId="83">#REF!</definedName>
    <definedName name="IngresF">#REF!</definedName>
    <definedName name="Inicio" localSheetId="51">'[20]02-T_DEP'!#REF!</definedName>
    <definedName name="Inicio" localSheetId="52">'[18]02-T_DEP'!#REF!</definedName>
    <definedName name="Inicio" localSheetId="53">'[16]02-T_DEP'!#REF!</definedName>
    <definedName name="Inicio" localSheetId="29">'[16]02-T_DEP'!#REF!</definedName>
    <definedName name="Inicio" localSheetId="31">'[16]02-T_DEP'!#REF!</definedName>
    <definedName name="Inicio" localSheetId="83">'[16]02-T_DEP'!#REF!</definedName>
    <definedName name="Inicio" localSheetId="32">'[16]02-T_DEP'!#REF!</definedName>
    <definedName name="Inicio">'[8]02-T_DEP'!#REF!</definedName>
    <definedName name="matrix">#REF!</definedName>
    <definedName name="MFinanc" localSheetId="52">#REF!</definedName>
    <definedName name="MFinanc" localSheetId="53">#REF!</definedName>
    <definedName name="MFinanc" localSheetId="83">#REF!</definedName>
    <definedName name="MFinanc">#REF!</definedName>
    <definedName name="pali">#REF!</definedName>
    <definedName name="palii">#REF!</definedName>
    <definedName name="parei">#REF!</definedName>
    <definedName name="pata">#REF!</definedName>
    <definedName name="patai">#REF!</definedName>
    <definedName name="paug">#REF!</definedName>
    <definedName name="pbap">#REF!</definedName>
    <definedName name="pbkji">#REF!</definedName>
    <definedName name="pbueb">#REF!</definedName>
    <definedName name="pcel">#REF!</definedName>
    <definedName name="pceli">#REF!</definedName>
    <definedName name="pcon">#REF!</definedName>
    <definedName name="pcre">#REF!</definedName>
    <definedName name="pcsg">#REF!</definedName>
    <definedName name="pede">#REF!</definedName>
    <definedName name="PEF">#REF!</definedName>
    <definedName name="pege">#REF!</definedName>
    <definedName name="pelsi">#REF!</definedName>
    <definedName name="periodo" localSheetId="51">[21]BD_Datos!$B$3</definedName>
    <definedName name="periodo">[9]BD_Datos!$B$3</definedName>
    <definedName name="periodo_aa" localSheetId="51">[21]BD_Datos!$D$3</definedName>
    <definedName name="periodo_aa">[9]BD_Datos!$D$3</definedName>
    <definedName name="pfer">#REF!</definedName>
    <definedName name="pgra">#REF!</definedName>
    <definedName name="pluz">#REF!</definedName>
    <definedName name="pmili">#REF!</definedName>
    <definedName name="pmini">#REF!</definedName>
    <definedName name="pmori">#REF!</definedName>
    <definedName name="ppom">#REF!</definedName>
    <definedName name="Print_Area" localSheetId="26">'1'!$A$1:$CJ$143</definedName>
    <definedName name="Print_Area" localSheetId="27">'2'!$A$1:$CJ$81</definedName>
    <definedName name="Print_Area" localSheetId="28">'3'!$A$1:$V$40</definedName>
    <definedName name="pspc">#REF!</definedName>
    <definedName name="ptelb">#REF!</definedName>
    <definedName name="pvol">#REF!</definedName>
    <definedName name="pvolb">#REF!</definedName>
    <definedName name="pwie">#REF!</definedName>
    <definedName name="qqqq">#REF!</definedName>
    <definedName name="SWAPS" localSheetId="51">'[19]Posicion ME'!$B$56:$I$71</definedName>
    <definedName name="SWAPS">'[6]Posicion ME'!$B$56:$I$71</definedName>
    <definedName name="TipoCambioMes" localSheetId="26">'1'!$A$62</definedName>
    <definedName name="TipoCambioMes" localSheetId="52">#REF!</definedName>
    <definedName name="TipoCambioMes" localSheetId="53">#REF!</definedName>
    <definedName name="TipoCambioMes" localSheetId="29">#REF!</definedName>
    <definedName name="TipoCambioMes" localSheetId="31">#REF!</definedName>
    <definedName name="TipoCambioMes" localSheetId="83">#REF!</definedName>
    <definedName name="TipoCambioMes" localSheetId="32">#REF!</definedName>
    <definedName name="TipoCambioMes">'[3]05-BG'!$B$62</definedName>
    <definedName name="TIT">#REF!</definedName>
    <definedName name="_xlnm.Print_Titles" localSheetId="25">Agregación_EEFF!$2:$11</definedName>
    <definedName name="Utilid" localSheetId="52">#REF!</definedName>
    <definedName name="Utilid" localSheetId="53">#REF!</definedName>
    <definedName name="Utilid" localSheetId="83">#REF!</definedName>
    <definedName name="Utilid">#REF!</definedName>
    <definedName name="vali">#REF!</definedName>
    <definedName name="valii">#REF!</definedName>
    <definedName name="varei">#REF!</definedName>
    <definedName name="vata">#REF!</definedName>
    <definedName name="vatai">#REF!</definedName>
    <definedName name="vaug">#REF!</definedName>
    <definedName name="vbap">#REF!</definedName>
    <definedName name="vbkji">#REF!</definedName>
    <definedName name="vbueb">#REF!</definedName>
    <definedName name="vcel">#REF!</definedName>
    <definedName name="vceli">#REF!</definedName>
    <definedName name="vcon">#REF!</definedName>
    <definedName name="vcre">#REF!</definedName>
    <definedName name="vcsg">#REF!</definedName>
    <definedName name="vede">#REF!</definedName>
    <definedName name="vege">#REF!</definedName>
    <definedName name="velsi">#REF!</definedName>
    <definedName name="vfer">#REF!</definedName>
    <definedName name="vgra">#REF!</definedName>
    <definedName name="vluz">#REF!</definedName>
    <definedName name="vmili">#REF!</definedName>
    <definedName name="vmini">#REF!</definedName>
    <definedName name="vmori">#REF!</definedName>
    <definedName name="vpom">#REF!</definedName>
    <definedName name="vspc">#REF!</definedName>
    <definedName name="vtelb">#REF!</definedName>
    <definedName name="vvolb">#REF!</definedName>
    <definedName name="vwi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C112" i="83" l="1"/>
  <c r="C110" i="83"/>
  <c r="C103" i="83"/>
  <c r="C101" i="83"/>
  <c r="C96" i="83"/>
  <c r="C86" i="83"/>
  <c r="C81" i="83"/>
  <c r="C78" i="83"/>
  <c r="C73" i="83"/>
  <c r="C70" i="83"/>
  <c r="C64" i="83"/>
  <c r="C61" i="83"/>
  <c r="C56" i="83"/>
  <c r="C46" i="83"/>
  <c r="C40" i="83"/>
  <c r="C28" i="83"/>
  <c r="C27" i="83"/>
  <c r="C20" i="83"/>
  <c r="C14" i="83"/>
</calcChain>
</file>

<file path=xl/sharedStrings.xml><?xml version="1.0" encoding="utf-8"?>
<sst xmlns="http://schemas.openxmlformats.org/spreadsheetml/2006/main" count="30547" uniqueCount="3145">
  <si>
    <t>Distribución de Oficinas por Zona Geográfica de las Empresas Bancarias</t>
  </si>
  <si>
    <t>Empresas</t>
  </si>
  <si>
    <t>Amazonas</t>
  </si>
  <si>
    <t>Ancash</t>
  </si>
  <si>
    <t>Apurímac</t>
  </si>
  <si>
    <t>Arequipa</t>
  </si>
  <si>
    <t>Ayacucho</t>
  </si>
  <si>
    <t>Cajamarca</t>
  </si>
  <si>
    <t>Callao</t>
  </si>
  <si>
    <t>Cusco</t>
  </si>
  <si>
    <t>Huancavelica</t>
  </si>
  <si>
    <t>Huánuco</t>
  </si>
  <si>
    <t>Ica</t>
  </si>
  <si>
    <t>Junín</t>
  </si>
  <si>
    <t>La Libertad</t>
  </si>
  <si>
    <t>Lambayeque</t>
  </si>
  <si>
    <t>Lima</t>
  </si>
  <si>
    <t>Loreto</t>
  </si>
  <si>
    <t>Madre de Dios</t>
  </si>
  <si>
    <t>Moquegua</t>
  </si>
  <si>
    <t>Pasco</t>
  </si>
  <si>
    <t>Piura</t>
  </si>
  <si>
    <t>Puno</t>
  </si>
  <si>
    <t>San Martín</t>
  </si>
  <si>
    <t>Tacna</t>
  </si>
  <si>
    <t>Tumbes</t>
  </si>
  <si>
    <t>Ucayali</t>
  </si>
  <si>
    <t>Sucursales                                        en el Exterior</t>
  </si>
  <si>
    <t xml:space="preserve">TOTAL </t>
  </si>
  <si>
    <t>B. BBVA Perú</t>
  </si>
  <si>
    <t>BANCOM</t>
  </si>
  <si>
    <t>B. de Crédito del Perú (con sucursales en el exterior)</t>
  </si>
  <si>
    <t>B. Pichincha</t>
  </si>
  <si>
    <t>B. Interamericano de Finanzas</t>
  </si>
  <si>
    <t xml:space="preserve">Scotiabank Perú </t>
  </si>
  <si>
    <t>Citibank</t>
  </si>
  <si>
    <t>Interbank</t>
  </si>
  <si>
    <t>Mibanco</t>
  </si>
  <si>
    <t>B. GNB</t>
  </si>
  <si>
    <t>B. Falabella Perú</t>
  </si>
  <si>
    <t>B. Santander Perú</t>
  </si>
  <si>
    <t>B. Ripley</t>
  </si>
  <si>
    <t>Alfin Banco</t>
  </si>
  <si>
    <t>B. ICBC</t>
  </si>
  <si>
    <t>Bank of China</t>
  </si>
  <si>
    <t>Banco BCI Perú</t>
  </si>
  <si>
    <t>Compartamos Banco</t>
  </si>
  <si>
    <t>Santander Consumer Bank</t>
  </si>
  <si>
    <t>TOTAL BANCA MÚLTIPLE</t>
  </si>
  <si>
    <t>Fuente: Anexo N° 10 Depósitos, Colocaciones y Personal por Oficina.</t>
  </si>
  <si>
    <t xml:space="preserve">Distribución de Oficinas de las Empresas Bancarias en el Departamento de Lima y </t>
  </si>
  <si>
    <t>la Provincia Constitucional del Callao</t>
  </si>
  <si>
    <t>P R O V I N C I A   D E   L I M A</t>
  </si>
  <si>
    <t>PROV. CONSTITUC. DEL CALLAO</t>
  </si>
  <si>
    <t>Barranco</t>
  </si>
  <si>
    <t>Breña</t>
  </si>
  <si>
    <t>Chorrillos</t>
  </si>
  <si>
    <t>Jesús María</t>
  </si>
  <si>
    <t>La Victoria</t>
  </si>
  <si>
    <t>Lince</t>
  </si>
  <si>
    <t>Los Olivos</t>
  </si>
  <si>
    <t>Magdalena</t>
  </si>
  <si>
    <t>Miraflores</t>
  </si>
  <si>
    <t>Pueblo Libre</t>
  </si>
  <si>
    <t>Rímac</t>
  </si>
  <si>
    <t>San Isidro</t>
  </si>
  <si>
    <t>San Juan de Lurigancho</t>
  </si>
  <si>
    <t>San Luís</t>
  </si>
  <si>
    <t>San Martín de Porres</t>
  </si>
  <si>
    <t>San Borja</t>
  </si>
  <si>
    <t>San Miguel</t>
  </si>
  <si>
    <t>Santiago de Surco</t>
  </si>
  <si>
    <t>Surquillo</t>
  </si>
  <si>
    <t>Ancón</t>
  </si>
  <si>
    <t>Ate Vitarte</t>
  </si>
  <si>
    <t>Comas</t>
  </si>
  <si>
    <t>Carabayllo</t>
  </si>
  <si>
    <t>Chaclacayo</t>
  </si>
  <si>
    <t>El Agustino</t>
  </si>
  <si>
    <t>Independencia</t>
  </si>
  <si>
    <t>La Molina</t>
  </si>
  <si>
    <t>Lurigancho (Chosica)</t>
  </si>
  <si>
    <t>Lurín</t>
  </si>
  <si>
    <t>Pachacamac</t>
  </si>
  <si>
    <t>Puente Piedra</t>
  </si>
  <si>
    <t>Santa Anita</t>
  </si>
  <si>
    <t>San Juan de Miraflores</t>
  </si>
  <si>
    <t>Villa María del Triunfo</t>
  </si>
  <si>
    <t>Villa El Salvador</t>
  </si>
  <si>
    <t>Punta Hermosa</t>
  </si>
  <si>
    <t>Total Provincia de Lima</t>
  </si>
  <si>
    <t>Otras Provincias de Lima</t>
  </si>
  <si>
    <t>Bellavista</t>
  </si>
  <si>
    <t>Carmen de la Legua</t>
  </si>
  <si>
    <t>La Perla</t>
  </si>
  <si>
    <t>La Punta</t>
  </si>
  <si>
    <t>Ventanilla</t>
  </si>
  <si>
    <t>Total Provincia del Callao</t>
  </si>
  <si>
    <t>B. de Crédito del Perú</t>
  </si>
  <si>
    <t xml:space="preserve">B. Falabella Perú </t>
  </si>
  <si>
    <t>Ranking de Principales Modalidades de Créditos Directos</t>
  </si>
  <si>
    <t>(En miles de soles)</t>
  </si>
  <si>
    <t>Descuentos</t>
  </si>
  <si>
    <t>Monto</t>
  </si>
  <si>
    <t>Participación                         (%)</t>
  </si>
  <si>
    <t>Porcentaje                      Acumulado</t>
  </si>
  <si>
    <t>%</t>
  </si>
  <si>
    <t>ACUMULADO</t>
  </si>
  <si>
    <t xml:space="preserve">B. de Crédito del Perú </t>
  </si>
  <si>
    <t>Scotiabank Perú</t>
  </si>
  <si>
    <t xml:space="preserve">B.Santander Perú </t>
  </si>
  <si>
    <t>-</t>
  </si>
  <si>
    <t>Tarjetas de Crédito</t>
  </si>
  <si>
    <t>Préstamos</t>
  </si>
  <si>
    <t xml:space="preserve">B. Santander Perú </t>
  </si>
  <si>
    <t xml:space="preserve">Arrendamiento Financiero </t>
  </si>
  <si>
    <t>Fuente: Balance de Comprobación. Incluye la cartera vigente, refinanciada, reestructurada, vencida y en cobranza judicial.</t>
  </si>
  <si>
    <t xml:space="preserve">           No incluye sucursales en el exterior</t>
  </si>
  <si>
    <t>Ranking de Depósitos por Tipo</t>
  </si>
  <si>
    <t>Depósitos a la Vista</t>
  </si>
  <si>
    <t>Porcentaje                           Acumulado</t>
  </si>
  <si>
    <t>Depósitos de Ahorro</t>
  </si>
  <si>
    <t>B. Santander Perú.</t>
  </si>
  <si>
    <t>Depósitos a Plazo*</t>
  </si>
  <si>
    <t>Fuente: Balance General. Incluye Depósitos del Público y del Sistema Financiero y Organismos Internacionales.</t>
  </si>
  <si>
    <t xml:space="preserve">       *  No incluye depósitos restringidos</t>
  </si>
  <si>
    <t>Ranking de Créditos, Depósitos y Patrimonio</t>
  </si>
  <si>
    <t>Créditos Directos</t>
  </si>
  <si>
    <t>Participación</t>
  </si>
  <si>
    <t>Porcentaje</t>
  </si>
  <si>
    <t>( % )</t>
  </si>
  <si>
    <t>Acumulado</t>
  </si>
  <si>
    <t xml:space="preserve">B. Ripley </t>
  </si>
  <si>
    <t>Depósitos Totales</t>
  </si>
  <si>
    <t>Patrimonio</t>
  </si>
  <si>
    <t>Fuente: Balance de Comprobación</t>
  </si>
  <si>
    <t>No incluye sucursales en el exterior</t>
  </si>
  <si>
    <t/>
  </si>
  <si>
    <t>Ranking de Créditos Directos por Tipo de Crédito</t>
  </si>
  <si>
    <t>Créditos Corporativos</t>
  </si>
  <si>
    <t>Créditos a Grandes Empresas</t>
  </si>
  <si>
    <t>Créditos a Medianas Empresas</t>
  </si>
  <si>
    <t>Participación                           (%)</t>
  </si>
  <si>
    <t>Porcentaje                        Acumulado</t>
  </si>
  <si>
    <t>B.Falabella Perú</t>
  </si>
  <si>
    <t>Créditos a Pequeñas Empresas</t>
  </si>
  <si>
    <t>Créditos a Microempresas</t>
  </si>
  <si>
    <t>Créditos Hipotecarios para Vivienda</t>
  </si>
  <si>
    <t>Consumo Revolvente</t>
  </si>
  <si>
    <t>Consumo no Revolvente</t>
  </si>
  <si>
    <t>Fuente: Balance de Comprobación. Incluye cartera vigente, refinanciada, reestructurada, vencida, en cobranza judicial.</t>
  </si>
  <si>
    <t>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</si>
  <si>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</si>
  <si>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Estructura de los Créditos Directos por Departamento y Empresa Bancaria</t>
  </si>
  <si>
    <t>(En porcentaje)</t>
  </si>
  <si>
    <t>Sucursales en el
Exterior</t>
  </si>
  <si>
    <t>TOTAL (En miles de soles)</t>
  </si>
  <si>
    <t>Fuente: Anexo N° 10 Depósitos y Colocaciones por Oficina.</t>
  </si>
  <si>
    <t>Estructura de los Depósitos por Departamento y Empresa Bancaria</t>
  </si>
  <si>
    <t>TOTAL (en miles de soles)</t>
  </si>
  <si>
    <t>Depósitos y Créditos por Oficina y Empresa Bancaria</t>
  </si>
  <si>
    <t>Empresa</t>
  </si>
  <si>
    <t>Ubicación</t>
  </si>
  <si>
    <t>Codigo Oficina</t>
  </si>
  <si>
    <t>Depósitos a Plazo</t>
  </si>
  <si>
    <t>Total Depósitos</t>
  </si>
  <si>
    <t>Total Créditos</t>
  </si>
  <si>
    <t>Departamento</t>
  </si>
  <si>
    <t>Provincia</t>
  </si>
  <si>
    <t>Distrito</t>
  </si>
  <si>
    <t>M.N</t>
  </si>
  <si>
    <t>M.E.</t>
  </si>
  <si>
    <t>Total</t>
  </si>
  <si>
    <t>BANCO DE CREDITO</t>
  </si>
  <si>
    <t>Bagua</t>
  </si>
  <si>
    <t>Chachapoyas</t>
  </si>
  <si>
    <t>Utcubamba</t>
  </si>
  <si>
    <t>Bagua Grande</t>
  </si>
  <si>
    <t>Casma</t>
  </si>
  <si>
    <t>Huaraz</t>
  </si>
  <si>
    <t>Huaylas</t>
  </si>
  <si>
    <t>Caraz</t>
  </si>
  <si>
    <t>Santa</t>
  </si>
  <si>
    <t>Chimbote</t>
  </si>
  <si>
    <t>Apurimac</t>
  </si>
  <si>
    <t>Abancay</t>
  </si>
  <si>
    <t>Andahuaylas</t>
  </si>
  <si>
    <t>Cayma</t>
  </si>
  <si>
    <t>Cerro Colorado</t>
  </si>
  <si>
    <t>Jose Luis Bustamante y Rivero</t>
  </si>
  <si>
    <t>Paucarpata</t>
  </si>
  <si>
    <t>Socabaya</t>
  </si>
  <si>
    <t>Jacobo Hunter</t>
  </si>
  <si>
    <t>Yanahuara</t>
  </si>
  <si>
    <t>Mariano Melgar</t>
  </si>
  <si>
    <t>Camana</t>
  </si>
  <si>
    <t>Caylloma</t>
  </si>
  <si>
    <t>Majes</t>
  </si>
  <si>
    <t>Islay</t>
  </si>
  <si>
    <t>Mollendo</t>
  </si>
  <si>
    <t>Huamanga</t>
  </si>
  <si>
    <t>Chota</t>
  </si>
  <si>
    <t>Jaen</t>
  </si>
  <si>
    <t>Prov. Const. del Callao</t>
  </si>
  <si>
    <t>Carmen de la Legua Reynoso</t>
  </si>
  <si>
    <t>Canchis</t>
  </si>
  <si>
    <t>Sicuani</t>
  </si>
  <si>
    <t>San Jeronimo</t>
  </si>
  <si>
    <t>Wanchaq</t>
  </si>
  <si>
    <t>La Convencion</t>
  </si>
  <si>
    <t>Santa Ana</t>
  </si>
  <si>
    <t>Urubamba</t>
  </si>
  <si>
    <t>Machupicchu</t>
  </si>
  <si>
    <t>Huanuco</t>
  </si>
  <si>
    <t>Leoncio Prado</t>
  </si>
  <si>
    <t>Rupa-Rupa</t>
  </si>
  <si>
    <t>Chincha</t>
  </si>
  <si>
    <t>Chincha Alta</t>
  </si>
  <si>
    <t>Nazca</t>
  </si>
  <si>
    <t>Marcona</t>
  </si>
  <si>
    <t>Pisco</t>
  </si>
  <si>
    <t>Junin</t>
  </si>
  <si>
    <t>Chanchamayo</t>
  </si>
  <si>
    <t>Pichanaqui</t>
  </si>
  <si>
    <t>Huancayo</t>
  </si>
  <si>
    <t>El Tambo</t>
  </si>
  <si>
    <t>Jauja</t>
  </si>
  <si>
    <t>Satipo</t>
  </si>
  <si>
    <t>Pangoa</t>
  </si>
  <si>
    <t>Tarma</t>
  </si>
  <si>
    <t>Yauli</t>
  </si>
  <si>
    <t>La Oroya</t>
  </si>
  <si>
    <t>Chepen</t>
  </si>
  <si>
    <t>Sanchez Carrion</t>
  </si>
  <si>
    <t>Huamachuco</t>
  </si>
  <si>
    <t>Trujillo</t>
  </si>
  <si>
    <t>El Porvenir</t>
  </si>
  <si>
    <t>Pacasmayo</t>
  </si>
  <si>
    <t>Chiclayo</t>
  </si>
  <si>
    <t>Jose Leonardo Ortiz</t>
  </si>
  <si>
    <t>Barranca</t>
  </si>
  <si>
    <t>Cañete</t>
  </si>
  <si>
    <t>Imperial</t>
  </si>
  <si>
    <t>Mala</t>
  </si>
  <si>
    <t>San Vicente de Cañete</t>
  </si>
  <si>
    <t>Asia</t>
  </si>
  <si>
    <t>Huaral</t>
  </si>
  <si>
    <t>Chancay</t>
  </si>
  <si>
    <t>Huaura</t>
  </si>
  <si>
    <t>Huacho</t>
  </si>
  <si>
    <t>Ate</t>
  </si>
  <si>
    <t>Jesus Maria</t>
  </si>
  <si>
    <t>Lurigancho</t>
  </si>
  <si>
    <t>Lurin</t>
  </si>
  <si>
    <t>Magdalena del Mar</t>
  </si>
  <si>
    <t>San Martin de Porres</t>
  </si>
  <si>
    <t>Villa Maria del Triunfo</t>
  </si>
  <si>
    <t>Pueblo Libre (Magdalena Vieja)</t>
  </si>
  <si>
    <t>Rimac</t>
  </si>
  <si>
    <t>San Luis</t>
  </si>
  <si>
    <t>Alto Amazonas</t>
  </si>
  <si>
    <t>Yurimaguas</t>
  </si>
  <si>
    <t>Maynas</t>
  </si>
  <si>
    <t>Iquitos</t>
  </si>
  <si>
    <t>San Juan Bautista</t>
  </si>
  <si>
    <t>Tambopata</t>
  </si>
  <si>
    <t>Ilo</t>
  </si>
  <si>
    <t>Pacocha</t>
  </si>
  <si>
    <t>Mariscal Nieto</t>
  </si>
  <si>
    <t>Torata</t>
  </si>
  <si>
    <t>Oxapampa</t>
  </si>
  <si>
    <t>Chaupimarca</t>
  </si>
  <si>
    <t>Morropon</t>
  </si>
  <si>
    <t>Chulucanas</t>
  </si>
  <si>
    <t>Paita</t>
  </si>
  <si>
    <t>Castilla</t>
  </si>
  <si>
    <t>Tambo Grande</t>
  </si>
  <si>
    <t>Sechura</t>
  </si>
  <si>
    <t>Sullana</t>
  </si>
  <si>
    <t>Talara</t>
  </si>
  <si>
    <t>Pariñas</t>
  </si>
  <si>
    <t>San Roman</t>
  </si>
  <si>
    <t>Juliaca</t>
  </si>
  <si>
    <t>San Martin</t>
  </si>
  <si>
    <t>Mariscal Caceres</t>
  </si>
  <si>
    <t>Juanjui</t>
  </si>
  <si>
    <t>Moyobamba</t>
  </si>
  <si>
    <t>Rioja</t>
  </si>
  <si>
    <t>Nueva Cajamarca</t>
  </si>
  <si>
    <t>Tarapoto</t>
  </si>
  <si>
    <t>Jorge Basadre</t>
  </si>
  <si>
    <t>Ilabaya</t>
  </si>
  <si>
    <t>Coronel Portillo</t>
  </si>
  <si>
    <t>Yarinacocha</t>
  </si>
  <si>
    <t>Callería</t>
  </si>
  <si>
    <t>Extranjero</t>
  </si>
  <si>
    <t>BANCO PICHINCHA</t>
  </si>
  <si>
    <t>BANBIF</t>
  </si>
  <si>
    <t>SCOTIABANK PERU</t>
  </si>
  <si>
    <t>San Sebastian</t>
  </si>
  <si>
    <t>CITIBANK DEL PERU</t>
  </si>
  <si>
    <t>INTERBANK</t>
  </si>
  <si>
    <t>Cotabambas</t>
  </si>
  <si>
    <t>Challhuahuacho</t>
  </si>
  <si>
    <t>Pataz</t>
  </si>
  <si>
    <t>Parcoy</t>
  </si>
  <si>
    <t>Yanacancha</t>
  </si>
  <si>
    <t>MIBANCO</t>
  </si>
  <si>
    <t>Bongara</t>
  </si>
  <si>
    <t>Jazán</t>
  </si>
  <si>
    <t>Huarmey</t>
  </si>
  <si>
    <t>Nuevo Chimbote</t>
  </si>
  <si>
    <t>Nepeña</t>
  </si>
  <si>
    <t>Huari</t>
  </si>
  <si>
    <t>San Marcos</t>
  </si>
  <si>
    <t>Carhuaz</t>
  </si>
  <si>
    <t>Yungay</t>
  </si>
  <si>
    <t>Recuay</t>
  </si>
  <si>
    <t>Sihuas</t>
  </si>
  <si>
    <t>Bolognesi</t>
  </si>
  <si>
    <t>Chiquian</t>
  </si>
  <si>
    <t>Pomabamba</t>
  </si>
  <si>
    <t>Curahuasi</t>
  </si>
  <si>
    <t>Huancarama</t>
  </si>
  <si>
    <t>La Joya</t>
  </si>
  <si>
    <t>Alto Selva Alegre</t>
  </si>
  <si>
    <t>Yura</t>
  </si>
  <si>
    <t>Aplao</t>
  </si>
  <si>
    <t>Pampacolca</t>
  </si>
  <si>
    <t>Cocachacra</t>
  </si>
  <si>
    <t>Punta de Bombon</t>
  </si>
  <si>
    <t>Huanta</t>
  </si>
  <si>
    <t>La Mar</t>
  </si>
  <si>
    <t>Tambo</t>
  </si>
  <si>
    <t>Cangallo</t>
  </si>
  <si>
    <t>Cajabamba</t>
  </si>
  <si>
    <t>Celendin</t>
  </si>
  <si>
    <t>Sorochuco</t>
  </si>
  <si>
    <t>Paccha</t>
  </si>
  <si>
    <t>Tacabamba</t>
  </si>
  <si>
    <t>Cutervo</t>
  </si>
  <si>
    <t>Hualgayoc</t>
  </si>
  <si>
    <t>Bambamarca</t>
  </si>
  <si>
    <t>Pedro Galvez</t>
  </si>
  <si>
    <t>San Pablo</t>
  </si>
  <si>
    <t>Tongod</t>
  </si>
  <si>
    <t>Santa Cruz</t>
  </si>
  <si>
    <t>San Ignacio</t>
  </si>
  <si>
    <t>Anta</t>
  </si>
  <si>
    <t>Calca</t>
  </si>
  <si>
    <t>Combapata</t>
  </si>
  <si>
    <t>Santiago</t>
  </si>
  <si>
    <t>Espinar</t>
  </si>
  <si>
    <t>Echarate</t>
  </si>
  <si>
    <t>Huayopata</t>
  </si>
  <si>
    <t>Quispicanchi</t>
  </si>
  <si>
    <t>Urcos</t>
  </si>
  <si>
    <t>Acomayo</t>
  </si>
  <si>
    <t>Pomacanchi</t>
  </si>
  <si>
    <t>Chumbivilcas</t>
  </si>
  <si>
    <t>Santo Tomas</t>
  </si>
  <si>
    <t>Paucartambo</t>
  </si>
  <si>
    <t>Acobamba</t>
  </si>
  <si>
    <t>Paucara</t>
  </si>
  <si>
    <t>Tayacaja</t>
  </si>
  <si>
    <t>Pampas</t>
  </si>
  <si>
    <t>Jose Crespo y Castillo</t>
  </si>
  <si>
    <t>Dos de Mayo</t>
  </si>
  <si>
    <t>La Union</t>
  </si>
  <si>
    <t>Pachitea</t>
  </si>
  <si>
    <t>Panao</t>
  </si>
  <si>
    <t>Parcona</t>
  </si>
  <si>
    <t>Chupaca</t>
  </si>
  <si>
    <t>Chilca</t>
  </si>
  <si>
    <t>Concepcion</t>
  </si>
  <si>
    <t>Ascope</t>
  </si>
  <si>
    <t>Chocope</t>
  </si>
  <si>
    <t>Otuzco</t>
  </si>
  <si>
    <t>La Esperanza</t>
  </si>
  <si>
    <t>Huanchaco</t>
  </si>
  <si>
    <t>Viru</t>
  </si>
  <si>
    <t>Santiago de Chuco</t>
  </si>
  <si>
    <t>Cayaltí</t>
  </si>
  <si>
    <t>Pimentel</t>
  </si>
  <si>
    <t>Pomalca</t>
  </si>
  <si>
    <t>Oyotun</t>
  </si>
  <si>
    <t>Patapo</t>
  </si>
  <si>
    <t>Olmos</t>
  </si>
  <si>
    <t>Mochumi</t>
  </si>
  <si>
    <t>Morrope</t>
  </si>
  <si>
    <t>Ferreñafe</t>
  </si>
  <si>
    <t>Ancon</t>
  </si>
  <si>
    <t>Huarochiri</t>
  </si>
  <si>
    <t>San Antonio</t>
  </si>
  <si>
    <t>Villa Rica</t>
  </si>
  <si>
    <t>Ayabaca</t>
  </si>
  <si>
    <t>Paimas</t>
  </si>
  <si>
    <t>Huancabamba</t>
  </si>
  <si>
    <t>La Matanza</t>
  </si>
  <si>
    <t>Colan</t>
  </si>
  <si>
    <t>Las Lomas</t>
  </si>
  <si>
    <t>Catacaos</t>
  </si>
  <si>
    <t>Ignacio Escudero</t>
  </si>
  <si>
    <t>Los Organos</t>
  </si>
  <si>
    <t>Chucuito</t>
  </si>
  <si>
    <t>Desaguadero</t>
  </si>
  <si>
    <t>Juli</t>
  </si>
  <si>
    <t>El Collao</t>
  </si>
  <si>
    <t>Ilave</t>
  </si>
  <si>
    <t>Mañazo</t>
  </si>
  <si>
    <t>Yunguyo</t>
  </si>
  <si>
    <t>Carabaya</t>
  </si>
  <si>
    <t>Macusani</t>
  </si>
  <si>
    <t>Huancane</t>
  </si>
  <si>
    <t>Azangaro</t>
  </si>
  <si>
    <t>Melgar</t>
  </si>
  <si>
    <t>Ayaviri</t>
  </si>
  <si>
    <t>Huallaga</t>
  </si>
  <si>
    <t>Saposoa</t>
  </si>
  <si>
    <t>El Dorado</t>
  </si>
  <si>
    <t>San Jose de Sisa</t>
  </si>
  <si>
    <t>Tocache</t>
  </si>
  <si>
    <t>Ciudad Nueva</t>
  </si>
  <si>
    <t>Coronel Gregorio Albarracín L</t>
  </si>
  <si>
    <t>Contralmirante Villar</t>
  </si>
  <si>
    <t>Zorritos</t>
  </si>
  <si>
    <t>Padre Abad</t>
  </si>
  <si>
    <t>BANCO GNB</t>
  </si>
  <si>
    <t>BANCO FALABELLA</t>
  </si>
  <si>
    <t>Veintiséis de Octubre</t>
  </si>
  <si>
    <t>SANTANDER PERU</t>
  </si>
  <si>
    <t>BANCO RIPLEY</t>
  </si>
  <si>
    <t>BBVA</t>
  </si>
  <si>
    <t>BANK OF CHINA (PERU)</t>
  </si>
  <si>
    <t>ICBC PERU BANK S.A.</t>
  </si>
  <si>
    <t>ALFIN BANCO</t>
  </si>
  <si>
    <t>BANCO BCI</t>
  </si>
  <si>
    <t>BANCOM2</t>
  </si>
  <si>
    <t>COMPARTAMOS BANCO</t>
  </si>
  <si>
    <t>Pueblo Nuevo</t>
  </si>
  <si>
    <t>Moche</t>
  </si>
  <si>
    <t>Marcavelica</t>
  </si>
  <si>
    <t>Mancora</t>
  </si>
  <si>
    <t>Zarumilla</t>
  </si>
  <si>
    <t>SANTANDER CONSUMER BANK</t>
  </si>
  <si>
    <t>Casa Grande</t>
  </si>
  <si>
    <t>Total general</t>
  </si>
  <si>
    <t>Número de Tarjetas de Crédito por Tipo de Crédito  y Empresa Bancaria</t>
  </si>
  <si>
    <t>Créditos de Consumo</t>
  </si>
  <si>
    <t xml:space="preserve"> Créditos Corporativos </t>
  </si>
  <si>
    <t xml:space="preserve"> Créditos a Mediana Empresas </t>
  </si>
  <si>
    <t xml:space="preserve">Créditos  a Microempresas </t>
  </si>
  <si>
    <t>Total  *</t>
  </si>
  <si>
    <t xml:space="preserve">TOTAL BANCA MÚLTIPLE </t>
  </si>
  <si>
    <t>Fuente: Reporte 7 Número de Tarjetas de Crédito</t>
  </si>
  <si>
    <t>Nota: 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</si>
  <si>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 xml:space="preserve">Nota: Información obtenida del Reporte 30 - Cajeros Automáticos, Establecimientos de Operaciones Básicas y Cajeros Corresponsales </t>
  </si>
  <si>
    <t>Cajeros  Automáticos por Empresa Bancaria</t>
  </si>
  <si>
    <t>La información a nivel de entidad representa la oferta de cajeros automáticos de cada entidad. La agregación de estos cajeros no representa la infraestrutura disponible ya que muchos de estos cajeros atienden a clientes de más de una entidad financiera.</t>
  </si>
  <si>
    <t>Cajeros Automáticos</t>
  </si>
  <si>
    <t>CREDISCOTIA</t>
  </si>
  <si>
    <t>Áncash</t>
  </si>
  <si>
    <t>Coishco</t>
  </si>
  <si>
    <t>José Luis Bustamante Y Rivero</t>
  </si>
  <si>
    <t>Los Baños del Inca</t>
  </si>
  <si>
    <t>Jaén</t>
  </si>
  <si>
    <t>Mi Perú</t>
  </si>
  <si>
    <t xml:space="preserve">Chincha </t>
  </si>
  <si>
    <t xml:space="preserve">Ica </t>
  </si>
  <si>
    <t xml:space="preserve">Nasca </t>
  </si>
  <si>
    <t>Nasca</t>
  </si>
  <si>
    <t xml:space="preserve">Pisco </t>
  </si>
  <si>
    <t>Tupac Amaru Inca</t>
  </si>
  <si>
    <t xml:space="preserve">Chanchamayo </t>
  </si>
  <si>
    <t xml:space="preserve">Huancayo </t>
  </si>
  <si>
    <t xml:space="preserve">Chepén </t>
  </si>
  <si>
    <t xml:space="preserve">Trujillo </t>
  </si>
  <si>
    <t>Victor Larco Herrera</t>
  </si>
  <si>
    <t xml:space="preserve">Ascope </t>
  </si>
  <si>
    <t xml:space="preserve">Chiclayo </t>
  </si>
  <si>
    <t>José Leonardo Ortiz</t>
  </si>
  <si>
    <t xml:space="preserve">Lambayeque </t>
  </si>
  <si>
    <t xml:space="preserve">Barranca </t>
  </si>
  <si>
    <t xml:space="preserve">Cañete </t>
  </si>
  <si>
    <t xml:space="preserve">Huaral </t>
  </si>
  <si>
    <t xml:space="preserve">Huaura </t>
  </si>
  <si>
    <t xml:space="preserve">Lima </t>
  </si>
  <si>
    <t>Santa María del Mar</t>
  </si>
  <si>
    <t xml:space="preserve">Maynas </t>
  </si>
  <si>
    <t>Belén</t>
  </si>
  <si>
    <t xml:space="preserve">Tambopata </t>
  </si>
  <si>
    <t xml:space="preserve">Ilo </t>
  </si>
  <si>
    <t xml:space="preserve">Mariscal Nieto </t>
  </si>
  <si>
    <t xml:space="preserve">Pasco </t>
  </si>
  <si>
    <t xml:space="preserve">Daniel Alcides Carrión </t>
  </si>
  <si>
    <t>San Pedro de Pillao</t>
  </si>
  <si>
    <t xml:space="preserve">Paita </t>
  </si>
  <si>
    <t xml:space="preserve">Piura </t>
  </si>
  <si>
    <t>Veintiseis de Octubre</t>
  </si>
  <si>
    <t xml:space="preserve">Sullana </t>
  </si>
  <si>
    <t xml:space="preserve">Talara </t>
  </si>
  <si>
    <t xml:space="preserve">Puno </t>
  </si>
  <si>
    <t xml:space="preserve">San Román </t>
  </si>
  <si>
    <t xml:space="preserve">Moyobamba </t>
  </si>
  <si>
    <t xml:space="preserve">San Martín </t>
  </si>
  <si>
    <t xml:space="preserve">Tacna </t>
  </si>
  <si>
    <t>Pocollay</t>
  </si>
  <si>
    <t xml:space="preserve">Tumbes </t>
  </si>
  <si>
    <t xml:space="preserve">Coronel Portillo </t>
  </si>
  <si>
    <t>Calleria</t>
  </si>
  <si>
    <t>Sachaca</t>
  </si>
  <si>
    <t>Uchumayo</t>
  </si>
  <si>
    <t>Characato</t>
  </si>
  <si>
    <t>Camaná</t>
  </si>
  <si>
    <t>Orcopampa</t>
  </si>
  <si>
    <t>San Jerónimo</t>
  </si>
  <si>
    <t>La Convención</t>
  </si>
  <si>
    <t>Ollantaytambo</t>
  </si>
  <si>
    <t>Subtanjalla</t>
  </si>
  <si>
    <t>La Tinguiña</t>
  </si>
  <si>
    <t>Paracas</t>
  </si>
  <si>
    <t>San Agustín</t>
  </si>
  <si>
    <t xml:space="preserve">Jauja </t>
  </si>
  <si>
    <t xml:space="preserve">Tarma </t>
  </si>
  <si>
    <t xml:space="preserve">Yauli </t>
  </si>
  <si>
    <t xml:space="preserve">Satipo </t>
  </si>
  <si>
    <t xml:space="preserve">Pacasmayo </t>
  </si>
  <si>
    <t xml:space="preserve">Virú </t>
  </si>
  <si>
    <t xml:space="preserve">Sánchez Carrión </t>
  </si>
  <si>
    <t xml:space="preserve">Ferreñafe </t>
  </si>
  <si>
    <t>Paramonga</t>
  </si>
  <si>
    <t>Santa María</t>
  </si>
  <si>
    <t>Pucusana</t>
  </si>
  <si>
    <t>San Bartolo</t>
  </si>
  <si>
    <t xml:space="preserve">Oyón </t>
  </si>
  <si>
    <t>Oyon</t>
  </si>
  <si>
    <t xml:space="preserve">Alto Amazonas </t>
  </si>
  <si>
    <t xml:space="preserve">Oxapampa </t>
  </si>
  <si>
    <t>San Francisco de Asís de Yarusyacan</t>
  </si>
  <si>
    <t xml:space="preserve">Morropón </t>
  </si>
  <si>
    <t xml:space="preserve">Sechura </t>
  </si>
  <si>
    <t xml:space="preserve">Tocache </t>
  </si>
  <si>
    <t>Santa Lucia</t>
  </si>
  <si>
    <t xml:space="preserve">Mariscal Cáceres </t>
  </si>
  <si>
    <t>Juanjuí</t>
  </si>
  <si>
    <t xml:space="preserve">Rioja </t>
  </si>
  <si>
    <t xml:space="preserve">Jorge Basadre </t>
  </si>
  <si>
    <t>Chivay</t>
  </si>
  <si>
    <t>Pisac</t>
  </si>
  <si>
    <t>Vilca</t>
  </si>
  <si>
    <t>Salas</t>
  </si>
  <si>
    <t>San Ramón</t>
  </si>
  <si>
    <t xml:space="preserve">Chupaca </t>
  </si>
  <si>
    <t>Santa Rosa de Sacco</t>
  </si>
  <si>
    <t>Chao</t>
  </si>
  <si>
    <t>Santiago de Cao</t>
  </si>
  <si>
    <t xml:space="preserve">Pataz </t>
  </si>
  <si>
    <t>Jayanca</t>
  </si>
  <si>
    <t>Motupe</t>
  </si>
  <si>
    <t>Santa Rosa</t>
  </si>
  <si>
    <t>Cieneguilla</t>
  </si>
  <si>
    <t>Punchana</t>
  </si>
  <si>
    <t>La Banda de Shilcayo</t>
  </si>
  <si>
    <t>Morales</t>
  </si>
  <si>
    <t>Coronel Gregorio Albarracín Lanchipa</t>
  </si>
  <si>
    <t xml:space="preserve">Contralmirante Villar </t>
  </si>
  <si>
    <t>Pilcomayo</t>
  </si>
  <si>
    <t xml:space="preserve">Manu </t>
  </si>
  <si>
    <t>El Alto</t>
  </si>
  <si>
    <t>Lonya Grande</t>
  </si>
  <si>
    <t>Bongará</t>
  </si>
  <si>
    <t>Jazan</t>
  </si>
  <si>
    <t>Florida</t>
  </si>
  <si>
    <t>Rodríguez de Mendoza</t>
  </si>
  <si>
    <t>San Nicolás</t>
  </si>
  <si>
    <t>Aymaraes</t>
  </si>
  <si>
    <t>Chalhuanca</t>
  </si>
  <si>
    <t>Caravelí</t>
  </si>
  <si>
    <t>Chala</t>
  </si>
  <si>
    <t>Atico</t>
  </si>
  <si>
    <t>Uraca</t>
  </si>
  <si>
    <t>La Uniòn</t>
  </si>
  <si>
    <t>Cotahuasi</t>
  </si>
  <si>
    <t>Lucanas</t>
  </si>
  <si>
    <t>Puquio</t>
  </si>
  <si>
    <t>Socota</t>
  </si>
  <si>
    <t>Celendín</t>
  </si>
  <si>
    <t>Pedro Gálvez</t>
  </si>
  <si>
    <t>Pichari</t>
  </si>
  <si>
    <t>Chinchero</t>
  </si>
  <si>
    <t>Ocongate</t>
  </si>
  <si>
    <t>Oropesa</t>
  </si>
  <si>
    <t>Angaraes</t>
  </si>
  <si>
    <t>Lircay</t>
  </si>
  <si>
    <t>José Crespo y Castillo</t>
  </si>
  <si>
    <t>Sunampe</t>
  </si>
  <si>
    <t xml:space="preserve">Palpa </t>
  </si>
  <si>
    <t>Palpa</t>
  </si>
  <si>
    <t xml:space="preserve">Otuzco </t>
  </si>
  <si>
    <t>Chongoyape</t>
  </si>
  <si>
    <t>Inambari</t>
  </si>
  <si>
    <t xml:space="preserve">General Sánchez Cerro </t>
  </si>
  <si>
    <t>Omate</t>
  </si>
  <si>
    <t>Constitución</t>
  </si>
  <si>
    <t>La Unión</t>
  </si>
  <si>
    <t xml:space="preserve">Ayabaca </t>
  </si>
  <si>
    <t>Pacaipampa</t>
  </si>
  <si>
    <t>Salitral</t>
  </si>
  <si>
    <t>Vice</t>
  </si>
  <si>
    <t xml:space="preserve">Huancabamba </t>
  </si>
  <si>
    <t>Huarmaca</t>
  </si>
  <si>
    <t xml:space="preserve">Melgar </t>
  </si>
  <si>
    <t xml:space="preserve">Chucuito </t>
  </si>
  <si>
    <t xml:space="preserve">Azángaro </t>
  </si>
  <si>
    <t>Azángaro</t>
  </si>
  <si>
    <t xml:space="preserve">Huancané </t>
  </si>
  <si>
    <t xml:space="preserve">El Collao </t>
  </si>
  <si>
    <t xml:space="preserve">Carabaya </t>
  </si>
  <si>
    <t xml:space="preserve">Yunguyo </t>
  </si>
  <si>
    <t xml:space="preserve">Sandia </t>
  </si>
  <si>
    <t>Sandia</t>
  </si>
  <si>
    <t>Soritor</t>
  </si>
  <si>
    <t>Uchiza</t>
  </si>
  <si>
    <t>Nuevo Progreso</t>
  </si>
  <si>
    <t xml:space="preserve">Bellavista </t>
  </si>
  <si>
    <t xml:space="preserve">Huallaga </t>
  </si>
  <si>
    <t xml:space="preserve">Picota </t>
  </si>
  <si>
    <t>Picota</t>
  </si>
  <si>
    <t>Alto de la Alianza</t>
  </si>
  <si>
    <t>Corrales</t>
  </si>
  <si>
    <t xml:space="preserve">Zarumilla </t>
  </si>
  <si>
    <t>Aguas Verdes</t>
  </si>
  <si>
    <t>Campoverde</t>
  </si>
  <si>
    <t xml:space="preserve">Padre Abad </t>
  </si>
  <si>
    <t xml:space="preserve">Atalaya </t>
  </si>
  <si>
    <t>Raymondi</t>
  </si>
  <si>
    <t>Yarabamba</t>
  </si>
  <si>
    <t>Andrés Avelino Cáceres Dorregaray</t>
  </si>
  <si>
    <t>Amarilis</t>
  </si>
  <si>
    <t xml:space="preserve">Huarochirí </t>
  </si>
  <si>
    <t>Pachangara</t>
  </si>
  <si>
    <t>Huayllay</t>
  </si>
  <si>
    <t>Huariaca</t>
  </si>
  <si>
    <t>Simon Bolívar</t>
  </si>
  <si>
    <t>Tinyahuarco</t>
  </si>
  <si>
    <t>Cacatachi</t>
  </si>
  <si>
    <t xml:space="preserve">El Dorado </t>
  </si>
  <si>
    <t>San José de Sisa</t>
  </si>
  <si>
    <t>Calana</t>
  </si>
  <si>
    <t>Canoas de Punta Sal</t>
  </si>
  <si>
    <t>Yauyos</t>
  </si>
  <si>
    <t>COMPARTAMOS FINANCIERA</t>
  </si>
  <si>
    <t>Cajeros  Corresponsales por Empresa Bancaria</t>
  </si>
  <si>
    <t>*Cajeros Corresponsales: puntos de atención que funcionan en establecimientos diferentes a los de la empresa del SF. Ofrecen determinadas operaciones en representación y bajo la responsabilidad de la empresa del SF.</t>
  </si>
  <si>
    <t>La información a nivel de entidad representa la oferta de cajeros corresponsales y de establecimientos con cajero corresponsal de cada entidad. La agregación de estos cajeros no representa la infraestrutura disponible ya que muchos de estos cajeros atienden a clientes de más de una entidad financiera.</t>
  </si>
  <si>
    <t>Establecimientos con Cajeros Corresponsales</t>
  </si>
  <si>
    <t>Cajeros Corresponsales*</t>
  </si>
  <si>
    <t>Aramango</t>
  </si>
  <si>
    <t>La Peca</t>
  </si>
  <si>
    <t>Imaza</t>
  </si>
  <si>
    <t>Yambrasbamba</t>
  </si>
  <si>
    <t>Jumbilla</t>
  </si>
  <si>
    <t>Shipasbamba</t>
  </si>
  <si>
    <t>La Jalca</t>
  </si>
  <si>
    <t>Leimebamba</t>
  </si>
  <si>
    <t>Condorcanqui</t>
  </si>
  <si>
    <t>Nieva</t>
  </si>
  <si>
    <t>El Cenepa</t>
  </si>
  <si>
    <t>Río Santiago</t>
  </si>
  <si>
    <t>Luya</t>
  </si>
  <si>
    <t>Colcamar</t>
  </si>
  <si>
    <t>Lamud</t>
  </si>
  <si>
    <t>Huambo</t>
  </si>
  <si>
    <t>Omia</t>
  </si>
  <si>
    <t>Longar</t>
  </si>
  <si>
    <t>Mariscal Benavides</t>
  </si>
  <si>
    <t>Cajaruro</t>
  </si>
  <si>
    <t>Cumba</t>
  </si>
  <si>
    <t>Huallanca</t>
  </si>
  <si>
    <t>Colquioc</t>
  </si>
  <si>
    <t>Huasta</t>
  </si>
  <si>
    <t>Pariahuanca</t>
  </si>
  <si>
    <t>Acopampa</t>
  </si>
  <si>
    <t>Yungar</t>
  </si>
  <si>
    <t>Marcara</t>
  </si>
  <si>
    <t>Carlos Fermín Fitzcarrald</t>
  </si>
  <si>
    <t>Jangas</t>
  </si>
  <si>
    <t>Chavin de Huantar</t>
  </si>
  <si>
    <t>Huachis</t>
  </si>
  <si>
    <t>Masin</t>
  </si>
  <si>
    <t>San Pedro de Chana</t>
  </si>
  <si>
    <t>Culebras</t>
  </si>
  <si>
    <t>Catac</t>
  </si>
  <si>
    <t>Ticapampa</t>
  </si>
  <si>
    <t>Moro</t>
  </si>
  <si>
    <t>Samanco</t>
  </si>
  <si>
    <t>Cáceres del Perú</t>
  </si>
  <si>
    <t>Mancos</t>
  </si>
  <si>
    <t>Ranrahirca</t>
  </si>
  <si>
    <t>Yanama</t>
  </si>
  <si>
    <t>Antonio Raymondi</t>
  </si>
  <si>
    <t>Llamellin</t>
  </si>
  <si>
    <t>Asunción</t>
  </si>
  <si>
    <t>Chacas</t>
  </si>
  <si>
    <t>Acochaca</t>
  </si>
  <si>
    <t>Pallasca</t>
  </si>
  <si>
    <t>Cabana</t>
  </si>
  <si>
    <t>Circa</t>
  </si>
  <si>
    <t>San Pedro de Cachora</t>
  </si>
  <si>
    <t>Tamburco</t>
  </si>
  <si>
    <t>Kishuara</t>
  </si>
  <si>
    <t>Talavera</t>
  </si>
  <si>
    <t>Pacucha</t>
  </si>
  <si>
    <t>Santa María de Chicmo</t>
  </si>
  <si>
    <t>José María Arguedas</t>
  </si>
  <si>
    <t>Tintay</t>
  </si>
  <si>
    <t>Chincheros</t>
  </si>
  <si>
    <t>Anco_Huallo</t>
  </si>
  <si>
    <t>Rocchacc</t>
  </si>
  <si>
    <t>Huaccana</t>
  </si>
  <si>
    <t>Tambobamba</t>
  </si>
  <si>
    <t>Haquira</t>
  </si>
  <si>
    <t>Coyllurqui</t>
  </si>
  <si>
    <t>Mara</t>
  </si>
  <si>
    <t>Grau</t>
  </si>
  <si>
    <t>Vilcabamba</t>
  </si>
  <si>
    <t>Chuquibambilla</t>
  </si>
  <si>
    <t>Pataypampa</t>
  </si>
  <si>
    <t>Santa Rita de Siguas</t>
  </si>
  <si>
    <t>Tiabaya</t>
  </si>
  <si>
    <t>Vitor</t>
  </si>
  <si>
    <t>Chiguata</t>
  </si>
  <si>
    <t>San Juan de Siguas</t>
  </si>
  <si>
    <t>Quequeña</t>
  </si>
  <si>
    <t>José María Quimper</t>
  </si>
  <si>
    <t>Mariano Nicolás Valcárcel</t>
  </si>
  <si>
    <t>Mariscal Cáceres</t>
  </si>
  <si>
    <t>Samuel Pastor</t>
  </si>
  <si>
    <t>Acarí</t>
  </si>
  <si>
    <t>Chaparra</t>
  </si>
  <si>
    <t>Jaqui</t>
  </si>
  <si>
    <t>Lomas</t>
  </si>
  <si>
    <t>Yauca</t>
  </si>
  <si>
    <t>Bella Unión</t>
  </si>
  <si>
    <t>Quicacha</t>
  </si>
  <si>
    <t>Huanuhuanu</t>
  </si>
  <si>
    <t>Viraco</t>
  </si>
  <si>
    <t>Condesuyos</t>
  </si>
  <si>
    <t>Chuquibamba</t>
  </si>
  <si>
    <t>Yanaquihua</t>
  </si>
  <si>
    <t>Río Grande</t>
  </si>
  <si>
    <t>Punta de Bombón</t>
  </si>
  <si>
    <t>Los Morochucos</t>
  </si>
  <si>
    <t>Chuschi</t>
  </si>
  <si>
    <t>María Parado de Bellido</t>
  </si>
  <si>
    <t>Carmen Alto</t>
  </si>
  <si>
    <t>Jesús Nazareno</t>
  </si>
  <si>
    <t>Quinua</t>
  </si>
  <si>
    <t>Pacaycasa</t>
  </si>
  <si>
    <t>Ayahuanco</t>
  </si>
  <si>
    <t>Llochegua</t>
  </si>
  <si>
    <t>Luricocha</t>
  </si>
  <si>
    <t>Sivia</t>
  </si>
  <si>
    <t>Canayre</t>
  </si>
  <si>
    <t>Huamanguilla</t>
  </si>
  <si>
    <t>Chaca</t>
  </si>
  <si>
    <t>Anchihuay</t>
  </si>
  <si>
    <t>Anco</t>
  </si>
  <si>
    <t>Ayna</t>
  </si>
  <si>
    <t>Chungui</t>
  </si>
  <si>
    <t>Samugari</t>
  </si>
  <si>
    <t>Sancos</t>
  </si>
  <si>
    <t>Chipao</t>
  </si>
  <si>
    <t>Chaviña</t>
  </si>
  <si>
    <t>Parinacochas</t>
  </si>
  <si>
    <t>Coracora</t>
  </si>
  <si>
    <t>Pullo</t>
  </si>
  <si>
    <t>Víctor Fajardo</t>
  </si>
  <si>
    <t>Hualla</t>
  </si>
  <si>
    <t>Vilcas Huamán</t>
  </si>
  <si>
    <t>Vilcas Huaman</t>
  </si>
  <si>
    <t>Huanca Sancos</t>
  </si>
  <si>
    <t>Pàucar del Sara Sara</t>
  </si>
  <si>
    <t>Pausa</t>
  </si>
  <si>
    <t>Sara Sara</t>
  </si>
  <si>
    <t>Sucre</t>
  </si>
  <si>
    <t>Querobamba</t>
  </si>
  <si>
    <t>Condebamba</t>
  </si>
  <si>
    <t>Cachachi</t>
  </si>
  <si>
    <t>Sitacocha</t>
  </si>
  <si>
    <t>Jesús</t>
  </si>
  <si>
    <t>Encañada</t>
  </si>
  <si>
    <t>Matara</t>
  </si>
  <si>
    <t>Namora</t>
  </si>
  <si>
    <t>Cospan</t>
  </si>
  <si>
    <t>Cortegana</t>
  </si>
  <si>
    <t>Huasmin</t>
  </si>
  <si>
    <t>Lajas</t>
  </si>
  <si>
    <t>Cochabamba</t>
  </si>
  <si>
    <t>Anguia</t>
  </si>
  <si>
    <t>Chadin</t>
  </si>
  <si>
    <t>Chiguirip</t>
  </si>
  <si>
    <t>Querocoto</t>
  </si>
  <si>
    <t>Chalamarca</t>
  </si>
  <si>
    <t>Contumazá</t>
  </si>
  <si>
    <t>Chilete</t>
  </si>
  <si>
    <t>Yonan</t>
  </si>
  <si>
    <t>Contumaza</t>
  </si>
  <si>
    <t>San Benito</t>
  </si>
  <si>
    <t>Callayuc</t>
  </si>
  <si>
    <t>Santo Domingo de la Capilla</t>
  </si>
  <si>
    <t>La Ramada</t>
  </si>
  <si>
    <t>Querocotillo</t>
  </si>
  <si>
    <t>San Andrés de Cutervo</t>
  </si>
  <si>
    <t>San Juan de Cutervo</t>
  </si>
  <si>
    <t>Las Pirias</t>
  </si>
  <si>
    <t>Pomahuaca</t>
  </si>
  <si>
    <t>Pucara</t>
  </si>
  <si>
    <t>San José del Alto</t>
  </si>
  <si>
    <t>Colasay</t>
  </si>
  <si>
    <t>Huabal</t>
  </si>
  <si>
    <t>Sallique</t>
  </si>
  <si>
    <t>Chirinos</t>
  </si>
  <si>
    <t>Huarango</t>
  </si>
  <si>
    <t>La Coipa</t>
  </si>
  <si>
    <t>San José de Lourdes</t>
  </si>
  <si>
    <t>Tabaconas</t>
  </si>
  <si>
    <t>Namballe</t>
  </si>
  <si>
    <t>Eduardo Villanueva</t>
  </si>
  <si>
    <t>Unión Agua Blanca</t>
  </si>
  <si>
    <t>Llapa</t>
  </si>
  <si>
    <t>El Prado</t>
  </si>
  <si>
    <t>San Silvestre de Cochan</t>
  </si>
  <si>
    <t>La Florida</t>
  </si>
  <si>
    <t>Chancaybaños</t>
  </si>
  <si>
    <t>Pulan</t>
  </si>
  <si>
    <t>Uticyacu</t>
  </si>
  <si>
    <t>Sangarara</t>
  </si>
  <si>
    <t>Ancahuasi</t>
  </si>
  <si>
    <t>Cachimayo</t>
  </si>
  <si>
    <t>Huarocondo</t>
  </si>
  <si>
    <t>Limatambo</t>
  </si>
  <si>
    <t>Mollepata</t>
  </si>
  <si>
    <t>Zurite</t>
  </si>
  <si>
    <t>Coya</t>
  </si>
  <si>
    <t>Lares</t>
  </si>
  <si>
    <t>San Salvador</t>
  </si>
  <si>
    <t>Yanatile</t>
  </si>
  <si>
    <t>Taray</t>
  </si>
  <si>
    <t>San Pedro</t>
  </si>
  <si>
    <t>Checacupe</t>
  </si>
  <si>
    <t>Marangani</t>
  </si>
  <si>
    <t>Pitumarca</t>
  </si>
  <si>
    <t>Tinta</t>
  </si>
  <si>
    <t>Livitaca</t>
  </si>
  <si>
    <t>Velille</t>
  </si>
  <si>
    <t>Capacmarca</t>
  </si>
  <si>
    <t>Chamaca</t>
  </si>
  <si>
    <t>Colquemarca</t>
  </si>
  <si>
    <t>Llusco</t>
  </si>
  <si>
    <t>Quiñota</t>
  </si>
  <si>
    <t>Poroy</t>
  </si>
  <si>
    <t>Saylla</t>
  </si>
  <si>
    <t>Pallpata</t>
  </si>
  <si>
    <t>Ocoruro</t>
  </si>
  <si>
    <t>Kimbiri</t>
  </si>
  <si>
    <t>Maranura</t>
  </si>
  <si>
    <t>Santa Teresa</t>
  </si>
  <si>
    <t>Ocobamba</t>
  </si>
  <si>
    <t>Quellouno</t>
  </si>
  <si>
    <t>Villa Virgen</t>
  </si>
  <si>
    <t>Villa Kintiarina</t>
  </si>
  <si>
    <t>Megantoni</t>
  </si>
  <si>
    <t>Cielo Punco</t>
  </si>
  <si>
    <t>Manitea</t>
  </si>
  <si>
    <t>Unión Ashaninka</t>
  </si>
  <si>
    <t>Kumpirushiato</t>
  </si>
  <si>
    <t>Paruro</t>
  </si>
  <si>
    <t>Accha</t>
  </si>
  <si>
    <t>Huanoquite</t>
  </si>
  <si>
    <t>Omacha</t>
  </si>
  <si>
    <t>Huancarani</t>
  </si>
  <si>
    <t>Kosñipata</t>
  </si>
  <si>
    <t>Challabamba</t>
  </si>
  <si>
    <t>Colquepata</t>
  </si>
  <si>
    <t>Andahuaylillas</t>
  </si>
  <si>
    <t>Ccatca</t>
  </si>
  <si>
    <t>Lucre</t>
  </si>
  <si>
    <t>Camanti</t>
  </si>
  <si>
    <t>Cusipata</t>
  </si>
  <si>
    <t>Huaro</t>
  </si>
  <si>
    <t>Marcapata</t>
  </si>
  <si>
    <t>Quiquijana</t>
  </si>
  <si>
    <t>Huayllabamba</t>
  </si>
  <si>
    <t>Canas</t>
  </si>
  <si>
    <t>Yanaoca</t>
  </si>
  <si>
    <t>Checca</t>
  </si>
  <si>
    <t>Kunturkanki</t>
  </si>
  <si>
    <t>Layo</t>
  </si>
  <si>
    <t>Langui</t>
  </si>
  <si>
    <t>Pomacocha</t>
  </si>
  <si>
    <t>Rosario</t>
  </si>
  <si>
    <t>Ccochaccasa</t>
  </si>
  <si>
    <t>Congalla</t>
  </si>
  <si>
    <t>Secclla</t>
  </si>
  <si>
    <t>Anchonga</t>
  </si>
  <si>
    <t>Castrovirreyna</t>
  </si>
  <si>
    <t>Ticrapo</t>
  </si>
  <si>
    <t>Churcampa</t>
  </si>
  <si>
    <t>El Carmen</t>
  </si>
  <si>
    <t>Paucarbamba</t>
  </si>
  <si>
    <t>San Pedro de Coris</t>
  </si>
  <si>
    <t>Chinchihuasi</t>
  </si>
  <si>
    <t>Locroja</t>
  </si>
  <si>
    <t>Cosme</t>
  </si>
  <si>
    <t>Acoria</t>
  </si>
  <si>
    <t>Ascensión</t>
  </si>
  <si>
    <t>Huando</t>
  </si>
  <si>
    <t>Nuevo Occoro</t>
  </si>
  <si>
    <t>Izcuchaca</t>
  </si>
  <si>
    <t>Acostambo</t>
  </si>
  <si>
    <t>Colcabamba</t>
  </si>
  <si>
    <t>Quichuas</t>
  </si>
  <si>
    <t>Acraquia</t>
  </si>
  <si>
    <t>Ahuaycha</t>
  </si>
  <si>
    <t>Daniel Hernández</t>
  </si>
  <si>
    <t>Ñahuimpuquio</t>
  </si>
  <si>
    <t>Pazos</t>
  </si>
  <si>
    <t>Salcabamba</t>
  </si>
  <si>
    <t>Salcahuasi</t>
  </si>
  <si>
    <t>Surcubamba</t>
  </si>
  <si>
    <t>Tintay Puncu</t>
  </si>
  <si>
    <t>Pichos</t>
  </si>
  <si>
    <t>Andaymarca</t>
  </si>
  <si>
    <t>Roble</t>
  </si>
  <si>
    <t>Huaytará</t>
  </si>
  <si>
    <t>Huaytara</t>
  </si>
  <si>
    <t>Pilpichaca</t>
  </si>
  <si>
    <t>Ambo</t>
  </si>
  <si>
    <t>San Rafael</t>
  </si>
  <si>
    <t>Huacar</t>
  </si>
  <si>
    <t>Tomay Kichwa</t>
  </si>
  <si>
    <t>Pachas</t>
  </si>
  <si>
    <t>Ripan</t>
  </si>
  <si>
    <t>Chuquis</t>
  </si>
  <si>
    <t>Quivilla</t>
  </si>
  <si>
    <t>Yanas</t>
  </si>
  <si>
    <t>Huamalíes</t>
  </si>
  <si>
    <t>Llata</t>
  </si>
  <si>
    <t>Monzón</t>
  </si>
  <si>
    <t>Chavín de Pariarca</t>
  </si>
  <si>
    <t>Jacas Grande</t>
  </si>
  <si>
    <t>Punchao</t>
  </si>
  <si>
    <t>Singa</t>
  </si>
  <si>
    <t>Chinchao</t>
  </si>
  <si>
    <t>Pillco Marca</t>
  </si>
  <si>
    <t>Santa María del Valle</t>
  </si>
  <si>
    <t>Churubamba</t>
  </si>
  <si>
    <t>Margos</t>
  </si>
  <si>
    <t>Yarumayo</t>
  </si>
  <si>
    <t>San Pablo de Pillao</t>
  </si>
  <si>
    <t xml:space="preserve">Lauricocha </t>
  </si>
  <si>
    <t>Baños</t>
  </si>
  <si>
    <t>Rondos</t>
  </si>
  <si>
    <t>Daniel Alomía Robles</t>
  </si>
  <si>
    <t>Luyando</t>
  </si>
  <si>
    <t>Mariano Damaso Beraun</t>
  </si>
  <si>
    <t>Castillo Grande</t>
  </si>
  <si>
    <t>Pucayacu</t>
  </si>
  <si>
    <t>Santo Domingo de Anda</t>
  </si>
  <si>
    <t>Marañón</t>
  </si>
  <si>
    <t>Cholon</t>
  </si>
  <si>
    <t>Huacrachuco</t>
  </si>
  <si>
    <t>La Morada</t>
  </si>
  <si>
    <t>Santa Rosa de Alto Yanajanca</t>
  </si>
  <si>
    <t>Chaglla</t>
  </si>
  <si>
    <t>Molino</t>
  </si>
  <si>
    <t>Umari</t>
  </si>
  <si>
    <t>Puerto Inca</t>
  </si>
  <si>
    <t>Codo del Pozuzo</t>
  </si>
  <si>
    <t>Honoria</t>
  </si>
  <si>
    <t>Tournavista</t>
  </si>
  <si>
    <t>Yuyapichis</t>
  </si>
  <si>
    <t xml:space="preserve">Yarowilca </t>
  </si>
  <si>
    <t>Chavinillo</t>
  </si>
  <si>
    <t>Cahuac</t>
  </si>
  <si>
    <t>Obas</t>
  </si>
  <si>
    <t>Huacaybamba</t>
  </si>
  <si>
    <t>Pinra</t>
  </si>
  <si>
    <t>Chincha Baja</t>
  </si>
  <si>
    <t>Grocio Prado</t>
  </si>
  <si>
    <t>Alto Laran</t>
  </si>
  <si>
    <t>Los Aquijes</t>
  </si>
  <si>
    <t>Ocucaje</t>
  </si>
  <si>
    <t>Pachacutec</t>
  </si>
  <si>
    <t>San José de Los Molinos</t>
  </si>
  <si>
    <t>Tate</t>
  </si>
  <si>
    <t>El Ingenio</t>
  </si>
  <si>
    <t>Vista Alegre</t>
  </si>
  <si>
    <t>Llipata</t>
  </si>
  <si>
    <t>Humay</t>
  </si>
  <si>
    <t>San Andrés</t>
  </si>
  <si>
    <t>San Clemente</t>
  </si>
  <si>
    <t>Perene</t>
  </si>
  <si>
    <t>San Luis de Shuaro</t>
  </si>
  <si>
    <t>Chongos Bajo</t>
  </si>
  <si>
    <t>Huachac</t>
  </si>
  <si>
    <t>Huamancaca Chico</t>
  </si>
  <si>
    <t>Tres de Diciembre</t>
  </si>
  <si>
    <t>Ahuac</t>
  </si>
  <si>
    <t>San Juan de Jarpa</t>
  </si>
  <si>
    <t xml:space="preserve">Concepción </t>
  </si>
  <si>
    <t>Concepción</t>
  </si>
  <si>
    <t>Matahuasi</t>
  </si>
  <si>
    <t>Orcotuna</t>
  </si>
  <si>
    <t>Nueve de Julio</t>
  </si>
  <si>
    <t>Aco</t>
  </si>
  <si>
    <t>Andamarca</t>
  </si>
  <si>
    <t>Chambara</t>
  </si>
  <si>
    <t>Manzanares</t>
  </si>
  <si>
    <t>Mito</t>
  </si>
  <si>
    <t>San José de Quero</t>
  </si>
  <si>
    <t>Santa Rosa de Ocopa</t>
  </si>
  <si>
    <t>Chupuro</t>
  </si>
  <si>
    <t>Huancan</t>
  </si>
  <si>
    <t>Huayucachi</t>
  </si>
  <si>
    <t>Quilcas</t>
  </si>
  <si>
    <t>San Jerónimo de Tunan</t>
  </si>
  <si>
    <t>Saño</t>
  </si>
  <si>
    <t>Sapallanga</t>
  </si>
  <si>
    <t>Sicaya</t>
  </si>
  <si>
    <t>Viques</t>
  </si>
  <si>
    <t>Ingenio</t>
  </si>
  <si>
    <t>Hualhuas</t>
  </si>
  <si>
    <t>Colca</t>
  </si>
  <si>
    <t>Quichuay</t>
  </si>
  <si>
    <t>Huacrapuquio</t>
  </si>
  <si>
    <t>Acolla</t>
  </si>
  <si>
    <t>San Lorenzo</t>
  </si>
  <si>
    <t>Apata</t>
  </si>
  <si>
    <t>Curicaca</t>
  </si>
  <si>
    <t>Muquiyauyo</t>
  </si>
  <si>
    <t>Masma</t>
  </si>
  <si>
    <t>Huamali</t>
  </si>
  <si>
    <t>El Mantaro</t>
  </si>
  <si>
    <t>Leonor Ordóñez</t>
  </si>
  <si>
    <t>Muqui</t>
  </si>
  <si>
    <t xml:space="preserve">Junín </t>
  </si>
  <si>
    <t>Carhuamayo</t>
  </si>
  <si>
    <t>Ulcumayo</t>
  </si>
  <si>
    <t>Mazamari</t>
  </si>
  <si>
    <t>Río Negro</t>
  </si>
  <si>
    <t>Río Tambo</t>
  </si>
  <si>
    <t>Llaylla</t>
  </si>
  <si>
    <t>Vizcatán del Ene</t>
  </si>
  <si>
    <t>Palca</t>
  </si>
  <si>
    <t>San Pedro de Cajas</t>
  </si>
  <si>
    <t>Huasahuasi</t>
  </si>
  <si>
    <t>Palcamayo</t>
  </si>
  <si>
    <t>Tapo</t>
  </si>
  <si>
    <t>Morococha</t>
  </si>
  <si>
    <t>Santa Bárbara de Carhuacayan</t>
  </si>
  <si>
    <t>Chicama</t>
  </si>
  <si>
    <t>Paijan</t>
  </si>
  <si>
    <t>Rázuri</t>
  </si>
  <si>
    <t>Magdalena de Cao</t>
  </si>
  <si>
    <t>Pacanga</t>
  </si>
  <si>
    <t xml:space="preserve">Gran Chimú </t>
  </si>
  <si>
    <t>Cascas</t>
  </si>
  <si>
    <t xml:space="preserve">Julcán </t>
  </si>
  <si>
    <t>Julcan</t>
  </si>
  <si>
    <t>Carabamba</t>
  </si>
  <si>
    <t>Charat</t>
  </si>
  <si>
    <t>Usquil</t>
  </si>
  <si>
    <t>Agallpampa</t>
  </si>
  <si>
    <t>Huaranchal</t>
  </si>
  <si>
    <t>Mache</t>
  </si>
  <si>
    <t>Guadalupe</t>
  </si>
  <si>
    <t>San Pedro de Lloc</t>
  </si>
  <si>
    <t>Chillia</t>
  </si>
  <si>
    <t>Tayabamba</t>
  </si>
  <si>
    <t>Huancaspata</t>
  </si>
  <si>
    <t>Chugay</t>
  </si>
  <si>
    <t>Sarin</t>
  </si>
  <si>
    <t>Curgos</t>
  </si>
  <si>
    <t>Sartimbamba</t>
  </si>
  <si>
    <t>Cochorco</t>
  </si>
  <si>
    <t xml:space="preserve">Santiago de Chuco </t>
  </si>
  <si>
    <t>Angasmarca</t>
  </si>
  <si>
    <t>Cachicadan</t>
  </si>
  <si>
    <t>Quiruvilca</t>
  </si>
  <si>
    <t>Santa Cruz de Chuca</t>
  </si>
  <si>
    <t>Florencia de Mora</t>
  </si>
  <si>
    <t>Laredo</t>
  </si>
  <si>
    <t>Poroto</t>
  </si>
  <si>
    <t>Salaverry</t>
  </si>
  <si>
    <t>Simbal</t>
  </si>
  <si>
    <t>Guadalupito</t>
  </si>
  <si>
    <t xml:space="preserve">Bolívar </t>
  </si>
  <si>
    <t>Longotea</t>
  </si>
  <si>
    <t>Cayalti</t>
  </si>
  <si>
    <t>Eten</t>
  </si>
  <si>
    <t>Lagunas</t>
  </si>
  <si>
    <t>Monsefu</t>
  </si>
  <si>
    <t>Nueva Arica</t>
  </si>
  <si>
    <t>Picsi</t>
  </si>
  <si>
    <t>Pucala</t>
  </si>
  <si>
    <t>Reque</t>
  </si>
  <si>
    <t>Saña</t>
  </si>
  <si>
    <t>Tuman</t>
  </si>
  <si>
    <t>Pitipo</t>
  </si>
  <si>
    <t>Manuel Antonio Mesones Muro</t>
  </si>
  <si>
    <t>Cañaris</t>
  </si>
  <si>
    <t>Incahuasi</t>
  </si>
  <si>
    <t>Illimo</t>
  </si>
  <si>
    <t>Pacora</t>
  </si>
  <si>
    <t>San José</t>
  </si>
  <si>
    <t>Tucume</t>
  </si>
  <si>
    <t>Chochope</t>
  </si>
  <si>
    <t>Pativilca</t>
  </si>
  <si>
    <t>Supe</t>
  </si>
  <si>
    <t>Supe Puerto</t>
  </si>
  <si>
    <t xml:space="preserve">Canta </t>
  </si>
  <si>
    <t>Santa Rosa de Quives</t>
  </si>
  <si>
    <t>Canta</t>
  </si>
  <si>
    <t>Cerro Azul</t>
  </si>
  <si>
    <t>Lunahuana</t>
  </si>
  <si>
    <t>Nuevo Imperial</t>
  </si>
  <si>
    <t>Quilmana</t>
  </si>
  <si>
    <t>Zúñiga</t>
  </si>
  <si>
    <t>Aucallama</t>
  </si>
  <si>
    <t>Chicla</t>
  </si>
  <si>
    <t>Matucana</t>
  </si>
  <si>
    <t>San Mateo</t>
  </si>
  <si>
    <t>Santa Cruz de Cocachacra</t>
  </si>
  <si>
    <t>Santa Eulalia</t>
  </si>
  <si>
    <t>Surco</t>
  </si>
  <si>
    <t>San Bartolomé</t>
  </si>
  <si>
    <t>San Damian</t>
  </si>
  <si>
    <t>Santo Domingo de Los Olleros</t>
  </si>
  <si>
    <t>Caleta de Carquin</t>
  </si>
  <si>
    <t>Hualmay</t>
  </si>
  <si>
    <t>Sayan</t>
  </si>
  <si>
    <t>Vegueta</t>
  </si>
  <si>
    <t>Punta Negra</t>
  </si>
  <si>
    <t xml:space="preserve">Yauyos </t>
  </si>
  <si>
    <t>Catahuasi</t>
  </si>
  <si>
    <t>Teniente Cesar López Rojas</t>
  </si>
  <si>
    <t xml:space="preserve">Datem del Marañón </t>
  </si>
  <si>
    <t>Manseriche</t>
  </si>
  <si>
    <t>Andoas</t>
  </si>
  <si>
    <t>Morona</t>
  </si>
  <si>
    <t>Pastaza</t>
  </si>
  <si>
    <t xml:space="preserve">Loreto </t>
  </si>
  <si>
    <t>Nauta</t>
  </si>
  <si>
    <t>Tigre</t>
  </si>
  <si>
    <t xml:space="preserve">Mariscal Ramón Castilla </t>
  </si>
  <si>
    <t>Ramón Castilla</t>
  </si>
  <si>
    <t>Pebas</t>
  </si>
  <si>
    <t>Yavari</t>
  </si>
  <si>
    <t>Fernando Lores</t>
  </si>
  <si>
    <t>Mazan</t>
  </si>
  <si>
    <t>Indiana</t>
  </si>
  <si>
    <t xml:space="preserve">Requena </t>
  </si>
  <si>
    <t>Requena</t>
  </si>
  <si>
    <t>Puinahua</t>
  </si>
  <si>
    <t xml:space="preserve">Ucayali </t>
  </si>
  <si>
    <t>Contamana</t>
  </si>
  <si>
    <t>Huepetuhe</t>
  </si>
  <si>
    <t>Manu</t>
  </si>
  <si>
    <t>Fitzcarrald</t>
  </si>
  <si>
    <t xml:space="preserve">Tahuamanu </t>
  </si>
  <si>
    <t>Iberia</t>
  </si>
  <si>
    <t>Tahuamanu</t>
  </si>
  <si>
    <t>Laberinto</t>
  </si>
  <si>
    <t>Las Piedras</t>
  </si>
  <si>
    <t>Ichuña</t>
  </si>
  <si>
    <t>Yanahuanca</t>
  </si>
  <si>
    <t>Chacayan</t>
  </si>
  <si>
    <t>Palcazu</t>
  </si>
  <si>
    <t>Puerto Bermúdez</t>
  </si>
  <si>
    <t>Pozuzo</t>
  </si>
  <si>
    <t>Chontabamba</t>
  </si>
  <si>
    <t>Ticlacayan</t>
  </si>
  <si>
    <t>Huachon</t>
  </si>
  <si>
    <t>Ninacaca</t>
  </si>
  <si>
    <t>Sapillica</t>
  </si>
  <si>
    <t>Frias</t>
  </si>
  <si>
    <t>Jilili</t>
  </si>
  <si>
    <t>Montero</t>
  </si>
  <si>
    <t>Sicchez</t>
  </si>
  <si>
    <t>Suyo</t>
  </si>
  <si>
    <t>Sondorillo</t>
  </si>
  <si>
    <t>San Miguel de El Faique</t>
  </si>
  <si>
    <t>Sondor</t>
  </si>
  <si>
    <t>Buenos Aires</t>
  </si>
  <si>
    <t>San Juan de Bigote</t>
  </si>
  <si>
    <t>Yamango</t>
  </si>
  <si>
    <t>Amotape</t>
  </si>
  <si>
    <t>La Huaca</t>
  </si>
  <si>
    <t>Vichayal</t>
  </si>
  <si>
    <t>Arenal</t>
  </si>
  <si>
    <t>Tamarindo</t>
  </si>
  <si>
    <t>Cura Mori</t>
  </si>
  <si>
    <t>La Arena</t>
  </si>
  <si>
    <t>El Tallan</t>
  </si>
  <si>
    <t>Bellavista de la Unión</t>
  </si>
  <si>
    <t>Bernal</t>
  </si>
  <si>
    <t>Cristo Nos Valga</t>
  </si>
  <si>
    <t>Rinconada Llicuar</t>
  </si>
  <si>
    <t>Lancones</t>
  </si>
  <si>
    <t>Miguel Checa</t>
  </si>
  <si>
    <t>Querecotillo</t>
  </si>
  <si>
    <t>La Brea</t>
  </si>
  <si>
    <t>Muñani</t>
  </si>
  <si>
    <t>San Anton</t>
  </si>
  <si>
    <t>Arapa</t>
  </si>
  <si>
    <t>Asillo</t>
  </si>
  <si>
    <t>José Domingo Choquehuanca</t>
  </si>
  <si>
    <t>Saman</t>
  </si>
  <si>
    <t>Ollachea</t>
  </si>
  <si>
    <t>San Gaban</t>
  </si>
  <si>
    <t>Ayapata</t>
  </si>
  <si>
    <t>Coasa</t>
  </si>
  <si>
    <t>Crucero</t>
  </si>
  <si>
    <t>Usicayos</t>
  </si>
  <si>
    <t>Pomata</t>
  </si>
  <si>
    <t>Kelluyo</t>
  </si>
  <si>
    <t>Pisacoma</t>
  </si>
  <si>
    <t>Zepita</t>
  </si>
  <si>
    <t>Pilcuyo</t>
  </si>
  <si>
    <t xml:space="preserve">Lampa </t>
  </si>
  <si>
    <t>Nicasio</t>
  </si>
  <si>
    <t>Antauta</t>
  </si>
  <si>
    <t>Macari</t>
  </si>
  <si>
    <t>Llalli</t>
  </si>
  <si>
    <t>Orurillo</t>
  </si>
  <si>
    <t>Acora</t>
  </si>
  <si>
    <t>Huata</t>
  </si>
  <si>
    <t>Amantani</t>
  </si>
  <si>
    <t>Pichacani</t>
  </si>
  <si>
    <t>Vilque</t>
  </si>
  <si>
    <t xml:space="preserve">San Antonio de Putina </t>
  </si>
  <si>
    <t>Ananea</t>
  </si>
  <si>
    <t>Putina</t>
  </si>
  <si>
    <t>Sina</t>
  </si>
  <si>
    <t>Cabanillas</t>
  </si>
  <si>
    <t>Alto Inambari</t>
  </si>
  <si>
    <t>Phara</t>
  </si>
  <si>
    <t>Cuyocuyo</t>
  </si>
  <si>
    <t>Limbani</t>
  </si>
  <si>
    <t>San Juan del Oro</t>
  </si>
  <si>
    <t>Yanahuaya</t>
  </si>
  <si>
    <t>San Pedro de Putina Punco</t>
  </si>
  <si>
    <t xml:space="preserve">Moho </t>
  </si>
  <si>
    <t>Moho</t>
  </si>
  <si>
    <t>Taraco</t>
  </si>
  <si>
    <t>Alto Biavo</t>
  </si>
  <si>
    <t>Agua Blanca</t>
  </si>
  <si>
    <t>Shatoja</t>
  </si>
  <si>
    <t>Sacanche</t>
  </si>
  <si>
    <t xml:space="preserve">Lamas </t>
  </si>
  <si>
    <t>Alonso de Alvarado</t>
  </si>
  <si>
    <t>Barranquita</t>
  </si>
  <si>
    <t>Caynarachi</t>
  </si>
  <si>
    <t>Lamas</t>
  </si>
  <si>
    <t>Shanao</t>
  </si>
  <si>
    <t>Cuñumbuqui</t>
  </si>
  <si>
    <t>Pinto Recodo</t>
  </si>
  <si>
    <t>Tabalosos</t>
  </si>
  <si>
    <t>Campanilla</t>
  </si>
  <si>
    <t>Huicungo</t>
  </si>
  <si>
    <t>Pajarillo</t>
  </si>
  <si>
    <t>Jepelacio</t>
  </si>
  <si>
    <t>San Hilarión</t>
  </si>
  <si>
    <t>Shamboyacu</t>
  </si>
  <si>
    <t>Tres Unidos</t>
  </si>
  <si>
    <t>Caspisapa</t>
  </si>
  <si>
    <t>Pucacaca</t>
  </si>
  <si>
    <t>Tingo de Ponasa</t>
  </si>
  <si>
    <t>Elías Soplin Vargas</t>
  </si>
  <si>
    <t>Pardo Miguel</t>
  </si>
  <si>
    <t>Yuracyacu</t>
  </si>
  <si>
    <t>San Fernando</t>
  </si>
  <si>
    <t>Awajun</t>
  </si>
  <si>
    <t>Posic</t>
  </si>
  <si>
    <t>Chazuta</t>
  </si>
  <si>
    <t>Juan Guerra</t>
  </si>
  <si>
    <t>Sauce</t>
  </si>
  <si>
    <t>Shapaja</t>
  </si>
  <si>
    <t>Chipurana</t>
  </si>
  <si>
    <t>Huimbayoc</t>
  </si>
  <si>
    <t>Papaplaya</t>
  </si>
  <si>
    <t>Polvora</t>
  </si>
  <si>
    <t>Shunte</t>
  </si>
  <si>
    <t>Ite</t>
  </si>
  <si>
    <t>Locumba</t>
  </si>
  <si>
    <t>Sama</t>
  </si>
  <si>
    <t>La Yarada los Palos</t>
  </si>
  <si>
    <t>Inclan</t>
  </si>
  <si>
    <t xml:space="preserve">Tarata </t>
  </si>
  <si>
    <t>Tarata</t>
  </si>
  <si>
    <t xml:space="preserve">Candarave </t>
  </si>
  <si>
    <t>Candarave</t>
  </si>
  <si>
    <t>Casitas</t>
  </si>
  <si>
    <t>La Cruz</t>
  </si>
  <si>
    <t>San Jacinto</t>
  </si>
  <si>
    <t>San Juan de la Virgen</t>
  </si>
  <si>
    <t>Pampas de Hospital</t>
  </si>
  <si>
    <t>Papayal</t>
  </si>
  <si>
    <t>Matapalo</t>
  </si>
  <si>
    <t>Sepahua</t>
  </si>
  <si>
    <t>Tahuania</t>
  </si>
  <si>
    <t>Manantay</t>
  </si>
  <si>
    <t>Nueva Requena</t>
  </si>
  <si>
    <t>Masisea</t>
  </si>
  <si>
    <t>Iparia</t>
  </si>
  <si>
    <t>Curimana</t>
  </si>
  <si>
    <t>Irazola</t>
  </si>
  <si>
    <t>Neshuya</t>
  </si>
  <si>
    <t>Alexander Von Humboldt</t>
  </si>
  <si>
    <t>Huipoca</t>
  </si>
  <si>
    <t>Boqueron</t>
  </si>
  <si>
    <t>Tingo</t>
  </si>
  <si>
    <t>Yautan</t>
  </si>
  <si>
    <t>Buena Vista Alta</t>
  </si>
  <si>
    <t>Pariacoto</t>
  </si>
  <si>
    <t>Mariscal Luzuriaga</t>
  </si>
  <si>
    <t>Piscobamba</t>
  </si>
  <si>
    <t>Sabandia</t>
  </si>
  <si>
    <t>Nicolás de Pierola</t>
  </si>
  <si>
    <t>Ocoña</t>
  </si>
  <si>
    <t>Andagua</t>
  </si>
  <si>
    <t>Dean Valdivia</t>
  </si>
  <si>
    <t>Mejia</t>
  </si>
  <si>
    <t>Yauyucan</t>
  </si>
  <si>
    <t>Lamay</t>
  </si>
  <si>
    <t>Conchamarca</t>
  </si>
  <si>
    <t>Tambo de Mora</t>
  </si>
  <si>
    <t>Sayapullo</t>
  </si>
  <si>
    <t>Jequetepeque</t>
  </si>
  <si>
    <t>Marcabal</t>
  </si>
  <si>
    <t>Pacaran</t>
  </si>
  <si>
    <t>Iñapari</t>
  </si>
  <si>
    <t>Samegua</t>
  </si>
  <si>
    <t>Canchaque</t>
  </si>
  <si>
    <t>Chalaco</t>
  </si>
  <si>
    <t>Lampa</t>
  </si>
  <si>
    <t>Yauya</t>
  </si>
  <si>
    <t>Tarica</t>
  </si>
  <si>
    <t>Uco</t>
  </si>
  <si>
    <t>Lucma</t>
  </si>
  <si>
    <t>Fidel Olivas Escudero</t>
  </si>
  <si>
    <t>Conchucos</t>
  </si>
  <si>
    <t>Progreso</t>
  </si>
  <si>
    <t>Antabamba</t>
  </si>
  <si>
    <t>Juan Espinoza Medrano</t>
  </si>
  <si>
    <t>Yanque</t>
  </si>
  <si>
    <t>Vinchos</t>
  </si>
  <si>
    <t>Iguain</t>
  </si>
  <si>
    <t>San Cristóbal</t>
  </si>
  <si>
    <t>Chumpi</t>
  </si>
  <si>
    <t>Chontali</t>
  </si>
  <si>
    <t>Niepos</t>
  </si>
  <si>
    <t>Ccapi</t>
  </si>
  <si>
    <t>Aurahua</t>
  </si>
  <si>
    <t>Aparicio Pomares</t>
  </si>
  <si>
    <t>Parco</t>
  </si>
  <si>
    <t>Pampa Hermosa</t>
  </si>
  <si>
    <t>Salpo</t>
  </si>
  <si>
    <t>Huayo</t>
  </si>
  <si>
    <t>Taurija</t>
  </si>
  <si>
    <t>Huaylillas</t>
  </si>
  <si>
    <t>Alto Trujillo</t>
  </si>
  <si>
    <t>Eten Puerto</t>
  </si>
  <si>
    <t>Santa Catalina de Mossa</t>
  </si>
  <si>
    <t>Plateria</t>
  </si>
  <si>
    <t>Quiaca</t>
  </si>
  <si>
    <t>Trita</t>
  </si>
  <si>
    <t>Huantar</t>
  </si>
  <si>
    <t>Aija</t>
  </si>
  <si>
    <t>Corongo</t>
  </si>
  <si>
    <t>Bambas</t>
  </si>
  <si>
    <t>San Juan de Tarucani</t>
  </si>
  <si>
    <t>Unión Progreso</t>
  </si>
  <si>
    <t>Conchan</t>
  </si>
  <si>
    <t>Hermílio Valdizan</t>
  </si>
  <si>
    <t>Calamarca</t>
  </si>
  <si>
    <t>Ricardo Palma</t>
  </si>
  <si>
    <t>Cuenca</t>
  </si>
  <si>
    <t>Antioquia</t>
  </si>
  <si>
    <t>San Lorenzo de Quinti</t>
  </si>
  <si>
    <t>Santiago de Tuna</t>
  </si>
  <si>
    <t>Huancaya</t>
  </si>
  <si>
    <t>Lobitos</t>
  </si>
  <si>
    <t>Pachiza</t>
  </si>
  <si>
    <t>Yorongos</t>
  </si>
  <si>
    <t>Copallin</t>
  </si>
  <si>
    <t>El Parco</t>
  </si>
  <si>
    <t>Chisquilla</t>
  </si>
  <si>
    <t>Corosha</t>
  </si>
  <si>
    <t>Recta</t>
  </si>
  <si>
    <t>Cuispes</t>
  </si>
  <si>
    <t>Churuja</t>
  </si>
  <si>
    <t>Balsas</t>
  </si>
  <si>
    <t>Mariscal Castilla</t>
  </si>
  <si>
    <t>Molinopampa</t>
  </si>
  <si>
    <t>Levanto</t>
  </si>
  <si>
    <t>San Isidro de Maino</t>
  </si>
  <si>
    <t>Granada</t>
  </si>
  <si>
    <t>Cheto</t>
  </si>
  <si>
    <t>Quinjalca</t>
  </si>
  <si>
    <t>Soloco</t>
  </si>
  <si>
    <t>Chiliquin</t>
  </si>
  <si>
    <t>Camporredondo</t>
  </si>
  <si>
    <t>Conila</t>
  </si>
  <si>
    <t>Ocalli</t>
  </si>
  <si>
    <t>Pisuquia</t>
  </si>
  <si>
    <t>Providencia</t>
  </si>
  <si>
    <t>Ocumal</t>
  </si>
  <si>
    <t>San Francisco de Yeso</t>
  </si>
  <si>
    <t>Longuita</t>
  </si>
  <si>
    <t>María</t>
  </si>
  <si>
    <t>Luya Viejo</t>
  </si>
  <si>
    <t>Cocabamba</t>
  </si>
  <si>
    <t>Inguilpata</t>
  </si>
  <si>
    <t>Limabamba</t>
  </si>
  <si>
    <t>Cochamal</t>
  </si>
  <si>
    <t>Chirimoto</t>
  </si>
  <si>
    <t>El Milagro</t>
  </si>
  <si>
    <t>Jamalca</t>
  </si>
  <si>
    <t>Yamon</t>
  </si>
  <si>
    <t>Huayllacayan</t>
  </si>
  <si>
    <t>Aquia</t>
  </si>
  <si>
    <t>Cajacay</t>
  </si>
  <si>
    <t>Pacllon</t>
  </si>
  <si>
    <t>Mangas</t>
  </si>
  <si>
    <t>Canis</t>
  </si>
  <si>
    <t>Abelardo Pardo Lezameta</t>
  </si>
  <si>
    <t>San Miguel de Corpanqui</t>
  </si>
  <si>
    <t>Ticllos</t>
  </si>
  <si>
    <t>La Primavera</t>
  </si>
  <si>
    <t>Shilla</t>
  </si>
  <si>
    <t>Ataquero</t>
  </si>
  <si>
    <t>Comandante Noel</t>
  </si>
  <si>
    <t>Olleros</t>
  </si>
  <si>
    <t>Huanchay</t>
  </si>
  <si>
    <t>Pira</t>
  </si>
  <si>
    <t>Pampas Grande</t>
  </si>
  <si>
    <t>Anra</t>
  </si>
  <si>
    <t>Huacachi</t>
  </si>
  <si>
    <t>Paucas</t>
  </si>
  <si>
    <t>Ponto</t>
  </si>
  <si>
    <t>Rapayan</t>
  </si>
  <si>
    <t>Huacchis</t>
  </si>
  <si>
    <t>Rahuapampa</t>
  </si>
  <si>
    <t>Huayan</t>
  </si>
  <si>
    <t>Cochapeti</t>
  </si>
  <si>
    <t>Malvas</t>
  </si>
  <si>
    <t>Pamparomas</t>
  </si>
  <si>
    <t>Santo Toribio</t>
  </si>
  <si>
    <t>Yuracmarca</t>
  </si>
  <si>
    <t>Huayllapampa</t>
  </si>
  <si>
    <t>Llacllin</t>
  </si>
  <si>
    <t>Pampas Chico</t>
  </si>
  <si>
    <t>Tapacocha</t>
  </si>
  <si>
    <t>Marca</t>
  </si>
  <si>
    <t>Cotaparaco</t>
  </si>
  <si>
    <t>Macate</t>
  </si>
  <si>
    <t>San Juan</t>
  </si>
  <si>
    <t>Alfonso Ugarte</t>
  </si>
  <si>
    <t>Chingalpo</t>
  </si>
  <si>
    <t>Quiches</t>
  </si>
  <si>
    <t>Sicsibamba</t>
  </si>
  <si>
    <t>Cashapampa</t>
  </si>
  <si>
    <t>Ragash</t>
  </si>
  <si>
    <t>Quillo</t>
  </si>
  <si>
    <t>Cascapara</t>
  </si>
  <si>
    <t>Matacoto</t>
  </si>
  <si>
    <t>Shupluy</t>
  </si>
  <si>
    <t>La Merced</t>
  </si>
  <si>
    <t>Coris</t>
  </si>
  <si>
    <t>Huacllan</t>
  </si>
  <si>
    <t>Succha</t>
  </si>
  <si>
    <t>Chaccho</t>
  </si>
  <si>
    <t>Chingas</t>
  </si>
  <si>
    <t>Mirgas</t>
  </si>
  <si>
    <t>Aczo</t>
  </si>
  <si>
    <t>San Juan de Rontoy</t>
  </si>
  <si>
    <t>La Pampa</t>
  </si>
  <si>
    <t>Yanac</t>
  </si>
  <si>
    <t>Yupan</t>
  </si>
  <si>
    <t>Cusca</t>
  </si>
  <si>
    <t>Llama</t>
  </si>
  <si>
    <t>Casca</t>
  </si>
  <si>
    <t>Llumpa</t>
  </si>
  <si>
    <t>Musga</t>
  </si>
  <si>
    <t>Eleazar Guzmán Barron</t>
  </si>
  <si>
    <t>Ocros</t>
  </si>
  <si>
    <t>Cochas</t>
  </si>
  <si>
    <t>Llipa</t>
  </si>
  <si>
    <t>San Cristóbal de Rajan</t>
  </si>
  <si>
    <t>Congas</t>
  </si>
  <si>
    <t>Carhuapampa</t>
  </si>
  <si>
    <t>Acas</t>
  </si>
  <si>
    <t>Santiago de Chilcas</t>
  </si>
  <si>
    <t>Llapo</t>
  </si>
  <si>
    <t>Tauca</t>
  </si>
  <si>
    <t>Lacabamba</t>
  </si>
  <si>
    <t>Huandoval</t>
  </si>
  <si>
    <t>Parobamba</t>
  </si>
  <si>
    <t>Huayllan</t>
  </si>
  <si>
    <t>Chacoche</t>
  </si>
  <si>
    <t>Huanipaca</t>
  </si>
  <si>
    <t>Lambrama</t>
  </si>
  <si>
    <t>Pichirhua</t>
  </si>
  <si>
    <t>Chiara</t>
  </si>
  <si>
    <t>Andarapa</t>
  </si>
  <si>
    <t>Huancaray</t>
  </si>
  <si>
    <t>Huayana</t>
  </si>
  <si>
    <t>Pacobamba</t>
  </si>
  <si>
    <t>Pampachiri</t>
  </si>
  <si>
    <t>San Antonio de Cachi</t>
  </si>
  <si>
    <t>San Miguel de Chaccrampa</t>
  </si>
  <si>
    <t>Turpo</t>
  </si>
  <si>
    <t>Kaquiabamba</t>
  </si>
  <si>
    <t>Tumay Huaraca</t>
  </si>
  <si>
    <t>Capaya</t>
  </si>
  <si>
    <t>Caraybamba</t>
  </si>
  <si>
    <t>Chapimarca</t>
  </si>
  <si>
    <t>Ihuayllo</t>
  </si>
  <si>
    <t>Justo Apu Sahuaraura</t>
  </si>
  <si>
    <t>Pocohuanca</t>
  </si>
  <si>
    <t>San Juan de Chacña</t>
  </si>
  <si>
    <t>Soraya</t>
  </si>
  <si>
    <t>Tapairihua</t>
  </si>
  <si>
    <t>Toraya</t>
  </si>
  <si>
    <t>Yanaca</t>
  </si>
  <si>
    <t>Cotaruse</t>
  </si>
  <si>
    <t>Cocharcas</t>
  </si>
  <si>
    <t>Ongoy</t>
  </si>
  <si>
    <t>Uranmarca</t>
  </si>
  <si>
    <t>Ranracancha</t>
  </si>
  <si>
    <t>Ahuayro</t>
  </si>
  <si>
    <t>Curpahuasi</t>
  </si>
  <si>
    <t>Huayllati</t>
  </si>
  <si>
    <t>Turpay</t>
  </si>
  <si>
    <t>Virundo</t>
  </si>
  <si>
    <t>Curasco</t>
  </si>
  <si>
    <t>Gamarra</t>
  </si>
  <si>
    <t>Mamara</t>
  </si>
  <si>
    <t>Micaela Bastidas</t>
  </si>
  <si>
    <t>El Oro</t>
  </si>
  <si>
    <t>Huaquirca</t>
  </si>
  <si>
    <t>Pachaconas</t>
  </si>
  <si>
    <t>Pocsi</t>
  </si>
  <si>
    <t>Polobaya</t>
  </si>
  <si>
    <t>Mollebaya</t>
  </si>
  <si>
    <t>Santa Isabel de Siguas</t>
  </si>
  <si>
    <t>Quilca</t>
  </si>
  <si>
    <t>Cahuacho</t>
  </si>
  <si>
    <t>Chachas</t>
  </si>
  <si>
    <t>Tipan</t>
  </si>
  <si>
    <t>Machaguay</t>
  </si>
  <si>
    <t>Uñon</t>
  </si>
  <si>
    <t>Huancarqui</t>
  </si>
  <si>
    <t>Ayo</t>
  </si>
  <si>
    <t>Choco</t>
  </si>
  <si>
    <t>Callalli</t>
  </si>
  <si>
    <t>Cabanaconde</t>
  </si>
  <si>
    <t>Ichupampa</t>
  </si>
  <si>
    <t>Lari</t>
  </si>
  <si>
    <t>Maca</t>
  </si>
  <si>
    <t>San Antonio de Chuca</t>
  </si>
  <si>
    <t>Tisco</t>
  </si>
  <si>
    <t>Coporaque</t>
  </si>
  <si>
    <t>Lluta</t>
  </si>
  <si>
    <t>Huanca</t>
  </si>
  <si>
    <t>Achoma</t>
  </si>
  <si>
    <t>Tuti</t>
  </si>
  <si>
    <t>Madrigal</t>
  </si>
  <si>
    <t>Andaray</t>
  </si>
  <si>
    <t>Iray</t>
  </si>
  <si>
    <t>Cayarani</t>
  </si>
  <si>
    <t>Chichas</t>
  </si>
  <si>
    <t>Salamanca</t>
  </si>
  <si>
    <t>Alca</t>
  </si>
  <si>
    <t>Charcana</t>
  </si>
  <si>
    <t>Huaynacotas</t>
  </si>
  <si>
    <t>Puyca</t>
  </si>
  <si>
    <t>Sayla</t>
  </si>
  <si>
    <t>Pampamarca</t>
  </si>
  <si>
    <t>Tomepampa</t>
  </si>
  <si>
    <t>Tauria</t>
  </si>
  <si>
    <t>Toro</t>
  </si>
  <si>
    <t>Totos</t>
  </si>
  <si>
    <t>Paras</t>
  </si>
  <si>
    <t>Acos Vinchos</t>
  </si>
  <si>
    <t>Acocro</t>
  </si>
  <si>
    <t>Santiago de Pischa</t>
  </si>
  <si>
    <t>Socos</t>
  </si>
  <si>
    <t>Tambillo</t>
  </si>
  <si>
    <t>Santillana</t>
  </si>
  <si>
    <t>Uchuraccay</t>
  </si>
  <si>
    <t>Pucacolpa</t>
  </si>
  <si>
    <t>Chilcas</t>
  </si>
  <si>
    <t>Luis Carranza</t>
  </si>
  <si>
    <t>Ninabamba</t>
  </si>
  <si>
    <t>Patibamba</t>
  </si>
  <si>
    <t>Oronccoy</t>
  </si>
  <si>
    <t>Aucara</t>
  </si>
  <si>
    <t>Carmen Salcedo</t>
  </si>
  <si>
    <t>Huac-Huas</t>
  </si>
  <si>
    <t>Ocaña</t>
  </si>
  <si>
    <t>Otoca</t>
  </si>
  <si>
    <t>Laramate</t>
  </si>
  <si>
    <t>San Pedro de Palco</t>
  </si>
  <si>
    <t>Santa Ana de Huaycahuacho</t>
  </si>
  <si>
    <t>Llauta</t>
  </si>
  <si>
    <t>Saisa</t>
  </si>
  <si>
    <t>Pacapausa</t>
  </si>
  <si>
    <t>Puyusca</t>
  </si>
  <si>
    <t>Upahuacho</t>
  </si>
  <si>
    <t>Coronel Castañeda</t>
  </si>
  <si>
    <t>San Francisco de Rivacayco</t>
  </si>
  <si>
    <t>Canaria</t>
  </si>
  <si>
    <t>Cayara</t>
  </si>
  <si>
    <t>Huancapi</t>
  </si>
  <si>
    <t>Alcamenca</t>
  </si>
  <si>
    <t>Apongo</t>
  </si>
  <si>
    <t>Huamanquiquia</t>
  </si>
  <si>
    <t>Huancaraylla</t>
  </si>
  <si>
    <t>Sarhua</t>
  </si>
  <si>
    <t>Vilcanchos</t>
  </si>
  <si>
    <t>Asquipata</t>
  </si>
  <si>
    <t>Carhuanca</t>
  </si>
  <si>
    <t>Saurama</t>
  </si>
  <si>
    <t>Vischongo</t>
  </si>
  <si>
    <t>Carapo</t>
  </si>
  <si>
    <t>Sacsamarca</t>
  </si>
  <si>
    <t>Santiago de Lucanamarca</t>
  </si>
  <si>
    <t>Colta</t>
  </si>
  <si>
    <t>Marcabamba</t>
  </si>
  <si>
    <t>Oyolo</t>
  </si>
  <si>
    <t>San Javier de Alpabamba</t>
  </si>
  <si>
    <t>Pararca</t>
  </si>
  <si>
    <t>San José de Ushua</t>
  </si>
  <si>
    <t>Chalcos</t>
  </si>
  <si>
    <t>Chilcayoc</t>
  </si>
  <si>
    <t>Huacaña</t>
  </si>
  <si>
    <t>Paico</t>
  </si>
  <si>
    <t>San Salvador de Quije</t>
  </si>
  <si>
    <t>Soras</t>
  </si>
  <si>
    <t>Morcolla</t>
  </si>
  <si>
    <t>San Pedro de Larcay</t>
  </si>
  <si>
    <t>Santiago de Paucaray</t>
  </si>
  <si>
    <t>Llacanora</t>
  </si>
  <si>
    <t>Chetilla</t>
  </si>
  <si>
    <t>Chumuch</t>
  </si>
  <si>
    <t>José Gálvez</t>
  </si>
  <si>
    <t>Miguel Iglesias</t>
  </si>
  <si>
    <t>Oxamarca</t>
  </si>
  <si>
    <t>La Libertad de Pallan</t>
  </si>
  <si>
    <t>Utco</t>
  </si>
  <si>
    <t>Jorge Chávez</t>
  </si>
  <si>
    <t>Huambos</t>
  </si>
  <si>
    <t>Chimban</t>
  </si>
  <si>
    <t>Choropampa</t>
  </si>
  <si>
    <t>Miracosta</t>
  </si>
  <si>
    <t>Pion</t>
  </si>
  <si>
    <t>San Juan de Licupis</t>
  </si>
  <si>
    <t>Tocmoche</t>
  </si>
  <si>
    <t>Tantarica</t>
  </si>
  <si>
    <t>Cupisnique</t>
  </si>
  <si>
    <t>Guzmango</t>
  </si>
  <si>
    <t>Santa Cruz de Toledo</t>
  </si>
  <si>
    <t>Choros</t>
  </si>
  <si>
    <t>Cujillo</t>
  </si>
  <si>
    <t>Pimpingos</t>
  </si>
  <si>
    <t>San Luis de Lucma</t>
  </si>
  <si>
    <t>Toribio Casanova</t>
  </si>
  <si>
    <t>Chugur</t>
  </si>
  <si>
    <t>San Felipe</t>
  </si>
  <si>
    <t>José Sabogal</t>
  </si>
  <si>
    <t>José Manuel Quiroz</t>
  </si>
  <si>
    <t>Gregorio Pita</t>
  </si>
  <si>
    <t>Ichocan</t>
  </si>
  <si>
    <t>Nanchoc</t>
  </si>
  <si>
    <t>Bolívar</t>
  </si>
  <si>
    <t>Catilluc</t>
  </si>
  <si>
    <t>San Bernardino</t>
  </si>
  <si>
    <t>Tumbaden</t>
  </si>
  <si>
    <t>Andabamba</t>
  </si>
  <si>
    <t>Catache</t>
  </si>
  <si>
    <t>Saucepampa</t>
  </si>
  <si>
    <t>Sexi</t>
  </si>
  <si>
    <t>Acopia</t>
  </si>
  <si>
    <t>Acos</t>
  </si>
  <si>
    <t>Mosoc Llacta</t>
  </si>
  <si>
    <t>Rondocan</t>
  </si>
  <si>
    <t>Chinchaypujio</t>
  </si>
  <si>
    <t>Pucyura</t>
  </si>
  <si>
    <t>Ccorca</t>
  </si>
  <si>
    <t>Alto Pichigua</t>
  </si>
  <si>
    <t>Condoroma</t>
  </si>
  <si>
    <t>Pichigua</t>
  </si>
  <si>
    <t>Suyckutambo</t>
  </si>
  <si>
    <t>Inkawasi</t>
  </si>
  <si>
    <t>Colcha</t>
  </si>
  <si>
    <t>Paccaritambo</t>
  </si>
  <si>
    <t>Pillpinto</t>
  </si>
  <si>
    <t>Yaurisque</t>
  </si>
  <si>
    <t>Caicay</t>
  </si>
  <si>
    <t>Ccarhuayo</t>
  </si>
  <si>
    <t>Maras</t>
  </si>
  <si>
    <t>Yucay</t>
  </si>
  <si>
    <t>Quehue</t>
  </si>
  <si>
    <t>Tupac Amaru</t>
  </si>
  <si>
    <t>Caja</t>
  </si>
  <si>
    <t>Marcas</t>
  </si>
  <si>
    <t>Chincho</t>
  </si>
  <si>
    <t>Huanca-Huanca</t>
  </si>
  <si>
    <t>Huayllay Grande</t>
  </si>
  <si>
    <t>Julcamarca</t>
  </si>
  <si>
    <t>San Antonio de Antaparco</t>
  </si>
  <si>
    <t>Santo Tomas de Pata</t>
  </si>
  <si>
    <t>Callanmarca</t>
  </si>
  <si>
    <t>Arma</t>
  </si>
  <si>
    <t>Huachos</t>
  </si>
  <si>
    <t>Huamatambo</t>
  </si>
  <si>
    <t>Mollepampa</t>
  </si>
  <si>
    <t>Chupamarca</t>
  </si>
  <si>
    <t>Cocas</t>
  </si>
  <si>
    <t>Tantara</t>
  </si>
  <si>
    <t>Capillas</t>
  </si>
  <si>
    <t>San Miguel de Mayocc</t>
  </si>
  <si>
    <t>Pachamarca</t>
  </si>
  <si>
    <t>Acobambilla</t>
  </si>
  <si>
    <t>Manta</t>
  </si>
  <si>
    <t>Conayca</t>
  </si>
  <si>
    <t>Huachocolpa</t>
  </si>
  <si>
    <t>Huayllahuara</t>
  </si>
  <si>
    <t>Moya</t>
  </si>
  <si>
    <t>Pilchaca</t>
  </si>
  <si>
    <t>Laria</t>
  </si>
  <si>
    <t>Quishuar</t>
  </si>
  <si>
    <t>Huaribamba</t>
  </si>
  <si>
    <t>San Marcos de Rocchac</t>
  </si>
  <si>
    <t>Santiago de Tucuma</t>
  </si>
  <si>
    <t>Lambras</t>
  </si>
  <si>
    <t>Ayavi</t>
  </si>
  <si>
    <t>Huayacundo Arma</t>
  </si>
  <si>
    <t>Laramarca</t>
  </si>
  <si>
    <t>Querco</t>
  </si>
  <si>
    <t>Quito-Arma</t>
  </si>
  <si>
    <t>Santiago de Quirahuara</t>
  </si>
  <si>
    <t>Santo Domingo de Capillas</t>
  </si>
  <si>
    <t>San Antonio de Cusicancha</t>
  </si>
  <si>
    <t>Santiago de Chocorvos</t>
  </si>
  <si>
    <t>Ocoyo</t>
  </si>
  <si>
    <t>Cayna</t>
  </si>
  <si>
    <t>Colpas</t>
  </si>
  <si>
    <t>San Francisco</t>
  </si>
  <si>
    <t>Marías</t>
  </si>
  <si>
    <t>Sillapata</t>
  </si>
  <si>
    <t>Shunqui</t>
  </si>
  <si>
    <t>Arancay</t>
  </si>
  <si>
    <t>Jircan</t>
  </si>
  <si>
    <t>Puños</t>
  </si>
  <si>
    <t>Tantamayo</t>
  </si>
  <si>
    <t>Quisqui (Kichki)</t>
  </si>
  <si>
    <t>San Francisco de Cayran</t>
  </si>
  <si>
    <t>San Pedro de Chaulan</t>
  </si>
  <si>
    <t>Yacus</t>
  </si>
  <si>
    <t>Queropalca</t>
  </si>
  <si>
    <t>San Miguel de Cauri</t>
  </si>
  <si>
    <t>Jivia</t>
  </si>
  <si>
    <t>San Francisco de Asís</t>
  </si>
  <si>
    <t>San Buenaventura</t>
  </si>
  <si>
    <t>Jacas Chico</t>
  </si>
  <si>
    <t>Choras</t>
  </si>
  <si>
    <t>Canchabamba</t>
  </si>
  <si>
    <t>Chavin</t>
  </si>
  <si>
    <t>San Juan de Yanac</t>
  </si>
  <si>
    <t>San Pedro de Huacarpana</t>
  </si>
  <si>
    <t>Yauca del Rosario</t>
  </si>
  <si>
    <t>Changuillo</t>
  </si>
  <si>
    <t>Huancano</t>
  </si>
  <si>
    <t>Vitoc</t>
  </si>
  <si>
    <t>San Juan de Iscos</t>
  </si>
  <si>
    <t>Heroínas Toledo</t>
  </si>
  <si>
    <t>Chongos Alto</t>
  </si>
  <si>
    <t>Chicche</t>
  </si>
  <si>
    <t>Huasicancha</t>
  </si>
  <si>
    <t>Santo Domingo de Acobamba</t>
  </si>
  <si>
    <t>Chacapampa</t>
  </si>
  <si>
    <t>Sausa</t>
  </si>
  <si>
    <t>Huaripampa</t>
  </si>
  <si>
    <t>Sincos</t>
  </si>
  <si>
    <t>Huertas</t>
  </si>
  <si>
    <t>San Pedro de Chunan</t>
  </si>
  <si>
    <t>Tunan Marca</t>
  </si>
  <si>
    <t>Janjaillo</t>
  </si>
  <si>
    <t>Pancan</t>
  </si>
  <si>
    <t>Canchayllo</t>
  </si>
  <si>
    <t>Paca</t>
  </si>
  <si>
    <t>Julcán</t>
  </si>
  <si>
    <t>Molinos</t>
  </si>
  <si>
    <t>Llocllapampa</t>
  </si>
  <si>
    <t>Pomacancha</t>
  </si>
  <si>
    <t>Ricran</t>
  </si>
  <si>
    <t>Ondores</t>
  </si>
  <si>
    <t>Coviriali</t>
  </si>
  <si>
    <t>Huay-Huay</t>
  </si>
  <si>
    <t>Marcapomacocha</t>
  </si>
  <si>
    <t>Chacapalpa</t>
  </si>
  <si>
    <t>Suitucancha</t>
  </si>
  <si>
    <t>Marmot</t>
  </si>
  <si>
    <t>Huaso</t>
  </si>
  <si>
    <t>Sinsicap</t>
  </si>
  <si>
    <t>La Cuesta</t>
  </si>
  <si>
    <t>Buldibuyo</t>
  </si>
  <si>
    <t>Pias</t>
  </si>
  <si>
    <t>Urpay</t>
  </si>
  <si>
    <t>Santiago de Challas</t>
  </si>
  <si>
    <t>Sanagoran</t>
  </si>
  <si>
    <t>Sitabamba</t>
  </si>
  <si>
    <t>Uchumarca</t>
  </si>
  <si>
    <t>Ucuncha</t>
  </si>
  <si>
    <t>Condormarca</t>
  </si>
  <si>
    <t>Huamantanga</t>
  </si>
  <si>
    <t>Huaros</t>
  </si>
  <si>
    <t>Lachaqui</t>
  </si>
  <si>
    <t>Arahuay</t>
  </si>
  <si>
    <t>Calango</t>
  </si>
  <si>
    <t>Coayllo</t>
  </si>
  <si>
    <t>Santa Cruz de Flores</t>
  </si>
  <si>
    <t>Atavillos Alto</t>
  </si>
  <si>
    <t>Sumbilca</t>
  </si>
  <si>
    <t>San Miguel de Acos</t>
  </si>
  <si>
    <t>Ihuari</t>
  </si>
  <si>
    <t>Veintisiete de Noviembre</t>
  </si>
  <si>
    <t>Pacaraos</t>
  </si>
  <si>
    <t>Atavillos Bajo</t>
  </si>
  <si>
    <t>Lampian</t>
  </si>
  <si>
    <t>Carampoma</t>
  </si>
  <si>
    <t>Huachupampa</t>
  </si>
  <si>
    <t>Huanza</t>
  </si>
  <si>
    <t>Laraos</t>
  </si>
  <si>
    <t>San Mateo de Otao</t>
  </si>
  <si>
    <t>Sangallaya</t>
  </si>
  <si>
    <t>San Pedro de Casta</t>
  </si>
  <si>
    <t>San Andrés de Tupicocha</t>
  </si>
  <si>
    <t>Paccho</t>
  </si>
  <si>
    <t>Santa Leonor</t>
  </si>
  <si>
    <t>Ambar</t>
  </si>
  <si>
    <t>Checras</t>
  </si>
  <si>
    <t>Andajes</t>
  </si>
  <si>
    <t>Navan</t>
  </si>
  <si>
    <t>Caujul</t>
  </si>
  <si>
    <t>Cochamarca</t>
  </si>
  <si>
    <t>Alis</t>
  </si>
  <si>
    <t>Allauca</t>
  </si>
  <si>
    <t>Tanta</t>
  </si>
  <si>
    <t>Huantan</t>
  </si>
  <si>
    <t>Huangascar</t>
  </si>
  <si>
    <t>Chocos</t>
  </si>
  <si>
    <t>Colonia</t>
  </si>
  <si>
    <t>Tauripampa</t>
  </si>
  <si>
    <t>San Pedro de Pilas</t>
  </si>
  <si>
    <t>Omas</t>
  </si>
  <si>
    <t>Quinches</t>
  </si>
  <si>
    <t>San Joaquín</t>
  </si>
  <si>
    <t>Tomas</t>
  </si>
  <si>
    <t xml:space="preserve">Cajatambo </t>
  </si>
  <si>
    <t>Gorgor</t>
  </si>
  <si>
    <t>Cajatambo</t>
  </si>
  <si>
    <t>Manas</t>
  </si>
  <si>
    <t>Copa</t>
  </si>
  <si>
    <t>Huancapon</t>
  </si>
  <si>
    <t>Balsapuerto</t>
  </si>
  <si>
    <t>Jeberos</t>
  </si>
  <si>
    <t>Cahuapanas</t>
  </si>
  <si>
    <t>Parinari</t>
  </si>
  <si>
    <t>Trompeteros</t>
  </si>
  <si>
    <t>Urarinas</t>
  </si>
  <si>
    <t>Alto Nanay</t>
  </si>
  <si>
    <t>Napo</t>
  </si>
  <si>
    <t>Las Amazonas</t>
  </si>
  <si>
    <t>Yaquerana</t>
  </si>
  <si>
    <t>Jenaro Herrera</t>
  </si>
  <si>
    <t>Capelo</t>
  </si>
  <si>
    <t>Alto Tapiche</t>
  </si>
  <si>
    <t>Saquena</t>
  </si>
  <si>
    <t>Vargas Guerra</t>
  </si>
  <si>
    <t>Inahuaya</t>
  </si>
  <si>
    <t>Padre Márquez</t>
  </si>
  <si>
    <t>Sarayacu</t>
  </si>
  <si>
    <t>Putumayo</t>
  </si>
  <si>
    <t>Chojata</t>
  </si>
  <si>
    <t>La Capilla</t>
  </si>
  <si>
    <t>Matalaque</t>
  </si>
  <si>
    <t>Quinistaquillas</t>
  </si>
  <si>
    <t>Yunga</t>
  </si>
  <si>
    <t>Ubinas</t>
  </si>
  <si>
    <t>Coalaque</t>
  </si>
  <si>
    <t>Lloque</t>
  </si>
  <si>
    <t>El Algarrobal</t>
  </si>
  <si>
    <t>Carumas</t>
  </si>
  <si>
    <t>Cuchumbaya</t>
  </si>
  <si>
    <t>Goyllarisquizga</t>
  </si>
  <si>
    <t>Santa Ana de Tusi</t>
  </si>
  <si>
    <t>Tapuc</t>
  </si>
  <si>
    <t>Paucar</t>
  </si>
  <si>
    <t>Pallanchacra</t>
  </si>
  <si>
    <t>Vicco</t>
  </si>
  <si>
    <t>El Carmen de la Frontera</t>
  </si>
  <si>
    <t>Lalaquiz</t>
  </si>
  <si>
    <t>Santo Domingo</t>
  </si>
  <si>
    <t>Caminaca</t>
  </si>
  <si>
    <t>Chupa</t>
  </si>
  <si>
    <t>Potoni</t>
  </si>
  <si>
    <t>Santiago de Pupuja</t>
  </si>
  <si>
    <t>Tirapata</t>
  </si>
  <si>
    <t>San Juan de Salinas</t>
  </si>
  <si>
    <t>Achaya</t>
  </si>
  <si>
    <t>Ajoyani</t>
  </si>
  <si>
    <t>Corani</t>
  </si>
  <si>
    <t>Ituata</t>
  </si>
  <si>
    <t>Huacullani</t>
  </si>
  <si>
    <t>Conduriri</t>
  </si>
  <si>
    <t>Capazo</t>
  </si>
  <si>
    <t>Cabanilla</t>
  </si>
  <si>
    <t>Calapuja</t>
  </si>
  <si>
    <t>Ocuviri</t>
  </si>
  <si>
    <t>Vilavila</t>
  </si>
  <si>
    <t>Paratia</t>
  </si>
  <si>
    <t>Cupi</t>
  </si>
  <si>
    <t>Nuñoa</t>
  </si>
  <si>
    <t>Umachiri</t>
  </si>
  <si>
    <t>Atuncolla</t>
  </si>
  <si>
    <t>Capachica</t>
  </si>
  <si>
    <t>Coata</t>
  </si>
  <si>
    <t>Paucarcolla</t>
  </si>
  <si>
    <t>Tiquillaca</t>
  </si>
  <si>
    <t>Quilcapuncu</t>
  </si>
  <si>
    <t>Pedro Vilca Apaza</t>
  </si>
  <si>
    <t>Caracoto</t>
  </si>
  <si>
    <t>Patambuco</t>
  </si>
  <si>
    <t>Anapia</t>
  </si>
  <si>
    <t>Cuturapi</t>
  </si>
  <si>
    <t>Ollaraya</t>
  </si>
  <si>
    <t>Tinicachi</t>
  </si>
  <si>
    <t>Unicachi</t>
  </si>
  <si>
    <t>Copani</t>
  </si>
  <si>
    <t>Conima</t>
  </si>
  <si>
    <t>Huayrapata</t>
  </si>
  <si>
    <t>Tilali</t>
  </si>
  <si>
    <t>Cojata</t>
  </si>
  <si>
    <t>Huatasani</t>
  </si>
  <si>
    <t>Inchupalla</t>
  </si>
  <si>
    <t>Pusi</t>
  </si>
  <si>
    <t>Rosaspata</t>
  </si>
  <si>
    <t>Vilque Chico</t>
  </si>
  <si>
    <t>Bajo Biavo</t>
  </si>
  <si>
    <t>Alto Saposoa</t>
  </si>
  <si>
    <t>El Eslabón</t>
  </si>
  <si>
    <t>Piscoyacu</t>
  </si>
  <si>
    <t>Tingo de Saposoa</t>
  </si>
  <si>
    <t>Rumisapa</t>
  </si>
  <si>
    <t>San Roque de Cumbaza</t>
  </si>
  <si>
    <t>Zapatero</t>
  </si>
  <si>
    <t>Calzada</t>
  </si>
  <si>
    <t>Yantalo</t>
  </si>
  <si>
    <t>Habana</t>
  </si>
  <si>
    <t>Pilluana</t>
  </si>
  <si>
    <t>Pachia</t>
  </si>
  <si>
    <t>Sitajara</t>
  </si>
  <si>
    <t>Ticaco</t>
  </si>
  <si>
    <t>Susapaya</t>
  </si>
  <si>
    <t>Tarucachi</t>
  </si>
  <si>
    <t>Héroes Albarracín</t>
  </si>
  <si>
    <t>Cairani</t>
  </si>
  <si>
    <t>Camilaca</t>
  </si>
  <si>
    <t>Curibaya</t>
  </si>
  <si>
    <t>Huanuara</t>
  </si>
  <si>
    <t>Quilahuani</t>
  </si>
  <si>
    <t>Yurua</t>
  </si>
  <si>
    <t>Purús</t>
  </si>
  <si>
    <t>Purus</t>
  </si>
  <si>
    <t>NACION</t>
  </si>
  <si>
    <t>Establecimientos de Operaciones Básicas por Empresa Bancaria</t>
  </si>
  <si>
    <t>Número de Establecimientos de Operaciones Básicas</t>
  </si>
  <si>
    <t>Nuevos Créditos Hipotecarios para Vivienda por Empresa Bancaria</t>
  </si>
  <si>
    <t xml:space="preserve">N° de nuevos Créditos Desembolsados  </t>
  </si>
  <si>
    <t>Monto de Nuevos Créditos desembolsados en M.N.  (miles de S/)</t>
  </si>
  <si>
    <t>Monto de Nuevos Créditos desembolsados en M.E.  (miles de $)</t>
  </si>
  <si>
    <t>Fuente: Anexo  N° 3 Flujo Crediticio por Tipo de Crédito.</t>
  </si>
  <si>
    <t>Depósitos por Tipo, Persona y Empresa Bancaria</t>
  </si>
  <si>
    <t>Depósitos de Ahorros</t>
  </si>
  <si>
    <t>Depósitos CTS</t>
  </si>
  <si>
    <t>Personas Naturales</t>
  </si>
  <si>
    <t>Personas Jurídicas sin fines de lucro</t>
  </si>
  <si>
    <t>Otras Personas Jurídicas</t>
  </si>
  <si>
    <t>Fuente: Anexo 13  Depósitos según escalas de montos.</t>
  </si>
  <si>
    <t>Número de Personas por Tipo de Depósito y Empresa Bancaria</t>
  </si>
  <si>
    <t>Número de tarjetas de débito por Empresa Bancaria</t>
  </si>
  <si>
    <t>N° Tarjetas de débito</t>
  </si>
  <si>
    <t>Fuente: Anexo 11 Movimiento de los Depósitos según Monto y Número de Cuentas.</t>
  </si>
  <si>
    <t>Nuevos créditos corporativos, a grandes, medianas, pequeñas y a micro empresas por sector económico y Empresa Bancaria</t>
  </si>
  <si>
    <t>Agricultura, Ganadería, Silvicultura y Pesca</t>
  </si>
  <si>
    <t>Explotación de Minas y Canteras</t>
  </si>
  <si>
    <t>Industria Manufacturera</t>
  </si>
  <si>
    <t xml:space="preserve">Construcción </t>
  </si>
  <si>
    <t>Comercio</t>
  </si>
  <si>
    <t>N° de nuevos Créditos Desembolsados</t>
  </si>
  <si>
    <t>Monto de Nuevos Créditos desembolsados en M.N.         (miles de S/)</t>
  </si>
  <si>
    <t>Monto de Nuevos Créditos desembolsados en M.E.          (miles de $)</t>
  </si>
  <si>
    <t>Ratio de Cobertura de Liquidez</t>
  </si>
  <si>
    <t xml:space="preserve"> Saldos y ratio promedio diario de octubre a diciembre de 2025 (4)</t>
  </si>
  <si>
    <t>Banco de Crédito</t>
  </si>
  <si>
    <t>MONEDA NACIONAL
(En miles de soles)</t>
  </si>
  <si>
    <t>MONEDA EXTRANJERA
(En miles de dólares)</t>
  </si>
  <si>
    <t>TOTAL
(En miles de soles)</t>
  </si>
  <si>
    <t>Importe Base
(promedio)</t>
  </si>
  <si>
    <t>Importe Ajustado (promedio)</t>
  </si>
  <si>
    <t xml:space="preserve">ACTIVOS LÍQUIDOS DE ALTA CALIDAD </t>
  </si>
  <si>
    <t>ALAC nivel 1</t>
  </si>
  <si>
    <t>ALAC nivel 2A</t>
  </si>
  <si>
    <t>ALAC nivel 2B</t>
  </si>
  <si>
    <t xml:space="preserve">FLUJOS ENTRANTES 30 DÍAS </t>
  </si>
  <si>
    <t>Fondos disponibles en empresas del sistema financiero del país</t>
  </si>
  <si>
    <t>Créditos</t>
  </si>
  <si>
    <t>Otros Flujos Entrantes</t>
  </si>
  <si>
    <t xml:space="preserve">FLUJOS SALIENTES 30 DÍAS </t>
  </si>
  <si>
    <t>Financiación Minorista</t>
  </si>
  <si>
    <t xml:space="preserve">Financiación estable - personas naturales </t>
  </si>
  <si>
    <t xml:space="preserve">Financiación menos estable - personas naturales </t>
  </si>
  <si>
    <t>Financiación Mayorista</t>
  </si>
  <si>
    <t>Depósitos operacionales (todas las contrapartes)</t>
  </si>
  <si>
    <t>Depósitos no operacionales (todas las contrapartes)</t>
  </si>
  <si>
    <t>Adeudos y obligaciones financieras, y Valores, títulos y obligaciones en circulación  ≤ 30 d</t>
  </si>
  <si>
    <t>Otros financiamientos mayoristas</t>
  </si>
  <si>
    <t>Operaciones de Reporte</t>
  </si>
  <si>
    <t>Otros Flujos Salientes</t>
  </si>
  <si>
    <t>Obligaciones Contingentes</t>
  </si>
  <si>
    <t>Líneas de crédito no utilizadas</t>
  </si>
  <si>
    <t>Otras obligaciones contingentes</t>
  </si>
  <si>
    <t>RESUMEN</t>
  </si>
  <si>
    <t xml:space="preserve">Total ALAC  </t>
  </si>
  <si>
    <t xml:space="preserve">Total Flujos Entrantes 30 días </t>
  </si>
  <si>
    <t xml:space="preserve">Total Flujos Salientes 30 días </t>
  </si>
  <si>
    <t>RATIO DE COBERTURA DE LIQUIDEZ (%) (2)</t>
  </si>
  <si>
    <t>Fuente: Anexo N° 15-B Ratio de Cobertura de Liquidez - Resolución SBS N° 4221-2023</t>
  </si>
  <si>
    <t>Notas:</t>
  </si>
  <si>
    <t>1. Se registra el saldo promedio simple diario del trimestre reportado. Solo se consideran los días hábiles</t>
  </si>
  <si>
    <t>2. Se registra el promedio simple de los ratios diarios del trimestre reportado. Sólo se consideran los días hábiles</t>
  </si>
  <si>
    <t>Scotiabank</t>
  </si>
  <si>
    <t>Banco Interamericano de Finanzas</t>
  </si>
  <si>
    <t>Santander Consumer Bank S.A</t>
  </si>
  <si>
    <t>Banco Ripley</t>
  </si>
  <si>
    <t>Banco GNB</t>
  </si>
  <si>
    <t>Banco Santander</t>
  </si>
  <si>
    <t>Banco ICBC</t>
  </si>
  <si>
    <t>ALFIN</t>
  </si>
  <si>
    <t>Banco Falabella</t>
  </si>
  <si>
    <t>Banco BCI</t>
  </si>
  <si>
    <t>CONSOLIDADO BM</t>
  </si>
  <si>
    <t>Balance General por Empresa Bancaria</t>
  </si>
  <si>
    <t xml:space="preserve">(En miles de soles)  </t>
  </si>
  <si>
    <t xml:space="preserve">(En miles de soles) </t>
  </si>
  <si>
    <t>Activo</t>
  </si>
  <si>
    <t>Banco BBVA Perú</t>
  </si>
  <si>
    <r>
      <t>Banco de Crédito del Perú</t>
    </r>
    <r>
      <rPr>
        <b/>
        <vertAlign val="superscript"/>
        <sz val="10"/>
        <rFont val="Arial Narrow"/>
        <family val="2"/>
      </rPr>
      <t xml:space="preserve"> </t>
    </r>
  </si>
  <si>
    <t xml:space="preserve">Banco Pichincha </t>
  </si>
  <si>
    <t xml:space="preserve">Interbank </t>
  </si>
  <si>
    <t xml:space="preserve">Banco Falabella Perú </t>
  </si>
  <si>
    <t xml:space="preserve">Banco Santander Perú </t>
  </si>
  <si>
    <t xml:space="preserve">Banco Ripley </t>
  </si>
  <si>
    <t xml:space="preserve">Banco ICBC </t>
  </si>
  <si>
    <t>Santander Consumer Bank*</t>
  </si>
  <si>
    <t>Total Banca Múltiple</t>
  </si>
  <si>
    <t>Banco de Crédito con Sucursales en el 
Exterior</t>
  </si>
  <si>
    <t>Total Banca Múltiple Incluye Sucursales en el Exterior</t>
  </si>
  <si>
    <t>MN</t>
  </si>
  <si>
    <t>ME</t>
  </si>
  <si>
    <t>TOTAL</t>
  </si>
  <si>
    <t>DISPONIBLE</t>
  </si>
  <si>
    <t xml:space="preserve">   Caja</t>
  </si>
  <si>
    <t xml:space="preserve">   Bancos y Corresponsales</t>
  </si>
  <si>
    <t xml:space="preserve">   Canje</t>
  </si>
  <si>
    <t xml:space="preserve">   Otros</t>
  </si>
  <si>
    <t>FONDOS INTERBANCARIOS</t>
  </si>
  <si>
    <t xml:space="preserve">INVERSIONES NETAS DE PROVISIONES </t>
  </si>
  <si>
    <t xml:space="preserve">    Inversiones a Valor Razonable con Cambios en Resultados</t>
  </si>
  <si>
    <t xml:space="preserve">    Inversiones Disponibles para la Venta</t>
  </si>
  <si>
    <t xml:space="preserve">    Inversiones a Vencimiento</t>
  </si>
  <si>
    <t xml:space="preserve">    Inversiones en Subsidiarias, Asociadas y Negocios Conjuntos</t>
  </si>
  <si>
    <t xml:space="preserve">    Inversiones en Commodities</t>
  </si>
  <si>
    <t xml:space="preserve">   Provisiones</t>
  </si>
  <si>
    <t>CRÉDITOS NETOS DE PROVISIONES Y DE INGRESOS NO DEVENGADOS</t>
  </si>
  <si>
    <t xml:space="preserve">   Vigentes</t>
  </si>
  <si>
    <t xml:space="preserve">      Cuentas Corrientes</t>
  </si>
  <si>
    <t xml:space="preserve">      Tarjetas de Crédito</t>
  </si>
  <si>
    <t xml:space="preserve">      Descuentos</t>
  </si>
  <si>
    <t xml:space="preserve">      Factoring</t>
  </si>
  <si>
    <t xml:space="preserve">      Préstamos</t>
  </si>
  <si>
    <t xml:space="preserve">      Arrendamiento Financiero</t>
  </si>
  <si>
    <t xml:space="preserve">      Hipotecarios para Vivienda</t>
  </si>
  <si>
    <t xml:space="preserve">      Comercio Exterior</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</si>
  <si>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</si>
  <si>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</si>
  <si>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</si>
  <si>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</si>
  <si>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</si>
  <si>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</si>
  <si>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Intereses y Comisiones no Devengados</t>
  </si>
  <si>
    <t>CUENTAS POR COBRAR NETAS DE PROVISIONES</t>
  </si>
  <si>
    <t>RENDIMIENTOS POR COBRAR</t>
  </si>
  <si>
    <t>Disponible</t>
  </si>
  <si>
    <t xml:space="preserve">    Fondos Interbancarios</t>
  </si>
  <si>
    <t xml:space="preserve">    Inversiones</t>
  </si>
  <si>
    <t xml:space="preserve">    Créditos</t>
  </si>
  <si>
    <t xml:space="preserve">    Cuentas por Cobrar</t>
  </si>
  <si>
    <t>BIENES REALIZABLES, RECIBIDOS EN PAGO Y ADJUDICADOS NETOS</t>
  </si>
  <si>
    <t>INMUEBLES, MOBILIARIO Y EQUIPO NETO</t>
  </si>
  <si>
    <t>OTROS  ACTIVOS</t>
  </si>
  <si>
    <t>TOTAL ACTIVO</t>
  </si>
  <si>
    <t>Tipo de Cambio Contable:  S/ 3.491</t>
  </si>
  <si>
    <t>Pasivo</t>
  </si>
  <si>
    <t>Banco de Comercio</t>
  </si>
  <si>
    <t>OBLIGACIONES CON EL PÚBLICO</t>
  </si>
  <si>
    <t xml:space="preserve">     Depósitos a la Vista</t>
  </si>
  <si>
    <t xml:space="preserve">     Depósitos de Ahorro</t>
  </si>
  <si>
    <t xml:space="preserve">     Depósitos a Plazo</t>
  </si>
  <si>
    <t xml:space="preserve">          Certificados Bancarios y de Depósitos</t>
  </si>
  <si>
    <t xml:space="preserve">          Cuentas a Plazo</t>
  </si>
  <si>
    <t xml:space="preserve">          C.T.S.</t>
  </si>
  <si>
    <t xml:space="preserve">          Otros</t>
  </si>
  <si>
    <t xml:space="preserve">      Depósitos Restringidos</t>
  </si>
  <si>
    <t xml:space="preserve">      Otras Obligaciones</t>
  </si>
  <si>
    <t xml:space="preserve">           A la vista</t>
  </si>
  <si>
    <t xml:space="preserve">          Relacionadas con Inversiones</t>
  </si>
  <si>
    <t>DEPÓSITOS DEL SISTEMA FINANCIERO Y ORGANISMOS INTERNACIONALES</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</si>
  <si>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</si>
  <si>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</si>
  <si>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</si>
  <si>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</si>
  <si>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</si>
  <si>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</si>
  <si>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</si>
  <si>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Bonos de Arrendamiento Financiero</t>
  </si>
  <si>
    <t xml:space="preserve">   Instrumentos Hipotecarios</t>
  </si>
  <si>
    <t xml:space="preserve">   Otros Instrumentos de Deuda</t>
  </si>
  <si>
    <t xml:space="preserve">CUENTAS POR PAGAR </t>
  </si>
  <si>
    <t>INTERESES Y OTROS GASTOS  POR PAGAR</t>
  </si>
  <si>
    <t xml:space="preserve">   Obligaciones con el Público</t>
  </si>
  <si>
    <t xml:space="preserve">   Depósitos del Sistema Financiero y Organismos Internacionales</t>
  </si>
  <si>
    <t xml:space="preserve">   Fondos Interbancarios</t>
  </si>
  <si>
    <t xml:space="preserve">   Adeudos y Obligaciones Financieras</t>
  </si>
  <si>
    <t xml:space="preserve">   Obligaciones en Circulación no Subordinadas</t>
  </si>
  <si>
    <t xml:space="preserve">   Cuentas por Pagar</t>
  </si>
  <si>
    <t>OTROS PASIVOS</t>
  </si>
  <si>
    <t xml:space="preserve">PROVISIONES </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</si>
  <si>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</si>
  <si>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</si>
  <si>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</si>
  <si>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</si>
  <si>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</si>
  <si>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</si>
  <si>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 </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</si>
  <si>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</si>
  <si>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</si>
  <si>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</si>
  <si>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</si>
  <si>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</si>
  <si>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</si>
  <si>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</si>
  <si>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Cartas Fianza, Cartas de Crédito y Aceptaciones Bancarias</t>
  </si>
  <si>
    <t xml:space="preserve">     Líneas de Crédito no Utilizadas y Créditos Concedidos no Desembolsados</t>
  </si>
  <si>
    <t xml:space="preserve">     Instrumentos Financieros Derivados</t>
  </si>
  <si>
    <t xml:space="preserve">     Otras Cuentas Contingentes</t>
  </si>
  <si>
    <t>1/ Incluye gastos devengados por pagar.</t>
  </si>
  <si>
    <t>* Mediante la Resolución SBS N° 1885-2025 del 27.05.2025, se autorizó la conversión de Financiera Santander Consumer S.A. en banco, adoptando la denominación "Santander Consumer Bank S.A."</t>
  </si>
  <si>
    <t>Estado de Ganancias y Pérdidas por Empresa Bancaria</t>
  </si>
  <si>
    <t xml:space="preserve">Banco de Crédito del Perú </t>
  </si>
  <si>
    <t>Banco de Crédito con Sucursales en el Exterior</t>
  </si>
  <si>
    <t>Total Banca Múltiple 
Incluye Sucursales en el Exterior</t>
  </si>
  <si>
    <t xml:space="preserve">INGRESOS FINANCIEROS </t>
  </si>
  <si>
    <t xml:space="preserve">      Disponible</t>
  </si>
  <si>
    <t xml:space="preserve">      Fondos Interbancarios</t>
  </si>
  <si>
    <t xml:space="preserve">      Inversiones</t>
  </si>
  <si>
    <t xml:space="preserve">      Créditos Directos</t>
  </si>
  <si>
    <t xml:space="preserve">      Ganancias por Valorización de Inversiones </t>
  </si>
  <si>
    <t xml:space="preserve">      Ganancias por Inversiones en Subsidiarias, Asociadas y Negocios Conjuntos</t>
  </si>
  <si>
    <t xml:space="preserve">      Diferencia de Cambio</t>
  </si>
  <si>
    <t xml:space="preserve">      Ganancias en Productos Financieros Derivados</t>
  </si>
  <si>
    <t xml:space="preserve">GASTOS FINANCIEROS </t>
  </si>
  <si>
    <t xml:space="preserve">      Obligaciones con el Público</t>
  </si>
  <si>
    <t xml:space="preserve">      Depósitos del Sistema Financiero y Organismos Financieros Internacionales</t>
  </si>
  <si>
    <t xml:space="preserve">      Adeudos y Obligaciones Financieras</t>
  </si>
  <si>
    <t xml:space="preserve">      Obligaciones en Circulación no Subordinadas</t>
  </si>
  <si>
    <t xml:space="preserve">      Obligaciones en Circulación Subordinadas</t>
  </si>
  <si>
    <t xml:space="preserve">      Pérdida por Valorización de Inversiones</t>
  </si>
  <si>
    <t xml:space="preserve">      Pérdidas por Inversiones en Subsidiarias, Asociadas y Negocios Conjuntos</t>
  </si>
  <si>
    <t xml:space="preserve">      Primas al Fondo de Seguro de Depósitos</t>
  </si>
  <si>
    <t xml:space="preserve">      Pérdidas en Productos Financieros Derivados</t>
  </si>
  <si>
    <t>MARGEN FINANCIERO BRUTO</t>
  </si>
  <si>
    <t>PROVISIONES PARA CRÉDITOS DIRECTOS</t>
  </si>
  <si>
    <t>MARGEN FINANCIERO NETO</t>
  </si>
  <si>
    <t>INGRESOS POR SERVICIOS FINANCIEROS</t>
  </si>
  <si>
    <t xml:space="preserve">      Cuentas por Cobrar</t>
  </si>
  <si>
    <t xml:space="preserve">      Créditos Indirectos</t>
  </si>
  <si>
    <t xml:space="preserve">      Fideicomisos y Comisiones de Confianza</t>
  </si>
  <si>
    <t xml:space="preserve">      Ingresos Diversos</t>
  </si>
  <si>
    <t>GASTOS POR SERVICIOS FINANCIEROS</t>
  </si>
  <si>
    <t xml:space="preserve">      Cuentas por Pagar</t>
  </si>
  <si>
    <t xml:space="preserve">      Gastos Diversos</t>
  </si>
  <si>
    <t>UTILIDAD (PÉRDIDA) POR VENTA DE CARTERA</t>
  </si>
  <si>
    <t>MARGEN OPERACIONAL</t>
  </si>
  <si>
    <t>GASTOS ADMINISTRATIVOS</t>
  </si>
  <si>
    <t xml:space="preserve">      Personal</t>
  </si>
  <si>
    <t xml:space="preserve">      Directorio</t>
  </si>
  <si>
    <t xml:space="preserve">      Servicios Recibidos de Terceros</t>
  </si>
  <si>
    <t xml:space="preserve">      Impuestos y Contribuciones</t>
  </si>
  <si>
    <t>MARGEN OPERACIONAL NETO</t>
  </si>
  <si>
    <t>PROVISIONES, DEPRECIACIÓN Y AMORTIZACIÓN</t>
  </si>
  <si>
    <t xml:space="preserve">      Provisones para Créditos Indirectos</t>
  </si>
  <si>
    <t xml:space="preserve">      Provisiones por Pérdida por Deterioro de Inversiones</t>
  </si>
  <si>
    <t xml:space="preserve">      Provisiones para Incobrabilidad de Cuentas por Cobrar </t>
  </si>
  <si>
    <t xml:space="preserve">      Provisiones para Bienes Realizables, Recibidos en Pago y Adjudicados</t>
  </si>
  <si>
    <t xml:space="preserve">      Otras Provisiones</t>
  </si>
  <si>
    <t xml:space="preserve">      Depreciación</t>
  </si>
  <si>
    <t xml:space="preserve">      Amortización</t>
  </si>
  <si>
    <t>OTROS INGRESOS Y GASTOS</t>
  </si>
  <si>
    <t>RESULTADO ANTES DE IMPUESTO A LA RENTA</t>
  </si>
  <si>
    <t>IMPUESTO A LA RENTA</t>
  </si>
  <si>
    <t>RESULTADO NETO DEL EJERCICIO</t>
  </si>
  <si>
    <t>Estructura de los Adeudos y Obligaciones Financieras por Empresa Bancaria</t>
  </si>
  <si>
    <t>Instituciones del País</t>
  </si>
  <si>
    <t>Instituciones del Exterior y Organismos Internacionales</t>
  </si>
  <si>
    <t>Total Adeudos y                                                        Obligaciones Financieras                                                             (En miles de soles)</t>
  </si>
  <si>
    <t>Corto Plazo</t>
  </si>
  <si>
    <t>Largo Plazo</t>
  </si>
  <si>
    <t>Fuente: Balance de Comprobación.</t>
  </si>
  <si>
    <t>Estructura de los Créditos Indirectos por Empresa Bancaria</t>
  </si>
  <si>
    <t>Avales</t>
  </si>
  <si>
    <t>Cartas                                     Fianzas</t>
  </si>
  <si>
    <t>Cartas de                                        Crédito</t>
  </si>
  <si>
    <t>Aceptaciones                                           Bancarias</t>
  </si>
  <si>
    <t>Lineas de Crédito no utilizadas y Créditos concedidos no desembolsados</t>
  </si>
  <si>
    <t xml:space="preserve">Total Créditos                                                            Indirectos *                                   (En miles de                                soles) </t>
  </si>
  <si>
    <t>Fuente: Balance del Comprobación.</t>
  </si>
  <si>
    <t>* De acuerdo a la definición de créditos indirectos del Reglamento para la Evaluación y Clasificación del deudor y la exigencia de provisiones. Res. SBS 11356-2008.</t>
  </si>
  <si>
    <t>Estructura del Activo por Empresa Bancaria</t>
  </si>
  <si>
    <t>Fondos                     Interbancarios</t>
  </si>
  <si>
    <t>Inversiones                            Netas</t>
  </si>
  <si>
    <t>Créditos Netos</t>
  </si>
  <si>
    <t>Cuentas por                                  Cobrar Netas y                                Rendimientos Devengados</t>
  </si>
  <si>
    <r>
      <t xml:space="preserve">Bienes Realiz.,                          Recib. en Pago,                               Adjud. Netos </t>
    </r>
    <r>
      <rPr>
        <vertAlign val="superscript"/>
        <sz val="9.5"/>
        <rFont val="Arial Narrow"/>
        <family val="2"/>
      </rPr>
      <t>1/</t>
    </r>
  </si>
  <si>
    <t>Activo Fijo                           Neto</t>
  </si>
  <si>
    <r>
      <t xml:space="preserve">Otros Activos </t>
    </r>
    <r>
      <rPr>
        <vertAlign val="superscript"/>
        <sz val="9.5"/>
        <rFont val="Arial Narrow"/>
        <family val="2"/>
      </rPr>
      <t>2/</t>
    </r>
  </si>
  <si>
    <t>Total Activo             (En miles de                            soles)</t>
  </si>
  <si>
    <t>1/ Incluye los activos no corrientes mantenidos para la venta.</t>
  </si>
  <si>
    <t>2/ Incluye pagos anticipados y cargas diferidas, pagos de impuestos corrientes y diferidos, gastos en activo intangible, operaciones entre oficinas del país y el exterior, bienes diversos y operaciones en trámite.</t>
  </si>
  <si>
    <t>Estructura del Pasivo por Empresa Bancaria</t>
  </si>
  <si>
    <t>Depósitos</t>
  </si>
  <si>
    <t>Fondos                             Interbancarios</t>
  </si>
  <si>
    <t>Adeudos y Obligaciones Financieras</t>
  </si>
  <si>
    <t>Obligaciones en Circulación</t>
  </si>
  <si>
    <t>Cuentas y Gastos por Pagar</t>
  </si>
  <si>
    <r>
      <t xml:space="preserve">Otros                                  Pasivos </t>
    </r>
    <r>
      <rPr>
        <vertAlign val="superscript"/>
        <sz val="10"/>
        <rFont val="Arial Narrow"/>
        <family val="2"/>
      </rPr>
      <t>1/</t>
    </r>
  </si>
  <si>
    <r>
      <t>Total Pasivo</t>
    </r>
    <r>
      <rPr>
        <b/>
        <vertAlign val="superscript"/>
        <sz val="10"/>
        <rFont val="Arial Narrow"/>
        <family val="2"/>
      </rPr>
      <t xml:space="preserve"> </t>
    </r>
    <r>
      <rPr>
        <b/>
        <sz val="10"/>
        <rFont val="Arial Narrow"/>
        <family val="2"/>
      </rPr>
      <t xml:space="preserve">                           (En miles de soles)</t>
    </r>
  </si>
  <si>
    <t>Del Público</t>
  </si>
  <si>
    <t>Del Sist. Financ. y Org. Internacionales</t>
  </si>
  <si>
    <t>1/ Incluye sobrante de caja, operaciones en trámite, impuestos corrientes y diferidos, otras obligaciones con el público y reclasificaciones de instrumentos que clasifiquen como pasivo financiero.</t>
  </si>
  <si>
    <t>Estructura de los Créditos Directos por Modalidad y Empresa Bancaria</t>
  </si>
  <si>
    <t>Cuentas Corrientes</t>
  </si>
  <si>
    <t>Tarjetas de Crédito*</t>
  </si>
  <si>
    <r>
      <t xml:space="preserve">Descuentos </t>
    </r>
    <r>
      <rPr>
        <vertAlign val="superscript"/>
        <sz val="10"/>
        <rFont val="Arial Narrow"/>
        <family val="2"/>
      </rPr>
      <t>1/</t>
    </r>
  </si>
  <si>
    <t>Hipotecarios para Vivienda</t>
  </si>
  <si>
    <t>Factoring</t>
  </si>
  <si>
    <r>
      <t xml:space="preserve">Arrendamiento Financiero </t>
    </r>
    <r>
      <rPr>
        <vertAlign val="superscript"/>
        <sz val="10"/>
        <rFont val="Arial Narrow"/>
        <family val="2"/>
      </rPr>
      <t>2/</t>
    </r>
  </si>
  <si>
    <t>Comercio Exterior</t>
  </si>
  <si>
    <r>
      <t xml:space="preserve">Otros </t>
    </r>
    <r>
      <rPr>
        <vertAlign val="superscript"/>
        <sz val="10"/>
        <rFont val="Arial Narrow"/>
        <family val="2"/>
      </rPr>
      <t>3/</t>
    </r>
  </si>
  <si>
    <t>Total Créditos                 (En miles de soles)</t>
  </si>
  <si>
    <t>Fuente: Balance de Comprobación. Cada modalidad incluye cartera vigente, refinanciada, reestructurada, vencida y en cobranza judicial.</t>
  </si>
  <si>
    <t>1/ Las operaciones de descuento se registran por el monto neto desembolsado</t>
  </si>
  <si>
    <t>2/ Incluye lease-back. Los saldos se presentan neteados de los ingresos no devengados.</t>
  </si>
  <si>
    <t>3/ Incluye créditos por liquidar, pignoraticios, financiaciones estructuradas, entre otros.</t>
  </si>
  <si>
    <t>* Los financiamientos no revolventes para titulares de tarjetas de crédito independientes de la línea, que antes se registraban en la modalidad de tarjetas de crédito, se deben registrar a partir de enero de 2021 como préstamos (Resolución SBS N° 5570-2019 y modificatorias).</t>
  </si>
  <si>
    <t>Estructura de los Depósitos por Tipo y Empresa Bancaria</t>
  </si>
  <si>
    <t>Depósitos del Público</t>
  </si>
  <si>
    <t>Depósitos del Sist. Financiero y Org. Internacionales</t>
  </si>
  <si>
    <t>Depósitos Totales                                 (En miles de soles)</t>
  </si>
  <si>
    <t>Vista</t>
  </si>
  <si>
    <t>Ahorros</t>
  </si>
  <si>
    <t>Plazo</t>
  </si>
  <si>
    <r>
      <t xml:space="preserve">Restringidos </t>
    </r>
    <r>
      <rPr>
        <vertAlign val="superscript"/>
        <sz val="10"/>
        <rFont val="Arial Narrow"/>
        <family val="2"/>
      </rPr>
      <t>1/</t>
    </r>
  </si>
  <si>
    <t>1/ Incluye depósitos inmovilizados, depósitos en garantía, depósitos judiciales y administrativos, entre otros.</t>
  </si>
  <si>
    <t>Estructura de los Ingresos Financieros por Empresa Bancaria</t>
  </si>
  <si>
    <t>Intereses y Comisiones</t>
  </si>
  <si>
    <t>Por Valorización de Inversiones</t>
  </si>
  <si>
    <t>Por Inversiones en Subsidiarias, Asociadas y Negocios Conjuntos</t>
  </si>
  <si>
    <t>Diferencia de                          Cambio</t>
  </si>
  <si>
    <t>Productos Financieros Derivados</t>
  </si>
  <si>
    <t>Otros</t>
  </si>
  <si>
    <t>Total Ingresos Financieros                           (En miles de soles)</t>
  </si>
  <si>
    <t>Fondos Interbancarios</t>
  </si>
  <si>
    <t>Inversiones</t>
  </si>
  <si>
    <t>Estructura de los Gastos de Administración por Empresa Bancaria</t>
  </si>
  <si>
    <t>Remuneraciones a Trabajadores</t>
  </si>
  <si>
    <r>
      <t xml:space="preserve"> Otros Gastos de Personal </t>
    </r>
    <r>
      <rPr>
        <vertAlign val="superscript"/>
        <sz val="10"/>
        <rFont val="Arial Narrow"/>
        <family val="2"/>
      </rPr>
      <t>1/</t>
    </r>
  </si>
  <si>
    <t>Gastos del                           Directorio</t>
  </si>
  <si>
    <r>
      <t xml:space="preserve">Honorarios                         Profesionales </t>
    </r>
    <r>
      <rPr>
        <vertAlign val="superscript"/>
        <sz val="10"/>
        <rFont val="Arial Narrow"/>
        <family val="2"/>
      </rPr>
      <t>2/</t>
    </r>
  </si>
  <si>
    <r>
      <t xml:space="preserve">Otros Servicios                             Recibidos de                         Terceros </t>
    </r>
    <r>
      <rPr>
        <vertAlign val="superscript"/>
        <sz val="10"/>
        <rFont val="Arial Narrow"/>
        <family val="2"/>
      </rPr>
      <t>3/</t>
    </r>
  </si>
  <si>
    <t>Tributos</t>
  </si>
  <si>
    <t>Total Gastos de Administración                         (En miles de soles)</t>
  </si>
  <si>
    <t>1/ Incluye refrigerio, uniformes, capacitación, viáticos, entre otros.</t>
  </si>
  <si>
    <t>2/ Incluye consultorías, sociedades de auditoría, entre otros.</t>
  </si>
  <si>
    <t>3/ Incluye vigilancia y protección, limpieza, mantenimiento, publicidad, comunicaciones, seguros, gastos de representación,  entre otros.</t>
  </si>
  <si>
    <t>Fideicomisos y Comisiones de Confianza por Empresa Bancaria</t>
  </si>
  <si>
    <t>Actualizado el 22.06.2026*</t>
  </si>
  <si>
    <t>Activos de Fideicomisos</t>
  </si>
  <si>
    <t>Gastos de Fideicomisos</t>
  </si>
  <si>
    <t>Pasivos de Fideicomisos</t>
  </si>
  <si>
    <t>Ingresos de Fideicomisos</t>
  </si>
  <si>
    <t>Patrimonio de Fideicomisos</t>
  </si>
  <si>
    <t>Comisiones de Confianza</t>
  </si>
  <si>
    <t>Ingresos de la entidad</t>
  </si>
  <si>
    <t>Por Fideicomisos</t>
  </si>
  <si>
    <t>Por Comisiones de confianza</t>
  </si>
  <si>
    <t>Fuente:  Balance del Comprobación.</t>
  </si>
  <si>
    <t>*Por ajuste en los datos de Pichincha.</t>
  </si>
  <si>
    <t>Patrimonio Efectivo</t>
  </si>
  <si>
    <t>Patrimonio Efectivo de Nivel 1</t>
  </si>
  <si>
    <t>Patrimonio Efectivo de Nivel 2</t>
  </si>
  <si>
    <t>Patrimonio Efectivo Total</t>
  </si>
  <si>
    <t>ENTIDAD</t>
  </si>
  <si>
    <t>Capital Ordinario de Nivel 1</t>
  </si>
  <si>
    <t>Capital Adicional de Nivel 1</t>
  </si>
  <si>
    <t xml:space="preserve"> Alfin Banco</t>
  </si>
  <si>
    <t>B. BCI Perú</t>
  </si>
  <si>
    <t xml:space="preserve"> TOTAL BANCA MÚLTIPLE</t>
  </si>
  <si>
    <t>Fuente: Reporte 3 Patrimonio Efectivo</t>
  </si>
  <si>
    <t xml:space="preserve">Nota: A partir de enero 2023 entraron en vigencia las modificaciones de la Ley General con el fin de adecuar la composición del patrimonio efectivo al estándar Basilea III (Decreto Legislativo N° 1531 del 18/03/2022). </t>
  </si>
  <si>
    <t>Estructura de Inversiones por Empresa Bancaria</t>
  </si>
  <si>
    <t>Inversiones a Valor Razonable con Cambios en Resultados</t>
  </si>
  <si>
    <t>Inversiones Disponibles para la Venta</t>
  </si>
  <si>
    <t>Inversiones a Vencimiento</t>
  </si>
  <si>
    <t>Inversiones en Subsidiarias, Asociadas y Negocios Conjuntos</t>
  </si>
  <si>
    <t>Inversiones en Commodities</t>
  </si>
  <si>
    <t>Total Inversiones
(En miles de Soles)</t>
  </si>
  <si>
    <t>Instrumentos de capital</t>
  </si>
  <si>
    <t>Instrumentos de deuda</t>
  </si>
  <si>
    <t>Instrumentos representativos de capital</t>
  </si>
  <si>
    <t>Instrumentos representativos de deuda</t>
  </si>
  <si>
    <t>Subsidiarias</t>
  </si>
  <si>
    <t>Estructura de los créditos directos según tipo y modalidad por Empresa Bancaria</t>
  </si>
  <si>
    <t>Concepto</t>
  </si>
  <si>
    <t>Interbank (con sucursales en el exterior)</t>
  </si>
  <si>
    <t>Créditos corporativos</t>
  </si>
  <si>
    <t>Tarjetas de crédito</t>
  </si>
  <si>
    <t>Arrendamiento financiero y Lease-back</t>
  </si>
  <si>
    <t>Comercio exterior</t>
  </si>
  <si>
    <t>Otros 1/</t>
  </si>
  <si>
    <t>Créditos a grandes empresas</t>
  </si>
  <si>
    <t>Arrendamiento financiero y Lease-back**</t>
  </si>
  <si>
    <t>Créditos a medianas empresas</t>
  </si>
  <si>
    <t>Créditos pequeñas empresas</t>
  </si>
  <si>
    <t>Créditos a microempresas</t>
  </si>
  <si>
    <t>Créditos de consumo</t>
  </si>
  <si>
    <t>Préstamos revolventes</t>
  </si>
  <si>
    <t>Préstamos no revolventes</t>
  </si>
  <si>
    <t>Préstamos autos</t>
  </si>
  <si>
    <t>Créditos hipotecarios para vivienda</t>
  </si>
  <si>
    <t>Préstamos Mivivienda</t>
  </si>
  <si>
    <t>Total Créditos Directos                          (En Miles S/)</t>
  </si>
  <si>
    <t>1/ Incluye sobregiro en cuenta corriente, créditos por liquidar, deudores por venta de cartera, por venta de bienes realizables, recibidos en pago y adjudicados, entre otros.</t>
  </si>
  <si>
    <t>Estructura de los Gastos Financieros por Empresa Bancaria</t>
  </si>
  <si>
    <t>Primas al Fondo de Seguro de Depósitos</t>
  </si>
  <si>
    <t>Total  Gastos Financieros                           (En miles de soles)</t>
  </si>
  <si>
    <t>Obligaciones con el Público</t>
  </si>
  <si>
    <t>Depósitos del Sistema Financiero y Org. Internacionales</t>
  </si>
  <si>
    <t>Obligaciones en Circulación no Subordinadas</t>
  </si>
  <si>
    <t>Obligaciones en Circulación Subordinadas</t>
  </si>
  <si>
    <t>Indicadores Financieros por Empresa Bancaria</t>
  </si>
  <si>
    <t>( En porcentaje )</t>
  </si>
  <si>
    <t>B. De Crédito del Perú (con sucursales en el exterior)</t>
  </si>
  <si>
    <r>
      <t xml:space="preserve">Total Banca Múltiple (con sucursales en el exterior) </t>
    </r>
    <r>
      <rPr>
        <b/>
        <vertAlign val="superscript"/>
        <sz val="10"/>
        <rFont val="Arial Narrow"/>
        <family val="2"/>
      </rPr>
      <t>1/</t>
    </r>
  </si>
  <si>
    <t>HSBC Bank Perú</t>
  </si>
  <si>
    <t>SOLVENCIA</t>
  </si>
  <si>
    <t>Ratio de Capital Global (al 28/02/2026)</t>
  </si>
  <si>
    <t>Pasivo Total / Capital Social y Reservas ( N° de veces )</t>
  </si>
  <si>
    <t>CALIDAD DE ACTIVOS</t>
  </si>
  <si>
    <t>Créditos Atrasados (criterio SBS)* / Créditos Directos</t>
  </si>
  <si>
    <t>Créditos Atrasados con más de 90 días de atraso / Créditos Directos</t>
  </si>
  <si>
    <t>Créditos Refinanciados y Reestructurados / Créditos Directos</t>
  </si>
  <si>
    <t>Créditos Atrasados MN (criterio SBS)* / Créditos Directos MN</t>
  </si>
  <si>
    <t>Créditos Atrasados ME (criterio SBS)* / Créditos Directos ME</t>
  </si>
  <si>
    <t xml:space="preserve">Provisiones / Créditos Atrasados </t>
  </si>
  <si>
    <t>Cartera Atrasada Ajustada **</t>
  </si>
  <si>
    <t>Cartera de Alto Riesgo Ajustada ***</t>
  </si>
  <si>
    <t>EFICIENCIA Y GESTIÓN</t>
  </si>
  <si>
    <t xml:space="preserve">Gastos de Administración Anualizados / Activo Productivo Promedio </t>
  </si>
  <si>
    <t>Gastos de Operación / Margen Financiero Total</t>
  </si>
  <si>
    <t>Ingresos Financieros / Ingresos Totales</t>
  </si>
  <si>
    <t xml:space="preserve">Ingresos Financieros Anualizados / Activo Productivo Promedio </t>
  </si>
  <si>
    <t>Créditos Directos / Personal ( S/ Miles )</t>
  </si>
  <si>
    <t>Depósitos / Número de Oficinas ( S/ Miles )</t>
  </si>
  <si>
    <t>RENTABILIDAD</t>
  </si>
  <si>
    <t>Utilidad Neta Anualizada / Patrimonio Promedio</t>
  </si>
  <si>
    <t>Utilidad Neta Anualizada / Activo Promedio</t>
  </si>
  <si>
    <t>LIQUIDEZ</t>
  </si>
  <si>
    <t>Ratio de Liquidez MN (Promedio de saldos del mes)</t>
  </si>
  <si>
    <t>Ratio de Liquidez ME (Promedio de saldos del mes)</t>
  </si>
  <si>
    <t>Caja y Bancos MN / Obligaciones a la Vista MN ( N° de veces )</t>
  </si>
  <si>
    <t>Caja y Bancos en ME / Obligaciones a la Vista ME ( N° de veces)</t>
  </si>
  <si>
    <t>Nota: La definición de los Indicadores se encuentra en el Glosario de Términos e Indicadores.</t>
  </si>
  <si>
    <t xml:space="preserve">         Los valores anualizados se obtienen de la siguiente manera: valor del mes + valor a diciembre del año anterior - valor del mismo mes del año anterior. El promedio corresponde a los últimos doce meses.</t>
  </si>
  <si>
    <t xml:space="preserve">* Para los créditos corporativos, a grandes y a medianas empresas cuando el atraso supera los 15 días; para los créditos a pequeñas y microempresas los 30 días; y para los créditos hipotecarios y de consumo, </t>
  </si>
  <si>
    <t xml:space="preserve">    a los 30 días de atraso se considera la cuota como vencida y a los 90 días el saldo total.</t>
  </si>
  <si>
    <t xml:space="preserve">** Información obtenida del Balance de Comprobación y Reporte N°. 25, Información de Castigos y Condonaciones de Créditos. Este índice se define como el cociente de la suma del saldo de créditos atrasados más el flujo anual de los castigos de créditos y de las transferencias de cartera atrasada, entre el saldo de créditos directos más el flujo anual de castigos y transferencias de cartera. </t>
  </si>
  <si>
    <t xml:space="preserve">*** La cartera de alto riesgo considera a los créditos vencidos, en cobranza judicial y refinanciados. </t>
  </si>
  <si>
    <t>1/ Para el cálculo de la Cartera Atrasada Ajustada y la Cartera de Alto Riesgo Ajustada a nivel de la licencia solo se consideran los flujos anuales generados por las entidades desde las fechas correspondientes a su entrada al grupo y/o hasta la última fecha de reporte previo a su salida.</t>
  </si>
  <si>
    <t xml:space="preserve">Requerimiento de Patrimonio Efectivo y Ratio de Capital Global </t>
  </si>
  <si>
    <t>por Empresa Bancaria</t>
  </si>
  <si>
    <t>REQUERIMIENTO DE PATRIMONIO EFECTIVO</t>
  </si>
  <si>
    <t>ACTIVOS Y CONTINGENTES PONDERADOS</t>
  </si>
  <si>
    <t>RATIOS DE CAPITAL</t>
  </si>
  <si>
    <t>POR RIESGO DE CRÉDITO1/</t>
  </si>
  <si>
    <t>POR RIESGO DE MERCADO</t>
  </si>
  <si>
    <t>POR RIESGO OPERACIONAL</t>
  </si>
  <si>
    <t>POR RIESGO DE CRÉDITO</t>
  </si>
  <si>
    <t>POR RIESGO DE MERCADO2/</t>
  </si>
  <si>
    <t>POR RIESGO OPERACIONAL2/</t>
  </si>
  <si>
    <t>ACTIVOS Y CONTINGENTES PONDERADOS POR RIESGO TOTALES (APR)</t>
  </si>
  <si>
    <t>CAPITAL ORDINARIO 
DE NIVEL 1 / APR3/</t>
  </si>
  <si>
    <t>PATRIMONIO EFECTIVO DE NIVEL 1 / APR4/</t>
  </si>
  <si>
    <t>RATIO DE CAPITAL GLOBAL5/</t>
  </si>
  <si>
    <t>EMPRESAS</t>
  </si>
  <si>
    <t>(a)</t>
  </si>
  <si>
    <t xml:space="preserve"> (b)</t>
  </si>
  <si>
    <t xml:space="preserve"> (c)</t>
  </si>
  <si>
    <t>(d)</t>
  </si>
  <si>
    <t xml:space="preserve"> (e) </t>
  </si>
  <si>
    <t xml:space="preserve"> (f)</t>
  </si>
  <si>
    <t>(g) = (d) + (e) + (f)</t>
  </si>
  <si>
    <t>Fuente: Reportes 2 Requerimiento de Patrimonio Efectivo por Riesgo de Crédito, Mercado y Operacional.</t>
  </si>
  <si>
    <t xml:space="preserve">            Reporte 3 Patrimonio Efectivo</t>
  </si>
  <si>
    <t>1/  El Requerimiento de patrimonio efectivo por riesgo de crédito se calcula multiplicando los activos y contingentes ponderados por riesgo de crédito por el límite global, cuyo cronograma de adecuación se encuentra en la nota 5/.</t>
  </si>
  <si>
    <t>2/ Los activos ponderados por riesgo de mercado y riesgo operacional se calcula multiplicando el requerimiento de patrimonio efectivo de cada uno de estos riesgos por la inversa del límite global y por un factor de ajuste. El factor de ajuste es 1.00, vigente desde marzo 2025, con el siguiente cronograma de adecuación: i) 0.85 hasta marzo 2023; ii) 0.90 desde abril 2023 hasta agosto 2024; iii) 0.95 desde setiembre 2024 hasta febrero 2025 (Resolución SBS N° 525-2024).</t>
  </si>
  <si>
    <t xml:space="preserve">3/ El Ratio de Capital Ordinario de Nivel 1 se refiere al Capital Ordinario de Nivel 1 como porcentaje de los activos y contingentes ponderados por riesgos totales. El requerimiento mínimo de este ratio es 4.5%, vigente desde marzo 2025, con el siguiente cronograma de adecuación: i) 3.825% hasta marzo 2023; ii) 4.05% desde abril 2023 hasta agosto 2024; iii) 4.275% desde setiembre 2024 hasta febrero 2025 (Resolución SBS N° 274-2024). </t>
  </si>
  <si>
    <t xml:space="preserve">4/ El Ratio de Patrimonio Efectivo de Nivel 1 se refiere a la suma del capital ordinario y capital adicional de nivel 1, como porcentaje de los activos y contingentes ponderados por riesgos totales. El requerimiento mínimo de este ratio es 6.0%, vigente desde marzo 2025, con el siguiente cronograma de adecuación: i) 5.1% hasta marzo 2023; ii) 5.4% desde abril 2023 hasta agosto 2024; iii) 5.7% desde setiembre 2024 hasta febrero 2025 (Resolución SBS N° 274-2024). </t>
  </si>
  <si>
    <t xml:space="preserve">5/ El Ratio de Capital Global es el Patrimonio Efectivo de Nivel 1 y Nivel 2 como porcentaje de los activos y contingentes ponderados por riesgos totales. El límite global es 10%, vigente desde marzo 2025, con el siguiente cronograma de adecuación: i) 8.5% hasta marzo 2023; ii) 9% desde abril 2023 hasta agosto 2024; iii) 9.5% desde setiembre 2024 hasta febrero 2025 (Resolución SBS N° 274-2024). </t>
  </si>
  <si>
    <t>Nota: A partir de enero 2023 entró en vigencia las modificaciones de la Ley General con el fin de adecuar la composición del Patrimonio Efectivo al estándar Basilea III (Decreto Legislativo N° 1531 del 18/03/2022).</t>
  </si>
  <si>
    <t xml:space="preserve"> Personal según Categoría Laboral por Empresa Bancaria</t>
  </si>
  <si>
    <t>(En número de personas)</t>
  </si>
  <si>
    <t>Gerentes</t>
  </si>
  <si>
    <t>Funcionarios</t>
  </si>
  <si>
    <t>Empleados</t>
  </si>
  <si>
    <t>Créditos Directos y Número de Deudores de la Banca Múltiple</t>
  </si>
  <si>
    <t>por Tipo de Crédito y Sector Económico</t>
  </si>
  <si>
    <r>
      <t xml:space="preserve">Número de Deudores </t>
    </r>
    <r>
      <rPr>
        <vertAlign val="superscript"/>
        <sz val="10"/>
        <rFont val="Arial Narrow"/>
        <family val="2"/>
      </rPr>
      <t>1/</t>
    </r>
  </si>
  <si>
    <t>Créditos en Moneda Nacional</t>
  </si>
  <si>
    <t>Créditos en Moneda   Extranjera</t>
  </si>
  <si>
    <t>Total Créditos                         Directos</t>
  </si>
  <si>
    <t>Distribución Créditos     Directos %</t>
  </si>
  <si>
    <t>CRÉDITOS CORPORATIVOS, GRANDES, MEDIANAS, PEQUEÑAS Y A MICROEMPRESAS</t>
  </si>
  <si>
    <t xml:space="preserve">      Agricultura, ganadería, silvicultura y pesca</t>
  </si>
  <si>
    <t xml:space="preserve">          Agricultura, ganadería y silvicultura</t>
  </si>
  <si>
    <t xml:space="preserve">           Pesca y acuicultura</t>
  </si>
  <si>
    <t xml:space="preserve">      Explotación de minas y canteras</t>
  </si>
  <si>
    <t xml:space="preserve">      Industria manufacturera</t>
  </si>
  <si>
    <t xml:space="preserve">          Alimentos, bebidas y tabaco</t>
  </si>
  <si>
    <t xml:space="preserve">          Textiles y cueros</t>
  </si>
  <si>
    <t xml:space="preserve">          Madera y papel</t>
  </si>
  <si>
    <t xml:space="preserve">          Fab. de sustancias y prod. químicos</t>
  </si>
  <si>
    <t xml:space="preserve">          Fab. de productos de caucho y plástico</t>
  </si>
  <si>
    <t xml:space="preserve">          Fab. de productos minerales no metálicos</t>
  </si>
  <si>
    <t xml:space="preserve">          Fab. de metales</t>
  </si>
  <si>
    <t xml:space="preserve">          Maquinaria y equipo</t>
  </si>
  <si>
    <t xml:space="preserve">          Fab. de vehículos y equipo de transporte</t>
  </si>
  <si>
    <t xml:space="preserve">          Resto manufactura</t>
  </si>
  <si>
    <t xml:space="preserve">      Electricidad, gas, vapor y aire acondicionado</t>
  </si>
  <si>
    <t xml:space="preserve">      Agua, gestión de desechos y descontaminación</t>
  </si>
  <si>
    <t xml:space="preserve">      Construcción</t>
  </si>
  <si>
    <t xml:space="preserve">      Comercio</t>
  </si>
  <si>
    <t xml:space="preserve">          Venta y reparación vehículos</t>
  </si>
  <si>
    <t xml:space="preserve">          Comercio al por mayor</t>
  </si>
  <si>
    <t xml:space="preserve">          Comercio al por menor</t>
  </si>
  <si>
    <t xml:space="preserve">      Transporte y almacenamiento</t>
  </si>
  <si>
    <t xml:space="preserve">       Alojamiento y servicios de comidas</t>
  </si>
  <si>
    <t xml:space="preserve">      Información y comunicaciones</t>
  </si>
  <si>
    <t xml:space="preserve">      Actividades financieras y de seguros</t>
  </si>
  <si>
    <t xml:space="preserve">      Actividades inmobiliarias</t>
  </si>
  <si>
    <t xml:space="preserve">      Actividades profesionales, científicas y técnicas</t>
  </si>
  <si>
    <t xml:space="preserve">      Actividades de servicios administrativos y de apoyo</t>
  </si>
  <si>
    <t xml:space="preserve">      Administración pública y defensa</t>
  </si>
  <si>
    <t xml:space="preserve">      Enseñanza</t>
  </si>
  <si>
    <t xml:space="preserve">      Salud humana y asistencia social</t>
  </si>
  <si>
    <t xml:space="preserve">      Act. artísticas, de entretenimiento y recreativas</t>
  </si>
  <si>
    <t xml:space="preserve">      Otras actividades de servicios</t>
  </si>
  <si>
    <t xml:space="preserve">      Act. hogares como empleadores y órganos extraterritoriales</t>
  </si>
  <si>
    <t>CRÉDITOS HIPOTECARIOS PARA VIVIENDA</t>
  </si>
  <si>
    <t>CRÉDITOS DE CONSUMO</t>
  </si>
  <si>
    <t>TOTAL DE CRÉDITOS</t>
  </si>
  <si>
    <t>Incluye información de las sucursales en el exterior.</t>
  </si>
  <si>
    <t xml:space="preserve">1/  Corresponde a la suma de deudores de cada empresa. Por lo tanto, si un deudor tiene obligaciones con más de un banco, éste se considera tantas veces como el número de bancos con las que mantiene deuda.
</t>
  </si>
  <si>
    <t>Créditos Directos y Depósitos de la Banca Múltiple por Zona Geográfica</t>
  </si>
  <si>
    <t xml:space="preserve">                                     (En miles de soles)</t>
  </si>
  <si>
    <t xml:space="preserve"> Departamento</t>
  </si>
  <si>
    <t xml:space="preserve">         MN</t>
  </si>
  <si>
    <t xml:space="preserve">           ME</t>
  </si>
  <si>
    <t xml:space="preserve">      Total</t>
  </si>
  <si>
    <t>Total Amazonas</t>
  </si>
  <si>
    <t>Total Ancash</t>
  </si>
  <si>
    <t>Total Apurimac</t>
  </si>
  <si>
    <t>Total Arequipa</t>
  </si>
  <si>
    <t>Total Ayacucho</t>
  </si>
  <si>
    <t>Total Cajamarca</t>
  </si>
  <si>
    <t>Total Callao</t>
  </si>
  <si>
    <t>Total Cusco</t>
  </si>
  <si>
    <t>Total Huancavelica</t>
  </si>
  <si>
    <t>Total Huanuco</t>
  </si>
  <si>
    <t>Total Ica</t>
  </si>
  <si>
    <t>Total Junin</t>
  </si>
  <si>
    <t>Total La Libertad</t>
  </si>
  <si>
    <t>Total Lambayeque</t>
  </si>
  <si>
    <t>Total Lima</t>
  </si>
  <si>
    <t>Total Loreto</t>
  </si>
  <si>
    <t>Total Madre de Dios</t>
  </si>
  <si>
    <t>Total Moquegua</t>
  </si>
  <si>
    <t>Total Pasco</t>
  </si>
  <si>
    <t>Total Piura</t>
  </si>
  <si>
    <t>Total Puno</t>
  </si>
  <si>
    <t>Total San Martin</t>
  </si>
  <si>
    <t>Total Tacna</t>
  </si>
  <si>
    <t>Total Tumbes</t>
  </si>
  <si>
    <t>Total Ucayali</t>
  </si>
  <si>
    <t>Total Nacional</t>
  </si>
  <si>
    <t>Total Extranjero</t>
  </si>
  <si>
    <t>Depósitos de la Banca Múltiple según Escala de Montos</t>
  </si>
  <si>
    <t>Escala</t>
  </si>
  <si>
    <t>Personas                                        Naturales</t>
  </si>
  <si>
    <t>Personas Jurídicas</t>
  </si>
  <si>
    <t>Privadas sin fines de lucro</t>
  </si>
  <si>
    <t xml:space="preserve">Otras personas jurídicas </t>
  </si>
  <si>
    <t>( En soles )</t>
  </si>
  <si>
    <t>Número</t>
  </si>
  <si>
    <t>(Miles de soles)</t>
  </si>
  <si>
    <t>Depósitos Vista</t>
  </si>
  <si>
    <t>Hasta</t>
  </si>
  <si>
    <t>de</t>
  </si>
  <si>
    <t>a</t>
  </si>
  <si>
    <t>más</t>
  </si>
  <si>
    <t>Fuente: Anexo N°13 Depósitos según Escala de Montos.</t>
  </si>
  <si>
    <t>Ratios de Morosidad según días de incumplimiento por Empresa Bancaria</t>
  </si>
  <si>
    <t>Porcentaje de créditos con</t>
  </si>
  <si>
    <t>Morosidad según criterio contable SBS**</t>
  </si>
  <si>
    <t>Más de 30 días de incumplimiento</t>
  </si>
  <si>
    <t>Más de 60 días de incumplimiento</t>
  </si>
  <si>
    <t>Más de 90 días de incumplimiento*</t>
  </si>
  <si>
    <t>Más de 120 días de incumplimiento</t>
  </si>
  <si>
    <t>Fuente: Reporte N° 14 Créditos según días de incumplimiento.</t>
  </si>
  <si>
    <t>*  Morosidad acorde con estándares internacionales. Corresponde a la definición de créditos vencidos establecida en Basilea II.</t>
  </si>
  <si>
    <t>** Un crédito se considera vencido cuando tiene más de 15 días de atraso para los créditos corporativos, a grandes y a medianas empresas; más de 30 días para los créditos a pequeñas y microempresas;</t>
  </si>
  <si>
    <t>y en el caso de los créditos hipotecarios y de consumo, se considera vencida la cuota con más de 30 días de atraso y el saldo a partir de 90 días de atraso.</t>
  </si>
  <si>
    <t>Activos y Contingentes Ponderados por Riesgo de Crédito por Empresa Bancaria</t>
  </si>
  <si>
    <t>ACT.Y  CONTING. POND. POR RIESGO DE CRÉDITO3/</t>
  </si>
  <si>
    <t>ACTIVOS Y CONTINGENTES PONDERADOS  POR  RIESGO DE CRÉDITO1/</t>
  </si>
  <si>
    <t>Total Exposiciones ajustadas ponderadas por riesgo de crédito</t>
  </si>
  <si>
    <t>Provisiones genéricas no consideradas en Patrimonio Efectivo2/</t>
  </si>
  <si>
    <t>Ponderador soberano de ME</t>
  </si>
  <si>
    <t>Ponderador certifcados de particip. en fondos mutuos</t>
  </si>
  <si>
    <t>Ponderador certificados de particip. en fondos de inversión</t>
  </si>
  <si>
    <t>Ponderador derivados crediticios</t>
  </si>
  <si>
    <t>Ponderador</t>
  </si>
  <si>
    <t>Ponderador3/</t>
  </si>
  <si>
    <t>Fuente: Reporte 2-A1-II Distribución por Ponderadores de Riesgo.</t>
  </si>
  <si>
    <t>1/  Las exposiciones incluyen los rendimientos devengados y se presentan netas de ingresos diferidos y de provisiones específicas. En el caso de contingentes, se refiere al monto del contingente multiplicado por el respectivo factor de conversión crediticia.</t>
  </si>
  <si>
    <t>2/  Considera el exceso de las provisiones genéricas sobre el importe computable de las mismas en el patrimonio efectivo (equivalente a 1,25% de los activos y contingentes ponderados por riesgo de crédito).</t>
  </si>
  <si>
    <t>3/  A partir de enero de 2023 (mediante Resolución SBS N° 3952-2022), a consecuencia de los cambios en la composición del patrimonio efectivo, se eliminan algunas exposiciones con sus respectivos ponderadores, que pasan a ser deducciones del patrimonio efectivo.</t>
  </si>
  <si>
    <t>Estructura de Créditos Directos e Indirectos por Tipo de Crédito y Categoría de Riesgo del Deudor por Empresa Bancaria</t>
  </si>
  <si>
    <t>Empresas*</t>
  </si>
  <si>
    <t>Corporativos</t>
  </si>
  <si>
    <t>Grandes Empresas</t>
  </si>
  <si>
    <t>Medianas Empresas</t>
  </si>
  <si>
    <t>Pequeñas Empresas</t>
  </si>
  <si>
    <t>Microempresas</t>
  </si>
  <si>
    <t>Consumo</t>
  </si>
  <si>
    <t>Hipotecario para Vivienda</t>
  </si>
  <si>
    <t>Fuente: Anexo N° 5 Informe de Clasificación de Deudores y Provisiones.</t>
  </si>
  <si>
    <t>Clasificación del deudor 0: Normal; 1: Con Problemas Potenciales; 2: Deficiente; 3: Dudoso y 4: Pérdida.</t>
  </si>
  <si>
    <t>Corresponde a los créditos directos y la exposición equivalente a riesgo crediticio de los créditos indirectos.</t>
  </si>
  <si>
    <t xml:space="preserve">Estructura de Créditos Directos e Indirectos según Categoría de Riesgo </t>
  </si>
  <si>
    <t>del Deudor por Empresa Bancaria</t>
  </si>
  <si>
    <t>Normal                                                       (0)</t>
  </si>
  <si>
    <t>Con Problemas                                            Potenciales                           (1)</t>
  </si>
  <si>
    <t>Deficiente                                    (2)</t>
  </si>
  <si>
    <t>Dudoso                                         (3)</t>
  </si>
  <si>
    <t>Pérdida                                     (4)</t>
  </si>
  <si>
    <r>
      <t>Total Créditos                                                            Directos e Indirectos</t>
    </r>
    <r>
      <rPr>
        <b/>
        <vertAlign val="superscript"/>
        <sz val="10"/>
        <rFont val="Arial Narrow"/>
        <family val="2"/>
      </rPr>
      <t xml:space="preserve">1/    </t>
    </r>
    <r>
      <rPr>
        <b/>
        <sz val="10"/>
        <rFont val="Arial Narrow"/>
        <family val="2"/>
      </rPr>
      <t xml:space="preserve">                     ( En miles de                         soles)</t>
    </r>
  </si>
  <si>
    <t>Fuente: Anexo N° 5 Informe de Clasificación de  Deudores y Provisiones.</t>
  </si>
  <si>
    <t>1/  Corresponde a los créditos directos y la exposición equivalente a riesgo crediticio de los créditos indirectos. En el caso de operaciones de arrendamiento financiero considera sólo el monto del principal del crédito y en el caso de los créditos indirectos considera sólo el equivalente a riesgo crediticio (Ver los factores de conversión crediticia en la Resolución SBS 11356-2008).</t>
  </si>
  <si>
    <t>Créditos Directos según Situación por Empresa Bancaria</t>
  </si>
  <si>
    <t>Vigentes</t>
  </si>
  <si>
    <t>Reestructurados</t>
  </si>
  <si>
    <t>Refinanciados</t>
  </si>
  <si>
    <t>Vencidos</t>
  </si>
  <si>
    <t>Cobranza Judicial</t>
  </si>
  <si>
    <t>Total Créditos                        Directos</t>
  </si>
  <si>
    <t>Reestruct. y Refinanciados</t>
  </si>
  <si>
    <t>Fuente: Anexo N° 2 Créditos Directos e Indirectos por Tipo de Garantía.</t>
  </si>
  <si>
    <t>Créditos Directos según Tipo de Crédito y Situación</t>
  </si>
  <si>
    <t>Corporativo</t>
  </si>
  <si>
    <t>Total Créditos Directos*</t>
  </si>
  <si>
    <t>Revolventes</t>
  </si>
  <si>
    <t>No Revolventes</t>
  </si>
  <si>
    <t>Refinanc. y Reestruct.</t>
  </si>
  <si>
    <t>Atrasados</t>
  </si>
  <si>
    <t>* 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</si>
  <si>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xml:space="preserve">Créditos Directos Corporativos, a Grandes, Medianas, Pequeñas y a Microempresas </t>
  </si>
  <si>
    <r>
      <t>por Sector económico</t>
    </r>
    <r>
      <rPr>
        <vertAlign val="superscript"/>
        <sz val="22"/>
        <rFont val="Times New Roman"/>
        <family val="1"/>
      </rPr>
      <t>1/</t>
    </r>
    <r>
      <rPr>
        <sz val="22"/>
        <rFont val="Times New Roman"/>
        <family val="1"/>
      </rPr>
      <t xml:space="preserve"> y Empresa Bancaria</t>
    </r>
  </si>
  <si>
    <t xml:space="preserve"> Sector Económico</t>
  </si>
  <si>
    <t>Falabella Perú S.A</t>
  </si>
  <si>
    <t>Deutsche Bank Perú</t>
  </si>
  <si>
    <t>Electricidad, Gas, Vapor y Aire Acondicionado</t>
  </si>
  <si>
    <t>Agua, Gestión de Desechos y Descontaminación</t>
  </si>
  <si>
    <t>Construcción</t>
  </si>
  <si>
    <t>Transporte y Almacenamiento</t>
  </si>
  <si>
    <t>Alojamiento y Servicios de Comidas</t>
  </si>
  <si>
    <t>Información y Comunicaciones</t>
  </si>
  <si>
    <t>Actividades Financieras y de Seguros</t>
  </si>
  <si>
    <t>Actividades Inmobiliarias</t>
  </si>
  <si>
    <t>Actividades Profesionales, Científicas y Técnicas</t>
  </si>
  <si>
    <t>Actividades de Servicios Administrativos y de Apoyo</t>
  </si>
  <si>
    <t>Administración Pública y Defensa</t>
  </si>
  <si>
    <t>Enseñanza</t>
  </si>
  <si>
    <t>Salud Humana y Asistencia Social</t>
  </si>
  <si>
    <t>Act. Artísticas, de Entretenimiento y Recreativas</t>
  </si>
  <si>
    <t>Otras Actividades de Servicios</t>
  </si>
  <si>
    <t>Act. Hogares como Empleadores y Órganos extraterritoriales</t>
  </si>
  <si>
    <t>TOTAL CRÉDITOS A ACTIVIDADES EMPRESARIALES</t>
  </si>
  <si>
    <t>Fuente: Anexo N° 3 Flujo Credticio por Tipo de Crédito.</t>
  </si>
  <si>
    <t>1/  A partir de julio del 2024, se modificó el Anexo 3 para que considere las secciones y divisiones adoptadas por INEI en la revisión 4 del CIIU, por lo que la lista de sectores y su agrupamiento han variado.</t>
  </si>
  <si>
    <t>Detalle de créditos por tipo, modalidad y moneda por Empresa Bancaria</t>
  </si>
  <si>
    <t>Banco Pichincha</t>
  </si>
  <si>
    <t>Santander Perú S.A.</t>
  </si>
  <si>
    <t>MN 
(S/ Miles)</t>
  </si>
  <si>
    <t>ME 
(US$ miles)</t>
  </si>
  <si>
    <t>Total 
(S/ Miles)</t>
  </si>
  <si>
    <t xml:space="preserve">   Créditos corporativo</t>
  </si>
  <si>
    <t>Sobregiros en cuenta corriente</t>
  </si>
  <si>
    <t>Otros créditos corporativo</t>
  </si>
  <si>
    <t xml:space="preserve">   Créditos a grandes empresas</t>
  </si>
  <si>
    <t>Otros créditos a grandes empresas</t>
  </si>
  <si>
    <t xml:space="preserve">   Créditos a medianas empresas</t>
  </si>
  <si>
    <t>Otros créditos a medianas empresas</t>
  </si>
  <si>
    <t xml:space="preserve">   Créditos a pequeñas empresas</t>
  </si>
  <si>
    <t>Otros créditos a pequeñas empresas</t>
  </si>
  <si>
    <t xml:space="preserve">   Créditos a microempresas</t>
  </si>
  <si>
    <t>Otros créditos a microempresas</t>
  </si>
  <si>
    <t xml:space="preserve">   Créditos de consumo</t>
  </si>
  <si>
    <t xml:space="preserve">   Préstamos Revolventes</t>
  </si>
  <si>
    <t xml:space="preserve">   Préstamos no Revolventes</t>
  </si>
  <si>
    <t xml:space="preserve">      Préstamos autos</t>
  </si>
  <si>
    <t>Pignoraticios</t>
  </si>
  <si>
    <t>Otros créditos de consumo</t>
  </si>
  <si>
    <t xml:space="preserve">   Créditos hipotecarios para vivienda</t>
  </si>
  <si>
    <t>Otros créditos hipotecarios para vivienda</t>
  </si>
  <si>
    <t>Total Créditos:</t>
  </si>
  <si>
    <t xml:space="preserve">Tipo de Cambio: </t>
  </si>
  <si>
    <t>Incluye sucursales en el exterior</t>
  </si>
  <si>
    <t>Morosidad según tipo y modalidad de crédito por Empresa Bancaria</t>
  </si>
  <si>
    <t xml:space="preserve">   Préstamos revolventes</t>
  </si>
  <si>
    <t xml:space="preserve">   Préstamos no revolventes</t>
  </si>
  <si>
    <t xml:space="preserve">     Préstamos autos</t>
  </si>
  <si>
    <t xml:space="preserve">           Total Créditos Directos                     </t>
  </si>
  <si>
    <t>Nota: Información obtenida del Balance de Comprobación.</t>
  </si>
  <si>
    <t>La información contenida en este cuadro se complementa con el cuadro "Estructura de los créditos según tipo y modalidad" que se encuentra dentro de la sección Estructura de las Principales Cuentas</t>
  </si>
  <si>
    <t>Créditos Directos por Tipo de Garantía por Empresa Bancaria</t>
  </si>
  <si>
    <t>(En Porcentaje)</t>
  </si>
  <si>
    <t>Garantías Preferidas</t>
  </si>
  <si>
    <t>Créditos con responsabilidad subsidiaria</t>
  </si>
  <si>
    <t>Créditos de arrendamiento financiero</t>
  </si>
  <si>
    <t xml:space="preserve">Créditos con garantías no preferidas </t>
  </si>
  <si>
    <t>Créditos sin garantías</t>
  </si>
  <si>
    <t>Total créditos directos                               (En miles de soles)</t>
  </si>
  <si>
    <t>Autoliquidables</t>
  </si>
  <si>
    <t>De muy rápida realización</t>
  </si>
  <si>
    <t>Primera hipoteca sobre inmuebles</t>
  </si>
  <si>
    <t>Otras garantías preferidas</t>
  </si>
  <si>
    <t>Fuente: Anexo N° 2 Créditos directos e indirectos según tipo de garantía.</t>
  </si>
  <si>
    <t>Flujo de Créditos Castigados por Tipo de Crédito y Empresa Bancaria</t>
  </si>
  <si>
    <t>en el mes de Marzo de 2026</t>
  </si>
  <si>
    <t>( En miles de soles )</t>
  </si>
  <si>
    <t xml:space="preserve">Flujo de castigos </t>
  </si>
  <si>
    <t xml:space="preserve">Grandes Empresas </t>
  </si>
  <si>
    <t xml:space="preserve">Consumo </t>
  </si>
  <si>
    <t>Hipotecarios</t>
  </si>
  <si>
    <t>Fuente: Reporte N° 25 Información de Castigos y Condonaciones de Créditos.</t>
  </si>
  <si>
    <t>Depósitos del público en Moneda Nacional por Empresa Bancaria</t>
  </si>
  <si>
    <t>Cuentas a Plazo</t>
  </si>
  <si>
    <t>Cuenta Corriente</t>
  </si>
  <si>
    <t>Hasta 30          días</t>
  </si>
  <si>
    <t>De 31 a 90       días</t>
  </si>
  <si>
    <t>De 91 a 180 días</t>
  </si>
  <si>
    <t>De 181 a 360 días</t>
  </si>
  <si>
    <t>Más de 360     días</t>
  </si>
  <si>
    <t>C.T.S.</t>
  </si>
  <si>
    <t>Fuente: Reporte N° 6-B : Tasas de Interés Pasivas sobre Saldos.</t>
  </si>
  <si>
    <t>Depósitos del público en Moneda Extranjera por Empresa Bancaria</t>
  </si>
  <si>
    <t>(En miles de dólares)</t>
  </si>
  <si>
    <t>Fuente: Reporte N° 6-B  Tasas de Interés Pasivas sobre Saldos.</t>
  </si>
  <si>
    <t>Movimiento de los Depósitos Totales en Moneda Nacional por Empresa Bancaria</t>
  </si>
  <si>
    <t>Número de Cuentas</t>
  </si>
  <si>
    <t>Saldo Anterior</t>
  </si>
  <si>
    <t>Abonos</t>
  </si>
  <si>
    <t>Intereses Capitalizados</t>
  </si>
  <si>
    <t>Retiros y Cargos</t>
  </si>
  <si>
    <t>Saldo Final</t>
  </si>
  <si>
    <t>B. Falabella Perú .</t>
  </si>
  <si>
    <t>Fuente: Anexo N° 11 Movimiento de los Depósitos según Monto y Número de Cuentas.</t>
  </si>
  <si>
    <t>Movimiento de los Depósitos Totales en Moneda Extranjera por Empresa Bancaria</t>
  </si>
  <si>
    <t>Ratios de Liquidez en Moneda Nacional y Moneda Extranjera por Empresa Bancaria</t>
  </si>
  <si>
    <t>Liquidez en Moneda Nacional</t>
  </si>
  <si>
    <t>Liquidez en Moneda Extranjera</t>
  </si>
  <si>
    <t>Activos Líquidos (a)              (En miles de soles)</t>
  </si>
  <si>
    <t>Pasivos de Corto Plazo (b)  (En miles de soles)</t>
  </si>
  <si>
    <t>Ratio de Liquidez (a)/(b) (En porcentaje)</t>
  </si>
  <si>
    <t>Activos Líquidos  (c)          (En miles de dólares)</t>
  </si>
  <si>
    <t>Pasivos de Corto Plazo (d)  (En miles de dólares)</t>
  </si>
  <si>
    <t>Ratio de Liquidez (c)/(d) (En porcentaje)</t>
  </si>
  <si>
    <t>Fuente: Anexo N° 15-C Posición Mensual de Liquidez.</t>
  </si>
  <si>
    <t>Requerimiento de Patrimonio Efectivo por Riesgo de Mercado por Empresa Bancaria</t>
  </si>
  <si>
    <t>Requerimiento de Patrimonio Efectivo1/</t>
  </si>
  <si>
    <t xml:space="preserve"> Por Riesgo                               Cambiario                                                                (a)</t>
  </si>
  <si>
    <t>Por Riesgo de Precio                                              en la Cartera de Negociación                                                       (b)</t>
  </si>
  <si>
    <t>Por Riesgo de Tasa de Interés                                                                 en la Cartera de Negociación                                      (c)</t>
  </si>
  <si>
    <t>Por Riesgo de         Commodities                          (d)</t>
  </si>
  <si>
    <t>Requerimiento Total por                     Riesgo de Mercado                                (a) + (b) + (c) + (d)</t>
  </si>
  <si>
    <t>Fuente: Reporte Nº 2-B1: Requerimiento de Patrimonio Efectivo por Riesgo Cambiario, de Precio en la Cartera de Negociación y de Tasa de Interés.</t>
  </si>
  <si>
    <t>Operaciones Forward en Moneda Extranjera por Empresa Bancaria</t>
  </si>
  <si>
    <t>Compras de Forward</t>
  </si>
  <si>
    <t>Ventas de Forward</t>
  </si>
  <si>
    <t>Posición Bruta de Forward</t>
  </si>
  <si>
    <t>Posición Global en Moneda Extranjera por Empresa Bancaria</t>
  </si>
  <si>
    <t>Posición de Cambio de 
Balance en M. E. 
(a)</t>
  </si>
  <si>
    <t xml:space="preserve"> Posición Neta en Derivados 
de M. E. *
(b)</t>
  </si>
  <si>
    <t>Delta de las Posiciones Netas en Opciones sobre M. E. 
(c)</t>
  </si>
  <si>
    <t>Posición Global 
en M.E. 
(a)+(b)+(c)</t>
  </si>
  <si>
    <t>Fuente: Reporte 2-B1 Anexo 3: Requerimiento de Patrimonio Efectivo por Riesgo Cambiario - Método Estándar</t>
  </si>
  <si>
    <t>** Las posiciones para cada divisa, se registran por el importe equivalente al valor presente. (Ver Resolución SBSN° 6328-2009)</t>
  </si>
  <si>
    <t>Operaciones Swaps por Empresa Bancaria</t>
  </si>
  <si>
    <t>Swaps de Tasas de Interés</t>
  </si>
  <si>
    <t>Compras de Swaps de Monedas</t>
  </si>
  <si>
    <t>Ventas de Swaps de Monedas</t>
  </si>
  <si>
    <t>Posición Bruta de Swap</t>
  </si>
  <si>
    <t>Ganancias en Riesgo y Valor Patrimonial en Riesgo por Empresa Bancaria</t>
  </si>
  <si>
    <t>Ganancias en Riesgo
(a)</t>
  </si>
  <si>
    <t>Valor Patrimonial en Riesgo
(b)</t>
  </si>
  <si>
    <t>Patrimonio Efectivo 
T-1
(c)</t>
  </si>
  <si>
    <t>GeR (%)
(d) = (a)/(c)</t>
  </si>
  <si>
    <t>VPR (%)
(e) = (b)/(c)</t>
  </si>
  <si>
    <t>Requerimiento por Riesgo de Tasa de Interés en el libro bancario1/</t>
  </si>
  <si>
    <t>Fuente: Anexo 7 - Medición del Riesgo de Tasa de Interés y Reporte 4C - Requerimiento de Patrimonio Efectivo por Riesgo de Tasa de Interés en el libro bancario</t>
  </si>
  <si>
    <t>1/ Equivale al VPR menos el 15% del patrimonio efectivo correspondiente al mes del reporte, cuando el ratio valor patrimonial en riesgo/patrimonio efectivo supere el 15%, y cero en otro caso.</t>
  </si>
  <si>
    <t>Requerimiento de Patrimonio Efectivo por Riesgo Operacional por Empresa Bancaria</t>
  </si>
  <si>
    <t>Requerimiento según Método del Indicador Básico</t>
  </si>
  <si>
    <t>Requerimiento según Método Estándar Alternativo</t>
  </si>
  <si>
    <t>Requerimiento
Adicional por R. Operacional</t>
  </si>
  <si>
    <t>Requerimiento Total por Riesgo Operacional</t>
  </si>
  <si>
    <t>Fuente: Reporte 2-C1 Requerimiento del Patrimonio Efectivo por Riesgo Operacional - Método del Indicador Básico y Reporte 2-C2 Requerimiento del Patrimonio Efectivo por Riesgo Operacional - Método Estándar Alternativo.</t>
  </si>
  <si>
    <t>Índice</t>
  </si>
  <si>
    <t>Volver al Índice</t>
  </si>
  <si>
    <t xml:space="preserve">NOTA METODOLÓGICA SOBRE LOS ESTADOS FINANCIEROS </t>
  </si>
  <si>
    <t>Con el fin de poner a disposición del público información de las principales cuentas del Balance General y del Estado de Ganancias y Pérdidas, que sean comparables en el tiempo, la agrupación de la información financiera publicada en la web de la SBS es diferente a la agrupación que las empresas del sistema financiero deben utilizar para presentar y publicar sus Estados de Situación Financiera (Forma A) y sus Estados de Resultados (Forma B-1), la cual está establecida en el Manual de Contabilidad. Por ello, a continuación, se presenta la agrupación empleada en la publicación del Balance General y Estado de Ganancias y Pérdidas del Boletín Estadístico publicado en la web.</t>
  </si>
  <si>
    <t>BALANCE GENERAL</t>
  </si>
  <si>
    <t>ACTIVO</t>
  </si>
  <si>
    <t>(A)</t>
  </si>
  <si>
    <t>(A.1)</t>
  </si>
  <si>
    <t>(A.2)</t>
  </si>
  <si>
    <t>Bancos y Corresponsales</t>
  </si>
  <si>
    <t>1102+1103+1104-2702.05.01</t>
  </si>
  <si>
    <t>(A.3)</t>
  </si>
  <si>
    <t>1106+1107</t>
  </si>
  <si>
    <t>(A.4)</t>
  </si>
  <si>
    <t>Canje</t>
  </si>
  <si>
    <t>(B)</t>
  </si>
  <si>
    <t>(C)</t>
  </si>
  <si>
    <t>INVERSIONES NETAS DE PROV. Y DE ING. NO DEVENGADOS</t>
  </si>
  <si>
    <t>(C.1)</t>
  </si>
  <si>
    <t>Inversiones Negociables a valor razonable con cambios en resultados</t>
  </si>
  <si>
    <t>1301+1302</t>
  </si>
  <si>
    <t>(C.2)</t>
  </si>
  <si>
    <t>1303+1304</t>
  </si>
  <si>
    <t>(C.3)</t>
  </si>
  <si>
    <t>(C.4)</t>
  </si>
  <si>
    <t>(C.5)</t>
  </si>
  <si>
    <t>Inversiones en Subsidiarias, Asociadas y negocios conjuntos</t>
  </si>
  <si>
    <t>1701+1702+1703+1704+1705</t>
  </si>
  <si>
    <t>(C.6)</t>
  </si>
  <si>
    <t>Provisiones</t>
  </si>
  <si>
    <t>1309-2702.05.03-2702.05.07</t>
  </si>
  <si>
    <t>(D)</t>
  </si>
  <si>
    <t>CREDITOS NETOS DE PROV. Y DE ING. NO DEVENGADOS</t>
  </si>
  <si>
    <t>(D.1)</t>
  </si>
  <si>
    <t>(D.2)</t>
  </si>
  <si>
    <r>
      <t>1401.10.01+1401.10.04+1401.11.01+1401.11.04+1401.12.01+1401.12.04+1401.13.01+1401.13.04+1401.02.01+ 1401.02.04+1401.03.01+1401.03.04+1401.07.01+1401.07.04+1401.08.01+1401.08.04-</t>
    </r>
    <r>
      <rPr>
        <b/>
        <sz val="10"/>
        <rFont val="Arial"/>
        <family val="2"/>
      </rPr>
      <t>N(</t>
    </r>
    <r>
      <rPr>
        <sz val="11"/>
        <color theme="1"/>
        <rFont val="Aptos Narrow"/>
        <family val="2"/>
        <scheme val="minor"/>
      </rPr>
      <t>2101.01)</t>
    </r>
  </si>
  <si>
    <t>(D.3)</t>
  </si>
  <si>
    <t>1401.02.02+1401.03.02+1401.07.02+1401.08.02+1401.10.02+1401.11.02+1401.12.02+1401.13.02+1401.02.08+ 1401.03.08+1401.07.08+1401.08.08+1401.10.08+1401.11.08+1401.12.08+1401.13.08</t>
  </si>
  <si>
    <t>(D.4)</t>
  </si>
  <si>
    <t>1401.02.05+1401.07.05+1401.08.05+1401.10.05+1401.11.05+1401.12.05+1401.13.05</t>
  </si>
  <si>
    <t>(D.5)</t>
  </si>
  <si>
    <t>1401.02.10+1401.07.10+1401.08.10+1401.10.10+1401.11.10+1401.12.10+1401.13.10</t>
  </si>
  <si>
    <t>(D.6)</t>
  </si>
  <si>
    <t>1401.02.06+1401.03.06+1401.05.06+1401.06.06+1401.07.06+1401.08.06+1401.09.06+1401.10.06+1401.11.06+ 1401.12.06+1401.13.06+1401.03.03</t>
  </si>
  <si>
    <t>(D.7)</t>
  </si>
  <si>
    <t>Arrendamiento Financiero</t>
  </si>
  <si>
    <t>1401.02.11+1401.02.12+1401.03.11+1401.03.12+1401.07.11+1401.07.12+1401.08.11+1401.08.12+1401.10.11+ 1401.10.12+1401.11.11+1401.11.12+1401.12.11+1401.12.12+1401.13.11+1401.13.12</t>
  </si>
  <si>
    <t>(D.8)</t>
  </si>
  <si>
    <t>(D.9)</t>
  </si>
  <si>
    <t>1401.02.26+1401.07.26+1401.10.26+1401.11.26+1401.12.26+1401.13.26</t>
  </si>
  <si>
    <t>(D.10)</t>
  </si>
  <si>
    <t>Créditos por Liquidar</t>
  </si>
  <si>
    <t>1401.02.21+1401.07.21+1401.08.21+1401.10.21+1401.11.21+1401.12.21+1401.13.21</t>
  </si>
  <si>
    <t>(D.11)</t>
  </si>
  <si>
    <t>1401.02.27+1401.02.99+1401.03.13+1401.03.99+1401.05.99+1401.06.99+1401.07.18+1401.07.27+1401.07.99+ 1401.08.18+1401.08.27+1401.08.99+1401.09.18+1401.09.99+1401.10.18+1401.10.27+1401.10.30+1401.10.31+ 1401.10.32+1401.10.33+1401.10.34+1401.10.99+1401.11.18+1401.11.27+1401.11.30+1401.11.31+1401.11.32+ 1401.11.33+1401.11.34+1401.11.99+1401.12.18+1401.12.27+1401.12.30+1401.12.31+1401.12.32+1401.12.33+1401.12.34+1401.12.99+1401.13.18+1401.13.27+1401.13.99+1401.02.35+1401.07.35+1401.08.35+1401.10.35+1401.11.35+1401.12.35+1401.13.35</t>
  </si>
  <si>
    <t>(D.12)</t>
  </si>
  <si>
    <t>Refinanciados y Reestruturados</t>
  </si>
  <si>
    <t>1403+1404</t>
  </si>
  <si>
    <t>(D.13)</t>
  </si>
  <si>
    <t>(D.14)</t>
  </si>
  <si>
    <t>(D.15)</t>
  </si>
  <si>
    <t>En Cobranza Judicial</t>
  </si>
  <si>
    <t>(D.16)</t>
  </si>
  <si>
    <t>1409-2702.05.04.01</t>
  </si>
  <si>
    <t>(D.17)</t>
  </si>
  <si>
    <t>Intereses y Comisiones  no Devengados</t>
  </si>
  <si>
    <t>-2901.01.01-2901.01.03-2901.01.04-2901.01.05-2901.01.06 -(2901.02-2901.02.07)-2901.08.01-2901.07.02-2901.01.08-2901.01.09</t>
  </si>
  <si>
    <t>(E)</t>
  </si>
  <si>
    <t>15-1508-2702.05.05-2901.07.06</t>
  </si>
  <si>
    <t>(F)</t>
  </si>
  <si>
    <t>RENDIMIENTOS DEVENGADOS POR COBRAR</t>
  </si>
  <si>
    <t>(F.1)</t>
  </si>
  <si>
    <t>(F.2)</t>
  </si>
  <si>
    <t>(F.3)</t>
  </si>
  <si>
    <t>(F.4)</t>
  </si>
  <si>
    <t>(F.5)</t>
  </si>
  <si>
    <t>Cuentas por Cobrar</t>
  </si>
  <si>
    <t>(G)</t>
  </si>
  <si>
    <t>16-2702.05.06</t>
  </si>
  <si>
    <t>(H)</t>
  </si>
  <si>
    <t>INMUEBLE, MOBILIARIO Y EQUIPO NETO</t>
  </si>
  <si>
    <t>(I)</t>
  </si>
  <si>
    <t>OTROS ACTIVOS</t>
  </si>
  <si>
    <r>
      <t xml:space="preserve">MN: 
</t>
    </r>
    <r>
      <rPr>
        <sz val="11"/>
        <color theme="1"/>
        <rFont val="Aptos Narrow"/>
        <family val="2"/>
        <scheme val="minor"/>
      </rPr>
      <t>1914+SI((1906.01+1906.02-2507.03.01-2507.03.02)&gt;0,(1916.01+1916.02-2517.03.01-2517.03.02)+(1936.01+1936.02-2537.03.01-2537.03.02),0)+1913+1911+1916.09+1917+1918+1919+1934+1933+1931+1936.09+1937+1938+1939</t>
    </r>
  </si>
  <si>
    <r>
      <t xml:space="preserve">ME:
</t>
    </r>
    <r>
      <rPr>
        <sz val="11"/>
        <color theme="1"/>
        <rFont val="Aptos Narrow"/>
        <family val="2"/>
        <scheme val="minor"/>
      </rPr>
      <t>1924+SI((1906.01+1906.02-2507.03.01-2507.03.02)&gt;0,1926.01+1926.02-2527.03.01-2527.03.02,0)+1923+1921+1926.09+1927+1928+1929</t>
    </r>
  </si>
  <si>
    <t>(J)</t>
  </si>
  <si>
    <t>TOTAL  ACTIVO</t>
  </si>
  <si>
    <t>PASIVO</t>
  </si>
  <si>
    <t>(K)</t>
  </si>
  <si>
    <t>(K.1)</t>
  </si>
  <si>
    <r>
      <rPr>
        <b/>
        <sz val="10"/>
        <rFont val="Arial"/>
        <family val="2"/>
      </rPr>
      <t>P(</t>
    </r>
    <r>
      <rPr>
        <sz val="11"/>
        <color theme="1"/>
        <rFont val="Aptos Narrow"/>
        <family val="2"/>
        <scheme val="minor"/>
      </rPr>
      <t>2101.01)+2101.02+2101.03</t>
    </r>
  </si>
  <si>
    <t>(K.2)</t>
  </si>
  <si>
    <t>(K.3)</t>
  </si>
  <si>
    <t>(K.4)</t>
  </si>
  <si>
    <t xml:space="preserve">    Certificados Bancarios y de Depósitos</t>
  </si>
  <si>
    <t>2103.01+2103.02</t>
  </si>
  <si>
    <t>(K.5)</t>
  </si>
  <si>
    <t xml:space="preserve">    Cuentas a Plazo</t>
  </si>
  <si>
    <t>(K.6)</t>
  </si>
  <si>
    <t xml:space="preserve">    C.T.S.</t>
  </si>
  <si>
    <t>(K.7)</t>
  </si>
  <si>
    <t xml:space="preserve">    Otros</t>
  </si>
  <si>
    <t>2103.04+2103.06+2103.09+2101.09</t>
  </si>
  <si>
    <t>(K.8)</t>
  </si>
  <si>
    <t>Depósitos Restringidos</t>
  </si>
  <si>
    <t>(K.9)</t>
  </si>
  <si>
    <t>Otras Obligaciones a la Vista</t>
  </si>
  <si>
    <t>(K.10)</t>
  </si>
  <si>
    <t>A la vista</t>
  </si>
  <si>
    <t>2101.04+2101.05+2101.06+2101.07+2101.08+2101.10+2101.11+2101.15+2101.19+2101.13+2101.14+2101.16+ 2101.12+2101.17+2101.18</t>
  </si>
  <si>
    <t>(K.11)</t>
  </si>
  <si>
    <t>Rlacionadas con Inversiones</t>
  </si>
  <si>
    <t>(L)</t>
  </si>
  <si>
    <t>DEPOSITOS DELSISTEMA FINANCIERO Y ORGANISMOS INTERNACIONALES</t>
  </si>
  <si>
    <t>(L.1)</t>
  </si>
  <si>
    <t>(L.2)</t>
  </si>
  <si>
    <t>(L.3)</t>
  </si>
  <si>
    <t>(M)</t>
  </si>
  <si>
    <t>22- 2208</t>
  </si>
  <si>
    <t>(N)</t>
  </si>
  <si>
    <t>ADEUDOS Y OBLIGACIONES FINANCIERAS</t>
  </si>
  <si>
    <t>(N.1)</t>
  </si>
  <si>
    <t xml:space="preserve">    Instituciones del País</t>
  </si>
  <si>
    <t>2401+2402+2403+2406+2602+2603+2606</t>
  </si>
  <si>
    <t>(N.2)</t>
  </si>
  <si>
    <t xml:space="preserve">    Instituciones del Exterior y Organismos Internacionales</t>
  </si>
  <si>
    <t>2404+2405+2407+2604+2605+2607</t>
  </si>
  <si>
    <t>(Ñ)</t>
  </si>
  <si>
    <t>OBLIGACIONES EN CIRCULACION NO SUBORDINADAS</t>
  </si>
  <si>
    <t>(Ñ.1)</t>
  </si>
  <si>
    <t xml:space="preserve">    Bonos de Arrendamiento Financiero</t>
  </si>
  <si>
    <t>(Ñ.2)</t>
  </si>
  <si>
    <t xml:space="preserve">    Instrumentos Hipotecarios</t>
  </si>
  <si>
    <t>(Ñ.3)</t>
  </si>
  <si>
    <t xml:space="preserve">    Otros Instrumentos de Deuda</t>
  </si>
  <si>
    <t>2801+2807</t>
  </si>
  <si>
    <t>(O)</t>
  </si>
  <si>
    <t>CUENTAS POR PAGAR NETAS</t>
  </si>
  <si>
    <t>25-2508-(2507.03.01+2507.03.02)</t>
  </si>
  <si>
    <t>(P)</t>
  </si>
  <si>
    <t>INTERESES Y OTROS GASTOS DEVENGADOS POR PAGAR</t>
  </si>
  <si>
    <t>(P.1)</t>
  </si>
  <si>
    <t xml:space="preserve">    Obligaciones con el Público</t>
  </si>
  <si>
    <t>2108.01+2108.02+2108.03+2108.07</t>
  </si>
  <si>
    <t>(P.2)</t>
  </si>
  <si>
    <t xml:space="preserve">    Depósitos del Sistema Financiero y Organismos Internacionales</t>
  </si>
  <si>
    <t>(P.3)</t>
  </si>
  <si>
    <t>(P.4)</t>
  </si>
  <si>
    <t xml:space="preserve">    Adeudos y Obligaciones Financieras</t>
  </si>
  <si>
    <t>2408+2608</t>
  </si>
  <si>
    <t>(P.5)</t>
  </si>
  <si>
    <t xml:space="preserve">    Obligaciones en Circulación no Subordinadas</t>
  </si>
  <si>
    <t>2808.01+2808.07+2808.05+2808.04</t>
  </si>
  <si>
    <t>(P.6)</t>
  </si>
  <si>
    <t xml:space="preserve">    Cuentas por Pagar</t>
  </si>
  <si>
    <t>(Q)</t>
  </si>
  <si>
    <r>
      <rPr>
        <b/>
        <sz val="10"/>
        <rFont val="Arial"/>
        <family val="2"/>
      </rPr>
      <t>MN:</t>
    </r>
    <r>
      <rPr>
        <sz val="11"/>
        <color theme="1"/>
        <rFont val="Aptos Narrow"/>
        <family val="2"/>
        <scheme val="minor"/>
      </rPr>
      <t xml:space="preserve">
291-2911.01-2911.02+2116-2911.08.01+293-2931.01-2931.02+2136-2931.08.01+2911.02.07-2911.07.02+2931.02.07-2931.07.02-1912-1932+SI((1906.01+1906.02-2507.03.01-2507.03.02)&lt;0, ((1916.01+1916.02-2517.03.01-2517.03.02)+(1936.01+1936.02-2537.03.01-2537.03.02))*(-1),0)+2419+2619+2819-2911.07.06+2439+2639+2839-2931.07.06</t>
    </r>
  </si>
  <si>
    <r>
      <rPr>
        <b/>
        <sz val="10"/>
        <rFont val="Arial"/>
        <family val="2"/>
      </rPr>
      <t>ME:</t>
    </r>
    <r>
      <rPr>
        <sz val="11"/>
        <color theme="1"/>
        <rFont val="Aptos Narrow"/>
        <family val="2"/>
        <scheme val="minor"/>
      </rPr>
      <t xml:space="preserve">
292-2921.01-2921.02+2126-2921.08.01+2921.02.07-2921.07.02-1922+SI((1906.01+1906.02-2507.03.01-2507.03.02)&lt;0, (1916.01+1916.02-2517.03.01-2517.03.02)*(-1),0)+2429+2629+2829-2921.07.06</t>
    </r>
  </si>
  <si>
    <t>(R)</t>
  </si>
  <si>
    <t>(R.1)</t>
  </si>
  <si>
    <t>Créditos Indirectos</t>
  </si>
  <si>
    <t>(R.2)</t>
  </si>
  <si>
    <t>Otras Provisiones</t>
  </si>
  <si>
    <t>2702-(2705.02-2702.05.04.02)</t>
  </si>
  <si>
    <t>(S)</t>
  </si>
  <si>
    <t xml:space="preserve">OBLIGACIONES EN CIRCULACION SUBORDINADAS </t>
  </si>
  <si>
    <t>2802+2803+2806+2808.02+2808.03+2808.06</t>
  </si>
  <si>
    <t>(T)</t>
  </si>
  <si>
    <t>(U)</t>
  </si>
  <si>
    <t>(U.1)</t>
  </si>
  <si>
    <t>Capital Social</t>
  </si>
  <si>
    <t>3101+3102+3103+3104+3401</t>
  </si>
  <si>
    <t>(U.2)</t>
  </si>
  <si>
    <t>Capital Adicional</t>
  </si>
  <si>
    <t>3201+3202+3203+3204+3402</t>
  </si>
  <si>
    <t>(U.3)</t>
  </si>
  <si>
    <t>Reservas</t>
  </si>
  <si>
    <t>3301+3302+3303</t>
  </si>
  <si>
    <t>(U.4)</t>
  </si>
  <si>
    <t>Ajustes al Patrimonio</t>
  </si>
  <si>
    <t>38-(3801.01+3801.02+3802.01)+3602+3603+3605</t>
  </si>
  <si>
    <t>(U.5)</t>
  </si>
  <si>
    <t>Resultados Acumulados</t>
  </si>
  <si>
    <t>3801.01+3801.02+3802.01</t>
  </si>
  <si>
    <t>(U.6)</t>
  </si>
  <si>
    <t>Resultados Netos del Ejercicio</t>
  </si>
  <si>
    <t>3901+3902</t>
  </si>
  <si>
    <t>(V)</t>
  </si>
  <si>
    <t>(W)</t>
  </si>
  <si>
    <t>CONTIGENTES ACREEDORAS</t>
  </si>
  <si>
    <t>(W.1)</t>
  </si>
  <si>
    <t>7201+7202+7203+7204</t>
  </si>
  <si>
    <t>(W.2)</t>
  </si>
  <si>
    <t>Lineas de Crédito no Utilizadas y Créditos no Desembolsados</t>
  </si>
  <si>
    <t>(W.3)</t>
  </si>
  <si>
    <t>Instrumentos  Financieros Derivados</t>
  </si>
  <si>
    <t>(W.4)</t>
  </si>
  <si>
    <t>Otras Cuentas Contingentes</t>
  </si>
  <si>
    <t>7208+7209</t>
  </si>
  <si>
    <t>ESTADO DE GANANCIAS Y PÉRDIDAS</t>
  </si>
  <si>
    <t>INGRESOS FINANCIEROS</t>
  </si>
  <si>
    <t>(A.1)+(A.2)+(A.3)+(A.4)+(A.5)+(A.6)+(A.7)+(A.8)+(A.9)</t>
  </si>
  <si>
    <t>Ganancias por valorización de inversiones</t>
  </si>
  <si>
    <r>
      <rPr>
        <b/>
        <sz val="10"/>
        <rFont val="Arial"/>
        <family val="2"/>
      </rPr>
      <t>SA</t>
    </r>
    <r>
      <rPr>
        <sz val="11"/>
        <color theme="1"/>
        <rFont val="Aptos Narrow"/>
        <family val="2"/>
        <scheme val="minor"/>
      </rPr>
      <t>((5109.11+5109.12+5109.13+5109.14+5109.15+5108.04.03) - (4109.11-4109.12-4109.13-4109.14-4109.15-4108.04.03))</t>
    </r>
  </si>
  <si>
    <t>(A.5)</t>
  </si>
  <si>
    <t>Ganancias por Inversiones en Subsidiarias, Asociadas y Negocios Conjuntos</t>
  </si>
  <si>
    <r>
      <rPr>
        <b/>
        <sz val="10"/>
        <rFont val="Arial"/>
        <family val="2"/>
      </rPr>
      <t>SA</t>
    </r>
    <r>
      <rPr>
        <sz val="11"/>
        <color theme="1"/>
        <rFont val="Aptos Narrow"/>
        <family val="2"/>
        <scheme val="minor"/>
      </rPr>
      <t>(5109.04-4109.04)</t>
    </r>
  </si>
  <si>
    <t>(A.6)</t>
  </si>
  <si>
    <t>Créditos directos</t>
  </si>
  <si>
    <t>5104+5107</t>
  </si>
  <si>
    <t>(A.7)</t>
  </si>
  <si>
    <t>Diferencia de cambio</t>
  </si>
  <si>
    <r>
      <rPr>
        <b/>
        <sz val="10"/>
        <rFont val="Arial"/>
        <family val="2"/>
      </rPr>
      <t>SA</t>
    </r>
    <r>
      <rPr>
        <sz val="11"/>
        <color theme="1"/>
        <rFont val="Aptos Narrow"/>
        <family val="2"/>
        <scheme val="minor"/>
      </rPr>
      <t>((5108.01+5108.04.09+5108.09-4108.01) - (4108.04.09+4108.09))</t>
    </r>
  </si>
  <si>
    <t>(A.8)</t>
  </si>
  <si>
    <t>Ganancias en Productos Financieros Derivados</t>
  </si>
  <si>
    <r>
      <rPr>
        <b/>
        <sz val="10"/>
        <rFont val="Arial"/>
        <family val="2"/>
      </rPr>
      <t>SA</t>
    </r>
    <r>
      <rPr>
        <sz val="11"/>
        <color theme="1"/>
        <rFont val="Aptos Narrow"/>
        <family val="2"/>
        <scheme val="minor"/>
      </rPr>
      <t>((5109.16+5109.17+5109.24.01.01+5109.24.01.02+5109.24.03) - (4109.16+4109.17+4109.24.01.01+4109.24.01.02+4109.24.03))</t>
    </r>
  </si>
  <si>
    <t>(A.9)</t>
  </si>
  <si>
    <t>5109.01+5109.08+5109.19+SA(5109.10-4109.10)+5109.03+SA(5109.18-4109.18)+5109.28</t>
  </si>
  <si>
    <t>GASTOS FINANCIEROS</t>
  </si>
  <si>
    <t>(B.1)+(B.2)+(B.3)+(B.4)+(B.5)+(B.6)+(B.7)+(B.8)+(B.9)+(B.10)+(B.11)+(B.12)</t>
  </si>
  <si>
    <t>(B.1)</t>
  </si>
  <si>
    <t>(B.2)</t>
  </si>
  <si>
    <t>(B.3)</t>
  </si>
  <si>
    <t>Depósitos del Sist. Financ. y Org. Internacionales</t>
  </si>
  <si>
    <t>(B.4)</t>
  </si>
  <si>
    <t>4104.01+4104.02+4104.03+4104.04+4104.05+4104.06+4104.07+4104.08+4107</t>
  </si>
  <si>
    <t>(B.5)</t>
  </si>
  <si>
    <t>4106.01+4106.04+4106.05+4106.07</t>
  </si>
  <si>
    <t>(B.6)</t>
  </si>
  <si>
    <t>4106.02+4106.03+4106.06</t>
  </si>
  <si>
    <t>(B.7)</t>
  </si>
  <si>
    <t>Pérdida por Valorización de Inversiones</t>
  </si>
  <si>
    <r>
      <rPr>
        <b/>
        <sz val="10"/>
        <rFont val="Arial"/>
        <family val="2"/>
      </rPr>
      <t>SD</t>
    </r>
    <r>
      <rPr>
        <sz val="11"/>
        <color theme="1"/>
        <rFont val="Aptos Narrow"/>
        <family val="2"/>
        <scheme val="minor"/>
      </rPr>
      <t>((5109.11+5109.12+5109.13+5109.14+5109.15+5108.04.03) - (4109.11+4109.12+4109.13+4109.14+4109.15+4108.04.03))</t>
    </r>
  </si>
  <si>
    <t>(B.8)</t>
  </si>
  <si>
    <t>Pérdida por Inversiones en Subsidiarias, Asociadas y Negocios Conjuntos</t>
  </si>
  <si>
    <r>
      <rPr>
        <b/>
        <sz val="10"/>
        <rFont val="Arial"/>
        <family val="2"/>
      </rPr>
      <t>SD</t>
    </r>
    <r>
      <rPr>
        <sz val="11"/>
        <color theme="1"/>
        <rFont val="Aptos Narrow"/>
        <family val="2"/>
        <scheme val="minor"/>
      </rPr>
      <t>(5109.04-4109.04)</t>
    </r>
  </si>
  <si>
    <t>(B.9)</t>
  </si>
  <si>
    <t xml:space="preserve">Primas al Fondo de Seguro de Depósito </t>
  </si>
  <si>
    <t>(B.10)</t>
  </si>
  <si>
    <t>Diferencia de Cambio</t>
  </si>
  <si>
    <r>
      <rPr>
        <b/>
        <sz val="10"/>
        <rFont val="Arial"/>
        <family val="2"/>
      </rPr>
      <t>SD</t>
    </r>
    <r>
      <rPr>
        <sz val="11"/>
        <color theme="1"/>
        <rFont val="Aptos Narrow"/>
        <family val="2"/>
        <scheme val="minor"/>
      </rPr>
      <t>((5108.01+5108.04.09+5108.09) - (4108.01+4108.04.09+4108.09))</t>
    </r>
  </si>
  <si>
    <t>(B.11)</t>
  </si>
  <si>
    <t>Pérdidas en Productos Financieros Derivados</t>
  </si>
  <si>
    <r>
      <rPr>
        <b/>
        <sz val="10"/>
        <rFont val="Arial"/>
        <family val="2"/>
      </rPr>
      <t>SD</t>
    </r>
    <r>
      <rPr>
        <sz val="11"/>
        <color theme="1"/>
        <rFont val="Aptos Narrow"/>
        <family val="2"/>
        <scheme val="minor"/>
      </rPr>
      <t>((5109.16+5109.17+5109.24.01.01+5109.24.01.02+5109.24.03) - (4109.16+4109.17+4109.24.01.01+4109.24.01.02+4109.24.03))</t>
    </r>
  </si>
  <si>
    <t>(B.12)</t>
  </si>
  <si>
    <r>
      <t xml:space="preserve">4109.01+4109.03+4109.08+4109.09+4109.19+4109.20+4109.21+4109.22+4109.23+ </t>
    </r>
    <r>
      <rPr>
        <b/>
        <sz val="10"/>
        <rFont val="Arial"/>
        <family val="2"/>
      </rPr>
      <t>SD</t>
    </r>
    <r>
      <rPr>
        <sz val="11"/>
        <color theme="1"/>
        <rFont val="Aptos Narrow"/>
        <family val="2"/>
        <scheme val="minor"/>
      </rPr>
      <t xml:space="preserve">(4109.10-5109.10) + </t>
    </r>
    <r>
      <rPr>
        <b/>
        <sz val="10"/>
        <rFont val="Arial"/>
        <family val="2"/>
      </rPr>
      <t>SD</t>
    </r>
    <r>
      <rPr>
        <sz val="11"/>
        <color theme="1"/>
        <rFont val="Aptos Narrow"/>
        <family val="2"/>
        <scheme val="minor"/>
      </rPr>
      <t>(4109.18-5109.18)</t>
    </r>
  </si>
  <si>
    <t>(A)-(B)</t>
  </si>
  <si>
    <t>Provisiones para Créditos Directos</t>
  </si>
  <si>
    <t>4302+4305.05.04.01-(5109.27+5404.01)</t>
  </si>
  <si>
    <t>(C)-(D)</t>
  </si>
  <si>
    <t>(F.1)+(F.2)+(F.3)+(F.4)</t>
  </si>
  <si>
    <t>Cuentas por cobrar</t>
  </si>
  <si>
    <t>Fideicomisos y comisiones de confianza</t>
  </si>
  <si>
    <t>5202.04+5202.05</t>
  </si>
  <si>
    <t>Ingresos diversos</t>
  </si>
  <si>
    <t>5202-5202.04-5202.05+5203+5204</t>
  </si>
  <si>
    <t>(G.1)+(G.2)+(G.3)+(G.4)</t>
  </si>
  <si>
    <t>(G.1)</t>
  </si>
  <si>
    <t>Cuentas por pagar</t>
  </si>
  <si>
    <t>(G.2)</t>
  </si>
  <si>
    <t>Créditos indirectos</t>
  </si>
  <si>
    <t>4201+4109.07</t>
  </si>
  <si>
    <t>(G.3)</t>
  </si>
  <si>
    <t>4202.04+4202.05</t>
  </si>
  <si>
    <t>(G.4)</t>
  </si>
  <si>
    <t>Gastos diversos</t>
  </si>
  <si>
    <t>4202-4202.04-4202.05</t>
  </si>
  <si>
    <t>UTILIDAD (PÉRDIDA) POR VENTA DE CARTERA CREDITICIA</t>
  </si>
  <si>
    <t>5109.26-4109.26</t>
  </si>
  <si>
    <t>(E)+(F)-(G)+(I)</t>
  </si>
  <si>
    <t>GASTOS DE  ADMINISTRACIÓN</t>
  </si>
  <si>
    <t>(K.1)+(K.2)+(K.3)+(K.4)+(K.5)</t>
  </si>
  <si>
    <t>Personal</t>
  </si>
  <si>
    <t>Directorio</t>
  </si>
  <si>
    <t>Servicios Recibidos de Terceros</t>
  </si>
  <si>
    <t>Impuestos y Contribuciones</t>
  </si>
  <si>
    <t>(J)-(K)</t>
  </si>
  <si>
    <t>PROVISIONES, DEPRECIACION Y AMORTIZACION</t>
  </si>
  <si>
    <t>(M.1)+(M.2)+(M.3)+(M.4)+(M.5)+(M.6)+(M.7)</t>
  </si>
  <si>
    <t>(M.1)</t>
  </si>
  <si>
    <t>Provisiones para Créditos Indirectos</t>
  </si>
  <si>
    <t>4305.01+4305.02+4305.05.04.02+4305.06-5404.02</t>
  </si>
  <si>
    <t>(M.2)</t>
  </si>
  <si>
    <t>Provisiones por Pérdida por Deterioro de Inversiones</t>
  </si>
  <si>
    <t>4301-5301+4305.05.03+4305.05.07</t>
  </si>
  <si>
    <t>(M.3)</t>
  </si>
  <si>
    <t>Provisiones para Incobrabilidad de Cuentas por Cobrar</t>
  </si>
  <si>
    <t>4303+4305.05.05-5405</t>
  </si>
  <si>
    <t>(M.4)</t>
  </si>
  <si>
    <t>Provisiones para Bienes Realizados, Recidos en Pago y Adjudicados</t>
  </si>
  <si>
    <t>4304+4305.05.06-5406</t>
  </si>
  <si>
    <t>(M.5)</t>
  </si>
  <si>
    <t>4305.03+4305.04+4305.05.01+4305.09</t>
  </si>
  <si>
    <t>(M.6)</t>
  </si>
  <si>
    <t>Depreciación</t>
  </si>
  <si>
    <t>4401+4404-5302</t>
  </si>
  <si>
    <t>(M.7)</t>
  </si>
  <si>
    <t>Amortización</t>
  </si>
  <si>
    <t>4403+4405-5303</t>
  </si>
  <si>
    <t xml:space="preserve">OTROS INGRESOS Y GASTOS </t>
  </si>
  <si>
    <t>(56-46)+(5109.25-4109.25)+(57-49)</t>
  </si>
  <si>
    <t>RESULTADOS DEL EJERCICIO ANTES DE  IMPUESTO A LA RENTA</t>
  </si>
  <si>
    <t>(L)-(M)+(N)</t>
  </si>
  <si>
    <t>(O)-(P)</t>
  </si>
  <si>
    <t>N(*): considerar solo si * es negativo.</t>
  </si>
  <si>
    <t>P(*): considerar solo si * es positivo.</t>
  </si>
  <si>
    <t>SA(*): Saldo acreedor del resultado de *.</t>
  </si>
  <si>
    <t>SD(*): Saldo deudor del resultado de *.</t>
  </si>
  <si>
    <t>Nota sobre la agregación de los E.E.F.F.</t>
  </si>
  <si>
    <t>Agregación_EEFF</t>
  </si>
  <si>
    <t xml:space="preserve">Balance General  </t>
  </si>
  <si>
    <t xml:space="preserve">Estado de Ganancias y Pérdidas  </t>
  </si>
  <si>
    <t xml:space="preserve">Indicadores Financieros  </t>
  </si>
  <si>
    <t xml:space="preserve">Créditos Directos por Sector Económico  </t>
  </si>
  <si>
    <t xml:space="preserve">Créditos Directos y Depósitos por Zona Geográfica  </t>
  </si>
  <si>
    <t xml:space="preserve">Depósitos según Escala de Montos  </t>
  </si>
  <si>
    <t>Contratos de Arrendamiento Financiero por Sector Económico y Tipo de Bien</t>
  </si>
  <si>
    <t xml:space="preserve">Número de Personal  </t>
  </si>
  <si>
    <t xml:space="preserve">Requerimiento de Patrimonio Efectivo y Ratio de Capital Global  </t>
  </si>
  <si>
    <t xml:space="preserve">Activos y Contingentes Ponderados por Riesgo de Crédito  </t>
  </si>
  <si>
    <t xml:space="preserve">Créditos Directos según Situación  </t>
  </si>
  <si>
    <t xml:space="preserve">Créditos Directos según Tipo de Crédito y Situación  </t>
  </si>
  <si>
    <t xml:space="preserve">Estructura de Créditos Directos e Indirectos según Categoría de Riesgo del Deudor  </t>
  </si>
  <si>
    <t xml:space="preserve">Estructura de Créditos Directos e Indirectos por Tipo de Crédito y Categoría de Riesgo del Deudor </t>
  </si>
  <si>
    <t>Créditos Directos por Tipo, Modalidad y Moneda</t>
  </si>
  <si>
    <t xml:space="preserve">Morosidad por tipo de crédito y modalidad  </t>
  </si>
  <si>
    <t xml:space="preserve">Ratios de Morosidad según días de incumplimiento  </t>
  </si>
  <si>
    <t xml:space="preserve">Créditos por Tipo de Garantía   </t>
  </si>
  <si>
    <t xml:space="preserve">Créditos a Actividades Empresariales por Sector Económico  </t>
  </si>
  <si>
    <t xml:space="preserve">Flujo de Créditos Castigados por Tipo de Crédito  </t>
  </si>
  <si>
    <t xml:space="preserve">Ratios de Liquidez  </t>
  </si>
  <si>
    <t>Movimiento de los Depósitos  (Moneda Nacional)</t>
  </si>
  <si>
    <t>Movimiento de los Depósitos  (Moneda Extranjera)</t>
  </si>
  <si>
    <t>Depósitos del Público por Tipo de Depósito y Plazo (Moneda Nacional)</t>
  </si>
  <si>
    <t>Depósitos del Público por Tipo de Depósito y Plazo (Moneda Extranjera)</t>
  </si>
  <si>
    <t xml:space="preserve">Requerimiento de Patrimonio Efectivo por Riesgo de Mercado  </t>
  </si>
  <si>
    <t xml:space="preserve">Posición Global en Moneda Extranjera  </t>
  </si>
  <si>
    <t>Operaciones Forward en Moneda Extranjera</t>
  </si>
  <si>
    <t>Operaciones Swaps</t>
  </si>
  <si>
    <t xml:space="preserve">Requerimiento de Patrimonio Efectivo por Riesgo Operacional  </t>
  </si>
  <si>
    <t xml:space="preserve">Estructura del Activo  </t>
  </si>
  <si>
    <t xml:space="preserve">Estructura de los Créditos Directos por Modalidad  </t>
  </si>
  <si>
    <t xml:space="preserve">Estructura de los Créditos Directos por Tipo y Modalidad  </t>
  </si>
  <si>
    <t xml:space="preserve">Estructura de los Créditos Indirectos  </t>
  </si>
  <si>
    <t xml:space="preserve">Estructura del Pasivo  </t>
  </si>
  <si>
    <t xml:space="preserve">Estructura de los Depósitos por Tipo  </t>
  </si>
  <si>
    <t xml:space="preserve">Estructura de los Adeudos y Obligaciones Financieras  </t>
  </si>
  <si>
    <t>Estructura del Patrimonio Efectivo</t>
  </si>
  <si>
    <t xml:space="preserve">Estructura de los Ingresos Financieros  </t>
  </si>
  <si>
    <t xml:space="preserve">Estructura de los Gastos Financieros  </t>
  </si>
  <si>
    <t xml:space="preserve">Estructura de los Gastos de Administración  </t>
  </si>
  <si>
    <t xml:space="preserve">Estructura de Fideicomisos y Comisiones de Confianza  </t>
  </si>
  <si>
    <t>Estructura de Inversiones</t>
  </si>
  <si>
    <t xml:space="preserve">Ranking de Créditos, Depósitos y Patrimonio  </t>
  </si>
  <si>
    <t xml:space="preserve">Ranking de Créditos Directos por Tipo  </t>
  </si>
  <si>
    <t xml:space="preserve">Ranking de Créditos Directos por Modalidad de Operación  </t>
  </si>
  <si>
    <t xml:space="preserve">Ranking de Depósitos por Tipo  </t>
  </si>
  <si>
    <t>Distribución de Oficinas por Zona Geográfica (País)</t>
  </si>
  <si>
    <t>Distribución de Oficinas por Zona Geográfica (Lima y Callao)</t>
  </si>
  <si>
    <t xml:space="preserve">Créditos Directos y Depósitos por Oficinas  </t>
  </si>
  <si>
    <t xml:space="preserve">Estructura de los Créditos Directos por Departamento  </t>
  </si>
  <si>
    <t xml:space="preserve">Estructura de los Depósitos por Departamento  </t>
  </si>
  <si>
    <t xml:space="preserve">Depósitos por Tipo y Persona  </t>
  </si>
  <si>
    <t xml:space="preserve">Número de Depositantes por Tipo de Depósito  </t>
  </si>
  <si>
    <t>Número de Tarjetas de Débito</t>
  </si>
  <si>
    <t xml:space="preserve">Número de Deudores según Tipo de Crédito  </t>
  </si>
  <si>
    <t xml:space="preserve">Número de Tarjetas de Crédito por Tipo  </t>
  </si>
  <si>
    <t xml:space="preserve">Nuevos Créditos Hipotecarios para Vivienda  </t>
  </si>
  <si>
    <t xml:space="preserve">Nuevos Créditos a Principales Sectores Económicos  </t>
  </si>
  <si>
    <t>Ganancias en Riesgo y Valor Patrimonial en Riesgo</t>
  </si>
  <si>
    <t>Boletin Informativo Mensual de la Banca Múltiple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</si>
</sst>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7">
    <numFmt numFmtId="41" formatCode="_(* #,##0_);_(* \(#,##0\);_(* &quot;-&quot;_);_(@_)"/>
    <numFmt numFmtId="43" formatCode="_(* #,##0.00_);_(* \(#,##0.00\);_(* &quot;-&quot;??_);_(@_)"/>
    <numFmt numFmtId="164" formatCode="\A\l\ dd\ &quot;de&quot;\ mmmm\ &quot; de&quot;\ yyyy"/>
    <numFmt numFmtId="165" formatCode="* #\ ###\ ###___ ;\ * #\ ###\ ###\_\ __\ ;* &quot;-&quot;?,_ ;_(@_)"/>
    <numFmt numFmtId="166" formatCode="_ * #,##0_ ;_ * \-#,##0_ ;_ * &quot;-&quot;_ ;_ @_ "/>
    <numFmt numFmtId="167" formatCode="_(* #_);_(* \(#0\)\ ;* &quot;-&quot;\ ;_(@_)"/>
    <numFmt numFmtId="168" formatCode="\A\l\ dd\ &quot;de&quot;\ mmmm\ &quot;de&quot;\ yyyy"/>
    <numFmt numFmtId="169" formatCode="_ * #,##0_________________________ ;_ * \-#,##0_________________________ ;_ * &quot;-&quot;?????????????_ ;_ @_ "/>
    <numFmt numFmtId="170" formatCode="_ * #,##0_______________ ;_ * \-#,##0_______________ ;_ * &quot;-&quot;????????_ ;_ @_ "/>
    <numFmt numFmtId="171" formatCode="_(* #,###,##0_________)\ ;_(* \(#,###,##0\)\ ;* &quot;-&quot;??????;_(@_)"/>
    <numFmt numFmtId="172" formatCode="_ * #,##0_________________ ;_ * \-#,##0_______________ ;_ * &quot;-&quot;????????_ ;_ @_ "/>
    <numFmt numFmtId="173" formatCode="_ * #,##0_____________________ ;_ * \-#,##0_______________ ;_ * &quot;-&quot;????????_ ;_ @_ "/>
    <numFmt numFmtId="174" formatCode="_(* #,##0_________);_(* \(#,##0\);_(* &quot;-&quot;????_);_(@_)"/>
    <numFmt numFmtId="175" formatCode="_ * #,##0____________\ ;_ * \-#,##0____________\ ;_ * &quot;-&quot;??????_ ;_ @_ "/>
    <numFmt numFmtId="176" formatCode="0.000"/>
    <numFmt numFmtId="177" formatCode="_ * #,##0.000____________\ ;_ * \-#,##0.000____________\ ;_ * &quot;-&quot;??????_ ;_ @_ "/>
    <numFmt numFmtId="178" formatCode="_ * #,##0.00_ ;_ * \-#,##0.00_ ;_ * &quot;-&quot;??_ ;_ @_ "/>
    <numFmt numFmtId="179" formatCode="_ * #,##0.0000_ ;_ * \-#,##0.0000_ ;_ * &quot;-&quot;_ ;_ @_ "/>
    <numFmt numFmtId="180" formatCode="_ * #,##0.00_ ;_ * \-#,##0.00_ ;_ * &quot;-&quot;_ ;_ @_ "/>
    <numFmt numFmtId="181" formatCode="_ * #,##0.00000_ ;_ * \-#,##0.00000_ ;_ * &quot;-&quot;_ ;_ @_ "/>
    <numFmt numFmtId="182" formatCode="\(\A\l\ dd\ &quot;de&quot;\ mmmm\ &quot;de&quot;\ yyyy\)"/>
    <numFmt numFmtId="183" formatCode="#,##0_ ;\-#,##0\ "/>
    <numFmt numFmtId="184" formatCode="_(* #,##0_);_(* \(#,##0\);_(* &quot;-&quot;??_);_(@_)"/>
    <numFmt numFmtId="185" formatCode="&quot;Tipo de Cambio Contable:&quot;\ #.###"/>
    <numFmt numFmtId="186" formatCode="\D\e\s\e\m\b\o\l\s\a\d\o\s\ \e\n\ \e\l\ \m\e\s\ &quot;de&quot;\ mmmm\ &quot;de&quot;\ yyyy"/>
    <numFmt numFmtId="187" formatCode="&quot;Al &quot;dd&quot; de &quot;mmmm&quot; de &quot;yyyy"/>
    <numFmt numFmtId="188" formatCode="_-* #,##0\ _P_t_a_-;\-* #,##0\ _P_t_a_-;_-* &quot;-&quot;\ _P_t_a_-;_-@_-"/>
    <numFmt numFmtId="189" formatCode="_(* #,##0.000_);_(* \(#,##0.000\);_(* &quot;-&quot;??_);_(@_)"/>
    <numFmt numFmtId="190" formatCode="_-* #,##0.00\ _P_t_a_-;\-* #,##0.00\ _P_t_a_-;_-* &quot;-&quot;\ _P_t_a_-;_-@_-"/>
    <numFmt numFmtId="191" formatCode="_(* #,##0_________________________);_(* \(#,##0\);_(* &quot;-&quot;????????????_);_(@_)"/>
    <numFmt numFmtId="192" formatCode="_(&quot;S/.&quot;\ * #,##0.00_);_(&quot;S/.&quot;\ * \(#,##0.00\);_(&quot;S/.&quot;\ * &quot;-&quot;??_);_(@_)"/>
    <numFmt numFmtId="193" formatCode="_-* #,##0_-;\-* #,##0_-;_-* &quot;-&quot;??_-;_-@_-"/>
    <numFmt numFmtId="194" formatCode="_(* #,###,##0_________)\ ;_(* \(#,###,##0\)\ __\ _____ ;* &quot;-&quot;??????;_(@_)"/>
    <numFmt numFmtId="195" formatCode="_(* #\ ###\ ##0_);_(* \(#\ ###\ ##0\)__;* &quot;-&quot;??;_(@_)"/>
    <numFmt numFmtId="196" formatCode="_(* #,###,##0.0_________)\ ;_(* \(#,###,##0.0\)\ __\ _____ ;* &quot;-&quot;??????;_(@_)"/>
    <numFmt numFmtId="197" formatCode="_(* #,###,##0.0000_________)\ ;_(* \(#,###,##0.0000\)\ ;* &quot;-&quot;??????;_(@_)"/>
    <numFmt numFmtId="198" formatCode="&quot;Al&quot;\ d\ &quot;de&quot;\ mmmm\ &quot;de&quot;\ yyyy"/>
    <numFmt numFmtId="199" formatCode="_(* ##,#00_____________________);_(* \(#,##0.00\);_(* &quot;-&quot;??????????_);_(@_)"/>
    <numFmt numFmtId="200" formatCode="_(* #\ #,###,##0.00___________________________);_(* \(#\ ###\ ###\);_(* &quot;-&quot;?????????????_);_(@_)"/>
    <numFmt numFmtId="201" formatCode="_(* #,\ ###,###_______________________);_(* \(#\ ###\ ###\);_(* &quot;-&quot;??????_);_(@_)"/>
    <numFmt numFmtId="202" formatCode="_(* #,##0.00_________);_(* \(#,##0.00\);_(* &quot;-&quot;????_);_(@_)"/>
    <numFmt numFmtId="203" formatCode="_-* #,##0.00\ _P_t_a_-;\-* #,##0.00\ _P_t_a_-;_-* &quot;-&quot;??\ _P_t_a_-;_-@_-"/>
    <numFmt numFmtId="204" formatCode="_(* #,##0.00_______);_(* \(#,##0.00\);_(* &quot;-&quot;???_);_(@_)"/>
    <numFmt numFmtId="205" formatCode="_(* #,##0_______);_(* \(#,##0\);_(* &quot;-&quot;???_);_(@_)"/>
    <numFmt numFmtId="206" formatCode="_(* #,##0.00_________________);_(* \(#,##0.00\);_(* &quot;-&quot;????????_);_(@_)"/>
    <numFmt numFmtId="207" formatCode="_(* #,\ ###,###_______________);_(* \(#\ ###\ ###\);_(* &quot;-&quot;??_);_(@_)"/>
    <numFmt numFmtId="208" formatCode="_(* #,##0_________________);_(* \(#,##0\);_(* &quot;-&quot;????????_);_(@_)"/>
    <numFmt numFmtId="209" formatCode="_-* #,##0\ _P_t_a_-;\-* #,##0\ _P_t_a_-;_-* &quot;-&quot;??\ _P_t_a_-;_-@_-"/>
    <numFmt numFmtId="210" formatCode="&quot;Publicado el&quot;\ dd/mm/yyyy"/>
    <numFmt numFmtId="211" formatCode="* #\ ###\ ###____________;\ * #\ ###\ ###\____________ ;* &quot;-&quot;?????;_(@_)"/>
    <numFmt numFmtId="212" formatCode="&quot;Al&quot;\ dd\ &quot;de&quot;\ mmmm\ &quot;de&quot;\ yyyy"/>
    <numFmt numFmtId="213" formatCode="0.00_);\(0.00\)"/>
    <numFmt numFmtId="214" formatCode="_(* #,##0.00_____________);_(* \(#,##0.00\)_____________ ;_(* &quot;-&quot;???????_);_(@_)"/>
    <numFmt numFmtId="215" formatCode="_(* #,##0_____________);_(* \(#,##0\)_____________ ;_(* &quot;-&quot;???????,_);_(@_)"/>
    <numFmt numFmtId="216" formatCode="_(* #,##0_____________);_(* \(#,##0\)_____________ ;_(* &quot;-&quot;???????_);_(@_)"/>
    <numFmt numFmtId="217" formatCode="_(* #,##0.00000_____________);_(* \(#,##0.00000\)_____________ ;_(* &quot;-&quot;???????_);_(@_)"/>
    <numFmt numFmtId="218" formatCode="_(* #\ ###\ ##0_________________________);_(* \(#\ ###\ ##0\)\ ;* &quot;-&quot;??????????????;_(@_)"/>
    <numFmt numFmtId="219" formatCode="* #\ ###\ ###__________________;\ * #\ ###\ ###\________________________ ;* &quot;-&quot;???????????;_(@_)"/>
    <numFmt numFmtId="220" formatCode="_(* #\ ###\ ###_);_(* \(#\ ###\ ###\);_(* &quot;-&quot;??_);_(@_)"/>
    <numFmt numFmtId="221" formatCode="_(* #\ ##0.00_);_(* \(#\ ##0.00\);_(* &quot;-&quot;??_);_(@_)"/>
    <numFmt numFmtId="222" formatCode="0.00000"/>
    <numFmt numFmtId="223" formatCode="_ * #,##0_ ;_ * \-#,##0_ ;_ * &quot;-&quot;??_ ;_ @_ "/>
    <numFmt numFmtId="224" formatCode="_(* #\ ###\ ##0___________);_(* \(#\ ###\ ##0\)\ ;* &quot;-&quot;??????;_(@_)"/>
    <numFmt numFmtId="225" formatCode="_(* #,##0_);_(* \(#,##0\);_(* &quot;-&quot;?_);_(@_)"/>
    <numFmt numFmtId="226" formatCode="_(* #,##0.00000000000_);_(* \(#,##0.00000000000\);_(* &quot;-&quot;??_);_(@_)"/>
    <numFmt numFmtId="227" formatCode="_(* #,##0.0000000_);_(* \(#,##0.0000000\);_(* &quot;-&quot;??_);_(@_)"/>
    <numFmt numFmtId="228" formatCode="[$-C0A]d\ &quot;de&quot;\ mmmm\ &quot;de&quot;\ yyyy;@"/>
    <numFmt numFmtId="229" formatCode="_(* #,##0.00_);_(* \(#,##0.00\);_(* &quot;-&quot;?_);_(@_)"/>
    <numFmt numFmtId="230" formatCode="#,##0_ ;[Red]\-#,##0\ "/>
    <numFmt numFmtId="231" formatCode="&quot;Promedio de Saldos Diarios a &quot;mmmm&quot; de &quot;yyyy"/>
    <numFmt numFmtId="232" formatCode="_ * #,##0___________________ ;_ * \-#,##0_ ;_ * &quot;-&quot;??????????,;_ @_ "/>
    <numFmt numFmtId="233" formatCode="_-* #,##0.0\ _-;_-\(#,##0.0\)\ _-;_-* &quot;-&quot;\ _-;_-@_-"/>
    <numFmt numFmtId="234" formatCode="_(* #,##0___________);_(* \(#,##0\)__________;_(* &quot;-&quot;??????_);_(@_)"/>
    <numFmt numFmtId="235" formatCode="mmmm\-yyyy"/>
    <numFmt numFmtId="236" formatCode="_(* #,##0___________________________);_(* \(#,##0\)__________________________;_(* &quot;-&quot;?????????????_);_(@_)"/>
    <numFmt numFmtId="237" formatCode="_-* #,##0___________-;\-* #,##0___________-;_ &quot;-&quot;_??????;_-@_-"/>
    <numFmt numFmtId="238" formatCode="_-* #,##0___________________-;\-* #,##0___________________-;_ &quot;-&quot;_??????????;_-@_-"/>
  </numFmts>
  <fonts count="193">
    <font>
      <sz val="11"/>
      <color theme="1"/>
      <name val="Aptos Narrow"/>
      <family val="2"/>
      <scheme val="minor"/>
    </font>
    <font>
      <sz val="11"/>
      <color theme="1"/>
      <name val="Aptos Narrow"/>
      <family val="2"/>
      <scheme val="minor"/>
    </font>
    <font>
      <sz val="11"/>
      <color theme="0"/>
      <name val="Aptos Narrow"/>
      <family val="2"/>
      <scheme val="minor"/>
    </font>
    <font>
      <sz val="10"/>
      <name val="Arial"/>
      <family val="2"/>
    </font>
    <font>
      <b/>
      <sz val="14.5"/>
      <name val="Times New Roman"/>
      <family val="1"/>
    </font>
    <font>
      <b/>
      <sz val="13"/>
      <name val="Times New Roman"/>
      <family val="1"/>
    </font>
    <font>
      <sz val="22"/>
      <name val="Times New Roman"/>
      <family val="1"/>
    </font>
    <font>
      <sz val="18"/>
      <name val="Times New Roman"/>
      <family val="1"/>
    </font>
    <font>
      <b/>
      <sz val="14"/>
      <name val="Times New Roman"/>
      <family val="1"/>
    </font>
    <font>
      <sz val="12"/>
      <name val="Times New Roman"/>
      <family val="1"/>
    </font>
    <font>
      <b/>
      <sz val="10"/>
      <name val="Arial"/>
      <family val="2"/>
    </font>
    <font>
      <b/>
      <sz val="10"/>
      <name val="Arial Narrow"/>
      <family val="2"/>
    </font>
    <font>
      <sz val="10"/>
      <name val="Arial Narrow"/>
      <family val="2"/>
    </font>
    <font>
      <b/>
      <sz val="11"/>
      <name val="Arial Narrow"/>
      <family val="2"/>
    </font>
    <font>
      <sz val="8"/>
      <name val="Arial Narrow"/>
      <family val="2"/>
    </font>
    <font>
      <b/>
      <sz val="8"/>
      <name val="Arial Narrow"/>
      <family val="2"/>
    </font>
    <font>
      <i/>
      <sz val="8"/>
      <name val="Arial Narrow"/>
      <family val="2"/>
    </font>
    <font>
      <sz val="6"/>
      <name val="Arial Narrow"/>
      <family val="2"/>
    </font>
    <font>
      <sz val="6"/>
      <name val="Arial"/>
      <family val="2"/>
    </font>
    <font>
      <sz val="8"/>
      <name val="Arial"/>
      <family val="2"/>
    </font>
    <font>
      <b/>
      <sz val="8"/>
      <name val="Arial"/>
      <family val="2"/>
    </font>
    <font>
      <sz val="14.5"/>
      <name val="Times New Roman"/>
      <family val="1"/>
    </font>
    <font>
      <sz val="9"/>
      <name val="Arial"/>
      <family val="2"/>
    </font>
    <font>
      <b/>
      <sz val="10"/>
      <name val="Times New Roman"/>
      <family val="1"/>
    </font>
    <font>
      <b/>
      <sz val="17"/>
      <name val="Times New Roman"/>
      <family val="1"/>
    </font>
    <font>
      <sz val="12"/>
      <name val="Arial"/>
      <family val="2"/>
    </font>
    <font>
      <b/>
      <sz val="12"/>
      <name val="Arial"/>
      <family val="2"/>
    </font>
    <font>
      <sz val="7"/>
      <name val="Arial"/>
      <family val="2"/>
    </font>
    <font>
      <sz val="10"/>
      <name val="Arial"/>
    </font>
    <font>
      <sz val="13"/>
      <name val="Times New Roman"/>
      <family val="1"/>
    </font>
    <font>
      <b/>
      <sz val="13.8"/>
      <name val="Times New Roman"/>
      <family val="1"/>
    </font>
    <font>
      <b/>
      <sz val="13"/>
      <name val="Arial Narrow"/>
      <family val="2"/>
    </font>
    <font>
      <sz val="10"/>
      <name val="Times New Roman"/>
      <family val="1"/>
    </font>
    <font>
      <sz val="9.6"/>
      <name val="Arial Narrow"/>
      <family val="2"/>
    </font>
    <font>
      <b/>
      <sz val="12"/>
      <name val="Arial Narrow"/>
      <family val="2"/>
    </font>
    <font>
      <sz val="8"/>
      <color indexed="9"/>
      <name val="Arial Narrow"/>
      <family val="2"/>
    </font>
    <font>
      <sz val="8.5"/>
      <name val="Arial Narrow"/>
      <family val="2"/>
    </font>
    <font>
      <b/>
      <sz val="8.5"/>
      <name val="Arial Narrow"/>
      <family val="2"/>
    </font>
    <font>
      <sz val="8.5"/>
      <color indexed="9"/>
      <name val="Arial Narrow"/>
      <family val="2"/>
    </font>
    <font>
      <sz val="9.5"/>
      <name val="Arial Narrow"/>
      <family val="2"/>
    </font>
    <font>
      <sz val="13"/>
      <name val="Arial Narrow"/>
      <family val="2"/>
    </font>
    <font>
      <sz val="8"/>
      <color indexed="10"/>
      <name val="Arial Narrow"/>
      <family val="2"/>
    </font>
    <font>
      <sz val="7.5"/>
      <name val="Arial Narrow"/>
      <family val="2"/>
    </font>
    <font>
      <sz val="7.5"/>
      <name val="Arial"/>
      <family val="2"/>
    </font>
    <font>
      <b/>
      <sz val="15"/>
      <name val="Times New Roman"/>
      <family val="1"/>
    </font>
    <font>
      <sz val="21"/>
      <name val="Times New Roman"/>
      <family val="1"/>
    </font>
    <font>
      <i/>
      <sz val="8"/>
      <color theme="1"/>
      <name val="Arial Narrow"/>
      <family val="2"/>
    </font>
    <font>
      <b/>
      <sz val="7"/>
      <name val="Arial"/>
      <family val="2"/>
    </font>
    <font>
      <sz val="21.25"/>
      <name val="Times New Roman"/>
      <family val="1"/>
    </font>
    <font>
      <b/>
      <sz val="14"/>
      <name val="Arial"/>
      <family val="2"/>
    </font>
    <font>
      <sz val="13"/>
      <name val="Arial"/>
      <family val="2"/>
    </font>
    <font>
      <b/>
      <sz val="10"/>
      <color rgb="FF0000FF"/>
      <name val="Arial Narrow"/>
      <family val="2"/>
    </font>
    <font>
      <sz val="10"/>
      <color indexed="9"/>
      <name val="Arial Narrow"/>
      <family val="2"/>
    </font>
    <font>
      <sz val="24"/>
      <name val="Times New Roman"/>
      <family val="1"/>
    </font>
    <font>
      <sz val="15.5"/>
      <name val="Times New Roman"/>
      <family val="1"/>
    </font>
    <font>
      <sz val="9"/>
      <name val="Arial Narrow"/>
      <family val="2"/>
    </font>
    <font>
      <sz val="14"/>
      <name val="Arial Narrow"/>
      <family val="2"/>
    </font>
    <font>
      <sz val="14"/>
      <name val="Times New Roman"/>
      <family val="1"/>
    </font>
    <font>
      <sz val="10.5"/>
      <name val="Arial Narrow"/>
      <family val="2"/>
    </font>
    <font>
      <b/>
      <sz val="9"/>
      <name val="Arial Narrow"/>
      <family val="2"/>
    </font>
    <font>
      <b/>
      <sz val="9"/>
      <color indexed="9"/>
      <name val="Arial Narrow"/>
      <family val="2"/>
    </font>
    <font>
      <sz val="9"/>
      <color indexed="9"/>
      <name val="Arial Narrow"/>
      <family val="2"/>
    </font>
    <font>
      <sz val="8.5"/>
      <name val="Arial"/>
      <family val="2"/>
    </font>
    <font>
      <i/>
      <sz val="7"/>
      <name val="Arial Narrow"/>
      <family val="2"/>
    </font>
    <font>
      <sz val="22"/>
      <name val="Arial"/>
      <family val="2"/>
    </font>
    <font>
      <sz val="14"/>
      <name val="Arial"/>
      <family val="2"/>
    </font>
    <font>
      <b/>
      <sz val="15"/>
      <name val="Arial Narrow"/>
      <family val="2"/>
    </font>
    <font>
      <sz val="11"/>
      <name val="Arial Narrow"/>
      <family val="2"/>
    </font>
    <font>
      <b/>
      <sz val="8"/>
      <color theme="1"/>
      <name val="Arial Narrow"/>
      <family val="2"/>
    </font>
    <font>
      <sz val="8"/>
      <color theme="1"/>
      <name val="Arial Narrow"/>
      <family val="2"/>
    </font>
    <font>
      <b/>
      <sz val="22"/>
      <name val="Times New Roman"/>
      <family val="1"/>
    </font>
    <font>
      <b/>
      <sz val="9"/>
      <name val="Arial"/>
      <family val="2"/>
    </font>
    <font>
      <sz val="8.6"/>
      <name val="Arial"/>
      <family val="2"/>
    </font>
    <font>
      <b/>
      <sz val="10.5"/>
      <name val="Arial Narrow"/>
      <family val="2"/>
    </font>
    <font>
      <sz val="8.6"/>
      <name val="Arial Narrow"/>
      <family val="2"/>
    </font>
    <font>
      <b/>
      <sz val="8.6"/>
      <name val="Arial Narrow"/>
      <family val="2"/>
    </font>
    <font>
      <b/>
      <sz val="10"/>
      <color theme="1"/>
      <name val="Arial Narrow"/>
      <family val="2"/>
    </font>
    <font>
      <sz val="10"/>
      <color theme="1"/>
      <name val="Arial Narrow"/>
      <family val="2"/>
    </font>
    <font>
      <i/>
      <sz val="8"/>
      <name val="Arial"/>
      <family val="2"/>
    </font>
    <font>
      <i/>
      <sz val="10"/>
      <color theme="1"/>
      <name val="Arial Narrow"/>
      <family val="2"/>
    </font>
    <font>
      <sz val="20"/>
      <name val="Times New Roman"/>
      <family val="1"/>
    </font>
    <font>
      <i/>
      <sz val="8"/>
      <color theme="1"/>
      <name val="Arial"/>
      <family val="2"/>
    </font>
    <font>
      <sz val="8"/>
      <color theme="1"/>
      <name val="Arial"/>
      <family val="2"/>
    </font>
    <font>
      <sz val="25.5"/>
      <name val="Times New Roman"/>
      <family val="1"/>
    </font>
    <font>
      <b/>
      <sz val="10"/>
      <color indexed="12"/>
      <name val="Times New Roman"/>
      <family val="1"/>
    </font>
    <font>
      <i/>
      <sz val="9"/>
      <name val="Arial Narrow"/>
      <family val="2"/>
    </font>
    <font>
      <sz val="10"/>
      <color theme="1"/>
      <name val="Aptos Narrow"/>
      <family val="2"/>
      <scheme val="minor"/>
    </font>
    <font>
      <b/>
      <sz val="10"/>
      <color theme="0"/>
      <name val="Arial Narrow"/>
      <family val="2"/>
    </font>
    <font>
      <sz val="11"/>
      <color theme="1"/>
      <name val="Arial Narrow"/>
      <family val="2"/>
    </font>
    <font>
      <b/>
      <sz val="16"/>
      <name val="Times New Roman"/>
      <family val="1"/>
    </font>
    <font>
      <b/>
      <vertAlign val="superscript"/>
      <sz val="10"/>
      <name val="Arial Narrow"/>
      <family val="2"/>
    </font>
    <font>
      <b/>
      <u/>
      <sz val="8"/>
      <name val="Arial Narrow"/>
      <family val="2"/>
    </font>
    <font>
      <i/>
      <sz val="7"/>
      <name val="Arial"/>
      <family val="2"/>
    </font>
    <font>
      <b/>
      <vertAlign val="superscript"/>
      <sz val="9"/>
      <name val="Arial Narrow"/>
      <family val="2"/>
    </font>
    <font>
      <b/>
      <sz val="7"/>
      <name val="Arial Narrow"/>
      <family val="2"/>
    </font>
    <font>
      <sz val="10"/>
      <color indexed="9"/>
      <name val="Arial"/>
      <family val="2"/>
    </font>
    <font>
      <b/>
      <sz val="14.5"/>
      <name val="Arial"/>
      <family val="2"/>
    </font>
    <font>
      <sz val="14.5"/>
      <name val="Arial"/>
      <family val="2"/>
    </font>
    <font>
      <b/>
      <sz val="8"/>
      <color indexed="9"/>
      <name val="Arial Narrow"/>
      <family val="2"/>
    </font>
    <font>
      <b/>
      <sz val="10.55"/>
      <name val="Arial Narrow"/>
      <family val="2"/>
    </font>
    <font>
      <sz val="8.25"/>
      <name val="Arial Narrow"/>
      <family val="2"/>
    </font>
    <font>
      <b/>
      <sz val="8.25"/>
      <name val="Arial Narrow"/>
      <family val="2"/>
    </font>
    <font>
      <b/>
      <sz val="14.55"/>
      <name val="Times New Roman"/>
      <family val="1"/>
    </font>
    <font>
      <sz val="14.55"/>
      <name val="Times New Roman"/>
      <family val="1"/>
    </font>
    <font>
      <b/>
      <sz val="10"/>
      <color indexed="14"/>
      <name val="Arial"/>
      <family val="2"/>
    </font>
    <font>
      <vertAlign val="superscript"/>
      <sz val="9.5"/>
      <name val="Arial Narrow"/>
      <family val="2"/>
    </font>
    <font>
      <b/>
      <sz val="9.5"/>
      <name val="Arial Narrow"/>
      <family val="2"/>
    </font>
    <font>
      <sz val="12"/>
      <name val="Arial Narrow"/>
      <family val="2"/>
    </font>
    <font>
      <sz val="12.5"/>
      <name val="Arial Narrow"/>
      <family val="2"/>
    </font>
    <font>
      <sz val="15.6"/>
      <name val="Arial"/>
      <family val="2"/>
    </font>
    <font>
      <vertAlign val="superscript"/>
      <sz val="10"/>
      <name val="Arial Narrow"/>
      <family val="2"/>
    </font>
    <font>
      <sz val="7"/>
      <name val="Arial Narrow"/>
      <family val="2"/>
    </font>
    <font>
      <b/>
      <sz val="10"/>
      <color indexed="10"/>
      <name val="Arial"/>
      <family val="2"/>
    </font>
    <font>
      <i/>
      <sz val="10"/>
      <name val="Arial Narrow"/>
      <family val="2"/>
    </font>
    <font>
      <b/>
      <sz val="11"/>
      <name val="Arial"/>
      <family val="2"/>
    </font>
    <font>
      <b/>
      <i/>
      <sz val="8"/>
      <name val="Arial Narrow"/>
    </font>
    <font>
      <b/>
      <sz val="9"/>
      <color indexed="12"/>
      <name val="Arial"/>
      <family val="2"/>
    </font>
    <font>
      <b/>
      <sz val="10"/>
      <color rgb="FF0066FF"/>
      <name val="Arial"/>
      <family val="2"/>
    </font>
    <font>
      <b/>
      <sz val="10"/>
      <color indexed="8"/>
      <name val="Arial Narrow"/>
      <family val="2"/>
    </font>
    <font>
      <sz val="12"/>
      <name val="Arial MT"/>
    </font>
    <font>
      <sz val="10"/>
      <color indexed="8"/>
      <name val="Arial Narrow"/>
      <family val="2"/>
    </font>
    <font>
      <sz val="8"/>
      <color indexed="8"/>
      <name val="Arial Narrow"/>
      <family val="2"/>
    </font>
    <font>
      <b/>
      <sz val="8"/>
      <color indexed="8"/>
      <name val="Arial Narrow"/>
      <family val="2"/>
    </font>
    <font>
      <sz val="9"/>
      <color indexed="10"/>
      <name val="Arial Narrow"/>
      <family val="2"/>
    </font>
    <font>
      <b/>
      <sz val="9"/>
      <color indexed="10"/>
      <name val="Arial Narrow"/>
      <family val="2"/>
    </font>
    <font>
      <sz val="8"/>
      <color indexed="8"/>
      <name val="Arial"/>
      <family val="2"/>
    </font>
    <font>
      <i/>
      <sz val="8"/>
      <color indexed="8"/>
      <name val="Arial Narrow"/>
      <family val="2"/>
    </font>
    <font>
      <b/>
      <sz val="12.35"/>
      <name val="Times New Roman"/>
      <family val="1"/>
    </font>
    <font>
      <sz val="12.35"/>
      <name val="Times New Roman"/>
      <family val="1"/>
    </font>
    <font>
      <sz val="18.899999999999999"/>
      <name val="Times New Roman"/>
      <family val="1"/>
    </font>
    <font>
      <b/>
      <sz val="8"/>
      <color indexed="8"/>
      <name val="Arial"/>
      <family val="2"/>
    </font>
    <font>
      <sz val="8"/>
      <color indexed="9"/>
      <name val="Arial"/>
      <family val="2"/>
    </font>
    <font>
      <b/>
      <sz val="7.5"/>
      <name val="Arial"/>
      <family val="2"/>
    </font>
    <font>
      <b/>
      <sz val="15.5"/>
      <name val="Times New Roman"/>
      <family val="1"/>
    </font>
    <font>
      <i/>
      <sz val="9"/>
      <color theme="1"/>
      <name val="Arial Narrow"/>
      <family val="2"/>
    </font>
    <font>
      <sz val="22"/>
      <color theme="1"/>
      <name val="Arial Narrow"/>
      <family val="2"/>
    </font>
    <font>
      <sz val="14"/>
      <color theme="1"/>
      <name val="Arial Narrow"/>
      <family val="2"/>
    </font>
    <font>
      <sz val="13"/>
      <color theme="1"/>
      <name val="Arial Narrow"/>
      <family val="2"/>
    </font>
    <font>
      <sz val="22.2"/>
      <name val="Times New Roman"/>
      <family val="1"/>
    </font>
    <font>
      <b/>
      <sz val="14.4"/>
      <name val="Times New Roman"/>
      <family val="1"/>
    </font>
    <font>
      <b/>
      <sz val="9"/>
      <name val="Times New Roman"/>
      <family val="1"/>
    </font>
    <font>
      <sz val="11"/>
      <color indexed="9"/>
      <name val="Times New Roman"/>
      <family val="1"/>
    </font>
    <font>
      <sz val="11"/>
      <color indexed="9"/>
      <name val="Arial Narrow"/>
      <family val="2"/>
    </font>
    <font>
      <b/>
      <sz val="8"/>
      <color indexed="9"/>
      <name val="Arial"/>
      <family val="2"/>
    </font>
    <font>
      <b/>
      <sz val="8"/>
      <color indexed="12"/>
      <name val="Arial Narrow"/>
      <family val="2"/>
    </font>
    <font>
      <sz val="10.5"/>
      <color indexed="10"/>
      <name val="Arial Narrow"/>
      <family val="2"/>
    </font>
    <font>
      <sz val="10.5"/>
      <color indexed="9"/>
      <name val="Arial Narrow"/>
      <family val="2"/>
    </font>
    <font>
      <b/>
      <sz val="8"/>
      <color indexed="10"/>
      <name val="Arial Narrow"/>
      <family val="2"/>
    </font>
    <font>
      <sz val="16"/>
      <name val="Times New Roman"/>
      <family val="1"/>
    </font>
    <font>
      <b/>
      <sz val="12"/>
      <name val="Times New Roman"/>
      <family val="1"/>
    </font>
    <font>
      <b/>
      <sz val="13.5"/>
      <name val="Times New Roman"/>
      <family val="1"/>
    </font>
    <font>
      <sz val="7.2"/>
      <name val="Arial Narrow"/>
      <family val="2"/>
    </font>
    <font>
      <b/>
      <sz val="7.2"/>
      <name val="Arial Narrow"/>
      <family val="2"/>
    </font>
    <font>
      <b/>
      <sz val="11"/>
      <name val="Times New Roman"/>
      <family val="1"/>
    </font>
    <font>
      <sz val="8"/>
      <color rgb="FF000000"/>
      <name val="Arial Narrow"/>
      <family val="2"/>
    </font>
    <font>
      <b/>
      <sz val="10.5"/>
      <name val="Times New Roman"/>
      <family val="1"/>
    </font>
    <font>
      <b/>
      <sz val="8.6"/>
      <name val="Arial"/>
      <family val="2"/>
    </font>
    <font>
      <b/>
      <sz val="10"/>
      <color indexed="9"/>
      <name val="Arial Narrow"/>
      <family val="2"/>
    </font>
    <font>
      <vertAlign val="superscript"/>
      <sz val="22"/>
      <name val="Times New Roman"/>
      <family val="1"/>
    </font>
    <font>
      <sz val="15.6"/>
      <name val="Times New Roman"/>
      <family val="1"/>
    </font>
    <font>
      <b/>
      <sz val="9"/>
      <color indexed="8"/>
      <name val="Arial Narrow"/>
      <family val="2"/>
    </font>
    <font>
      <sz val="10"/>
      <color indexed="10"/>
      <name val="Arial"/>
      <family val="2"/>
    </font>
    <font>
      <b/>
      <u/>
      <sz val="10"/>
      <name val="Arial Narrow"/>
      <family val="2"/>
    </font>
    <font>
      <sz val="11"/>
      <color indexed="8"/>
      <name val="Times New Roman"/>
      <family val="1"/>
    </font>
    <font>
      <sz val="22"/>
      <color indexed="8"/>
      <name val="Times New Roman"/>
      <family val="1"/>
    </font>
    <font>
      <sz val="20"/>
      <color indexed="8"/>
      <name val="Times New Roman"/>
      <family val="1"/>
    </font>
    <font>
      <b/>
      <sz val="10"/>
      <color indexed="10"/>
      <name val="Arial Narrow"/>
      <family val="2"/>
    </font>
    <font>
      <sz val="10"/>
      <color indexed="8"/>
      <name val="Arial"/>
      <family val="2"/>
    </font>
    <font>
      <b/>
      <sz val="13.5"/>
      <color indexed="8"/>
      <name val="Arial Narrow"/>
      <family val="2"/>
    </font>
    <font>
      <sz val="8.25"/>
      <color indexed="8"/>
      <name val="Arial Narrow"/>
      <family val="2"/>
    </font>
    <font>
      <b/>
      <sz val="8.25"/>
      <color indexed="8"/>
      <name val="Arial Narrow"/>
      <family val="2"/>
    </font>
    <font>
      <sz val="9"/>
      <color indexed="8"/>
      <name val="Arial"/>
      <family val="2"/>
    </font>
    <font>
      <sz val="7"/>
      <color indexed="8"/>
      <name val="Arial"/>
      <family val="2"/>
    </font>
    <font>
      <sz val="12.7"/>
      <name val="Times New Roman"/>
      <family val="1"/>
    </font>
    <font>
      <sz val="11.7"/>
      <name val="Times New Roman"/>
      <family val="1"/>
    </font>
    <font>
      <sz val="13"/>
      <color indexed="8"/>
      <name val="Times New Roman"/>
      <family val="1"/>
    </font>
    <font>
      <sz val="10.7"/>
      <name val="Times New Roman"/>
      <family val="1"/>
    </font>
    <font>
      <sz val="7.5"/>
      <color indexed="8"/>
      <name val="Arial"/>
      <family val="2"/>
    </font>
    <font>
      <b/>
      <sz val="10"/>
      <color rgb="FF0000FF"/>
      <name val="Arial"/>
      <family val="2"/>
    </font>
    <font>
      <b/>
      <sz val="13.5"/>
      <name val="Arial Narrow"/>
      <family val="2"/>
    </font>
    <font>
      <i/>
      <sz val="10"/>
      <name val="Arial"/>
      <family val="2"/>
    </font>
    <font>
      <b/>
      <sz val="8"/>
      <color indexed="12"/>
      <name val="Arial"/>
      <family val="2"/>
    </font>
    <font>
      <sz val="10"/>
      <color theme="0"/>
      <name val="Arial Narrow"/>
      <family val="2"/>
    </font>
    <font>
      <b/>
      <sz val="8"/>
      <color theme="0"/>
      <name val="Arial Narrow"/>
      <family val="2"/>
    </font>
    <font>
      <b/>
      <sz val="14"/>
      <color theme="1"/>
      <name val="Aptos Narrow"/>
      <family val="2"/>
      <scheme val="minor"/>
    </font>
    <font>
      <u/>
      <sz val="11"/>
      <color theme="10"/>
      <name val="Aptos Narrow"/>
      <family val="2"/>
      <scheme val="minor"/>
    </font>
    <font>
      <u/>
      <sz val="10"/>
      <color theme="10"/>
      <name val="Arial Narrow"/>
      <family val="2"/>
    </font>
    <font>
      <sz val="11"/>
      <name val="Arial"/>
      <family val="2"/>
    </font>
    <font>
      <b/>
      <sz val="10"/>
      <color rgb="FF000000"/>
      <name val="Arial"/>
      <family val="2"/>
    </font>
    <font>
      <sz val="10"/>
      <color rgb="FF000000"/>
      <name val="Arial"/>
      <family val="2"/>
    </font>
    <font>
      <b/>
      <sz val="10"/>
      <color rgb="FF000000"/>
      <name val="Arial Narrow"/>
      <family val="2"/>
    </font>
    <font>
      <sz val="10"/>
      <color rgb="FF000000"/>
      <name val="Arial Narrow"/>
      <family val="2"/>
    </font>
    <font>
      <b/>
      <sz val="20"/>
      <color theme="1"/>
      <name val="Aptos Narrow"/>
      <family val="2"/>
      <scheme val="minor"/>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31"/>
        <bgColor indexed="64"/>
      </patternFill>
    </fill>
    <fill>
      <patternFill patternType="solid">
        <fgColor rgb="FFFFFFFF"/>
        <bgColor indexed="64"/>
      </patternFill>
    </fill>
  </fills>
  <borders count="64">
    <border>
      <left/>
      <right/>
      <top/>
      <bottom/>
      <diagonal/>
    </border>
    <border>
      <left/>
      <right/>
      <top style="medium">
        <color indexed="64"/>
      </top>
      <bottom/>
      <diagonal/>
    </border>
    <border>
      <left/>
      <right/>
      <top/>
      <bottom style="hair">
        <color indexed="64"/>
      </bottom>
      <diagonal/>
    </border>
    <border>
      <left/>
      <right/>
      <top/>
      <bottom style="medium">
        <color indexed="64"/>
      </bottom>
      <diagonal/>
    </border>
    <border>
      <left/>
      <right/>
      <top style="hair">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ABABAB"/>
      </left>
      <right/>
      <top style="thin">
        <color rgb="FFABABAB"/>
      </top>
      <bottom/>
      <diagonal/>
    </border>
    <border>
      <left/>
      <right/>
      <top style="thin">
        <color rgb="FFABABAB"/>
      </top>
      <bottom/>
      <diagonal/>
    </border>
    <border>
      <left/>
      <right style="thin">
        <color rgb="FFABABAB"/>
      </right>
      <top style="thin">
        <color rgb="FFABABAB"/>
      </top>
      <bottom/>
      <diagonal/>
    </border>
    <border>
      <left style="thin">
        <color rgb="FFABABAB"/>
      </left>
      <right/>
      <top style="thin">
        <color indexed="65"/>
      </top>
      <bottom/>
      <diagonal/>
    </border>
    <border>
      <left style="thin">
        <color rgb="FFABABAB"/>
      </left>
      <right/>
      <top/>
      <bottom/>
      <diagonal/>
    </border>
    <border>
      <left/>
      <right style="thin">
        <color rgb="FFABABAB"/>
      </right>
      <top/>
      <bottom/>
      <diagonal/>
    </border>
    <border>
      <left style="thin">
        <color rgb="FFABABAB"/>
      </left>
      <right/>
      <top style="thin">
        <color rgb="FFABABAB"/>
      </top>
      <bottom style="thin">
        <color rgb="FFABABAB"/>
      </bottom>
      <diagonal/>
    </border>
    <border>
      <left style="thin">
        <color indexed="65"/>
      </left>
      <right/>
      <top style="thin">
        <color rgb="FFABABAB"/>
      </top>
      <bottom style="thin">
        <color rgb="FFABABAB"/>
      </bottom>
      <diagonal/>
    </border>
    <border>
      <left/>
      <right/>
      <top style="thin">
        <color rgb="FFABABAB"/>
      </top>
      <bottom style="thin">
        <color rgb="FFABABAB"/>
      </bottom>
      <diagonal/>
    </border>
    <border>
      <left/>
      <right style="thin">
        <color rgb="FFABABAB"/>
      </right>
      <top style="thin">
        <color rgb="FFABABAB"/>
      </top>
      <bottom style="thin">
        <color rgb="FFABABAB"/>
      </bottom>
      <diagonal/>
    </border>
    <border>
      <left/>
      <right/>
      <top style="medium">
        <color indexed="64"/>
      </top>
      <bottom style="hair">
        <color indexed="64"/>
      </bottom>
      <diagonal/>
    </border>
    <border>
      <left style="thin">
        <color rgb="FF999999"/>
      </left>
      <right/>
      <top style="thin">
        <color rgb="FF999999"/>
      </top>
      <bottom/>
      <diagonal/>
    </border>
    <border>
      <left style="thin">
        <color rgb="FF999999"/>
      </left>
      <right style="thin">
        <color rgb="FF999999"/>
      </right>
      <top style="thin">
        <color rgb="FF999999"/>
      </top>
      <bottom/>
      <diagonal/>
    </border>
    <border>
      <left style="thin">
        <color rgb="FF999999"/>
      </left>
      <right/>
      <top style="thin">
        <color indexed="65"/>
      </top>
      <bottom/>
      <diagonal/>
    </border>
    <border>
      <left style="thin">
        <color rgb="FF999999"/>
      </left>
      <right/>
      <top/>
      <bottom/>
      <diagonal/>
    </border>
    <border>
      <left style="thin">
        <color rgb="FF999999"/>
      </left>
      <right style="thin">
        <color rgb="FF999999"/>
      </right>
      <top/>
      <bottom/>
      <diagonal/>
    </border>
    <border>
      <left style="thin">
        <color rgb="FF999999"/>
      </left>
      <right/>
      <top style="thin">
        <color indexed="65"/>
      </top>
      <bottom style="thin">
        <color rgb="FF999999"/>
      </bottom>
      <diagonal/>
    </border>
    <border>
      <left style="thin">
        <color rgb="FF999999"/>
      </left>
      <right/>
      <top/>
      <bottom style="thin">
        <color rgb="FF999999"/>
      </bottom>
      <diagonal/>
    </border>
    <border>
      <left style="thin">
        <color rgb="FF999999"/>
      </left>
      <right style="thin">
        <color rgb="FF999999"/>
      </right>
      <top/>
      <bottom style="thin">
        <color rgb="FF999999"/>
      </bottom>
      <diagonal/>
    </border>
    <border>
      <left/>
      <right style="thin">
        <color rgb="FF999999"/>
      </right>
      <top style="thin">
        <color rgb="FF999999"/>
      </top>
      <bottom/>
      <diagonal/>
    </border>
    <border>
      <left/>
      <right style="thin">
        <color rgb="FF999999"/>
      </right>
      <top/>
      <bottom/>
      <diagonal/>
    </border>
    <border>
      <left/>
      <right style="thin">
        <color rgb="FF999999"/>
      </right>
      <top/>
      <bottom style="thin">
        <color rgb="FF999999"/>
      </bottom>
      <diagonal/>
    </border>
    <border>
      <left style="thin">
        <color rgb="FF999999"/>
      </left>
      <right/>
      <top style="thin">
        <color rgb="FF999999"/>
      </top>
      <bottom style="thin">
        <color rgb="FF999999"/>
      </bottom>
      <diagonal/>
    </border>
    <border>
      <left style="thin">
        <color rgb="FF999999"/>
      </left>
      <right style="thin">
        <color rgb="FF999999"/>
      </right>
      <top style="thin">
        <color rgb="FF999999"/>
      </top>
      <bottom style="thin">
        <color rgb="FF999999"/>
      </bottom>
      <diagonal/>
    </border>
    <border>
      <left/>
      <right/>
      <top style="medium">
        <color indexed="64"/>
      </top>
      <bottom style="thin">
        <color indexed="64"/>
      </bottom>
      <diagonal/>
    </border>
    <border>
      <left/>
      <right/>
      <top style="thin">
        <color indexed="64"/>
      </top>
      <bottom/>
      <diagonal/>
    </border>
    <border>
      <left/>
      <right/>
      <top style="hair">
        <color auto="1"/>
      </top>
      <bottom style="hair">
        <color auto="1"/>
      </bottom>
      <diagonal/>
    </border>
    <border>
      <left/>
      <right/>
      <top style="hair">
        <color auto="1"/>
      </top>
      <bottom style="thin">
        <color auto="1"/>
      </bottom>
      <diagonal/>
    </border>
    <border>
      <left/>
      <right style="thin">
        <color auto="1"/>
      </right>
      <top/>
      <bottom style="medium">
        <color auto="1"/>
      </bottom>
      <diagonal/>
    </border>
    <border>
      <left/>
      <right/>
      <top style="thick">
        <color indexed="64"/>
      </top>
      <bottom/>
      <diagonal/>
    </border>
    <border>
      <left/>
      <right/>
      <top style="thick">
        <color indexed="64"/>
      </top>
      <bottom style="thin">
        <color indexed="64"/>
      </bottom>
      <diagonal/>
    </border>
    <border>
      <left/>
      <right/>
      <top/>
      <bottom style="thick">
        <color indexed="64"/>
      </bottom>
      <diagonal/>
    </border>
    <border>
      <left/>
      <right/>
      <top style="thin">
        <color indexed="64"/>
      </top>
      <bottom style="hair">
        <color indexed="64"/>
      </bottom>
      <diagonal/>
    </border>
    <border>
      <left/>
      <right/>
      <top style="dotted">
        <color indexed="64"/>
      </top>
      <bottom/>
      <diagonal/>
    </border>
    <border>
      <left style="hair">
        <color indexed="64"/>
      </left>
      <right/>
      <top style="medium">
        <color indexed="64"/>
      </top>
      <bottom style="hair">
        <color indexed="64"/>
      </bottom>
      <diagonal/>
    </border>
    <border>
      <left style="hair">
        <color indexed="64"/>
      </left>
      <right/>
      <top style="hair">
        <color indexed="64"/>
      </top>
      <bottom style="hair">
        <color indexed="64"/>
      </bottom>
      <diagonal/>
    </border>
    <border>
      <left style="hair">
        <color indexed="64"/>
      </left>
      <right/>
      <top/>
      <bottom/>
      <diagonal/>
    </border>
    <border>
      <left style="hair">
        <color indexed="64"/>
      </left>
      <right/>
      <top style="hair">
        <color indexed="64"/>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diagonal/>
    </border>
    <border>
      <left style="thin">
        <color indexed="65"/>
      </left>
      <right/>
      <top style="thin">
        <color rgb="FFABABAB"/>
      </top>
      <bottom/>
      <diagonal/>
    </border>
    <border>
      <left/>
      <right/>
      <top style="medium">
        <color indexed="64"/>
      </top>
      <bottom style="medium">
        <color indexed="64"/>
      </bottom>
      <diagonal/>
    </border>
    <border>
      <left/>
      <right/>
      <top style="hair">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style="thin">
        <color indexed="64"/>
      </top>
      <bottom style="medium">
        <color indexed="64"/>
      </bottom>
      <diagonal/>
    </border>
  </borders>
  <cellStyleXfs count="68">
    <xf numFmtId="0" fontId="0" fillId="0" borderId="0"/>
    <xf numFmtId="0" fontId="3" fillId="0" borderId="0"/>
    <xf numFmtId="166" fontId="3" fillId="0" borderId="0" applyFont="0" applyFill="0" applyBorder="0" applyAlignment="0" applyProtection="0"/>
    <xf numFmtId="0" fontId="28" fillId="0" borderId="0"/>
    <xf numFmtId="0" fontId="3" fillId="0" borderId="0" applyFont="0" applyFill="0" applyBorder="0" applyAlignment="0" applyProtection="0"/>
    <xf numFmtId="43" fontId="3" fillId="0" borderId="0" applyFont="0" applyFill="0" applyBorder="0" applyAlignment="0" applyProtection="0"/>
    <xf numFmtId="0" fontId="3" fillId="0" borderId="0" applyProtection="0">
      <protection locked="0"/>
    </xf>
    <xf numFmtId="0" fontId="1" fillId="0" borderId="0"/>
    <xf numFmtId="0" fontId="3" fillId="0" borderId="0" applyFont="0" applyFill="0" applyBorder="0" applyAlignment="0" applyProtection="0"/>
    <xf numFmtId="166" fontId="3" fillId="0" borderId="0" applyFont="0" applyFill="0" applyBorder="0" applyAlignment="0" applyProtection="0"/>
    <xf numFmtId="0" fontId="3" fillId="0" borderId="0"/>
    <xf numFmtId="0" fontId="67" fillId="0" borderId="0"/>
    <xf numFmtId="0"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178" fontId="3" fillId="0" borderId="0" applyFont="0" applyFill="0" applyBorder="0" applyAlignment="0" applyProtection="0"/>
    <xf numFmtId="188" fontId="3" fillId="0" borderId="0" applyFont="0" applyFill="0" applyBorder="0" applyAlignment="0" applyProtection="0"/>
    <xf numFmtId="18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43" fontId="1" fillId="0" borderId="0"/>
    <xf numFmtId="9" fontId="3" fillId="0" borderId="0" applyFont="0" applyFill="0" applyBorder="0" applyAlignment="0" applyProtection="0"/>
    <xf numFmtId="0" fontId="3" fillId="0" borderId="0" applyFont="0" applyFill="0" applyBorder="0" applyAlignment="0" applyProtection="0"/>
    <xf numFmtId="203" fontId="3" fillId="0" borderId="0" applyFont="0" applyFill="0" applyBorder="0" applyAlignment="0" applyProtection="0"/>
    <xf numFmtId="188" fontId="3" fillId="0" borderId="0" applyFont="0" applyFill="0" applyBorder="0" applyAlignment="0" applyProtection="0"/>
    <xf numFmtId="203" fontId="3" fillId="0" borderId="0" applyFont="0" applyFill="0" applyBorder="0" applyAlignment="0" applyProtection="0"/>
    <xf numFmtId="178" fontId="3" fillId="0" borderId="0" applyFont="0" applyFill="0" applyBorder="0" applyAlignment="0" applyProtection="0"/>
    <xf numFmtId="0" fontId="3" fillId="0" borderId="0" applyFont="0" applyFill="0" applyBorder="0" applyAlignment="0" applyProtection="0"/>
    <xf numFmtId="178" fontId="3" fillId="0" borderId="0" applyFont="0" applyFill="0" applyBorder="0" applyAlignment="0" applyProtection="0"/>
    <xf numFmtId="0" fontId="3" fillId="0" borderId="0" applyFont="0" applyFill="0" applyBorder="0" applyAlignment="0" applyProtection="0"/>
    <xf numFmtId="0" fontId="3" fillId="0" borderId="0"/>
    <xf numFmtId="0" fontId="119" fillId="0" borderId="0"/>
    <xf numFmtId="0" fontId="3" fillId="0" borderId="0"/>
    <xf numFmtId="0" fontId="1" fillId="0" borderId="0"/>
    <xf numFmtId="178" fontId="3" fillId="0" borderId="0" applyFont="0" applyFill="0" applyBorder="0" applyAlignment="0" applyProtection="0"/>
    <xf numFmtId="0" fontId="3" fillId="0" borderId="0"/>
    <xf numFmtId="0" fontId="3" fillId="0" borderId="0"/>
    <xf numFmtId="188" fontId="3" fillId="0" borderId="0" applyFont="0" applyFill="0" applyBorder="0" applyAlignment="0" applyProtection="0"/>
    <xf numFmtId="166" fontId="3" fillId="0" borderId="0" applyFont="0" applyFill="0" applyBorder="0" applyAlignment="0" applyProtection="0"/>
    <xf numFmtId="43" fontId="3" fillId="0" borderId="0" applyFont="0" applyFill="0" applyBorder="0" applyAlignment="0" applyProtection="0"/>
    <xf numFmtId="0" fontId="3" fillId="0" borderId="0" applyFont="0" applyFill="0" applyBorder="0" applyAlignment="0" applyProtection="0"/>
    <xf numFmtId="0" fontId="3" fillId="0" borderId="0"/>
    <xf numFmtId="0" fontId="12" fillId="0" borderId="0"/>
    <xf numFmtId="178" fontId="3" fillId="0" borderId="0" applyFont="0" applyFill="0" applyBorder="0" applyAlignment="0" applyProtection="0"/>
    <xf numFmtId="166" fontId="3" fillId="0" borderId="0" applyFont="0" applyFill="0" applyBorder="0" applyAlignment="0" applyProtection="0"/>
    <xf numFmtId="43" fontId="12"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0" fontId="3" fillId="0" borderId="0"/>
    <xf numFmtId="0" fontId="88" fillId="0" borderId="0"/>
    <xf numFmtId="0" fontId="1" fillId="0" borderId="0"/>
    <xf numFmtId="0" fontId="3" fillId="0" borderId="0" applyFont="0" applyFill="0" applyBorder="0" applyAlignment="0" applyProtection="0"/>
    <xf numFmtId="43" fontId="3" fillId="0" borderId="0" applyFont="0" applyFill="0" applyBorder="0" applyAlignment="0" applyProtection="0"/>
    <xf numFmtId="0" fontId="3" fillId="0" borderId="0" applyFont="0" applyFill="0" applyBorder="0" applyAlignment="0" applyProtection="0"/>
    <xf numFmtId="43" fontId="3" fillId="0" borderId="0"/>
    <xf numFmtId="9" fontId="3" fillId="0" borderId="0"/>
    <xf numFmtId="166" fontId="3" fillId="0" borderId="0"/>
    <xf numFmtId="178" fontId="3" fillId="0" borderId="0"/>
    <xf numFmtId="178" fontId="3" fillId="0" borderId="0"/>
    <xf numFmtId="0" fontId="3" fillId="0" borderId="0" applyFont="0" applyFill="0" applyBorder="0" applyAlignment="0" applyProtection="0"/>
    <xf numFmtId="178" fontId="3" fillId="0" borderId="0" applyFont="0" applyFill="0" applyBorder="0" applyAlignment="0" applyProtection="0"/>
    <xf numFmtId="178" fontId="3" fillId="0" borderId="0"/>
    <xf numFmtId="0" fontId="185" fillId="0" borderId="0" applyNumberFormat="0" applyFill="0" applyBorder="0" applyAlignment="0" applyProtection="0"/>
    <xf numFmtId="0" fontId="1" fillId="0" borderId="0"/>
    <xf numFmtId="0" fontId="1" fillId="0" borderId="0"/>
    <xf numFmtId="178" fontId="1" fillId="0" borderId="0" applyFont="0" applyFill="0" applyBorder="0" applyAlignment="0" applyProtection="0"/>
  </cellStyleXfs>
  <cellXfs count="1653">
    <xf numFmtId="0" fontId="0" fillId="0" borderId="0" xfId="0"/>
    <xf numFmtId="0" fontId="4" fillId="0" borderId="0" xfId="1" applyFont="1"/>
    <xf numFmtId="0" fontId="5" fillId="0" borderId="0" xfId="1" applyFont="1"/>
    <xf numFmtId="0" fontId="6" fillId="0" borderId="0" xfId="1" applyFont="1" applyAlignment="1">
      <alignment horizontal="center"/>
    </xf>
    <xf numFmtId="0" fontId="7" fillId="0" borderId="0" xfId="1" applyFont="1"/>
    <xf numFmtId="164" fontId="8" fillId="0" borderId="0" xfId="1" applyNumberFormat="1" applyFont="1" applyAlignment="1">
      <alignment horizontal="center"/>
    </xf>
    <xf numFmtId="0" fontId="9" fillId="0" borderId="0" xfId="1" applyFont="1"/>
    <xf numFmtId="0" fontId="3" fillId="0" borderId="0" xfId="1"/>
    <xf numFmtId="0" fontId="10" fillId="0" borderId="0" xfId="1" applyFont="1"/>
    <xf numFmtId="0" fontId="11" fillId="0" borderId="1" xfId="1" applyFont="1" applyBorder="1" applyAlignment="1">
      <alignment horizontal="center" vertical="center"/>
    </xf>
    <xf numFmtId="0" fontId="12" fillId="0" borderId="1" xfId="1" applyFont="1" applyBorder="1" applyAlignment="1">
      <alignment textRotation="90"/>
    </xf>
    <xf numFmtId="0" fontId="12" fillId="0" borderId="1" xfId="1" applyFont="1" applyBorder="1" applyAlignment="1">
      <alignment textRotation="90" wrapText="1"/>
    </xf>
    <xf numFmtId="0" fontId="11" fillId="0" borderId="1" xfId="1" applyFont="1" applyBorder="1" applyAlignment="1">
      <alignment textRotation="90"/>
    </xf>
    <xf numFmtId="0" fontId="12" fillId="0" borderId="0" xfId="1" applyFont="1"/>
    <xf numFmtId="0" fontId="13" fillId="0" borderId="2" xfId="1" applyFont="1" applyBorder="1" applyAlignment="1">
      <alignment horizontal="center" vertical="center"/>
    </xf>
    <xf numFmtId="0" fontId="14" fillId="0" borderId="2" xfId="1" applyFont="1" applyBorder="1" applyAlignment="1">
      <alignment textRotation="90"/>
    </xf>
    <xf numFmtId="0" fontId="14" fillId="0" borderId="2" xfId="1" applyFont="1" applyBorder="1" applyAlignment="1">
      <alignment horizontal="left" textRotation="87" wrapText="1"/>
    </xf>
    <xf numFmtId="0" fontId="15" fillId="0" borderId="2" xfId="1" applyFont="1" applyBorder="1" applyAlignment="1">
      <alignment textRotation="90"/>
    </xf>
    <xf numFmtId="0" fontId="14" fillId="0" borderId="0" xfId="1" applyFont="1"/>
    <xf numFmtId="0" fontId="15" fillId="0" borderId="0" xfId="1" applyFont="1"/>
    <xf numFmtId="0" fontId="14" fillId="0" borderId="0" xfId="1" quotePrefix="1" applyFont="1" applyAlignment="1">
      <alignment horizontal="left" vertical="center"/>
    </xf>
    <xf numFmtId="165" fontId="14" fillId="0" borderId="0" xfId="1" applyNumberFormat="1" applyFont="1" applyAlignment="1">
      <alignment horizontal="center" vertical="center"/>
    </xf>
    <xf numFmtId="165" fontId="15" fillId="0" borderId="0" xfId="1" applyNumberFormat="1" applyFont="1" applyAlignment="1">
      <alignment horizontal="center" vertical="center"/>
    </xf>
    <xf numFmtId="165" fontId="14" fillId="0" borderId="0" xfId="1" applyNumberFormat="1" applyFont="1" applyAlignment="1">
      <alignment vertical="center"/>
    </xf>
    <xf numFmtId="0" fontId="14" fillId="0" borderId="0" xfId="1" applyFont="1" applyAlignment="1">
      <alignment vertical="center"/>
    </xf>
    <xf numFmtId="0" fontId="14" fillId="0" borderId="0" xfId="1" quotePrefix="1" applyFont="1" applyAlignment="1">
      <alignment horizontal="left" vertical="center" wrapText="1"/>
    </xf>
    <xf numFmtId="0" fontId="14" fillId="0" borderId="0" xfId="1" applyFont="1" applyAlignment="1">
      <alignment horizontal="left" vertical="center"/>
    </xf>
    <xf numFmtId="49" fontId="14" fillId="0" borderId="0" xfId="2" applyNumberFormat="1" applyFont="1" applyFill="1" applyBorder="1" applyAlignment="1" applyProtection="1">
      <alignment horizontal="left" vertical="center"/>
    </xf>
    <xf numFmtId="0" fontId="14" fillId="0" borderId="3" xfId="1" applyFont="1" applyBorder="1"/>
    <xf numFmtId="0" fontId="15" fillId="0" borderId="3" xfId="1" applyFont="1" applyBorder="1"/>
    <xf numFmtId="0" fontId="16" fillId="0" borderId="0" xfId="1" applyFont="1"/>
    <xf numFmtId="0" fontId="17" fillId="0" borderId="0" xfId="1" applyFont="1"/>
    <xf numFmtId="0" fontId="18" fillId="0" borderId="0" xfId="1" applyFont="1"/>
    <xf numFmtId="0" fontId="16" fillId="0" borderId="0" xfId="1" applyFont="1" applyAlignment="1" applyProtection="1">
      <alignment vertical="center"/>
      <protection locked="0"/>
    </xf>
    <xf numFmtId="0" fontId="15" fillId="0" borderId="0" xfId="1" applyFont="1" applyAlignment="1">
      <alignment horizontal="center" vertical="center"/>
    </xf>
    <xf numFmtId="0" fontId="19" fillId="0" borderId="0" xfId="1" applyFont="1"/>
    <xf numFmtId="0" fontId="20" fillId="0" borderId="0" xfId="1" applyFont="1"/>
    <xf numFmtId="0" fontId="15" fillId="0" borderId="0" xfId="1" applyFont="1" applyAlignment="1">
      <alignment horizontal="center"/>
    </xf>
    <xf numFmtId="0" fontId="4" fillId="0" borderId="0" xfId="1" applyFont="1" applyAlignment="1">
      <alignment horizontal="centerContinuous" vertical="center"/>
    </xf>
    <xf numFmtId="0" fontId="21" fillId="0" borderId="0" xfId="1" applyFont="1"/>
    <xf numFmtId="0" fontId="6" fillId="0" borderId="0" xfId="1" applyFont="1" applyAlignment="1">
      <alignment horizontal="center" vertical="center"/>
    </xf>
    <xf numFmtId="0" fontId="6" fillId="0" borderId="0" xfId="1" applyFont="1"/>
    <xf numFmtId="0" fontId="6" fillId="0" borderId="0" xfId="1" applyFont="1" applyAlignment="1">
      <alignment horizontal="center" vertical="center" wrapText="1"/>
    </xf>
    <xf numFmtId="0" fontId="8" fillId="0" borderId="0" xfId="1" applyFont="1"/>
    <xf numFmtId="0" fontId="22" fillId="0" borderId="0" xfId="1" applyFont="1" applyAlignment="1">
      <alignment horizontal="center"/>
    </xf>
    <xf numFmtId="0" fontId="12" fillId="0" borderId="1" xfId="1" applyFont="1" applyBorder="1"/>
    <xf numFmtId="0" fontId="11" fillId="0" borderId="1" xfId="1" applyFont="1" applyBorder="1" applyAlignment="1">
      <alignment horizontal="center" vertical="center" wrapText="1"/>
    </xf>
    <xf numFmtId="0" fontId="12" fillId="0" borderId="1" xfId="1" applyFont="1" applyBorder="1" applyAlignment="1">
      <alignment horizontal="center" vertical="center" wrapText="1"/>
    </xf>
    <xf numFmtId="0" fontId="12" fillId="0" borderId="1" xfId="1" applyFont="1" applyBorder="1" applyAlignment="1">
      <alignment horizontal="center" vertical="center" wrapText="1"/>
    </xf>
    <xf numFmtId="0" fontId="11" fillId="0" borderId="1" xfId="1" applyFont="1" applyBorder="1" applyAlignment="1">
      <alignment horizontal="centerContinuous"/>
    </xf>
    <xf numFmtId="0" fontId="12" fillId="0" borderId="2" xfId="1" applyFont="1" applyBorder="1" applyAlignment="1">
      <alignment horizontal="center" vertical="center" wrapText="1"/>
    </xf>
    <xf numFmtId="0" fontId="12" fillId="0" borderId="0" xfId="1" applyFont="1" applyAlignment="1">
      <alignment horizontal="center" vertical="center" wrapText="1"/>
    </xf>
    <xf numFmtId="0" fontId="11" fillId="0" borderId="0" xfId="1" applyFont="1"/>
    <xf numFmtId="0" fontId="23" fillId="0" borderId="0" xfId="1" applyFont="1" applyAlignment="1">
      <alignment horizontal="center" vertical="center"/>
    </xf>
    <xf numFmtId="0" fontId="12" fillId="0" borderId="4" xfId="1" applyFont="1" applyBorder="1" applyAlignment="1">
      <alignment horizontal="center" textRotation="90"/>
    </xf>
    <xf numFmtId="0" fontId="11" fillId="0" borderId="4" xfId="1" applyFont="1" applyBorder="1" applyAlignment="1">
      <alignment horizontal="center" textRotation="90"/>
    </xf>
    <xf numFmtId="0" fontId="11" fillId="0" borderId="0" xfId="1" applyFont="1" applyAlignment="1">
      <alignment horizontal="center" textRotation="90" wrapText="1"/>
    </xf>
    <xf numFmtId="0" fontId="12" fillId="0" borderId="0" xfId="1" applyFont="1" applyAlignment="1">
      <alignment horizontal="right" textRotation="90"/>
    </xf>
    <xf numFmtId="0" fontId="12" fillId="0" borderId="0" xfId="1" applyFont="1" applyAlignment="1">
      <alignment horizontal="center" textRotation="90"/>
    </xf>
    <xf numFmtId="0" fontId="11" fillId="0" borderId="0" xfId="1" applyFont="1" applyAlignment="1">
      <alignment horizontal="center" textRotation="90"/>
    </xf>
    <xf numFmtId="0" fontId="24" fillId="0" borderId="2" xfId="1" applyFont="1" applyBorder="1" applyAlignment="1">
      <alignment horizontal="center" vertical="center"/>
    </xf>
    <xf numFmtId="0" fontId="25" fillId="0" borderId="2" xfId="1" applyFont="1" applyBorder="1" applyAlignment="1">
      <alignment horizontal="center" textRotation="90"/>
    </xf>
    <xf numFmtId="0" fontId="26" fillId="0" borderId="2" xfId="1" quotePrefix="1" applyFont="1" applyBorder="1" applyAlignment="1">
      <alignment horizontal="center" textRotation="90"/>
    </xf>
    <xf numFmtId="0" fontId="26" fillId="0" borderId="2" xfId="1" applyFont="1" applyBorder="1" applyAlignment="1">
      <alignment horizontal="center" textRotation="90"/>
    </xf>
    <xf numFmtId="0" fontId="3" fillId="0" borderId="0" xfId="1" applyAlignment="1">
      <alignment vertical="center"/>
    </xf>
    <xf numFmtId="0" fontId="10" fillId="0" borderId="0" xfId="1" applyFont="1" applyAlignment="1">
      <alignment vertical="center"/>
    </xf>
    <xf numFmtId="167" fontId="14" fillId="0" borderId="0" xfId="1" applyNumberFormat="1" applyFont="1" applyAlignment="1">
      <alignment horizontal="center" vertical="center"/>
    </xf>
    <xf numFmtId="167" fontId="14" fillId="0" borderId="0" xfId="1" applyNumberFormat="1" applyFont="1" applyAlignment="1">
      <alignment horizontal="right" vertical="center"/>
    </xf>
    <xf numFmtId="167" fontId="15" fillId="0" borderId="0" xfId="1" applyNumberFormat="1" applyFont="1" applyAlignment="1">
      <alignment horizontal="right" vertical="center"/>
    </xf>
    <xf numFmtId="167" fontId="15" fillId="0" borderId="0" xfId="1" applyNumberFormat="1" applyFont="1" applyAlignment="1">
      <alignment vertical="center"/>
    </xf>
    <xf numFmtId="0" fontId="15" fillId="0" borderId="3" xfId="1" applyFont="1" applyBorder="1" applyAlignment="1">
      <alignment vertical="center"/>
    </xf>
    <xf numFmtId="167" fontId="15" fillId="0" borderId="3" xfId="1" applyNumberFormat="1" applyFont="1" applyBorder="1" applyAlignment="1">
      <alignment horizontal="right" vertical="center"/>
    </xf>
    <xf numFmtId="0" fontId="15" fillId="0" borderId="0" xfId="1" applyFont="1" applyAlignment="1">
      <alignment vertical="center"/>
    </xf>
    <xf numFmtId="167" fontId="19" fillId="0" borderId="0" xfId="1" applyNumberFormat="1" applyFont="1"/>
    <xf numFmtId="167" fontId="27" fillId="0" borderId="0" xfId="1" applyNumberFormat="1" applyFont="1"/>
    <xf numFmtId="0" fontId="27" fillId="0" borderId="0" xfId="1" applyFont="1"/>
    <xf numFmtId="167" fontId="3" fillId="0" borderId="0" xfId="1" applyNumberFormat="1"/>
    <xf numFmtId="0" fontId="4" fillId="0" borderId="0" xfId="3" applyFont="1" applyAlignment="1" applyProtection="1">
      <alignment vertical="center"/>
      <protection locked="0"/>
    </xf>
    <xf numFmtId="0" fontId="29" fillId="0" borderId="0" xfId="3" applyFont="1" applyAlignment="1" applyProtection="1">
      <alignment vertical="center"/>
      <protection locked="0"/>
    </xf>
    <xf numFmtId="0" fontId="6" fillId="0" borderId="0" xfId="3" applyFont="1" applyAlignment="1" applyProtection="1">
      <alignment horizontal="centerContinuous" vertical="center"/>
      <protection locked="0"/>
    </xf>
    <xf numFmtId="0" fontId="6" fillId="0" borderId="0" xfId="3" applyFont="1" applyAlignment="1" applyProtection="1">
      <alignment vertical="center"/>
      <protection locked="0"/>
    </xf>
    <xf numFmtId="168" fontId="30" fillId="0" borderId="0" xfId="3" applyNumberFormat="1" applyFont="1" applyAlignment="1" applyProtection="1">
      <alignment horizontal="centerContinuous" vertical="center"/>
      <protection locked="0"/>
    </xf>
    <xf numFmtId="0" fontId="30" fillId="0" borderId="0" xfId="3" applyFont="1" applyAlignment="1" applyProtection="1">
      <alignment vertical="center"/>
      <protection locked="0"/>
    </xf>
    <xf numFmtId="0" fontId="29" fillId="0" borderId="0" xfId="3" applyFont="1" applyAlignment="1" applyProtection="1">
      <alignment horizontal="centerContinuous" vertical="center"/>
      <protection locked="0"/>
    </xf>
    <xf numFmtId="0" fontId="31" fillId="0" borderId="0" xfId="3" applyFont="1" applyAlignment="1" applyProtection="1">
      <alignment horizontal="centerContinuous" vertical="center"/>
      <protection locked="0"/>
    </xf>
    <xf numFmtId="0" fontId="32" fillId="0" borderId="0" xfId="3" applyFont="1" applyAlignment="1" applyProtection="1">
      <alignment vertical="center"/>
      <protection locked="0"/>
    </xf>
    <xf numFmtId="0" fontId="12" fillId="0" borderId="0" xfId="3" applyFont="1" applyAlignment="1" applyProtection="1">
      <alignment vertical="center"/>
      <protection locked="0"/>
    </xf>
    <xf numFmtId="0" fontId="28" fillId="0" borderId="0" xfId="3" applyAlignment="1" applyProtection="1">
      <alignment vertical="center"/>
      <protection locked="0"/>
    </xf>
    <xf numFmtId="0" fontId="11" fillId="0" borderId="1" xfId="3" applyFont="1" applyBorder="1" applyAlignment="1" applyProtection="1">
      <alignment horizontal="center" vertical="center"/>
      <protection locked="0"/>
    </xf>
    <xf numFmtId="0" fontId="12" fillId="0" borderId="1" xfId="3" applyFont="1" applyBorder="1" applyAlignment="1" applyProtection="1">
      <alignment horizontal="center" vertical="center"/>
      <protection locked="0"/>
    </xf>
    <xf numFmtId="0" fontId="12" fillId="0" borderId="1" xfId="3" applyFont="1" applyBorder="1" applyAlignment="1" applyProtection="1">
      <alignment horizontal="center" vertical="center" wrapText="1"/>
      <protection locked="0"/>
    </xf>
    <xf numFmtId="0" fontId="33" fillId="0" borderId="0" xfId="3" applyFont="1" applyAlignment="1" applyProtection="1">
      <alignment vertical="center"/>
      <protection locked="0"/>
    </xf>
    <xf numFmtId="0" fontId="12" fillId="0" borderId="2" xfId="3" applyFont="1" applyBorder="1" applyAlignment="1" applyProtection="1">
      <alignment horizontal="center" vertical="center"/>
      <protection locked="0"/>
    </xf>
    <xf numFmtId="0" fontId="12" fillId="0" borderId="2" xfId="3" applyFont="1" applyBorder="1" applyAlignment="1" applyProtection="1">
      <alignment horizontal="center" vertical="center" wrapText="1"/>
      <protection locked="0"/>
    </xf>
    <xf numFmtId="0" fontId="33" fillId="0" borderId="0" xfId="3" applyFont="1" applyAlignment="1" applyProtection="1">
      <alignment horizontal="center" vertical="center"/>
      <protection locked="0"/>
    </xf>
    <xf numFmtId="0" fontId="34" fillId="0" borderId="0" xfId="3" applyFont="1" applyAlignment="1" applyProtection="1">
      <alignment horizontal="center" vertical="center"/>
      <protection locked="0"/>
    </xf>
    <xf numFmtId="0" fontId="33" fillId="0" borderId="0" xfId="3" applyFont="1" applyAlignment="1" applyProtection="1">
      <alignment horizontal="center" vertical="center" wrapText="1"/>
      <protection locked="0"/>
    </xf>
    <xf numFmtId="0" fontId="14" fillId="0" borderId="0" xfId="3" applyFont="1" applyAlignment="1" applyProtection="1">
      <alignment horizontal="center" vertical="center"/>
      <protection locked="0"/>
    </xf>
    <xf numFmtId="0" fontId="35" fillId="0" borderId="0" xfId="3" applyFont="1" applyAlignment="1" applyProtection="1">
      <alignment horizontal="center" vertical="center"/>
      <protection locked="0"/>
    </xf>
    <xf numFmtId="0" fontId="14" fillId="0" borderId="0" xfId="3" applyFont="1" applyAlignment="1" applyProtection="1">
      <alignment horizontal="left" vertical="center"/>
      <protection locked="0"/>
    </xf>
    <xf numFmtId="169" fontId="14" fillId="0" borderId="0" xfId="4" applyNumberFormat="1" applyFont="1" applyFill="1" applyBorder="1" applyAlignment="1" applyProtection="1">
      <alignment horizontal="right" vertical="center"/>
      <protection locked="0"/>
    </xf>
    <xf numFmtId="2" fontId="14" fillId="0" borderId="0" xfId="4" applyNumberFormat="1" applyFont="1" applyFill="1" applyBorder="1" applyAlignment="1" applyProtection="1">
      <alignment horizontal="center" vertical="center"/>
      <protection locked="0"/>
    </xf>
    <xf numFmtId="2" fontId="15" fillId="0" borderId="0" xfId="4" applyNumberFormat="1" applyFont="1" applyFill="1" applyBorder="1" applyAlignment="1" applyProtection="1">
      <alignment horizontal="center" vertical="center"/>
      <protection locked="0"/>
    </xf>
    <xf numFmtId="0" fontId="14" fillId="0" borderId="0" xfId="3" applyFont="1" applyAlignment="1" applyProtection="1">
      <alignment vertical="center"/>
      <protection locked="0"/>
    </xf>
    <xf numFmtId="0" fontId="36" fillId="0" borderId="5" xfId="3" applyFont="1" applyBorder="1" applyAlignment="1" applyProtection="1">
      <alignment vertical="center"/>
      <protection locked="0"/>
    </xf>
    <xf numFmtId="2" fontId="37" fillId="0" borderId="5" xfId="3" applyNumberFormat="1" applyFont="1" applyBorder="1" applyAlignment="1" applyProtection="1">
      <alignment horizontal="left" vertical="center"/>
      <protection locked="0"/>
    </xf>
    <xf numFmtId="170" fontId="38" fillId="2" borderId="5" xfId="4" applyNumberFormat="1" applyFont="1" applyFill="1" applyBorder="1" applyAlignment="1" applyProtection="1">
      <alignment horizontal="right" vertical="center"/>
      <protection locked="0"/>
    </xf>
    <xf numFmtId="2" fontId="36" fillId="0" borderId="5" xfId="4" applyNumberFormat="1" applyFont="1" applyFill="1" applyBorder="1" applyAlignment="1" applyProtection="1">
      <alignment horizontal="center" vertical="center"/>
      <protection locked="0"/>
    </xf>
    <xf numFmtId="0" fontId="36" fillId="0" borderId="0" xfId="3" applyFont="1" applyAlignment="1" applyProtection="1">
      <alignment vertical="center"/>
      <protection locked="0"/>
    </xf>
    <xf numFmtId="0" fontId="14" fillId="0" borderId="0" xfId="3" applyFont="1" applyAlignment="1" applyProtection="1">
      <alignment horizontal="left" vertical="center" wrapText="1"/>
      <protection locked="0"/>
    </xf>
    <xf numFmtId="43" fontId="31" fillId="0" borderId="0" xfId="5" applyFont="1" applyFill="1" applyAlignment="1" applyProtection="1">
      <alignment horizontal="centerContinuous" vertical="center"/>
      <protection locked="0"/>
    </xf>
    <xf numFmtId="0" fontId="39" fillId="0" borderId="0" xfId="3" applyFont="1" applyAlignment="1" applyProtection="1">
      <alignment vertical="center"/>
      <protection locked="0"/>
    </xf>
    <xf numFmtId="0" fontId="39" fillId="0" borderId="0" xfId="3" applyFont="1" applyAlignment="1" applyProtection="1">
      <alignment horizontal="center" vertical="center"/>
      <protection locked="0"/>
    </xf>
    <xf numFmtId="0" fontId="39" fillId="0" borderId="0" xfId="3" applyFont="1" applyAlignment="1" applyProtection="1">
      <alignment horizontal="center" vertical="center" wrapText="1"/>
      <protection locked="0"/>
    </xf>
    <xf numFmtId="0" fontId="31" fillId="0" borderId="1" xfId="3" applyFont="1" applyBorder="1" applyAlignment="1" applyProtection="1">
      <alignment horizontal="center" vertical="center"/>
      <protection locked="0"/>
    </xf>
    <xf numFmtId="0" fontId="40" fillId="0" borderId="1" xfId="3" applyFont="1" applyBorder="1" applyAlignment="1" applyProtection="1">
      <alignment horizontal="center" vertical="center"/>
      <protection locked="0"/>
    </xf>
    <xf numFmtId="0" fontId="40" fillId="0" borderId="2" xfId="3" applyFont="1" applyBorder="1" applyAlignment="1" applyProtection="1">
      <alignment horizontal="center" vertical="center"/>
      <protection locked="0"/>
    </xf>
    <xf numFmtId="170" fontId="38" fillId="0" borderId="5" xfId="4" applyNumberFormat="1" applyFont="1" applyBorder="1" applyAlignment="1" applyProtection="1">
      <alignment horizontal="right" vertical="center"/>
      <protection locked="0"/>
    </xf>
    <xf numFmtId="2" fontId="36" fillId="0" borderId="5" xfId="4" applyNumberFormat="1" applyFont="1" applyBorder="1" applyAlignment="1" applyProtection="1">
      <alignment horizontal="center" vertical="center"/>
      <protection locked="0"/>
    </xf>
    <xf numFmtId="0" fontId="41" fillId="0" borderId="0" xfId="3" applyFont="1" applyAlignment="1" applyProtection="1">
      <alignment vertical="center"/>
      <protection locked="0"/>
    </xf>
    <xf numFmtId="0" fontId="42" fillId="0" borderId="0" xfId="3" applyFont="1" applyAlignment="1" applyProtection="1">
      <alignment vertical="center"/>
      <protection locked="0"/>
    </xf>
    <xf numFmtId="0" fontId="43" fillId="0" borderId="0" xfId="3" applyFont="1" applyAlignment="1" applyProtection="1">
      <alignment vertical="center"/>
      <protection locked="0"/>
    </xf>
    <xf numFmtId="0" fontId="14" fillId="0" borderId="0" xfId="3" applyFont="1" applyProtection="1">
      <protection locked="0"/>
    </xf>
    <xf numFmtId="171" fontId="16" fillId="0" borderId="0" xfId="6" applyNumberFormat="1" applyFont="1" applyAlignment="1" applyProtection="1">
      <alignment vertical="top"/>
    </xf>
    <xf numFmtId="0" fontId="16" fillId="0" borderId="0" xfId="3" applyFont="1" applyAlignment="1" applyProtection="1">
      <alignment vertical="center"/>
      <protection locked="0"/>
    </xf>
    <xf numFmtId="0" fontId="28" fillId="0" borderId="0" xfId="3" applyProtection="1">
      <protection locked="0"/>
    </xf>
    <xf numFmtId="0" fontId="8" fillId="0" borderId="0" xfId="3" applyFont="1" applyAlignment="1">
      <alignment vertical="center"/>
    </xf>
    <xf numFmtId="0" fontId="44" fillId="0" borderId="0" xfId="3" applyFont="1" applyAlignment="1">
      <alignment vertical="center"/>
    </xf>
    <xf numFmtId="0" fontId="6" fillId="0" borderId="0" xfId="3" applyFont="1" applyAlignment="1">
      <alignment horizontal="centerContinuous" vertical="center"/>
    </xf>
    <xf numFmtId="0" fontId="45" fillId="0" borderId="0" xfId="3" applyFont="1" applyAlignment="1">
      <alignment horizontal="centerContinuous" vertical="center"/>
    </xf>
    <xf numFmtId="0" fontId="6" fillId="0" borderId="0" xfId="3" applyFont="1"/>
    <xf numFmtId="168" fontId="8" fillId="0" borderId="0" xfId="3" applyNumberFormat="1" applyFont="1" applyAlignment="1">
      <alignment horizontal="centerContinuous" vertical="center"/>
    </xf>
    <xf numFmtId="0" fontId="29" fillId="0" borderId="0" xfId="3" applyFont="1" applyAlignment="1">
      <alignment horizontal="centerContinuous" vertical="center"/>
    </xf>
    <xf numFmtId="0" fontId="5" fillId="0" borderId="0" xfId="3" applyFont="1" applyAlignment="1">
      <alignment vertical="center"/>
    </xf>
    <xf numFmtId="0" fontId="32" fillId="0" borderId="0" xfId="3" applyFont="1" applyAlignment="1">
      <alignment vertical="center"/>
    </xf>
    <xf numFmtId="0" fontId="31" fillId="0" borderId="0" xfId="3" applyFont="1" applyAlignment="1">
      <alignment horizontal="centerContinuous" vertical="center"/>
    </xf>
    <xf numFmtId="0" fontId="12" fillId="0" borderId="0" xfId="3" applyFont="1" applyAlignment="1">
      <alignment vertical="center"/>
    </xf>
    <xf numFmtId="0" fontId="28" fillId="0" borderId="0" xfId="3" applyAlignment="1">
      <alignment vertical="center"/>
    </xf>
    <xf numFmtId="0" fontId="11" fillId="0" borderId="1" xfId="3" applyFont="1" applyBorder="1" applyAlignment="1">
      <alignment horizontal="center" vertical="center"/>
    </xf>
    <xf numFmtId="0" fontId="12" fillId="0" borderId="1" xfId="3" applyFont="1" applyBorder="1" applyAlignment="1">
      <alignment horizontal="center" vertical="center"/>
    </xf>
    <xf numFmtId="0" fontId="12" fillId="0" borderId="1" xfId="3" applyFont="1" applyBorder="1" applyAlignment="1">
      <alignment horizontal="center" vertical="center" wrapText="1"/>
    </xf>
    <xf numFmtId="0" fontId="39" fillId="0" borderId="0" xfId="3" applyFont="1" applyAlignment="1">
      <alignment vertical="center"/>
    </xf>
    <xf numFmtId="0" fontId="12" fillId="0" borderId="2" xfId="3" applyFont="1" applyBorder="1" applyAlignment="1">
      <alignment horizontal="center" vertical="center"/>
    </xf>
    <xf numFmtId="0" fontId="12" fillId="0" borderId="2" xfId="3" applyFont="1" applyBorder="1" applyAlignment="1">
      <alignment horizontal="center" vertical="center" wrapText="1"/>
    </xf>
    <xf numFmtId="0" fontId="34" fillId="0" borderId="0" xfId="3" applyFont="1" applyAlignment="1">
      <alignment horizontal="center" vertical="center"/>
    </xf>
    <xf numFmtId="0" fontId="39" fillId="0" borderId="0" xfId="3" applyFont="1" applyAlignment="1">
      <alignment horizontal="center" vertical="center"/>
    </xf>
    <xf numFmtId="0" fontId="39" fillId="0" borderId="0" xfId="3" applyFont="1" applyAlignment="1">
      <alignment horizontal="center" vertical="center" wrapText="1"/>
    </xf>
    <xf numFmtId="0" fontId="14" fillId="0" borderId="0" xfId="3" applyFont="1" applyAlignment="1">
      <alignment horizontal="center" vertical="center"/>
    </xf>
    <xf numFmtId="0" fontId="35" fillId="0" borderId="0" xfId="3" applyFont="1" applyAlignment="1">
      <alignment horizontal="center" vertical="center"/>
    </xf>
    <xf numFmtId="0" fontId="14" fillId="0" borderId="0" xfId="3" applyFont="1" applyAlignment="1">
      <alignment horizontal="left" vertical="center"/>
    </xf>
    <xf numFmtId="170" fontId="14" fillId="0" borderId="0" xfId="4" applyNumberFormat="1" applyFont="1" applyFill="1" applyBorder="1" applyAlignment="1">
      <alignment horizontal="right" vertical="center"/>
    </xf>
    <xf numFmtId="2" fontId="14" fillId="0" borderId="0" xfId="4" applyNumberFormat="1" applyFont="1" applyFill="1" applyBorder="1" applyAlignment="1">
      <alignment horizontal="center" vertical="center"/>
    </xf>
    <xf numFmtId="2" fontId="15" fillId="0" borderId="0" xfId="4" applyNumberFormat="1" applyFont="1" applyFill="1" applyBorder="1" applyAlignment="1">
      <alignment horizontal="center" vertical="center"/>
    </xf>
    <xf numFmtId="0" fontId="14" fillId="0" borderId="0" xfId="3" applyFont="1" applyAlignment="1">
      <alignment vertical="center"/>
    </xf>
    <xf numFmtId="0" fontId="36" fillId="0" borderId="5" xfId="3" applyFont="1" applyBorder="1" applyAlignment="1">
      <alignment vertical="center"/>
    </xf>
    <xf numFmtId="0" fontId="14" fillId="0" borderId="5" xfId="3" applyFont="1" applyBorder="1" applyAlignment="1">
      <alignment horizontal="left" vertical="center"/>
    </xf>
    <xf numFmtId="170" fontId="14" fillId="0" borderId="5" xfId="4" applyNumberFormat="1" applyFont="1" applyFill="1" applyBorder="1" applyAlignment="1">
      <alignment horizontal="right" vertical="center"/>
    </xf>
    <xf numFmtId="2" fontId="14" fillId="0" borderId="5" xfId="4" applyNumberFormat="1" applyFont="1" applyFill="1" applyBorder="1" applyAlignment="1">
      <alignment horizontal="center" vertical="center"/>
    </xf>
    <xf numFmtId="0" fontId="36" fillId="0" borderId="0" xfId="3" applyFont="1" applyAlignment="1">
      <alignment vertical="center"/>
    </xf>
    <xf numFmtId="0" fontId="15" fillId="0" borderId="0" xfId="3" applyFont="1" applyAlignment="1">
      <alignment horizontal="center" vertical="center"/>
    </xf>
    <xf numFmtId="3" fontId="14" fillId="0" borderId="0" xfId="3" applyNumberFormat="1" applyFont="1" applyAlignment="1">
      <alignment vertical="center"/>
    </xf>
    <xf numFmtId="2" fontId="36" fillId="0" borderId="5" xfId="3" applyNumberFormat="1" applyFont="1" applyBorder="1" applyAlignment="1">
      <alignment horizontal="left" vertical="center"/>
    </xf>
    <xf numFmtId="170" fontId="38" fillId="0" borderId="5" xfId="4" applyNumberFormat="1" applyFont="1" applyFill="1" applyBorder="1" applyAlignment="1">
      <alignment horizontal="right" vertical="center"/>
    </xf>
    <xf numFmtId="2" fontId="36" fillId="0" borderId="5" xfId="4" applyNumberFormat="1" applyFont="1" applyFill="1" applyBorder="1" applyAlignment="1">
      <alignment horizontal="center" vertical="center"/>
    </xf>
    <xf numFmtId="2" fontId="14" fillId="0" borderId="0" xfId="3" applyNumberFormat="1" applyFont="1" applyAlignment="1">
      <alignment vertical="center"/>
    </xf>
    <xf numFmtId="4" fontId="36" fillId="0" borderId="5" xfId="4" applyNumberFormat="1" applyFont="1" applyFill="1" applyBorder="1" applyAlignment="1">
      <alignment horizontal="center" vertical="center"/>
    </xf>
    <xf numFmtId="0" fontId="42" fillId="0" borderId="0" xfId="3" applyFont="1" applyAlignment="1">
      <alignment horizontal="center" vertical="center"/>
    </xf>
    <xf numFmtId="0" fontId="42" fillId="0" borderId="0" xfId="3" applyFont="1" applyAlignment="1">
      <alignment vertical="center"/>
    </xf>
    <xf numFmtId="170" fontId="42" fillId="0" borderId="0" xfId="3" applyNumberFormat="1" applyFont="1" applyAlignment="1">
      <alignment vertical="center"/>
    </xf>
    <xf numFmtId="0" fontId="43" fillId="0" borderId="0" xfId="3" applyFont="1" applyAlignment="1">
      <alignment vertical="center"/>
    </xf>
    <xf numFmtId="0" fontId="16" fillId="0" borderId="0" xfId="3" applyFont="1" applyAlignment="1">
      <alignment vertical="center"/>
    </xf>
    <xf numFmtId="0" fontId="16" fillId="0" borderId="0" xfId="3" applyFont="1"/>
    <xf numFmtId="0" fontId="46" fillId="0" borderId="0" xfId="7" applyFont="1"/>
    <xf numFmtId="171" fontId="16" fillId="0" borderId="0" xfId="6" applyNumberFormat="1" applyFont="1" applyAlignment="1" applyProtection="1">
      <alignment vertical="top" wrapText="1"/>
    </xf>
    <xf numFmtId="0" fontId="28" fillId="0" borderId="0" xfId="3"/>
    <xf numFmtId="0" fontId="20" fillId="0" borderId="0" xfId="3" applyFont="1"/>
    <xf numFmtId="0" fontId="47" fillId="0" borderId="0" xfId="4" applyFont="1" applyFill="1" applyBorder="1" applyAlignment="1">
      <alignment horizontal="right"/>
    </xf>
    <xf numFmtId="0" fontId="44" fillId="0" borderId="0" xfId="3" applyFont="1" applyAlignment="1" applyProtection="1">
      <alignment vertical="center"/>
      <protection locked="0"/>
    </xf>
    <xf numFmtId="0" fontId="6" fillId="0" borderId="0" xfId="3" applyFont="1" applyAlignment="1" applyProtection="1">
      <alignment horizontal="centerContinuous"/>
      <protection locked="0"/>
    </xf>
    <xf numFmtId="0" fontId="48" fillId="0" borderId="0" xfId="3" applyFont="1" applyAlignment="1" applyProtection="1">
      <alignment horizontal="centerContinuous"/>
      <protection locked="0"/>
    </xf>
    <xf numFmtId="0" fontId="48" fillId="0" borderId="0" xfId="3" applyFont="1" applyProtection="1">
      <protection locked="0"/>
    </xf>
    <xf numFmtId="168" fontId="8" fillId="0" borderId="0" xfId="3" applyNumberFormat="1" applyFont="1" applyAlignment="1" applyProtection="1">
      <alignment horizontal="centerContinuous" vertical="center"/>
      <protection locked="0"/>
    </xf>
    <xf numFmtId="0" fontId="8" fillId="0" borderId="0" xfId="3" applyFont="1" applyAlignment="1" applyProtection="1">
      <alignment horizontal="centerContinuous" vertical="center"/>
      <protection locked="0"/>
    </xf>
    <xf numFmtId="0" fontId="49" fillId="0" borderId="0" xfId="3" applyFont="1" applyAlignment="1" applyProtection="1">
      <alignment horizontal="centerContinuous" vertical="center"/>
      <protection locked="0"/>
    </xf>
    <xf numFmtId="0" fontId="49" fillId="0" borderId="0" xfId="3" applyFont="1" applyAlignment="1" applyProtection="1">
      <alignment vertical="center"/>
      <protection locked="0"/>
    </xf>
    <xf numFmtId="0" fontId="50" fillId="0" borderId="0" xfId="3" applyFont="1" applyAlignment="1" applyProtection="1">
      <alignment horizontal="centerContinuous" vertical="center"/>
      <protection locked="0"/>
    </xf>
    <xf numFmtId="0" fontId="50" fillId="0" borderId="0" xfId="3" applyFont="1" applyAlignment="1" applyProtection="1">
      <alignment vertical="center"/>
      <protection locked="0"/>
    </xf>
    <xf numFmtId="0" fontId="11" fillId="0" borderId="0" xfId="3" applyFont="1" applyAlignment="1" applyProtection="1">
      <alignment horizontal="centerContinuous" vertical="center"/>
      <protection locked="0"/>
    </xf>
    <xf numFmtId="0" fontId="51" fillId="0" borderId="0" xfId="6" applyFont="1" applyProtection="1"/>
    <xf numFmtId="0" fontId="11" fillId="0" borderId="1" xfId="3" applyFont="1" applyBorder="1" applyAlignment="1" applyProtection="1">
      <alignment horizontal="center" vertical="center" wrapText="1"/>
      <protection locked="0"/>
    </xf>
    <xf numFmtId="0" fontId="12" fillId="0" borderId="1" xfId="3" applyFont="1" applyBorder="1" applyAlignment="1" applyProtection="1">
      <alignment horizontal="center" vertical="center"/>
      <protection locked="0"/>
    </xf>
    <xf numFmtId="0" fontId="11" fillId="0" borderId="2" xfId="3" applyFont="1" applyBorder="1" applyAlignment="1" applyProtection="1">
      <alignment horizontal="center" vertical="center" wrapText="1"/>
      <protection locked="0"/>
    </xf>
    <xf numFmtId="0" fontId="12" fillId="0" borderId="2" xfId="3" applyFont="1" applyBorder="1" applyAlignment="1" applyProtection="1">
      <alignment horizontal="center" vertical="center"/>
      <protection locked="0"/>
    </xf>
    <xf numFmtId="172" fontId="14" fillId="0" borderId="0" xfId="3" applyNumberFormat="1" applyFont="1" applyAlignment="1" applyProtection="1">
      <alignment horizontal="center" vertical="center"/>
      <protection locked="0"/>
    </xf>
    <xf numFmtId="2" fontId="14" fillId="0" borderId="0" xfId="3" applyNumberFormat="1" applyFont="1" applyAlignment="1" applyProtection="1">
      <alignment horizontal="center" vertical="center"/>
      <protection locked="0"/>
    </xf>
    <xf numFmtId="4" fontId="15" fillId="0" borderId="0" xfId="3" applyNumberFormat="1" applyFont="1" applyAlignment="1" applyProtection="1">
      <alignment horizontal="center" vertical="center"/>
      <protection locked="0"/>
    </xf>
    <xf numFmtId="4" fontId="28" fillId="0" borderId="0" xfId="3" applyNumberFormat="1" applyAlignment="1" applyProtection="1">
      <alignment vertical="center"/>
      <protection locked="0"/>
    </xf>
    <xf numFmtId="49" fontId="14" fillId="0" borderId="0" xfId="3" applyNumberFormat="1" applyFont="1" applyAlignment="1" applyProtection="1">
      <alignment horizontal="left" vertical="center"/>
      <protection locked="0"/>
    </xf>
    <xf numFmtId="0" fontId="36" fillId="0" borderId="0" xfId="3" applyFont="1" applyAlignment="1" applyProtection="1">
      <alignment horizontal="center" vertical="center"/>
      <protection locked="0"/>
    </xf>
    <xf numFmtId="172" fontId="35" fillId="0" borderId="5" xfId="3" applyNumberFormat="1" applyFont="1" applyBorder="1" applyAlignment="1" applyProtection="1">
      <alignment horizontal="center" vertical="center"/>
      <protection locked="0"/>
    </xf>
    <xf numFmtId="4" fontId="36" fillId="0" borderId="5" xfId="3" applyNumberFormat="1" applyFont="1" applyBorder="1" applyAlignment="1" applyProtection="1">
      <alignment horizontal="center" vertical="center"/>
      <protection locked="0"/>
    </xf>
    <xf numFmtId="173" fontId="14" fillId="0" borderId="0" xfId="3" applyNumberFormat="1" applyFont="1" applyAlignment="1" applyProtection="1">
      <alignment vertical="center"/>
      <protection locked="0"/>
    </xf>
    <xf numFmtId="170" fontId="12" fillId="0" borderId="0" xfId="3" applyNumberFormat="1" applyFont="1" applyAlignment="1" applyProtection="1">
      <alignment vertical="center"/>
      <protection locked="0"/>
    </xf>
    <xf numFmtId="0" fontId="11" fillId="0" borderId="2" xfId="3" applyFont="1" applyBorder="1" applyAlignment="1" applyProtection="1">
      <alignment horizontal="center" vertical="center"/>
      <protection locked="0"/>
    </xf>
    <xf numFmtId="0" fontId="52" fillId="0" borderId="0" xfId="3" applyFont="1" applyAlignment="1" applyProtection="1">
      <alignment horizontal="center" vertical="center"/>
      <protection locked="0"/>
    </xf>
    <xf numFmtId="4" fontId="14" fillId="0" borderId="0" xfId="3" applyNumberFormat="1" applyFont="1" applyAlignment="1" applyProtection="1">
      <alignment vertical="center"/>
      <protection locked="0"/>
    </xf>
    <xf numFmtId="4" fontId="12" fillId="0" borderId="0" xfId="3" applyNumberFormat="1" applyFont="1" applyAlignment="1" applyProtection="1">
      <alignment vertical="center"/>
      <protection locked="0"/>
    </xf>
    <xf numFmtId="0" fontId="14" fillId="0" borderId="5" xfId="3" applyFont="1" applyBorder="1" applyProtection="1">
      <protection locked="0"/>
    </xf>
    <xf numFmtId="0" fontId="28" fillId="0" borderId="0" xfId="3" applyAlignment="1" applyProtection="1">
      <alignment horizontal="center"/>
      <protection locked="0"/>
    </xf>
    <xf numFmtId="0" fontId="16" fillId="0" borderId="0" xfId="3" applyFont="1" applyProtection="1">
      <protection locked="0"/>
    </xf>
    <xf numFmtId="170" fontId="14" fillId="0" borderId="0" xfId="3" applyNumberFormat="1" applyFont="1" applyProtection="1">
      <protection locked="0"/>
    </xf>
    <xf numFmtId="172" fontId="14" fillId="0" borderId="0" xfId="3" applyNumberFormat="1" applyFont="1" applyProtection="1">
      <protection locked="0"/>
    </xf>
    <xf numFmtId="0" fontId="26" fillId="0" borderId="0" xfId="3" applyFont="1" applyProtection="1">
      <protection locked="0"/>
    </xf>
    <xf numFmtId="0" fontId="6" fillId="0" borderId="0" xfId="3" applyFont="1" applyAlignment="1" applyProtection="1">
      <alignment horizontal="center" vertical="center"/>
      <protection locked="0"/>
    </xf>
    <xf numFmtId="0" fontId="53" fillId="0" borderId="0" xfId="3" applyFont="1" applyAlignment="1" applyProtection="1">
      <alignment vertical="center"/>
      <protection locked="0"/>
    </xf>
    <xf numFmtId="168" fontId="8" fillId="0" borderId="0" xfId="3" applyNumberFormat="1" applyFont="1" applyAlignment="1" applyProtection="1">
      <alignment horizontal="center" vertical="center"/>
      <protection locked="0"/>
    </xf>
    <xf numFmtId="0" fontId="54" fillId="0" borderId="0" xfId="3" applyFont="1" applyAlignment="1" applyProtection="1">
      <alignment vertical="center"/>
      <protection locked="0"/>
    </xf>
    <xf numFmtId="0" fontId="29" fillId="0" borderId="0" xfId="3" applyFont="1" applyAlignment="1" applyProtection="1">
      <alignment horizontal="center" vertical="center"/>
      <protection locked="0"/>
    </xf>
    <xf numFmtId="0" fontId="21" fillId="0" borderId="0" xfId="3" applyFont="1" applyAlignment="1" applyProtection="1">
      <alignment vertical="center"/>
      <protection locked="0"/>
    </xf>
    <xf numFmtId="0" fontId="55" fillId="0" borderId="0" xfId="3" applyFont="1" applyAlignment="1" applyProtection="1">
      <alignment vertical="center"/>
      <protection locked="0"/>
    </xf>
    <xf numFmtId="0" fontId="56" fillId="0" borderId="0" xfId="3" applyFont="1" applyAlignment="1" applyProtection="1">
      <alignment vertical="center"/>
      <protection locked="0"/>
    </xf>
    <xf numFmtId="0" fontId="31" fillId="0" borderId="0" xfId="3" applyFont="1" applyAlignment="1" applyProtection="1">
      <alignment horizontal="center" vertical="center"/>
      <protection locked="0"/>
    </xf>
    <xf numFmtId="0" fontId="57" fillId="0" borderId="0" xfId="3" applyFont="1" applyAlignment="1" applyProtection="1">
      <alignment vertical="center"/>
      <protection locked="0"/>
    </xf>
    <xf numFmtId="0" fontId="58" fillId="0" borderId="0" xfId="3" applyFont="1" applyAlignment="1" applyProtection="1">
      <alignment vertical="center"/>
      <protection locked="0"/>
    </xf>
    <xf numFmtId="0" fontId="59" fillId="0" borderId="0" xfId="3" applyFont="1" applyAlignment="1" applyProtection="1">
      <alignment horizontal="center" vertical="center"/>
      <protection locked="0"/>
    </xf>
    <xf numFmtId="0" fontId="59" fillId="0" borderId="0" xfId="3" applyFont="1" applyAlignment="1" applyProtection="1">
      <alignment horizontal="center" vertical="center" wrapText="1"/>
      <protection locked="0"/>
    </xf>
    <xf numFmtId="174" fontId="14" fillId="0" borderId="0" xfId="8" applyNumberFormat="1" applyFont="1" applyFill="1" applyBorder="1" applyAlignment="1" applyProtection="1">
      <alignment horizontal="center" vertical="center"/>
      <protection locked="0"/>
    </xf>
    <xf numFmtId="2" fontId="14" fillId="0" borderId="0" xfId="9" applyNumberFormat="1" applyFont="1" applyFill="1" applyBorder="1" applyAlignment="1" applyProtection="1">
      <alignment horizontal="center" vertical="center"/>
      <protection locked="0"/>
    </xf>
    <xf numFmtId="2" fontId="15" fillId="0" borderId="0" xfId="9" applyNumberFormat="1" applyFont="1" applyFill="1" applyBorder="1" applyAlignment="1" applyProtection="1">
      <alignment horizontal="center" vertical="center"/>
      <protection locked="0"/>
    </xf>
    <xf numFmtId="0" fontId="59" fillId="0" borderId="5" xfId="3" applyFont="1" applyBorder="1" applyAlignment="1" applyProtection="1">
      <alignment vertical="center"/>
      <protection locked="0"/>
    </xf>
    <xf numFmtId="2" fontId="59" fillId="0" borderId="5" xfId="3" applyNumberFormat="1" applyFont="1" applyBorder="1" applyAlignment="1" applyProtection="1">
      <alignment horizontal="left" vertical="center"/>
      <protection locked="0"/>
    </xf>
    <xf numFmtId="175" fontId="60" fillId="0" borderId="5" xfId="3" applyNumberFormat="1" applyFont="1" applyBorder="1" applyAlignment="1" applyProtection="1">
      <alignment vertical="center"/>
      <protection locked="0"/>
    </xf>
    <xf numFmtId="2" fontId="59" fillId="0" borderId="5" xfId="9" applyNumberFormat="1" applyFont="1" applyFill="1" applyBorder="1" applyAlignment="1" applyProtection="1">
      <alignment horizontal="center" vertical="center"/>
      <protection locked="0"/>
    </xf>
    <xf numFmtId="0" fontId="59" fillId="0" borderId="0" xfId="3" applyFont="1" applyAlignment="1" applyProtection="1">
      <alignment vertical="center"/>
      <protection locked="0"/>
    </xf>
    <xf numFmtId="0" fontId="55" fillId="0" borderId="5" xfId="3" applyFont="1" applyBorder="1" applyAlignment="1" applyProtection="1">
      <alignment vertical="center"/>
      <protection locked="0"/>
    </xf>
    <xf numFmtId="4" fontId="55" fillId="0" borderId="5" xfId="9" applyNumberFormat="1" applyFont="1" applyBorder="1" applyAlignment="1" applyProtection="1">
      <alignment horizontal="center" vertical="center"/>
      <protection locked="0"/>
    </xf>
    <xf numFmtId="3" fontId="61" fillId="0" borderId="5" xfId="9" applyNumberFormat="1" applyFont="1" applyBorder="1" applyAlignment="1" applyProtection="1">
      <alignment horizontal="center" vertical="center"/>
      <protection locked="0"/>
    </xf>
    <xf numFmtId="0" fontId="36" fillId="0" borderId="0" xfId="3" applyFont="1" applyProtection="1">
      <protection locked="0"/>
    </xf>
    <xf numFmtId="0" fontId="62" fillId="0" borderId="0" xfId="3" applyFont="1" applyProtection="1">
      <protection locked="0"/>
    </xf>
    <xf numFmtId="0" fontId="12" fillId="0" borderId="0" xfId="3" applyFont="1" applyProtection="1">
      <protection locked="0"/>
    </xf>
    <xf numFmtId="175" fontId="12" fillId="0" borderId="0" xfId="3" applyNumberFormat="1" applyFont="1" applyProtection="1">
      <protection locked="0"/>
    </xf>
    <xf numFmtId="176" fontId="12" fillId="0" borderId="0" xfId="3" applyNumberFormat="1" applyFont="1" applyProtection="1">
      <protection locked="0"/>
    </xf>
    <xf numFmtId="0" fontId="63" fillId="0" borderId="0" xfId="3" applyFont="1" applyProtection="1">
      <protection locked="0"/>
    </xf>
    <xf numFmtId="177" fontId="15" fillId="0" borderId="0" xfId="3" applyNumberFormat="1" applyFont="1" applyProtection="1">
      <protection locked="0"/>
    </xf>
    <xf numFmtId="0" fontId="14" fillId="0" borderId="0" xfId="10" applyFont="1" applyAlignment="1">
      <alignment horizontal="justify" vertical="top" wrapText="1"/>
    </xf>
    <xf numFmtId="0" fontId="14" fillId="0" borderId="0" xfId="3" applyFont="1" applyAlignment="1" applyProtection="1">
      <alignment vertical="center" wrapText="1"/>
      <protection locked="0"/>
    </xf>
    <xf numFmtId="0" fontId="4" fillId="0" borderId="0" xfId="3" applyFont="1" applyAlignment="1">
      <alignment vertical="center"/>
    </xf>
    <xf numFmtId="0" fontId="4" fillId="0" borderId="0" xfId="3" applyFont="1" applyAlignment="1">
      <alignment horizontal="centerContinuous" vertical="center"/>
    </xf>
    <xf numFmtId="0" fontId="21" fillId="0" borderId="0" xfId="3" applyFont="1" applyAlignment="1">
      <alignment vertical="center"/>
    </xf>
    <xf numFmtId="0" fontId="64" fillId="0" borderId="0" xfId="3" applyFont="1" applyAlignment="1">
      <alignment vertical="center"/>
    </xf>
    <xf numFmtId="0" fontId="65" fillId="0" borderId="0" xfId="3" applyFont="1" applyAlignment="1">
      <alignment vertical="center"/>
    </xf>
    <xf numFmtId="0" fontId="29" fillId="0" borderId="0" xfId="3" applyFont="1" applyAlignment="1">
      <alignment vertical="center"/>
    </xf>
    <xf numFmtId="0" fontId="31" fillId="0" borderId="1" xfId="3" applyFont="1" applyBorder="1" applyAlignment="1">
      <alignment horizontal="center" vertical="center"/>
    </xf>
    <xf numFmtId="0" fontId="12" fillId="0" borderId="1" xfId="3" applyFont="1" applyBorder="1" applyAlignment="1">
      <alignment horizontal="center" textRotation="90"/>
    </xf>
    <xf numFmtId="0" fontId="12" fillId="0" borderId="1" xfId="3" applyFont="1" applyBorder="1" applyAlignment="1">
      <alignment horizontal="center" textRotation="90" wrapText="1"/>
    </xf>
    <xf numFmtId="0" fontId="11" fillId="0" borderId="1" xfId="3" applyFont="1" applyBorder="1" applyAlignment="1">
      <alignment textRotation="90" wrapText="1"/>
    </xf>
    <xf numFmtId="0" fontId="11" fillId="0" borderId="0" xfId="3" applyFont="1" applyAlignment="1">
      <alignment textRotation="90" wrapText="1"/>
    </xf>
    <xf numFmtId="0" fontId="66" fillId="0" borderId="2" xfId="3" applyFont="1" applyBorder="1" applyAlignment="1">
      <alignment horizontal="center" vertical="center"/>
    </xf>
    <xf numFmtId="0" fontId="14" fillId="0" borderId="2" xfId="3" applyFont="1" applyBorder="1" applyAlignment="1">
      <alignment horizontal="center" vertical="center" textRotation="90"/>
    </xf>
    <xf numFmtId="0" fontId="15" fillId="0" borderId="2" xfId="3" applyFont="1" applyBorder="1" applyAlignment="1">
      <alignment horizontal="right" vertical="center" textRotation="90" wrapText="1"/>
    </xf>
    <xf numFmtId="0" fontId="15" fillId="0" borderId="0" xfId="3" applyFont="1" applyAlignment="1">
      <alignment horizontal="right" vertical="center" textRotation="90" wrapText="1"/>
    </xf>
    <xf numFmtId="0" fontId="14" fillId="0" borderId="0" xfId="3" applyFont="1" applyAlignment="1">
      <alignment horizontal="right" vertical="center" textRotation="90" wrapText="1"/>
    </xf>
    <xf numFmtId="0" fontId="14" fillId="0" borderId="0" xfId="3" applyFont="1" applyAlignment="1">
      <alignment horizontal="left" vertical="center" wrapText="1"/>
    </xf>
    <xf numFmtId="178" fontId="14" fillId="0" borderId="0" xfId="3" applyNumberFormat="1" applyFont="1" applyAlignment="1">
      <alignment vertical="center"/>
    </xf>
    <xf numFmtId="166" fontId="15" fillId="0" borderId="0" xfId="3" applyNumberFormat="1" applyFont="1" applyAlignment="1">
      <alignment vertical="center"/>
    </xf>
    <xf numFmtId="179" fontId="14" fillId="0" borderId="0" xfId="3" applyNumberFormat="1" applyFont="1" applyAlignment="1">
      <alignment vertical="center"/>
    </xf>
    <xf numFmtId="180" fontId="14" fillId="0" borderId="0" xfId="3" applyNumberFormat="1" applyFont="1" applyAlignment="1">
      <alignment vertical="center"/>
    </xf>
    <xf numFmtId="181" fontId="14" fillId="0" borderId="0" xfId="3" applyNumberFormat="1" applyFont="1" applyAlignment="1">
      <alignment vertical="center"/>
    </xf>
    <xf numFmtId="178" fontId="14" fillId="0" borderId="0" xfId="3" applyNumberFormat="1" applyFont="1" applyAlignment="1">
      <alignment horizontal="center" vertical="center"/>
    </xf>
    <xf numFmtId="166" fontId="15" fillId="0" borderId="0" xfId="3" applyNumberFormat="1" applyFont="1" applyAlignment="1">
      <alignment horizontal="center" vertical="center"/>
    </xf>
    <xf numFmtId="0" fontId="15" fillId="0" borderId="3" xfId="3" applyFont="1" applyBorder="1" applyAlignment="1">
      <alignment vertical="center"/>
    </xf>
    <xf numFmtId="178" fontId="15" fillId="0" borderId="3" xfId="3" applyNumberFormat="1" applyFont="1" applyBorder="1" applyAlignment="1">
      <alignment vertical="center"/>
    </xf>
    <xf numFmtId="166" fontId="15" fillId="0" borderId="3" xfId="3" applyNumberFormat="1" applyFont="1" applyBorder="1" applyAlignment="1">
      <alignment vertical="center"/>
    </xf>
    <xf numFmtId="180" fontId="19" fillId="0" borderId="0" xfId="3" applyNumberFormat="1" applyFont="1"/>
    <xf numFmtId="0" fontId="14" fillId="0" borderId="0" xfId="3" applyFont="1"/>
    <xf numFmtId="0" fontId="15" fillId="0" borderId="0" xfId="3" applyFont="1"/>
    <xf numFmtId="0" fontId="3" fillId="0" borderId="0" xfId="3" applyFont="1"/>
    <xf numFmtId="180" fontId="14" fillId="0" borderId="0" xfId="3" applyNumberFormat="1" applyFont="1"/>
    <xf numFmtId="166" fontId="19" fillId="0" borderId="0" xfId="3" applyNumberFormat="1" applyFont="1"/>
    <xf numFmtId="0" fontId="27" fillId="0" borderId="0" xfId="3" applyFont="1"/>
    <xf numFmtId="0" fontId="19" fillId="0" borderId="0" xfId="3" applyFont="1"/>
    <xf numFmtId="0" fontId="4" fillId="0" borderId="0" xfId="3" applyFont="1"/>
    <xf numFmtId="0" fontId="64" fillId="0" borderId="0" xfId="3" applyFont="1"/>
    <xf numFmtId="0" fontId="65" fillId="0" borderId="0" xfId="3" applyFont="1"/>
    <xf numFmtId="0" fontId="50" fillId="0" borderId="0" xfId="3" applyFont="1"/>
    <xf numFmtId="0" fontId="11" fillId="0" borderId="1" xfId="3" applyFont="1" applyBorder="1" applyAlignment="1">
      <alignment horizontal="center" vertical="center"/>
    </xf>
    <xf numFmtId="0" fontId="11" fillId="0" borderId="1" xfId="3" applyFont="1" applyBorder="1" applyAlignment="1">
      <alignment horizontal="right" textRotation="90" wrapText="1"/>
    </xf>
    <xf numFmtId="0" fontId="14" fillId="0" borderId="2" xfId="3" applyFont="1" applyBorder="1" applyAlignment="1">
      <alignment horizontal="center" textRotation="90"/>
    </xf>
    <xf numFmtId="0" fontId="15" fillId="0" borderId="2" xfId="3" applyFont="1" applyBorder="1" applyAlignment="1">
      <alignment textRotation="90" wrapText="1"/>
    </xf>
    <xf numFmtId="0" fontId="66" fillId="0" borderId="0" xfId="3" applyFont="1" applyAlignment="1">
      <alignment horizontal="center" vertical="center"/>
    </xf>
    <xf numFmtId="0" fontId="14" fillId="0" borderId="0" xfId="3" applyFont="1" applyAlignment="1">
      <alignment horizontal="center" textRotation="90"/>
    </xf>
    <xf numFmtId="0" fontId="15" fillId="0" borderId="0" xfId="3" applyFont="1" applyAlignment="1">
      <alignment textRotation="90" wrapText="1"/>
    </xf>
    <xf numFmtId="3" fontId="15" fillId="0" borderId="0" xfId="3" applyNumberFormat="1" applyFont="1"/>
    <xf numFmtId="3" fontId="19" fillId="0" borderId="0" xfId="3" applyNumberFormat="1" applyFont="1"/>
    <xf numFmtId="0" fontId="16" fillId="0" borderId="0" xfId="3" applyFont="1" applyAlignment="1" applyProtection="1">
      <alignment vertical="center" wrapText="1"/>
      <protection locked="0"/>
    </xf>
    <xf numFmtId="0" fontId="69" fillId="0" borderId="0" xfId="11" applyFont="1"/>
    <xf numFmtId="0" fontId="69" fillId="0" borderId="0" xfId="11" applyFont="1" applyAlignment="1">
      <alignment horizontal="center"/>
    </xf>
    <xf numFmtId="0" fontId="6" fillId="0" borderId="0" xfId="11" applyFont="1" applyAlignment="1">
      <alignment horizontal="center" vertical="top" wrapText="1"/>
    </xf>
    <xf numFmtId="168" fontId="8" fillId="0" borderId="0" xfId="11" applyNumberFormat="1" applyFont="1" applyAlignment="1">
      <alignment horizontal="center"/>
    </xf>
    <xf numFmtId="182" fontId="29" fillId="0" borderId="0" xfId="11" applyNumberFormat="1" applyFont="1" applyAlignment="1">
      <alignment horizontal="center"/>
    </xf>
    <xf numFmtId="0" fontId="51" fillId="0" borderId="0" xfId="11" applyFont="1"/>
    <xf numFmtId="0" fontId="11" fillId="0" borderId="6" xfId="11" applyFont="1" applyBorder="1" applyAlignment="1">
      <alignment horizontal="left" vertical="center" wrapText="1"/>
    </xf>
    <xf numFmtId="182" fontId="11" fillId="0" borderId="7" xfId="11" applyNumberFormat="1" applyFont="1" applyBorder="1" applyAlignment="1">
      <alignment horizontal="center"/>
    </xf>
    <xf numFmtId="182" fontId="11" fillId="0" borderId="8" xfId="11" applyNumberFormat="1" applyFont="1" applyBorder="1" applyAlignment="1">
      <alignment horizontal="center"/>
    </xf>
    <xf numFmtId="0" fontId="11" fillId="0" borderId="6" xfId="11" applyFont="1" applyBorder="1" applyAlignment="1">
      <alignment horizontal="center" vertical="center" wrapText="1"/>
    </xf>
    <xf numFmtId="182" fontId="11" fillId="0" borderId="9" xfId="11" applyNumberFormat="1" applyFont="1" applyBorder="1" applyAlignment="1">
      <alignment horizontal="center"/>
    </xf>
    <xf numFmtId="0" fontId="11" fillId="0" borderId="7" xfId="11" applyFont="1" applyBorder="1" applyAlignment="1">
      <alignment horizontal="center"/>
    </xf>
    <xf numFmtId="0" fontId="11" fillId="0" borderId="9" xfId="11" applyFont="1" applyBorder="1" applyAlignment="1">
      <alignment horizontal="center"/>
    </xf>
    <xf numFmtId="0" fontId="11" fillId="0" borderId="10" xfId="11" applyFont="1" applyBorder="1" applyAlignment="1">
      <alignment horizontal="left" vertical="center" wrapText="1"/>
    </xf>
    <xf numFmtId="0" fontId="11" fillId="0" borderId="11" xfId="11" applyFont="1" applyBorder="1" applyAlignment="1">
      <alignment horizontal="center" vertical="center" wrapText="1"/>
    </xf>
    <xf numFmtId="0" fontId="11" fillId="0" borderId="6" xfId="11" applyFont="1" applyBorder="1" applyAlignment="1">
      <alignment horizontal="center" vertical="center" wrapText="1"/>
    </xf>
    <xf numFmtId="0" fontId="11" fillId="0" borderId="12" xfId="11" applyFont="1" applyBorder="1" applyAlignment="1">
      <alignment horizontal="center" vertical="center" wrapText="1"/>
    </xf>
    <xf numFmtId="0" fontId="11" fillId="0" borderId="10" xfId="11" applyFont="1" applyBorder="1" applyAlignment="1">
      <alignment horizontal="center" vertical="center" wrapText="1"/>
    </xf>
    <xf numFmtId="0" fontId="11" fillId="0" borderId="9" xfId="11" applyFont="1" applyBorder="1" applyAlignment="1">
      <alignment horizontal="center" vertical="center" wrapText="1"/>
    </xf>
    <xf numFmtId="0" fontId="11" fillId="0" borderId="13" xfId="11" applyFont="1" applyBorder="1" applyAlignment="1">
      <alignment horizontal="center" vertical="center" wrapText="1"/>
    </xf>
    <xf numFmtId="0" fontId="11" fillId="0" borderId="14" xfId="11" applyFont="1" applyBorder="1" applyAlignment="1">
      <alignment horizontal="center" vertical="center" wrapText="1"/>
    </xf>
    <xf numFmtId="0" fontId="3" fillId="0" borderId="15" xfId="1" applyBorder="1"/>
    <xf numFmtId="0" fontId="3" fillId="0" borderId="15" xfId="1" applyBorder="1" applyAlignment="1">
      <alignment horizontal="center"/>
    </xf>
    <xf numFmtId="183" fontId="3" fillId="0" borderId="15" xfId="1" applyNumberFormat="1" applyBorder="1"/>
    <xf numFmtId="183" fontId="3" fillId="0" borderId="16" xfId="1" applyNumberFormat="1" applyBorder="1"/>
    <xf numFmtId="183" fontId="3" fillId="0" borderId="17" xfId="1" applyNumberFormat="1" applyBorder="1"/>
    <xf numFmtId="0" fontId="3" fillId="0" borderId="18" xfId="1" applyBorder="1"/>
    <xf numFmtId="0" fontId="3" fillId="0" borderId="19" xfId="1" applyBorder="1" applyAlignment="1">
      <alignment horizontal="center"/>
    </xf>
    <xf numFmtId="183" fontId="3" fillId="0" borderId="19" xfId="1" applyNumberFormat="1" applyBorder="1"/>
    <xf numFmtId="183" fontId="3" fillId="0" borderId="0" xfId="1" applyNumberFormat="1"/>
    <xf numFmtId="183" fontId="3" fillId="0" borderId="20" xfId="1" applyNumberFormat="1" applyBorder="1"/>
    <xf numFmtId="0" fontId="3" fillId="0" borderId="21" xfId="1" applyBorder="1" applyAlignment="1">
      <alignment horizontal="center"/>
    </xf>
    <xf numFmtId="0" fontId="3" fillId="0" borderId="22" xfId="1" applyBorder="1" applyAlignment="1">
      <alignment horizontal="center"/>
    </xf>
    <xf numFmtId="183" fontId="3" fillId="0" borderId="21" xfId="1" applyNumberFormat="1" applyBorder="1"/>
    <xf numFmtId="183" fontId="3" fillId="0" borderId="23" xfId="1" applyNumberFormat="1" applyBorder="1"/>
    <xf numFmtId="183" fontId="3" fillId="0" borderId="24" xfId="1" applyNumberFormat="1" applyBorder="1"/>
    <xf numFmtId="0" fontId="23" fillId="0" borderId="0" xfId="3" applyFont="1" applyAlignment="1">
      <alignment vertical="center"/>
    </xf>
    <xf numFmtId="0" fontId="6" fillId="0" borderId="0" xfId="3" applyFont="1" applyAlignment="1">
      <alignment horizontal="center" wrapText="1"/>
    </xf>
    <xf numFmtId="0" fontId="70" fillId="0" borderId="0" xfId="3" applyFont="1" applyAlignment="1">
      <alignment vertical="center"/>
    </xf>
    <xf numFmtId="168" fontId="8" fillId="0" borderId="0" xfId="3" applyNumberFormat="1" applyFont="1" applyAlignment="1">
      <alignment horizontal="center" vertical="center"/>
    </xf>
    <xf numFmtId="0" fontId="71" fillId="0" borderId="0" xfId="3" applyFont="1" applyAlignment="1">
      <alignment horizontal="center" vertical="center"/>
    </xf>
    <xf numFmtId="0" fontId="11" fillId="0" borderId="25" xfId="3" applyFont="1" applyBorder="1" applyAlignment="1">
      <alignment horizontal="center" vertical="center" wrapText="1"/>
    </xf>
    <xf numFmtId="0" fontId="72" fillId="0" borderId="0" xfId="3" applyFont="1" applyAlignment="1">
      <alignment vertical="center"/>
    </xf>
    <xf numFmtId="0" fontId="73" fillId="0" borderId="0" xfId="3" applyFont="1" applyAlignment="1">
      <alignment horizontal="center" vertical="center" wrapText="1"/>
    </xf>
    <xf numFmtId="2" fontId="74" fillId="0" borderId="0" xfId="3" applyNumberFormat="1" applyFont="1" applyAlignment="1">
      <alignment horizontal="center" vertical="center" wrapText="1"/>
    </xf>
    <xf numFmtId="2" fontId="75" fillId="0" borderId="0" xfId="3" applyNumberFormat="1" applyFont="1" applyAlignment="1">
      <alignment horizontal="center" vertical="center" wrapText="1"/>
    </xf>
    <xf numFmtId="174" fontId="14" fillId="0" borderId="0" xfId="12" applyNumberFormat="1" applyFont="1" applyFill="1" applyBorder="1" applyAlignment="1">
      <alignment horizontal="center" vertical="center"/>
    </xf>
    <xf numFmtId="174" fontId="15" fillId="0" borderId="0" xfId="12" applyNumberFormat="1" applyFont="1" applyFill="1" applyBorder="1" applyAlignment="1">
      <alignment horizontal="center" vertical="center"/>
    </xf>
    <xf numFmtId="184" fontId="14" fillId="0" borderId="0" xfId="13" applyNumberFormat="1" applyFont="1" applyFill="1" applyBorder="1" applyAlignment="1">
      <alignment vertical="center"/>
    </xf>
    <xf numFmtId="0" fontId="14" fillId="0" borderId="0" xfId="14" applyFont="1" applyAlignment="1">
      <alignment horizontal="left" vertical="center"/>
    </xf>
    <xf numFmtId="0" fontId="15" fillId="0" borderId="3" xfId="3" applyFont="1" applyBorder="1" applyAlignment="1">
      <alignment horizontal="left" vertical="center" wrapText="1"/>
    </xf>
    <xf numFmtId="174" fontId="15" fillId="0" borderId="3" xfId="12" applyNumberFormat="1" applyFont="1" applyFill="1" applyBorder="1" applyAlignment="1">
      <alignment horizontal="center" vertical="center"/>
    </xf>
    <xf numFmtId="0" fontId="15" fillId="0" borderId="0" xfId="3" applyFont="1" applyAlignment="1">
      <alignment vertical="center"/>
    </xf>
    <xf numFmtId="0" fontId="27" fillId="0" borderId="0" xfId="3" applyFont="1" applyAlignment="1">
      <alignment vertical="center"/>
    </xf>
    <xf numFmtId="0" fontId="76" fillId="0" borderId="0" xfId="15" applyFont="1"/>
    <xf numFmtId="0" fontId="77" fillId="0" borderId="0" xfId="15" applyFont="1" applyAlignment="1">
      <alignment horizontal="center" vertical="center"/>
    </xf>
    <xf numFmtId="0" fontId="77" fillId="0" borderId="0" xfId="15" applyFont="1"/>
    <xf numFmtId="185" fontId="78" fillId="0" borderId="0" xfId="15" applyNumberFormat="1" applyFont="1" applyAlignment="1">
      <alignment horizontal="left" vertical="center"/>
    </xf>
    <xf numFmtId="0" fontId="79" fillId="0" borderId="0" xfId="15" applyFont="1"/>
    <xf numFmtId="0" fontId="80" fillId="0" borderId="0" xfId="15" applyFont="1" applyAlignment="1">
      <alignment horizontal="center" vertical="top" wrapText="1"/>
    </xf>
    <xf numFmtId="0" fontId="81" fillId="0" borderId="0" xfId="15" applyFont="1" applyAlignment="1">
      <alignment horizontal="left" wrapText="1"/>
    </xf>
    <xf numFmtId="168" fontId="8" fillId="0" borderId="0" xfId="15" applyNumberFormat="1" applyFont="1" applyAlignment="1">
      <alignment horizontal="center"/>
    </xf>
    <xf numFmtId="182" fontId="8" fillId="0" borderId="0" xfId="15" applyNumberFormat="1" applyFont="1" applyAlignment="1">
      <alignment horizontal="center"/>
    </xf>
    <xf numFmtId="182" fontId="8" fillId="0" borderId="0" xfId="15" applyNumberFormat="1" applyFont="1" applyAlignment="1">
      <alignment horizontal="center" vertical="center"/>
    </xf>
    <xf numFmtId="0" fontId="13" fillId="0" borderId="6" xfId="15" applyFont="1" applyBorder="1" applyAlignment="1">
      <alignment horizontal="center" vertical="center"/>
    </xf>
    <xf numFmtId="0" fontId="13" fillId="0" borderId="7" xfId="15" applyFont="1" applyBorder="1" applyAlignment="1">
      <alignment horizontal="center"/>
    </xf>
    <xf numFmtId="0" fontId="13" fillId="0" borderId="8" xfId="15" applyFont="1" applyBorder="1" applyAlignment="1">
      <alignment horizontal="center"/>
    </xf>
    <xf numFmtId="0" fontId="76" fillId="0" borderId="6" xfId="15" applyFont="1" applyBorder="1" applyAlignment="1">
      <alignment horizontal="center" vertical="center" wrapText="1"/>
    </xf>
    <xf numFmtId="0" fontId="13" fillId="0" borderId="10" xfId="15" applyFont="1" applyBorder="1" applyAlignment="1">
      <alignment horizontal="center" vertical="center"/>
    </xf>
    <xf numFmtId="0" fontId="13" fillId="0" borderId="6" xfId="15" applyFont="1" applyBorder="1" applyAlignment="1">
      <alignment horizontal="center" vertical="center"/>
    </xf>
    <xf numFmtId="0" fontId="13" fillId="0" borderId="0" xfId="15" applyFont="1" applyAlignment="1">
      <alignment horizontal="center"/>
    </xf>
    <xf numFmtId="0" fontId="76" fillId="0" borderId="14" xfId="15" applyFont="1" applyBorder="1" applyAlignment="1">
      <alignment horizontal="center" vertical="center" wrapText="1"/>
    </xf>
    <xf numFmtId="0" fontId="3" fillId="0" borderId="26" xfId="15" applyBorder="1"/>
    <xf numFmtId="0" fontId="3" fillId="0" borderId="27" xfId="15" applyBorder="1"/>
    <xf numFmtId="0" fontId="3" fillId="0" borderId="28" xfId="15" applyBorder="1"/>
    <xf numFmtId="0" fontId="3" fillId="0" borderId="29" xfId="15" applyBorder="1"/>
    <xf numFmtId="0" fontId="3" fillId="0" borderId="30" xfId="15" applyBorder="1"/>
    <xf numFmtId="0" fontId="3" fillId="0" borderId="31" xfId="15" applyBorder="1"/>
    <xf numFmtId="0" fontId="3" fillId="0" borderId="32" xfId="15" applyBorder="1"/>
    <xf numFmtId="0" fontId="3" fillId="0" borderId="33" xfId="15" applyBorder="1"/>
    <xf numFmtId="185" fontId="19" fillId="0" borderId="0" xfId="15" applyNumberFormat="1" applyFont="1" applyAlignment="1">
      <alignment horizontal="left" vertical="center"/>
    </xf>
    <xf numFmtId="182" fontId="67" fillId="0" borderId="0" xfId="15" applyNumberFormat="1" applyFont="1" applyAlignment="1">
      <alignment horizontal="left"/>
    </xf>
    <xf numFmtId="0" fontId="77" fillId="0" borderId="0" xfId="15" applyFont="1" applyAlignment="1">
      <alignment horizontal="center"/>
    </xf>
    <xf numFmtId="0" fontId="82" fillId="0" borderId="0" xfId="15" applyFont="1" applyAlignment="1">
      <alignment horizontal="left" wrapText="1"/>
    </xf>
    <xf numFmtId="0" fontId="76" fillId="0" borderId="9" xfId="15" applyFont="1" applyBorder="1" applyAlignment="1">
      <alignment horizontal="center" vertical="center" wrapText="1"/>
    </xf>
    <xf numFmtId="0" fontId="76" fillId="0" borderId="13" xfId="15" applyFont="1" applyBorder="1" applyAlignment="1">
      <alignment horizontal="center" vertical="center" wrapText="1"/>
    </xf>
    <xf numFmtId="0" fontId="13" fillId="0" borderId="6" xfId="15" applyFont="1" applyBorder="1" applyAlignment="1">
      <alignment horizontal="center" vertical="center" wrapText="1"/>
    </xf>
    <xf numFmtId="0" fontId="13" fillId="0" borderId="0" xfId="15" applyFont="1" applyAlignment="1">
      <alignment horizontal="center" vertical="center" wrapText="1"/>
    </xf>
    <xf numFmtId="0" fontId="77" fillId="0" borderId="0" xfId="15" applyFont="1" applyAlignment="1">
      <alignment vertical="center" wrapText="1"/>
    </xf>
    <xf numFmtId="0" fontId="3" fillId="0" borderId="34" xfId="15" applyBorder="1"/>
    <xf numFmtId="0" fontId="3" fillId="0" borderId="35" xfId="15" applyBorder="1"/>
    <xf numFmtId="0" fontId="3" fillId="0" borderId="36" xfId="15" applyBorder="1"/>
    <xf numFmtId="0" fontId="83" fillId="3" borderId="0" xfId="15" applyFont="1" applyFill="1" applyAlignment="1">
      <alignment horizontal="center" wrapText="1"/>
    </xf>
    <xf numFmtId="0" fontId="12" fillId="0" borderId="0" xfId="15" applyFont="1"/>
    <xf numFmtId="0" fontId="3" fillId="0" borderId="0" xfId="15"/>
    <xf numFmtId="182" fontId="84" fillId="3" borderId="0" xfId="15" applyNumberFormat="1" applyFont="1" applyFill="1" applyAlignment="1">
      <alignment horizontal="left"/>
    </xf>
    <xf numFmtId="0" fontId="12" fillId="3" borderId="0" xfId="15" applyFont="1" applyFill="1"/>
    <xf numFmtId="0" fontId="12" fillId="3" borderId="0" xfId="15" applyFont="1" applyFill="1" applyAlignment="1">
      <alignment horizontal="center"/>
    </xf>
    <xf numFmtId="0" fontId="13" fillId="3" borderId="13" xfId="15" applyFont="1" applyFill="1" applyBorder="1" applyAlignment="1">
      <alignment horizontal="center" vertical="center"/>
    </xf>
    <xf numFmtId="0" fontId="13" fillId="3" borderId="13" xfId="15" applyFont="1" applyFill="1" applyBorder="1" applyAlignment="1">
      <alignment horizontal="center"/>
    </xf>
    <xf numFmtId="0" fontId="13" fillId="3" borderId="13" xfId="15" applyFont="1" applyFill="1" applyBorder="1" applyAlignment="1">
      <alignment horizontal="center" vertical="center" wrapText="1"/>
    </xf>
    <xf numFmtId="0" fontId="13" fillId="3" borderId="13" xfId="15" applyFont="1" applyFill="1" applyBorder="1" applyAlignment="1">
      <alignment horizontal="center"/>
    </xf>
    <xf numFmtId="0" fontId="3" fillId="0" borderId="37" xfId="15" applyBorder="1"/>
    <xf numFmtId="0" fontId="3" fillId="0" borderId="38" xfId="15" applyBorder="1"/>
    <xf numFmtId="186" fontId="8" fillId="0" borderId="0" xfId="3" applyNumberFormat="1" applyFont="1" applyAlignment="1">
      <alignment horizontal="center" wrapText="1"/>
    </xf>
    <xf numFmtId="168" fontId="9" fillId="0" borderId="0" xfId="3" applyNumberFormat="1" applyFont="1" applyAlignment="1">
      <alignment horizontal="center" vertical="center"/>
    </xf>
    <xf numFmtId="0" fontId="28" fillId="0" borderId="0" xfId="3" applyAlignment="1">
      <alignment horizontal="center"/>
    </xf>
    <xf numFmtId="0" fontId="11" fillId="0" borderId="39" xfId="3" applyFont="1" applyBorder="1" applyAlignment="1">
      <alignment horizontal="center" vertical="center" wrapText="1"/>
    </xf>
    <xf numFmtId="0" fontId="3" fillId="0" borderId="39" xfId="3" applyFont="1" applyBorder="1" applyAlignment="1">
      <alignment horizontal="center" vertical="center" wrapText="1"/>
    </xf>
    <xf numFmtId="37" fontId="14" fillId="0" borderId="0" xfId="13" applyNumberFormat="1" applyFont="1" applyFill="1" applyBorder="1" applyAlignment="1">
      <alignment horizontal="center" vertical="center"/>
    </xf>
    <xf numFmtId="0" fontId="15" fillId="0" borderId="3" xfId="3" applyFont="1" applyBorder="1" applyAlignment="1">
      <alignment horizontal="left" wrapText="1"/>
    </xf>
    <xf numFmtId="37" fontId="15" fillId="0" borderId="3" xfId="13" applyNumberFormat="1" applyFont="1" applyFill="1" applyBorder="1" applyAlignment="1">
      <alignment horizontal="center" vertical="center"/>
    </xf>
    <xf numFmtId="184" fontId="19" fillId="0" borderId="0" xfId="13" applyNumberFormat="1" applyFont="1"/>
    <xf numFmtId="171" fontId="16" fillId="0" borderId="0" xfId="6" applyNumberFormat="1" applyFont="1" applyAlignment="1" applyProtection="1">
      <alignment vertical="center"/>
    </xf>
    <xf numFmtId="0" fontId="4" fillId="0" borderId="0" xfId="3" applyFont="1" applyAlignment="1">
      <alignment horizontal="center"/>
    </xf>
    <xf numFmtId="0" fontId="32" fillId="0" borderId="0" xfId="3" applyFont="1"/>
    <xf numFmtId="0" fontId="6" fillId="0" borderId="0" xfId="3" applyFont="1" applyAlignment="1">
      <alignment horizontal="center" vertical="center"/>
    </xf>
    <xf numFmtId="187" fontId="8" fillId="0" borderId="0" xfId="3" applyNumberFormat="1" applyFont="1" applyAlignment="1">
      <alignment horizontal="center"/>
    </xf>
    <xf numFmtId="168" fontId="29" fillId="0" borderId="0" xfId="3" applyNumberFormat="1" applyFont="1" applyAlignment="1">
      <alignment horizontal="center"/>
    </xf>
    <xf numFmtId="14" fontId="28" fillId="0" borderId="3" xfId="3" applyNumberFormat="1" applyBorder="1" applyAlignment="1">
      <alignment horizontal="left"/>
    </xf>
    <xf numFmtId="0" fontId="28" fillId="0" borderId="3" xfId="3" applyBorder="1"/>
    <xf numFmtId="0" fontId="29" fillId="0" borderId="3" xfId="3" applyFont="1" applyBorder="1" applyAlignment="1">
      <alignment horizontal="center"/>
    </xf>
    <xf numFmtId="0" fontId="29" fillId="0" borderId="0" xfId="3" applyFont="1"/>
    <xf numFmtId="0" fontId="11" fillId="0" borderId="0" xfId="3" applyFont="1" applyAlignment="1">
      <alignment horizontal="center" vertical="center"/>
    </xf>
    <xf numFmtId="0" fontId="12" fillId="0" borderId="0" xfId="3" applyFont="1"/>
    <xf numFmtId="0" fontId="11" fillId="0" borderId="5" xfId="3" applyFont="1" applyBorder="1" applyAlignment="1">
      <alignment horizontal="center" vertical="center"/>
    </xf>
    <xf numFmtId="0" fontId="12" fillId="0" borderId="5" xfId="3" applyFont="1" applyBorder="1" applyAlignment="1">
      <alignment horizontal="center" vertical="center" wrapText="1"/>
    </xf>
    <xf numFmtId="0" fontId="15" fillId="0" borderId="0" xfId="3" applyFont="1" applyAlignment="1">
      <alignment horizontal="center" vertical="center" wrapText="1"/>
    </xf>
    <xf numFmtId="188" fontId="14" fillId="0" borderId="0" xfId="16" applyNumberFormat="1" applyFont="1" applyFill="1" applyBorder="1" applyAlignment="1">
      <alignment horizontal="center" vertical="center"/>
    </xf>
    <xf numFmtId="174" fontId="14" fillId="0" borderId="0" xfId="17" applyNumberFormat="1" applyFont="1" applyFill="1" applyBorder="1" applyAlignment="1">
      <alignment horizontal="right" vertical="center"/>
    </xf>
    <xf numFmtId="188" fontId="15" fillId="0" borderId="0" xfId="3" applyNumberFormat="1" applyFont="1" applyAlignment="1">
      <alignment vertical="center"/>
    </xf>
    <xf numFmtId="188" fontId="15" fillId="0" borderId="3" xfId="16" applyNumberFormat="1" applyFont="1" applyFill="1" applyBorder="1" applyAlignment="1">
      <alignment horizontal="center" vertical="center"/>
    </xf>
    <xf numFmtId="189" fontId="14" fillId="0" borderId="0" xfId="3" applyNumberFormat="1" applyFont="1" applyAlignment="1">
      <alignment vertical="center"/>
    </xf>
    <xf numFmtId="190" fontId="14" fillId="0" borderId="0" xfId="18" applyNumberFormat="1" applyFont="1" applyBorder="1" applyAlignment="1">
      <alignment horizontal="center"/>
    </xf>
    <xf numFmtId="3" fontId="15" fillId="0" borderId="0" xfId="18" applyNumberFormat="1" applyFont="1" applyBorder="1" applyAlignment="1">
      <alignment horizontal="right"/>
    </xf>
    <xf numFmtId="0" fontId="14" fillId="0" borderId="1" xfId="3" applyFont="1" applyBorder="1" applyAlignment="1">
      <alignment vertical="center"/>
    </xf>
    <xf numFmtId="188" fontId="14" fillId="0" borderId="0" xfId="3" applyNumberFormat="1" applyFont="1" applyAlignment="1">
      <alignment vertical="center"/>
    </xf>
    <xf numFmtId="0" fontId="11" fillId="0" borderId="0" xfId="3" applyFont="1"/>
    <xf numFmtId="0" fontId="10" fillId="0" borderId="0" xfId="3" applyFont="1"/>
    <xf numFmtId="168" fontId="8" fillId="0" borderId="0" xfId="3" applyNumberFormat="1" applyFont="1" applyAlignment="1">
      <alignment horizontal="center"/>
    </xf>
    <xf numFmtId="168" fontId="57" fillId="0" borderId="0" xfId="3" applyNumberFormat="1" applyFont="1" applyAlignment="1">
      <alignment horizontal="center"/>
    </xf>
    <xf numFmtId="14" fontId="3" fillId="0" borderId="3" xfId="3" applyNumberFormat="1" applyFont="1" applyBorder="1" applyAlignment="1">
      <alignment horizontal="left"/>
    </xf>
    <xf numFmtId="0" fontId="20" fillId="0" borderId="0" xfId="3" applyFont="1" applyAlignment="1">
      <alignment horizontal="center" vertical="center" wrapText="1"/>
    </xf>
    <xf numFmtId="188" fontId="14" fillId="0" borderId="0" xfId="19" applyNumberFormat="1" applyFont="1" applyFill="1" applyBorder="1" applyAlignment="1">
      <alignment horizontal="center" vertical="center"/>
    </xf>
    <xf numFmtId="174" fontId="14" fillId="0" borderId="0" xfId="18" applyNumberFormat="1" applyFont="1" applyFill="1" applyBorder="1" applyAlignment="1">
      <alignment horizontal="right" vertical="center"/>
    </xf>
    <xf numFmtId="188" fontId="15" fillId="0" borderId="3" xfId="19" applyNumberFormat="1" applyFont="1" applyFill="1" applyBorder="1" applyAlignment="1">
      <alignment horizontal="center" vertical="center"/>
    </xf>
    <xf numFmtId="190" fontId="19" fillId="0" borderId="0" xfId="18" applyNumberFormat="1" applyFont="1" applyBorder="1" applyAlignment="1">
      <alignment horizontal="center"/>
    </xf>
    <xf numFmtId="3" fontId="20" fillId="0" borderId="0" xfId="18" applyNumberFormat="1" applyFont="1" applyBorder="1" applyAlignment="1">
      <alignment horizontal="right"/>
    </xf>
    <xf numFmtId="188" fontId="14" fillId="0" borderId="1" xfId="3" applyNumberFormat="1" applyFont="1" applyBorder="1" applyAlignment="1">
      <alignment vertical="center"/>
    </xf>
    <xf numFmtId="14" fontId="28" fillId="0" borderId="0" xfId="3" applyNumberFormat="1" applyAlignment="1">
      <alignment horizontal="left"/>
    </xf>
    <xf numFmtId="0" fontId="11" fillId="0" borderId="1" xfId="3" applyFont="1" applyBorder="1" applyAlignment="1">
      <alignment horizontal="center" vertical="center" wrapText="1"/>
    </xf>
    <xf numFmtId="0" fontId="11" fillId="0" borderId="5" xfId="3" applyFont="1" applyBorder="1" applyAlignment="1">
      <alignment horizontal="center" vertical="center" wrapText="1"/>
    </xf>
    <xf numFmtId="0" fontId="58" fillId="0" borderId="0" xfId="14" applyFont="1" applyAlignment="1">
      <alignment horizontal="left" vertical="center"/>
    </xf>
    <xf numFmtId="14" fontId="11" fillId="0" borderId="40" xfId="3" applyNumberFormat="1" applyFont="1" applyBorder="1" applyAlignment="1">
      <alignment horizontal="center"/>
    </xf>
    <xf numFmtId="191" fontId="14" fillId="0" borderId="0" xfId="20" applyNumberFormat="1" applyFont="1" applyFill="1" applyBorder="1" applyAlignment="1">
      <alignment horizontal="center" vertical="center"/>
    </xf>
    <xf numFmtId="184" fontId="19" fillId="0" borderId="0" xfId="13" applyNumberFormat="1" applyFont="1" applyAlignment="1">
      <alignment vertical="center"/>
    </xf>
    <xf numFmtId="184" fontId="28" fillId="0" borderId="0" xfId="3" applyNumberFormat="1" applyAlignment="1">
      <alignment vertical="center"/>
    </xf>
    <xf numFmtId="192" fontId="14" fillId="0" borderId="0" xfId="14" applyNumberFormat="1" applyFont="1" applyAlignment="1">
      <alignment horizontal="left" vertical="center" wrapText="1"/>
    </xf>
    <xf numFmtId="43" fontId="0" fillId="0" borderId="0" xfId="13" applyFont="1"/>
    <xf numFmtId="0" fontId="15" fillId="0" borderId="3" xfId="14" applyFont="1" applyBorder="1" applyAlignment="1">
      <alignment horizontal="left" vertical="center"/>
    </xf>
    <xf numFmtId="3" fontId="15" fillId="0" borderId="3" xfId="3" applyNumberFormat="1" applyFont="1" applyBorder="1" applyAlignment="1">
      <alignment horizontal="center" vertical="center"/>
    </xf>
    <xf numFmtId="191" fontId="14" fillId="0" borderId="0" xfId="3" applyNumberFormat="1" applyFont="1"/>
    <xf numFmtId="171" fontId="16" fillId="0" borderId="0" xfId="6" applyNumberFormat="1" applyFont="1" applyAlignment="1" applyProtection="1">
      <alignment horizontal="left" vertical="top" wrapText="1"/>
    </xf>
    <xf numFmtId="184" fontId="28" fillId="0" borderId="0" xfId="3" applyNumberFormat="1"/>
    <xf numFmtId="0" fontId="9" fillId="0" borderId="0" xfId="3" applyFont="1" applyAlignment="1">
      <alignment horizontal="center" wrapText="1"/>
    </xf>
    <xf numFmtId="168" fontId="32" fillId="0" borderId="0" xfId="3" applyNumberFormat="1" applyFont="1" applyAlignment="1">
      <alignment horizontal="left" vertical="center"/>
    </xf>
    <xf numFmtId="168" fontId="52" fillId="0" borderId="1" xfId="3" applyNumberFormat="1" applyFont="1" applyBorder="1" applyAlignment="1">
      <alignment horizontal="left" vertical="center"/>
    </xf>
    <xf numFmtId="168" fontId="11" fillId="0" borderId="25" xfId="3" applyNumberFormat="1" applyFont="1" applyBorder="1" applyAlignment="1">
      <alignment horizontal="center" vertical="center" wrapText="1"/>
    </xf>
    <xf numFmtId="168" fontId="12" fillId="0" borderId="1" xfId="3" applyNumberFormat="1" applyFont="1" applyBorder="1" applyAlignment="1">
      <alignment horizontal="center" vertical="center" wrapText="1"/>
    </xf>
    <xf numFmtId="0" fontId="11" fillId="0" borderId="5" xfId="3" applyFont="1" applyBorder="1" applyAlignment="1">
      <alignment horizontal="center" vertical="center" wrapText="1"/>
    </xf>
    <xf numFmtId="174" fontId="14" fillId="0" borderId="0" xfId="12" applyNumberFormat="1" applyFont="1" applyFill="1" applyBorder="1" applyAlignment="1">
      <alignment vertical="center"/>
    </xf>
    <xf numFmtId="174" fontId="15" fillId="0" borderId="3" xfId="12" applyNumberFormat="1" applyFont="1" applyFill="1" applyBorder="1" applyAlignment="1">
      <alignment vertical="center"/>
    </xf>
    <xf numFmtId="0" fontId="85" fillId="0" borderId="0" xfId="3" applyFont="1" applyAlignment="1" applyProtection="1">
      <alignment vertical="center" wrapText="1"/>
      <protection locked="0"/>
    </xf>
    <xf numFmtId="184" fontId="14" fillId="0" borderId="0" xfId="13" applyNumberFormat="1" applyFont="1"/>
    <xf numFmtId="0" fontId="0" fillId="3" borderId="0" xfId="0" applyFill="1"/>
    <xf numFmtId="0" fontId="6" fillId="3" borderId="0" xfId="0" applyFont="1" applyFill="1" applyAlignment="1">
      <alignment horizontal="center"/>
    </xf>
    <xf numFmtId="0" fontId="0" fillId="3" borderId="0" xfId="0" applyFill="1"/>
    <xf numFmtId="168" fontId="8" fillId="3" borderId="0" xfId="0" applyNumberFormat="1" applyFont="1" applyFill="1" applyAlignment="1">
      <alignment horizontal="center"/>
    </xf>
    <xf numFmtId="0" fontId="29" fillId="3" borderId="0" xfId="0" applyFont="1" applyFill="1" applyAlignment="1">
      <alignment horizontal="center"/>
    </xf>
    <xf numFmtId="0" fontId="0" fillId="3" borderId="0" xfId="0" applyFill="1" applyAlignment="1">
      <alignment horizontal="center" vertical="center"/>
    </xf>
    <xf numFmtId="0" fontId="86" fillId="3" borderId="1" xfId="0" applyFont="1" applyFill="1" applyBorder="1"/>
    <xf numFmtId="0" fontId="76" fillId="3" borderId="25" xfId="0" applyFont="1" applyFill="1" applyBorder="1" applyAlignment="1">
      <alignment horizontal="center"/>
    </xf>
    <xf numFmtId="0" fontId="0" fillId="0" borderId="25" xfId="0" applyBorder="1"/>
    <xf numFmtId="0" fontId="77" fillId="3" borderId="0" xfId="0" applyFont="1" applyFill="1"/>
    <xf numFmtId="0" fontId="76" fillId="3" borderId="41" xfId="0" applyFont="1" applyFill="1" applyBorder="1" applyAlignment="1">
      <alignment horizontal="center" vertical="center" wrapText="1"/>
    </xf>
    <xf numFmtId="0" fontId="0" fillId="0" borderId="41" xfId="0" applyBorder="1"/>
    <xf numFmtId="0" fontId="12" fillId="3" borderId="5" xfId="0" applyFont="1" applyFill="1" applyBorder="1" applyAlignment="1">
      <alignment horizontal="center" vertical="center" wrapText="1"/>
    </xf>
    <xf numFmtId="0" fontId="0" fillId="0" borderId="5" xfId="0" applyBorder="1"/>
    <xf numFmtId="0" fontId="12" fillId="3" borderId="5" xfId="0" applyFont="1" applyFill="1" applyBorder="1" applyAlignment="1">
      <alignment horizontal="center" vertical="center" wrapText="1"/>
    </xf>
    <xf numFmtId="0" fontId="12" fillId="3" borderId="42" xfId="0" applyFont="1" applyFill="1" applyBorder="1" applyAlignment="1">
      <alignment horizontal="center" vertical="center" wrapText="1"/>
    </xf>
    <xf numFmtId="0" fontId="11" fillId="3" borderId="40" xfId="0" applyFont="1" applyFill="1" applyBorder="1" applyAlignment="1">
      <alignment horizontal="left" vertical="center" wrapText="1"/>
    </xf>
    <xf numFmtId="0" fontId="0" fillId="0" borderId="40" xfId="0" applyBorder="1"/>
    <xf numFmtId="0" fontId="12" fillId="3" borderId="0" xfId="0" applyFont="1" applyFill="1" applyAlignment="1">
      <alignment horizontal="center" vertical="center" wrapText="1"/>
    </xf>
    <xf numFmtId="0" fontId="12" fillId="3" borderId="0" xfId="0" applyFont="1" applyFill="1" applyAlignment="1">
      <alignment horizontal="left" vertical="center" wrapText="1"/>
    </xf>
    <xf numFmtId="193" fontId="77" fillId="3" borderId="0" xfId="21" applyNumberFormat="1" applyFont="1" applyFill="1" applyAlignment="1">
      <alignment horizontal="right" vertical="top" wrapText="1"/>
    </xf>
    <xf numFmtId="193" fontId="77" fillId="3" borderId="0" xfId="21" applyNumberFormat="1" applyFont="1" applyFill="1"/>
    <xf numFmtId="0" fontId="11" fillId="3" borderId="0" xfId="0" applyFont="1" applyFill="1" applyAlignment="1">
      <alignment horizontal="left" vertical="center" wrapText="1"/>
    </xf>
    <xf numFmtId="0" fontId="11" fillId="3" borderId="0" xfId="0" applyFont="1" applyFill="1" applyAlignment="1">
      <alignment horizontal="center" vertical="center" wrapText="1"/>
    </xf>
    <xf numFmtId="0" fontId="87" fillId="3" borderId="3" xfId="0" applyFont="1" applyFill="1" applyBorder="1" applyAlignment="1">
      <alignment horizontal="center" vertical="center" wrapText="1"/>
    </xf>
    <xf numFmtId="0" fontId="11" fillId="3" borderId="43" xfId="0" applyFont="1" applyFill="1" applyBorder="1" applyAlignment="1">
      <alignment horizontal="left" vertical="center" wrapText="1"/>
    </xf>
    <xf numFmtId="0" fontId="0" fillId="0" borderId="3" xfId="0" applyBorder="1"/>
    <xf numFmtId="43" fontId="77" fillId="3" borderId="3" xfId="21" applyFont="1" applyFill="1" applyBorder="1" applyAlignment="1">
      <alignment horizontal="right" vertical="top" wrapText="1"/>
    </xf>
    <xf numFmtId="0" fontId="77" fillId="3" borderId="3" xfId="0" applyFont="1" applyFill="1" applyBorder="1"/>
    <xf numFmtId="0" fontId="88" fillId="3" borderId="0" xfId="0" applyFont="1" applyFill="1"/>
    <xf numFmtId="0" fontId="77" fillId="3" borderId="0" xfId="0" quotePrefix="1" applyFont="1" applyFill="1"/>
    <xf numFmtId="0" fontId="4" fillId="0" borderId="0" xfId="6" applyFont="1" applyAlignment="1" applyProtection="1">
      <alignment wrapText="1"/>
      <protection locked="0"/>
    </xf>
    <xf numFmtId="194" fontId="89" fillId="0" borderId="0" xfId="6" applyNumberFormat="1" applyFont="1" applyAlignment="1" applyProtection="1">
      <alignment horizontal="center" wrapText="1"/>
    </xf>
    <xf numFmtId="194" fontId="89" fillId="0" borderId="0" xfId="6" applyNumberFormat="1" applyFont="1" applyAlignment="1" applyProtection="1">
      <alignment horizontal="center" wrapText="1"/>
    </xf>
    <xf numFmtId="0" fontId="6" fillId="0" borderId="0" xfId="6" applyFont="1" applyAlignment="1" applyProtection="1">
      <alignment horizontal="center" wrapText="1"/>
    </xf>
    <xf numFmtId="0" fontId="6" fillId="0" borderId="0" xfId="6" applyFont="1" applyAlignment="1" applyProtection="1">
      <alignment horizontal="center" wrapText="1"/>
    </xf>
    <xf numFmtId="194" fontId="6" fillId="0" borderId="0" xfId="6" applyNumberFormat="1" applyFont="1" applyAlignment="1" applyProtection="1">
      <alignment horizontal="center" wrapText="1"/>
    </xf>
    <xf numFmtId="194" fontId="6" fillId="0" borderId="0" xfId="6" applyNumberFormat="1" applyFont="1" applyAlignment="1" applyProtection="1">
      <alignment horizontal="center" wrapText="1"/>
    </xf>
    <xf numFmtId="0" fontId="64" fillId="0" borderId="0" xfId="1" applyFont="1"/>
    <xf numFmtId="187" fontId="8" fillId="0" borderId="0" xfId="6" applyNumberFormat="1" applyFont="1" applyAlignment="1" applyProtection="1">
      <alignment horizontal="center" wrapText="1"/>
      <protection locked="0"/>
    </xf>
    <xf numFmtId="187" fontId="8" fillId="0" borderId="0" xfId="6" applyNumberFormat="1" applyFont="1" applyAlignment="1" applyProtection="1">
      <alignment horizontal="center" wrapText="1"/>
      <protection locked="0"/>
    </xf>
    <xf numFmtId="187" fontId="8" fillId="0" borderId="0" xfId="6" applyNumberFormat="1" applyFont="1" applyAlignment="1" applyProtection="1">
      <alignment horizontal="center" wrapText="1"/>
    </xf>
    <xf numFmtId="187" fontId="8" fillId="0" borderId="0" xfId="6" applyNumberFormat="1" applyFont="1" applyAlignment="1" applyProtection="1">
      <alignment horizontal="center" wrapText="1"/>
    </xf>
    <xf numFmtId="187" fontId="65" fillId="0" borderId="0" xfId="1" applyNumberFormat="1" applyFont="1"/>
    <xf numFmtId="195" fontId="29" fillId="0" borderId="0" xfId="6" applyNumberFormat="1" applyFont="1" applyAlignment="1" applyProtection="1">
      <alignment horizontal="center" wrapText="1"/>
    </xf>
    <xf numFmtId="0" fontId="50" fillId="0" borderId="0" xfId="6" applyFont="1" applyAlignment="1" applyProtection="1">
      <alignment horizontal="center" wrapText="1"/>
    </xf>
    <xf numFmtId="195" fontId="29" fillId="0" borderId="0" xfId="6" applyNumberFormat="1" applyFont="1" applyAlignment="1" applyProtection="1">
      <alignment horizontal="center" wrapText="1"/>
    </xf>
    <xf numFmtId="0" fontId="50" fillId="0" borderId="0" xfId="1" applyFont="1"/>
    <xf numFmtId="0" fontId="35" fillId="0" borderId="0" xfId="6" applyFont="1" applyProtection="1"/>
    <xf numFmtId="0" fontId="52" fillId="0" borderId="0" xfId="6" applyFont="1" applyAlignment="1" applyProtection="1">
      <alignment horizontal="left"/>
    </xf>
    <xf numFmtId="0" fontId="52" fillId="0" borderId="0" xfId="6" applyFont="1" applyProtection="1"/>
    <xf numFmtId="0" fontId="52" fillId="0" borderId="0" xfId="6" applyFont="1" applyAlignment="1" applyProtection="1">
      <alignment horizontal="right"/>
    </xf>
    <xf numFmtId="194" fontId="14" fillId="0" borderId="0" xfId="6" applyNumberFormat="1" applyFont="1" applyProtection="1"/>
    <xf numFmtId="194" fontId="12" fillId="0" borderId="0" xfId="6" applyNumberFormat="1" applyFont="1" applyProtection="1"/>
    <xf numFmtId="194" fontId="12" fillId="0" borderId="0" xfId="6" applyNumberFormat="1" applyFont="1" applyAlignment="1" applyProtection="1">
      <alignment horizontal="right"/>
    </xf>
    <xf numFmtId="194" fontId="12" fillId="0" borderId="0" xfId="6" applyNumberFormat="1" applyFont="1" applyAlignment="1" applyProtection="1">
      <alignment horizontal="left"/>
    </xf>
    <xf numFmtId="0" fontId="11" fillId="0" borderId="44" xfId="6" applyFont="1" applyBorder="1" applyAlignment="1" applyProtection="1">
      <alignment horizontal="center" vertical="center"/>
    </xf>
    <xf numFmtId="195" fontId="11" fillId="0" borderId="45" xfId="6" applyNumberFormat="1" applyFont="1" applyBorder="1" applyAlignment="1" applyProtection="1">
      <alignment horizontal="center" vertical="center" wrapText="1"/>
    </xf>
    <xf numFmtId="195" fontId="11" fillId="0" borderId="44" xfId="6" applyNumberFormat="1" applyFont="1" applyBorder="1" applyAlignment="1" applyProtection="1">
      <alignment horizontal="center"/>
    </xf>
    <xf numFmtId="194" fontId="11" fillId="0" borderId="45" xfId="6" applyNumberFormat="1" applyFont="1" applyBorder="1" applyAlignment="1" applyProtection="1">
      <alignment horizontal="center" vertical="center" wrapText="1"/>
    </xf>
    <xf numFmtId="194" fontId="11" fillId="0" borderId="44" xfId="6" applyNumberFormat="1" applyFont="1" applyBorder="1" applyAlignment="1" applyProtection="1">
      <alignment horizontal="center"/>
    </xf>
    <xf numFmtId="0" fontId="11" fillId="0" borderId="44" xfId="6" applyFont="1" applyBorder="1" applyAlignment="1" applyProtection="1">
      <alignment horizontal="center" vertical="center"/>
    </xf>
    <xf numFmtId="0" fontId="11" fillId="0" borderId="45" xfId="6" applyFont="1" applyBorder="1" applyAlignment="1" applyProtection="1">
      <alignment horizontal="center" vertical="center"/>
    </xf>
    <xf numFmtId="194" fontId="11" fillId="0" borderId="45" xfId="6" applyNumberFormat="1" applyFont="1" applyBorder="1" applyAlignment="1" applyProtection="1">
      <alignment horizontal="center" vertical="center" wrapText="1"/>
    </xf>
    <xf numFmtId="0" fontId="11" fillId="0" borderId="5" xfId="6" applyFont="1" applyBorder="1" applyAlignment="1" applyProtection="1">
      <alignment horizontal="center" vertical="center"/>
    </xf>
    <xf numFmtId="195" fontId="11" fillId="0" borderId="5" xfId="6" applyNumberFormat="1" applyFont="1" applyBorder="1" applyAlignment="1" applyProtection="1">
      <alignment horizontal="center" vertical="center"/>
    </xf>
    <xf numFmtId="195" fontId="11" fillId="0" borderId="8" xfId="6" applyNumberFormat="1" applyFont="1" applyBorder="1" applyAlignment="1" applyProtection="1">
      <alignment horizontal="center" vertical="center"/>
    </xf>
    <xf numFmtId="194" fontId="11" fillId="0" borderId="5" xfId="6" applyNumberFormat="1" applyFont="1" applyBorder="1" applyAlignment="1" applyProtection="1">
      <alignment horizontal="center" vertical="center"/>
    </xf>
    <xf numFmtId="194" fontId="11" fillId="0" borderId="8" xfId="6" applyNumberFormat="1" applyFont="1" applyBorder="1" applyAlignment="1" applyProtection="1">
      <alignment horizontal="center" vertical="center"/>
    </xf>
    <xf numFmtId="0" fontId="11" fillId="0" borderId="5" xfId="6" applyFont="1" applyBorder="1" applyAlignment="1" applyProtection="1">
      <alignment horizontal="center" vertical="center"/>
    </xf>
    <xf numFmtId="0" fontId="14" fillId="0" borderId="40" xfId="6" applyFont="1" applyBorder="1" applyAlignment="1" applyProtection="1">
      <alignment horizontal="center" vertical="center"/>
    </xf>
    <xf numFmtId="195" fontId="60" fillId="0" borderId="40" xfId="6" applyNumberFormat="1" applyFont="1" applyBorder="1" applyAlignment="1" applyProtection="1">
      <alignment horizontal="center" vertical="center"/>
    </xf>
    <xf numFmtId="194" fontId="14" fillId="0" borderId="40" xfId="6" applyNumberFormat="1" applyFont="1" applyBorder="1" applyAlignment="1" applyProtection="1">
      <alignment horizontal="center" vertical="center"/>
    </xf>
    <xf numFmtId="171" fontId="15" fillId="0" borderId="2" xfId="6" applyNumberFormat="1" applyFont="1" applyBorder="1" applyAlignment="1" applyProtection="1">
      <alignment horizontal="left" vertical="center"/>
    </xf>
    <xf numFmtId="194" fontId="15" fillId="0" borderId="2" xfId="6" applyNumberFormat="1" applyFont="1" applyBorder="1" applyAlignment="1" applyProtection="1">
      <alignment horizontal="center" vertical="center"/>
    </xf>
    <xf numFmtId="194" fontId="14" fillId="0" borderId="0" xfId="1" applyNumberFormat="1" applyFont="1" applyAlignment="1">
      <alignment vertical="center"/>
    </xf>
    <xf numFmtId="0" fontId="19" fillId="0" borderId="0" xfId="1" applyFont="1" applyAlignment="1">
      <alignment vertical="center"/>
    </xf>
    <xf numFmtId="171" fontId="14" fillId="0" borderId="4" xfId="6" applyNumberFormat="1" applyFont="1" applyBorder="1" applyAlignment="1" applyProtection="1">
      <alignment horizontal="left" vertical="center"/>
    </xf>
    <xf numFmtId="194" fontId="14" fillId="0" borderId="0" xfId="6" applyNumberFormat="1" applyFont="1" applyAlignment="1" applyProtection="1">
      <alignment horizontal="center" vertical="center"/>
    </xf>
    <xf numFmtId="194" fontId="14" fillId="0" borderId="4" xfId="6" applyNumberFormat="1" applyFont="1" applyBorder="1" applyAlignment="1" applyProtection="1">
      <alignment horizontal="center" vertical="center"/>
    </xf>
    <xf numFmtId="171" fontId="14" fillId="0" borderId="0" xfId="6" applyNumberFormat="1" applyFont="1" applyAlignment="1" applyProtection="1">
      <alignment horizontal="left" vertical="center"/>
    </xf>
    <xf numFmtId="171" fontId="15" fillId="0" borderId="0" xfId="6" applyNumberFormat="1" applyFont="1" applyAlignment="1" applyProtection="1">
      <alignment horizontal="left" vertical="center"/>
    </xf>
    <xf numFmtId="194" fontId="15" fillId="0" borderId="0" xfId="6" applyNumberFormat="1" applyFont="1" applyAlignment="1" applyProtection="1">
      <alignment horizontal="center" vertical="center"/>
    </xf>
    <xf numFmtId="43" fontId="14" fillId="0" borderId="0" xfId="1" applyNumberFormat="1" applyFont="1" applyAlignment="1">
      <alignment vertical="center"/>
    </xf>
    <xf numFmtId="196" fontId="14" fillId="0" borderId="0" xfId="1" applyNumberFormat="1" applyFont="1" applyAlignment="1">
      <alignment vertical="center"/>
    </xf>
    <xf numFmtId="194" fontId="14" fillId="0" borderId="0" xfId="6" applyNumberFormat="1" applyFont="1" applyAlignment="1" applyProtection="1">
      <alignment horizontal="left" vertical="center" indent="1"/>
    </xf>
    <xf numFmtId="171" fontId="15" fillId="0" borderId="0" xfId="6" applyNumberFormat="1" applyFont="1" applyAlignment="1" applyProtection="1">
      <alignment horizontal="left" vertical="center" wrapText="1"/>
    </xf>
    <xf numFmtId="171" fontId="91" fillId="0" borderId="0" xfId="6" applyNumberFormat="1" applyFont="1" applyAlignment="1" applyProtection="1">
      <alignment horizontal="left" vertical="center"/>
    </xf>
    <xf numFmtId="171" fontId="15" fillId="0" borderId="41" xfId="6" applyNumberFormat="1" applyFont="1" applyBorder="1" applyAlignment="1" applyProtection="1">
      <alignment horizontal="left" vertical="center"/>
    </xf>
    <xf numFmtId="194" fontId="15" fillId="0" borderId="41" xfId="6" applyNumberFormat="1" applyFont="1" applyBorder="1" applyAlignment="1" applyProtection="1">
      <alignment horizontal="center" vertical="center"/>
    </xf>
    <xf numFmtId="171" fontId="14" fillId="0" borderId="46" xfId="6" applyNumberFormat="1" applyFont="1" applyBorder="1" applyAlignment="1" applyProtection="1">
      <alignment horizontal="center" vertical="center"/>
    </xf>
    <xf numFmtId="171" fontId="15" fillId="0" borderId="46" xfId="6" applyNumberFormat="1" applyFont="1" applyBorder="1" applyAlignment="1" applyProtection="1">
      <alignment horizontal="center" vertical="center"/>
    </xf>
    <xf numFmtId="194" fontId="14" fillId="0" borderId="46" xfId="6" applyNumberFormat="1" applyFont="1" applyBorder="1" applyAlignment="1" applyProtection="1">
      <alignment vertical="center"/>
    </xf>
    <xf numFmtId="194" fontId="15" fillId="0" borderId="46" xfId="6" applyNumberFormat="1" applyFont="1" applyBorder="1" applyAlignment="1" applyProtection="1">
      <alignment vertical="center"/>
    </xf>
    <xf numFmtId="197" fontId="16" fillId="0" borderId="0" xfId="6" applyNumberFormat="1" applyFont="1" applyAlignment="1" applyProtection="1">
      <alignment horizontal="left"/>
    </xf>
    <xf numFmtId="171" fontId="92" fillId="0" borderId="0" xfId="6" applyNumberFormat="1" applyFont="1" applyAlignment="1" applyProtection="1">
      <alignment horizontal="center"/>
    </xf>
    <xf numFmtId="194" fontId="16" fillId="0" borderId="0" xfId="6" applyNumberFormat="1" applyFont="1" applyProtection="1"/>
    <xf numFmtId="194" fontId="92" fillId="0" borderId="0" xfId="6" applyNumberFormat="1" applyFont="1" applyAlignment="1" applyProtection="1">
      <alignment horizontal="right" vertical="center"/>
    </xf>
    <xf numFmtId="194" fontId="92" fillId="0" borderId="0" xfId="6" applyNumberFormat="1" applyFont="1" applyAlignment="1" applyProtection="1">
      <alignment horizontal="right"/>
    </xf>
    <xf numFmtId="0" fontId="92" fillId="0" borderId="0" xfId="1" applyFont="1"/>
    <xf numFmtId="194" fontId="92" fillId="0" borderId="0" xfId="6" applyNumberFormat="1" applyFont="1" applyProtection="1"/>
    <xf numFmtId="171" fontId="92" fillId="0" borderId="0" xfId="6" applyNumberFormat="1" applyFont="1" applyAlignment="1" applyProtection="1">
      <alignment horizontal="left"/>
    </xf>
    <xf numFmtId="194" fontId="47" fillId="0" borderId="0" xfId="6" applyNumberFormat="1" applyFont="1" applyAlignment="1" applyProtection="1">
      <alignment horizontal="center" vertical="center" wrapText="1"/>
    </xf>
    <xf numFmtId="194" fontId="27" fillId="0" borderId="0" xfId="6" applyNumberFormat="1" applyFont="1" applyAlignment="1" applyProtection="1">
      <alignment horizontal="right" vertical="center"/>
    </xf>
    <xf numFmtId="194" fontId="27" fillId="0" borderId="0" xfId="6" applyNumberFormat="1" applyFont="1" applyProtection="1"/>
    <xf numFmtId="194" fontId="27" fillId="0" borderId="0" xfId="6" applyNumberFormat="1" applyFont="1" applyAlignment="1" applyProtection="1">
      <alignment horizontal="right"/>
    </xf>
    <xf numFmtId="194" fontId="27" fillId="0" borderId="0" xfId="6" applyNumberFormat="1" applyFont="1" applyAlignment="1" applyProtection="1">
      <alignment vertical="center"/>
    </xf>
    <xf numFmtId="171" fontId="19" fillId="0" borderId="0" xfId="6" applyNumberFormat="1" applyFont="1" applyAlignment="1" applyProtection="1">
      <alignment horizontal="center"/>
    </xf>
    <xf numFmtId="194" fontId="19" fillId="0" borderId="0" xfId="6" applyNumberFormat="1" applyFont="1" applyAlignment="1" applyProtection="1">
      <alignment vertical="center"/>
    </xf>
    <xf numFmtId="194" fontId="19" fillId="0" borderId="0" xfId="6" applyNumberFormat="1" applyFont="1" applyAlignment="1" applyProtection="1">
      <alignment horizontal="right" vertical="center"/>
    </xf>
    <xf numFmtId="194" fontId="19" fillId="0" borderId="0" xfId="6" applyNumberFormat="1" applyFont="1" applyAlignment="1" applyProtection="1">
      <alignment horizontal="right"/>
    </xf>
    <xf numFmtId="194" fontId="19" fillId="0" borderId="0" xfId="6" applyNumberFormat="1" applyFont="1" applyProtection="1"/>
    <xf numFmtId="171" fontId="14" fillId="0" borderId="0" xfId="6" applyNumberFormat="1" applyFont="1" applyAlignment="1" applyProtection="1">
      <alignment horizontal="center"/>
    </xf>
    <xf numFmtId="171" fontId="55" fillId="0" borderId="0" xfId="6" applyNumberFormat="1" applyFont="1" applyAlignment="1" applyProtection="1">
      <alignment horizontal="center"/>
    </xf>
    <xf numFmtId="194" fontId="55" fillId="0" borderId="0" xfId="6" applyNumberFormat="1" applyFont="1" applyAlignment="1" applyProtection="1">
      <alignment horizontal="right" vertical="center"/>
    </xf>
    <xf numFmtId="194" fontId="55" fillId="0" borderId="0" xfId="6" applyNumberFormat="1" applyFont="1" applyAlignment="1" applyProtection="1">
      <alignment horizontal="left" vertical="center"/>
    </xf>
    <xf numFmtId="194" fontId="55" fillId="0" borderId="0" xfId="6" applyNumberFormat="1" applyFont="1" applyAlignment="1" applyProtection="1">
      <alignment horizontal="right"/>
    </xf>
    <xf numFmtId="194" fontId="14" fillId="0" borderId="0" xfId="6" applyNumberFormat="1" applyFont="1" applyAlignment="1" applyProtection="1">
      <alignment horizontal="right"/>
    </xf>
    <xf numFmtId="171" fontId="6" fillId="0" borderId="0" xfId="6" applyNumberFormat="1" applyFont="1" applyAlignment="1" applyProtection="1">
      <alignment horizontal="center" wrapText="1"/>
    </xf>
    <xf numFmtId="194" fontId="6" fillId="0" borderId="0" xfId="6" applyNumberFormat="1" applyFont="1" applyAlignment="1" applyProtection="1">
      <alignment wrapText="1"/>
    </xf>
    <xf numFmtId="198" fontId="8" fillId="0" borderId="0" xfId="6" applyNumberFormat="1" applyFont="1" applyAlignment="1" applyProtection="1">
      <alignment horizontal="center" wrapText="1"/>
    </xf>
    <xf numFmtId="187" fontId="8" fillId="0" borderId="0" xfId="6" applyNumberFormat="1" applyFont="1" applyAlignment="1" applyProtection="1">
      <alignment wrapText="1"/>
    </xf>
    <xf numFmtId="0" fontId="65" fillId="0" borderId="0" xfId="1" applyFont="1"/>
    <xf numFmtId="0" fontId="50" fillId="0" borderId="0" xfId="6" applyFont="1" applyAlignment="1" applyProtection="1">
      <alignment wrapText="1"/>
    </xf>
    <xf numFmtId="171" fontId="12" fillId="0" borderId="0" xfId="6" applyNumberFormat="1" applyFont="1" applyAlignment="1" applyProtection="1">
      <alignment horizontal="center"/>
    </xf>
    <xf numFmtId="194" fontId="12" fillId="0" borderId="0" xfId="6" applyNumberFormat="1" applyFont="1" applyAlignment="1" applyProtection="1">
      <alignment vertical="center"/>
    </xf>
    <xf numFmtId="194" fontId="14" fillId="0" borderId="0" xfId="6" applyNumberFormat="1" applyFont="1" applyAlignment="1" applyProtection="1">
      <alignment vertical="center"/>
    </xf>
    <xf numFmtId="171" fontId="5" fillId="0" borderId="44" xfId="6" applyNumberFormat="1" applyFont="1" applyBorder="1" applyAlignment="1" applyProtection="1">
      <alignment horizontal="center" vertical="center"/>
    </xf>
    <xf numFmtId="171" fontId="11" fillId="0" borderId="45" xfId="6" applyNumberFormat="1" applyFont="1" applyBorder="1" applyAlignment="1" applyProtection="1">
      <alignment horizontal="center" vertical="center" wrapText="1"/>
    </xf>
    <xf numFmtId="171" fontId="11" fillId="0" borderId="44" xfId="6" applyNumberFormat="1" applyFont="1" applyBorder="1" applyAlignment="1" applyProtection="1">
      <alignment horizontal="center"/>
    </xf>
    <xf numFmtId="194" fontId="11" fillId="0" borderId="44" xfId="6" applyNumberFormat="1" applyFont="1" applyBorder="1" applyAlignment="1" applyProtection="1">
      <alignment horizontal="center" vertical="center"/>
    </xf>
    <xf numFmtId="171" fontId="5" fillId="0" borderId="44" xfId="6" applyNumberFormat="1" applyFont="1" applyBorder="1" applyAlignment="1" applyProtection="1">
      <alignment horizontal="center" vertical="center"/>
    </xf>
    <xf numFmtId="171" fontId="5" fillId="0" borderId="5" xfId="6" applyNumberFormat="1" applyFont="1" applyBorder="1" applyAlignment="1" applyProtection="1">
      <alignment horizontal="center" vertical="center"/>
    </xf>
    <xf numFmtId="171" fontId="11" fillId="0" borderId="5" xfId="6" applyNumberFormat="1" applyFont="1" applyBorder="1" applyAlignment="1" applyProtection="1">
      <alignment horizontal="center" vertical="center"/>
    </xf>
    <xf numFmtId="171" fontId="11" fillId="0" borderId="8" xfId="6" applyNumberFormat="1" applyFont="1" applyBorder="1" applyAlignment="1" applyProtection="1">
      <alignment horizontal="center" vertical="center"/>
    </xf>
    <xf numFmtId="0" fontId="5" fillId="0" borderId="5" xfId="6" applyFont="1" applyBorder="1" applyAlignment="1" applyProtection="1">
      <alignment horizontal="center" vertical="center"/>
    </xf>
    <xf numFmtId="171" fontId="5" fillId="0" borderId="5" xfId="6" applyNumberFormat="1" applyFont="1" applyBorder="1" applyAlignment="1" applyProtection="1">
      <alignment horizontal="center" vertical="center"/>
    </xf>
    <xf numFmtId="171" fontId="14" fillId="0" borderId="40" xfId="6" applyNumberFormat="1" applyFont="1" applyBorder="1" applyAlignment="1" applyProtection="1">
      <alignment horizontal="center" vertical="center"/>
    </xf>
    <xf numFmtId="171" fontId="59" fillId="0" borderId="40" xfId="6" applyNumberFormat="1" applyFont="1" applyBorder="1" applyAlignment="1" applyProtection="1">
      <alignment horizontal="center" vertical="center"/>
    </xf>
    <xf numFmtId="194" fontId="59" fillId="0" borderId="40" xfId="6" applyNumberFormat="1" applyFont="1" applyBorder="1" applyAlignment="1" applyProtection="1">
      <alignment horizontal="center" vertical="center"/>
    </xf>
    <xf numFmtId="194" fontId="14" fillId="0" borderId="5" xfId="6" applyNumberFormat="1" applyFont="1" applyBorder="1" applyAlignment="1" applyProtection="1">
      <alignment horizontal="center" vertical="center"/>
    </xf>
    <xf numFmtId="194" fontId="19" fillId="0" borderId="0" xfId="1" applyNumberFormat="1" applyFont="1" applyAlignment="1">
      <alignment vertical="center"/>
    </xf>
    <xf numFmtId="171" fontId="15" fillId="0" borderId="2" xfId="6" applyNumberFormat="1" applyFont="1" applyBorder="1" applyAlignment="1" applyProtection="1">
      <alignment horizontal="left" vertical="center" wrapText="1"/>
    </xf>
    <xf numFmtId="0" fontId="15" fillId="0" borderId="0" xfId="6" applyFont="1" applyAlignment="1" applyProtection="1">
      <alignment vertical="center"/>
    </xf>
    <xf numFmtId="194" fontId="14" fillId="0" borderId="2" xfId="6" applyNumberFormat="1" applyFont="1" applyBorder="1" applyAlignment="1" applyProtection="1">
      <alignment horizontal="center" vertical="center"/>
    </xf>
    <xf numFmtId="171" fontId="55" fillId="0" borderId="46" xfId="6" applyNumberFormat="1" applyFont="1" applyBorder="1" applyAlignment="1" applyProtection="1">
      <alignment horizontal="center" vertical="center"/>
    </xf>
    <xf numFmtId="194" fontId="55" fillId="0" borderId="46" xfId="6" applyNumberFormat="1" applyFont="1" applyBorder="1" applyAlignment="1" applyProtection="1">
      <alignment vertical="center"/>
    </xf>
    <xf numFmtId="194" fontId="15" fillId="0" borderId="46" xfId="6" applyNumberFormat="1" applyFont="1" applyBorder="1" applyAlignment="1" applyProtection="1">
      <alignment horizontal="center" vertical="center"/>
    </xf>
    <xf numFmtId="171" fontId="16" fillId="0" borderId="0" xfId="6" applyNumberFormat="1" applyFont="1" applyAlignment="1" applyProtection="1">
      <alignment horizontal="left"/>
    </xf>
    <xf numFmtId="171" fontId="94" fillId="0" borderId="0" xfId="6" applyNumberFormat="1" applyFont="1" applyAlignment="1" applyProtection="1">
      <alignment horizontal="center"/>
    </xf>
    <xf numFmtId="171" fontId="16" fillId="0" borderId="0" xfId="6" applyNumberFormat="1" applyFont="1" applyAlignment="1" applyProtection="1">
      <alignment horizontal="left" vertical="center"/>
    </xf>
    <xf numFmtId="43" fontId="94" fillId="0" borderId="0" xfId="5" applyFont="1" applyBorder="1" applyAlignment="1">
      <alignment vertical="center"/>
    </xf>
    <xf numFmtId="0" fontId="95" fillId="0" borderId="0" xfId="6" applyFont="1" applyProtection="1">
      <protection locked="0"/>
    </xf>
    <xf numFmtId="194" fontId="78" fillId="0" borderId="0" xfId="6" applyNumberFormat="1" applyFont="1" applyProtection="1">
      <protection locked="0"/>
    </xf>
    <xf numFmtId="194" fontId="95" fillId="0" borderId="0" xfId="6" applyNumberFormat="1" applyFont="1" applyProtection="1">
      <protection locked="0"/>
    </xf>
    <xf numFmtId="0" fontId="95" fillId="0" borderId="0" xfId="1" applyFont="1" applyProtection="1">
      <protection locked="0"/>
    </xf>
    <xf numFmtId="171" fontId="4" fillId="0" borderId="0" xfId="6" applyNumberFormat="1" applyFont="1" applyAlignment="1" applyProtection="1">
      <alignment wrapText="1"/>
    </xf>
    <xf numFmtId="194" fontId="96" fillId="0" borderId="0" xfId="6" applyNumberFormat="1" applyFont="1" applyAlignment="1" applyProtection="1">
      <alignment horizontal="center" wrapText="1"/>
    </xf>
    <xf numFmtId="194" fontId="96" fillId="0" borderId="0" xfId="6" applyNumberFormat="1" applyFont="1" applyAlignment="1" applyProtection="1">
      <alignment horizontal="center" vertical="center" wrapText="1"/>
    </xf>
    <xf numFmtId="0" fontId="97" fillId="0" borderId="0" xfId="1" applyFont="1"/>
    <xf numFmtId="171" fontId="29" fillId="0" borderId="0" xfId="6" applyNumberFormat="1" applyFont="1" applyAlignment="1" applyProtection="1">
      <alignment horizontal="center" wrapText="1"/>
    </xf>
    <xf numFmtId="171" fontId="29" fillId="0" borderId="0" xfId="6" applyNumberFormat="1" applyFont="1" applyAlignment="1" applyProtection="1">
      <alignment horizontal="center" wrapText="1"/>
    </xf>
    <xf numFmtId="171" fontId="52" fillId="0" borderId="0" xfId="6" applyNumberFormat="1" applyFont="1" applyAlignment="1" applyProtection="1">
      <alignment horizontal="center"/>
    </xf>
    <xf numFmtId="194" fontId="52" fillId="0" borderId="0" xfId="6" applyNumberFormat="1" applyFont="1" applyProtection="1"/>
    <xf numFmtId="194" fontId="52" fillId="0" borderId="0" xfId="6" applyNumberFormat="1" applyFont="1" applyAlignment="1" applyProtection="1">
      <alignment vertical="center"/>
    </xf>
    <xf numFmtId="194" fontId="52" fillId="0" borderId="0" xfId="6" applyNumberFormat="1" applyFont="1" applyAlignment="1" applyProtection="1">
      <alignment horizontal="right" vertical="center"/>
    </xf>
    <xf numFmtId="194" fontId="52" fillId="0" borderId="0" xfId="6" applyNumberFormat="1" applyFont="1" applyAlignment="1" applyProtection="1">
      <alignment horizontal="right"/>
    </xf>
    <xf numFmtId="0" fontId="95" fillId="0" borderId="0" xfId="1" applyFont="1"/>
    <xf numFmtId="171" fontId="11" fillId="0" borderId="44" xfId="6" applyNumberFormat="1" applyFont="1" applyBorder="1" applyAlignment="1" applyProtection="1">
      <alignment horizontal="center" vertical="center"/>
    </xf>
    <xf numFmtId="171" fontId="12" fillId="0" borderId="5" xfId="6" applyNumberFormat="1" applyFont="1" applyBorder="1" applyAlignment="1" applyProtection="1">
      <alignment horizontal="center" vertical="center"/>
    </xf>
    <xf numFmtId="194" fontId="12" fillId="0" borderId="5" xfId="6" applyNumberFormat="1" applyFont="1" applyBorder="1" applyAlignment="1" applyProtection="1">
      <alignment horizontal="center" vertical="center"/>
    </xf>
    <xf numFmtId="195" fontId="98" fillId="0" borderId="40" xfId="6" applyNumberFormat="1" applyFont="1" applyBorder="1" applyAlignment="1" applyProtection="1">
      <alignment horizontal="center" vertical="center"/>
    </xf>
    <xf numFmtId="171" fontId="15" fillId="0" borderId="40" xfId="6" applyNumberFormat="1" applyFont="1" applyBorder="1" applyAlignment="1" applyProtection="1">
      <alignment horizontal="center" vertical="center"/>
    </xf>
    <xf numFmtId="194" fontId="15" fillId="0" borderId="40" xfId="6" applyNumberFormat="1" applyFont="1" applyBorder="1" applyAlignment="1" applyProtection="1">
      <alignment horizontal="center" vertical="center"/>
    </xf>
    <xf numFmtId="171" fontId="15" fillId="0" borderId="2" xfId="22" applyNumberFormat="1" applyFont="1" applyFill="1" applyBorder="1" applyAlignment="1">
      <alignment horizontal="left" vertical="center"/>
    </xf>
    <xf numFmtId="171" fontId="14" fillId="0" borderId="0" xfId="22" applyNumberFormat="1" applyFont="1" applyFill="1" applyBorder="1" applyAlignment="1">
      <alignment horizontal="left" vertical="center"/>
    </xf>
    <xf numFmtId="171" fontId="15" fillId="0" borderId="46" xfId="6" applyNumberFormat="1" applyFont="1" applyBorder="1" applyAlignment="1" applyProtection="1">
      <alignment horizontal="left" vertical="center"/>
    </xf>
    <xf numFmtId="194" fontId="15" fillId="0" borderId="46" xfId="6" applyNumberFormat="1" applyFont="1" applyBorder="1" applyProtection="1"/>
    <xf numFmtId="194" fontId="16" fillId="0" borderId="0" xfId="1" applyNumberFormat="1" applyFont="1"/>
    <xf numFmtId="184" fontId="0" fillId="0" borderId="0" xfId="5" applyNumberFormat="1" applyFont="1"/>
    <xf numFmtId="194" fontId="3" fillId="0" borderId="0" xfId="1" applyNumberFormat="1"/>
    <xf numFmtId="184" fontId="19" fillId="0" borderId="0" xfId="5" applyNumberFormat="1" applyFont="1"/>
    <xf numFmtId="0" fontId="4" fillId="0" borderId="0" xfId="15" applyFont="1" applyAlignment="1">
      <alignment vertical="center"/>
    </xf>
    <xf numFmtId="0" fontId="23" fillId="0" borderId="0" xfId="15" applyFont="1"/>
    <xf numFmtId="0" fontId="6" fillId="0" borderId="0" xfId="15" applyFont="1" applyAlignment="1">
      <alignment horizontal="centerContinuous" vertical="center"/>
    </xf>
    <xf numFmtId="0" fontId="6" fillId="0" borderId="0" xfId="15" applyFont="1"/>
    <xf numFmtId="0" fontId="6" fillId="0" borderId="0" xfId="15" applyFont="1" applyAlignment="1">
      <alignment horizontal="center"/>
    </xf>
    <xf numFmtId="168" fontId="8" fillId="0" borderId="0" xfId="15" applyNumberFormat="1" applyFont="1" applyAlignment="1">
      <alignment horizontal="centerContinuous" vertical="center"/>
    </xf>
    <xf numFmtId="0" fontId="8" fillId="0" borderId="0" xfId="15" applyFont="1"/>
    <xf numFmtId="0" fontId="8" fillId="0" borderId="0" xfId="15" applyFont="1" applyAlignment="1">
      <alignment horizontal="center"/>
    </xf>
    <xf numFmtId="0" fontId="29" fillId="0" borderId="0" xfId="15" applyFont="1" applyAlignment="1">
      <alignment horizontal="centerContinuous" vertical="center"/>
    </xf>
    <xf numFmtId="0" fontId="29" fillId="0" borderId="0" xfId="15" applyFont="1"/>
    <xf numFmtId="0" fontId="29" fillId="0" borderId="0" xfId="15" applyFont="1" applyAlignment="1">
      <alignment horizontal="center"/>
    </xf>
    <xf numFmtId="0" fontId="22" fillId="0" borderId="0" xfId="15" applyFont="1" applyAlignment="1">
      <alignment horizontal="center"/>
    </xf>
    <xf numFmtId="0" fontId="11" fillId="0" borderId="1" xfId="15" applyFont="1" applyBorder="1" applyAlignment="1">
      <alignment horizontal="center" vertical="center" wrapText="1"/>
    </xf>
    <xf numFmtId="0" fontId="19" fillId="0" borderId="0" xfId="15" applyFont="1"/>
    <xf numFmtId="0" fontId="11" fillId="0" borderId="0" xfId="15" applyFont="1" applyAlignment="1">
      <alignment horizontal="center" vertical="center" wrapText="1"/>
    </xf>
    <xf numFmtId="0" fontId="12" fillId="0" borderId="4" xfId="15" applyFont="1" applyBorder="1" applyAlignment="1">
      <alignment horizontal="center" vertical="center" wrapText="1"/>
    </xf>
    <xf numFmtId="0" fontId="11" fillId="0" borderId="5" xfId="15" applyFont="1" applyBorder="1" applyAlignment="1">
      <alignment horizontal="center" vertical="center" wrapText="1"/>
    </xf>
    <xf numFmtId="0" fontId="12" fillId="0" borderId="5" xfId="15" applyFont="1" applyBorder="1" applyAlignment="1">
      <alignment horizontal="center" vertical="center" wrapText="1"/>
    </xf>
    <xf numFmtId="0" fontId="99" fillId="0" borderId="0" xfId="15" applyFont="1" applyAlignment="1">
      <alignment horizontal="center" vertical="center" wrapText="1"/>
    </xf>
    <xf numFmtId="0" fontId="100" fillId="0" borderId="0" xfId="15" applyFont="1" applyAlignment="1">
      <alignment horizontal="center" vertical="center" wrapText="1"/>
    </xf>
    <xf numFmtId="0" fontId="101" fillId="0" borderId="0" xfId="15" applyFont="1" applyAlignment="1">
      <alignment horizontal="center" vertical="center" wrapText="1"/>
    </xf>
    <xf numFmtId="0" fontId="14" fillId="0" borderId="0" xfId="15" applyFont="1" applyAlignment="1">
      <alignment horizontal="left" vertical="center" wrapText="1"/>
    </xf>
    <xf numFmtId="4" fontId="14" fillId="0" borderId="0" xfId="5" applyNumberFormat="1" applyFont="1" applyFill="1" applyBorder="1" applyAlignment="1">
      <alignment horizontal="center" vertical="center"/>
    </xf>
    <xf numFmtId="37" fontId="15" fillId="0" borderId="0" xfId="20" applyNumberFormat="1" applyFont="1" applyFill="1" applyBorder="1" applyAlignment="1">
      <alignment horizontal="center" vertical="center"/>
    </xf>
    <xf numFmtId="1" fontId="14" fillId="0" borderId="0" xfId="15" applyNumberFormat="1" applyFont="1" applyAlignment="1">
      <alignment vertical="center"/>
    </xf>
    <xf numFmtId="2" fontId="14" fillId="0" borderId="0" xfId="15" applyNumberFormat="1" applyFont="1" applyAlignment="1">
      <alignment horizontal="center" vertical="center"/>
    </xf>
    <xf numFmtId="0" fontId="14" fillId="0" borderId="0" xfId="15" applyFont="1" applyAlignment="1">
      <alignment vertical="center"/>
    </xf>
    <xf numFmtId="0" fontId="14" fillId="0" borderId="0" xfId="15" applyFont="1" applyAlignment="1">
      <alignment horizontal="left" vertical="center"/>
    </xf>
    <xf numFmtId="0" fontId="15" fillId="0" borderId="3" xfId="15" applyFont="1" applyBorder="1" applyAlignment="1">
      <alignment horizontal="left" vertical="center" wrapText="1"/>
    </xf>
    <xf numFmtId="4" fontId="15" fillId="0" borderId="3" xfId="5" applyNumberFormat="1" applyFont="1" applyFill="1" applyBorder="1" applyAlignment="1">
      <alignment horizontal="center" vertical="center"/>
    </xf>
    <xf numFmtId="37" fontId="15" fillId="0" borderId="3" xfId="20" applyNumberFormat="1" applyFont="1" applyFill="1" applyBorder="1" applyAlignment="1">
      <alignment horizontal="center" vertical="center"/>
    </xf>
    <xf numFmtId="2" fontId="19" fillId="0" borderId="0" xfId="15" applyNumberFormat="1" applyFont="1" applyAlignment="1">
      <alignment horizontal="center" vertical="center"/>
    </xf>
    <xf numFmtId="0" fontId="19" fillId="0" borderId="0" xfId="15" applyFont="1" applyAlignment="1">
      <alignment vertical="center"/>
    </xf>
    <xf numFmtId="0" fontId="14" fillId="0" borderId="0" xfId="15" applyFont="1"/>
    <xf numFmtId="0" fontId="14" fillId="0" borderId="0" xfId="15" applyFont="1" applyAlignment="1">
      <alignment horizontal="center"/>
    </xf>
    <xf numFmtId="0" fontId="15" fillId="0" borderId="0" xfId="15" applyFont="1" applyAlignment="1">
      <alignment horizontal="center"/>
    </xf>
    <xf numFmtId="0" fontId="19" fillId="0" borderId="0" xfId="15" applyFont="1" applyAlignment="1">
      <alignment horizontal="center"/>
    </xf>
    <xf numFmtId="3" fontId="19" fillId="0" borderId="0" xfId="15" applyNumberFormat="1" applyFont="1" applyAlignment="1">
      <alignment horizontal="center"/>
    </xf>
    <xf numFmtId="199" fontId="15" fillId="0" borderId="0" xfId="15" applyNumberFormat="1" applyFont="1"/>
    <xf numFmtId="3" fontId="3" fillId="0" borderId="0" xfId="15" applyNumberFormat="1"/>
    <xf numFmtId="0" fontId="16" fillId="0" borderId="0" xfId="15" applyFont="1" applyAlignment="1" applyProtection="1">
      <alignment vertical="center"/>
      <protection locked="0"/>
    </xf>
    <xf numFmtId="0" fontId="10" fillId="0" borderId="0" xfId="15" applyFont="1"/>
    <xf numFmtId="0" fontId="102" fillId="0" borderId="0" xfId="15" applyFont="1" applyAlignment="1">
      <alignment vertical="center"/>
    </xf>
    <xf numFmtId="0" fontId="103" fillId="0" borderId="0" xfId="15" applyFont="1"/>
    <xf numFmtId="0" fontId="57" fillId="0" borderId="0" xfId="15" applyFont="1"/>
    <xf numFmtId="0" fontId="71" fillId="0" borderId="0" xfId="15" applyFont="1" applyAlignment="1">
      <alignment horizontal="center"/>
    </xf>
    <xf numFmtId="0" fontId="12" fillId="0" borderId="1" xfId="15" applyFont="1" applyBorder="1" applyAlignment="1">
      <alignment horizontal="center" vertical="center" wrapText="1"/>
    </xf>
    <xf numFmtId="0" fontId="11" fillId="0" borderId="2" xfId="15" applyFont="1" applyBorder="1" applyAlignment="1">
      <alignment horizontal="center" vertical="center" wrapText="1"/>
    </xf>
    <xf numFmtId="0" fontId="12" fillId="0" borderId="2" xfId="15" applyFont="1" applyBorder="1" applyAlignment="1">
      <alignment horizontal="center" vertical="center" wrapText="1"/>
    </xf>
    <xf numFmtId="0" fontId="34" fillId="0" borderId="0" xfId="15" applyFont="1" applyAlignment="1">
      <alignment horizontal="center" vertical="center" wrapText="1"/>
    </xf>
    <xf numFmtId="0" fontId="14" fillId="0" borderId="0" xfId="15" applyFont="1" applyAlignment="1">
      <alignment horizontal="center" vertical="center" wrapText="1"/>
    </xf>
    <xf numFmtId="0" fontId="15" fillId="0" borderId="0" xfId="15" applyFont="1" applyAlignment="1">
      <alignment horizontal="center" vertical="center" wrapText="1"/>
    </xf>
    <xf numFmtId="200" fontId="14" fillId="0" borderId="0" xfId="20" applyNumberFormat="1" applyFont="1" applyFill="1" applyBorder="1" applyAlignment="1">
      <alignment horizontal="center" vertical="center"/>
    </xf>
    <xf numFmtId="201" fontId="15" fillId="0" borderId="0" xfId="20" applyNumberFormat="1" applyFont="1" applyFill="1" applyBorder="1" applyAlignment="1">
      <alignment horizontal="right" vertical="center"/>
    </xf>
    <xf numFmtId="4" fontId="14" fillId="0" borderId="0" xfId="23" applyNumberFormat="1" applyFont="1" applyFill="1" applyBorder="1" applyAlignment="1">
      <alignment horizontal="center" vertical="center"/>
    </xf>
    <xf numFmtId="3" fontId="14" fillId="0" borderId="0" xfId="23" applyNumberFormat="1" applyFont="1" applyFill="1" applyBorder="1" applyAlignment="1">
      <alignment horizontal="center" vertical="center"/>
    </xf>
    <xf numFmtId="2" fontId="14" fillId="0" borderId="0" xfId="20" applyNumberFormat="1" applyFont="1" applyFill="1" applyBorder="1" applyAlignment="1">
      <alignment horizontal="center" vertical="center"/>
    </xf>
    <xf numFmtId="3" fontId="15" fillId="0" borderId="0" xfId="20" applyNumberFormat="1" applyFont="1" applyFill="1" applyBorder="1" applyAlignment="1">
      <alignment horizontal="center" vertical="center"/>
    </xf>
    <xf numFmtId="2" fontId="15" fillId="0" borderId="3" xfId="20" applyNumberFormat="1" applyFont="1" applyFill="1" applyBorder="1" applyAlignment="1">
      <alignment horizontal="center" vertical="center"/>
    </xf>
    <xf numFmtId="3" fontId="15" fillId="0" borderId="3" xfId="20" applyNumberFormat="1" applyFont="1" applyFill="1" applyBorder="1" applyAlignment="1">
      <alignment horizontal="center" vertical="center"/>
    </xf>
    <xf numFmtId="4" fontId="19" fillId="0" borderId="0" xfId="23" applyNumberFormat="1" applyFont="1" applyBorder="1" applyAlignment="1">
      <alignment horizontal="center" vertical="center"/>
    </xf>
    <xf numFmtId="0" fontId="14" fillId="0" borderId="0" xfId="15" applyFont="1" applyAlignment="1">
      <alignment horizontal="center" vertical="center"/>
    </xf>
    <xf numFmtId="3" fontId="14" fillId="0" borderId="0" xfId="15" applyNumberFormat="1" applyFont="1" applyAlignment="1">
      <alignment horizontal="center" vertical="center"/>
    </xf>
    <xf numFmtId="0" fontId="3" fillId="0" borderId="0" xfId="15" applyAlignment="1">
      <alignment vertical="center"/>
    </xf>
    <xf numFmtId="0" fontId="16" fillId="0" borderId="0" xfId="15" applyFont="1" applyAlignment="1">
      <alignment vertical="center"/>
    </xf>
    <xf numFmtId="3" fontId="14" fillId="0" borderId="0" xfId="15" applyNumberFormat="1" applyFont="1" applyAlignment="1">
      <alignment vertical="center"/>
    </xf>
    <xf numFmtId="0" fontId="27" fillId="0" borderId="0" xfId="15" applyFont="1" applyAlignment="1">
      <alignment vertical="center"/>
    </xf>
    <xf numFmtId="0" fontId="4" fillId="0" borderId="0" xfId="15" applyFont="1"/>
    <xf numFmtId="0" fontId="48" fillId="0" borderId="0" xfId="15" applyFont="1" applyAlignment="1">
      <alignment horizontal="centerContinuous" vertical="center"/>
    </xf>
    <xf numFmtId="0" fontId="32" fillId="0" borderId="0" xfId="15" applyFont="1"/>
    <xf numFmtId="0" fontId="32" fillId="0" borderId="0" xfId="15" applyFont="1" applyAlignment="1">
      <alignment horizontal="center"/>
    </xf>
    <xf numFmtId="168" fontId="30" fillId="0" borderId="0" xfId="15" applyNumberFormat="1" applyFont="1" applyAlignment="1">
      <alignment horizontal="centerContinuous" vertical="center"/>
    </xf>
    <xf numFmtId="0" fontId="23" fillId="0" borderId="0" xfId="15" applyFont="1" applyAlignment="1">
      <alignment horizontal="center"/>
    </xf>
    <xf numFmtId="0" fontId="9" fillId="0" borderId="0" xfId="15" applyFont="1"/>
    <xf numFmtId="0" fontId="9" fillId="0" borderId="0" xfId="15" applyFont="1" applyAlignment="1">
      <alignment horizontal="center"/>
    </xf>
    <xf numFmtId="0" fontId="104" fillId="0" borderId="0" xfId="15" applyFont="1"/>
    <xf numFmtId="0" fontId="34" fillId="0" borderId="1" xfId="15" applyFont="1" applyBorder="1" applyAlignment="1">
      <alignment horizontal="center" vertical="center"/>
    </xf>
    <xf numFmtId="0" fontId="39" fillId="0" borderId="1" xfId="15" applyFont="1" applyBorder="1" applyAlignment="1">
      <alignment horizontal="center" vertical="center" wrapText="1"/>
    </xf>
    <xf numFmtId="0" fontId="39" fillId="0" borderId="1" xfId="1" applyFont="1" applyBorder="1" applyAlignment="1">
      <alignment horizontal="center" vertical="center" wrapText="1"/>
    </xf>
    <xf numFmtId="0" fontId="106" fillId="0" borderId="1" xfId="15" applyFont="1" applyBorder="1" applyAlignment="1">
      <alignment horizontal="center" vertical="center" wrapText="1"/>
    </xf>
    <xf numFmtId="0" fontId="107" fillId="0" borderId="2" xfId="15" applyFont="1" applyBorder="1" applyAlignment="1">
      <alignment vertical="center"/>
    </xf>
    <xf numFmtId="0" fontId="39" fillId="0" borderId="2" xfId="15" applyFont="1" applyBorder="1" applyAlignment="1">
      <alignment vertical="center"/>
    </xf>
    <xf numFmtId="0" fontId="39" fillId="0" borderId="2" xfId="15" applyFont="1" applyBorder="1" applyAlignment="1">
      <alignment horizontal="center" vertical="center" wrapText="1"/>
    </xf>
    <xf numFmtId="0" fontId="39" fillId="0" borderId="2" xfId="1" applyFont="1" applyBorder="1" applyAlignment="1">
      <alignment horizontal="center" vertical="center" wrapText="1"/>
    </xf>
    <xf numFmtId="0" fontId="106" fillId="0" borderId="2" xfId="15" applyFont="1" applyBorder="1" applyAlignment="1">
      <alignment vertical="center"/>
    </xf>
    <xf numFmtId="0" fontId="108" fillId="0" borderId="0" xfId="15" applyFont="1" applyAlignment="1">
      <alignment vertical="center"/>
    </xf>
    <xf numFmtId="0" fontId="12" fillId="0" borderId="0" xfId="15" applyFont="1" applyAlignment="1">
      <alignment vertical="center"/>
    </xf>
    <xf numFmtId="0" fontId="11" fillId="0" borderId="0" xfId="15" applyFont="1" applyAlignment="1">
      <alignment vertical="center"/>
    </xf>
    <xf numFmtId="202" fontId="14" fillId="0" borderId="0" xfId="8" applyNumberFormat="1" applyFont="1" applyFill="1" applyBorder="1" applyAlignment="1">
      <alignment horizontal="center" vertical="center"/>
    </xf>
    <xf numFmtId="174" fontId="15" fillId="0" borderId="0" xfId="8" applyNumberFormat="1" applyFont="1" applyFill="1" applyBorder="1" applyAlignment="1">
      <alignment horizontal="right" vertical="center"/>
    </xf>
    <xf numFmtId="1" fontId="55" fillId="0" borderId="0" xfId="15" applyNumberFormat="1" applyFont="1" applyAlignment="1">
      <alignment vertical="center"/>
    </xf>
    <xf numFmtId="2" fontId="55" fillId="0" borderId="0" xfId="15" applyNumberFormat="1" applyFont="1" applyAlignment="1">
      <alignment vertical="center"/>
    </xf>
    <xf numFmtId="2" fontId="55" fillId="0" borderId="0" xfId="15" applyNumberFormat="1" applyFont="1" applyAlignment="1">
      <alignment horizontal="center" vertical="center"/>
    </xf>
    <xf numFmtId="0" fontId="55" fillId="0" borderId="0" xfId="15" applyFont="1" applyAlignment="1">
      <alignment vertical="center"/>
    </xf>
    <xf numFmtId="202" fontId="15" fillId="0" borderId="3" xfId="8" applyNumberFormat="1" applyFont="1" applyFill="1" applyBorder="1" applyAlignment="1">
      <alignment horizontal="center" vertical="center"/>
    </xf>
    <xf numFmtId="174" fontId="15" fillId="0" borderId="3" xfId="8" applyNumberFormat="1" applyFont="1" applyFill="1" applyBorder="1" applyAlignment="1">
      <alignment horizontal="right" vertical="center"/>
    </xf>
    <xf numFmtId="2" fontId="59" fillId="0" borderId="0" xfId="15" applyNumberFormat="1" applyFont="1" applyAlignment="1">
      <alignment vertical="center"/>
    </xf>
    <xf numFmtId="2" fontId="59" fillId="0" borderId="0" xfId="15" applyNumberFormat="1" applyFont="1" applyAlignment="1">
      <alignment horizontal="center" vertical="center"/>
    </xf>
    <xf numFmtId="0" fontId="59" fillId="0" borderId="0" xfId="15" applyFont="1" applyAlignment="1">
      <alignment vertical="center"/>
    </xf>
    <xf numFmtId="0" fontId="15" fillId="0" borderId="0" xfId="15" applyFont="1" applyAlignment="1">
      <alignment horizontal="left" vertical="center" wrapText="1"/>
    </xf>
    <xf numFmtId="2" fontId="14" fillId="0" borderId="0" xfId="8" applyNumberFormat="1" applyFont="1" applyBorder="1" applyAlignment="1">
      <alignment horizontal="center"/>
    </xf>
    <xf numFmtId="2" fontId="3" fillId="0" borderId="0" xfId="15" applyNumberFormat="1"/>
    <xf numFmtId="2" fontId="19" fillId="0" borderId="0" xfId="15" applyNumberFormat="1" applyFont="1" applyAlignment="1">
      <alignment horizontal="center"/>
    </xf>
    <xf numFmtId="2" fontId="14" fillId="0" borderId="0" xfId="8" applyNumberFormat="1" applyFont="1" applyBorder="1" applyAlignment="1">
      <alignment horizontal="center" vertical="center"/>
    </xf>
    <xf numFmtId="3" fontId="14" fillId="0" borderId="0" xfId="8" applyNumberFormat="1" applyFont="1" applyBorder="1" applyAlignment="1">
      <alignment horizontal="right" vertical="center"/>
    </xf>
    <xf numFmtId="2" fontId="14" fillId="0" borderId="0" xfId="15" applyNumberFormat="1" applyFont="1"/>
    <xf numFmtId="2" fontId="43" fillId="0" borderId="0" xfId="15" applyNumberFormat="1" applyFont="1"/>
    <xf numFmtId="2" fontId="43" fillId="0" borderId="0" xfId="15" applyNumberFormat="1" applyFont="1" applyAlignment="1">
      <alignment horizontal="center"/>
    </xf>
    <xf numFmtId="0" fontId="43" fillId="0" borderId="0" xfId="15" applyFont="1"/>
    <xf numFmtId="2" fontId="43" fillId="0" borderId="0" xfId="15" applyNumberFormat="1" applyFont="1" applyAlignment="1">
      <alignment vertical="center"/>
    </xf>
    <xf numFmtId="2" fontId="43" fillId="0" borderId="0" xfId="15" applyNumberFormat="1" applyFont="1" applyAlignment="1">
      <alignment horizontal="center" vertical="center"/>
    </xf>
    <xf numFmtId="0" fontId="43" fillId="0" borderId="0" xfId="15" applyFont="1" applyAlignment="1">
      <alignment vertical="center"/>
    </xf>
    <xf numFmtId="2" fontId="14" fillId="0" borderId="0" xfId="15" applyNumberFormat="1" applyFont="1" applyAlignment="1">
      <alignment vertical="center"/>
    </xf>
    <xf numFmtId="0" fontId="14" fillId="0" borderId="0" xfId="15" applyFont="1" applyAlignment="1" applyProtection="1">
      <alignment vertical="center" wrapText="1"/>
      <protection locked="0"/>
    </xf>
    <xf numFmtId="0" fontId="21" fillId="0" borderId="0" xfId="15" applyFont="1"/>
    <xf numFmtId="0" fontId="6" fillId="0" borderId="0" xfId="15" applyFont="1" applyAlignment="1">
      <alignment vertical="center"/>
    </xf>
    <xf numFmtId="0" fontId="109" fillId="0" borderId="0" xfId="15" applyFont="1"/>
    <xf numFmtId="0" fontId="97" fillId="0" borderId="0" xfId="15" applyFont="1"/>
    <xf numFmtId="0" fontId="11" fillId="0" borderId="25" xfId="15" applyFont="1" applyBorder="1" applyAlignment="1">
      <alignment horizontal="center" vertical="center"/>
    </xf>
    <xf numFmtId="0" fontId="11" fillId="0" borderId="25" xfId="15" applyFont="1" applyBorder="1" applyAlignment="1">
      <alignment horizontal="center" vertical="center" wrapText="1"/>
    </xf>
    <xf numFmtId="0" fontId="12" fillId="0" borderId="25" xfId="15" applyFont="1" applyBorder="1" applyAlignment="1">
      <alignment horizontal="center" vertical="center" wrapText="1"/>
    </xf>
    <xf numFmtId="0" fontId="11" fillId="0" borderId="41" xfId="15" applyFont="1" applyBorder="1" applyAlignment="1">
      <alignment horizontal="center" vertical="center"/>
    </xf>
    <xf numFmtId="0" fontId="12" fillId="0" borderId="41" xfId="15" applyFont="1" applyBorder="1" applyAlignment="1">
      <alignment horizontal="center" vertical="center" wrapText="1"/>
    </xf>
    <xf numFmtId="0" fontId="12" fillId="0" borderId="41" xfId="15" applyFont="1" applyBorder="1" applyAlignment="1">
      <alignment horizontal="center" vertical="center" wrapText="1"/>
    </xf>
    <xf numFmtId="0" fontId="11" fillId="0" borderId="41" xfId="15" applyFont="1" applyBorder="1" applyAlignment="1">
      <alignment horizontal="center" vertical="center" wrapText="1"/>
    </xf>
    <xf numFmtId="0" fontId="15" fillId="0" borderId="0" xfId="15" applyFont="1" applyAlignment="1">
      <alignment horizontal="center" vertical="center"/>
    </xf>
    <xf numFmtId="204" fontId="14" fillId="0" borderId="0" xfId="24" applyNumberFormat="1" applyFont="1" applyFill="1" applyBorder="1" applyAlignment="1">
      <alignment horizontal="center" vertical="center"/>
    </xf>
    <xf numFmtId="205" fontId="15" fillId="0" borderId="0" xfId="24" applyNumberFormat="1" applyFont="1" applyFill="1" applyBorder="1" applyAlignment="1">
      <alignment horizontal="right" vertical="center"/>
    </xf>
    <xf numFmtId="0" fontId="15" fillId="0" borderId="3" xfId="15" applyFont="1" applyBorder="1" applyAlignment="1">
      <alignment horizontal="left" vertical="center"/>
    </xf>
    <xf numFmtId="204" fontId="15" fillId="0" borderId="3" xfId="24" applyNumberFormat="1" applyFont="1" applyFill="1" applyBorder="1" applyAlignment="1">
      <alignment horizontal="center" vertical="center"/>
    </xf>
    <xf numFmtId="205" fontId="15" fillId="0" borderId="3" xfId="24" applyNumberFormat="1" applyFont="1" applyFill="1" applyBorder="1" applyAlignment="1">
      <alignment horizontal="right" vertical="center"/>
    </xf>
    <xf numFmtId="43" fontId="14" fillId="0" borderId="0" xfId="15" applyNumberFormat="1" applyFont="1" applyAlignment="1">
      <alignment vertical="top"/>
    </xf>
    <xf numFmtId="0" fontId="14" fillId="0" borderId="0" xfId="15" applyFont="1" applyAlignment="1">
      <alignment vertical="top"/>
    </xf>
    <xf numFmtId="188" fontId="14" fillId="0" borderId="0" xfId="25" applyFont="1" applyBorder="1" applyAlignment="1">
      <alignment horizontal="center"/>
    </xf>
    <xf numFmtId="0" fontId="16" fillId="0" borderId="0" xfId="15" applyFont="1"/>
    <xf numFmtId="3" fontId="14" fillId="0" borderId="0" xfId="15" applyNumberFormat="1" applyFont="1"/>
    <xf numFmtId="0" fontId="111" fillId="0" borderId="0" xfId="15" applyFont="1"/>
    <xf numFmtId="0" fontId="27" fillId="0" borderId="0" xfId="15" applyFont="1"/>
    <xf numFmtId="0" fontId="16" fillId="0" borderId="0" xfId="15" applyFont="1" applyAlignment="1" applyProtection="1">
      <alignment vertical="center" wrapText="1"/>
      <protection locked="0"/>
    </xf>
    <xf numFmtId="0" fontId="42" fillId="0" borderId="0" xfId="15" applyFont="1"/>
    <xf numFmtId="0" fontId="32" fillId="0" borderId="0" xfId="15" applyFont="1" applyAlignment="1">
      <alignment horizontal="center" vertical="center"/>
    </xf>
    <xf numFmtId="0" fontId="32" fillId="0" borderId="0" xfId="15" applyFont="1" applyAlignment="1">
      <alignment vertical="center"/>
    </xf>
    <xf numFmtId="0" fontId="112" fillId="0" borderId="0" xfId="15" applyFont="1"/>
    <xf numFmtId="0" fontId="11" fillId="0" borderId="25" xfId="15" applyFont="1" applyBorder="1" applyAlignment="1">
      <alignment horizontal="center" vertical="center" wrapText="1"/>
    </xf>
    <xf numFmtId="0" fontId="12" fillId="0" borderId="25" xfId="15" applyFont="1" applyBorder="1" applyAlignment="1">
      <alignment horizontal="center" vertical="center" wrapText="1"/>
    </xf>
    <xf numFmtId="0" fontId="113" fillId="0" borderId="25" xfId="15" applyFont="1" applyBorder="1" applyAlignment="1">
      <alignment horizontal="center" vertical="center" wrapText="1"/>
    </xf>
    <xf numFmtId="0" fontId="20" fillId="0" borderId="0" xfId="15" applyFont="1"/>
    <xf numFmtId="190" fontId="14" fillId="0" borderId="0" xfId="16" applyNumberFormat="1" applyFont="1" applyFill="1" applyBorder="1" applyAlignment="1">
      <alignment horizontal="center" vertical="center"/>
    </xf>
    <xf numFmtId="188" fontId="15" fillId="0" borderId="0" xfId="16" applyNumberFormat="1" applyFont="1" applyFill="1" applyBorder="1" applyAlignment="1">
      <alignment horizontal="center" vertical="center"/>
    </xf>
    <xf numFmtId="190" fontId="14" fillId="0" borderId="0" xfId="15" applyNumberFormat="1" applyFont="1" applyAlignment="1">
      <alignment vertical="center"/>
    </xf>
    <xf numFmtId="190" fontId="15" fillId="0" borderId="3" xfId="16" applyNumberFormat="1" applyFont="1" applyFill="1" applyBorder="1" applyAlignment="1">
      <alignment horizontal="center" vertical="center"/>
    </xf>
    <xf numFmtId="0" fontId="15" fillId="0" borderId="0" xfId="15" applyFont="1" applyAlignment="1">
      <alignment vertical="center"/>
    </xf>
    <xf numFmtId="190" fontId="14" fillId="0" borderId="0" xfId="17" applyNumberFormat="1" applyFont="1" applyBorder="1" applyAlignment="1">
      <alignment horizontal="center"/>
    </xf>
    <xf numFmtId="3" fontId="15" fillId="0" borderId="0" xfId="17" applyNumberFormat="1" applyFont="1" applyBorder="1" applyAlignment="1">
      <alignment horizontal="right"/>
    </xf>
    <xf numFmtId="0" fontId="11" fillId="0" borderId="1" xfId="15" applyFont="1" applyBorder="1" applyAlignment="1">
      <alignment horizontal="center" vertical="center"/>
    </xf>
    <xf numFmtId="0" fontId="55" fillId="0" borderId="0" xfId="15" applyFont="1"/>
    <xf numFmtId="0" fontId="11" fillId="0" borderId="0" xfId="15" applyFont="1" applyAlignment="1">
      <alignment horizontal="center" vertical="center"/>
    </xf>
    <xf numFmtId="0" fontId="12" fillId="0" borderId="0" xfId="15" applyFont="1" applyAlignment="1">
      <alignment horizontal="center" vertical="center" wrapText="1"/>
    </xf>
    <xf numFmtId="0" fontId="11" fillId="0" borderId="2" xfId="15" applyFont="1" applyBorder="1" applyAlignment="1">
      <alignment horizontal="center" vertical="center"/>
    </xf>
    <xf numFmtId="0" fontId="59" fillId="0" borderId="0" xfId="15" applyFont="1" applyAlignment="1">
      <alignment horizontal="center" vertical="center" wrapText="1"/>
    </xf>
    <xf numFmtId="0" fontId="59" fillId="0" borderId="0" xfId="15" applyFont="1" applyAlignment="1">
      <alignment vertical="center" wrapText="1"/>
    </xf>
    <xf numFmtId="206" fontId="14" fillId="0" borderId="0" xfId="20" applyNumberFormat="1" applyFont="1" applyFill="1" applyBorder="1" applyAlignment="1">
      <alignment horizontal="center" vertical="center"/>
    </xf>
    <xf numFmtId="207" fontId="15" fillId="0" borderId="0" xfId="26" applyNumberFormat="1" applyFont="1" applyFill="1" applyBorder="1" applyAlignment="1">
      <alignment horizontal="right" vertical="center"/>
    </xf>
    <xf numFmtId="4" fontId="14" fillId="0" borderId="0" xfId="15" applyNumberFormat="1" applyFont="1" applyAlignment="1">
      <alignment vertical="center"/>
    </xf>
    <xf numFmtId="208" fontId="15" fillId="0" borderId="0" xfId="20" applyNumberFormat="1" applyFont="1" applyFill="1" applyBorder="1" applyAlignment="1">
      <alignment horizontal="right" vertical="center"/>
    </xf>
    <xf numFmtId="208" fontId="15" fillId="0" borderId="0" xfId="20" applyNumberFormat="1" applyFont="1" applyFill="1" applyBorder="1" applyAlignment="1">
      <alignment horizontal="center" vertical="center"/>
    </xf>
    <xf numFmtId="206" fontId="15" fillId="0" borderId="3" xfId="20" applyNumberFormat="1" applyFont="1" applyFill="1" applyBorder="1" applyAlignment="1">
      <alignment horizontal="center" vertical="center"/>
    </xf>
    <xf numFmtId="208" fontId="15" fillId="0" borderId="3" xfId="20" applyNumberFormat="1" applyFont="1" applyFill="1" applyBorder="1" applyAlignment="1">
      <alignment horizontal="right" vertical="center"/>
    </xf>
    <xf numFmtId="2" fontId="15" fillId="0" borderId="0" xfId="15" applyNumberFormat="1" applyFont="1" applyAlignment="1">
      <alignment horizontal="center" vertical="center"/>
    </xf>
    <xf numFmtId="0" fontId="114" fillId="0" borderId="0" xfId="15" applyFont="1" applyAlignment="1">
      <alignment horizontal="center"/>
    </xf>
    <xf numFmtId="0" fontId="12" fillId="0" borderId="2" xfId="15" applyFont="1" applyBorder="1"/>
    <xf numFmtId="0" fontId="11" fillId="0" borderId="2" xfId="15" applyFont="1" applyBorder="1"/>
    <xf numFmtId="190" fontId="14" fillId="0" borderId="0" xfId="27" applyNumberFormat="1" applyFont="1" applyFill="1" applyBorder="1" applyAlignment="1">
      <alignment horizontal="center" vertical="center"/>
    </xf>
    <xf numFmtId="188" fontId="15" fillId="0" borderId="0" xfId="27" applyNumberFormat="1" applyFont="1" applyFill="1" applyBorder="1" applyAlignment="1">
      <alignment horizontal="center" vertical="center"/>
    </xf>
    <xf numFmtId="190" fontId="15" fillId="0" borderId="3" xfId="27" applyNumberFormat="1" applyFont="1" applyFill="1" applyBorder="1" applyAlignment="1">
      <alignment horizontal="center" vertical="center"/>
    </xf>
    <xf numFmtId="190" fontId="14" fillId="0" borderId="3" xfId="27" applyNumberFormat="1" applyFont="1" applyFill="1" applyBorder="1" applyAlignment="1">
      <alignment horizontal="center" vertical="center"/>
    </xf>
    <xf numFmtId="188" fontId="15" fillId="0" borderId="3" xfId="27" applyNumberFormat="1" applyFont="1" applyFill="1" applyBorder="1" applyAlignment="1">
      <alignment horizontal="center" vertical="center"/>
    </xf>
    <xf numFmtId="0" fontId="15" fillId="0" borderId="0" xfId="15" applyFont="1"/>
    <xf numFmtId="190" fontId="15" fillId="0" borderId="0" xfId="28" applyNumberFormat="1" applyFont="1" applyBorder="1" applyAlignment="1">
      <alignment horizontal="center"/>
    </xf>
    <xf numFmtId="0" fontId="71" fillId="0" borderId="0" xfId="28" applyFont="1" applyBorder="1" applyAlignment="1">
      <alignment horizontal="center"/>
    </xf>
    <xf numFmtId="190" fontId="14" fillId="0" borderId="0" xfId="15" applyNumberFormat="1" applyFont="1"/>
    <xf numFmtId="0" fontId="8" fillId="0" borderId="0" xfId="15" applyFont="1" applyAlignment="1">
      <alignment vertical="center"/>
    </xf>
    <xf numFmtId="0" fontId="29" fillId="0" borderId="0" xfId="15" applyFont="1" applyAlignment="1">
      <alignment vertical="center"/>
    </xf>
    <xf numFmtId="0" fontId="11" fillId="0" borderId="25" xfId="15" applyFont="1" applyBorder="1" applyAlignment="1">
      <alignment horizontal="center" vertical="center"/>
    </xf>
    <xf numFmtId="0" fontId="13" fillId="0" borderId="0" xfId="15" applyFont="1" applyAlignment="1">
      <alignment horizontal="center" vertical="center"/>
    </xf>
    <xf numFmtId="0" fontId="55" fillId="0" borderId="0" xfId="15" applyFont="1" applyAlignment="1">
      <alignment horizontal="center" vertical="center" wrapText="1"/>
    </xf>
    <xf numFmtId="2" fontId="14" fillId="0" borderId="0" xfId="29" applyNumberFormat="1" applyFont="1" applyFill="1" applyBorder="1" applyAlignment="1">
      <alignment horizontal="center" vertical="center"/>
    </xf>
    <xf numFmtId="3" fontId="15" fillId="0" borderId="0" xfId="29" applyNumberFormat="1" applyFont="1" applyFill="1" applyBorder="1" applyAlignment="1">
      <alignment horizontal="center" vertical="center"/>
    </xf>
    <xf numFmtId="2" fontId="15" fillId="0" borderId="3" xfId="29" applyNumberFormat="1" applyFont="1" applyFill="1" applyBorder="1" applyAlignment="1">
      <alignment horizontal="center" vertical="center"/>
    </xf>
    <xf numFmtId="3" fontId="15" fillId="0" borderId="3" xfId="29" applyNumberFormat="1" applyFont="1" applyFill="1" applyBorder="1" applyAlignment="1">
      <alignment horizontal="center" vertical="center"/>
    </xf>
    <xf numFmtId="0" fontId="14" fillId="0" borderId="0" xfId="30" applyFont="1" applyBorder="1" applyAlignment="1">
      <alignment horizontal="center" vertical="center"/>
    </xf>
    <xf numFmtId="209" fontId="14" fillId="0" borderId="0" xfId="15" applyNumberFormat="1" applyFont="1" applyAlignment="1">
      <alignment vertical="center"/>
    </xf>
    <xf numFmtId="0" fontId="111" fillId="0" borderId="0" xfId="15" applyFont="1" applyAlignment="1">
      <alignment vertical="center"/>
    </xf>
    <xf numFmtId="0" fontId="102" fillId="0" borderId="0" xfId="15" applyFont="1" applyAlignment="1">
      <alignment horizontal="centerContinuous" vertical="center"/>
    </xf>
    <xf numFmtId="0" fontId="11" fillId="0" borderId="39" xfId="15" applyFont="1" applyBorder="1" applyAlignment="1">
      <alignment horizontal="center" vertical="center"/>
    </xf>
    <xf numFmtId="0" fontId="12" fillId="0" borderId="47" xfId="15" applyFont="1" applyBorder="1" applyAlignment="1">
      <alignment horizontal="center" vertical="center" wrapText="1"/>
    </xf>
    <xf numFmtId="3" fontId="14" fillId="0" borderId="0" xfId="5" applyNumberFormat="1" applyFont="1" applyFill="1" applyBorder="1" applyAlignment="1">
      <alignment horizontal="center" vertical="center"/>
    </xf>
    <xf numFmtId="0" fontId="115" fillId="0" borderId="0" xfId="1" applyFont="1"/>
    <xf numFmtId="0" fontId="3" fillId="0" borderId="0" xfId="31"/>
    <xf numFmtId="14" fontId="3" fillId="0" borderId="0" xfId="31" applyNumberFormat="1"/>
    <xf numFmtId="0" fontId="6" fillId="2" borderId="0" xfId="31" applyFont="1" applyFill="1" applyAlignment="1">
      <alignment horizontal="center"/>
    </xf>
    <xf numFmtId="0" fontId="3" fillId="0" borderId="0" xfId="31"/>
    <xf numFmtId="168" fontId="8" fillId="2" borderId="0" xfId="31" applyNumberFormat="1" applyFont="1" applyFill="1" applyAlignment="1">
      <alignment horizontal="center"/>
    </xf>
    <xf numFmtId="0" fontId="29" fillId="2" borderId="0" xfId="31" applyFont="1" applyFill="1" applyAlignment="1">
      <alignment horizontal="center"/>
    </xf>
    <xf numFmtId="0" fontId="116" fillId="2" borderId="0" xfId="31" applyFont="1" applyFill="1"/>
    <xf numFmtId="0" fontId="3" fillId="2" borderId="0" xfId="31" applyFill="1"/>
    <xf numFmtId="210" fontId="117" fillId="0" borderId="0" xfId="31" applyNumberFormat="1" applyFont="1" applyAlignment="1">
      <alignment horizontal="left"/>
    </xf>
    <xf numFmtId="0" fontId="118" fillId="2" borderId="1" xfId="31" applyFont="1" applyFill="1" applyBorder="1"/>
    <xf numFmtId="0" fontId="11" fillId="0" borderId="1" xfId="32" applyFont="1" applyBorder="1" applyAlignment="1">
      <alignment horizontal="center" vertical="center" wrapText="1"/>
    </xf>
    <xf numFmtId="0" fontId="3" fillId="0" borderId="1" xfId="31" applyBorder="1"/>
    <xf numFmtId="0" fontId="11" fillId="3" borderId="1" xfId="32" applyFont="1" applyFill="1" applyBorder="1" applyAlignment="1">
      <alignment horizontal="center" vertical="center" wrapText="1"/>
    </xf>
    <xf numFmtId="0" fontId="118" fillId="2" borderId="0" xfId="31" applyFont="1" applyFill="1" applyAlignment="1">
      <alignment horizontal="center"/>
    </xf>
    <xf numFmtId="0" fontId="12" fillId="0" borderId="48" xfId="32" applyFont="1" applyBorder="1" applyAlignment="1">
      <alignment horizontal="center" vertical="center" wrapText="1"/>
    </xf>
    <xf numFmtId="0" fontId="118" fillId="2" borderId="5" xfId="31" applyFont="1" applyFill="1" applyBorder="1"/>
    <xf numFmtId="37" fontId="120" fillId="2" borderId="5" xfId="31" quotePrefix="1" applyNumberFormat="1" applyFont="1" applyFill="1" applyBorder="1" applyAlignment="1">
      <alignment horizontal="center" vertical="center"/>
    </xf>
    <xf numFmtId="0" fontId="121" fillId="2" borderId="40" xfId="31" applyFont="1" applyFill="1" applyBorder="1"/>
    <xf numFmtId="37" fontId="121" fillId="2" borderId="0" xfId="31" applyNumberFormat="1" applyFont="1" applyFill="1"/>
    <xf numFmtId="0" fontId="12" fillId="2" borderId="0" xfId="31" applyFont="1" applyFill="1"/>
    <xf numFmtId="211" fontId="121" fillId="2" borderId="0" xfId="31" applyNumberFormat="1" applyFont="1" applyFill="1" applyAlignment="1">
      <alignment horizontal="left" vertical="center"/>
    </xf>
    <xf numFmtId="41" fontId="121" fillId="2" borderId="0" xfId="31" applyNumberFormat="1" applyFont="1" applyFill="1" applyAlignment="1">
      <alignment vertical="center"/>
    </xf>
    <xf numFmtId="41" fontId="122" fillId="2" borderId="0" xfId="31" applyNumberFormat="1" applyFont="1" applyFill="1" applyAlignment="1">
      <alignment vertical="center"/>
    </xf>
    <xf numFmtId="211" fontId="3" fillId="0" borderId="0" xfId="31" applyNumberFormat="1"/>
    <xf numFmtId="0" fontId="14" fillId="0" borderId="0" xfId="31" applyFont="1" applyAlignment="1">
      <alignment horizontal="left" vertical="center" wrapText="1"/>
    </xf>
    <xf numFmtId="211" fontId="121" fillId="2" borderId="0" xfId="31" applyNumberFormat="1" applyFont="1" applyFill="1" applyAlignment="1">
      <alignment horizontal="left" vertical="center" wrapText="1"/>
    </xf>
    <xf numFmtId="49" fontId="14" fillId="0" borderId="0" xfId="31" applyNumberFormat="1" applyFont="1" applyAlignment="1">
      <alignment horizontal="left" vertical="center" wrapText="1"/>
    </xf>
    <xf numFmtId="211" fontId="122" fillId="2" borderId="3" xfId="31" applyNumberFormat="1" applyFont="1" applyFill="1" applyBorder="1" applyAlignment="1">
      <alignment horizontal="left" vertical="center"/>
    </xf>
    <xf numFmtId="41" fontId="122" fillId="2" borderId="3" xfId="31" applyNumberFormat="1" applyFont="1" applyFill="1" applyBorder="1" applyAlignment="1">
      <alignment vertical="center"/>
    </xf>
    <xf numFmtId="211" fontId="19" fillId="0" borderId="0" xfId="31" applyNumberFormat="1" applyFont="1"/>
    <xf numFmtId="211" fontId="14" fillId="0" borderId="0" xfId="31" applyNumberFormat="1" applyFont="1"/>
    <xf numFmtId="0" fontId="14" fillId="0" borderId="0" xfId="31" applyFont="1" applyAlignment="1">
      <alignment horizontal="left" vertical="top" wrapText="1"/>
    </xf>
    <xf numFmtId="0" fontId="121" fillId="3" borderId="0" xfId="31" applyFont="1" applyFill="1" applyAlignment="1">
      <alignment horizontal="left" vertical="center" wrapText="1"/>
    </xf>
    <xf numFmtId="0" fontId="3" fillId="3" borderId="0" xfId="31" applyFill="1"/>
    <xf numFmtId="0" fontId="4" fillId="0" borderId="0" xfId="33" applyFont="1" applyAlignment="1">
      <alignment vertical="center"/>
    </xf>
    <xf numFmtId="0" fontId="23" fillId="0" borderId="0" xfId="33" applyFont="1"/>
    <xf numFmtId="0" fontId="6" fillId="0" borderId="0" xfId="33" applyFont="1" applyAlignment="1">
      <alignment horizontal="centerContinuous" vertical="center"/>
    </xf>
    <xf numFmtId="0" fontId="6" fillId="0" borderId="0" xfId="33" applyFont="1"/>
    <xf numFmtId="0" fontId="6" fillId="0" borderId="0" xfId="33" applyFont="1" applyAlignment="1">
      <alignment horizontal="center"/>
    </xf>
    <xf numFmtId="168" fontId="8" fillId="0" borderId="0" xfId="33" applyNumberFormat="1" applyFont="1" applyAlignment="1">
      <alignment horizontal="centerContinuous" vertical="center"/>
    </xf>
    <xf numFmtId="0" fontId="8" fillId="0" borderId="0" xfId="33" applyFont="1"/>
    <xf numFmtId="0" fontId="8" fillId="0" borderId="0" xfId="33" applyFont="1" applyAlignment="1">
      <alignment horizontal="center"/>
    </xf>
    <xf numFmtId="0" fontId="29" fillId="0" borderId="0" xfId="33" applyFont="1" applyAlignment="1">
      <alignment horizontal="centerContinuous" vertical="center"/>
    </xf>
    <xf numFmtId="0" fontId="29" fillId="0" borderId="0" xfId="33" applyFont="1"/>
    <xf numFmtId="0" fontId="29" fillId="0" borderId="0" xfId="33" applyFont="1" applyAlignment="1">
      <alignment horizontal="center"/>
    </xf>
    <xf numFmtId="0" fontId="22" fillId="0" borderId="0" xfId="33" applyFont="1" applyAlignment="1">
      <alignment horizontal="center"/>
    </xf>
    <xf numFmtId="0" fontId="3" fillId="0" borderId="0" xfId="33"/>
    <xf numFmtId="0" fontId="11" fillId="0" borderId="1" xfId="33" applyFont="1" applyBorder="1" applyAlignment="1">
      <alignment horizontal="center" vertical="center" wrapText="1"/>
    </xf>
    <xf numFmtId="0" fontId="19" fillId="0" borderId="0" xfId="33" applyFont="1"/>
    <xf numFmtId="0" fontId="11" fillId="0" borderId="0" xfId="33" applyFont="1" applyAlignment="1">
      <alignment horizontal="center" vertical="center" wrapText="1"/>
    </xf>
    <xf numFmtId="0" fontId="12" fillId="0" borderId="4" xfId="33" applyFont="1" applyBorder="1" applyAlignment="1">
      <alignment horizontal="center" vertical="center" wrapText="1"/>
    </xf>
    <xf numFmtId="0" fontId="11" fillId="0" borderId="5" xfId="33" applyFont="1" applyBorder="1" applyAlignment="1">
      <alignment horizontal="center" vertical="center" wrapText="1"/>
    </xf>
    <xf numFmtId="0" fontId="12" fillId="0" borderId="5" xfId="33" applyFont="1" applyBorder="1" applyAlignment="1">
      <alignment horizontal="center" vertical="center" wrapText="1"/>
    </xf>
    <xf numFmtId="0" fontId="99" fillId="0" borderId="0" xfId="33" applyFont="1" applyAlignment="1">
      <alignment horizontal="center" vertical="center" wrapText="1"/>
    </xf>
    <xf numFmtId="0" fontId="100" fillId="0" borderId="0" xfId="33" applyFont="1" applyAlignment="1">
      <alignment horizontal="center" vertical="center" wrapText="1"/>
    </xf>
    <xf numFmtId="0" fontId="101" fillId="0" borderId="0" xfId="33" applyFont="1" applyAlignment="1">
      <alignment horizontal="center" vertical="center" wrapText="1"/>
    </xf>
    <xf numFmtId="0" fontId="14" fillId="0" borderId="0" xfId="33" applyFont="1" applyAlignment="1">
      <alignment horizontal="left" vertical="center" wrapText="1"/>
    </xf>
    <xf numFmtId="43" fontId="14" fillId="0" borderId="0" xfId="5" applyFont="1" applyFill="1" applyBorder="1" applyAlignment="1">
      <alignment horizontal="center" vertical="center"/>
    </xf>
    <xf numFmtId="184" fontId="15" fillId="0" borderId="0" xfId="5" applyNumberFormat="1" applyFont="1" applyFill="1" applyBorder="1" applyAlignment="1">
      <alignment horizontal="center" vertical="center"/>
    </xf>
    <xf numFmtId="1" fontId="14" fillId="0" borderId="0" xfId="33" applyNumberFormat="1" applyFont="1" applyAlignment="1">
      <alignment vertical="center"/>
    </xf>
    <xf numFmtId="2" fontId="14" fillId="0" borderId="0" xfId="33" applyNumberFormat="1" applyFont="1" applyAlignment="1">
      <alignment horizontal="center" vertical="center"/>
    </xf>
    <xf numFmtId="0" fontId="14" fillId="0" borderId="0" xfId="33" applyFont="1" applyAlignment="1">
      <alignment vertical="center"/>
    </xf>
    <xf numFmtId="0" fontId="14" fillId="0" borderId="0" xfId="33" applyFont="1" applyAlignment="1">
      <alignment horizontal="left" vertical="center"/>
    </xf>
    <xf numFmtId="0" fontId="15" fillId="0" borderId="3" xfId="33" applyFont="1" applyBorder="1" applyAlignment="1">
      <alignment horizontal="left" vertical="center" wrapText="1"/>
    </xf>
    <xf numFmtId="43" fontId="15" fillId="0" borderId="3" xfId="5" applyFont="1" applyFill="1" applyBorder="1" applyAlignment="1">
      <alignment horizontal="center" vertical="center"/>
    </xf>
    <xf numFmtId="184" fontId="15" fillId="0" borderId="3" xfId="5" applyNumberFormat="1" applyFont="1" applyFill="1" applyBorder="1" applyAlignment="1">
      <alignment horizontal="center" vertical="center"/>
    </xf>
    <xf numFmtId="2" fontId="19" fillId="0" borderId="0" xfId="33" applyNumberFormat="1" applyFont="1" applyAlignment="1">
      <alignment horizontal="center" vertical="center"/>
    </xf>
    <xf numFmtId="0" fontId="19" fillId="0" borderId="0" xfId="33" applyFont="1" applyAlignment="1">
      <alignment vertical="center"/>
    </xf>
    <xf numFmtId="0" fontId="14" fillId="0" borderId="0" xfId="33" applyFont="1"/>
    <xf numFmtId="0" fontId="14" fillId="0" borderId="0" xfId="33" applyFont="1" applyAlignment="1">
      <alignment horizontal="center"/>
    </xf>
    <xf numFmtId="0" fontId="15" fillId="0" borderId="0" xfId="33" applyFont="1" applyAlignment="1">
      <alignment horizontal="center"/>
    </xf>
    <xf numFmtId="0" fontId="19" fillId="0" borderId="0" xfId="33" applyFont="1" applyAlignment="1">
      <alignment horizontal="center"/>
    </xf>
    <xf numFmtId="3" fontId="19" fillId="0" borderId="0" xfId="33" applyNumberFormat="1" applyFont="1" applyAlignment="1">
      <alignment horizontal="center"/>
    </xf>
    <xf numFmtId="0" fontId="16" fillId="0" borderId="0" xfId="33" applyFont="1"/>
    <xf numFmtId="199" fontId="15" fillId="0" borderId="0" xfId="33" applyNumberFormat="1" applyFont="1"/>
    <xf numFmtId="3" fontId="3" fillId="0" borderId="0" xfId="33" applyNumberFormat="1"/>
    <xf numFmtId="0" fontId="16" fillId="0" borderId="0" xfId="33" applyFont="1" applyAlignment="1" applyProtection="1">
      <alignment vertical="center"/>
      <protection locked="0"/>
    </xf>
    <xf numFmtId="0" fontId="3" fillId="0" borderId="0" xfId="1" applyAlignment="1">
      <alignment horizontal="left"/>
    </xf>
    <xf numFmtId="0" fontId="6" fillId="0" borderId="0" xfId="1" applyFont="1" applyAlignment="1">
      <alignment horizontal="center" wrapText="1"/>
    </xf>
    <xf numFmtId="212" fontId="8" fillId="0" borderId="0" xfId="1" applyNumberFormat="1" applyFont="1" applyAlignment="1">
      <alignment horizontal="center"/>
    </xf>
    <xf numFmtId="0" fontId="29" fillId="0" borderId="0" xfId="1" applyFont="1" applyAlignment="1">
      <alignment horizontal="center"/>
    </xf>
    <xf numFmtId="0" fontId="10" fillId="0" borderId="0" xfId="1" applyFont="1" applyAlignment="1">
      <alignment horizontal="left"/>
    </xf>
    <xf numFmtId="0" fontId="123" fillId="0" borderId="2" xfId="1" applyFont="1" applyBorder="1" applyAlignment="1">
      <alignment vertical="center"/>
    </xf>
    <xf numFmtId="0" fontId="124" fillId="0" borderId="2" xfId="1" applyFont="1" applyBorder="1" applyAlignment="1">
      <alignment vertical="center"/>
    </xf>
    <xf numFmtId="0" fontId="11" fillId="0" borderId="25" xfId="1" applyFont="1" applyBorder="1" applyAlignment="1">
      <alignment horizontal="center" vertical="center" wrapText="1"/>
    </xf>
    <xf numFmtId="0" fontId="12" fillId="0" borderId="49" xfId="1" applyFont="1" applyBorder="1" applyAlignment="1">
      <alignment horizontal="center" textRotation="90" wrapText="1"/>
    </xf>
    <xf numFmtId="0" fontId="12" fillId="0" borderId="25" xfId="1" applyFont="1" applyBorder="1" applyAlignment="1">
      <alignment horizontal="center" textRotation="90" wrapText="1"/>
    </xf>
    <xf numFmtId="0" fontId="11" fillId="0" borderId="49" xfId="1" applyFont="1" applyBorder="1" applyAlignment="1">
      <alignment horizontal="center" textRotation="90" wrapText="1"/>
    </xf>
    <xf numFmtId="0" fontId="15" fillId="0" borderId="41" xfId="1" applyFont="1" applyBorder="1" applyAlignment="1">
      <alignment vertical="center" wrapText="1"/>
    </xf>
    <xf numFmtId="43" fontId="15" fillId="0" borderId="50" xfId="1" applyNumberFormat="1" applyFont="1" applyBorder="1" applyAlignment="1">
      <alignment horizontal="center"/>
    </xf>
    <xf numFmtId="43" fontId="15" fillId="0" borderId="50" xfId="1" applyNumberFormat="1" applyFont="1" applyBorder="1" applyAlignment="1">
      <alignment horizontal="right"/>
    </xf>
    <xf numFmtId="0" fontId="14" fillId="0" borderId="0" xfId="1" quotePrefix="1" applyFont="1" applyAlignment="1">
      <alignment horizontal="left" vertical="center" indent="1"/>
    </xf>
    <xf numFmtId="43" fontId="14" fillId="0" borderId="51" xfId="1" applyNumberFormat="1" applyFont="1" applyBorder="1" applyAlignment="1">
      <alignment horizontal="center"/>
    </xf>
    <xf numFmtId="43" fontId="14" fillId="0" borderId="51" xfId="1" applyNumberFormat="1" applyFont="1" applyBorder="1" applyAlignment="1">
      <alignment horizontal="right"/>
    </xf>
    <xf numFmtId="43" fontId="14" fillId="0" borderId="51" xfId="1" applyNumberFormat="1" applyFont="1" applyBorder="1"/>
    <xf numFmtId="43" fontId="14" fillId="0" borderId="0" xfId="1" applyNumberFormat="1" applyFont="1"/>
    <xf numFmtId="43" fontId="14" fillId="0" borderId="0" xfId="1" applyNumberFormat="1" applyFont="1" applyAlignment="1">
      <alignment horizontal="right"/>
    </xf>
    <xf numFmtId="43" fontId="15" fillId="0" borderId="51" xfId="1" applyNumberFormat="1" applyFont="1" applyBorder="1"/>
    <xf numFmtId="43" fontId="15" fillId="0" borderId="50" xfId="1" applyNumberFormat="1" applyFont="1" applyBorder="1"/>
    <xf numFmtId="0" fontId="14" fillId="0" borderId="0" xfId="1" applyFont="1" applyAlignment="1">
      <alignment horizontal="left" vertical="center" indent="2"/>
    </xf>
    <xf numFmtId="0" fontId="14" fillId="0" borderId="0" xfId="1" applyFont="1" applyAlignment="1">
      <alignment horizontal="left" vertical="center" indent="3"/>
    </xf>
    <xf numFmtId="43" fontId="15" fillId="0" borderId="0" xfId="5" applyFont="1" applyBorder="1" applyAlignment="1">
      <alignment horizontal="center" vertical="center" wrapText="1"/>
    </xf>
    <xf numFmtId="0" fontId="14" fillId="0" borderId="51" xfId="1" applyFont="1" applyBorder="1"/>
    <xf numFmtId="0" fontId="14" fillId="0" borderId="0" xfId="1" applyFont="1" applyAlignment="1">
      <alignment horizontal="right"/>
    </xf>
    <xf numFmtId="0" fontId="15" fillId="0" borderId="51" xfId="1" applyFont="1" applyBorder="1"/>
    <xf numFmtId="0" fontId="15" fillId="0" borderId="4" xfId="1" applyFont="1" applyBorder="1" applyAlignment="1">
      <alignment vertical="center" wrapText="1"/>
    </xf>
    <xf numFmtId="184" fontId="15" fillId="0" borderId="52" xfId="5" applyNumberFormat="1" applyFont="1" applyBorder="1"/>
    <xf numFmtId="184" fontId="15" fillId="0" borderId="52" xfId="5" applyNumberFormat="1" applyFont="1" applyBorder="1" applyAlignment="1">
      <alignment horizontal="right"/>
    </xf>
    <xf numFmtId="0" fontId="14" fillId="0" borderId="3" xfId="1" applyFont="1" applyBorder="1" applyAlignment="1">
      <alignment horizontal="left"/>
    </xf>
    <xf numFmtId="0" fontId="14" fillId="0" borderId="0" xfId="31" applyFont="1"/>
    <xf numFmtId="43" fontId="14" fillId="0" borderId="0" xfId="31" applyNumberFormat="1" applyFont="1"/>
    <xf numFmtId="0" fontId="14" fillId="0" borderId="0" xfId="31" applyFont="1" applyAlignment="1">
      <alignment horizontal="left" vertical="center" wrapText="1"/>
    </xf>
    <xf numFmtId="0" fontId="14" fillId="0" borderId="0" xfId="31" applyFont="1" applyAlignment="1">
      <alignment vertical="center" wrapText="1"/>
    </xf>
    <xf numFmtId="0" fontId="14" fillId="0" borderId="0" xfId="34" applyFont="1" applyAlignment="1">
      <alignment horizontal="left" vertical="center" wrapText="1"/>
    </xf>
    <xf numFmtId="0" fontId="14" fillId="0" borderId="0" xfId="34" applyFont="1" applyAlignment="1">
      <alignment vertical="center" wrapText="1"/>
    </xf>
    <xf numFmtId="184" fontId="3" fillId="0" borderId="0" xfId="5" applyNumberFormat="1" applyFont="1" applyBorder="1"/>
    <xf numFmtId="0" fontId="4" fillId="0" borderId="0" xfId="15" applyFont="1" applyAlignment="1">
      <alignment horizontal="centerContinuous" vertical="center"/>
    </xf>
    <xf numFmtId="0" fontId="12" fillId="0" borderId="2" xfId="15" applyFont="1" applyBorder="1" applyAlignment="1">
      <alignment horizontal="center" vertical="center" wrapText="1"/>
    </xf>
    <xf numFmtId="213" fontId="14" fillId="0" borderId="0" xfId="27" applyNumberFormat="1" applyFont="1" applyFill="1" applyBorder="1" applyAlignment="1">
      <alignment horizontal="center" vertical="center"/>
    </xf>
    <xf numFmtId="3" fontId="15" fillId="0" borderId="0" xfId="27" applyNumberFormat="1" applyFont="1" applyFill="1" applyBorder="1" applyAlignment="1">
      <alignment horizontal="center" vertical="center"/>
    </xf>
    <xf numFmtId="213" fontId="15" fillId="0" borderId="3" xfId="27" applyNumberFormat="1" applyFont="1" applyFill="1" applyBorder="1" applyAlignment="1">
      <alignment horizontal="center" vertical="center"/>
    </xf>
    <xf numFmtId="3" fontId="15" fillId="0" borderId="3" xfId="27" applyNumberFormat="1" applyFont="1" applyFill="1" applyBorder="1" applyAlignment="1">
      <alignment horizontal="center" vertical="center"/>
    </xf>
    <xf numFmtId="0" fontId="20" fillId="0" borderId="0" xfId="28" applyFont="1" applyBorder="1" applyAlignment="1">
      <alignment horizontal="center"/>
    </xf>
    <xf numFmtId="0" fontId="8" fillId="0" borderId="0" xfId="1" applyFont="1" applyAlignment="1">
      <alignment vertical="center"/>
    </xf>
    <xf numFmtId="0" fontId="8" fillId="0" borderId="0" xfId="1" applyFont="1" applyAlignment="1">
      <alignment horizontal="center" vertical="center"/>
    </xf>
    <xf numFmtId="0" fontId="8" fillId="0" borderId="0" xfId="1" applyFont="1" applyAlignment="1">
      <alignment horizontal="center" vertical="center"/>
    </xf>
    <xf numFmtId="168" fontId="8" fillId="0" borderId="0" xfId="1" applyNumberFormat="1" applyFont="1" applyAlignment="1">
      <alignment horizontal="center" vertical="center"/>
    </xf>
    <xf numFmtId="0" fontId="29" fillId="0" borderId="0" xfId="1" applyFont="1" applyAlignment="1">
      <alignment horizontal="center" vertical="center"/>
    </xf>
    <xf numFmtId="0" fontId="11" fillId="0" borderId="1" xfId="1" applyFont="1" applyBorder="1" applyAlignment="1">
      <alignment horizontal="center" vertical="center"/>
    </xf>
    <xf numFmtId="0" fontId="12" fillId="0" borderId="1" xfId="1" applyFont="1" applyBorder="1" applyAlignment="1">
      <alignment horizontal="center" vertical="center"/>
    </xf>
    <xf numFmtId="0" fontId="11" fillId="0" borderId="2" xfId="1" applyFont="1" applyBorder="1" applyAlignment="1">
      <alignment horizontal="center" vertical="center"/>
    </xf>
    <xf numFmtId="0" fontId="12" fillId="0" borderId="2" xfId="1" applyFont="1" applyBorder="1" applyAlignment="1">
      <alignment horizontal="center" vertical="center"/>
    </xf>
    <xf numFmtId="0" fontId="11" fillId="0" borderId="2" xfId="1" applyFont="1" applyBorder="1" applyAlignment="1">
      <alignment horizontal="center" vertical="center" wrapText="1"/>
    </xf>
    <xf numFmtId="0" fontId="19" fillId="0" borderId="4" xfId="1" applyFont="1" applyBorder="1"/>
    <xf numFmtId="214" fontId="14" fillId="0" borderId="0" xfId="35" applyNumberFormat="1" applyFont="1" applyFill="1" applyBorder="1" applyAlignment="1">
      <alignment horizontal="right"/>
    </xf>
    <xf numFmtId="214" fontId="14" fillId="0" borderId="0" xfId="35" applyNumberFormat="1" applyFont="1" applyFill="1" applyBorder="1" applyAlignment="1">
      <alignment horizontal="center" vertical="center"/>
    </xf>
    <xf numFmtId="214" fontId="14" fillId="0" borderId="0" xfId="35" applyNumberFormat="1" applyFont="1" applyFill="1" applyBorder="1" applyAlignment="1">
      <alignment horizontal="center"/>
    </xf>
    <xf numFmtId="215" fontId="14" fillId="0" borderId="0" xfId="35" applyNumberFormat="1" applyFont="1" applyFill="1" applyBorder="1" applyAlignment="1">
      <alignment horizontal="right"/>
    </xf>
    <xf numFmtId="215" fontId="14" fillId="0" borderId="0" xfId="35" applyNumberFormat="1" applyFont="1" applyFill="1" applyBorder="1" applyAlignment="1">
      <alignment horizontal="center"/>
    </xf>
    <xf numFmtId="178" fontId="14" fillId="0" borderId="0" xfId="35" applyFont="1" applyFill="1" applyBorder="1" applyAlignment="1">
      <alignment horizontal="right"/>
    </xf>
    <xf numFmtId="43" fontId="14" fillId="0" borderId="0" xfId="35" applyNumberFormat="1" applyFont="1" applyFill="1" applyBorder="1" applyAlignment="1">
      <alignment horizontal="right"/>
    </xf>
    <xf numFmtId="184" fontId="14" fillId="0" borderId="0" xfId="35" applyNumberFormat="1" applyFont="1" applyFill="1" applyBorder="1" applyAlignment="1">
      <alignment horizontal="right"/>
    </xf>
    <xf numFmtId="214" fontId="14" fillId="0" borderId="3" xfId="35" applyNumberFormat="1" applyFont="1" applyFill="1" applyBorder="1" applyAlignment="1">
      <alignment horizontal="right"/>
    </xf>
    <xf numFmtId="0" fontId="16" fillId="0" borderId="0" xfId="1" applyFont="1" applyAlignment="1">
      <alignment vertical="center"/>
    </xf>
    <xf numFmtId="0" fontId="14" fillId="0" borderId="0" xfId="6" applyFont="1" applyAlignment="1" applyProtection="1">
      <alignment horizontal="left" vertical="center" wrapText="1"/>
      <protection locked="0"/>
    </xf>
    <xf numFmtId="216" fontId="14" fillId="0" borderId="0" xfId="35" applyNumberFormat="1" applyFont="1" applyFill="1" applyBorder="1" applyAlignment="1">
      <alignment horizontal="right"/>
    </xf>
    <xf numFmtId="0" fontId="3" fillId="0" borderId="0" xfId="36"/>
    <xf numFmtId="217" fontId="14" fillId="0" borderId="0" xfId="35" applyNumberFormat="1" applyFont="1" applyFill="1" applyBorder="1" applyAlignment="1">
      <alignment horizontal="right"/>
    </xf>
    <xf numFmtId="0" fontId="26" fillId="0" borderId="0" xfId="15" applyFont="1"/>
    <xf numFmtId="14" fontId="26" fillId="0" borderId="0" xfId="15" applyNumberFormat="1" applyFont="1"/>
    <xf numFmtId="0" fontId="6" fillId="0" borderId="0" xfId="15" applyFont="1" applyAlignment="1">
      <alignment horizontal="center"/>
    </xf>
    <xf numFmtId="0" fontId="6" fillId="0" borderId="0" xfId="15" applyFont="1"/>
    <xf numFmtId="0" fontId="57" fillId="0" borderId="0" xfId="15" applyFont="1"/>
    <xf numFmtId="0" fontId="29" fillId="0" borderId="0" xfId="15" applyFont="1" applyAlignment="1">
      <alignment horizontal="center"/>
    </xf>
    <xf numFmtId="0" fontId="29" fillId="0" borderId="0" xfId="15" applyFont="1"/>
    <xf numFmtId="210" fontId="117" fillId="0" borderId="0" xfId="15" applyNumberFormat="1" applyFont="1" applyAlignment="1">
      <alignment horizontal="left"/>
    </xf>
    <xf numFmtId="0" fontId="118" fillId="0" borderId="1" xfId="15" applyFont="1" applyBorder="1"/>
    <xf numFmtId="0" fontId="11" fillId="0" borderId="25" xfId="32" applyFont="1" applyBorder="1" applyAlignment="1">
      <alignment horizontal="center"/>
    </xf>
    <xf numFmtId="0" fontId="3" fillId="0" borderId="25" xfId="15" applyBorder="1"/>
    <xf numFmtId="0" fontId="118" fillId="0" borderId="0" xfId="15" applyFont="1"/>
    <xf numFmtId="0" fontId="11" fillId="0" borderId="0" xfId="32" applyFont="1" applyAlignment="1">
      <alignment horizontal="center" vertical="center" wrapText="1"/>
    </xf>
    <xf numFmtId="0" fontId="10" fillId="0" borderId="0" xfId="15" applyFont="1"/>
    <xf numFmtId="0" fontId="11" fillId="0" borderId="4" xfId="32" applyFont="1" applyBorder="1" applyAlignment="1">
      <alignment horizontal="center" vertical="center" wrapText="1"/>
    </xf>
    <xf numFmtId="0" fontId="11" fillId="3" borderId="4" xfId="32" applyFont="1" applyFill="1" applyBorder="1" applyAlignment="1">
      <alignment horizontal="center" vertical="center" wrapText="1"/>
    </xf>
    <xf numFmtId="0" fontId="118" fillId="0" borderId="0" xfId="15" applyFont="1" applyAlignment="1">
      <alignment horizontal="center"/>
    </xf>
    <xf numFmtId="0" fontId="118" fillId="0" borderId="5" xfId="15" applyFont="1" applyBorder="1"/>
    <xf numFmtId="37" fontId="118" fillId="0" borderId="5" xfId="15" quotePrefix="1" applyNumberFormat="1" applyFont="1" applyBorder="1" applyAlignment="1">
      <alignment horizontal="center" vertical="center"/>
    </xf>
    <xf numFmtId="37" fontId="118" fillId="3" borderId="5" xfId="15" quotePrefix="1" applyNumberFormat="1" applyFont="1" applyFill="1" applyBorder="1" applyAlignment="1">
      <alignment horizontal="center" vertical="center"/>
    </xf>
    <xf numFmtId="0" fontId="11" fillId="0" borderId="5" xfId="15" applyFont="1" applyBorder="1" applyAlignment="1">
      <alignment horizontal="center"/>
    </xf>
    <xf numFmtId="0" fontId="125" fillId="0" borderId="40" xfId="15" applyFont="1" applyBorder="1"/>
    <xf numFmtId="37" fontId="125" fillId="0" borderId="40" xfId="15" applyNumberFormat="1" applyFont="1" applyBorder="1"/>
    <xf numFmtId="37" fontId="125" fillId="0" borderId="0" xfId="15" applyNumberFormat="1" applyFont="1"/>
    <xf numFmtId="0" fontId="19" fillId="0" borderId="40" xfId="15" applyFont="1" applyBorder="1" applyAlignment="1">
      <alignment horizontal="center"/>
    </xf>
    <xf numFmtId="184" fontId="121" fillId="0" borderId="0" xfId="15" applyNumberFormat="1" applyFont="1" applyAlignment="1">
      <alignment vertical="center"/>
    </xf>
    <xf numFmtId="43" fontId="3" fillId="0" borderId="0" xfId="15" applyNumberFormat="1"/>
    <xf numFmtId="49" fontId="14" fillId="0" borderId="0" xfId="15" applyNumberFormat="1" applyFont="1" applyAlignment="1">
      <alignment horizontal="left" vertical="center" wrapText="1"/>
    </xf>
    <xf numFmtId="0" fontId="122" fillId="0" borderId="3" xfId="15" applyFont="1" applyBorder="1" applyAlignment="1">
      <alignment vertical="center"/>
    </xf>
    <xf numFmtId="184" fontId="122" fillId="0" borderId="0" xfId="15" applyNumberFormat="1" applyFont="1" applyAlignment="1">
      <alignment vertical="center"/>
    </xf>
    <xf numFmtId="2" fontId="15" fillId="0" borderId="3" xfId="15" applyNumberFormat="1" applyFont="1" applyBorder="1" applyAlignment="1">
      <alignment horizontal="center" vertical="center"/>
    </xf>
    <xf numFmtId="0" fontId="14" fillId="0" borderId="1" xfId="15" applyFont="1" applyBorder="1" applyAlignment="1">
      <alignment horizontal="left" vertical="center" wrapText="1"/>
    </xf>
    <xf numFmtId="0" fontId="3" fillId="0" borderId="1" xfId="15" applyBorder="1"/>
    <xf numFmtId="0" fontId="126" fillId="0" borderId="0" xfId="15" applyFont="1"/>
    <xf numFmtId="0" fontId="121" fillId="0" borderId="0" xfId="15" applyFont="1"/>
    <xf numFmtId="0" fontId="121" fillId="3" borderId="0" xfId="15" applyFont="1" applyFill="1" applyAlignment="1">
      <alignment horizontal="left" vertical="center" wrapText="1"/>
    </xf>
    <xf numFmtId="0" fontId="3" fillId="0" borderId="0" xfId="15"/>
    <xf numFmtId="0" fontId="3" fillId="3" borderId="0" xfId="15" applyFill="1"/>
    <xf numFmtId="0" fontId="3" fillId="3" borderId="0" xfId="15" applyFill="1"/>
    <xf numFmtId="0" fontId="121" fillId="3" borderId="0" xfId="15" applyFont="1" applyFill="1" applyAlignment="1">
      <alignment vertical="center"/>
    </xf>
    <xf numFmtId="0" fontId="121" fillId="0" borderId="0" xfId="15" applyFont="1" applyAlignment="1">
      <alignment vertical="top" wrapText="1"/>
    </xf>
    <xf numFmtId="0" fontId="121" fillId="3" borderId="0" xfId="15" applyFont="1" applyFill="1" applyAlignment="1">
      <alignment vertical="top" wrapText="1"/>
    </xf>
    <xf numFmtId="0" fontId="12" fillId="0" borderId="0" xfId="15" applyFont="1" applyAlignment="1">
      <alignment horizontal="left" wrapText="1"/>
    </xf>
    <xf numFmtId="0" fontId="12" fillId="0" borderId="0" xfId="15" applyFont="1" applyAlignment="1">
      <alignment horizontal="left" vertical="center" wrapText="1"/>
    </xf>
    <xf numFmtId="0" fontId="4" fillId="0" borderId="0" xfId="15" applyFont="1" applyAlignment="1" applyProtection="1">
      <alignment vertical="center"/>
      <protection locked="0"/>
    </xf>
    <xf numFmtId="0" fontId="4" fillId="0" borderId="0" xfId="15" applyFont="1" applyProtection="1">
      <protection locked="0"/>
    </xf>
    <xf numFmtId="0" fontId="6" fillId="0" borderId="0" xfId="15" applyFont="1" applyAlignment="1" applyProtection="1">
      <alignment horizontal="centerContinuous" vertical="center"/>
      <protection locked="0"/>
    </xf>
    <xf numFmtId="0" fontId="6" fillId="0" borderId="0" xfId="15" applyFont="1" applyAlignment="1" applyProtection="1">
      <alignment horizontal="center"/>
      <protection locked="0"/>
    </xf>
    <xf numFmtId="0" fontId="6" fillId="0" borderId="0" xfId="15" applyFont="1" applyProtection="1">
      <protection locked="0"/>
    </xf>
    <xf numFmtId="168" fontId="8" fillId="0" borderId="0" xfId="15" applyNumberFormat="1" applyFont="1" applyAlignment="1" applyProtection="1">
      <alignment horizontal="centerContinuous" vertical="center"/>
      <protection locked="0"/>
    </xf>
    <xf numFmtId="0" fontId="8" fillId="0" borderId="0" xfId="15" applyFont="1" applyAlignment="1" applyProtection="1">
      <alignment horizontal="center"/>
      <protection locked="0"/>
    </xf>
    <xf numFmtId="0" fontId="8" fillId="0" borderId="0" xfId="15" applyFont="1" applyProtection="1">
      <protection locked="0"/>
    </xf>
    <xf numFmtId="0" fontId="29" fillId="0" borderId="0" xfId="15" applyFont="1" applyAlignment="1" applyProtection="1">
      <alignment horizontal="centerContinuous" vertical="center"/>
      <protection locked="0"/>
    </xf>
    <xf numFmtId="0" fontId="29" fillId="0" borderId="0" xfId="15" applyFont="1" applyAlignment="1" applyProtection="1">
      <alignment horizontal="center"/>
      <protection locked="0"/>
    </xf>
    <xf numFmtId="0" fontId="29" fillId="0" borderId="0" xfId="15" applyFont="1" applyProtection="1">
      <protection locked="0"/>
    </xf>
    <xf numFmtId="0" fontId="3" fillId="0" borderId="0" xfId="15" applyProtection="1">
      <protection locked="0"/>
    </xf>
    <xf numFmtId="0" fontId="3" fillId="0" borderId="3" xfId="15" applyBorder="1" applyProtection="1">
      <protection locked="0"/>
    </xf>
    <xf numFmtId="0" fontId="11" fillId="0" borderId="25" xfId="15" applyFont="1" applyBorder="1" applyAlignment="1" applyProtection="1">
      <alignment horizontal="center" vertical="center" wrapText="1"/>
      <protection locked="0"/>
    </xf>
    <xf numFmtId="184" fontId="12" fillId="0" borderId="25" xfId="15" applyNumberFormat="1" applyFont="1" applyBorder="1" applyAlignment="1" applyProtection="1">
      <alignment horizontal="center" vertical="center" wrapText="1"/>
      <protection locked="0"/>
    </xf>
    <xf numFmtId="184" fontId="11" fillId="0" borderId="2" xfId="15" applyNumberFormat="1" applyFont="1" applyBorder="1" applyAlignment="1" applyProtection="1">
      <alignment horizontal="center" vertical="center" wrapText="1"/>
      <protection locked="0"/>
    </xf>
    <xf numFmtId="184" fontId="35" fillId="0" borderId="0" xfId="15" applyNumberFormat="1" applyFont="1" applyAlignment="1">
      <alignment horizontal="right" vertical="center" wrapText="1"/>
    </xf>
    <xf numFmtId="184" fontId="98" fillId="0" borderId="0" xfId="15" applyNumberFormat="1" applyFont="1" applyAlignment="1">
      <alignment horizontal="center" vertical="center" wrapText="1"/>
    </xf>
    <xf numFmtId="218" fontId="14" fillId="0" borderId="0" xfId="2" applyNumberFormat="1" applyFont="1" applyFill="1" applyBorder="1" applyAlignment="1" applyProtection="1">
      <alignment horizontal="left" vertical="center"/>
    </xf>
    <xf numFmtId="218" fontId="14" fillId="0" borderId="0" xfId="2" applyNumberFormat="1" applyFont="1" applyFill="1" applyBorder="1" applyAlignment="1" applyProtection="1">
      <alignment horizontal="center" vertical="center"/>
    </xf>
    <xf numFmtId="218" fontId="15" fillId="0" borderId="0" xfId="2" applyNumberFormat="1" applyFont="1" applyFill="1" applyBorder="1" applyAlignment="1" applyProtection="1">
      <alignment horizontal="center" vertical="center"/>
    </xf>
    <xf numFmtId="0" fontId="14" fillId="0" borderId="0" xfId="15" applyFont="1" applyAlignment="1" applyProtection="1">
      <alignment vertical="center"/>
      <protection locked="0"/>
    </xf>
    <xf numFmtId="218" fontId="15" fillId="0" borderId="3" xfId="2" applyNumberFormat="1" applyFont="1" applyFill="1" applyBorder="1" applyAlignment="1" applyProtection="1">
      <alignment horizontal="left" vertical="center"/>
    </xf>
    <xf numFmtId="218" fontId="15" fillId="0" borderId="3" xfId="2" applyNumberFormat="1" applyFont="1" applyFill="1" applyBorder="1" applyAlignment="1" applyProtection="1">
      <alignment horizontal="center" vertical="center"/>
    </xf>
    <xf numFmtId="0" fontId="19" fillId="0" borderId="0" xfId="15" applyFont="1" applyProtection="1">
      <protection locked="0"/>
    </xf>
    <xf numFmtId="0" fontId="16" fillId="0" borderId="0" xfId="15" applyFont="1" applyAlignment="1" applyProtection="1">
      <alignment horizontal="left" wrapText="1"/>
      <protection locked="0"/>
    </xf>
    <xf numFmtId="0" fontId="3" fillId="0" borderId="0" xfId="15" applyAlignment="1" applyProtection="1">
      <alignment horizontal="left"/>
      <protection locked="0"/>
    </xf>
    <xf numFmtId="0" fontId="14" fillId="0" borderId="0" xfId="15" applyFont="1" applyAlignment="1">
      <alignment horizontal="left" wrapText="1"/>
    </xf>
    <xf numFmtId="0" fontId="14" fillId="0" borderId="0" xfId="15" applyFont="1" applyAlignment="1">
      <alignment wrapText="1"/>
    </xf>
    <xf numFmtId="0" fontId="127" fillId="0" borderId="0" xfId="37" applyFont="1" applyAlignment="1">
      <alignment horizontal="centerContinuous" vertical="center"/>
    </xf>
    <xf numFmtId="0" fontId="128" fillId="0" borderId="0" xfId="37" applyFont="1" applyAlignment="1">
      <alignment vertical="center"/>
    </xf>
    <xf numFmtId="0" fontId="3" fillId="0" borderId="0" xfId="37"/>
    <xf numFmtId="0" fontId="6" fillId="0" borderId="0" xfId="37" applyFont="1" applyAlignment="1">
      <alignment horizontal="centerContinuous" vertical="center"/>
    </xf>
    <xf numFmtId="0" fontId="129" fillId="0" borderId="0" xfId="37" applyFont="1" applyAlignment="1">
      <alignment vertical="center"/>
    </xf>
    <xf numFmtId="168" fontId="8" fillId="0" borderId="0" xfId="37" applyNumberFormat="1" applyFont="1" applyAlignment="1">
      <alignment horizontal="centerContinuous" vertical="center"/>
    </xf>
    <xf numFmtId="0" fontId="23" fillId="0" borderId="0" xfId="37" applyFont="1" applyAlignment="1">
      <alignment horizontal="centerContinuous" vertical="center"/>
    </xf>
    <xf numFmtId="0" fontId="32" fillId="0" borderId="0" xfId="37" applyFont="1" applyAlignment="1">
      <alignment vertical="center"/>
    </xf>
    <xf numFmtId="0" fontId="29" fillId="0" borderId="0" xfId="37" applyFont="1" applyAlignment="1">
      <alignment horizontal="centerContinuous" vertical="center"/>
    </xf>
    <xf numFmtId="0" fontId="32" fillId="0" borderId="0" xfId="37" applyFont="1" applyAlignment="1">
      <alignment horizontal="centerContinuous" vertical="center"/>
    </xf>
    <xf numFmtId="0" fontId="3" fillId="0" borderId="0" xfId="37" applyAlignment="1">
      <alignment vertical="center"/>
    </xf>
    <xf numFmtId="0" fontId="3" fillId="0" borderId="0" xfId="37" applyAlignment="1">
      <alignment horizontal="center" vertical="center"/>
    </xf>
    <xf numFmtId="0" fontId="118" fillId="0" borderId="25" xfId="37" applyFont="1" applyBorder="1" applyAlignment="1">
      <alignment horizontal="center" vertical="center" wrapText="1"/>
    </xf>
    <xf numFmtId="0" fontId="12" fillId="0" borderId="25" xfId="37" applyFont="1" applyBorder="1" applyAlignment="1">
      <alignment horizontal="center" vertical="center" wrapText="1"/>
    </xf>
    <xf numFmtId="0" fontId="11" fillId="0" borderId="25" xfId="37" applyFont="1" applyBorder="1" applyAlignment="1">
      <alignment horizontal="center" vertical="center" wrapText="1"/>
    </xf>
    <xf numFmtId="17" fontId="12" fillId="0" borderId="25" xfId="37" applyNumberFormat="1" applyFont="1" applyBorder="1" applyAlignment="1">
      <alignment horizontal="center" vertical="center" wrapText="1"/>
    </xf>
    <xf numFmtId="0" fontId="11" fillId="0" borderId="40" xfId="37" applyFont="1" applyBorder="1" applyAlignment="1">
      <alignment horizontal="center" vertical="center" wrapText="1"/>
    </xf>
    <xf numFmtId="0" fontId="12" fillId="0" borderId="0" xfId="37" applyFont="1"/>
    <xf numFmtId="0" fontId="130" fillId="0" borderId="0" xfId="37" applyFont="1" applyAlignment="1">
      <alignment horizontal="center" vertical="center" wrapText="1"/>
    </xf>
    <xf numFmtId="0" fontId="131" fillId="0" borderId="0" xfId="37" applyFont="1" applyAlignment="1">
      <alignment horizontal="center" vertical="center" wrapText="1"/>
    </xf>
    <xf numFmtId="0" fontId="20" fillId="0" borderId="0" xfId="37" applyFont="1" applyAlignment="1">
      <alignment horizontal="center" vertical="center" wrapText="1"/>
    </xf>
    <xf numFmtId="0" fontId="15" fillId="0" borderId="0" xfId="37" applyFont="1" applyAlignment="1">
      <alignment horizontal="left" vertical="center" wrapText="1"/>
    </xf>
    <xf numFmtId="37" fontId="122" fillId="0" borderId="0" xfId="38" applyNumberFormat="1" applyFont="1" applyFill="1" applyBorder="1" applyAlignment="1">
      <alignment horizontal="center" vertical="center"/>
    </xf>
    <xf numFmtId="4" fontId="15" fillId="0" borderId="0" xfId="39" applyNumberFormat="1" applyFont="1" applyFill="1" applyBorder="1" applyAlignment="1">
      <alignment horizontal="center" vertical="center"/>
    </xf>
    <xf numFmtId="166" fontId="15" fillId="4" borderId="0" xfId="39" applyFont="1" applyFill="1" applyBorder="1" applyAlignment="1">
      <alignment horizontal="center" vertical="center"/>
    </xf>
    <xf numFmtId="0" fontId="19" fillId="0" borderId="0" xfId="37" applyFont="1"/>
    <xf numFmtId="37" fontId="19" fillId="0" borderId="0" xfId="37" applyNumberFormat="1" applyFont="1"/>
    <xf numFmtId="0" fontId="14" fillId="0" borderId="0" xfId="37" applyFont="1" applyAlignment="1">
      <alignment horizontal="left" vertical="center"/>
    </xf>
    <xf numFmtId="37" fontId="121" fillId="0" borderId="0" xfId="38" applyNumberFormat="1" applyFont="1" applyFill="1" applyBorder="1" applyAlignment="1">
      <alignment horizontal="center" vertical="center"/>
    </xf>
    <xf numFmtId="166" fontId="14" fillId="0" borderId="0" xfId="39" applyFont="1" applyBorder="1" applyAlignment="1">
      <alignment horizontal="center" vertical="center"/>
    </xf>
    <xf numFmtId="166" fontId="14" fillId="4" borderId="0" xfId="39" applyFont="1" applyFill="1" applyBorder="1" applyAlignment="1">
      <alignment horizontal="center" vertical="center"/>
    </xf>
    <xf numFmtId="0" fontId="15" fillId="0" borderId="0" xfId="37" applyFont="1" applyAlignment="1">
      <alignment horizontal="left" vertical="center"/>
    </xf>
    <xf numFmtId="166" fontId="15" fillId="0" borderId="0" xfId="39" applyFont="1" applyBorder="1" applyAlignment="1">
      <alignment horizontal="center" vertical="center"/>
    </xf>
    <xf numFmtId="0" fontId="20" fillId="0" borderId="0" xfId="37" applyFont="1"/>
    <xf numFmtId="0" fontId="20" fillId="0" borderId="0" xfId="37" applyFont="1" applyAlignment="1">
      <alignment horizontal="left" vertical="center"/>
    </xf>
    <xf numFmtId="166" fontId="20" fillId="0" borderId="0" xfId="39" applyFont="1" applyBorder="1" applyAlignment="1">
      <alignment horizontal="center" vertical="center"/>
    </xf>
    <xf numFmtId="0" fontId="132" fillId="0" borderId="3" xfId="37" applyFont="1" applyBorder="1" applyAlignment="1">
      <alignment horizontal="left" vertical="center"/>
    </xf>
    <xf numFmtId="166" fontId="132" fillId="0" borderId="3" xfId="39" applyFont="1" applyFill="1" applyBorder="1" applyAlignment="1">
      <alignment horizontal="center" vertical="center"/>
    </xf>
    <xf numFmtId="166" fontId="132" fillId="0" borderId="0" xfId="39" applyFont="1" applyFill="1" applyBorder="1" applyAlignment="1">
      <alignment horizontal="center" vertical="center"/>
    </xf>
    <xf numFmtId="0" fontId="71" fillId="0" borderId="0" xfId="37" applyFont="1" applyAlignment="1">
      <alignment horizontal="center" vertical="center"/>
    </xf>
    <xf numFmtId="166" fontId="71" fillId="0" borderId="0" xfId="39" applyFont="1" applyBorder="1" applyAlignment="1">
      <alignment horizontal="center" vertical="center"/>
    </xf>
    <xf numFmtId="0" fontId="16" fillId="0" borderId="0" xfId="37" applyFont="1" applyAlignment="1">
      <alignment vertical="center"/>
    </xf>
    <xf numFmtId="219" fontId="16" fillId="0" borderId="0" xfId="37" applyNumberFormat="1" applyFont="1" applyAlignment="1">
      <alignment vertical="center"/>
    </xf>
    <xf numFmtId="0" fontId="16" fillId="0" borderId="0" xfId="37" applyFont="1" applyAlignment="1">
      <alignment horizontal="left" vertical="center" wrapText="1"/>
    </xf>
    <xf numFmtId="0" fontId="133" fillId="0" borderId="0" xfId="11" applyFont="1" applyAlignment="1">
      <alignment horizontal="centerContinuous" vertical="center"/>
    </xf>
    <xf numFmtId="0" fontId="85" fillId="0" borderId="0" xfId="11" applyFont="1" applyAlignment="1">
      <alignment horizontal="centerContinuous" vertical="center"/>
    </xf>
    <xf numFmtId="0" fontId="134" fillId="0" borderId="0" xfId="11" applyFont="1"/>
    <xf numFmtId="0" fontId="6" fillId="0" borderId="0" xfId="11" applyFont="1" applyAlignment="1">
      <alignment horizontal="centerContinuous" vertical="center"/>
    </xf>
    <xf numFmtId="0" fontId="85" fillId="0" borderId="0" xfId="11" applyFont="1" applyAlignment="1">
      <alignment horizontal="left" vertical="center"/>
    </xf>
    <xf numFmtId="0" fontId="135" fillId="0" borderId="0" xfId="11" applyFont="1"/>
    <xf numFmtId="164" fontId="8" fillId="0" borderId="0" xfId="11" applyNumberFormat="1" applyFont="1" applyAlignment="1">
      <alignment horizontal="center"/>
    </xf>
    <xf numFmtId="0" fontId="136" fillId="0" borderId="0" xfId="11" applyFont="1"/>
    <xf numFmtId="0" fontId="67" fillId="0" borderId="0" xfId="11"/>
    <xf numFmtId="0" fontId="137" fillId="0" borderId="0" xfId="11" applyFont="1"/>
    <xf numFmtId="0" fontId="29" fillId="0" borderId="0" xfId="11" applyFont="1" applyAlignment="1">
      <alignment horizontal="centerContinuous" vertical="center"/>
    </xf>
    <xf numFmtId="0" fontId="29" fillId="0" borderId="0" xfId="11" applyFont="1" applyAlignment="1">
      <alignment horizontal="center" vertical="center"/>
    </xf>
    <xf numFmtId="0" fontId="21" fillId="0" borderId="0" xfId="11" applyFont="1" applyAlignment="1">
      <alignment horizontal="centerContinuous" vertical="center"/>
    </xf>
    <xf numFmtId="0" fontId="9" fillId="0" borderId="0" xfId="11" applyFont="1" applyAlignment="1">
      <alignment horizontal="centerContinuous" vertical="center"/>
    </xf>
    <xf numFmtId="0" fontId="11" fillId="0" borderId="53" xfId="11" applyFont="1" applyBorder="1" applyAlignment="1">
      <alignment horizontal="center" vertical="center"/>
    </xf>
    <xf numFmtId="0" fontId="11" fillId="0" borderId="47" xfId="11" applyFont="1" applyBorder="1" applyAlignment="1">
      <alignment horizontal="center" vertical="center"/>
    </xf>
    <xf numFmtId="0" fontId="11" fillId="0" borderId="54" xfId="11" applyFont="1" applyBorder="1" applyAlignment="1">
      <alignment horizontal="center" vertical="center"/>
    </xf>
    <xf numFmtId="0" fontId="11" fillId="0" borderId="4" xfId="11" applyFont="1" applyBorder="1" applyAlignment="1">
      <alignment horizontal="center" vertical="center"/>
    </xf>
    <xf numFmtId="0" fontId="11" fillId="0" borderId="55" xfId="11" applyFont="1" applyBorder="1" applyAlignment="1">
      <alignment horizontal="center" vertical="center"/>
    </xf>
    <xf numFmtId="0" fontId="3" fillId="0" borderId="15" xfId="15" applyBorder="1"/>
    <xf numFmtId="184" fontId="3" fillId="0" borderId="15" xfId="15" applyNumberFormat="1" applyBorder="1"/>
    <xf numFmtId="184" fontId="3" fillId="0" borderId="16" xfId="15" applyNumberFormat="1" applyBorder="1"/>
    <xf numFmtId="184" fontId="3" fillId="0" borderId="17" xfId="15" applyNumberFormat="1" applyBorder="1"/>
    <xf numFmtId="0" fontId="3" fillId="0" borderId="18" xfId="15" applyBorder="1"/>
    <xf numFmtId="0" fontId="3" fillId="0" borderId="56" xfId="15" applyBorder="1"/>
    <xf numFmtId="0" fontId="3" fillId="0" borderId="19" xfId="15" applyBorder="1"/>
    <xf numFmtId="184" fontId="3" fillId="0" borderId="19" xfId="15" applyNumberFormat="1" applyBorder="1"/>
    <xf numFmtId="184" fontId="3" fillId="0" borderId="0" xfId="15" applyNumberFormat="1"/>
    <xf numFmtId="184" fontId="3" fillId="0" borderId="20" xfId="15" applyNumberFormat="1" applyBorder="1"/>
    <xf numFmtId="0" fontId="13" fillId="0" borderId="0" xfId="11" applyFont="1"/>
    <xf numFmtId="0" fontId="3" fillId="0" borderId="21" xfId="15" applyBorder="1" applyAlignment="1">
      <alignment horizontal="left"/>
    </xf>
    <xf numFmtId="0" fontId="3" fillId="0" borderId="23" xfId="15" applyBorder="1" applyAlignment="1">
      <alignment horizontal="left"/>
    </xf>
    <xf numFmtId="0" fontId="3" fillId="0" borderId="24" xfId="15" applyBorder="1" applyAlignment="1">
      <alignment horizontal="left"/>
    </xf>
    <xf numFmtId="0" fontId="3" fillId="0" borderId="21" xfId="15" applyBorder="1" applyAlignment="1">
      <alignment horizontal="center"/>
    </xf>
    <xf numFmtId="0" fontId="3" fillId="0" borderId="22" xfId="15" applyBorder="1" applyAlignment="1">
      <alignment horizontal="center"/>
    </xf>
    <xf numFmtId="184" fontId="3" fillId="0" borderId="21" xfId="15" applyNumberFormat="1" applyBorder="1"/>
    <xf numFmtId="184" fontId="3" fillId="0" borderId="23" xfId="15" applyNumberFormat="1" applyBorder="1"/>
    <xf numFmtId="184" fontId="3" fillId="0" borderId="24" xfId="15" applyNumberFormat="1" applyBorder="1"/>
    <xf numFmtId="0" fontId="14" fillId="0" borderId="0" xfId="11" applyFont="1"/>
    <xf numFmtId="0" fontId="6" fillId="0" borderId="0" xfId="15" applyFont="1" applyAlignment="1">
      <alignment horizontal="center" vertical="center" wrapText="1"/>
    </xf>
    <xf numFmtId="0" fontId="64" fillId="0" borderId="0" xfId="15" applyFont="1" applyAlignment="1">
      <alignment horizontal="center" vertical="center" wrapText="1"/>
    </xf>
    <xf numFmtId="0" fontId="138" fillId="0" borderId="0" xfId="15" applyFont="1"/>
    <xf numFmtId="0" fontId="139" fillId="0" borderId="0" xfId="15" applyFont="1" applyAlignment="1">
      <alignment horizontal="centerContinuous" vertical="center"/>
    </xf>
    <xf numFmtId="0" fontId="139" fillId="0" borderId="0" xfId="15" applyFont="1"/>
    <xf numFmtId="0" fontId="140" fillId="0" borderId="0" xfId="15" applyFont="1" applyAlignment="1">
      <alignment horizontal="center"/>
    </xf>
    <xf numFmtId="0" fontId="11" fillId="0" borderId="1" xfId="15" applyFont="1" applyBorder="1" applyAlignment="1">
      <alignment horizontal="center"/>
    </xf>
    <xf numFmtId="0" fontId="11" fillId="0" borderId="1" xfId="15" applyFont="1" applyBorder="1" applyAlignment="1">
      <alignment horizontal="center" vertical="center" wrapText="1"/>
    </xf>
    <xf numFmtId="0" fontId="11" fillId="0" borderId="1" xfId="15" applyFont="1" applyBorder="1" applyAlignment="1">
      <alignment horizontal="center" vertical="center"/>
    </xf>
    <xf numFmtId="0" fontId="11" fillId="0" borderId="0" xfId="15" applyFont="1" applyAlignment="1">
      <alignment horizontal="center"/>
    </xf>
    <xf numFmtId="0" fontId="11" fillId="0" borderId="0" xfId="15" applyFont="1" applyAlignment="1">
      <alignment horizontal="center" vertical="center" wrapText="1"/>
    </xf>
    <xf numFmtId="0" fontId="12" fillId="0" borderId="41" xfId="15" applyFont="1" applyBorder="1" applyAlignment="1">
      <alignment horizontal="centerContinuous" vertical="center" wrapText="1"/>
    </xf>
    <xf numFmtId="0" fontId="10" fillId="0" borderId="0" xfId="15" applyFont="1" applyAlignment="1">
      <alignment horizontal="center" vertical="center"/>
    </xf>
    <xf numFmtId="0" fontId="10" fillId="0" borderId="0" xfId="15" applyFont="1" applyAlignment="1">
      <alignment vertical="center"/>
    </xf>
    <xf numFmtId="0" fontId="32" fillId="0" borderId="0" xfId="15" applyFont="1" applyAlignment="1">
      <alignment horizontal="center" vertical="top"/>
    </xf>
    <xf numFmtId="0" fontId="12" fillId="0" borderId="4" xfId="15" applyFont="1" applyBorder="1" applyAlignment="1">
      <alignment horizontal="center" vertical="center"/>
    </xf>
    <xf numFmtId="0" fontId="12" fillId="0" borderId="4" xfId="15" applyFont="1" applyBorder="1" applyAlignment="1">
      <alignment horizontal="center" vertical="center"/>
    </xf>
    <xf numFmtId="0" fontId="32" fillId="0" borderId="2" xfId="15" applyFont="1" applyBorder="1" applyAlignment="1">
      <alignment horizontal="center" vertical="top"/>
    </xf>
    <xf numFmtId="0" fontId="12" fillId="0" borderId="2" xfId="15" applyFont="1" applyBorder="1" applyAlignment="1">
      <alignment horizontal="center" vertical="center"/>
    </xf>
    <xf numFmtId="0" fontId="12" fillId="0" borderId="2" xfId="15" applyFont="1" applyBorder="1" applyAlignment="1">
      <alignment horizontal="center" vertical="center"/>
    </xf>
    <xf numFmtId="0" fontId="141" fillId="0" borderId="0" xfId="15" applyFont="1" applyAlignment="1">
      <alignment horizontal="center" vertical="top"/>
    </xf>
    <xf numFmtId="0" fontId="142" fillId="0" borderId="0" xfId="15" applyFont="1" applyAlignment="1">
      <alignment horizontal="center" vertical="center"/>
    </xf>
    <xf numFmtId="0" fontId="143" fillId="0" borderId="0" xfId="15" applyFont="1" applyAlignment="1">
      <alignment vertical="center"/>
    </xf>
    <xf numFmtId="0" fontId="58" fillId="0" borderId="0" xfId="15" applyFont="1" applyAlignment="1">
      <alignment horizontal="center" vertical="center"/>
    </xf>
    <xf numFmtId="0" fontId="58" fillId="0" borderId="0" xfId="15" applyFont="1" applyAlignment="1">
      <alignment vertical="center"/>
    </xf>
    <xf numFmtId="184" fontId="144" fillId="0" borderId="0" xfId="40" applyNumberFormat="1" applyFont="1" applyFill="1" applyBorder="1" applyAlignment="1" applyProtection="1">
      <alignment vertical="center"/>
    </xf>
    <xf numFmtId="0" fontId="145" fillId="0" borderId="0" xfId="41" applyFont="1" applyFill="1" applyBorder="1" applyAlignment="1" applyProtection="1">
      <alignment vertical="center"/>
    </xf>
    <xf numFmtId="0" fontId="146" fillId="0" borderId="0" xfId="41" applyFont="1" applyFill="1" applyBorder="1" applyAlignment="1" applyProtection="1">
      <alignment vertical="center"/>
    </xf>
    <xf numFmtId="0" fontId="15" fillId="0" borderId="0" xfId="15" applyFont="1" applyAlignment="1">
      <alignment horizontal="left" vertical="center"/>
    </xf>
    <xf numFmtId="0" fontId="147" fillId="0" borderId="0" xfId="15" applyFont="1" applyAlignment="1">
      <alignment vertical="center"/>
    </xf>
    <xf numFmtId="3" fontId="15" fillId="0" borderId="0" xfId="41" applyNumberFormat="1" applyFont="1" applyFill="1" applyBorder="1" applyAlignment="1" applyProtection="1">
      <alignment vertical="center"/>
    </xf>
    <xf numFmtId="0" fontId="14" fillId="0" borderId="0" xfId="15" applyFont="1" applyAlignment="1">
      <alignment horizontal="right" vertical="center"/>
    </xf>
    <xf numFmtId="3" fontId="14" fillId="0" borderId="0" xfId="15" applyNumberFormat="1" applyFont="1" applyAlignment="1">
      <alignment horizontal="right" vertical="center"/>
    </xf>
    <xf numFmtId="3" fontId="14" fillId="0" borderId="0" xfId="41" applyNumberFormat="1" applyFont="1" applyFill="1" applyBorder="1" applyAlignment="1" applyProtection="1">
      <alignment vertical="center"/>
    </xf>
    <xf numFmtId="3" fontId="147" fillId="0" borderId="0" xfId="15" applyNumberFormat="1" applyFont="1" applyAlignment="1">
      <alignment vertical="center"/>
    </xf>
    <xf numFmtId="0" fontId="14" fillId="0" borderId="0" xfId="15" applyFont="1" applyAlignment="1">
      <alignment horizontal="left"/>
    </xf>
    <xf numFmtId="0" fontId="14" fillId="0" borderId="1" xfId="15" applyFont="1" applyBorder="1" applyAlignment="1">
      <alignment horizontal="left"/>
    </xf>
    <xf numFmtId="0" fontId="14" fillId="0" borderId="1" xfId="15" applyFont="1" applyBorder="1"/>
    <xf numFmtId="0" fontId="14" fillId="0" borderId="0" xfId="15" applyFont="1" applyAlignment="1">
      <alignment horizontal="left"/>
    </xf>
    <xf numFmtId="0" fontId="14" fillId="0" borderId="0" xfId="15" applyFont="1"/>
    <xf numFmtId="0" fontId="58" fillId="0" borderId="0" xfId="15" applyFont="1"/>
    <xf numFmtId="3" fontId="58" fillId="0" borderId="0" xfId="41" applyNumberFormat="1" applyFont="1" applyFill="1" applyBorder="1" applyAlignment="1" applyProtection="1">
      <alignment vertical="center"/>
    </xf>
    <xf numFmtId="0" fontId="148" fillId="0" borderId="0" xfId="42" applyFont="1" applyAlignment="1">
      <alignment horizontal="centerContinuous" vertical="top" wrapText="1"/>
    </xf>
    <xf numFmtId="0" fontId="149" fillId="0" borderId="0" xfId="42" applyFont="1" applyAlignment="1">
      <alignment horizontal="centerContinuous"/>
    </xf>
    <xf numFmtId="0" fontId="149" fillId="0" borderId="0" xfId="42" applyFont="1"/>
    <xf numFmtId="0" fontId="6" fillId="0" borderId="0" xfId="42" applyFont="1" applyAlignment="1">
      <alignment horizontal="center" vertical="center" wrapText="1"/>
    </xf>
    <xf numFmtId="0" fontId="6" fillId="0" borderId="0" xfId="42" applyFont="1"/>
    <xf numFmtId="168" fontId="8" fillId="0" borderId="0" xfId="42" applyNumberFormat="1" applyFont="1" applyAlignment="1">
      <alignment horizontal="centerContinuous" vertical="center" wrapText="1"/>
    </xf>
    <xf numFmtId="14" fontId="89" fillId="0" borderId="0" xfId="42" applyNumberFormat="1" applyFont="1" applyAlignment="1">
      <alignment horizontal="centerContinuous" vertical="top" wrapText="1"/>
    </xf>
    <xf numFmtId="0" fontId="89" fillId="0" borderId="0" xfId="42" applyFont="1" applyAlignment="1">
      <alignment horizontal="centerContinuous" vertical="top" wrapText="1"/>
    </xf>
    <xf numFmtId="182" fontId="148" fillId="0" borderId="0" xfId="42" applyNumberFormat="1" applyFont="1" applyAlignment="1">
      <alignment horizontal="center"/>
    </xf>
    <xf numFmtId="0" fontId="149" fillId="0" borderId="0" xfId="42" applyFont="1" applyAlignment="1">
      <alignment horizontal="center"/>
    </xf>
    <xf numFmtId="0" fontId="3" fillId="0" borderId="0" xfId="42"/>
    <xf numFmtId="0" fontId="3" fillId="0" borderId="3" xfId="42" applyBorder="1"/>
    <xf numFmtId="0" fontId="11" fillId="0" borderId="1" xfId="42" applyFont="1" applyBorder="1" applyAlignment="1">
      <alignment horizontal="center" vertical="center" wrapText="1"/>
    </xf>
    <xf numFmtId="0" fontId="11" fillId="0" borderId="39" xfId="42" applyFont="1" applyBorder="1" applyAlignment="1">
      <alignment horizontal="centerContinuous" vertical="center"/>
    </xf>
    <xf numFmtId="0" fontId="12" fillId="0" borderId="0" xfId="42" applyFont="1"/>
    <xf numFmtId="0" fontId="11" fillId="0" borderId="0" xfId="42" applyFont="1" applyAlignment="1">
      <alignment horizontal="center" vertical="center" wrapText="1"/>
    </xf>
    <xf numFmtId="0" fontId="12" fillId="0" borderId="40" xfId="42" applyFont="1" applyBorder="1" applyAlignment="1">
      <alignment horizontal="center" vertical="center" wrapText="1"/>
    </xf>
    <xf numFmtId="0" fontId="11" fillId="0" borderId="2" xfId="42" applyFont="1" applyBorder="1" applyAlignment="1">
      <alignment horizontal="center" vertical="center" wrapText="1"/>
    </xf>
    <xf numFmtId="0" fontId="12" fillId="0" borderId="5" xfId="42" applyFont="1" applyBorder="1" applyAlignment="1">
      <alignment horizontal="center" vertical="center" wrapText="1"/>
    </xf>
    <xf numFmtId="0" fontId="11" fillId="0" borderId="5" xfId="42" applyFont="1" applyBorder="1" applyAlignment="1">
      <alignment horizontal="center" vertical="center" wrapText="1"/>
    </xf>
    <xf numFmtId="0" fontId="150" fillId="0" borderId="0" xfId="42" applyFont="1" applyAlignment="1">
      <alignment horizontal="center" vertical="center" wrapText="1"/>
    </xf>
    <xf numFmtId="0" fontId="14" fillId="0" borderId="0" xfId="42" applyFont="1" applyAlignment="1">
      <alignment horizontal="center" vertical="center"/>
    </xf>
    <xf numFmtId="0" fontId="14" fillId="0" borderId="0" xfId="43" applyFont="1" applyAlignment="1" applyProtection="1">
      <alignment horizontal="left" vertical="center" wrapText="1"/>
      <protection locked="0"/>
    </xf>
    <xf numFmtId="2" fontId="14" fillId="0" borderId="0" xfId="44" applyNumberFormat="1" applyFont="1" applyFill="1" applyBorder="1" applyAlignment="1">
      <alignment horizontal="center" vertical="center"/>
    </xf>
    <xf numFmtId="2" fontId="15" fillId="0" borderId="0" xfId="44" applyNumberFormat="1" applyFont="1" applyFill="1" applyBorder="1" applyAlignment="1">
      <alignment horizontal="center" vertical="center"/>
    </xf>
    <xf numFmtId="0" fontId="151" fillId="0" borderId="0" xfId="42" applyFont="1" applyAlignment="1">
      <alignment vertical="center"/>
    </xf>
    <xf numFmtId="0" fontId="152" fillId="0" borderId="0" xfId="42" applyFont="1" applyAlignment="1">
      <alignment vertical="center"/>
    </xf>
    <xf numFmtId="2" fontId="15" fillId="0" borderId="3" xfId="44" applyNumberFormat="1" applyFont="1" applyFill="1" applyBorder="1" applyAlignment="1">
      <alignment horizontal="center" vertical="center"/>
    </xf>
    <xf numFmtId="0" fontId="20" fillId="0" borderId="0" xfId="42" applyFont="1"/>
    <xf numFmtId="166" fontId="20" fillId="0" borderId="0" xfId="45" applyFont="1" applyBorder="1" applyAlignment="1">
      <alignment horizontal="center"/>
    </xf>
    <xf numFmtId="0" fontId="19" fillId="0" borderId="0" xfId="42" applyFont="1"/>
    <xf numFmtId="0" fontId="14" fillId="0" borderId="0" xfId="42" applyFont="1" applyAlignment="1">
      <alignment horizontal="left" wrapText="1"/>
    </xf>
    <xf numFmtId="0" fontId="19" fillId="0" borderId="0" xfId="42" applyFont="1" applyAlignment="1">
      <alignment horizontal="left"/>
    </xf>
    <xf numFmtId="0" fontId="3" fillId="0" borderId="0" xfId="42" applyAlignment="1">
      <alignment horizontal="left"/>
    </xf>
    <xf numFmtId="0" fontId="14" fillId="0" borderId="0" xfId="42" applyFont="1"/>
    <xf numFmtId="43" fontId="14" fillId="0" borderId="0" xfId="46" applyFont="1" applyFill="1" applyBorder="1" applyAlignment="1">
      <alignment vertical="center"/>
    </xf>
    <xf numFmtId="0" fontId="14" fillId="0" borderId="0" xfId="31" applyFont="1" applyAlignment="1">
      <alignment vertical="center"/>
    </xf>
    <xf numFmtId="2" fontId="3" fillId="0" borderId="0" xfId="42" applyNumberFormat="1"/>
    <xf numFmtId="0" fontId="49" fillId="0" borderId="0" xfId="15" applyFont="1"/>
    <xf numFmtId="0" fontId="149" fillId="0" borderId="0" xfId="15" applyFont="1" applyAlignment="1">
      <alignment horizontal="centerContinuous"/>
    </xf>
    <xf numFmtId="0" fontId="153" fillId="0" borderId="0" xfId="15" applyFont="1" applyAlignment="1">
      <alignment horizontal="centerContinuous"/>
    </xf>
    <xf numFmtId="0" fontId="3" fillId="0" borderId="0" xfId="15" applyAlignment="1">
      <alignment horizontal="center"/>
    </xf>
    <xf numFmtId="0" fontId="118" fillId="0" borderId="57" xfId="15" applyFont="1" applyBorder="1" applyAlignment="1">
      <alignment horizontal="center" vertical="center" wrapText="1"/>
    </xf>
    <xf numFmtId="0" fontId="118" fillId="0" borderId="2" xfId="15" applyFont="1" applyBorder="1" applyAlignment="1">
      <alignment horizontal="center"/>
    </xf>
    <xf numFmtId="0" fontId="3" fillId="0" borderId="2" xfId="15" applyBorder="1"/>
    <xf numFmtId="0" fontId="11" fillId="0" borderId="0" xfId="15" applyFont="1"/>
    <xf numFmtId="0" fontId="11" fillId="0" borderId="3" xfId="32" applyFont="1" applyBorder="1" applyAlignment="1">
      <alignment horizontal="center" wrapText="1"/>
    </xf>
    <xf numFmtId="9" fontId="11" fillId="0" borderId="3" xfId="32" applyNumberFormat="1" applyFont="1" applyBorder="1" applyAlignment="1">
      <alignment horizontal="center" vertical="center" wrapText="1"/>
    </xf>
    <xf numFmtId="0" fontId="118" fillId="0" borderId="2" xfId="15" applyFont="1" applyBorder="1" applyAlignment="1">
      <alignment horizontal="center" vertical="center"/>
    </xf>
    <xf numFmtId="0" fontId="118" fillId="0" borderId="3" xfId="15" applyFont="1" applyBorder="1"/>
    <xf numFmtId="9" fontId="11" fillId="0" borderId="58" xfId="32" applyNumberFormat="1" applyFont="1" applyBorder="1" applyAlignment="1">
      <alignment horizontal="center" vertical="center"/>
    </xf>
    <xf numFmtId="0" fontId="3" fillId="0" borderId="3" xfId="15" applyBorder="1"/>
    <xf numFmtId="37" fontId="121" fillId="0" borderId="0" xfId="15" applyNumberFormat="1" applyFont="1"/>
    <xf numFmtId="41" fontId="121" fillId="0" borderId="0" xfId="15" applyNumberFormat="1" applyFont="1" applyAlignment="1">
      <alignment vertical="center"/>
    </xf>
    <xf numFmtId="41" fontId="122" fillId="0" borderId="0" xfId="15" applyNumberFormat="1" applyFont="1" applyAlignment="1">
      <alignment vertical="center"/>
    </xf>
    <xf numFmtId="41" fontId="3" fillId="0" borderId="0" xfId="15" applyNumberFormat="1"/>
    <xf numFmtId="41" fontId="122" fillId="0" borderId="3" xfId="15" applyNumberFormat="1" applyFont="1" applyBorder="1" applyAlignment="1">
      <alignment vertical="center"/>
    </xf>
    <xf numFmtId="220" fontId="122" fillId="0" borderId="0" xfId="15" applyNumberFormat="1" applyFont="1"/>
    <xf numFmtId="41" fontId="12" fillId="0" borderId="0" xfId="15" applyNumberFormat="1" applyFont="1"/>
    <xf numFmtId="0" fontId="6" fillId="0" borderId="0" xfId="3" applyFont="1" applyAlignment="1">
      <alignment horizontal="center"/>
    </xf>
    <xf numFmtId="0" fontId="45" fillId="0" borderId="0" xfId="3" applyFont="1"/>
    <xf numFmtId="0" fontId="29" fillId="0" borderId="0" xfId="3" applyFont="1" applyAlignment="1">
      <alignment horizontal="center"/>
    </xf>
    <xf numFmtId="221" fontId="19" fillId="0" borderId="3" xfId="3" applyNumberFormat="1" applyFont="1" applyBorder="1"/>
    <xf numFmtId="0" fontId="11" fillId="0" borderId="25" xfId="3" applyFont="1" applyBorder="1" applyAlignment="1">
      <alignment horizontal="center" vertical="center"/>
    </xf>
    <xf numFmtId="0" fontId="11" fillId="0" borderId="2" xfId="3" applyFont="1" applyBorder="1" applyAlignment="1">
      <alignment horizontal="center" vertical="center" wrapText="1"/>
    </xf>
    <xf numFmtId="0" fontId="11" fillId="0" borderId="2" xfId="3" quotePrefix="1" applyFont="1" applyBorder="1" applyAlignment="1">
      <alignment horizontal="center"/>
    </xf>
    <xf numFmtId="221" fontId="14" fillId="0" borderId="0" xfId="24" applyNumberFormat="1" applyFont="1" applyBorder="1" applyAlignment="1">
      <alignment horizontal="right" vertical="center"/>
    </xf>
    <xf numFmtId="0" fontId="15" fillId="0" borderId="0" xfId="3" applyFont="1" applyAlignment="1">
      <alignment horizontal="left" vertical="center" wrapText="1"/>
    </xf>
    <xf numFmtId="221" fontId="15" fillId="0" borderId="0" xfId="24" applyNumberFormat="1" applyFont="1" applyBorder="1" applyAlignment="1">
      <alignment horizontal="right" vertical="center"/>
    </xf>
    <xf numFmtId="0" fontId="19" fillId="0" borderId="3" xfId="3" applyFont="1" applyBorder="1"/>
    <xf numFmtId="2" fontId="14" fillId="0" borderId="0" xfId="3" applyNumberFormat="1" applyFont="1"/>
    <xf numFmtId="0" fontId="154" fillId="0" borderId="0" xfId="3" applyFont="1" applyAlignment="1">
      <alignment vertical="center"/>
    </xf>
    <xf numFmtId="0" fontId="6" fillId="0" borderId="0" xfId="3" applyFont="1" applyAlignment="1">
      <alignment vertical="center"/>
    </xf>
    <xf numFmtId="0" fontId="29" fillId="0" borderId="0" xfId="3" applyFont="1" applyAlignment="1">
      <alignment horizontal="center" vertical="center"/>
    </xf>
    <xf numFmtId="0" fontId="50" fillId="0" borderId="0" xfId="3" applyFont="1" applyAlignment="1">
      <alignment vertical="center"/>
    </xf>
    <xf numFmtId="2" fontId="12" fillId="0" borderId="1" xfId="3" applyNumberFormat="1" applyFont="1" applyBorder="1" applyAlignment="1">
      <alignment horizontal="center" vertical="center" wrapText="1"/>
    </xf>
    <xf numFmtId="2" fontId="11" fillId="0" borderId="1" xfId="3" applyNumberFormat="1" applyFont="1" applyBorder="1" applyAlignment="1">
      <alignment horizontal="center" vertical="center" wrapText="1"/>
    </xf>
    <xf numFmtId="2" fontId="12" fillId="0" borderId="2" xfId="3" applyNumberFormat="1" applyFont="1" applyBorder="1" applyAlignment="1">
      <alignment horizontal="center" vertical="center" wrapText="1"/>
    </xf>
    <xf numFmtId="0" fontId="12" fillId="0" borderId="2" xfId="3" applyFont="1" applyBorder="1" applyAlignment="1">
      <alignment horizontal="center"/>
    </xf>
    <xf numFmtId="0" fontId="155" fillId="0" borderId="0" xfId="3" applyFont="1" applyAlignment="1">
      <alignment horizontal="center" vertical="center" wrapText="1"/>
    </xf>
    <xf numFmtId="2" fontId="72" fillId="0" borderId="0" xfId="3" applyNumberFormat="1" applyFont="1" applyAlignment="1">
      <alignment horizontal="center" vertical="center" wrapText="1"/>
    </xf>
    <xf numFmtId="2" fontId="156" fillId="0" borderId="0" xfId="3" applyNumberFormat="1" applyFont="1" applyAlignment="1">
      <alignment horizontal="center" vertical="center" wrapText="1"/>
    </xf>
    <xf numFmtId="2" fontId="14" fillId="0" borderId="0" xfId="3" applyNumberFormat="1" applyFont="1" applyAlignment="1">
      <alignment horizontal="center" vertical="center" wrapText="1"/>
    </xf>
    <xf numFmtId="174" fontId="15" fillId="0" borderId="0" xfId="8" applyNumberFormat="1" applyFont="1" applyFill="1" applyBorder="1" applyAlignment="1">
      <alignment horizontal="center" vertical="center"/>
    </xf>
    <xf numFmtId="184" fontId="14" fillId="0" borderId="0" xfId="40" applyNumberFormat="1" applyFont="1" applyFill="1" applyBorder="1" applyAlignment="1">
      <alignment vertical="center"/>
    </xf>
    <xf numFmtId="222" fontId="14" fillId="0" borderId="0" xfId="3" applyNumberFormat="1" applyFont="1" applyAlignment="1">
      <alignment vertical="center"/>
    </xf>
    <xf numFmtId="223" fontId="14" fillId="0" borderId="0" xfId="44" applyNumberFormat="1" applyFont="1" applyFill="1" applyBorder="1" applyAlignment="1">
      <alignment vertical="center"/>
    </xf>
    <xf numFmtId="2" fontId="15" fillId="0" borderId="3" xfId="3" applyNumberFormat="1" applyFont="1" applyBorder="1" applyAlignment="1">
      <alignment horizontal="center" vertical="center" wrapText="1"/>
    </xf>
    <xf numFmtId="174" fontId="15" fillId="0" borderId="3" xfId="8" applyNumberFormat="1" applyFont="1" applyFill="1" applyBorder="1" applyAlignment="1">
      <alignment horizontal="center" vertical="center"/>
    </xf>
    <xf numFmtId="184" fontId="15" fillId="0" borderId="0" xfId="40" applyNumberFormat="1" applyFont="1" applyFill="1" applyBorder="1" applyAlignment="1">
      <alignment vertical="center"/>
    </xf>
    <xf numFmtId="174" fontId="15" fillId="0" borderId="0" xfId="3" applyNumberFormat="1" applyFont="1" applyAlignment="1">
      <alignment vertical="center"/>
    </xf>
    <xf numFmtId="0" fontId="16" fillId="0" borderId="0" xfId="3" applyFont="1" applyAlignment="1">
      <alignment horizontal="justify" vertical="center" wrapText="1"/>
    </xf>
    <xf numFmtId="2" fontId="28" fillId="0" borderId="0" xfId="3" applyNumberFormat="1"/>
    <xf numFmtId="0" fontId="57" fillId="0" borderId="0" xfId="3" applyFont="1"/>
    <xf numFmtId="0" fontId="11" fillId="0" borderId="2" xfId="3" applyFont="1" applyBorder="1" applyAlignment="1">
      <alignment horizontal="center" vertical="center"/>
    </xf>
    <xf numFmtId="0" fontId="12" fillId="0" borderId="41" xfId="3" applyFont="1" applyBorder="1" applyAlignment="1">
      <alignment horizontal="center" vertical="center" wrapText="1"/>
    </xf>
    <xf numFmtId="166" fontId="14" fillId="0" borderId="0" xfId="47" applyNumberFormat="1" applyFont="1" applyBorder="1" applyAlignment="1">
      <alignment horizontal="right" vertical="center"/>
    </xf>
    <xf numFmtId="166" fontId="15" fillId="0" borderId="0" xfId="47" applyNumberFormat="1" applyFont="1" applyBorder="1" applyAlignment="1">
      <alignment horizontal="right" vertical="center"/>
    </xf>
    <xf numFmtId="224" fontId="14" fillId="0" borderId="0" xfId="3" applyNumberFormat="1" applyFont="1" applyAlignment="1">
      <alignment vertical="center"/>
    </xf>
    <xf numFmtId="166" fontId="15" fillId="0" borderId="0" xfId="47" applyNumberFormat="1" applyFont="1" applyFill="1" applyBorder="1" applyAlignment="1">
      <alignment horizontal="right" vertical="center"/>
    </xf>
    <xf numFmtId="166" fontId="15" fillId="0" borderId="3" xfId="47" applyNumberFormat="1" applyFont="1" applyBorder="1" applyAlignment="1">
      <alignment horizontal="right" vertical="center"/>
    </xf>
    <xf numFmtId="224" fontId="111" fillId="0" borderId="0" xfId="3" applyNumberFormat="1" applyFont="1" applyAlignment="1">
      <alignment vertical="center"/>
    </xf>
    <xf numFmtId="224" fontId="15" fillId="0" borderId="0" xfId="3" applyNumberFormat="1" applyFont="1"/>
    <xf numFmtId="0" fontId="11" fillId="0" borderId="0" xfId="3" applyFont="1" applyAlignment="1" applyProtection="1">
      <alignment vertical="center"/>
      <protection locked="0"/>
    </xf>
    <xf numFmtId="187" fontId="8" fillId="0" borderId="0" xfId="3" applyNumberFormat="1" applyFont="1" applyAlignment="1" applyProtection="1">
      <alignment horizontal="center"/>
      <protection locked="0"/>
    </xf>
    <xf numFmtId="0" fontId="5" fillId="0" borderId="0" xfId="3" applyFont="1" applyAlignment="1" applyProtection="1">
      <alignment horizontal="centerContinuous" vertical="center"/>
      <protection locked="0"/>
    </xf>
    <xf numFmtId="0" fontId="5" fillId="0" borderId="0" xfId="3" applyFont="1" applyAlignment="1" applyProtection="1">
      <alignment vertical="center"/>
      <protection locked="0"/>
    </xf>
    <xf numFmtId="0" fontId="11" fillId="0" borderId="25" xfId="3" applyFont="1" applyBorder="1" applyAlignment="1" applyProtection="1">
      <alignment horizontal="center" vertical="center"/>
      <protection locked="0"/>
    </xf>
    <xf numFmtId="0" fontId="11" fillId="0" borderId="1" xfId="3" applyFont="1" applyBorder="1" applyAlignment="1" applyProtection="1">
      <alignment horizontal="center" vertical="center"/>
      <protection locked="0"/>
    </xf>
    <xf numFmtId="0" fontId="11" fillId="0" borderId="25" xfId="3" applyFont="1" applyBorder="1" applyAlignment="1" applyProtection="1">
      <alignment horizontal="center" vertical="center" wrapText="1"/>
      <protection locked="0"/>
    </xf>
    <xf numFmtId="0" fontId="11" fillId="0" borderId="0" xfId="3" applyFont="1" applyAlignment="1" applyProtection="1">
      <alignment horizontal="center" vertical="center"/>
      <protection locked="0"/>
    </xf>
    <xf numFmtId="0" fontId="11" fillId="0" borderId="0" xfId="3" applyFont="1" applyAlignment="1" applyProtection="1">
      <alignment horizontal="center" vertical="center"/>
      <protection locked="0"/>
    </xf>
    <xf numFmtId="0" fontId="11" fillId="0" borderId="41" xfId="3" applyFont="1" applyBorder="1" applyAlignment="1" applyProtection="1">
      <alignment horizontal="center" vertical="center"/>
      <protection locked="0"/>
    </xf>
    <xf numFmtId="0" fontId="11" fillId="0" borderId="0" xfId="3" applyFont="1" applyAlignment="1" applyProtection="1">
      <alignment horizontal="center" vertical="center" wrapText="1"/>
      <protection locked="0"/>
    </xf>
    <xf numFmtId="0" fontId="11" fillId="0" borderId="0" xfId="3" applyFont="1" applyAlignment="1" applyProtection="1">
      <alignment horizontal="center" vertical="center" wrapText="1"/>
      <protection locked="0"/>
    </xf>
    <xf numFmtId="0" fontId="12" fillId="0" borderId="2" xfId="3" applyFont="1" applyBorder="1" applyAlignment="1" applyProtection="1">
      <alignment horizontal="center" vertical="center" wrapText="1"/>
      <protection locked="0"/>
    </xf>
    <xf numFmtId="0" fontId="12" fillId="0" borderId="41" xfId="3" applyFont="1" applyBorder="1" applyAlignment="1" applyProtection="1">
      <alignment horizontal="center" vertical="center"/>
      <protection locked="0"/>
    </xf>
    <xf numFmtId="0" fontId="12" fillId="0" borderId="41" xfId="3" applyFont="1" applyBorder="1" applyAlignment="1" applyProtection="1">
      <alignment horizontal="center" vertical="center" wrapText="1"/>
      <protection locked="0"/>
    </xf>
    <xf numFmtId="0" fontId="52" fillId="0" borderId="0" xfId="3" applyFont="1" applyAlignment="1" applyProtection="1">
      <alignment vertical="center"/>
      <protection locked="0"/>
    </xf>
    <xf numFmtId="0" fontId="157" fillId="0" borderId="0" xfId="3" applyFont="1" applyAlignment="1" applyProtection="1">
      <alignment vertical="center"/>
      <protection locked="0"/>
    </xf>
    <xf numFmtId="225" fontId="14" fillId="0" borderId="0" xfId="48" applyNumberFormat="1" applyFont="1" applyFill="1" applyBorder="1" applyAlignment="1" applyProtection="1">
      <alignment horizontal="left" vertical="center"/>
      <protection locked="0"/>
    </xf>
    <xf numFmtId="225" fontId="15" fillId="0" borderId="0" xfId="48" applyNumberFormat="1" applyFont="1" applyFill="1" applyBorder="1" applyAlignment="1" applyProtection="1">
      <alignment horizontal="left" vertical="center"/>
      <protection locked="0"/>
    </xf>
    <xf numFmtId="225" fontId="14" fillId="0" borderId="0" xfId="48" applyNumberFormat="1" applyFont="1" applyFill="1" applyBorder="1" applyAlignment="1" applyProtection="1">
      <alignment horizontal="left" vertical="center" wrapText="1"/>
      <protection locked="0"/>
    </xf>
    <xf numFmtId="0" fontId="15" fillId="0" borderId="0" xfId="3" applyFont="1" applyAlignment="1" applyProtection="1">
      <alignment vertical="center"/>
      <protection locked="0"/>
    </xf>
    <xf numFmtId="225" fontId="15" fillId="0" borderId="3" xfId="48" applyNumberFormat="1" applyFont="1" applyFill="1" applyBorder="1" applyAlignment="1" applyProtection="1">
      <alignment horizontal="left" vertical="center"/>
      <protection locked="0"/>
    </xf>
    <xf numFmtId="225" fontId="14" fillId="0" borderId="0" xfId="3" applyNumberFormat="1" applyFont="1" applyAlignment="1" applyProtection="1">
      <alignment vertical="center"/>
      <protection locked="0"/>
    </xf>
    <xf numFmtId="0" fontId="16" fillId="0" borderId="0" xfId="3" applyFont="1" applyAlignment="1" applyProtection="1">
      <alignment horizontal="left" vertical="center" wrapText="1"/>
      <protection locked="0"/>
    </xf>
    <xf numFmtId="225" fontId="12" fillId="0" borderId="0" xfId="3" applyNumberFormat="1" applyFont="1" applyAlignment="1" applyProtection="1">
      <alignment vertical="center"/>
      <protection locked="0"/>
    </xf>
    <xf numFmtId="0" fontId="64" fillId="0" borderId="0" xfId="3" applyFont="1" applyAlignment="1">
      <alignment horizontal="centerContinuous" vertical="center"/>
    </xf>
    <xf numFmtId="168" fontId="65" fillId="0" borderId="0" xfId="3" applyNumberFormat="1" applyFont="1" applyAlignment="1">
      <alignment horizontal="centerContinuous" vertical="center"/>
    </xf>
    <xf numFmtId="0" fontId="159" fillId="0" borderId="0" xfId="3" applyFont="1" applyAlignment="1">
      <alignment horizontal="centerContinuous" vertical="center"/>
    </xf>
    <xf numFmtId="0" fontId="118" fillId="0" borderId="1" xfId="3" applyFont="1" applyBorder="1" applyAlignment="1">
      <alignment horizontal="center" vertical="center" wrapText="1"/>
    </xf>
    <xf numFmtId="0" fontId="12" fillId="0" borderId="1" xfId="3" applyFont="1" applyBorder="1" applyAlignment="1">
      <alignment horizontal="right" textRotation="90" wrapText="1"/>
    </xf>
    <xf numFmtId="0" fontId="12" fillId="0" borderId="0" xfId="3" applyFont="1" applyAlignment="1">
      <alignment horizontal="center" vertical="center" wrapText="1"/>
    </xf>
    <xf numFmtId="0" fontId="12" fillId="0" borderId="0" xfId="3" applyFont="1" applyAlignment="1">
      <alignment horizontal="right"/>
    </xf>
    <xf numFmtId="0" fontId="160" fillId="0" borderId="2" xfId="3" applyFont="1" applyBorder="1" applyAlignment="1">
      <alignment horizontal="left" vertical="center"/>
    </xf>
    <xf numFmtId="0" fontId="61" fillId="0" borderId="2" xfId="3" applyFont="1" applyBorder="1" applyAlignment="1">
      <alignment vertical="center"/>
    </xf>
    <xf numFmtId="0" fontId="122" fillId="0" borderId="0" xfId="3" applyFont="1" applyAlignment="1">
      <alignment horizontal="left" vertical="center"/>
    </xf>
    <xf numFmtId="0" fontId="35" fillId="0" borderId="0" xfId="3" applyFont="1" applyAlignment="1">
      <alignment vertical="center"/>
    </xf>
    <xf numFmtId="166" fontId="14" fillId="0" borderId="0" xfId="49" applyNumberFormat="1" applyFont="1" applyFill="1" applyBorder="1" applyAlignment="1">
      <alignment horizontal="left" vertical="center"/>
    </xf>
    <xf numFmtId="166" fontId="14" fillId="0" borderId="0" xfId="49" applyNumberFormat="1" applyFont="1" applyFill="1" applyBorder="1" applyAlignment="1">
      <alignment horizontal="right" vertical="center"/>
    </xf>
    <xf numFmtId="166" fontId="15" fillId="0" borderId="0" xfId="49" applyNumberFormat="1" applyFont="1" applyFill="1" applyBorder="1" applyAlignment="1">
      <alignment horizontal="right" vertical="center"/>
    </xf>
    <xf numFmtId="166" fontId="14" fillId="0" borderId="0" xfId="49" applyNumberFormat="1" applyFont="1" applyFill="1" applyBorder="1" applyAlignment="1">
      <alignment horizontal="left" vertical="center" wrapText="1"/>
    </xf>
    <xf numFmtId="0" fontId="15" fillId="0" borderId="3" xfId="3" applyFont="1" applyBorder="1" applyAlignment="1">
      <alignment vertical="center" wrapText="1"/>
    </xf>
    <xf numFmtId="166" fontId="15" fillId="0" borderId="3" xfId="49" applyNumberFormat="1" applyFont="1" applyFill="1" applyBorder="1" applyAlignment="1">
      <alignment horizontal="right" vertical="center"/>
    </xf>
    <xf numFmtId="43" fontId="12" fillId="2" borderId="0" xfId="40" applyFont="1" applyFill="1"/>
    <xf numFmtId="43" fontId="12" fillId="0" borderId="0" xfId="40" applyFont="1" applyFill="1"/>
    <xf numFmtId="43" fontId="6" fillId="0" borderId="0" xfId="40" applyFont="1" applyFill="1"/>
    <xf numFmtId="43" fontId="6" fillId="2" borderId="0" xfId="40" applyFont="1" applyFill="1"/>
    <xf numFmtId="168" fontId="11" fillId="2" borderId="0" xfId="40" applyNumberFormat="1" applyFont="1" applyFill="1" applyBorder="1" applyAlignment="1">
      <alignment horizontal="left"/>
    </xf>
    <xf numFmtId="168" fontId="8" fillId="2" borderId="0" xfId="40" applyNumberFormat="1" applyFont="1" applyFill="1" applyBorder="1" applyAlignment="1">
      <alignment horizontal="center"/>
    </xf>
    <xf numFmtId="43" fontId="12" fillId="2" borderId="0" xfId="40" applyFont="1" applyFill="1" applyBorder="1"/>
    <xf numFmtId="189" fontId="11" fillId="2" borderId="0" xfId="40" applyNumberFormat="1" applyFont="1" applyFill="1" applyBorder="1"/>
    <xf numFmtId="43" fontId="15" fillId="2" borderId="6" xfId="40" applyFont="1" applyFill="1" applyBorder="1"/>
    <xf numFmtId="195" fontId="11" fillId="0" borderId="7" xfId="6" applyNumberFormat="1" applyFont="1" applyBorder="1" applyAlignment="1" applyProtection="1">
      <alignment horizontal="center" vertical="center" wrapText="1"/>
    </xf>
    <xf numFmtId="195" fontId="11" fillId="0" borderId="8" xfId="6" applyNumberFormat="1" applyFont="1" applyBorder="1" applyAlignment="1" applyProtection="1">
      <alignment horizontal="center" vertical="center" wrapText="1"/>
    </xf>
    <xf numFmtId="195" fontId="11" fillId="0" borderId="9" xfId="6" applyNumberFormat="1" applyFont="1" applyBorder="1" applyAlignment="1" applyProtection="1">
      <alignment horizontal="center" vertical="center" wrapText="1"/>
    </xf>
    <xf numFmtId="195" fontId="11" fillId="0" borderId="13" xfId="6" applyNumberFormat="1" applyFont="1" applyBorder="1" applyAlignment="1" applyProtection="1">
      <alignment horizontal="center" vertical="center" wrapText="1"/>
    </xf>
    <xf numFmtId="49" fontId="11" fillId="0" borderId="13" xfId="6" applyNumberFormat="1" applyFont="1" applyBorder="1" applyAlignment="1" applyProtection="1">
      <alignment horizontal="center" vertical="center" wrapText="1"/>
    </xf>
    <xf numFmtId="43" fontId="15" fillId="2" borderId="14" xfId="40" applyFont="1" applyFill="1" applyBorder="1" applyAlignment="1">
      <alignment horizontal="center" vertical="center" wrapText="1"/>
    </xf>
    <xf numFmtId="43" fontId="11" fillId="2" borderId="59" xfId="40" applyFont="1" applyFill="1" applyBorder="1" applyAlignment="1">
      <alignment horizontal="center" vertical="center" wrapText="1"/>
    </xf>
    <xf numFmtId="43" fontId="11" fillId="2" borderId="5" xfId="40" applyFont="1" applyFill="1" applyBorder="1" applyAlignment="1">
      <alignment horizontal="center" vertical="center" wrapText="1"/>
    </xf>
    <xf numFmtId="43" fontId="11" fillId="2" borderId="60" xfId="40" applyFont="1" applyFill="1" applyBorder="1" applyAlignment="1">
      <alignment horizontal="center" vertical="center" wrapText="1"/>
    </xf>
    <xf numFmtId="43" fontId="14" fillId="0" borderId="0" xfId="40" applyFont="1" applyFill="1"/>
    <xf numFmtId="43" fontId="15" fillId="2" borderId="13" xfId="40" applyFont="1" applyFill="1" applyBorder="1"/>
    <xf numFmtId="184" fontId="15" fillId="2" borderId="7" xfId="40" applyNumberFormat="1" applyFont="1" applyFill="1" applyBorder="1"/>
    <xf numFmtId="184" fontId="15" fillId="2" borderId="8" xfId="40" applyNumberFormat="1" applyFont="1" applyFill="1" applyBorder="1"/>
    <xf numFmtId="184" fontId="15" fillId="2" borderId="9" xfId="40" applyNumberFormat="1" applyFont="1" applyFill="1" applyBorder="1"/>
    <xf numFmtId="184" fontId="14" fillId="0" borderId="0" xfId="40" applyNumberFormat="1" applyFont="1" applyFill="1"/>
    <xf numFmtId="43" fontId="14" fillId="2" borderId="10" xfId="40" applyFont="1" applyFill="1" applyBorder="1"/>
    <xf numFmtId="184" fontId="14" fillId="2" borderId="61" xfId="40" applyNumberFormat="1" applyFont="1" applyFill="1" applyBorder="1"/>
    <xf numFmtId="184" fontId="14" fillId="2" borderId="40" xfId="40" applyNumberFormat="1" applyFont="1" applyFill="1" applyBorder="1"/>
    <xf numFmtId="184" fontId="14" fillId="2" borderId="0" xfId="40" applyNumberFormat="1" applyFont="1" applyFill="1" applyBorder="1"/>
    <xf numFmtId="184" fontId="14" fillId="2" borderId="62" xfId="40" applyNumberFormat="1" applyFont="1" applyFill="1" applyBorder="1"/>
    <xf numFmtId="226" fontId="14" fillId="2" borderId="61" xfId="40" applyNumberFormat="1" applyFont="1" applyFill="1" applyBorder="1"/>
    <xf numFmtId="226" fontId="14" fillId="2" borderId="0" xfId="40" applyNumberFormat="1" applyFont="1" applyFill="1" applyBorder="1"/>
    <xf numFmtId="43" fontId="15" fillId="2" borderId="13" xfId="40" applyFont="1" applyFill="1" applyBorder="1" applyAlignment="1"/>
    <xf numFmtId="184" fontId="15" fillId="2" borderId="7" xfId="40" applyNumberFormat="1" applyFont="1" applyFill="1" applyBorder="1" applyAlignment="1"/>
    <xf numFmtId="184" fontId="15" fillId="2" borderId="8" xfId="40" applyNumberFormat="1" applyFont="1" applyFill="1" applyBorder="1" applyAlignment="1"/>
    <xf numFmtId="184" fontId="15" fillId="2" borderId="9" xfId="40" applyNumberFormat="1" applyFont="1" applyFill="1" applyBorder="1" applyAlignment="1"/>
    <xf numFmtId="184" fontId="14" fillId="2" borderId="12" xfId="40" applyNumberFormat="1" applyFont="1" applyFill="1" applyBorder="1"/>
    <xf numFmtId="184" fontId="14" fillId="2" borderId="11" xfId="40" applyNumberFormat="1" applyFont="1" applyFill="1" applyBorder="1"/>
    <xf numFmtId="43" fontId="14" fillId="2" borderId="14" xfId="40" applyFont="1" applyFill="1" applyBorder="1"/>
    <xf numFmtId="184" fontId="14" fillId="2" borderId="59" xfId="40" applyNumberFormat="1" applyFont="1" applyFill="1" applyBorder="1"/>
    <xf numFmtId="184" fontId="14" fillId="2" borderId="5" xfId="40" applyNumberFormat="1" applyFont="1" applyFill="1" applyBorder="1"/>
    <xf numFmtId="184" fontId="14" fillId="2" borderId="60" xfId="40" applyNumberFormat="1" applyFont="1" applyFill="1" applyBorder="1"/>
    <xf numFmtId="43" fontId="14" fillId="2" borderId="40" xfId="40" applyFont="1" applyFill="1" applyBorder="1"/>
    <xf numFmtId="189" fontId="14" fillId="2" borderId="40" xfId="40" applyNumberFormat="1" applyFont="1" applyFill="1" applyBorder="1" applyAlignment="1">
      <alignment horizontal="right"/>
    </xf>
    <xf numFmtId="43" fontId="14" fillId="2" borderId="0" xfId="40" applyFont="1" applyFill="1"/>
    <xf numFmtId="184" fontId="14" fillId="2" borderId="0" xfId="40" applyNumberFormat="1" applyFont="1" applyFill="1"/>
    <xf numFmtId="0" fontId="161" fillId="0" borderId="0" xfId="1" applyFont="1" applyAlignment="1">
      <alignment horizontal="left"/>
    </xf>
    <xf numFmtId="2" fontId="15" fillId="0" borderId="50" xfId="1" applyNumberFormat="1" applyFont="1" applyBorder="1" applyAlignment="1">
      <alignment horizontal="center"/>
    </xf>
    <xf numFmtId="227" fontId="12" fillId="0" borderId="0" xfId="1" applyNumberFormat="1" applyFont="1"/>
    <xf numFmtId="2" fontId="14" fillId="0" borderId="51" xfId="1" applyNumberFormat="1" applyFont="1" applyBorder="1" applyAlignment="1">
      <alignment horizontal="center"/>
    </xf>
    <xf numFmtId="2" fontId="14" fillId="0" borderId="51" xfId="1" applyNumberFormat="1" applyFont="1" applyBorder="1"/>
    <xf numFmtId="2" fontId="14" fillId="0" borderId="0" xfId="1" applyNumberFormat="1" applyFont="1"/>
    <xf numFmtId="2" fontId="15" fillId="0" borderId="50" xfId="1" applyNumberFormat="1" applyFont="1" applyBorder="1" applyAlignment="1">
      <alignment horizontal="center" vertical="center"/>
    </xf>
    <xf numFmtId="43" fontId="15" fillId="0" borderId="50" xfId="1" applyNumberFormat="1" applyFont="1" applyBorder="1" applyAlignment="1">
      <alignment horizontal="center" vertical="center"/>
    </xf>
    <xf numFmtId="0" fontId="12" fillId="0" borderId="0" xfId="1" applyFont="1" applyAlignment="1">
      <alignment vertical="center"/>
    </xf>
    <xf numFmtId="0" fontId="11" fillId="0" borderId="0" xfId="3" applyFont="1" applyProtection="1">
      <protection locked="0"/>
    </xf>
    <xf numFmtId="0" fontId="11" fillId="0" borderId="0" xfId="3" applyFont="1" applyAlignment="1" applyProtection="1">
      <alignment horizontal="center"/>
      <protection locked="0"/>
    </xf>
    <xf numFmtId="0" fontId="12" fillId="0" borderId="0" xfId="3" applyFont="1" applyAlignment="1" applyProtection="1">
      <alignment horizontal="centerContinuous" vertical="center"/>
      <protection locked="0"/>
    </xf>
    <xf numFmtId="228" fontId="23" fillId="0" borderId="0" xfId="3" applyNumberFormat="1" applyFont="1" applyAlignment="1" applyProtection="1">
      <alignment horizontal="centerContinuous"/>
      <protection locked="0"/>
    </xf>
    <xf numFmtId="228" fontId="32" fillId="0" borderId="0" xfId="3" applyNumberFormat="1" applyFont="1" applyAlignment="1" applyProtection="1">
      <alignment horizontal="centerContinuous"/>
      <protection locked="0"/>
    </xf>
    <xf numFmtId="0" fontId="32" fillId="0" borderId="0" xfId="3" applyFont="1" applyProtection="1">
      <protection locked="0"/>
    </xf>
    <xf numFmtId="168" fontId="5" fillId="0" borderId="0" xfId="3" applyNumberFormat="1" applyFont="1" applyAlignment="1" applyProtection="1">
      <alignment horizontal="center" vertical="center"/>
      <protection locked="0"/>
    </xf>
    <xf numFmtId="0" fontId="5" fillId="0" borderId="0" xfId="3" applyFont="1" applyProtection="1">
      <protection locked="0"/>
    </xf>
    <xf numFmtId="168" fontId="5" fillId="0" borderId="0" xfId="3" applyNumberFormat="1" applyFont="1" applyAlignment="1" applyProtection="1">
      <alignment horizontal="center" vertical="center"/>
      <protection locked="0"/>
    </xf>
    <xf numFmtId="184" fontId="11" fillId="0" borderId="25" xfId="40" applyNumberFormat="1" applyFont="1" applyFill="1" applyBorder="1" applyAlignment="1" applyProtection="1">
      <alignment horizontal="center" vertical="center" wrapText="1"/>
      <protection locked="0"/>
    </xf>
    <xf numFmtId="0" fontId="11" fillId="0" borderId="2" xfId="3" applyFont="1" applyBorder="1" applyAlignment="1" applyProtection="1">
      <alignment horizontal="center" vertical="center" wrapText="1"/>
      <protection locked="0"/>
    </xf>
    <xf numFmtId="0" fontId="162" fillId="0" borderId="4" xfId="50" applyFont="1" applyBorder="1" applyProtection="1">
      <protection locked="0"/>
    </xf>
    <xf numFmtId="1" fontId="52" fillId="0" borderId="0" xfId="3" applyNumberFormat="1" applyFont="1" applyAlignment="1" applyProtection="1">
      <alignment horizontal="center"/>
      <protection locked="0"/>
    </xf>
    <xf numFmtId="2" fontId="12" fillId="0" borderId="0" xfId="3" applyNumberFormat="1" applyFont="1" applyAlignment="1" applyProtection="1">
      <alignment horizontal="center"/>
      <protection locked="0"/>
    </xf>
    <xf numFmtId="184" fontId="12" fillId="0" borderId="0" xfId="3" applyNumberFormat="1" applyFont="1" applyProtection="1">
      <protection locked="0"/>
    </xf>
    <xf numFmtId="49" fontId="14" fillId="0" borderId="0" xfId="48" applyNumberFormat="1" applyFont="1" applyFill="1" applyBorder="1" applyAlignment="1" applyProtection="1">
      <alignment horizontal="left"/>
      <protection locked="0"/>
    </xf>
    <xf numFmtId="229" fontId="14" fillId="0" borderId="0" xfId="48" applyNumberFormat="1" applyFont="1" applyFill="1" applyBorder="1" applyAlignment="1" applyProtection="1">
      <alignment horizontal="center"/>
      <protection locked="0"/>
    </xf>
    <xf numFmtId="225" fontId="15" fillId="0" borderId="0" xfId="48" applyNumberFormat="1" applyFont="1" applyFill="1" applyBorder="1" applyAlignment="1" applyProtection="1">
      <alignment horizontal="center"/>
      <protection locked="0"/>
    </xf>
    <xf numFmtId="0" fontId="15" fillId="0" borderId="3" xfId="3" applyFont="1" applyBorder="1" applyAlignment="1" applyProtection="1">
      <alignment horizontal="left" wrapText="1"/>
      <protection locked="0"/>
    </xf>
    <xf numFmtId="229" fontId="15" fillId="0" borderId="3" xfId="48" applyNumberFormat="1" applyFont="1" applyFill="1" applyBorder="1" applyAlignment="1" applyProtection="1">
      <alignment horizontal="center"/>
      <protection locked="0"/>
    </xf>
    <xf numFmtId="225" fontId="15" fillId="0" borderId="3" xfId="48" applyNumberFormat="1" applyFont="1" applyFill="1" applyBorder="1" applyAlignment="1" applyProtection="1">
      <alignment horizontal="center"/>
      <protection locked="0"/>
    </xf>
    <xf numFmtId="229" fontId="12" fillId="0" borderId="0" xfId="3" applyNumberFormat="1" applyFont="1" applyProtection="1">
      <protection locked="0"/>
    </xf>
    <xf numFmtId="0" fontId="163" fillId="2" borderId="0" xfId="51" applyFont="1" applyFill="1"/>
    <xf numFmtId="0" fontId="6" fillId="2" borderId="0" xfId="51" applyFont="1" applyFill="1" applyAlignment="1">
      <alignment horizontal="center"/>
    </xf>
    <xf numFmtId="0" fontId="164" fillId="2" borderId="0" xfId="51" applyFont="1" applyFill="1"/>
    <xf numFmtId="0" fontId="165" fillId="2" borderId="0" xfId="51" applyFont="1" applyFill="1"/>
    <xf numFmtId="0" fontId="29" fillId="2" borderId="0" xfId="51" applyFont="1" applyFill="1" applyAlignment="1">
      <alignment horizontal="center" vertical="center"/>
    </xf>
    <xf numFmtId="0" fontId="11" fillId="2" borderId="1" xfId="52" applyFont="1" applyFill="1" applyBorder="1" applyAlignment="1">
      <alignment horizontal="center" vertical="center"/>
    </xf>
    <xf numFmtId="0" fontId="11" fillId="2" borderId="1" xfId="51" applyFont="1" applyFill="1" applyBorder="1" applyAlignment="1">
      <alignment horizontal="center" vertical="center"/>
    </xf>
    <xf numFmtId="0" fontId="11" fillId="2" borderId="1" xfId="51" applyFont="1" applyFill="1" applyBorder="1" applyAlignment="1">
      <alignment horizontal="center" vertical="center"/>
    </xf>
    <xf numFmtId="0" fontId="11" fillId="2" borderId="1" xfId="51" applyFont="1" applyFill="1" applyBorder="1" applyAlignment="1">
      <alignment horizontal="center" vertical="center" wrapText="1"/>
    </xf>
    <xf numFmtId="0" fontId="11" fillId="2" borderId="2" xfId="52" applyFont="1" applyFill="1" applyBorder="1" applyAlignment="1">
      <alignment horizontal="center" vertical="center"/>
    </xf>
    <xf numFmtId="0" fontId="11" fillId="2" borderId="2" xfId="51" applyFont="1" applyFill="1" applyBorder="1" applyAlignment="1">
      <alignment horizontal="center" vertical="center"/>
    </xf>
    <xf numFmtId="0" fontId="11" fillId="2" borderId="2" xfId="51" applyFont="1" applyFill="1" applyBorder="1" applyAlignment="1">
      <alignment horizontal="center" vertical="center" wrapText="1"/>
    </xf>
    <xf numFmtId="0" fontId="11" fillId="2" borderId="2" xfId="51" applyFont="1" applyFill="1" applyBorder="1" applyAlignment="1">
      <alignment horizontal="center" vertical="center" wrapText="1"/>
    </xf>
    <xf numFmtId="49" fontId="14" fillId="2" borderId="0" xfId="52" applyNumberFormat="1" applyFont="1" applyFill="1" applyAlignment="1">
      <alignment horizontal="left" vertical="center"/>
    </xf>
    <xf numFmtId="0" fontId="14" fillId="2" borderId="0" xfId="51" applyFont="1" applyFill="1" applyAlignment="1">
      <alignment horizontal="left" vertical="center"/>
    </xf>
    <xf numFmtId="230" fontId="14" fillId="2" borderId="0" xfId="53" applyNumberFormat="1" applyFont="1" applyFill="1" applyBorder="1" applyAlignment="1">
      <alignment horizontal="center" vertical="center"/>
    </xf>
    <xf numFmtId="230" fontId="15" fillId="2" borderId="0" xfId="53" applyNumberFormat="1" applyFont="1" applyFill="1" applyBorder="1" applyAlignment="1">
      <alignment horizontal="center" vertical="center"/>
    </xf>
    <xf numFmtId="230" fontId="121" fillId="2" borderId="0" xfId="51" applyNumberFormat="1" applyFont="1" applyFill="1"/>
    <xf numFmtId="0" fontId="121" fillId="2" borderId="0" xfId="51" applyFont="1" applyFill="1"/>
    <xf numFmtId="0" fontId="15" fillId="2" borderId="63" xfId="52" applyFont="1" applyFill="1" applyBorder="1" applyAlignment="1">
      <alignment horizontal="left" vertical="center"/>
    </xf>
    <xf numFmtId="0" fontId="14" fillId="2" borderId="63" xfId="51" applyFont="1" applyFill="1" applyBorder="1" applyAlignment="1">
      <alignment horizontal="left" vertical="center"/>
    </xf>
    <xf numFmtId="230" fontId="15" fillId="2" borderId="63" xfId="53" applyNumberFormat="1" applyFont="1" applyFill="1" applyBorder="1" applyAlignment="1">
      <alignment horizontal="center" vertical="center"/>
    </xf>
    <xf numFmtId="0" fontId="14" fillId="3" borderId="0" xfId="3" applyFont="1" applyFill="1"/>
    <xf numFmtId="0" fontId="163" fillId="3" borderId="0" xfId="51" applyFont="1" applyFill="1"/>
    <xf numFmtId="194" fontId="78" fillId="3" borderId="0" xfId="6" applyNumberFormat="1" applyFont="1" applyFill="1" applyProtection="1">
      <protection locked="0"/>
    </xf>
    <xf numFmtId="216" fontId="14" fillId="3" borderId="0" xfId="35" applyNumberFormat="1" applyFont="1" applyFill="1" applyBorder="1" applyAlignment="1">
      <alignment horizontal="right"/>
    </xf>
    <xf numFmtId="214" fontId="14" fillId="3" borderId="0" xfId="35" applyNumberFormat="1" applyFont="1" applyFill="1" applyBorder="1" applyAlignment="1">
      <alignment horizontal="right"/>
    </xf>
    <xf numFmtId="0" fontId="6" fillId="0" borderId="0" xfId="15" applyFont="1" applyAlignment="1">
      <alignment horizontal="center" vertical="center"/>
    </xf>
    <xf numFmtId="231" fontId="8" fillId="0" borderId="0" xfId="15" applyNumberFormat="1" applyFont="1" applyAlignment="1">
      <alignment horizontal="center"/>
    </xf>
    <xf numFmtId="168" fontId="29" fillId="0" borderId="0" xfId="15" applyNumberFormat="1" applyFont="1" applyAlignment="1">
      <alignment horizontal="center"/>
    </xf>
    <xf numFmtId="0" fontId="3" fillId="0" borderId="3" xfId="15" applyBorder="1"/>
    <xf numFmtId="0" fontId="166" fillId="0" borderId="0" xfId="15" applyFont="1"/>
    <xf numFmtId="0" fontId="12" fillId="0" borderId="0" xfId="15" applyFont="1" applyAlignment="1">
      <alignment horizontal="center"/>
    </xf>
    <xf numFmtId="0" fontId="11" fillId="0" borderId="25" xfId="15" applyFont="1" applyBorder="1" applyAlignment="1">
      <alignment vertical="center"/>
    </xf>
    <xf numFmtId="0" fontId="12" fillId="0" borderId="5" xfId="15" applyFont="1" applyBorder="1"/>
    <xf numFmtId="0" fontId="12" fillId="0" borderId="5" xfId="15" applyFont="1" applyBorder="1" applyAlignment="1">
      <alignment horizontal="center" vertical="center" wrapText="1"/>
    </xf>
    <xf numFmtId="0" fontId="12" fillId="0" borderId="5" xfId="15" applyFont="1" applyBorder="1" applyAlignment="1">
      <alignment horizontal="center" vertical="center"/>
    </xf>
    <xf numFmtId="0" fontId="11" fillId="0" borderId="5" xfId="15" applyFont="1" applyBorder="1" applyAlignment="1">
      <alignment horizontal="center" vertical="center" wrapText="1"/>
    </xf>
    <xf numFmtId="188" fontId="14" fillId="0" borderId="0" xfId="54" applyNumberFormat="1" applyFont="1" applyFill="1" applyBorder="1" applyAlignment="1">
      <alignment horizontal="center" vertical="center"/>
    </xf>
    <xf numFmtId="174" fontId="15" fillId="0" borderId="0" xfId="17" applyNumberFormat="1" applyFont="1" applyFill="1" applyBorder="1" applyAlignment="1">
      <alignment horizontal="right" vertical="center"/>
    </xf>
    <xf numFmtId="0" fontId="15" fillId="0" borderId="5" xfId="15" applyFont="1" applyBorder="1" applyAlignment="1">
      <alignment horizontal="left" vertical="center" wrapText="1"/>
    </xf>
    <xf numFmtId="188" fontId="15" fillId="0" borderId="5" xfId="54" applyNumberFormat="1" applyFont="1" applyFill="1" applyBorder="1" applyAlignment="1">
      <alignment horizontal="center" vertical="center"/>
    </xf>
    <xf numFmtId="174" fontId="15" fillId="0" borderId="5" xfId="17" applyNumberFormat="1" applyFont="1" applyFill="1" applyBorder="1" applyAlignment="1">
      <alignment horizontal="right" vertical="center"/>
    </xf>
    <xf numFmtId="0" fontId="92" fillId="0" borderId="0" xfId="15" applyFont="1"/>
    <xf numFmtId="2" fontId="15" fillId="0" borderId="0" xfId="15" applyNumberFormat="1" applyFont="1" applyAlignment="1">
      <alignment vertical="center"/>
    </xf>
    <xf numFmtId="0" fontId="57" fillId="0" borderId="0" xfId="15" applyFont="1" applyAlignment="1">
      <alignment vertical="center"/>
    </xf>
    <xf numFmtId="0" fontId="29" fillId="0" borderId="0" xfId="15" applyFont="1" applyAlignment="1">
      <alignment horizontal="center" vertical="center"/>
    </xf>
    <xf numFmtId="0" fontId="120" fillId="0" borderId="25" xfId="15" applyFont="1" applyBorder="1" applyAlignment="1">
      <alignment horizontal="center" vertical="center" wrapText="1"/>
    </xf>
    <xf numFmtId="0" fontId="120" fillId="0" borderId="25" xfId="15" applyFont="1" applyBorder="1" applyAlignment="1">
      <alignment horizontal="centerContinuous" vertical="center" wrapText="1"/>
    </xf>
    <xf numFmtId="0" fontId="118" fillId="0" borderId="25" xfId="15" applyFont="1" applyBorder="1" applyAlignment="1">
      <alignment horizontal="centerContinuous" vertical="center" wrapText="1"/>
    </xf>
    <xf numFmtId="0" fontId="167" fillId="0" borderId="0" xfId="15" applyFont="1"/>
    <xf numFmtId="0" fontId="168" fillId="0" borderId="0" xfId="15" applyFont="1" applyAlignment="1">
      <alignment horizontal="center" vertical="center" wrapText="1"/>
    </xf>
    <xf numFmtId="0" fontId="169" fillId="0" borderId="0" xfId="15" applyFont="1" applyAlignment="1">
      <alignment horizontal="centerContinuous" vertical="center" wrapText="1"/>
    </xf>
    <xf numFmtId="0" fontId="170" fillId="0" borderId="0" xfId="15" applyFont="1" applyAlignment="1">
      <alignment horizontal="centerContinuous" vertical="center" wrapText="1"/>
    </xf>
    <xf numFmtId="0" fontId="171" fillId="0" borderId="0" xfId="15" applyFont="1"/>
    <xf numFmtId="232" fontId="14" fillId="0" borderId="0" xfId="15" applyNumberFormat="1" applyFont="1" applyAlignment="1">
      <alignment vertical="center"/>
    </xf>
    <xf numFmtId="232" fontId="15" fillId="0" borderId="0" xfId="15" applyNumberFormat="1" applyFont="1" applyAlignment="1">
      <alignment vertical="center"/>
    </xf>
    <xf numFmtId="232" fontId="121" fillId="0" borderId="0" xfId="15" applyNumberFormat="1" applyFont="1" applyAlignment="1">
      <alignment vertical="center"/>
    </xf>
    <xf numFmtId="0" fontId="121" fillId="0" borderId="0" xfId="15" applyFont="1" applyAlignment="1">
      <alignment vertical="center"/>
    </xf>
    <xf numFmtId="232" fontId="15" fillId="0" borderId="3" xfId="15" applyNumberFormat="1" applyFont="1" applyBorder="1" applyAlignment="1">
      <alignment vertical="center"/>
    </xf>
    <xf numFmtId="0" fontId="125" fillId="0" borderId="0" xfId="15" applyFont="1"/>
    <xf numFmtId="0" fontId="122" fillId="0" borderId="0" xfId="15" applyFont="1"/>
    <xf numFmtId="0" fontId="122" fillId="0" borderId="0" xfId="55" applyFont="1" applyBorder="1" applyAlignment="1">
      <alignment horizontal="right"/>
    </xf>
    <xf numFmtId="232" fontId="121" fillId="0" borderId="0" xfId="15" applyNumberFormat="1" applyFont="1"/>
    <xf numFmtId="0" fontId="172" fillId="0" borderId="0" xfId="15" applyFont="1"/>
    <xf numFmtId="232" fontId="167" fillId="0" borderId="0" xfId="15" applyNumberFormat="1" applyFont="1"/>
    <xf numFmtId="0" fontId="173" fillId="0" borderId="0" xfId="15" applyFont="1"/>
    <xf numFmtId="0" fontId="7" fillId="0" borderId="0" xfId="15" applyFont="1"/>
    <xf numFmtId="0" fontId="174" fillId="0" borderId="0" xfId="15" applyFont="1"/>
    <xf numFmtId="0" fontId="175" fillId="0" borderId="0" xfId="15" applyFont="1" applyAlignment="1">
      <alignment horizontal="center"/>
    </xf>
    <xf numFmtId="0" fontId="176" fillId="0" borderId="0" xfId="15" applyFont="1"/>
    <xf numFmtId="0" fontId="118" fillId="0" borderId="25" xfId="15" applyFont="1" applyBorder="1" applyAlignment="1">
      <alignment horizontal="center" vertical="center" wrapText="1"/>
    </xf>
    <xf numFmtId="0" fontId="169" fillId="0" borderId="0" xfId="15" applyFont="1" applyAlignment="1">
      <alignment horizontal="center" vertical="center" wrapText="1"/>
    </xf>
    <xf numFmtId="0" fontId="170" fillId="0" borderId="0" xfId="15" applyFont="1" applyAlignment="1">
      <alignment horizontal="center" vertical="center" wrapText="1"/>
    </xf>
    <xf numFmtId="0" fontId="177" fillId="0" borderId="0" xfId="15" applyFont="1"/>
    <xf numFmtId="0" fontId="178" fillId="0" borderId="0" xfId="15" applyFont="1" applyAlignment="1">
      <alignment vertical="center"/>
    </xf>
    <xf numFmtId="0" fontId="100" fillId="0" borderId="0" xfId="15" applyFont="1" applyAlignment="1">
      <alignment vertical="center"/>
    </xf>
    <xf numFmtId="233" fontId="12" fillId="0" borderId="41" xfId="15" applyNumberFormat="1" applyFont="1" applyBorder="1" applyAlignment="1">
      <alignment horizontal="centerContinuous" vertical="center" wrapText="1"/>
    </xf>
    <xf numFmtId="0" fontId="179" fillId="0" borderId="0" xfId="15" applyFont="1" applyAlignment="1">
      <alignment horizontal="center" vertical="center" wrapText="1"/>
    </xf>
    <xf numFmtId="233" fontId="100" fillId="0" borderId="0" xfId="15" applyNumberFormat="1" applyFont="1" applyAlignment="1">
      <alignment horizontal="center" vertical="center" wrapText="1"/>
    </xf>
    <xf numFmtId="4" fontId="15" fillId="0" borderId="0" xfId="15" applyNumberFormat="1" applyFont="1" applyAlignment="1">
      <alignment horizontal="center" vertical="center"/>
    </xf>
    <xf numFmtId="222" fontId="14" fillId="0" borderId="0" xfId="15" applyNumberFormat="1" applyFont="1" applyAlignment="1">
      <alignment vertical="center"/>
    </xf>
    <xf numFmtId="3" fontId="15" fillId="0" borderId="3" xfId="15" applyNumberFormat="1" applyFont="1" applyBorder="1" applyAlignment="1">
      <alignment horizontal="center" vertical="center"/>
    </xf>
    <xf numFmtId="4" fontId="15" fillId="0" borderId="3" xfId="15" applyNumberFormat="1" applyFont="1" applyBorder="1" applyAlignment="1">
      <alignment horizontal="center" vertical="center"/>
    </xf>
    <xf numFmtId="3" fontId="15" fillId="0" borderId="0" xfId="15" applyNumberFormat="1" applyFont="1" applyAlignment="1">
      <alignment horizontal="right" vertical="center"/>
    </xf>
    <xf numFmtId="0" fontId="78" fillId="0" borderId="0" xfId="15" applyFont="1" applyAlignment="1">
      <alignment vertical="center"/>
    </xf>
    <xf numFmtId="0" fontId="180" fillId="0" borderId="0" xfId="15" applyFont="1" applyAlignment="1">
      <alignment vertical="center"/>
    </xf>
    <xf numFmtId="0" fontId="149" fillId="0" borderId="0" xfId="31" applyFont="1"/>
    <xf numFmtId="2" fontId="3" fillId="0" borderId="0" xfId="31" applyNumberFormat="1"/>
    <xf numFmtId="0" fontId="6" fillId="0" borderId="0" xfId="31" applyFont="1" applyAlignment="1">
      <alignment horizontal="center" vertical="center" wrapText="1"/>
    </xf>
    <xf numFmtId="0" fontId="6" fillId="0" borderId="0" xfId="31" applyFont="1" applyAlignment="1">
      <alignment vertical="center"/>
    </xf>
    <xf numFmtId="2" fontId="6" fillId="0" borderId="0" xfId="31" applyNumberFormat="1" applyFont="1" applyAlignment="1">
      <alignment vertical="center"/>
    </xf>
    <xf numFmtId="0" fontId="6" fillId="0" borderId="0" xfId="31" applyFont="1" applyAlignment="1">
      <alignment vertical="center"/>
    </xf>
    <xf numFmtId="168" fontId="8" fillId="0" borderId="0" xfId="31" applyNumberFormat="1" applyFont="1" applyAlignment="1">
      <alignment horizontal="centerContinuous" vertical="center"/>
    </xf>
    <xf numFmtId="168" fontId="153" fillId="0" borderId="0" xfId="31" applyNumberFormat="1" applyFont="1" applyAlignment="1">
      <alignment horizontal="centerContinuous"/>
    </xf>
    <xf numFmtId="2" fontId="32" fillId="0" borderId="0" xfId="31" applyNumberFormat="1" applyFont="1" applyAlignment="1">
      <alignment vertical="center"/>
    </xf>
    <xf numFmtId="0" fontId="32" fillId="0" borderId="0" xfId="31" applyFont="1" applyAlignment="1">
      <alignment vertical="center"/>
    </xf>
    <xf numFmtId="0" fontId="29" fillId="0" borderId="0" xfId="31" applyFont="1" applyAlignment="1">
      <alignment horizontal="center" vertical="center"/>
    </xf>
    <xf numFmtId="0" fontId="32" fillId="0" borderId="0" xfId="31" applyFont="1" applyAlignment="1">
      <alignment vertical="center"/>
    </xf>
    <xf numFmtId="0" fontId="181" fillId="0" borderId="3" xfId="31" applyFont="1" applyBorder="1" applyAlignment="1">
      <alignment horizontal="left" vertical="center"/>
    </xf>
    <xf numFmtId="0" fontId="3" fillId="0" borderId="3" xfId="31" applyBorder="1"/>
    <xf numFmtId="2" fontId="3" fillId="0" borderId="0" xfId="31" applyNumberFormat="1" applyAlignment="1">
      <alignment vertical="center"/>
    </xf>
    <xf numFmtId="0" fontId="3" fillId="0" borderId="0" xfId="31" applyAlignment="1">
      <alignment vertical="center"/>
    </xf>
    <xf numFmtId="0" fontId="11" fillId="0" borderId="25" xfId="31" applyFont="1" applyBorder="1" applyAlignment="1">
      <alignment horizontal="center" vertical="center" wrapText="1"/>
    </xf>
    <xf numFmtId="0" fontId="11" fillId="0" borderId="25" xfId="31" applyFont="1" applyBorder="1" applyAlignment="1">
      <alignment horizontal="center" vertical="center"/>
    </xf>
    <xf numFmtId="0" fontId="3" fillId="0" borderId="25" xfId="31" applyBorder="1"/>
    <xf numFmtId="0" fontId="3" fillId="0" borderId="2" xfId="31" applyBorder="1"/>
    <xf numFmtId="0" fontId="12" fillId="0" borderId="2" xfId="31" applyFont="1" applyBorder="1" applyAlignment="1">
      <alignment horizontal="center" vertical="center" wrapText="1"/>
    </xf>
    <xf numFmtId="43" fontId="14" fillId="0" borderId="0" xfId="56" applyFont="1" applyAlignment="1">
      <alignment horizontal="center" vertical="center"/>
    </xf>
    <xf numFmtId="43" fontId="15" fillId="0" borderId="0" xfId="56" applyFont="1" applyAlignment="1">
      <alignment horizontal="center" vertical="center"/>
    </xf>
    <xf numFmtId="1" fontId="42" fillId="0" borderId="0" xfId="57" applyNumberFormat="1" applyFont="1" applyAlignment="1">
      <alignment horizontal="center"/>
    </xf>
    <xf numFmtId="3" fontId="14" fillId="0" borderId="0" xfId="31" applyNumberFormat="1" applyFont="1" applyAlignment="1">
      <alignment horizontal="left" vertical="center" wrapText="1"/>
    </xf>
    <xf numFmtId="3" fontId="15" fillId="0" borderId="0" xfId="31" applyNumberFormat="1" applyFont="1"/>
    <xf numFmtId="2" fontId="14" fillId="0" borderId="0" xfId="31" applyNumberFormat="1" applyFont="1" applyAlignment="1">
      <alignment vertical="top"/>
    </xf>
    <xf numFmtId="0" fontId="14" fillId="0" borderId="0" xfId="31" applyFont="1" applyAlignment="1">
      <alignment vertical="top"/>
    </xf>
    <xf numFmtId="0" fontId="15" fillId="0" borderId="3" xfId="31" applyFont="1" applyBorder="1" applyAlignment="1">
      <alignment vertical="top"/>
    </xf>
    <xf numFmtId="234" fontId="15" fillId="0" borderId="3" xfId="58" applyNumberFormat="1" applyFont="1" applyBorder="1" applyAlignment="1">
      <alignment horizontal="right" vertical="top"/>
    </xf>
    <xf numFmtId="2" fontId="14" fillId="0" borderId="0" xfId="59" applyNumberFormat="1" applyFont="1" applyAlignment="1">
      <alignment vertical="center"/>
    </xf>
    <xf numFmtId="3" fontId="14" fillId="0" borderId="1" xfId="31" applyNumberFormat="1" applyFont="1" applyBorder="1" applyAlignment="1">
      <alignment horizontal="left" vertical="center" wrapText="1"/>
    </xf>
    <xf numFmtId="235" fontId="12" fillId="0" borderId="41" xfId="15" applyNumberFormat="1" applyFont="1" applyBorder="1" applyAlignment="1">
      <alignment horizontal="center" vertical="center" wrapText="1"/>
    </xf>
    <xf numFmtId="49" fontId="59" fillId="0" borderId="0" xfId="15" applyNumberFormat="1" applyFont="1" applyAlignment="1">
      <alignment horizontal="center" vertical="center" wrapText="1"/>
    </xf>
    <xf numFmtId="3" fontId="14" fillId="0" borderId="0" xfId="47" applyNumberFormat="1" applyFont="1" applyBorder="1" applyAlignment="1">
      <alignment horizontal="center" vertical="center"/>
    </xf>
    <xf numFmtId="3" fontId="15" fillId="0" borderId="0" xfId="47" applyNumberFormat="1" applyFont="1" applyBorder="1" applyAlignment="1">
      <alignment horizontal="center" vertical="center"/>
    </xf>
    <xf numFmtId="236" fontId="15" fillId="0" borderId="3" xfId="39" applyNumberFormat="1" applyFont="1" applyFill="1" applyBorder="1" applyAlignment="1">
      <alignment horizontal="right" vertical="center"/>
    </xf>
    <xf numFmtId="0" fontId="37" fillId="0" borderId="0" xfId="15" applyFont="1" applyAlignment="1">
      <alignment vertical="center"/>
    </xf>
    <xf numFmtId="0" fontId="16" fillId="0" borderId="0" xfId="15" applyFont="1" applyAlignment="1">
      <alignment horizontal="left"/>
    </xf>
    <xf numFmtId="166" fontId="15" fillId="0" borderId="0" xfId="39" applyFont="1" applyFill="1" applyBorder="1" applyAlignment="1">
      <alignment horizontal="right"/>
    </xf>
    <xf numFmtId="0" fontId="27" fillId="0" borderId="0" xfId="15" applyFont="1" applyAlignment="1">
      <alignment horizontal="left"/>
    </xf>
    <xf numFmtId="3" fontId="27" fillId="0" borderId="0" xfId="15" applyNumberFormat="1" applyFont="1" applyAlignment="1">
      <alignment horizontal="left"/>
    </xf>
    <xf numFmtId="43" fontId="27" fillId="0" borderId="0" xfId="15" applyNumberFormat="1" applyFont="1" applyAlignment="1">
      <alignment horizontal="left"/>
    </xf>
    <xf numFmtId="236" fontId="27" fillId="0" borderId="0" xfId="15" applyNumberFormat="1" applyFont="1"/>
    <xf numFmtId="0" fontId="6" fillId="0" borderId="0" xfId="31" applyFont="1" applyAlignment="1">
      <alignment horizontal="center" vertical="center"/>
    </xf>
    <xf numFmtId="0" fontId="12" fillId="0" borderId="25" xfId="31" applyFont="1" applyBorder="1" applyAlignment="1">
      <alignment horizontal="center" vertical="center" wrapText="1"/>
    </xf>
    <xf numFmtId="184" fontId="14" fillId="0" borderId="0" xfId="56" applyNumberFormat="1" applyFont="1" applyAlignment="1">
      <alignment horizontal="center" vertical="center"/>
    </xf>
    <xf numFmtId="184" fontId="15" fillId="0" borderId="0" xfId="56" applyNumberFormat="1" applyFont="1" applyAlignment="1">
      <alignment horizontal="center" vertical="center"/>
    </xf>
    <xf numFmtId="1" fontId="14" fillId="0" borderId="0" xfId="31" applyNumberFormat="1" applyFont="1" applyAlignment="1">
      <alignment vertical="center"/>
    </xf>
    <xf numFmtId="43" fontId="14" fillId="0" borderId="0" xfId="31" applyNumberFormat="1" applyFont="1" applyAlignment="1">
      <alignment vertical="center"/>
    </xf>
    <xf numFmtId="2" fontId="14" fillId="0" borderId="0" xfId="60" applyNumberFormat="1" applyFont="1" applyAlignment="1">
      <alignment vertical="center"/>
    </xf>
    <xf numFmtId="2" fontId="27" fillId="0" borderId="0" xfId="31" applyNumberFormat="1" applyFont="1" applyAlignment="1">
      <alignment vertical="center"/>
    </xf>
    <xf numFmtId="0" fontId="27" fillId="0" borderId="0" xfId="31" applyFont="1" applyAlignment="1">
      <alignment vertical="center"/>
    </xf>
    <xf numFmtId="0" fontId="64" fillId="0" borderId="0" xfId="15" applyFont="1"/>
    <xf numFmtId="168" fontId="8" fillId="0" borderId="0" xfId="15" applyNumberFormat="1" applyFont="1" applyAlignment="1">
      <alignment horizontal="center" vertical="center"/>
    </xf>
    <xf numFmtId="0" fontId="65" fillId="0" borderId="0" xfId="15" applyFont="1"/>
    <xf numFmtId="237" fontId="14" fillId="0" borderId="0" xfId="61" applyNumberFormat="1" applyFont="1" applyBorder="1" applyAlignment="1">
      <alignment horizontal="center" vertical="center"/>
    </xf>
    <xf numFmtId="238" fontId="14" fillId="0" borderId="0" xfId="62" applyNumberFormat="1" applyFont="1" applyBorder="1" applyAlignment="1">
      <alignment horizontal="right" vertical="center"/>
    </xf>
    <xf numFmtId="49" fontId="14" fillId="0" borderId="0" xfId="15" applyNumberFormat="1" applyFont="1" applyAlignment="1">
      <alignment horizontal="left" vertical="center"/>
    </xf>
    <xf numFmtId="222" fontId="3" fillId="0" borderId="0" xfId="15" applyNumberFormat="1"/>
    <xf numFmtId="237" fontId="15" fillId="0" borderId="0" xfId="61" applyNumberFormat="1" applyFont="1" applyBorder="1" applyAlignment="1">
      <alignment horizontal="center" vertical="center"/>
    </xf>
    <xf numFmtId="0" fontId="16" fillId="0" borderId="0" xfId="15" applyFont="1" applyAlignment="1">
      <alignment vertical="center" wrapText="1"/>
    </xf>
    <xf numFmtId="0" fontId="6" fillId="0" borderId="0" xfId="15" applyFont="1" applyAlignment="1">
      <alignment horizontal="left" vertical="center"/>
    </xf>
    <xf numFmtId="0" fontId="106" fillId="0" borderId="1" xfId="1" applyFont="1" applyBorder="1" applyAlignment="1">
      <alignment horizontal="center" vertical="center" wrapText="1"/>
    </xf>
    <xf numFmtId="0" fontId="106" fillId="0" borderId="2" xfId="1" applyFont="1" applyBorder="1" applyAlignment="1">
      <alignment horizontal="center" vertical="center" wrapText="1"/>
    </xf>
    <xf numFmtId="0" fontId="182" fillId="0" borderId="0" xfId="15" applyFont="1" applyAlignment="1">
      <alignment vertical="center"/>
    </xf>
    <xf numFmtId="0" fontId="183" fillId="0" borderId="0" xfId="15" applyFont="1" applyAlignment="1">
      <alignment horizontal="center" vertical="center" wrapText="1"/>
    </xf>
    <xf numFmtId="174" fontId="14" fillId="0" borderId="0" xfId="8" applyNumberFormat="1" applyFont="1" applyFill="1" applyBorder="1" applyAlignment="1">
      <alignment horizontal="center" vertical="center"/>
    </xf>
    <xf numFmtId="2" fontId="14" fillId="0" borderId="0" xfId="22" applyNumberFormat="1" applyFont="1" applyFill="1" applyBorder="1" applyAlignment="1">
      <alignment horizontal="center" vertical="center"/>
    </xf>
    <xf numFmtId="2" fontId="15" fillId="0" borderId="3" xfId="22" applyNumberFormat="1" applyFont="1" applyFill="1" applyBorder="1" applyAlignment="1">
      <alignment horizontal="center" vertical="center"/>
    </xf>
    <xf numFmtId="0" fontId="181" fillId="0" borderId="0" xfId="31" applyFont="1" applyAlignment="1">
      <alignment horizontal="left" vertical="center"/>
    </xf>
    <xf numFmtId="0" fontId="3" fillId="0" borderId="0" xfId="31" applyAlignment="1">
      <alignment vertical="center"/>
    </xf>
    <xf numFmtId="0" fontId="11" fillId="0" borderId="25" xfId="31" applyFont="1" applyBorder="1" applyAlignment="1">
      <alignment horizontal="center" vertical="center" wrapText="1"/>
    </xf>
    <xf numFmtId="0" fontId="12" fillId="0" borderId="25" xfId="31" applyFont="1" applyBorder="1" applyAlignment="1">
      <alignment horizontal="center" vertical="center" wrapText="1"/>
    </xf>
    <xf numFmtId="0" fontId="3" fillId="0" borderId="0" xfId="31" applyAlignment="1">
      <alignment horizontal="center" vertical="center"/>
    </xf>
    <xf numFmtId="184" fontId="14" fillId="0" borderId="0" xfId="56" applyNumberFormat="1" applyFont="1" applyAlignment="1">
      <alignment horizontal="left" vertical="center"/>
    </xf>
    <xf numFmtId="184" fontId="15" fillId="0" borderId="0" xfId="56" applyNumberFormat="1" applyFont="1" applyAlignment="1">
      <alignment horizontal="left" vertical="center"/>
    </xf>
    <xf numFmtId="37" fontId="14" fillId="0" borderId="0" xfId="31" applyNumberFormat="1" applyFont="1" applyAlignment="1">
      <alignment vertical="center"/>
    </xf>
    <xf numFmtId="3" fontId="15" fillId="0" borderId="58" xfId="31" applyNumberFormat="1" applyFont="1" applyBorder="1" applyAlignment="1">
      <alignment vertical="center"/>
    </xf>
    <xf numFmtId="184" fontId="15" fillId="0" borderId="58" xfId="56" applyNumberFormat="1" applyFont="1" applyBorder="1" applyAlignment="1">
      <alignment horizontal="left" vertical="center"/>
    </xf>
    <xf numFmtId="0" fontId="15" fillId="0" borderId="0" xfId="31" applyFont="1" applyAlignment="1">
      <alignment vertical="top"/>
    </xf>
    <xf numFmtId="234" fontId="68" fillId="0" borderId="0" xfId="58" applyNumberFormat="1" applyFont="1" applyAlignment="1">
      <alignment horizontal="right" vertical="top"/>
    </xf>
    <xf numFmtId="0" fontId="19" fillId="0" borderId="0" xfId="31" applyFont="1"/>
    <xf numFmtId="3" fontId="14" fillId="0" borderId="0" xfId="31" applyNumberFormat="1" applyFont="1" applyAlignment="1">
      <alignment horizontal="left" vertical="center" wrapText="1"/>
    </xf>
    <xf numFmtId="2" fontId="3" fillId="0" borderId="0" xfId="31" applyNumberFormat="1"/>
    <xf numFmtId="37" fontId="3" fillId="0" borderId="0" xfId="31" applyNumberFormat="1"/>
    <xf numFmtId="37" fontId="42" fillId="0" borderId="0" xfId="58" applyNumberFormat="1" applyFont="1" applyAlignment="1">
      <alignment horizontal="center" vertical="center"/>
    </xf>
    <xf numFmtId="224" fontId="14" fillId="0" borderId="0" xfId="63" applyNumberFormat="1" applyFont="1" applyAlignment="1">
      <alignment horizontal="center" vertical="center"/>
    </xf>
    <xf numFmtId="0" fontId="0" fillId="0" borderId="0" xfId="0" applyAlignment="1">
      <alignment vertical="center"/>
    </xf>
    <xf numFmtId="0" fontId="184" fillId="0" borderId="0" xfId="0" applyFont="1" applyAlignment="1">
      <alignment horizontal="center" vertical="center"/>
    </xf>
    <xf numFmtId="0" fontId="186" fillId="3" borderId="0" xfId="64" applyFont="1" applyFill="1" applyAlignment="1">
      <alignment horizontal="left" vertical="center"/>
    </xf>
    <xf numFmtId="0" fontId="186" fillId="0" borderId="0" xfId="64" applyFont="1" applyAlignment="1">
      <alignment horizontal="left" vertical="center"/>
    </xf>
    <xf numFmtId="0" fontId="186" fillId="3" borderId="0" xfId="64" applyFont="1" applyFill="1" applyAlignment="1">
      <alignment horizontal="left" vertical="center"/>
    </xf>
    <xf numFmtId="0" fontId="185" fillId="0" borderId="0" xfId="64" applyAlignment="1">
      <alignment vertical="center"/>
    </xf>
    <xf numFmtId="0" fontId="186" fillId="0" borderId="0" xfId="64" applyFont="1" applyAlignment="1" applyProtection="1">
      <alignment horizontal="left" vertical="center"/>
      <protection locked="0"/>
    </xf>
    <xf numFmtId="171" fontId="186" fillId="0" borderId="0" xfId="64" applyNumberFormat="1" applyFont="1" applyAlignment="1" applyProtection="1">
      <alignment horizontal="left" vertical="center"/>
    </xf>
    <xf numFmtId="43" fontId="186" fillId="2" borderId="0" xfId="64" applyNumberFormat="1" applyFont="1" applyFill="1" applyAlignment="1">
      <alignment horizontal="left" vertical="center"/>
    </xf>
    <xf numFmtId="0" fontId="186" fillId="2" borderId="0" xfId="64" applyFont="1" applyFill="1" applyAlignment="1">
      <alignment horizontal="left" vertical="center"/>
    </xf>
    <xf numFmtId="0" fontId="3" fillId="0" borderId="0" xfId="65" applyFont="1" applyAlignment="1">
      <alignment vertical="center"/>
    </xf>
    <xf numFmtId="0" fontId="114" fillId="0" borderId="0" xfId="65" applyFont="1" applyAlignment="1">
      <alignment vertical="center"/>
    </xf>
    <xf numFmtId="0" fontId="187" fillId="0" borderId="12" xfId="65" applyFont="1" applyBorder="1" applyAlignment="1">
      <alignment horizontal="left" vertical="center" wrapText="1"/>
    </xf>
    <xf numFmtId="0" fontId="187" fillId="0" borderId="11" xfId="65" applyFont="1" applyBorder="1" applyAlignment="1">
      <alignment horizontal="left" vertical="center" wrapText="1"/>
    </xf>
    <xf numFmtId="0" fontId="187" fillId="0" borderId="61" xfId="65" applyFont="1" applyBorder="1" applyAlignment="1">
      <alignment horizontal="left" vertical="center" wrapText="1"/>
    </xf>
    <xf numFmtId="0" fontId="187" fillId="0" borderId="62" xfId="65" applyFont="1" applyBorder="1" applyAlignment="1">
      <alignment horizontal="left" vertical="center" wrapText="1"/>
    </xf>
    <xf numFmtId="0" fontId="187" fillId="0" borderId="59" xfId="65" applyFont="1" applyBorder="1" applyAlignment="1">
      <alignment horizontal="left" vertical="center" wrapText="1"/>
    </xf>
    <xf numFmtId="0" fontId="187" fillId="0" borderId="60" xfId="65" applyFont="1" applyBorder="1" applyAlignment="1">
      <alignment horizontal="left" vertical="center" wrapText="1"/>
    </xf>
    <xf numFmtId="0" fontId="0" fillId="0" borderId="0" xfId="65" applyFont="1" applyAlignment="1">
      <alignment horizontal="left" vertical="center" wrapText="1"/>
    </xf>
    <xf numFmtId="0" fontId="3" fillId="0" borderId="40" xfId="65" applyFont="1" applyBorder="1" applyAlignment="1">
      <alignment vertical="center"/>
    </xf>
    <xf numFmtId="0" fontId="10" fillId="0" borderId="0" xfId="65" applyFont="1" applyAlignment="1">
      <alignment vertical="center"/>
    </xf>
    <xf numFmtId="0" fontId="3" fillId="3" borderId="3" xfId="65" applyFont="1" applyFill="1" applyBorder="1" applyAlignment="1">
      <alignment horizontal="center" vertical="center"/>
    </xf>
    <xf numFmtId="0" fontId="3" fillId="3" borderId="0" xfId="65" applyFont="1" applyFill="1" applyAlignment="1">
      <alignment vertical="center"/>
    </xf>
    <xf numFmtId="0" fontId="188" fillId="0" borderId="0" xfId="66" applyFont="1" applyAlignment="1">
      <alignment horizontal="center" vertical="center"/>
    </xf>
    <xf numFmtId="0" fontId="189" fillId="0" borderId="0" xfId="66" applyFont="1" applyAlignment="1">
      <alignment horizontal="center" vertical="center"/>
    </xf>
    <xf numFmtId="0" fontId="3" fillId="0" borderId="0" xfId="1" applyAlignment="1">
      <alignment horizontal="left" indent="1"/>
    </xf>
    <xf numFmtId="1" fontId="3" fillId="0" borderId="0" xfId="1" applyNumberFormat="1" applyAlignment="1">
      <alignment horizontal="left"/>
    </xf>
    <xf numFmtId="0" fontId="10" fillId="0" borderId="0" xfId="1" applyFont="1" applyAlignment="1">
      <alignment horizontal="left" indent="1"/>
    </xf>
    <xf numFmtId="0" fontId="3" fillId="0" borderId="0" xfId="1" applyAlignment="1">
      <alignment horizontal="left" vertical="center" indent="2"/>
    </xf>
    <xf numFmtId="0" fontId="3" fillId="0" borderId="0" xfId="1" applyAlignment="1">
      <alignment horizontal="left" vertical="center" wrapText="1"/>
    </xf>
    <xf numFmtId="0" fontId="3" fillId="0" borderId="0" xfId="1" applyAlignment="1">
      <alignment vertical="center" wrapText="1"/>
    </xf>
    <xf numFmtId="0" fontId="3" fillId="0" borderId="0" xfId="1" applyAlignment="1">
      <alignment wrapText="1"/>
    </xf>
    <xf numFmtId="0" fontId="3" fillId="0" borderId="0" xfId="1" applyAlignment="1">
      <alignment horizontal="left" wrapText="1"/>
    </xf>
    <xf numFmtId="0" fontId="0" fillId="0" borderId="0" xfId="65" applyFont="1" applyAlignment="1">
      <alignment vertical="center" wrapText="1"/>
    </xf>
    <xf numFmtId="178" fontId="189" fillId="0" borderId="0" xfId="67" applyFont="1" applyFill="1" applyBorder="1" applyAlignment="1">
      <alignment horizontal="center" vertical="center"/>
    </xf>
    <xf numFmtId="0" fontId="3" fillId="0" borderId="0" xfId="1" applyAlignment="1">
      <alignment horizontal="left" vertical="top" wrapText="1"/>
    </xf>
    <xf numFmtId="0" fontId="10" fillId="0" borderId="0" xfId="1" applyFont="1" applyAlignment="1">
      <alignment wrapText="1"/>
    </xf>
    <xf numFmtId="0" fontId="3" fillId="0" borderId="0" xfId="1" applyAlignment="1">
      <alignment horizontal="left" indent="2"/>
    </xf>
    <xf numFmtId="1" fontId="10" fillId="0" borderId="0" xfId="1" applyNumberFormat="1" applyFont="1" applyAlignment="1">
      <alignment horizontal="left" wrapText="1"/>
    </xf>
    <xf numFmtId="0" fontId="10" fillId="0" borderId="0" xfId="1" quotePrefix="1" applyFont="1" applyAlignment="1">
      <alignment wrapText="1"/>
    </xf>
    <xf numFmtId="1" fontId="10" fillId="0" borderId="0" xfId="1" applyNumberFormat="1" applyFont="1" applyAlignment="1">
      <alignment horizontal="left"/>
    </xf>
    <xf numFmtId="0" fontId="188" fillId="0" borderId="0" xfId="66" applyFont="1" applyAlignment="1">
      <alignment horizontal="center" vertical="center"/>
    </xf>
    <xf numFmtId="0" fontId="10" fillId="0" borderId="0" xfId="1" applyFont="1" applyAlignment="1">
      <alignment horizontal="left" vertical="center"/>
    </xf>
    <xf numFmtId="0" fontId="10" fillId="0" borderId="0" xfId="1" applyFont="1" applyAlignment="1">
      <alignment vertical="center" wrapText="1"/>
    </xf>
    <xf numFmtId="0" fontId="10" fillId="0" borderId="0" xfId="65" applyFont="1" applyAlignment="1">
      <alignment horizontal="left" vertical="center" indent="1"/>
    </xf>
    <xf numFmtId="0" fontId="0" fillId="0" borderId="0" xfId="65" applyFont="1" applyAlignment="1">
      <alignment vertical="center"/>
    </xf>
    <xf numFmtId="0" fontId="10" fillId="0" borderId="0" xfId="65" applyFont="1" applyAlignment="1">
      <alignment horizontal="left" vertical="center"/>
    </xf>
    <xf numFmtId="0" fontId="3" fillId="0" borderId="0" xfId="1" quotePrefix="1" applyAlignment="1">
      <alignment horizontal="left"/>
    </xf>
    <xf numFmtId="0" fontId="3" fillId="0" borderId="0" xfId="65" applyFont="1" applyAlignment="1">
      <alignment horizontal="left" vertical="center" indent="2"/>
    </xf>
    <xf numFmtId="0" fontId="10" fillId="0" borderId="0" xfId="65" applyFont="1" applyAlignment="1">
      <alignment horizontal="left" vertical="center"/>
    </xf>
    <xf numFmtId="0" fontId="190" fillId="0" borderId="0" xfId="65" applyFont="1" applyAlignment="1">
      <alignment vertical="center"/>
    </xf>
    <xf numFmtId="0" fontId="191" fillId="0" borderId="0" xfId="66" applyFont="1"/>
    <xf numFmtId="0" fontId="191" fillId="0" borderId="0" xfId="66" applyFont="1" applyAlignment="1">
      <alignment horizontal="center" vertical="center"/>
    </xf>
    <xf numFmtId="0" fontId="190" fillId="0" borderId="0" xfId="66" applyFont="1" applyAlignment="1">
      <alignment horizontal="center" vertical="center"/>
    </xf>
    <xf numFmtId="0" fontId="189" fillId="0" borderId="0" xfId="66" applyFont="1"/>
    <xf numFmtId="0" fontId="190" fillId="0" borderId="0" xfId="66" applyFont="1" applyAlignment="1">
      <alignment horizontal="left"/>
    </xf>
    <xf numFmtId="0" fontId="188" fillId="0" borderId="0" xfId="66" quotePrefix="1" applyFont="1" applyAlignment="1">
      <alignment horizontal="center" vertical="center"/>
    </xf>
    <xf numFmtId="0" fontId="189" fillId="0" borderId="0" xfId="66" quotePrefix="1" applyFont="1" applyAlignment="1">
      <alignment horizontal="center" vertical="center"/>
    </xf>
    <xf numFmtId="0" fontId="191" fillId="5" borderId="0" xfId="66" applyFont="1" applyFill="1"/>
    <xf numFmtId="0" fontId="190" fillId="5" borderId="0" xfId="66" applyFont="1" applyFill="1" applyAlignment="1">
      <alignment horizontal="right"/>
    </xf>
    <xf numFmtId="0" fontId="2" fillId="0" borderId="0" xfId="0" applyFont="1" applyAlignment="1">
      <alignment vertical="center"/>
    </xf>
    <xf numFmtId="0" fontId="192" fillId="0" borderId="0" xfId="0" applyFont="1"/>
  </cellXfs>
  <cellStyles count="68">
    <cellStyle name="Hipervínculo" xfId="64" builtinId="8"/>
    <cellStyle name="Millares [0]_1.2.4" xfId="17" xr:uid="{53CDB706-4BC3-491E-858C-7BE658DFF372}"/>
    <cellStyle name="Millares [0]_1.2.4 2" xfId="18" xr:uid="{DC739510-6074-4691-8426-8A488E6A4CC5}"/>
    <cellStyle name="Millares [0]_1.2.4_36Estruct%-credIndirectXEmp04-01" xfId="23" xr:uid="{4C2BB22F-5C62-4728-8FAF-06FE3645E4DA}"/>
    <cellStyle name="Millares [0]_1.2.4_39Estruct%IngresosFinanc04-01" xfId="28" xr:uid="{B71D162B-D5A2-4C5E-964D-0316FF4538E9}"/>
    <cellStyle name="Millares [0]_1.2.4_40Estruct%-GastosAdminis04-01" xfId="30" xr:uid="{93E8F834-F200-4972-ACF8-0A101E5E6492}"/>
    <cellStyle name="Millares [0]_1.4.4_Libro1" xfId="25" xr:uid="{A10D8F69-A808-4EE4-A07C-2715E0CCD2C1}"/>
    <cellStyle name="Millares [0]_1.4.5.2_23Estruct%-PortafInver0201" xfId="38" xr:uid="{88BEC89D-03D2-4AA2-83ED-E243F37F3270}"/>
    <cellStyle name="Millares [0]_1.4.5.3_28Y29EstrctMov-Depósitos04-01" xfId="55" xr:uid="{8AD25F80-9638-493B-AFEB-3A1C0D5CCE7E}"/>
    <cellStyle name="Millares [0]_10,11,12,13-Rank-02" xfId="4" xr:uid="{2B821629-630E-40E9-829A-DD68B963B293}"/>
    <cellStyle name="Millares [0]_10,11,12,13-Rank-02 2 2" xfId="53" xr:uid="{18DF8064-71EC-4AA1-A678-FDDD6A767E67}"/>
    <cellStyle name="Millares [0]_31Estruct%-Activo04-01" xfId="8" xr:uid="{80589885-B2B6-4538-8832-87DCDFCBAA9C}"/>
    <cellStyle name="Millares [0]_31Estruct%-Activo04-01 2" xfId="12" xr:uid="{729C0C98-2514-477C-B8F8-49B0DFA70F1A}"/>
    <cellStyle name="Millares [0]_ForCua_Estadistica" xfId="2" xr:uid="{AD2CDE76-6F63-4ADC-8BBA-7228AB3635C4}"/>
    <cellStyle name="Millares [0]_ForCua_Estadistica 2" xfId="45" xr:uid="{6CCA758E-D66F-42F2-A59C-AC0C7797EFA4}"/>
    <cellStyle name="Millares [0]_ForCua_SectDepa" xfId="39" xr:uid="{974DAC2F-B699-4B7A-87DA-2C674B48B171}"/>
    <cellStyle name="Millares [0]_ForCua_SectDepa 2" xfId="58" xr:uid="{254A8940-4C93-4204-B3C4-BEE408E0AD7F}"/>
    <cellStyle name="Millares [0]_Rankin-Créditos" xfId="9" xr:uid="{8A03C6C2-DA7C-46F4-B7EB-C585DFF26111}"/>
    <cellStyle name="Millares 2" xfId="5" xr:uid="{9E071582-7991-4380-85C7-F968A39B9BB9}"/>
    <cellStyle name="Millares 2 2" xfId="21" xr:uid="{18A014A2-87C6-4C42-8C44-EDB33CB5E9AE}"/>
    <cellStyle name="Millares 2 3" xfId="67" xr:uid="{38CBF882-901E-4DA4-873E-7062B7AEB4DC}"/>
    <cellStyle name="Millares 3" xfId="44" xr:uid="{567F132D-57FE-4EC4-ABF6-C1A13CD995BC}"/>
    <cellStyle name="Millares 4" xfId="56" xr:uid="{AFF1BC02-DA1D-4C7C-B3BC-F04FE09C2B2D}"/>
    <cellStyle name="Millares 7" xfId="40" xr:uid="{B19D2869-09E6-46D5-A1E4-22C4CBEEAC3C}"/>
    <cellStyle name="Millares 8" xfId="13" xr:uid="{28417084-28A1-4D19-8F08-BF308D4DF4C0}"/>
    <cellStyle name="Millares 8 2" xfId="46" xr:uid="{4DFF7F80-5342-443E-87DA-C76F6C28C200}"/>
    <cellStyle name="Millares_01-25 Bcos Ene-2002" xfId="48" xr:uid="{C4C39DF7-966A-4847-91AD-591BEF71288C}"/>
    <cellStyle name="Millares_01y22-Anexo3 XMonedaYComercYMicroemp" xfId="49" xr:uid="{E25406AA-F6B5-463B-922F-EC64425D5933}"/>
    <cellStyle name="Millares_04-DptosSeg Escala" xfId="41" xr:uid="{3BF2325C-FE3E-46B5-BB8C-757FE8750286}"/>
    <cellStyle name="Millares_14-Indicadores Bcos" xfId="35" xr:uid="{F77E3FD9-E2B6-40E9-8FF6-8931492C2B4D}"/>
    <cellStyle name="Millares_17-CredtDSSituacion" xfId="47" xr:uid="{2BB653B7-6392-4972-8D3F-2A6AB71F5886}"/>
    <cellStyle name="Millares_17-CredtDSSituacion 2" xfId="63" xr:uid="{1FD440C5-BF3E-41A4-88FC-A47E1B2E2C99}"/>
    <cellStyle name="Millares_22- Req. Patrimonial 30-07-2009" xfId="59" xr:uid="{CC085310-96CD-4764-8376-800D7EFA9EAB}"/>
    <cellStyle name="Millares_26-34 Bcos Ene2002" xfId="16" xr:uid="{FDDE025E-B028-47A1-AB07-C824BF22E283}"/>
    <cellStyle name="Millares_26-34 Bcos Ene2002 2" xfId="19" xr:uid="{91364FEB-96AC-445C-B9D1-C98A3D9FDA50}"/>
    <cellStyle name="Millares_26-34 Bcos Ene2002 3" xfId="54" xr:uid="{F2D40088-B300-4F4E-A6E2-F132C4B3F304}"/>
    <cellStyle name="Millares_35-43 Bcos Ene-2002 2" xfId="20" xr:uid="{B02BFACB-D0CD-4FBD-BAA0-1BAA2D123D9E}"/>
    <cellStyle name="Millares_40-Estruc IngresosFinanc" xfId="27" xr:uid="{2D0F42DE-D62F-409D-9D25-DE8DB4DD30F9}"/>
    <cellStyle name="Millares_41-Estruct% GastosAdminis" xfId="29" xr:uid="{FC313D48-0572-4917-B4F0-016ED7E21E5F}"/>
    <cellStyle name="Millares_76 Estruct% GastosAd" xfId="62" xr:uid="{6C7C48FE-0503-4799-B65F-855E6D69D851}"/>
    <cellStyle name="Millares_Estruct%-Dep" xfId="26" xr:uid="{CF02B0C2-04D4-4EB7-B82F-D90A2BC76193}"/>
    <cellStyle name="Millares_Estruct%-Pasivo" xfId="24" xr:uid="{7DCD8B75-C061-4A50-BC99-BA15D2B8B4FA}"/>
    <cellStyle name="Millares_Estruct%-Pasivo_Est-AF-Feb-2002" xfId="61" xr:uid="{EF2E8963-3158-4363-B869-74DC51C7EB0E}"/>
    <cellStyle name="Millares_Posicion Global 30-07-2009" xfId="60" xr:uid="{7B588F01-9F9F-4835-9587-9E728F455103}"/>
    <cellStyle name="Normal" xfId="0" builtinId="0"/>
    <cellStyle name="Normal 10" xfId="15" xr:uid="{E5DA0E9F-B9A5-49EB-BAE1-EBE8FD94E286}"/>
    <cellStyle name="Normal 2" xfId="1" xr:uid="{2C5435DA-DF7E-4154-94FF-489DA23ADEFD}"/>
    <cellStyle name="Normal 2 2" xfId="11" xr:uid="{69476430-8AFE-4F5F-B1E7-798C7A4B3BFA}"/>
    <cellStyle name="Normal 2 2 2" xfId="31" xr:uid="{71737CAF-C675-4252-A210-C07FFE865D88}"/>
    <cellStyle name="Normal 2 2 3" xfId="65" xr:uid="{3C5A1D57-6410-4751-98D2-DCEC66215871}"/>
    <cellStyle name="Normal 2 3" xfId="10" xr:uid="{0B07B33F-12C4-4B62-87FF-40326DA6DD97}"/>
    <cellStyle name="Normal 3" xfId="3" xr:uid="{CF952FE0-B827-4B25-9B4B-E3F5F44C21A3}"/>
    <cellStyle name="Normal 3 2" xfId="66" xr:uid="{FFDBEBDF-809E-4C39-8016-218654EDF5E7}"/>
    <cellStyle name="Normal 4" xfId="7" xr:uid="{91116758-9309-4DC8-9D7A-D1D72B82256E}"/>
    <cellStyle name="Normal 4 2" xfId="37" xr:uid="{0F30E55C-16A0-4CAB-87A2-71E117D2B5F1}"/>
    <cellStyle name="Normal 4 3" xfId="43" xr:uid="{B76224CF-0619-4E86-8C79-3C32CE494C6C}"/>
    <cellStyle name="Normal 5" xfId="33" xr:uid="{5405AC76-C2F9-413B-AF7F-E935AF1F228D}"/>
    <cellStyle name="Normal 5 2" xfId="51" xr:uid="{37E2436A-1316-4BBB-ADE4-334E27D68840}"/>
    <cellStyle name="Normal 8" xfId="52" xr:uid="{9ED2A2F1-710A-4E67-9C06-D0818A33712A}"/>
    <cellStyle name="Normal 9" xfId="34" xr:uid="{B4BDB372-AEF1-43C6-BF3A-8C2F4157F02F}"/>
    <cellStyle name="Normal_47-Indicadores" xfId="36" xr:uid="{4FA300D5-B085-491F-9093-32F52485B0A0}"/>
    <cellStyle name="Normal_Anexo2_propuesta" xfId="50" xr:uid="{55B3D1EC-B00A-47BC-B877-801B2609BA5C}"/>
    <cellStyle name="Normal_BG-bcos-Jul-2001" xfId="6" xr:uid="{F352FBAB-8262-4C31-8ABE-5E4240AD8E86}"/>
    <cellStyle name="Normal_cuadro-morosidad-plazos" xfId="14" xr:uid="{E21DE432-49E3-47BD-8D87-7C28971AC67D}"/>
    <cellStyle name="Normal_cuadro-morosidad-plazos_RatiosmorosidadSdíasIncumplimiento (Bcos) Rpte 14" xfId="42" xr:uid="{09472CA4-8250-47E1-948B-A01083FC5580}"/>
    <cellStyle name="Normal_Palanca_06.99" xfId="32" xr:uid="{4EDAE5E0-4BB8-4546-A248-5E835CC26F8D}"/>
    <cellStyle name="Porcentaje 2" xfId="22" xr:uid="{AF9841A7-8D1D-403C-8276-65D7AEF9F44F}"/>
    <cellStyle name="Porcentaje 3" xfId="57" xr:uid="{3D446D75-62E2-48CB-91FF-ACBF696DC925}"/>
  </cellStyles>
  <dxfs count="2">
    <dxf>
      <font>
        <condense val="0"/>
        <extend val="0"/>
        <color indexed="43"/>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externalLink" Target="externalLinks/externalLink5.xml"/><Relationship Id="rId16" Type="http://schemas.openxmlformats.org/officeDocument/2006/relationships/worksheet" Target="worksheets/sheet16.xml"/><Relationship Id="rId107" Type="http://schemas.openxmlformats.org/officeDocument/2006/relationships/externalLink" Target="externalLinks/externalLink23.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externalLink" Target="externalLinks/externalLink18.xml"/><Relationship Id="rId5" Type="http://schemas.openxmlformats.org/officeDocument/2006/relationships/worksheet" Target="worksheets/sheet5.xml"/><Relationship Id="rId90" Type="http://schemas.openxmlformats.org/officeDocument/2006/relationships/externalLink" Target="externalLinks/externalLink6.xml"/><Relationship Id="rId95" Type="http://schemas.openxmlformats.org/officeDocument/2006/relationships/externalLink" Target="externalLinks/externalLink11.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0" Type="http://schemas.openxmlformats.org/officeDocument/2006/relationships/worksheet" Target="worksheets/sheet80.xml"/><Relationship Id="rId85" Type="http://schemas.openxmlformats.org/officeDocument/2006/relationships/externalLink" Target="externalLinks/externalLink1.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externalLink" Target="externalLinks/externalLink19.xml"/><Relationship Id="rId108" Type="http://schemas.openxmlformats.org/officeDocument/2006/relationships/theme" Target="theme/theme1.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externalLink" Target="externalLinks/externalLink7.xml"/><Relationship Id="rId96" Type="http://schemas.openxmlformats.org/officeDocument/2006/relationships/externalLink" Target="externalLinks/externalLink1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externalLink" Target="externalLinks/externalLink22.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externalLink" Target="externalLinks/externalLink2.xml"/><Relationship Id="rId94" Type="http://schemas.openxmlformats.org/officeDocument/2006/relationships/externalLink" Target="externalLinks/externalLink10.xml"/><Relationship Id="rId99" Type="http://schemas.openxmlformats.org/officeDocument/2006/relationships/externalLink" Target="externalLinks/externalLink15.xml"/><Relationship Id="rId101" Type="http://schemas.openxmlformats.org/officeDocument/2006/relationships/externalLink" Target="externalLinks/externalLink17.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styles" Target="styles.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externalLink" Target="externalLinks/externalLink13.xml"/><Relationship Id="rId104" Type="http://schemas.openxmlformats.org/officeDocument/2006/relationships/externalLink" Target="externalLinks/externalLink20.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externalLink" Target="externalLinks/externalLink8.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externalLink" Target="externalLinks/externalLink3.xml"/><Relationship Id="rId110" Type="http://schemas.openxmlformats.org/officeDocument/2006/relationships/sharedStrings" Target="sharedStrings.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externalLink" Target="externalLinks/externalLink16.xml"/><Relationship Id="rId105" Type="http://schemas.openxmlformats.org/officeDocument/2006/relationships/externalLink" Target="externalLinks/externalLink21.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externalLink" Target="externalLinks/externalLink9.xml"/><Relationship Id="rId98" Type="http://schemas.openxmlformats.org/officeDocument/2006/relationships/externalLink" Target="externalLinks/externalLink14.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externalLink" Target="externalLinks/externalLink4.xml"/><Relationship Id="rId111"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530088</xdr:colOff>
      <xdr:row>8</xdr:row>
      <xdr:rowOff>104361</xdr:rowOff>
    </xdr:from>
    <xdr:to>
      <xdr:col>5</xdr:col>
      <xdr:colOff>554273</xdr:colOff>
      <xdr:row>14</xdr:row>
      <xdr:rowOff>86636</xdr:rowOff>
    </xdr:to>
    <xdr:pic>
      <xdr:nvPicPr>
        <xdr:cNvPr id="2" name="1 Imagen" descr="C:\Documents and Settings\cmercado\Mis documentos\Cathy Mercado\LOGOS\con República del Perú\Logo SBS RDP BN final.jpg">
          <a:extLst>
            <a:ext uri="{FF2B5EF4-FFF2-40B4-BE49-F238E27FC236}">
              <a16:creationId xmlns:a16="http://schemas.microsoft.com/office/drawing/2014/main" id="{4240DE88-CAA3-45C2-9A5B-0FC85846AC3A}"/>
            </a:ext>
          </a:extLst>
        </xdr:cNvPr>
        <xdr:cNvPicPr/>
      </xdr:nvPicPr>
      <xdr:blipFill>
        <a:blip xmlns:r="http://schemas.openxmlformats.org/officeDocument/2006/relationships" r:embed="rId1"/>
        <a:srcRect/>
        <a:stretch>
          <a:fillRect/>
        </a:stretch>
      </xdr:blipFill>
      <xdr:spPr bwMode="auto">
        <a:xfrm>
          <a:off x="2111238" y="1693131"/>
          <a:ext cx="2392100" cy="10681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60</xdr:col>
      <xdr:colOff>0</xdr:colOff>
      <xdr:row>120</xdr:row>
      <xdr:rowOff>19050</xdr:rowOff>
    </xdr:from>
    <xdr:to>
      <xdr:col>60</xdr:col>
      <xdr:colOff>0</xdr:colOff>
      <xdr:row>122</xdr:row>
      <xdr:rowOff>0</xdr:rowOff>
    </xdr:to>
    <xdr:sp macro="" textlink="">
      <xdr:nvSpPr>
        <xdr:cNvPr id="2" name="Text Box 1">
          <a:extLst>
            <a:ext uri="{FF2B5EF4-FFF2-40B4-BE49-F238E27FC236}">
              <a16:creationId xmlns:a16="http://schemas.microsoft.com/office/drawing/2014/main" id="{B477C068-DB6C-4B82-B333-CE07884A6DF0}"/>
            </a:ext>
          </a:extLst>
        </xdr:cNvPr>
        <xdr:cNvSpPr txBox="1">
          <a:spLocks noChangeArrowheads="1"/>
        </xdr:cNvSpPr>
      </xdr:nvSpPr>
      <xdr:spPr bwMode="auto">
        <a:xfrm>
          <a:off x="55273575" y="13178790"/>
          <a:ext cx="0" cy="1752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0</xdr:colOff>
      <xdr:row>120</xdr:row>
      <xdr:rowOff>19050</xdr:rowOff>
    </xdr:from>
    <xdr:to>
      <xdr:col>60</xdr:col>
      <xdr:colOff>0</xdr:colOff>
      <xdr:row>122</xdr:row>
      <xdr:rowOff>0</xdr:rowOff>
    </xdr:to>
    <xdr:sp macro="" textlink="">
      <xdr:nvSpPr>
        <xdr:cNvPr id="3" name="Text Box 2">
          <a:extLst>
            <a:ext uri="{FF2B5EF4-FFF2-40B4-BE49-F238E27FC236}">
              <a16:creationId xmlns:a16="http://schemas.microsoft.com/office/drawing/2014/main" id="{63A2F4E0-4C68-401A-99D5-50D96FE940B2}"/>
            </a:ext>
          </a:extLst>
        </xdr:cNvPr>
        <xdr:cNvSpPr txBox="1">
          <a:spLocks noChangeArrowheads="1"/>
        </xdr:cNvSpPr>
      </xdr:nvSpPr>
      <xdr:spPr bwMode="auto">
        <a:xfrm>
          <a:off x="55273575" y="13178790"/>
          <a:ext cx="0" cy="1752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0</xdr:colOff>
      <xdr:row>120</xdr:row>
      <xdr:rowOff>19050</xdr:rowOff>
    </xdr:from>
    <xdr:to>
      <xdr:col>60</xdr:col>
      <xdr:colOff>0</xdr:colOff>
      <xdr:row>122</xdr:row>
      <xdr:rowOff>0</xdr:rowOff>
    </xdr:to>
    <xdr:sp macro="" textlink="">
      <xdr:nvSpPr>
        <xdr:cNvPr id="4" name="Text Box 3">
          <a:extLst>
            <a:ext uri="{FF2B5EF4-FFF2-40B4-BE49-F238E27FC236}">
              <a16:creationId xmlns:a16="http://schemas.microsoft.com/office/drawing/2014/main" id="{ABE81551-8D49-40C7-8F5A-CFC687D1F7D3}"/>
            </a:ext>
          </a:extLst>
        </xdr:cNvPr>
        <xdr:cNvSpPr txBox="1">
          <a:spLocks noChangeArrowheads="1"/>
        </xdr:cNvSpPr>
      </xdr:nvSpPr>
      <xdr:spPr bwMode="auto">
        <a:xfrm>
          <a:off x="55273575" y="13178790"/>
          <a:ext cx="0" cy="1752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2324100</xdr:colOff>
      <xdr:row>0</xdr:row>
      <xdr:rowOff>0</xdr:rowOff>
    </xdr:from>
    <xdr:to>
      <xdr:col>0</xdr:col>
      <xdr:colOff>2495550</xdr:colOff>
      <xdr:row>0</xdr:row>
      <xdr:rowOff>0</xdr:rowOff>
    </xdr:to>
    <xdr:sp macro="" textlink="">
      <xdr:nvSpPr>
        <xdr:cNvPr id="2" name="Text Box 1">
          <a:extLst>
            <a:ext uri="{FF2B5EF4-FFF2-40B4-BE49-F238E27FC236}">
              <a16:creationId xmlns:a16="http://schemas.microsoft.com/office/drawing/2014/main" id="{A2E9D9FE-C1AE-4F3E-BA25-496791F2D708}"/>
            </a:ext>
          </a:extLst>
        </xdr:cNvPr>
        <xdr:cNvSpPr txBox="1">
          <a:spLocks noChangeArrowheads="1"/>
        </xdr:cNvSpPr>
      </xdr:nvSpPr>
      <xdr:spPr bwMode="auto">
        <a:xfrm>
          <a:off x="2324100" y="0"/>
          <a:ext cx="16764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12</xdr:col>
      <xdr:colOff>2324100</xdr:colOff>
      <xdr:row>0</xdr:row>
      <xdr:rowOff>0</xdr:rowOff>
    </xdr:from>
    <xdr:to>
      <xdr:col>12</xdr:col>
      <xdr:colOff>2495550</xdr:colOff>
      <xdr:row>0</xdr:row>
      <xdr:rowOff>0</xdr:rowOff>
    </xdr:to>
    <xdr:sp macro="" textlink="">
      <xdr:nvSpPr>
        <xdr:cNvPr id="3" name="Text Box 2">
          <a:extLst>
            <a:ext uri="{FF2B5EF4-FFF2-40B4-BE49-F238E27FC236}">
              <a16:creationId xmlns:a16="http://schemas.microsoft.com/office/drawing/2014/main" id="{88D2F695-3360-4292-997C-5732B5E782C7}"/>
            </a:ext>
          </a:extLst>
        </xdr:cNvPr>
        <xdr:cNvSpPr txBox="1">
          <a:spLocks noChangeArrowheads="1"/>
        </xdr:cNvSpPr>
      </xdr:nvSpPr>
      <xdr:spPr bwMode="auto">
        <a:xfrm>
          <a:off x="13706475" y="0"/>
          <a:ext cx="16764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24</xdr:col>
      <xdr:colOff>2324100</xdr:colOff>
      <xdr:row>0</xdr:row>
      <xdr:rowOff>0</xdr:rowOff>
    </xdr:from>
    <xdr:to>
      <xdr:col>24</xdr:col>
      <xdr:colOff>2495550</xdr:colOff>
      <xdr:row>0</xdr:row>
      <xdr:rowOff>0</xdr:rowOff>
    </xdr:to>
    <xdr:sp macro="" textlink="">
      <xdr:nvSpPr>
        <xdr:cNvPr id="4" name="Text Box 3">
          <a:extLst>
            <a:ext uri="{FF2B5EF4-FFF2-40B4-BE49-F238E27FC236}">
              <a16:creationId xmlns:a16="http://schemas.microsoft.com/office/drawing/2014/main" id="{09B4E95B-2EAD-4AAD-AFE5-4264B16475DB}"/>
            </a:ext>
          </a:extLst>
        </xdr:cNvPr>
        <xdr:cNvSpPr txBox="1">
          <a:spLocks noChangeArrowheads="1"/>
        </xdr:cNvSpPr>
      </xdr:nvSpPr>
      <xdr:spPr bwMode="auto">
        <a:xfrm>
          <a:off x="24355425" y="0"/>
          <a:ext cx="16764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36</xdr:col>
      <xdr:colOff>2324100</xdr:colOff>
      <xdr:row>0</xdr:row>
      <xdr:rowOff>0</xdr:rowOff>
    </xdr:from>
    <xdr:to>
      <xdr:col>36</xdr:col>
      <xdr:colOff>2495550</xdr:colOff>
      <xdr:row>0</xdr:row>
      <xdr:rowOff>0</xdr:rowOff>
    </xdr:to>
    <xdr:sp macro="" textlink="">
      <xdr:nvSpPr>
        <xdr:cNvPr id="5" name="Text Box 4">
          <a:extLst>
            <a:ext uri="{FF2B5EF4-FFF2-40B4-BE49-F238E27FC236}">
              <a16:creationId xmlns:a16="http://schemas.microsoft.com/office/drawing/2014/main" id="{329F317D-102C-4D5B-9B75-E344A841E1CB}"/>
            </a:ext>
          </a:extLst>
        </xdr:cNvPr>
        <xdr:cNvSpPr txBox="1">
          <a:spLocks noChangeArrowheads="1"/>
        </xdr:cNvSpPr>
      </xdr:nvSpPr>
      <xdr:spPr bwMode="auto">
        <a:xfrm>
          <a:off x="34928175" y="0"/>
          <a:ext cx="16764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48</xdr:col>
      <xdr:colOff>2324100</xdr:colOff>
      <xdr:row>0</xdr:row>
      <xdr:rowOff>0</xdr:rowOff>
    </xdr:from>
    <xdr:to>
      <xdr:col>48</xdr:col>
      <xdr:colOff>2495550</xdr:colOff>
      <xdr:row>0</xdr:row>
      <xdr:rowOff>0</xdr:rowOff>
    </xdr:to>
    <xdr:sp macro="" textlink="">
      <xdr:nvSpPr>
        <xdr:cNvPr id="6" name="Text Box 5">
          <a:extLst>
            <a:ext uri="{FF2B5EF4-FFF2-40B4-BE49-F238E27FC236}">
              <a16:creationId xmlns:a16="http://schemas.microsoft.com/office/drawing/2014/main" id="{EEA31612-601E-46ED-B6A9-E7AE604E7F76}"/>
            </a:ext>
          </a:extLst>
        </xdr:cNvPr>
        <xdr:cNvSpPr txBox="1">
          <a:spLocks noChangeArrowheads="1"/>
        </xdr:cNvSpPr>
      </xdr:nvSpPr>
      <xdr:spPr bwMode="auto">
        <a:xfrm>
          <a:off x="45548550" y="0"/>
          <a:ext cx="16764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0</xdr:colOff>
      <xdr:row>0</xdr:row>
      <xdr:rowOff>0</xdr:rowOff>
    </xdr:from>
    <xdr:to>
      <xdr:col>60</xdr:col>
      <xdr:colOff>0</xdr:colOff>
      <xdr:row>0</xdr:row>
      <xdr:rowOff>0</xdr:rowOff>
    </xdr:to>
    <xdr:sp macro="" textlink="">
      <xdr:nvSpPr>
        <xdr:cNvPr id="7" name="Text Box 6">
          <a:extLst>
            <a:ext uri="{FF2B5EF4-FFF2-40B4-BE49-F238E27FC236}">
              <a16:creationId xmlns:a16="http://schemas.microsoft.com/office/drawing/2014/main" id="{027F40D3-3C0B-47AB-8FF4-F154BB0A91B3}"/>
            </a:ext>
          </a:extLst>
        </xdr:cNvPr>
        <xdr:cNvSpPr txBox="1">
          <a:spLocks noChangeArrowheads="1"/>
        </xdr:cNvSpPr>
      </xdr:nvSpPr>
      <xdr:spPr bwMode="auto">
        <a:xfrm>
          <a:off x="53616225"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0</xdr:colOff>
      <xdr:row>0</xdr:row>
      <xdr:rowOff>0</xdr:rowOff>
    </xdr:from>
    <xdr:to>
      <xdr:col>60</xdr:col>
      <xdr:colOff>0</xdr:colOff>
      <xdr:row>0</xdr:row>
      <xdr:rowOff>0</xdr:rowOff>
    </xdr:to>
    <xdr:sp macro="" textlink="">
      <xdr:nvSpPr>
        <xdr:cNvPr id="8" name="Text Box 7">
          <a:extLst>
            <a:ext uri="{FF2B5EF4-FFF2-40B4-BE49-F238E27FC236}">
              <a16:creationId xmlns:a16="http://schemas.microsoft.com/office/drawing/2014/main" id="{C47856FE-0B64-4680-A298-CB1533D6A3C5}"/>
            </a:ext>
          </a:extLst>
        </xdr:cNvPr>
        <xdr:cNvSpPr txBox="1">
          <a:spLocks noChangeArrowheads="1"/>
        </xdr:cNvSpPr>
      </xdr:nvSpPr>
      <xdr:spPr bwMode="auto">
        <a:xfrm>
          <a:off x="53616225"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0</xdr:colOff>
      <xdr:row>0</xdr:row>
      <xdr:rowOff>0</xdr:rowOff>
    </xdr:from>
    <xdr:to>
      <xdr:col>60</xdr:col>
      <xdr:colOff>0</xdr:colOff>
      <xdr:row>0</xdr:row>
      <xdr:rowOff>0</xdr:rowOff>
    </xdr:to>
    <xdr:sp macro="" textlink="">
      <xdr:nvSpPr>
        <xdr:cNvPr id="9" name="Text Box 8">
          <a:extLst>
            <a:ext uri="{FF2B5EF4-FFF2-40B4-BE49-F238E27FC236}">
              <a16:creationId xmlns:a16="http://schemas.microsoft.com/office/drawing/2014/main" id="{6A2DE17E-034E-4EE0-AA99-CC7BA020C94B}"/>
            </a:ext>
          </a:extLst>
        </xdr:cNvPr>
        <xdr:cNvSpPr txBox="1">
          <a:spLocks noChangeArrowheads="1"/>
        </xdr:cNvSpPr>
      </xdr:nvSpPr>
      <xdr:spPr bwMode="auto">
        <a:xfrm>
          <a:off x="53616225"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2324100</xdr:colOff>
      <xdr:row>0</xdr:row>
      <xdr:rowOff>0</xdr:rowOff>
    </xdr:from>
    <xdr:to>
      <xdr:col>60</xdr:col>
      <xdr:colOff>2495550</xdr:colOff>
      <xdr:row>0</xdr:row>
      <xdr:rowOff>0</xdr:rowOff>
    </xdr:to>
    <xdr:sp macro="" textlink="">
      <xdr:nvSpPr>
        <xdr:cNvPr id="10" name="Text Box 25">
          <a:extLst>
            <a:ext uri="{FF2B5EF4-FFF2-40B4-BE49-F238E27FC236}">
              <a16:creationId xmlns:a16="http://schemas.microsoft.com/office/drawing/2014/main" id="{1050A616-426A-4EF0-9EB7-1AC2C8C89B46}"/>
            </a:ext>
          </a:extLst>
        </xdr:cNvPr>
        <xdr:cNvSpPr txBox="1">
          <a:spLocks noChangeArrowheads="1"/>
        </xdr:cNvSpPr>
      </xdr:nvSpPr>
      <xdr:spPr bwMode="auto">
        <a:xfrm>
          <a:off x="55940325" y="0"/>
          <a:ext cx="16764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5</xdr:row>
      <xdr:rowOff>228600</xdr:rowOff>
    </xdr:from>
    <xdr:to>
      <xdr:col>4</xdr:col>
      <xdr:colOff>0</xdr:colOff>
      <xdr:row>6</xdr:row>
      <xdr:rowOff>45720</xdr:rowOff>
    </xdr:to>
    <xdr:sp macro="" textlink="">
      <xdr:nvSpPr>
        <xdr:cNvPr id="2" name="Text Box 4">
          <a:extLst>
            <a:ext uri="{FF2B5EF4-FFF2-40B4-BE49-F238E27FC236}">
              <a16:creationId xmlns:a16="http://schemas.microsoft.com/office/drawing/2014/main" id="{48AEFA4F-B617-4D11-8686-8386CD27FD78}"/>
            </a:ext>
          </a:extLst>
        </xdr:cNvPr>
        <xdr:cNvSpPr txBox="1">
          <a:spLocks noChangeArrowheads="1"/>
        </xdr:cNvSpPr>
      </xdr:nvSpPr>
      <xdr:spPr bwMode="auto">
        <a:xfrm>
          <a:off x="6305550" y="1390650"/>
          <a:ext cx="0" cy="18097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Esteco\ASF\Bolet&#237;n\Nuevas%20REFERENCIAS\Bancos\Informe%20-%20Estad&#237;stica%20Bancos%20Web.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Esteco\ASF\Bolet&#237;n\Nuevas%20REFERENCIAS\Bancos\Informe%20-%20Boletin%20Estad&#237;stico%20Vigente%20Bancos%202013%20Web.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K:\Pc-OBorda\Boletin-Bcos\BOLETIN%20PUBLIC%20WEB\2026\Mar\BM\Data\Informe%20-%20EEFF%20e%20Indicadores%20Bancos%20Vigente%20al%20mes%20de%20Mar%202026.xlsm" TargetMode="External"/><Relationship Id="rId1" Type="http://schemas.openxmlformats.org/officeDocument/2006/relationships/externalLinkPath" Target="file:///K:\Pc-OBorda\Boletin-Bcos\BOLETIN%20PUBLIC%20WEB\2026\Mar\BM\Data\Informe%20-%20EEFF%20e%20Indicadores%20Bancos%20Vigente%20al%20mes%20de%20Mar%202026.xlsm"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ASF/Bolet&#237;n/Nuevas%20REFERENCIAS/Bancos/Informe%20-%20Boletin%20Estad&#237;stico%20Vigente%20Bancos%202013%20Web.xls" TargetMode="External"/><Relationship Id="rId1" Type="http://schemas.openxmlformats.org/officeDocument/2006/relationships/externalLinkPath" Target="/Esteco/ASF/Bolet&#237;n/Nuevas%20REFERENCIAS/Bancos/Informe%20-%20Boletin%20Estad&#237;stico%20Vigente%20Bancos%202013%20Web.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K:\Esteco\ASF\Bolet&#237;n\Nuevas%20REFERENCIAS\Bancos\Plantilla%20Palanca%20Consolidada_6.0.xlsm"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Informes/2009/04%20Abr/Palanca/fx%20risk%20&amp;%20trading%20portfolio%20feb09%20(version%202).xls" TargetMode="External"/><Relationship Id="rId1" Type="http://schemas.openxmlformats.org/officeDocument/2006/relationships/externalLinkPath" Target="/Informes/2009/04%20Abr/Palanca/fx%20risk%20&amp;%20trading%20portfolio%20feb09%20(version%20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mailweb.sbs.gob.pe/BOLETIN/MENSUAL/Inf-financiera/2002/2002-03/Web/Public/01-25%20Bcos%20Mar-2002.xls" TargetMode="External"/></Relationships>
</file>

<file path=xl/externalLinks/_rels/externalLink9.xml.rels><?xml version="1.0" encoding="UTF-8" standalone="yes"?>
<Relationships xmlns="http://schemas.openxmlformats.org/package/2006/relationships"><Relationship Id="rId2" Type="http://schemas.openxmlformats.org/officeDocument/2006/relationships/externalLinkPath" Target="../../../../../Informes/2008/05%20May/Reporte%20Mensual%20de%20Mercado/ReporteMensualRM1MAYO2008.xls" TargetMode="External"/><Relationship Id="rId1" Type="http://schemas.openxmlformats.org/officeDocument/2006/relationships/externalLinkPath" Target="/Informes/2008/05%20May/Reporte%20Mensual%20de%20Mercado/ReporteMensualRM1MAYO200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intranet2.sbs.gob.pe/Esteco/ASF/Bolet&#237;n/Bancos/Informe%20-%20Boletin%20Estad&#237;stico%20Vigente%20Bancos%202013%20Web.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K:\Esteco\ASF\Bolet&#237;n\Nuevas%20REFERENCIAS\Bancos\Alcance%20y%20participaci&#243;n%20de%20mercad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bs\data\Mis%20documentos\GEE\Carpeta%20IMF\2003\12-2003\Distribuci&#243;n%20Colocacione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K:\Esteco\ASF\Bolet&#237;n\Nuevas%20REFERENCIAS\Bancos\Informaci&#243;n%20de%20la%20BM.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bs\data\Users\MRoblesM\Desktop\Mariale\Informes%20Bolet&#237;n\Financieras\Informe%20-%20Bolet&#237;n%20Estad&#237;stico%20Emp.%20Financieras%20Web%20Ene-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bs\data\Documents%20and%20Settings\JTalledo\Mis%20documentos\Jackie\Carpeta%2012-2007\Carpeta%20IMF%20(12-2007).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bs\data\BOLETIN\MENSUAL\Inf-financiera\2002\Feb\Web\Public\01-25%20Bcos%20Feb-2002.xls" TargetMode="External"/></Relationships>
</file>

<file path=xl/externalLinks/_rels/externalLink17.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BM\R.%20Mercado%20B-2339%20Operac%20forward%20ME%20BM_03_2026.xlsx" TargetMode="External"/><Relationship Id="rId1" Type="http://schemas.openxmlformats.org/officeDocument/2006/relationships/externalLinkPath" Target="Actual%20Consolidado/BM/R.%20Mercado%20B-2339%20Operac%20forward%20ME%20BM_03_2026.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sbs\data\BOLETIN\MENSUAL\Inf-financiera\2002\2002-03\Web\Public\01-25%20Bcos%20Mar-200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intranet1.sbs.gob.pe/Informes/2009/04%20Abr/Palanca/fx%20risk%20&amp;%20trading%20portfolio%20feb09%20(version%20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intranet1.sbs.gob.pe/BOLETIN/MENSUAL/Inf-financiera/2002/2002-03/Web/Public/01-25%20Bcos%20Mar-2002.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intranet1.sbs.gob.pe/Informes/2008/05%20May/Reporte%20Mensual%20de%20Mercado/ReporteMensualRM1MAYO2008.xls" TargetMode="External"/></Relationships>
</file>

<file path=xl/externalLinks/_rels/externalLink22.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BM\R.%20Mercado%20B-2371%20Operac%20swap%20BM_03_2026.xlsx" TargetMode="External"/><Relationship Id="rId1" Type="http://schemas.openxmlformats.org/officeDocument/2006/relationships/externalLinkPath" Target="Actual%20Consolidado/BM/R.%20Mercado%20B-2371%20Operac%20swap%20BM_03_2026.xlsx"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BM\R.%20Mercado%20B-2379%20Ganancias%20en%20Riesgo%20y%20Valor%20Patrimonial%20en%20Riesgo%20BM_03_2026.xlsx" TargetMode="External"/><Relationship Id="rId1" Type="http://schemas.openxmlformats.org/officeDocument/2006/relationships/externalLinkPath" Target="Actual%20Consolidado/BM/R.%20Mercado%20B-2379%20Ganancias%20en%20Riesgo%20y%20Valor%20Patrimonial%20en%20Riesgo%20BM_03_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01"/>
      <sheetName val="P003"/>
      <sheetName val="P004"/>
      <sheetName val="P009"/>
      <sheetName val="P010"/>
      <sheetName val="P011"/>
      <sheetName val="P012"/>
      <sheetName val="P013"/>
      <sheetName val="P017"/>
      <sheetName val="P018"/>
      <sheetName val="P021"/>
      <sheetName val="P025"/>
      <sheetName val="P030x"/>
      <sheetName val="P030"/>
      <sheetName val="P031x"/>
      <sheetName val="P031"/>
      <sheetName val="P032x"/>
      <sheetName val="P032"/>
      <sheetName val="P033x"/>
      <sheetName val="P033"/>
      <sheetName val="P034x"/>
      <sheetName val="P034"/>
      <sheetName val="P035x"/>
      <sheetName val="P035"/>
      <sheetName val="P036x"/>
      <sheetName val="P036"/>
      <sheetName val="P037x"/>
      <sheetName val="P037"/>
      <sheetName val="P038x"/>
      <sheetName val="P038"/>
      <sheetName val="P039x"/>
      <sheetName val="P039"/>
      <sheetName val="P040x"/>
      <sheetName val="P040"/>
      <sheetName val="P041x"/>
      <sheetName val="P041"/>
      <sheetName val="Por garantía A"/>
      <sheetName val="Por garantía B"/>
      <sheetName val="Flujo Crediticio"/>
      <sheetName val="P023x"/>
      <sheetName val="P023"/>
      <sheetName val="P029"/>
      <sheetName val="N° Deudores"/>
      <sheetName val="Nuevos Credt Hipot"/>
    </sheetNames>
    <sheetDataSet>
      <sheetData sheetId="0">
        <row r="4">
          <cell r="D4">
            <v>40390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01"/>
      <sheetName val="P001P"/>
      <sheetName val="P003"/>
      <sheetName val="P003P"/>
      <sheetName val="P004"/>
      <sheetName val="P004P"/>
      <sheetName val="P009"/>
      <sheetName val="P009P"/>
      <sheetName val="P010"/>
      <sheetName val="P010P"/>
      <sheetName val="P011"/>
      <sheetName val="P011P"/>
      <sheetName val="P012"/>
      <sheetName val="P012P"/>
      <sheetName val="P013"/>
      <sheetName val="P013P"/>
      <sheetName val="P017"/>
      <sheetName val="P017P"/>
      <sheetName val="P018P"/>
      <sheetName val="P021P"/>
      <sheetName val="P024P"/>
      <sheetName val="P025"/>
      <sheetName val="P025P"/>
      <sheetName val="27-MNP"/>
      <sheetName val="28-MEP"/>
      <sheetName val="P030x"/>
      <sheetName val="P030P"/>
      <sheetName val="P031x"/>
      <sheetName val="P031P"/>
      <sheetName val="P032x"/>
      <sheetName val="P032P"/>
      <sheetName val="P033x"/>
      <sheetName val="P033P"/>
      <sheetName val="P034x"/>
      <sheetName val="P034P"/>
      <sheetName val="P035x"/>
      <sheetName val="P035P"/>
      <sheetName val="P038x"/>
      <sheetName val="P038P"/>
      <sheetName val="P039x"/>
      <sheetName val="P039P"/>
      <sheetName val="P040x"/>
      <sheetName val="P040P"/>
      <sheetName val="P041x"/>
      <sheetName val="P041P"/>
      <sheetName val="FlujoCredP"/>
      <sheetName val="CDxTGtiaP"/>
      <sheetName val="Hoja1"/>
    </sheetNames>
    <sheetDataSet>
      <sheetData sheetId="0">
        <row r="4">
          <cell r="D4">
            <v>42063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05-BG"/>
      <sheetName val="06-EGP"/>
      <sheetName val="1"/>
      <sheetName val="2"/>
      <sheetName val="anexo10"/>
      <sheetName val="td"/>
      <sheetName val="Data"/>
      <sheetName val="RCG"/>
      <sheetName val="Act,Patri-Otros"/>
      <sheetName val="3"/>
      <sheetName val="MACRO"/>
    </sheetNames>
    <sheetDataSet>
      <sheetData sheetId="0">
        <row r="62">
          <cell r="B62" t="str">
            <v>Tipo de Cambio Contable:  S/ 3.491</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001"/>
      <sheetName val="P001P"/>
      <sheetName val="P003"/>
      <sheetName val="P003P"/>
      <sheetName val="P004"/>
      <sheetName val="P004P"/>
      <sheetName val="P009"/>
      <sheetName val="P009P"/>
      <sheetName val="P010"/>
      <sheetName val="P010P"/>
      <sheetName val="P011"/>
      <sheetName val="P011P"/>
      <sheetName val="P012"/>
      <sheetName val="P012P"/>
      <sheetName val="P013"/>
      <sheetName val="P013P"/>
      <sheetName val="P017"/>
      <sheetName val="P017P"/>
      <sheetName val="P018P"/>
      <sheetName val="P021P"/>
      <sheetName val="P024P"/>
      <sheetName val="P025"/>
      <sheetName val="P025P"/>
      <sheetName val="27-MNP"/>
      <sheetName val="28-MEP"/>
      <sheetName val="P030x"/>
      <sheetName val="P030P"/>
      <sheetName val="P031x"/>
      <sheetName val="P031P"/>
      <sheetName val="P032x"/>
      <sheetName val="P032P"/>
      <sheetName val="P033x"/>
      <sheetName val="P033P"/>
      <sheetName val="P034x"/>
      <sheetName val="P034P"/>
      <sheetName val="P035x"/>
      <sheetName val="P035P"/>
      <sheetName val="P038x"/>
      <sheetName val="P038P"/>
      <sheetName val="P039x"/>
      <sheetName val="P039P"/>
      <sheetName val="P040x"/>
      <sheetName val="P040P"/>
      <sheetName val="P041x"/>
      <sheetName val="P041P"/>
      <sheetName val="FlujoCredP"/>
      <sheetName val="CDxTGtiaP"/>
      <sheetName val="Hoja1"/>
    </sheetNames>
    <sheetDataSet>
      <sheetData sheetId="0">
        <row r="4">
          <cell r="D4">
            <v>42063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BM"/>
      <sheetName val="OPERACIONAL"/>
      <sheetName val="MERCADO"/>
      <sheetName val="Valid_Mercado"/>
      <sheetName val="Valid_Palanca"/>
      <sheetName val="Patr-Efect"/>
      <sheetName val="9"/>
      <sheetName val="10"/>
      <sheetName val="26"/>
      <sheetName val="27"/>
      <sheetName val="30"/>
      <sheetName val="3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sicion ME"/>
      <sheetName val="Req Patrimonial"/>
      <sheetName val="cdo 23"/>
      <sheetName val="cdo 25"/>
      <sheetName val="Instrucciones"/>
    </sheetNames>
    <sheetDataSet>
      <sheetData sheetId="0">
        <row r="1">
          <cell r="C1">
            <v>39903</v>
          </cell>
        </row>
        <row r="34">
          <cell r="B34" t="str">
            <v>BCP</v>
          </cell>
          <cell r="C34" t="str">
            <v>BCP</v>
          </cell>
          <cell r="D34">
            <v>3427787.8114800001</v>
          </cell>
          <cell r="E34">
            <v>5881996.5731099993</v>
          </cell>
          <cell r="F34">
            <v>2796397.3939299998</v>
          </cell>
          <cell r="G34">
            <v>5289095.4106200002</v>
          </cell>
          <cell r="H34">
            <v>2796397.4458900001</v>
          </cell>
          <cell r="I34">
            <v>5289095.46251</v>
          </cell>
        </row>
        <row r="35">
          <cell r="B35" t="str">
            <v>CON</v>
          </cell>
          <cell r="C35" t="str">
            <v>BBVA_CONTINENTAL</v>
          </cell>
          <cell r="D35">
            <v>6331850.9950999999</v>
          </cell>
          <cell r="E35">
            <v>6088135.9830400003</v>
          </cell>
          <cell r="F35">
            <v>6007551.7244100003</v>
          </cell>
          <cell r="G35">
            <v>4803021.7759999996</v>
          </cell>
          <cell r="H35">
            <v>6007551.72425</v>
          </cell>
          <cell r="I35">
            <v>4803021.7759799995</v>
          </cell>
        </row>
        <row r="36">
          <cell r="B36" t="str">
            <v>INT</v>
          </cell>
          <cell r="C36" t="str">
            <v>INTERBANK</v>
          </cell>
          <cell r="D36">
            <v>1249343.5032200001</v>
          </cell>
          <cell r="E36">
            <v>1846474.9343800002</v>
          </cell>
          <cell r="F36">
            <v>1136262.4470899999</v>
          </cell>
          <cell r="G36">
            <v>1839359.6385299999</v>
          </cell>
          <cell r="H36">
            <v>1136262.44704</v>
          </cell>
          <cell r="I36">
            <v>1839359.63849</v>
          </cell>
        </row>
        <row r="37">
          <cell r="B37" t="str">
            <v>SCO</v>
          </cell>
          <cell r="C37" t="str">
            <v>SCOTIABANK</v>
          </cell>
          <cell r="D37">
            <v>3720149.7927199998</v>
          </cell>
          <cell r="E37">
            <v>4889879.8330100002</v>
          </cell>
          <cell r="F37">
            <v>3707953.8924600002</v>
          </cell>
          <cell r="G37">
            <v>4852229.2752</v>
          </cell>
          <cell r="H37">
            <v>3707953.8924099999</v>
          </cell>
          <cell r="I37">
            <v>4852229.2752099996</v>
          </cell>
        </row>
        <row r="38">
          <cell r="B38" t="str">
            <v>FIN</v>
          </cell>
          <cell r="C38" t="str">
            <v>FINANCIERO</v>
          </cell>
          <cell r="D38">
            <v>0</v>
          </cell>
          <cell r="E38">
            <v>3451.5930800000001</v>
          </cell>
          <cell r="F38">
            <v>0</v>
          </cell>
          <cell r="G38">
            <v>3451.5930800000001</v>
          </cell>
          <cell r="H38">
            <v>0</v>
          </cell>
          <cell r="I38">
            <v>3451.5930699999999</v>
          </cell>
        </row>
        <row r="39">
          <cell r="B39" t="str">
            <v>COM</v>
          </cell>
          <cell r="C39" t="str">
            <v>COMERCIO</v>
          </cell>
          <cell r="D39">
            <v>0</v>
          </cell>
          <cell r="E39">
            <v>0</v>
          </cell>
          <cell r="F39">
            <v>0</v>
          </cell>
          <cell r="G39">
            <v>0</v>
          </cell>
          <cell r="H39">
            <v>0</v>
          </cell>
          <cell r="I39">
            <v>0</v>
          </cell>
        </row>
        <row r="40">
          <cell r="B40" t="str">
            <v>HSB</v>
          </cell>
          <cell r="C40" t="str">
            <v>HSBC</v>
          </cell>
          <cell r="D40">
            <v>151330.97839999999</v>
          </cell>
          <cell r="E40">
            <v>425154.5</v>
          </cell>
          <cell r="F40">
            <v>0</v>
          </cell>
          <cell r="G40">
            <v>0</v>
          </cell>
          <cell r="H40">
            <v>151330.97839999999</v>
          </cell>
          <cell r="I40">
            <v>425154.5</v>
          </cell>
        </row>
        <row r="41">
          <cell r="B41" t="str">
            <v>CIT</v>
          </cell>
          <cell r="C41" t="str">
            <v>CITIBANK</v>
          </cell>
          <cell r="D41">
            <v>1976865.6606600001</v>
          </cell>
          <cell r="E41">
            <v>2370556.22731</v>
          </cell>
          <cell r="F41">
            <v>1715828.7604100001</v>
          </cell>
          <cell r="G41">
            <v>2146216.3988900003</v>
          </cell>
          <cell r="H41">
            <v>1715828.7604100001</v>
          </cell>
          <cell r="I41">
            <v>2146216.39891</v>
          </cell>
        </row>
        <row r="42">
          <cell r="B42" t="str">
            <v>BIF</v>
          </cell>
          <cell r="C42" t="str">
            <v>BIF</v>
          </cell>
          <cell r="D42">
            <v>12990.1662</v>
          </cell>
          <cell r="E42">
            <v>13267.125880000001</v>
          </cell>
          <cell r="F42">
            <v>6495.0835800000004</v>
          </cell>
          <cell r="G42">
            <v>6772.0432599999995</v>
          </cell>
          <cell r="H42">
            <v>6495.0830999999998</v>
          </cell>
          <cell r="I42">
            <v>6772.0427800000007</v>
          </cell>
        </row>
        <row r="43">
          <cell r="B43" t="str">
            <v>MIB</v>
          </cell>
          <cell r="C43" t="str">
            <v>MIBANCO</v>
          </cell>
          <cell r="D43">
            <v>30029.5</v>
          </cell>
          <cell r="E43">
            <v>0</v>
          </cell>
          <cell r="F43">
            <v>30029.5</v>
          </cell>
          <cell r="G43">
            <v>0</v>
          </cell>
          <cell r="H43">
            <v>30029.5</v>
          </cell>
          <cell r="I43">
            <v>0</v>
          </cell>
        </row>
        <row r="44">
          <cell r="B44" t="str">
            <v>FAL</v>
          </cell>
          <cell r="C44" t="str">
            <v>FALABELLA</v>
          </cell>
          <cell r="D44">
            <v>0</v>
          </cell>
          <cell r="E44">
            <v>0</v>
          </cell>
          <cell r="F44">
            <v>0</v>
          </cell>
          <cell r="G44">
            <v>0</v>
          </cell>
          <cell r="H44">
            <v>0</v>
          </cell>
          <cell r="I44">
            <v>0</v>
          </cell>
        </row>
        <row r="45">
          <cell r="B45" t="str">
            <v>RIP</v>
          </cell>
          <cell r="C45" t="str">
            <v>RIPLEY</v>
          </cell>
          <cell r="D45">
            <v>0</v>
          </cell>
          <cell r="E45">
            <v>0</v>
          </cell>
          <cell r="F45">
            <v>0</v>
          </cell>
          <cell r="G45">
            <v>0</v>
          </cell>
          <cell r="H45">
            <v>0</v>
          </cell>
          <cell r="I45">
            <v>0</v>
          </cell>
        </row>
        <row r="46">
          <cell r="B46" t="str">
            <v>AZT</v>
          </cell>
          <cell r="C46" t="str">
            <v>AZTECA</v>
          </cell>
          <cell r="D46">
            <v>0</v>
          </cell>
          <cell r="E46">
            <v>0</v>
          </cell>
          <cell r="F46">
            <v>0</v>
          </cell>
          <cell r="G46">
            <v>0</v>
          </cell>
          <cell r="H46">
            <v>0</v>
          </cell>
          <cell r="I46">
            <v>0</v>
          </cell>
        </row>
        <row r="47">
          <cell r="B47" t="str">
            <v>SAN</v>
          </cell>
          <cell r="C47" t="str">
            <v>SANTANDER</v>
          </cell>
          <cell r="D47">
            <v>215760.36100999999</v>
          </cell>
          <cell r="E47">
            <v>532358.21579000005</v>
          </cell>
          <cell r="F47">
            <v>215760.36099000002</v>
          </cell>
          <cell r="G47">
            <v>532358.21583</v>
          </cell>
          <cell r="H47">
            <v>215760.36099000002</v>
          </cell>
          <cell r="I47">
            <v>532358.21577000001</v>
          </cell>
        </row>
        <row r="48">
          <cell r="B48" t="str">
            <v>DEU</v>
          </cell>
          <cell r="C48" t="str">
            <v>DEUTSCHE</v>
          </cell>
          <cell r="D48">
            <v>859626.65998</v>
          </cell>
          <cell r="E48">
            <v>783396.29135000007</v>
          </cell>
          <cell r="F48">
            <v>859626.65998</v>
          </cell>
          <cell r="G48">
            <v>783396.29135000007</v>
          </cell>
          <cell r="H48">
            <v>859626.65998</v>
          </cell>
          <cell r="I48">
            <v>783396.29135000007</v>
          </cell>
        </row>
        <row r="49">
          <cell r="B49" t="str">
            <v>SIS</v>
          </cell>
          <cell r="C49" t="str">
            <v>SISTEMA</v>
          </cell>
          <cell r="D49">
            <v>17975735.428769998</v>
          </cell>
          <cell r="E49">
            <v>22834671.276950002</v>
          </cell>
          <cell r="F49">
            <v>16475905.82285</v>
          </cell>
          <cell r="G49">
            <v>20255900.642759997</v>
          </cell>
          <cell r="H49">
            <v>16627236.852469999</v>
          </cell>
          <cell r="I49">
            <v>20681055.19407</v>
          </cell>
        </row>
        <row r="56">
          <cell r="B56" t="str">
            <v>BCP</v>
          </cell>
          <cell r="C56" t="str">
            <v>BCP</v>
          </cell>
          <cell r="D56">
            <v>550798.61311999999</v>
          </cell>
          <cell r="E56">
            <v>1323436.0395799999</v>
          </cell>
          <cell r="F56">
            <v>550798.61326999997</v>
          </cell>
          <cell r="G56">
            <v>1323436.0399100001</v>
          </cell>
          <cell r="H56">
            <v>550798.61311000003</v>
          </cell>
          <cell r="I56">
            <v>1323436.0395899999</v>
          </cell>
        </row>
        <row r="57">
          <cell r="B57" t="str">
            <v>CON</v>
          </cell>
          <cell r="C57" t="str">
            <v>BBVA_CONTINENTAL</v>
          </cell>
          <cell r="D57">
            <v>456153.88574</v>
          </cell>
          <cell r="E57">
            <v>645199.85201000003</v>
          </cell>
          <cell r="F57">
            <v>456153.88477999996</v>
          </cell>
          <cell r="G57">
            <v>645199.85840999999</v>
          </cell>
          <cell r="H57">
            <v>456153.88574</v>
          </cell>
          <cell r="I57">
            <v>645199.85201000003</v>
          </cell>
        </row>
        <row r="58">
          <cell r="B58" t="str">
            <v>INT</v>
          </cell>
          <cell r="C58" t="str">
            <v>INTERBANK</v>
          </cell>
          <cell r="D58">
            <v>0</v>
          </cell>
          <cell r="E58">
            <v>316100</v>
          </cell>
          <cell r="F58">
            <v>0</v>
          </cell>
          <cell r="G58">
            <v>316100</v>
          </cell>
          <cell r="H58">
            <v>0</v>
          </cell>
          <cell r="I58">
            <v>316100</v>
          </cell>
        </row>
        <row r="59">
          <cell r="B59" t="str">
            <v>SCO</v>
          </cell>
          <cell r="C59" t="str">
            <v>SCOTIABANK</v>
          </cell>
          <cell r="D59">
            <v>0</v>
          </cell>
          <cell r="E59">
            <v>0</v>
          </cell>
          <cell r="F59">
            <v>0</v>
          </cell>
          <cell r="G59">
            <v>0</v>
          </cell>
          <cell r="H59">
            <v>0</v>
          </cell>
          <cell r="I59">
            <v>0</v>
          </cell>
        </row>
        <row r="60">
          <cell r="B60" t="str">
            <v>FIN</v>
          </cell>
          <cell r="C60" t="str">
            <v>FINANCIERO</v>
          </cell>
          <cell r="D60">
            <v>0</v>
          </cell>
          <cell r="E60">
            <v>0</v>
          </cell>
          <cell r="F60">
            <v>0</v>
          </cell>
          <cell r="G60">
            <v>0</v>
          </cell>
          <cell r="H60">
            <v>0</v>
          </cell>
          <cell r="I60">
            <v>0</v>
          </cell>
        </row>
        <row r="61">
          <cell r="B61" t="str">
            <v>COM</v>
          </cell>
          <cell r="C61" t="str">
            <v>COMERCIO</v>
          </cell>
          <cell r="D61">
            <v>0</v>
          </cell>
          <cell r="E61">
            <v>0</v>
          </cell>
          <cell r="F61">
            <v>0</v>
          </cell>
          <cell r="G61">
            <v>0</v>
          </cell>
          <cell r="H61">
            <v>0</v>
          </cell>
          <cell r="I61">
            <v>0</v>
          </cell>
        </row>
        <row r="62">
          <cell r="B62" t="str">
            <v>HSB</v>
          </cell>
          <cell r="C62" t="str">
            <v>HSBC</v>
          </cell>
          <cell r="D62">
            <v>0</v>
          </cell>
          <cell r="E62">
            <v>0</v>
          </cell>
          <cell r="F62">
            <v>0</v>
          </cell>
          <cell r="G62">
            <v>0</v>
          </cell>
          <cell r="H62">
            <v>0</v>
          </cell>
          <cell r="I62">
            <v>0</v>
          </cell>
        </row>
        <row r="63">
          <cell r="B63" t="str">
            <v>CIT</v>
          </cell>
          <cell r="C63" t="str">
            <v>CITIBANK</v>
          </cell>
          <cell r="D63">
            <v>33617.249950000005</v>
          </cell>
          <cell r="E63">
            <v>18966</v>
          </cell>
          <cell r="F63">
            <v>19076.649949999999</v>
          </cell>
          <cell r="G63">
            <v>35488.91764</v>
          </cell>
          <cell r="H63">
            <v>19076.649949999999</v>
          </cell>
          <cell r="I63">
            <v>35488.91764</v>
          </cell>
        </row>
        <row r="64">
          <cell r="B64" t="str">
            <v>BIF</v>
          </cell>
          <cell r="C64" t="str">
            <v>BIF</v>
          </cell>
          <cell r="D64">
            <v>0</v>
          </cell>
          <cell r="E64">
            <v>0</v>
          </cell>
          <cell r="F64">
            <v>0</v>
          </cell>
          <cell r="G64">
            <v>0</v>
          </cell>
          <cell r="H64">
            <v>0</v>
          </cell>
          <cell r="I64">
            <v>0</v>
          </cell>
        </row>
        <row r="65">
          <cell r="B65" t="str">
            <v>MIB</v>
          </cell>
          <cell r="C65" t="str">
            <v>MIBANCO</v>
          </cell>
          <cell r="D65">
            <v>0</v>
          </cell>
          <cell r="E65">
            <v>0</v>
          </cell>
          <cell r="F65">
            <v>0</v>
          </cell>
          <cell r="G65">
            <v>0</v>
          </cell>
          <cell r="H65">
            <v>0</v>
          </cell>
          <cell r="I65">
            <v>0</v>
          </cell>
        </row>
        <row r="66">
          <cell r="B66" t="str">
            <v>FAL</v>
          </cell>
          <cell r="C66" t="str">
            <v>FALABELLA</v>
          </cell>
          <cell r="D66">
            <v>0</v>
          </cell>
          <cell r="E66">
            <v>0</v>
          </cell>
          <cell r="F66">
            <v>0</v>
          </cell>
          <cell r="G66">
            <v>0</v>
          </cell>
          <cell r="H66">
            <v>0</v>
          </cell>
          <cell r="I66">
            <v>0</v>
          </cell>
        </row>
        <row r="67">
          <cell r="B67" t="str">
            <v>RIP</v>
          </cell>
          <cell r="C67" t="str">
            <v>RIPLEY</v>
          </cell>
          <cell r="D67">
            <v>0</v>
          </cell>
          <cell r="E67">
            <v>0</v>
          </cell>
          <cell r="F67">
            <v>0</v>
          </cell>
          <cell r="G67">
            <v>0</v>
          </cell>
          <cell r="H67">
            <v>0</v>
          </cell>
          <cell r="I67">
            <v>0</v>
          </cell>
        </row>
        <row r="68">
          <cell r="B68" t="str">
            <v>AZT</v>
          </cell>
          <cell r="C68" t="str">
            <v>AZTECA</v>
          </cell>
          <cell r="D68">
            <v>0</v>
          </cell>
          <cell r="E68">
            <v>0</v>
          </cell>
          <cell r="F68">
            <v>0</v>
          </cell>
          <cell r="G68">
            <v>0</v>
          </cell>
          <cell r="H68">
            <v>0</v>
          </cell>
          <cell r="I68">
            <v>0</v>
          </cell>
        </row>
        <row r="69">
          <cell r="B69" t="str">
            <v>SAN</v>
          </cell>
          <cell r="C69" t="str">
            <v>SANTANDER</v>
          </cell>
          <cell r="D69">
            <v>0</v>
          </cell>
          <cell r="E69">
            <v>0</v>
          </cell>
          <cell r="F69">
            <v>0</v>
          </cell>
          <cell r="G69">
            <v>0</v>
          </cell>
          <cell r="H69">
            <v>0</v>
          </cell>
          <cell r="I69">
            <v>0</v>
          </cell>
        </row>
        <row r="70">
          <cell r="B70" t="str">
            <v>DEU</v>
          </cell>
          <cell r="C70" t="str">
            <v>DEUTSCHE</v>
          </cell>
          <cell r="D70">
            <v>0</v>
          </cell>
          <cell r="E70">
            <v>0</v>
          </cell>
          <cell r="F70">
            <v>0</v>
          </cell>
          <cell r="G70">
            <v>0</v>
          </cell>
          <cell r="H70">
            <v>0</v>
          </cell>
          <cell r="I70">
            <v>0</v>
          </cell>
        </row>
        <row r="71">
          <cell r="B71" t="str">
            <v>SIS</v>
          </cell>
          <cell r="C71" t="str">
            <v>SISTEMA</v>
          </cell>
          <cell r="D71">
            <v>1040569.7488099999</v>
          </cell>
          <cell r="E71">
            <v>2303701.8915900001</v>
          </cell>
          <cell r="F71">
            <v>1026029.1479999999</v>
          </cell>
          <cell r="G71">
            <v>2320224.8159600003</v>
          </cell>
          <cell r="H71">
            <v>1026029.1488000001</v>
          </cell>
          <cell r="I71">
            <v>2320224.8092399999</v>
          </cell>
        </row>
      </sheetData>
      <sheetData sheetId="1"/>
      <sheetData sheetId="2"/>
      <sheetData sheetId="3"/>
      <sheetData sheetId="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 val="Posicion ME"/>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D_Mensaje"/>
      <sheetName val="BD_Datos"/>
      <sheetName val="BD_Grafico1"/>
      <sheetName val="Grafico1"/>
      <sheetName val="BD_Grafico2"/>
      <sheetName val="BD_Grafico3"/>
      <sheetName val="Grafico2"/>
      <sheetName val="Grafico3"/>
      <sheetName val="BD_Grafico4"/>
      <sheetName val="BD_Grafico5"/>
      <sheetName val="Grafico4"/>
      <sheetName val="Grafico5"/>
      <sheetName val="BD_Grafico6"/>
      <sheetName val="Grafico6"/>
      <sheetName val="BD_Grafico7"/>
      <sheetName val="Grafico7"/>
      <sheetName val="BD_Cuadro1"/>
      <sheetName val="Cuadro1"/>
      <sheetName val="Cuadro2"/>
      <sheetName val="Cuadro3"/>
      <sheetName val="Cuadro4"/>
      <sheetName val="Cuadro5"/>
      <sheetName val="Cuadro6"/>
      <sheetName val="Cuadro7"/>
      <sheetName val="Cuadro8"/>
      <sheetName val="Cuadro23"/>
      <sheetName val="Cuadro25"/>
      <sheetName val="02-T_DEP"/>
    </sheetNames>
    <sheetDataSet>
      <sheetData sheetId="0"/>
      <sheetData sheetId="1">
        <row r="3">
          <cell r="B3">
            <v>39599</v>
          </cell>
          <cell r="D3">
            <v>39233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01"/>
      <sheetName val="P001P"/>
      <sheetName val="P003"/>
      <sheetName val="P003P"/>
      <sheetName val="P004"/>
      <sheetName val="P004P"/>
      <sheetName val="P009"/>
      <sheetName val="P009P"/>
      <sheetName val="P010"/>
      <sheetName val="P010P"/>
      <sheetName val="P011"/>
      <sheetName val="P011P"/>
      <sheetName val="P012"/>
      <sheetName val="P012P"/>
      <sheetName val="P013"/>
      <sheetName val="P013P"/>
      <sheetName val="P017"/>
      <sheetName val="P017P"/>
      <sheetName val="P018P"/>
      <sheetName val="P021P"/>
      <sheetName val="P024P"/>
      <sheetName val="P025"/>
      <sheetName val="P025P"/>
      <sheetName val="27-MNP"/>
      <sheetName val="28-MEP"/>
      <sheetName val="P030x"/>
      <sheetName val="P030P"/>
      <sheetName val="P031x"/>
      <sheetName val="P031P"/>
      <sheetName val="P032x"/>
      <sheetName val="P032P"/>
      <sheetName val="P033x"/>
      <sheetName val="P033P"/>
      <sheetName val="P034x"/>
      <sheetName val="P034P"/>
      <sheetName val="P035x"/>
      <sheetName val="P035P"/>
      <sheetName val="P038x"/>
      <sheetName val="P038P"/>
      <sheetName val="P039x"/>
      <sheetName val="P039P"/>
      <sheetName val="P040x"/>
      <sheetName val="P040P"/>
      <sheetName val="P041x"/>
      <sheetName val="P041P"/>
      <sheetName val="FlujoCredP"/>
      <sheetName val="CDxTGtiaP"/>
      <sheetName val="Hoja1"/>
    </sheetNames>
    <sheetDataSet>
      <sheetData sheetId="0">
        <row r="4">
          <cell r="D4">
            <v>42063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10"/>
      <sheetName val="P010P"/>
      <sheetName val="P011"/>
      <sheetName val="P011P"/>
      <sheetName val="P012"/>
      <sheetName val="P012P"/>
      <sheetName val="P013"/>
      <sheetName val="P013P"/>
      <sheetName val="P040x"/>
      <sheetName val="P040P"/>
      <sheetName val="P041x"/>
      <sheetName val="P041P"/>
      <sheetName val="Depósitos"/>
      <sheetName val="Depósitos (P)"/>
      <sheetName val="Personas"/>
      <sheetName val="Personas (P)"/>
      <sheetName val="Débito"/>
      <sheetName val="Débito (P)"/>
      <sheetName val="T.Crédito"/>
      <sheetName val="T.Crédito (P)"/>
      <sheetName val="FlujoCredP"/>
      <sheetName val="FlujoCredP (P)"/>
      <sheetName val="Nuevos Credt Hipot"/>
      <sheetName val="Nuevos Credt Hipot (P)"/>
      <sheetName val="Bcos_ Public"/>
      <sheetName val="Bancos"/>
    </sheetNames>
    <sheetDataSet>
      <sheetData sheetId="0">
        <row r="4">
          <cell r="D4">
            <v>42063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Anexo 3"/>
      <sheetName val="4x"/>
      <sheetName val="4"/>
      <sheetName val="6x"/>
      <sheetName val="6"/>
      <sheetName val="7x"/>
      <sheetName val="7"/>
      <sheetName val="8x"/>
      <sheetName val="8"/>
    </sheetNames>
    <sheetDataSet>
      <sheetData sheetId="0"/>
      <sheetData sheetId="1"/>
      <sheetData sheetId="2"/>
      <sheetData sheetId="3"/>
      <sheetData sheetId="4"/>
      <sheetData sheetId="5"/>
      <sheetData sheetId="6"/>
      <sheetData sheetId="7"/>
      <sheetData sheetId="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8"/>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4-Port Inver"/>
      <sheetName val="23-Req Patrim"/>
      <sheetName val="25-Oprac Forward"/>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sicion ME"/>
      <sheetName val="Req Patrimonial"/>
      <sheetName val="cdo 23"/>
      <sheetName val="cdo 25"/>
      <sheetName val="Instrucciones"/>
      <sheetName val="02-T_DEP"/>
    </sheetNames>
    <sheetDataSet>
      <sheetData sheetId="0">
        <row r="1">
          <cell r="C1">
            <v>39903</v>
          </cell>
        </row>
        <row r="34">
          <cell r="B34" t="str">
            <v>BCP</v>
          </cell>
          <cell r="C34" t="str">
            <v>BCP</v>
          </cell>
          <cell r="D34">
            <v>3427787.8114800001</v>
          </cell>
          <cell r="E34">
            <v>5881996.5731099993</v>
          </cell>
          <cell r="F34">
            <v>2796397.3939299998</v>
          </cell>
          <cell r="G34">
            <v>5289095.4106200002</v>
          </cell>
          <cell r="H34">
            <v>2796397.4458900001</v>
          </cell>
          <cell r="I34">
            <v>5289095.46251</v>
          </cell>
        </row>
        <row r="35">
          <cell r="B35" t="str">
            <v>CON</v>
          </cell>
          <cell r="C35" t="str">
            <v>BBVA_CONTINENTAL</v>
          </cell>
          <cell r="D35">
            <v>6331850.9950999999</v>
          </cell>
          <cell r="E35">
            <v>6088135.9830400003</v>
          </cell>
          <cell r="F35">
            <v>6007551.7244100003</v>
          </cell>
          <cell r="G35">
            <v>4803021.7759999996</v>
          </cell>
          <cell r="H35">
            <v>6007551.72425</v>
          </cell>
          <cell r="I35">
            <v>4803021.7759799995</v>
          </cell>
        </row>
        <row r="36">
          <cell r="B36" t="str">
            <v>INT</v>
          </cell>
          <cell r="C36" t="str">
            <v>INTERBANK</v>
          </cell>
          <cell r="D36">
            <v>1249343.5032200001</v>
          </cell>
          <cell r="E36">
            <v>1846474.9343800002</v>
          </cell>
          <cell r="F36">
            <v>1136262.4470899999</v>
          </cell>
          <cell r="G36">
            <v>1839359.6385299999</v>
          </cell>
          <cell r="H36">
            <v>1136262.44704</v>
          </cell>
          <cell r="I36">
            <v>1839359.63849</v>
          </cell>
        </row>
        <row r="37">
          <cell r="B37" t="str">
            <v>SCO</v>
          </cell>
          <cell r="C37" t="str">
            <v>SCOTIABANK</v>
          </cell>
          <cell r="D37">
            <v>3720149.7927199998</v>
          </cell>
          <cell r="E37">
            <v>4889879.8330100002</v>
          </cell>
          <cell r="F37">
            <v>3707953.8924600002</v>
          </cell>
          <cell r="G37">
            <v>4852229.2752</v>
          </cell>
          <cell r="H37">
            <v>3707953.8924099999</v>
          </cell>
          <cell r="I37">
            <v>4852229.2752099996</v>
          </cell>
        </row>
        <row r="38">
          <cell r="B38" t="str">
            <v>FIN</v>
          </cell>
          <cell r="C38" t="str">
            <v>FINANCIERO</v>
          </cell>
          <cell r="D38">
            <v>0</v>
          </cell>
          <cell r="E38">
            <v>3451.5930800000001</v>
          </cell>
          <cell r="F38">
            <v>0</v>
          </cell>
          <cell r="G38">
            <v>3451.5930800000001</v>
          </cell>
          <cell r="H38">
            <v>0</v>
          </cell>
          <cell r="I38">
            <v>3451.5930699999999</v>
          </cell>
        </row>
        <row r="39">
          <cell r="B39" t="str">
            <v>COM</v>
          </cell>
          <cell r="C39" t="str">
            <v>COMERCIO</v>
          </cell>
          <cell r="D39">
            <v>0</v>
          </cell>
          <cell r="E39">
            <v>0</v>
          </cell>
          <cell r="F39">
            <v>0</v>
          </cell>
          <cell r="G39">
            <v>0</v>
          </cell>
          <cell r="H39">
            <v>0</v>
          </cell>
          <cell r="I39">
            <v>0</v>
          </cell>
        </row>
        <row r="40">
          <cell r="B40" t="str">
            <v>HSB</v>
          </cell>
          <cell r="C40" t="str">
            <v>HSBC</v>
          </cell>
          <cell r="D40">
            <v>151330.97839999999</v>
          </cell>
          <cell r="E40">
            <v>425154.5</v>
          </cell>
          <cell r="F40">
            <v>0</v>
          </cell>
          <cell r="G40">
            <v>0</v>
          </cell>
          <cell r="H40">
            <v>151330.97839999999</v>
          </cell>
          <cell r="I40">
            <v>425154.5</v>
          </cell>
        </row>
        <row r="41">
          <cell r="B41" t="str">
            <v>CIT</v>
          </cell>
          <cell r="C41" t="str">
            <v>CITIBANK</v>
          </cell>
          <cell r="D41">
            <v>1976865.6606600001</v>
          </cell>
          <cell r="E41">
            <v>2370556.22731</v>
          </cell>
          <cell r="F41">
            <v>1715828.7604100001</v>
          </cell>
          <cell r="G41">
            <v>2146216.3988900003</v>
          </cell>
          <cell r="H41">
            <v>1715828.7604100001</v>
          </cell>
          <cell r="I41">
            <v>2146216.39891</v>
          </cell>
        </row>
        <row r="42">
          <cell r="B42" t="str">
            <v>BIF</v>
          </cell>
          <cell r="C42" t="str">
            <v>BIF</v>
          </cell>
          <cell r="D42">
            <v>12990.1662</v>
          </cell>
          <cell r="E42">
            <v>13267.125880000001</v>
          </cell>
          <cell r="F42">
            <v>6495.0835800000004</v>
          </cell>
          <cell r="G42">
            <v>6772.0432599999995</v>
          </cell>
          <cell r="H42">
            <v>6495.0830999999998</v>
          </cell>
          <cell r="I42">
            <v>6772.0427800000007</v>
          </cell>
        </row>
        <row r="43">
          <cell r="B43" t="str">
            <v>MIB</v>
          </cell>
          <cell r="C43" t="str">
            <v>MIBANCO</v>
          </cell>
          <cell r="D43">
            <v>30029.5</v>
          </cell>
          <cell r="E43">
            <v>0</v>
          </cell>
          <cell r="F43">
            <v>30029.5</v>
          </cell>
          <cell r="G43">
            <v>0</v>
          </cell>
          <cell r="H43">
            <v>30029.5</v>
          </cell>
          <cell r="I43">
            <v>0</v>
          </cell>
        </row>
        <row r="44">
          <cell r="B44" t="str">
            <v>FAL</v>
          </cell>
          <cell r="C44" t="str">
            <v>FALABELLA</v>
          </cell>
          <cell r="D44">
            <v>0</v>
          </cell>
          <cell r="E44">
            <v>0</v>
          </cell>
          <cell r="F44">
            <v>0</v>
          </cell>
          <cell r="G44">
            <v>0</v>
          </cell>
          <cell r="H44">
            <v>0</v>
          </cell>
          <cell r="I44">
            <v>0</v>
          </cell>
        </row>
        <row r="45">
          <cell r="B45" t="str">
            <v>RIP</v>
          </cell>
          <cell r="C45" t="str">
            <v>RIPLEY</v>
          </cell>
          <cell r="D45">
            <v>0</v>
          </cell>
          <cell r="E45">
            <v>0</v>
          </cell>
          <cell r="F45">
            <v>0</v>
          </cell>
          <cell r="G45">
            <v>0</v>
          </cell>
          <cell r="H45">
            <v>0</v>
          </cell>
          <cell r="I45">
            <v>0</v>
          </cell>
        </row>
        <row r="46">
          <cell r="B46" t="str">
            <v>AZT</v>
          </cell>
          <cell r="C46" t="str">
            <v>AZTECA</v>
          </cell>
          <cell r="D46">
            <v>0</v>
          </cell>
          <cell r="E46">
            <v>0</v>
          </cell>
          <cell r="F46">
            <v>0</v>
          </cell>
          <cell r="G46">
            <v>0</v>
          </cell>
          <cell r="H46">
            <v>0</v>
          </cell>
          <cell r="I46">
            <v>0</v>
          </cell>
        </row>
        <row r="47">
          <cell r="B47" t="str">
            <v>SAN</v>
          </cell>
          <cell r="C47" t="str">
            <v>SANTANDER</v>
          </cell>
          <cell r="D47">
            <v>215760.36100999999</v>
          </cell>
          <cell r="E47">
            <v>532358.21579000005</v>
          </cell>
          <cell r="F47">
            <v>215760.36099000002</v>
          </cell>
          <cell r="G47">
            <v>532358.21583</v>
          </cell>
          <cell r="H47">
            <v>215760.36099000002</v>
          </cell>
          <cell r="I47">
            <v>532358.21577000001</v>
          </cell>
        </row>
        <row r="48">
          <cell r="B48" t="str">
            <v>DEU</v>
          </cell>
          <cell r="C48" t="str">
            <v>DEUTSCHE</v>
          </cell>
          <cell r="D48">
            <v>859626.65998</v>
          </cell>
          <cell r="E48">
            <v>783396.29135000007</v>
          </cell>
          <cell r="F48">
            <v>859626.65998</v>
          </cell>
          <cell r="G48">
            <v>783396.29135000007</v>
          </cell>
          <cell r="H48">
            <v>859626.65998</v>
          </cell>
          <cell r="I48">
            <v>783396.29135000007</v>
          </cell>
        </row>
        <row r="49">
          <cell r="B49" t="str">
            <v>SIS</v>
          </cell>
          <cell r="C49" t="str">
            <v>SISTEMA</v>
          </cell>
          <cell r="D49">
            <v>17975735.428769998</v>
          </cell>
          <cell r="E49">
            <v>22834671.276950002</v>
          </cell>
          <cell r="F49">
            <v>16475905.82285</v>
          </cell>
          <cell r="G49">
            <v>20255900.642759997</v>
          </cell>
          <cell r="H49">
            <v>16627236.852469999</v>
          </cell>
          <cell r="I49">
            <v>20681055.19407</v>
          </cell>
        </row>
        <row r="56">
          <cell r="B56" t="str">
            <v>BCP</v>
          </cell>
          <cell r="C56" t="str">
            <v>BCP</v>
          </cell>
          <cell r="D56">
            <v>550798.61311999999</v>
          </cell>
          <cell r="E56">
            <v>1323436.0395799999</v>
          </cell>
          <cell r="F56">
            <v>550798.61326999997</v>
          </cell>
          <cell r="G56">
            <v>1323436.0399100001</v>
          </cell>
          <cell r="H56">
            <v>550798.61311000003</v>
          </cell>
          <cell r="I56">
            <v>1323436.0395899999</v>
          </cell>
        </row>
        <row r="57">
          <cell r="B57" t="str">
            <v>CON</v>
          </cell>
          <cell r="C57" t="str">
            <v>BBVA_CONTINENTAL</v>
          </cell>
          <cell r="D57">
            <v>456153.88574</v>
          </cell>
          <cell r="E57">
            <v>645199.85201000003</v>
          </cell>
          <cell r="F57">
            <v>456153.88477999996</v>
          </cell>
          <cell r="G57">
            <v>645199.85840999999</v>
          </cell>
          <cell r="H57">
            <v>456153.88574</v>
          </cell>
          <cell r="I57">
            <v>645199.85201000003</v>
          </cell>
        </row>
        <row r="58">
          <cell r="B58" t="str">
            <v>INT</v>
          </cell>
          <cell r="C58" t="str">
            <v>INTERBANK</v>
          </cell>
          <cell r="D58">
            <v>0</v>
          </cell>
          <cell r="E58">
            <v>316100</v>
          </cell>
          <cell r="F58">
            <v>0</v>
          </cell>
          <cell r="G58">
            <v>316100</v>
          </cell>
          <cell r="H58">
            <v>0</v>
          </cell>
          <cell r="I58">
            <v>316100</v>
          </cell>
        </row>
        <row r="59">
          <cell r="B59" t="str">
            <v>SCO</v>
          </cell>
          <cell r="C59" t="str">
            <v>SCOTIABANK</v>
          </cell>
          <cell r="D59">
            <v>0</v>
          </cell>
          <cell r="E59">
            <v>0</v>
          </cell>
          <cell r="F59">
            <v>0</v>
          </cell>
          <cell r="G59">
            <v>0</v>
          </cell>
          <cell r="H59">
            <v>0</v>
          </cell>
          <cell r="I59">
            <v>0</v>
          </cell>
        </row>
        <row r="60">
          <cell r="B60" t="str">
            <v>FIN</v>
          </cell>
          <cell r="C60" t="str">
            <v>FINANCIERO</v>
          </cell>
          <cell r="D60">
            <v>0</v>
          </cell>
          <cell r="E60">
            <v>0</v>
          </cell>
          <cell r="F60">
            <v>0</v>
          </cell>
          <cell r="G60">
            <v>0</v>
          </cell>
          <cell r="H60">
            <v>0</v>
          </cell>
          <cell r="I60">
            <v>0</v>
          </cell>
        </row>
        <row r="61">
          <cell r="B61" t="str">
            <v>COM</v>
          </cell>
          <cell r="C61" t="str">
            <v>COMERCIO</v>
          </cell>
          <cell r="D61">
            <v>0</v>
          </cell>
          <cell r="E61">
            <v>0</v>
          </cell>
          <cell r="F61">
            <v>0</v>
          </cell>
          <cell r="G61">
            <v>0</v>
          </cell>
          <cell r="H61">
            <v>0</v>
          </cell>
          <cell r="I61">
            <v>0</v>
          </cell>
        </row>
        <row r="62">
          <cell r="B62" t="str">
            <v>HSB</v>
          </cell>
          <cell r="C62" t="str">
            <v>HSBC</v>
          </cell>
          <cell r="D62">
            <v>0</v>
          </cell>
          <cell r="E62">
            <v>0</v>
          </cell>
          <cell r="F62">
            <v>0</v>
          </cell>
          <cell r="G62">
            <v>0</v>
          </cell>
          <cell r="H62">
            <v>0</v>
          </cell>
          <cell r="I62">
            <v>0</v>
          </cell>
        </row>
        <row r="63">
          <cell r="B63" t="str">
            <v>CIT</v>
          </cell>
          <cell r="C63" t="str">
            <v>CITIBANK</v>
          </cell>
          <cell r="D63">
            <v>33617.249950000005</v>
          </cell>
          <cell r="E63">
            <v>18966</v>
          </cell>
          <cell r="F63">
            <v>19076.649949999999</v>
          </cell>
          <cell r="G63">
            <v>35488.91764</v>
          </cell>
          <cell r="H63">
            <v>19076.649949999999</v>
          </cell>
          <cell r="I63">
            <v>35488.91764</v>
          </cell>
        </row>
        <row r="64">
          <cell r="B64" t="str">
            <v>BIF</v>
          </cell>
          <cell r="C64" t="str">
            <v>BIF</v>
          </cell>
          <cell r="D64">
            <v>0</v>
          </cell>
          <cell r="E64">
            <v>0</v>
          </cell>
          <cell r="F64">
            <v>0</v>
          </cell>
          <cell r="G64">
            <v>0</v>
          </cell>
          <cell r="H64">
            <v>0</v>
          </cell>
          <cell r="I64">
            <v>0</v>
          </cell>
        </row>
        <row r="65">
          <cell r="B65" t="str">
            <v>MIB</v>
          </cell>
          <cell r="C65" t="str">
            <v>MIBANCO</v>
          </cell>
          <cell r="D65">
            <v>0</v>
          </cell>
          <cell r="E65">
            <v>0</v>
          </cell>
          <cell r="F65">
            <v>0</v>
          </cell>
          <cell r="G65">
            <v>0</v>
          </cell>
          <cell r="H65">
            <v>0</v>
          </cell>
          <cell r="I65">
            <v>0</v>
          </cell>
        </row>
        <row r="66">
          <cell r="B66" t="str">
            <v>FAL</v>
          </cell>
          <cell r="C66" t="str">
            <v>FALABELLA</v>
          </cell>
          <cell r="D66">
            <v>0</v>
          </cell>
          <cell r="E66">
            <v>0</v>
          </cell>
          <cell r="F66">
            <v>0</v>
          </cell>
          <cell r="G66">
            <v>0</v>
          </cell>
          <cell r="H66">
            <v>0</v>
          </cell>
          <cell r="I66">
            <v>0</v>
          </cell>
        </row>
        <row r="67">
          <cell r="B67" t="str">
            <v>RIP</v>
          </cell>
          <cell r="C67" t="str">
            <v>RIPLEY</v>
          </cell>
          <cell r="D67">
            <v>0</v>
          </cell>
          <cell r="E67">
            <v>0</v>
          </cell>
          <cell r="F67">
            <v>0</v>
          </cell>
          <cell r="G67">
            <v>0</v>
          </cell>
          <cell r="H67">
            <v>0</v>
          </cell>
          <cell r="I67">
            <v>0</v>
          </cell>
        </row>
        <row r="68">
          <cell r="B68" t="str">
            <v>AZT</v>
          </cell>
          <cell r="C68" t="str">
            <v>AZTECA</v>
          </cell>
          <cell r="D68">
            <v>0</v>
          </cell>
          <cell r="E68">
            <v>0</v>
          </cell>
          <cell r="F68">
            <v>0</v>
          </cell>
          <cell r="G68">
            <v>0</v>
          </cell>
          <cell r="H68">
            <v>0</v>
          </cell>
          <cell r="I68">
            <v>0</v>
          </cell>
        </row>
        <row r="69">
          <cell r="B69" t="str">
            <v>SAN</v>
          </cell>
          <cell r="C69" t="str">
            <v>SANTANDER</v>
          </cell>
          <cell r="D69">
            <v>0</v>
          </cell>
          <cell r="E69">
            <v>0</v>
          </cell>
          <cell r="F69">
            <v>0</v>
          </cell>
          <cell r="G69">
            <v>0</v>
          </cell>
          <cell r="H69">
            <v>0</v>
          </cell>
          <cell r="I69">
            <v>0</v>
          </cell>
        </row>
        <row r="70">
          <cell r="B70" t="str">
            <v>DEU</v>
          </cell>
          <cell r="C70" t="str">
            <v>DEUTSCHE</v>
          </cell>
          <cell r="D70">
            <v>0</v>
          </cell>
          <cell r="E70">
            <v>0</v>
          </cell>
          <cell r="F70">
            <v>0</v>
          </cell>
          <cell r="G70">
            <v>0</v>
          </cell>
          <cell r="H70">
            <v>0</v>
          </cell>
          <cell r="I70">
            <v>0</v>
          </cell>
        </row>
        <row r="71">
          <cell r="B71" t="str">
            <v>SIS</v>
          </cell>
          <cell r="C71" t="str">
            <v>SISTEMA</v>
          </cell>
          <cell r="D71">
            <v>1040569.7488099999</v>
          </cell>
          <cell r="E71">
            <v>2303701.8915900001</v>
          </cell>
          <cell r="F71">
            <v>1026029.1479999999</v>
          </cell>
          <cell r="G71">
            <v>2320224.8159600003</v>
          </cell>
          <cell r="H71">
            <v>1026029.1488000001</v>
          </cell>
          <cell r="I71">
            <v>2320224.8092399999</v>
          </cell>
        </row>
      </sheetData>
      <sheetData sheetId="1"/>
      <sheetData sheetId="2"/>
      <sheetData sheetId="3"/>
      <sheetData sheetId="4"/>
      <sheetData sheetId="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 val="Posicion ME"/>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_Mensaje"/>
      <sheetName val="BD_Datos"/>
      <sheetName val="BD_Grafico1"/>
      <sheetName val="Grafico1"/>
      <sheetName val="BD_Grafico2"/>
      <sheetName val="BD_Grafico3"/>
      <sheetName val="Grafico2"/>
      <sheetName val="Grafico3"/>
      <sheetName val="BD_Grafico4"/>
      <sheetName val="BD_Grafico5"/>
      <sheetName val="Grafico4"/>
      <sheetName val="Grafico5"/>
      <sheetName val="BD_Grafico6"/>
      <sheetName val="Grafico6"/>
      <sheetName val="BD_Grafico7"/>
      <sheetName val="Grafico7"/>
      <sheetName val="BD_Cuadro1"/>
      <sheetName val="Cuadro1"/>
      <sheetName val="Cuadro2"/>
      <sheetName val="Cuadro3"/>
      <sheetName val="Cuadro4"/>
      <sheetName val="Cuadro5"/>
      <sheetName val="Cuadro6"/>
      <sheetName val="Cuadro7"/>
      <sheetName val="Cuadro8"/>
      <sheetName val="Cuadro23"/>
      <sheetName val="Cuadro25"/>
      <sheetName val="02-T_DEP"/>
    </sheetNames>
    <sheetDataSet>
      <sheetData sheetId="0"/>
      <sheetData sheetId="1">
        <row r="3">
          <cell r="B3">
            <v>39599</v>
          </cell>
          <cell r="D3">
            <v>39233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9"/>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60"/>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2.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1767FC-295E-43FF-8099-DB23C7DC46AD}">
  <dimension ref="B3:H3"/>
  <sheetViews>
    <sheetView showGridLines="0" tabSelected="1" view="pageBreakPreview" topLeftCell="A10" zoomScale="115" zoomScaleNormal="100" zoomScaleSheetLayoutView="115" workbookViewId="0">
      <selection activeCell="F17" sqref="F17"/>
    </sheetView>
  </sheetViews>
  <sheetFormatPr baseColWidth="10" defaultRowHeight="14.4"/>
  <sheetData>
    <row r="3" spans="2:8" ht="25.8">
      <c r="B3" s="1652" t="s">
        <v>3144</v>
      </c>
      <c r="C3" s="1652"/>
      <c r="D3" s="1652"/>
      <c r="E3" s="1652"/>
      <c r="F3" s="1652"/>
      <c r="G3" s="1652"/>
      <c r="H3" s="1652"/>
    </row>
  </sheetData>
  <pageMargins left="0.7" right="0.7" top="0.75" bottom="0.75" header="0.3" footer="0.3"/>
  <pageSetup paperSize="9"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A13F5F-4E9D-4FEF-A880-BB4A46C7939E}">
  <dimension ref="A1:J42"/>
  <sheetViews>
    <sheetView workbookViewId="0">
      <selection activeCell="B2" sqref="B2:J2"/>
    </sheetView>
  </sheetViews>
  <sheetFormatPr baseColWidth="10" defaultColWidth="11.44140625" defaultRowHeight="14.4"/>
  <cols>
    <col min="1" max="1" width="4.88671875" style="469" customWidth="1"/>
    <col min="2" max="2" width="2.109375" style="469" customWidth="1"/>
    <col min="3" max="3" width="11.44140625" style="469" customWidth="1"/>
    <col min="4" max="4" width="37.88671875" style="469" customWidth="1"/>
    <col min="5" max="6" width="11.44140625" style="469" customWidth="1"/>
    <col min="7" max="16384" width="11.44140625" style="469"/>
  </cols>
  <sheetData>
    <row r="1" spans="2:10" ht="27" customHeight="1"/>
    <row r="2" spans="2:10" ht="27.9" customHeight="1">
      <c r="B2" s="470" t="s">
        <v>2018</v>
      </c>
      <c r="C2" s="471"/>
      <c r="D2" s="471"/>
      <c r="E2" s="471"/>
      <c r="F2" s="471"/>
      <c r="G2" s="471"/>
      <c r="H2" s="471"/>
      <c r="I2" s="471"/>
      <c r="J2" s="471"/>
    </row>
    <row r="3" spans="2:10" ht="18.3" customHeight="1">
      <c r="B3" s="472" t="s">
        <v>2019</v>
      </c>
      <c r="C3" s="471"/>
      <c r="D3" s="471"/>
      <c r="E3" s="471"/>
      <c r="F3" s="471"/>
      <c r="G3" s="471"/>
      <c r="H3" s="471"/>
      <c r="I3" s="471"/>
      <c r="J3" s="471"/>
    </row>
    <row r="4" spans="2:10" ht="9" customHeight="1">
      <c r="B4" s="473"/>
      <c r="C4" s="471"/>
      <c r="D4" s="471"/>
      <c r="E4" s="471"/>
      <c r="F4" s="471"/>
      <c r="G4" s="471"/>
      <c r="H4" s="471"/>
      <c r="I4" s="471"/>
      <c r="J4" s="471"/>
    </row>
    <row r="5" spans="2:10" ht="9.75" customHeight="1" thickBot="1">
      <c r="B5" s="474"/>
      <c r="C5" s="474"/>
      <c r="D5" s="474"/>
      <c r="E5" s="474"/>
      <c r="F5" s="474"/>
      <c r="G5" s="474"/>
      <c r="H5" s="474"/>
      <c r="I5" s="474"/>
      <c r="J5" s="474"/>
    </row>
    <row r="6" spans="2:10" ht="14.4" customHeight="1">
      <c r="B6" s="475"/>
      <c r="C6" s="475"/>
      <c r="D6" s="475"/>
      <c r="E6" s="476" t="s">
        <v>2020</v>
      </c>
      <c r="F6" s="477"/>
      <c r="G6" s="477"/>
      <c r="H6" s="477"/>
      <c r="I6" s="477"/>
      <c r="J6" s="477"/>
    </row>
    <row r="7" spans="2:10" ht="33" customHeight="1">
      <c r="B7" s="478"/>
      <c r="C7" s="478"/>
      <c r="D7" s="478"/>
      <c r="E7" s="479" t="s">
        <v>2021</v>
      </c>
      <c r="F7" s="480"/>
      <c r="G7" s="479" t="s">
        <v>2022</v>
      </c>
      <c r="H7" s="480"/>
      <c r="I7" s="479" t="s">
        <v>2023</v>
      </c>
      <c r="J7" s="480"/>
    </row>
    <row r="8" spans="2:10" ht="40.65" customHeight="1">
      <c r="B8" s="481"/>
      <c r="C8" s="482"/>
      <c r="D8" s="482"/>
      <c r="E8" s="483" t="s">
        <v>2024</v>
      </c>
      <c r="F8" s="484" t="s">
        <v>2025</v>
      </c>
      <c r="G8" s="483" t="s">
        <v>2024</v>
      </c>
      <c r="H8" s="483" t="s">
        <v>2025</v>
      </c>
      <c r="I8" s="483" t="s">
        <v>2024</v>
      </c>
      <c r="J8" s="483" t="s">
        <v>2025</v>
      </c>
    </row>
    <row r="9" spans="2:10" ht="14.4" customHeight="1">
      <c r="B9" s="485" t="s">
        <v>2026</v>
      </c>
      <c r="C9" s="486"/>
      <c r="D9" s="486"/>
      <c r="E9" s="486"/>
      <c r="F9" s="486"/>
      <c r="G9" s="486"/>
      <c r="H9" s="486"/>
      <c r="I9" s="486"/>
      <c r="J9" s="486"/>
    </row>
    <row r="10" spans="2:10" ht="14.4" customHeight="1">
      <c r="B10" s="487"/>
      <c r="C10" s="488" t="s">
        <v>2027</v>
      </c>
      <c r="D10" s="471"/>
      <c r="E10" s="489">
        <v>22534532.848875899</v>
      </c>
      <c r="F10" s="489">
        <v>22534532.848875899</v>
      </c>
      <c r="G10" s="489">
        <v>8595967.4090726227</v>
      </c>
      <c r="H10" s="489">
        <v>8595967.4090726227</v>
      </c>
      <c r="I10" s="490">
        <v>51620366.916858323</v>
      </c>
      <c r="J10" s="489">
        <v>51620366.916858323</v>
      </c>
    </row>
    <row r="11" spans="2:10" ht="14.4" customHeight="1">
      <c r="B11" s="487"/>
      <c r="C11" s="488" t="s">
        <v>2028</v>
      </c>
      <c r="D11" s="471"/>
      <c r="E11" s="489">
        <v>80621.63283721311</v>
      </c>
      <c r="F11" s="489">
        <v>60466.224629180317</v>
      </c>
      <c r="G11" s="489">
        <v>21901.783088524589</v>
      </c>
      <c r="H11" s="489">
        <v>18616.51562590164</v>
      </c>
      <c r="I11" s="490">
        <v>154771.10181722211</v>
      </c>
      <c r="J11" s="489">
        <v>123493.2732644123</v>
      </c>
    </row>
    <row r="12" spans="2:10" ht="15" customHeight="1">
      <c r="B12" s="487"/>
      <c r="C12" s="488" t="s">
        <v>2029</v>
      </c>
      <c r="D12" s="471"/>
      <c r="E12" s="489">
        <v>0</v>
      </c>
      <c r="F12" s="489">
        <v>0</v>
      </c>
      <c r="G12" s="489">
        <v>37508.190564918033</v>
      </c>
      <c r="H12" s="489">
        <v>18754.095284918028</v>
      </c>
      <c r="I12" s="490">
        <v>126760.0831527921</v>
      </c>
      <c r="J12" s="489">
        <v>63380.041584738043</v>
      </c>
    </row>
    <row r="13" spans="2:10" ht="14.4" customHeight="1">
      <c r="B13" s="491" t="s">
        <v>2030</v>
      </c>
      <c r="C13" s="471"/>
      <c r="D13" s="471"/>
      <c r="E13" s="471"/>
      <c r="F13" s="471"/>
      <c r="G13" s="471"/>
      <c r="H13" s="471"/>
      <c r="I13" s="471"/>
      <c r="J13" s="471"/>
    </row>
    <row r="14" spans="2:10" ht="14.4" customHeight="1">
      <c r="B14" s="487"/>
      <c r="C14" s="488" t="s">
        <v>2031</v>
      </c>
      <c r="D14" s="471"/>
      <c r="E14" s="489">
        <v>26242.19457786885</v>
      </c>
      <c r="F14" s="489">
        <v>26242.19457786885</v>
      </c>
      <c r="G14" s="489">
        <v>239.8692209836066</v>
      </c>
      <c r="H14" s="489">
        <v>239.8692209836066</v>
      </c>
      <c r="I14" s="490">
        <v>27054.225875222619</v>
      </c>
      <c r="J14" s="489">
        <v>27054.225875222619</v>
      </c>
    </row>
    <row r="15" spans="2:10" ht="14.4" customHeight="1">
      <c r="B15" s="487"/>
      <c r="C15" s="488" t="s">
        <v>2032</v>
      </c>
      <c r="D15" s="471"/>
      <c r="E15" s="489">
        <v>8140500.6482190164</v>
      </c>
      <c r="F15" s="489">
        <v>4098509.0948386882</v>
      </c>
      <c r="G15" s="489">
        <v>1741187.532265902</v>
      </c>
      <c r="H15" s="489">
        <v>927613.95090409834</v>
      </c>
      <c r="I15" s="490">
        <v>14033775.06310788</v>
      </c>
      <c r="J15" s="489">
        <v>7238376.0294885254</v>
      </c>
    </row>
    <row r="16" spans="2:10" ht="14.4" customHeight="1">
      <c r="B16" s="487"/>
      <c r="C16" s="488" t="s">
        <v>2033</v>
      </c>
      <c r="D16" s="471"/>
      <c r="E16" s="489">
        <v>1065018.8520208199</v>
      </c>
      <c r="F16" s="489">
        <v>1059101.0172096719</v>
      </c>
      <c r="G16" s="489">
        <v>1096419.1956560661</v>
      </c>
      <c r="H16" s="489">
        <v>991632.62515508197</v>
      </c>
      <c r="I16" s="490">
        <v>4774754.0960154859</v>
      </c>
      <c r="J16" s="489">
        <v>4414370.9151418712</v>
      </c>
    </row>
    <row r="17" spans="2:10" ht="14.4" customHeight="1">
      <c r="B17" s="491" t="s">
        <v>2034</v>
      </c>
      <c r="C17" s="471"/>
      <c r="D17" s="471"/>
      <c r="E17" s="471"/>
      <c r="F17" s="471"/>
      <c r="G17" s="471"/>
      <c r="H17" s="471"/>
      <c r="I17" s="471"/>
      <c r="J17" s="471"/>
    </row>
    <row r="18" spans="2:10" ht="14.4" customHeight="1">
      <c r="B18" s="487"/>
      <c r="C18" s="491" t="s">
        <v>2035</v>
      </c>
      <c r="D18" s="471"/>
      <c r="E18" s="489">
        <v>44018812.202140823</v>
      </c>
      <c r="F18" s="489">
        <v>3505625.7520713122</v>
      </c>
      <c r="G18" s="489">
        <v>7928509.351887377</v>
      </c>
      <c r="H18" s="489">
        <v>809844.5101957377</v>
      </c>
      <c r="I18" s="490">
        <v>70860616.244336352</v>
      </c>
      <c r="J18" s="489">
        <v>6247359.229801029</v>
      </c>
    </row>
    <row r="19" spans="2:10" ht="14.4" customHeight="1">
      <c r="B19" s="487"/>
      <c r="C19" s="488" t="s">
        <v>2036</v>
      </c>
      <c r="D19" s="471"/>
      <c r="E19" s="489">
        <v>29610528.536439508</v>
      </c>
      <c r="F19" s="489">
        <v>1776631.7121868851</v>
      </c>
      <c r="G19" s="489">
        <v>2359610.200493278</v>
      </c>
      <c r="H19" s="489">
        <v>141576.61202885251</v>
      </c>
      <c r="I19" s="490">
        <v>37598578.658603698</v>
      </c>
      <c r="J19" s="489">
        <v>2255914.7195142112</v>
      </c>
    </row>
    <row r="20" spans="2:10" ht="14.4" customHeight="1">
      <c r="B20" s="487"/>
      <c r="C20" s="488" t="s">
        <v>2037</v>
      </c>
      <c r="D20" s="471"/>
      <c r="E20" s="489">
        <v>14408283.665701309</v>
      </c>
      <c r="F20" s="489">
        <v>1728994.0398844259</v>
      </c>
      <c r="G20" s="489">
        <v>5568899.1513940981</v>
      </c>
      <c r="H20" s="489">
        <v>668267.89816688525</v>
      </c>
      <c r="I20" s="490">
        <v>33262037.58573265</v>
      </c>
      <c r="J20" s="489">
        <v>3991444.5102868178</v>
      </c>
    </row>
    <row r="21" spans="2:10" ht="14.4" customHeight="1">
      <c r="B21" s="487"/>
      <c r="C21" s="491" t="s">
        <v>2038</v>
      </c>
      <c r="D21" s="471"/>
      <c r="E21" s="489">
        <v>34644477.597910658</v>
      </c>
      <c r="F21" s="489">
        <v>10670995.384595251</v>
      </c>
      <c r="G21" s="489">
        <v>9996187.2500575408</v>
      </c>
      <c r="H21" s="489">
        <v>3111522.0434503281</v>
      </c>
      <c r="I21" s="490">
        <v>68487639.088822708</v>
      </c>
      <c r="J21" s="489">
        <v>21204216.243612841</v>
      </c>
    </row>
    <row r="22" spans="2:10" ht="14.4" customHeight="1">
      <c r="B22" s="487"/>
      <c r="C22" s="488" t="s">
        <v>2039</v>
      </c>
      <c r="D22" s="471"/>
      <c r="E22" s="489">
        <v>15487880.558278199</v>
      </c>
      <c r="F22" s="489">
        <v>3097576.1116554099</v>
      </c>
      <c r="G22" s="489">
        <v>3776521.4594768849</v>
      </c>
      <c r="H22" s="489">
        <v>944130.3648747541</v>
      </c>
      <c r="I22" s="490">
        <v>28273534.810092799</v>
      </c>
      <c r="J22" s="489">
        <v>6293989.67462782</v>
      </c>
    </row>
    <row r="23" spans="2:10" ht="14.4" customHeight="1">
      <c r="B23" s="487"/>
      <c r="C23" s="488" t="s">
        <v>2040</v>
      </c>
      <c r="D23" s="471"/>
      <c r="E23" s="489">
        <v>17705651.876188859</v>
      </c>
      <c r="F23" s="489">
        <v>6125160.1052904911</v>
      </c>
      <c r="G23" s="489">
        <v>5247521.1066424586</v>
      </c>
      <c r="H23" s="489">
        <v>1727236.6554214749</v>
      </c>
      <c r="I23" s="490">
        <v>35468826.621140502</v>
      </c>
      <c r="J23" s="489">
        <v>11971937.3380126</v>
      </c>
    </row>
    <row r="24" spans="2:10" ht="24" customHeight="1">
      <c r="B24" s="487"/>
      <c r="C24" s="488" t="s">
        <v>2041</v>
      </c>
      <c r="D24" s="471"/>
      <c r="E24" s="489">
        <v>7399.5901639344274</v>
      </c>
      <c r="F24" s="489">
        <v>7399.5901639344274</v>
      </c>
      <c r="G24" s="489">
        <v>241508.67452950819</v>
      </c>
      <c r="H24" s="489">
        <v>241508.67452950819</v>
      </c>
      <c r="I24" s="490">
        <v>823994.75939050002</v>
      </c>
      <c r="J24" s="489">
        <v>823994.75939050002</v>
      </c>
    </row>
    <row r="25" spans="2:10" ht="14.4" customHeight="1">
      <c r="B25" s="487"/>
      <c r="C25" s="488" t="s">
        <v>2042</v>
      </c>
      <c r="D25" s="471"/>
      <c r="E25" s="489">
        <v>1443545.5732796721</v>
      </c>
      <c r="F25" s="489">
        <v>1440859.57748541</v>
      </c>
      <c r="G25" s="489">
        <v>730636.00940868852</v>
      </c>
      <c r="H25" s="489">
        <v>198646.34862459009</v>
      </c>
      <c r="I25" s="490">
        <v>3921282.898198898</v>
      </c>
      <c r="J25" s="489">
        <v>2114294.4715819131</v>
      </c>
    </row>
    <row r="26" spans="2:10" ht="14.4" customHeight="1">
      <c r="B26" s="487"/>
      <c r="C26" s="491" t="s">
        <v>2043</v>
      </c>
      <c r="D26" s="471"/>
      <c r="E26" s="489">
        <v>2817695.8444006559</v>
      </c>
      <c r="F26" s="489">
        <v>0</v>
      </c>
      <c r="G26" s="489">
        <v>0</v>
      </c>
      <c r="H26" s="489">
        <v>0</v>
      </c>
      <c r="I26" s="490">
        <v>2817695.8444006559</v>
      </c>
      <c r="J26" s="489">
        <v>0</v>
      </c>
    </row>
    <row r="27" spans="2:10" ht="14.4" customHeight="1">
      <c r="B27" s="487"/>
      <c r="C27" s="491" t="s">
        <v>2044</v>
      </c>
      <c r="D27" s="471"/>
      <c r="E27" s="489">
        <v>1976609.0579659019</v>
      </c>
      <c r="F27" s="489">
        <v>1976609.0579659019</v>
      </c>
      <c r="G27" s="489">
        <v>702281.48717999994</v>
      </c>
      <c r="H27" s="489">
        <v>702281.48717999994</v>
      </c>
      <c r="I27" s="490">
        <v>4353507.0168529451</v>
      </c>
      <c r="J27" s="489">
        <v>4353507.0168529451</v>
      </c>
    </row>
    <row r="28" spans="2:10" ht="14.4" customHeight="1">
      <c r="B28" s="487"/>
      <c r="C28" s="491" t="s">
        <v>2045</v>
      </c>
      <c r="D28" s="471"/>
      <c r="E28" s="489">
        <v>24932262.154885411</v>
      </c>
      <c r="F28" s="489">
        <v>1072799.5091701639</v>
      </c>
      <c r="G28" s="489">
        <v>18036158.78322918</v>
      </c>
      <c r="H28" s="489">
        <v>721880.60830032791</v>
      </c>
      <c r="I28" s="490">
        <v>85998877.953960523</v>
      </c>
      <c r="J28" s="489">
        <v>3516943.6137333349</v>
      </c>
    </row>
    <row r="29" spans="2:10" ht="14.4" customHeight="1">
      <c r="B29" s="487"/>
      <c r="C29" s="488" t="s">
        <v>2046</v>
      </c>
      <c r="D29" s="471"/>
      <c r="E29" s="489">
        <v>19699593.8271241</v>
      </c>
      <c r="F29" s="489">
        <v>984979.69135770493</v>
      </c>
      <c r="G29" s="489">
        <v>13353895.7417918</v>
      </c>
      <c r="H29" s="489">
        <v>667694.78709278675</v>
      </c>
      <c r="I29" s="490">
        <v>64914381.244192623</v>
      </c>
      <c r="J29" s="489">
        <v>3245719.0622219569</v>
      </c>
    </row>
    <row r="30" spans="2:10" ht="14.4" customHeight="1">
      <c r="B30" s="487"/>
      <c r="C30" s="488" t="s">
        <v>2047</v>
      </c>
      <c r="D30" s="471"/>
      <c r="E30" s="489">
        <v>5232668.3277613111</v>
      </c>
      <c r="F30" s="489">
        <v>87819.817812459005</v>
      </c>
      <c r="G30" s="489">
        <v>4682263.0414373772</v>
      </c>
      <c r="H30" s="489">
        <v>54185.821207540983</v>
      </c>
      <c r="I30" s="490">
        <v>21084496.709767889</v>
      </c>
      <c r="J30" s="489">
        <v>271224.55151137873</v>
      </c>
    </row>
    <row r="31" spans="2:10" ht="14.4" customHeight="1">
      <c r="B31" s="491" t="s">
        <v>2048</v>
      </c>
      <c r="C31" s="471"/>
      <c r="D31" s="471"/>
      <c r="E31" s="471"/>
      <c r="F31" s="471"/>
      <c r="G31" s="471"/>
      <c r="H31" s="471"/>
      <c r="I31" s="471"/>
      <c r="J31" s="471"/>
    </row>
    <row r="32" spans="2:10" ht="15" customHeight="1">
      <c r="B32" s="492"/>
      <c r="C32" s="491" t="s">
        <v>2049</v>
      </c>
      <c r="D32" s="471"/>
      <c r="E32" s="489">
        <v>22615154.48171312</v>
      </c>
      <c r="F32" s="489">
        <v>22594999.073505081</v>
      </c>
      <c r="G32" s="489">
        <v>8655377.382726064</v>
      </c>
      <c r="H32" s="489">
        <v>8633338.0199834425</v>
      </c>
      <c r="I32" s="489">
        <v>51901898.101828329</v>
      </c>
      <c r="J32" s="489">
        <v>51807240.231707469</v>
      </c>
    </row>
    <row r="33" spans="1:10" ht="14.4" customHeight="1">
      <c r="B33" s="492"/>
      <c r="C33" s="491" t="s">
        <v>2050</v>
      </c>
      <c r="D33" s="471"/>
      <c r="E33" s="489">
        <v>9231761.6948177051</v>
      </c>
      <c r="F33" s="489">
        <v>5183852.3066262295</v>
      </c>
      <c r="G33" s="489">
        <v>2837846.5971429511</v>
      </c>
      <c r="H33" s="489">
        <v>1919486.445280164</v>
      </c>
      <c r="I33" s="489">
        <v>18835583.38499859</v>
      </c>
      <c r="J33" s="489">
        <v>11679801.170505621</v>
      </c>
    </row>
    <row r="34" spans="1:10" ht="14.4" customHeight="1">
      <c r="B34" s="492"/>
      <c r="C34" s="491" t="s">
        <v>2051</v>
      </c>
      <c r="D34" s="471"/>
      <c r="E34" s="489">
        <v>108389856.8573034</v>
      </c>
      <c r="F34" s="489">
        <v>17226029.703802619</v>
      </c>
      <c r="G34" s="489">
        <v>36663136.872354113</v>
      </c>
      <c r="H34" s="489">
        <v>5345528.6491263947</v>
      </c>
      <c r="I34" s="489">
        <v>232518336.14837319</v>
      </c>
      <c r="J34" s="489">
        <v>35322026.104000144</v>
      </c>
    </row>
    <row r="35" spans="1:10" ht="15" customHeight="1" thickBot="1">
      <c r="B35" s="493">
        <v>23</v>
      </c>
      <c r="C35" s="494" t="s">
        <v>2052</v>
      </c>
      <c r="D35" s="495"/>
      <c r="E35" s="496"/>
      <c r="F35" s="496">
        <v>161.48262295081969</v>
      </c>
      <c r="G35" s="497"/>
      <c r="H35" s="496">
        <v>197.43213114754101</v>
      </c>
      <c r="I35" s="497"/>
      <c r="J35" s="496">
        <v>179.7724590163935</v>
      </c>
    </row>
    <row r="36" spans="1:10" ht="15" customHeight="1">
      <c r="A36" s="478"/>
      <c r="B36" s="478" t="s">
        <v>2053</v>
      </c>
      <c r="C36" s="478"/>
      <c r="D36" s="478"/>
      <c r="E36" s="478"/>
      <c r="F36" s="478"/>
      <c r="G36" s="478"/>
      <c r="H36" s="498"/>
      <c r="I36" s="498"/>
      <c r="J36" s="498"/>
    </row>
    <row r="37" spans="1:10" ht="1.2" customHeight="1">
      <c r="A37" s="478"/>
      <c r="B37" s="478"/>
      <c r="C37" s="478"/>
      <c r="D37" s="478"/>
      <c r="E37" s="478"/>
      <c r="F37" s="478"/>
      <c r="G37" s="478"/>
      <c r="H37" s="498"/>
      <c r="I37" s="498"/>
      <c r="J37" s="498"/>
    </row>
    <row r="38" spans="1:10" ht="15" customHeight="1">
      <c r="A38" s="478"/>
      <c r="B38" s="478" t="s">
        <v>2054</v>
      </c>
      <c r="C38" s="478"/>
      <c r="D38" s="478"/>
      <c r="E38" s="478"/>
      <c r="F38" s="478"/>
      <c r="G38" s="478"/>
      <c r="H38" s="498"/>
      <c r="I38" s="498"/>
      <c r="J38" s="498"/>
    </row>
    <row r="39" spans="1:10" ht="15" customHeight="1">
      <c r="A39" s="478"/>
      <c r="B39" s="499" t="s">
        <v>2055</v>
      </c>
      <c r="C39" s="478"/>
      <c r="D39" s="478"/>
      <c r="E39" s="478"/>
      <c r="F39" s="478"/>
      <c r="G39" s="478"/>
      <c r="H39" s="498"/>
      <c r="I39" s="498"/>
      <c r="J39" s="498"/>
    </row>
    <row r="40" spans="1:10" ht="15" customHeight="1">
      <c r="A40" s="478"/>
      <c r="B40" s="499" t="s">
        <v>2056</v>
      </c>
      <c r="C40" s="478"/>
      <c r="D40" s="478"/>
      <c r="E40" s="478"/>
      <c r="F40" s="478"/>
      <c r="G40" s="478"/>
      <c r="H40" s="498"/>
      <c r="I40" s="498"/>
      <c r="J40" s="498"/>
    </row>
    <row r="41" spans="1:10" ht="15" customHeight="1">
      <c r="A41" s="478"/>
      <c r="B41" s="478"/>
      <c r="C41" s="478"/>
      <c r="D41" s="478"/>
      <c r="E41" s="478"/>
      <c r="F41" s="478"/>
      <c r="G41" s="478"/>
    </row>
    <row r="42" spans="1:10" ht="15" customHeight="1">
      <c r="A42" s="478"/>
      <c r="B42" s="478"/>
      <c r="C42" s="478"/>
      <c r="D42" s="478"/>
      <c r="E42" s="478"/>
      <c r="F42" s="478"/>
      <c r="G42" s="478"/>
    </row>
  </sheetData>
  <mergeCells count="35">
    <mergeCell ref="C32:D32"/>
    <mergeCell ref="C33:D33"/>
    <mergeCell ref="C34:D34"/>
    <mergeCell ref="C35:D35"/>
    <mergeCell ref="C26:D26"/>
    <mergeCell ref="C27:D27"/>
    <mergeCell ref="C28:D28"/>
    <mergeCell ref="C29:D29"/>
    <mergeCell ref="C30:D30"/>
    <mergeCell ref="B31:J31"/>
    <mergeCell ref="C20:D20"/>
    <mergeCell ref="C21:D21"/>
    <mergeCell ref="C22:D22"/>
    <mergeCell ref="C23:D23"/>
    <mergeCell ref="C24:D24"/>
    <mergeCell ref="C25:D25"/>
    <mergeCell ref="C14:D14"/>
    <mergeCell ref="C15:D15"/>
    <mergeCell ref="C16:D16"/>
    <mergeCell ref="B17:J17"/>
    <mergeCell ref="C18:D18"/>
    <mergeCell ref="C19:D19"/>
    <mergeCell ref="B8:D8"/>
    <mergeCell ref="B9:J9"/>
    <mergeCell ref="C10:D10"/>
    <mergeCell ref="C11:D11"/>
    <mergeCell ref="C12:D12"/>
    <mergeCell ref="B13:J13"/>
    <mergeCell ref="B2:J2"/>
    <mergeCell ref="B3:J3"/>
    <mergeCell ref="B4:J4"/>
    <mergeCell ref="E6:J6"/>
    <mergeCell ref="E7:F7"/>
    <mergeCell ref="G7:H7"/>
    <mergeCell ref="I7:J7"/>
  </mergeCells>
  <pageMargins left="0.7" right="0.7" top="0.75" bottom="0.75" header="0.3" footer="0.3"/>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0C7FA6-1A6F-4FA1-82D7-B16555F82D31}">
  <dimension ref="A1:J42"/>
  <sheetViews>
    <sheetView workbookViewId="0">
      <selection activeCell="B2" sqref="B2:J2"/>
    </sheetView>
  </sheetViews>
  <sheetFormatPr baseColWidth="10" defaultColWidth="11.44140625" defaultRowHeight="14.4"/>
  <cols>
    <col min="1" max="1" width="4.88671875" style="469" customWidth="1"/>
    <col min="2" max="2" width="2.109375" style="469" customWidth="1"/>
    <col min="3" max="3" width="11.44140625" style="469" customWidth="1"/>
    <col min="4" max="4" width="37.88671875" style="469" customWidth="1"/>
    <col min="5" max="6" width="11.44140625" style="469" customWidth="1"/>
    <col min="7" max="16384" width="11.44140625" style="469"/>
  </cols>
  <sheetData>
    <row r="1" spans="2:10" ht="27" customHeight="1"/>
    <row r="2" spans="2:10" ht="27.9" customHeight="1">
      <c r="B2" s="470" t="s">
        <v>2018</v>
      </c>
      <c r="C2" s="471"/>
      <c r="D2" s="471"/>
      <c r="E2" s="471"/>
      <c r="F2" s="471"/>
      <c r="G2" s="471"/>
      <c r="H2" s="471"/>
      <c r="I2" s="471"/>
      <c r="J2" s="471"/>
    </row>
    <row r="3" spans="2:10" ht="18.3" customHeight="1">
      <c r="B3" s="472" t="s">
        <v>2019</v>
      </c>
      <c r="C3" s="471"/>
      <c r="D3" s="471"/>
      <c r="E3" s="471"/>
      <c r="F3" s="471"/>
      <c r="G3" s="471"/>
      <c r="H3" s="471"/>
      <c r="I3" s="471"/>
      <c r="J3" s="471"/>
    </row>
    <row r="4" spans="2:10" ht="9" customHeight="1">
      <c r="B4" s="473"/>
      <c r="C4" s="471"/>
      <c r="D4" s="471"/>
      <c r="E4" s="471"/>
      <c r="F4" s="471"/>
      <c r="G4" s="471"/>
      <c r="H4" s="471"/>
      <c r="I4" s="471"/>
      <c r="J4" s="471"/>
    </row>
    <row r="5" spans="2:10" ht="9.75" customHeight="1" thickBot="1">
      <c r="B5" s="474"/>
      <c r="C5" s="474"/>
      <c r="D5" s="474"/>
      <c r="E5" s="474"/>
      <c r="F5" s="474"/>
      <c r="G5" s="474"/>
      <c r="H5" s="474"/>
      <c r="I5" s="474"/>
      <c r="J5" s="474"/>
    </row>
    <row r="6" spans="2:10" ht="14.4" customHeight="1">
      <c r="B6" s="475"/>
      <c r="C6" s="475"/>
      <c r="D6" s="475"/>
      <c r="E6" s="476" t="s">
        <v>36</v>
      </c>
      <c r="F6" s="477"/>
      <c r="G6" s="477"/>
      <c r="H6" s="477"/>
      <c r="I6" s="477"/>
      <c r="J6" s="477"/>
    </row>
    <row r="7" spans="2:10" ht="33" customHeight="1">
      <c r="B7" s="478"/>
      <c r="C7" s="478"/>
      <c r="D7" s="478"/>
      <c r="E7" s="479" t="s">
        <v>2021</v>
      </c>
      <c r="F7" s="480"/>
      <c r="G7" s="479" t="s">
        <v>2022</v>
      </c>
      <c r="H7" s="480"/>
      <c r="I7" s="479" t="s">
        <v>2023</v>
      </c>
      <c r="J7" s="480"/>
    </row>
    <row r="8" spans="2:10" ht="40.65" customHeight="1">
      <c r="B8" s="481"/>
      <c r="C8" s="482"/>
      <c r="D8" s="482"/>
      <c r="E8" s="483" t="s">
        <v>2024</v>
      </c>
      <c r="F8" s="484" t="s">
        <v>2025</v>
      </c>
      <c r="G8" s="483" t="s">
        <v>2024</v>
      </c>
      <c r="H8" s="483" t="s">
        <v>2025</v>
      </c>
      <c r="I8" s="483" t="s">
        <v>2024</v>
      </c>
      <c r="J8" s="483" t="s">
        <v>2025</v>
      </c>
    </row>
    <row r="9" spans="2:10" ht="14.4" customHeight="1">
      <c r="B9" s="485" t="s">
        <v>2026</v>
      </c>
      <c r="C9" s="486"/>
      <c r="D9" s="486"/>
      <c r="E9" s="486"/>
      <c r="F9" s="486"/>
      <c r="G9" s="486"/>
      <c r="H9" s="486"/>
      <c r="I9" s="486"/>
      <c r="J9" s="486"/>
    </row>
    <row r="10" spans="2:10" ht="14.4" customHeight="1">
      <c r="B10" s="487"/>
      <c r="C10" s="488" t="s">
        <v>2027</v>
      </c>
      <c r="D10" s="471"/>
      <c r="E10" s="489">
        <v>10146501.806673121</v>
      </c>
      <c r="F10" s="489">
        <v>10146501.806673121</v>
      </c>
      <c r="G10" s="489">
        <v>1987811.09481541</v>
      </c>
      <c r="H10" s="489">
        <v>1987811.09481541</v>
      </c>
      <c r="I10" s="490">
        <v>16879049.602282599</v>
      </c>
      <c r="J10" s="489">
        <v>16879049.602282599</v>
      </c>
    </row>
    <row r="11" spans="2:10" ht="14.4" customHeight="1">
      <c r="B11" s="487"/>
      <c r="C11" s="488" t="s">
        <v>2028</v>
      </c>
      <c r="D11" s="471"/>
      <c r="E11" s="489">
        <v>1848.5330121311481</v>
      </c>
      <c r="F11" s="489">
        <v>1386.3997601639339</v>
      </c>
      <c r="G11" s="489">
        <v>4672.8939099999998</v>
      </c>
      <c r="H11" s="489">
        <v>3504.6704300000001</v>
      </c>
      <c r="I11" s="490">
        <v>17669.113275754429</v>
      </c>
      <c r="J11" s="489">
        <v>13251.83494941738</v>
      </c>
    </row>
    <row r="12" spans="2:10" ht="15" customHeight="1">
      <c r="B12" s="487"/>
      <c r="C12" s="488" t="s">
        <v>2029</v>
      </c>
      <c r="D12" s="471"/>
      <c r="E12" s="489">
        <v>0</v>
      </c>
      <c r="F12" s="489">
        <v>0</v>
      </c>
      <c r="G12" s="489">
        <v>0</v>
      </c>
      <c r="H12" s="489">
        <v>0</v>
      </c>
      <c r="I12" s="490">
        <v>0</v>
      </c>
      <c r="J12" s="489">
        <v>0</v>
      </c>
    </row>
    <row r="13" spans="2:10" ht="14.4" customHeight="1">
      <c r="B13" s="491" t="s">
        <v>2030</v>
      </c>
      <c r="C13" s="471"/>
      <c r="D13" s="471"/>
      <c r="E13" s="471"/>
      <c r="F13" s="471"/>
      <c r="G13" s="471"/>
      <c r="H13" s="471"/>
      <c r="I13" s="471"/>
      <c r="J13" s="471"/>
    </row>
    <row r="14" spans="2:10" ht="14.4" customHeight="1">
      <c r="B14" s="487"/>
      <c r="C14" s="488" t="s">
        <v>2031</v>
      </c>
      <c r="D14" s="471"/>
      <c r="E14" s="489">
        <v>3883.520842459016</v>
      </c>
      <c r="F14" s="489">
        <v>3883.520842459016</v>
      </c>
      <c r="G14" s="489">
        <v>1614.6010654098361</v>
      </c>
      <c r="H14" s="489">
        <v>1614.6010654098361</v>
      </c>
      <c r="I14" s="490">
        <v>9369.9990248740978</v>
      </c>
      <c r="J14" s="489">
        <v>9369.9990248740978</v>
      </c>
    </row>
    <row r="15" spans="2:10" ht="14.4" customHeight="1">
      <c r="B15" s="487"/>
      <c r="C15" s="488" t="s">
        <v>2032</v>
      </c>
      <c r="D15" s="471"/>
      <c r="E15" s="489">
        <v>3002341.6247449182</v>
      </c>
      <c r="F15" s="489">
        <v>1506383.961415902</v>
      </c>
      <c r="G15" s="489">
        <v>497663.7606918033</v>
      </c>
      <c r="H15" s="489">
        <v>263325.54649426229</v>
      </c>
      <c r="I15" s="490">
        <v>4686150.5803204291</v>
      </c>
      <c r="J15" s="489">
        <v>2397243.6779644769</v>
      </c>
    </row>
    <row r="16" spans="2:10" ht="14.4" customHeight="1">
      <c r="B16" s="487"/>
      <c r="C16" s="488" t="s">
        <v>2033</v>
      </c>
      <c r="D16" s="471"/>
      <c r="E16" s="489">
        <v>323982.33512836072</v>
      </c>
      <c r="F16" s="489">
        <v>323982.33512836072</v>
      </c>
      <c r="G16" s="489">
        <v>410115.80277803278</v>
      </c>
      <c r="H16" s="489">
        <v>410115.80277803278</v>
      </c>
      <c r="I16" s="490">
        <v>1712958.4234047991</v>
      </c>
      <c r="J16" s="489">
        <v>1712958.4234047991</v>
      </c>
    </row>
    <row r="17" spans="2:10" ht="14.4" customHeight="1">
      <c r="B17" s="491" t="s">
        <v>2034</v>
      </c>
      <c r="C17" s="471"/>
      <c r="D17" s="471"/>
      <c r="E17" s="471"/>
      <c r="F17" s="471"/>
      <c r="G17" s="471"/>
      <c r="H17" s="471"/>
      <c r="I17" s="471"/>
      <c r="J17" s="471"/>
    </row>
    <row r="18" spans="2:10" ht="14.4" customHeight="1">
      <c r="B18" s="487"/>
      <c r="C18" s="491" t="s">
        <v>2035</v>
      </c>
      <c r="D18" s="471"/>
      <c r="E18" s="489">
        <v>17378290.337700821</v>
      </c>
      <c r="F18" s="489">
        <v>1495278.0212401641</v>
      </c>
      <c r="G18" s="489">
        <v>2559267.7634439338</v>
      </c>
      <c r="H18" s="489">
        <v>241092.73504786889</v>
      </c>
      <c r="I18" s="490">
        <v>26042530.323513921</v>
      </c>
      <c r="J18" s="489">
        <v>2311489.4989666371</v>
      </c>
    </row>
    <row r="19" spans="2:10" ht="14.4" customHeight="1">
      <c r="B19" s="487"/>
      <c r="C19" s="488" t="s">
        <v>2036</v>
      </c>
      <c r="D19" s="471"/>
      <c r="E19" s="489">
        <v>9835280.321401475</v>
      </c>
      <c r="F19" s="489">
        <v>590116.81928459008</v>
      </c>
      <c r="G19" s="489">
        <v>1100323.276087377</v>
      </c>
      <c r="H19" s="489">
        <v>66019.396565245901</v>
      </c>
      <c r="I19" s="490">
        <v>13560235.664244059</v>
      </c>
      <c r="J19" s="489">
        <v>813614.13985516457</v>
      </c>
    </row>
    <row r="20" spans="2:10" ht="14.4" customHeight="1">
      <c r="B20" s="487"/>
      <c r="C20" s="488" t="s">
        <v>2037</v>
      </c>
      <c r="D20" s="471"/>
      <c r="E20" s="489">
        <v>7543010.0162993437</v>
      </c>
      <c r="F20" s="489">
        <v>905161.20195557375</v>
      </c>
      <c r="G20" s="489">
        <v>1458944.487356557</v>
      </c>
      <c r="H20" s="489">
        <v>175073.33848262299</v>
      </c>
      <c r="I20" s="490">
        <v>12482294.65926986</v>
      </c>
      <c r="J20" s="489">
        <v>1497875.359111472</v>
      </c>
    </row>
    <row r="21" spans="2:10" ht="14.4" customHeight="1">
      <c r="B21" s="487"/>
      <c r="C21" s="491" t="s">
        <v>2038</v>
      </c>
      <c r="D21" s="471"/>
      <c r="E21" s="489">
        <v>16825679.300397869</v>
      </c>
      <c r="F21" s="489">
        <v>7754067.5179022951</v>
      </c>
      <c r="G21" s="489">
        <v>2751284.928045901</v>
      </c>
      <c r="H21" s="489">
        <v>923464.03697557375</v>
      </c>
      <c r="I21" s="490">
        <v>26141735.549491432</v>
      </c>
      <c r="J21" s="489">
        <v>10880773.377371039</v>
      </c>
    </row>
    <row r="22" spans="2:10" ht="14.4" customHeight="1">
      <c r="B22" s="487"/>
      <c r="C22" s="488" t="s">
        <v>2039</v>
      </c>
      <c r="D22" s="471"/>
      <c r="E22" s="489">
        <v>3277436.4506895081</v>
      </c>
      <c r="F22" s="489">
        <v>655487.29013901635</v>
      </c>
      <c r="G22" s="489">
        <v>683592.76591557369</v>
      </c>
      <c r="H22" s="489">
        <v>170898.19148409841</v>
      </c>
      <c r="I22" s="490">
        <v>5590741.2904571109</v>
      </c>
      <c r="J22" s="489">
        <v>1233813.500098506</v>
      </c>
    </row>
    <row r="23" spans="2:10" ht="14.4" customHeight="1">
      <c r="B23" s="487"/>
      <c r="C23" s="488" t="s">
        <v>2040</v>
      </c>
      <c r="D23" s="471"/>
      <c r="E23" s="489">
        <v>12128595.46067</v>
      </c>
      <c r="F23" s="489">
        <v>5678932.8387249177</v>
      </c>
      <c r="G23" s="489">
        <v>1517785.183843934</v>
      </c>
      <c r="H23" s="489">
        <v>592230.63529032795</v>
      </c>
      <c r="I23" s="490">
        <v>17268856.852773748</v>
      </c>
      <c r="J23" s="489">
        <v>7684453.0511726653</v>
      </c>
    </row>
    <row r="24" spans="2:10" ht="24" customHeight="1">
      <c r="B24" s="487"/>
      <c r="C24" s="488" t="s">
        <v>2041</v>
      </c>
      <c r="D24" s="471"/>
      <c r="E24" s="489">
        <v>43914.397882295088</v>
      </c>
      <c r="F24" s="489">
        <v>43914.397882295088</v>
      </c>
      <c r="G24" s="489">
        <v>67851.729430163934</v>
      </c>
      <c r="H24" s="489">
        <v>67851.729430163934</v>
      </c>
      <c r="I24" s="490">
        <v>273546.11486138462</v>
      </c>
      <c r="J24" s="489">
        <v>273546.11486138462</v>
      </c>
    </row>
    <row r="25" spans="2:10" ht="14.4" customHeight="1">
      <c r="B25" s="487"/>
      <c r="C25" s="488" t="s">
        <v>2042</v>
      </c>
      <c r="D25" s="471"/>
      <c r="E25" s="489">
        <v>1375732.9911560661</v>
      </c>
      <c r="F25" s="489">
        <v>1375732.9911560661</v>
      </c>
      <c r="G25" s="489">
        <v>482055.24885622947</v>
      </c>
      <c r="H25" s="489">
        <v>92483.480770983602</v>
      </c>
      <c r="I25" s="490">
        <v>3008591.291399179</v>
      </c>
      <c r="J25" s="489">
        <v>1688960.711238483</v>
      </c>
    </row>
    <row r="26" spans="2:10" ht="14.4" customHeight="1">
      <c r="B26" s="487"/>
      <c r="C26" s="491" t="s">
        <v>2043</v>
      </c>
      <c r="D26" s="471"/>
      <c r="E26" s="489">
        <v>362951.29024081962</v>
      </c>
      <c r="F26" s="489">
        <v>0</v>
      </c>
      <c r="G26" s="489">
        <v>0</v>
      </c>
      <c r="H26" s="489">
        <v>0</v>
      </c>
      <c r="I26" s="490">
        <v>362951.29024081962</v>
      </c>
      <c r="J26" s="489">
        <v>0</v>
      </c>
    </row>
    <row r="27" spans="2:10" ht="14.4" customHeight="1">
      <c r="B27" s="487"/>
      <c r="C27" s="491" t="s">
        <v>2044</v>
      </c>
      <c r="D27" s="471"/>
      <c r="E27" s="489">
        <v>762557.31099131156</v>
      </c>
      <c r="F27" s="489">
        <v>762557.31099131156</v>
      </c>
      <c r="G27" s="489">
        <v>292462.26820540981</v>
      </c>
      <c r="H27" s="489">
        <v>292462.26820540981</v>
      </c>
      <c r="I27" s="490">
        <v>1752850.934043</v>
      </c>
      <c r="J27" s="489">
        <v>1752850.934043</v>
      </c>
    </row>
    <row r="28" spans="2:10" ht="14.4" customHeight="1">
      <c r="B28" s="487"/>
      <c r="C28" s="491" t="s">
        <v>2045</v>
      </c>
      <c r="D28" s="471"/>
      <c r="E28" s="489">
        <v>13997303.277457871</v>
      </c>
      <c r="F28" s="489">
        <v>621515.25756622956</v>
      </c>
      <c r="G28" s="489">
        <v>1128092.8580408201</v>
      </c>
      <c r="H28" s="489">
        <v>89077.150435573771</v>
      </c>
      <c r="I28" s="490">
        <v>17816421.08630373</v>
      </c>
      <c r="J28" s="489">
        <v>923072.26023346803</v>
      </c>
    </row>
    <row r="29" spans="2:10" ht="14.4" customHeight="1">
      <c r="B29" s="487"/>
      <c r="C29" s="488" t="s">
        <v>2046</v>
      </c>
      <c r="D29" s="471"/>
      <c r="E29" s="489">
        <v>12037768.326324429</v>
      </c>
      <c r="F29" s="489">
        <v>601888.41631688527</v>
      </c>
      <c r="G29" s="489">
        <v>51392.891529016393</v>
      </c>
      <c r="H29" s="489">
        <v>2569.6445773770488</v>
      </c>
      <c r="I29" s="490">
        <v>12211962.08232295</v>
      </c>
      <c r="J29" s="489">
        <v>610598.10411996639</v>
      </c>
    </row>
    <row r="30" spans="2:10" ht="14.4" customHeight="1">
      <c r="B30" s="487"/>
      <c r="C30" s="488" t="s">
        <v>2047</v>
      </c>
      <c r="D30" s="471"/>
      <c r="E30" s="489">
        <v>1959534.951133443</v>
      </c>
      <c r="F30" s="489">
        <v>19626.841249344259</v>
      </c>
      <c r="G30" s="489">
        <v>1076699.966511803</v>
      </c>
      <c r="H30" s="489">
        <v>86507.505858196717</v>
      </c>
      <c r="I30" s="490">
        <v>5604459.0039807782</v>
      </c>
      <c r="J30" s="489">
        <v>312474.15611350158</v>
      </c>
    </row>
    <row r="31" spans="2:10" ht="14.4" customHeight="1">
      <c r="B31" s="491" t="s">
        <v>2048</v>
      </c>
      <c r="C31" s="471"/>
      <c r="D31" s="471"/>
      <c r="E31" s="471"/>
      <c r="F31" s="471"/>
      <c r="G31" s="471"/>
      <c r="H31" s="471"/>
      <c r="I31" s="471"/>
      <c r="J31" s="471"/>
    </row>
    <row r="32" spans="2:10" ht="15" customHeight="1">
      <c r="B32" s="492"/>
      <c r="C32" s="491" t="s">
        <v>2049</v>
      </c>
      <c r="D32" s="471"/>
      <c r="E32" s="489">
        <v>10148350.33968525</v>
      </c>
      <c r="F32" s="489">
        <v>10147888.206433279</v>
      </c>
      <c r="G32" s="489">
        <v>1992483.9887254101</v>
      </c>
      <c r="H32" s="489">
        <v>1991315.7652454099</v>
      </c>
      <c r="I32" s="489">
        <v>16896718.71555835</v>
      </c>
      <c r="J32" s="489">
        <v>16892301.437232021</v>
      </c>
    </row>
    <row r="33" spans="1:10" ht="14.4" customHeight="1">
      <c r="B33" s="492"/>
      <c r="C33" s="491" t="s">
        <v>2050</v>
      </c>
      <c r="D33" s="471"/>
      <c r="E33" s="489">
        <v>3330207.4807157381</v>
      </c>
      <c r="F33" s="489">
        <v>1834249.817386721</v>
      </c>
      <c r="G33" s="489">
        <v>909394.16453524586</v>
      </c>
      <c r="H33" s="489">
        <v>675055.95033770485</v>
      </c>
      <c r="I33" s="489">
        <v>6408479.0027501006</v>
      </c>
      <c r="J33" s="489">
        <v>4119572.1003941512</v>
      </c>
    </row>
    <row r="34" spans="1:10" ht="14.4" customHeight="1">
      <c r="B34" s="492"/>
      <c r="C34" s="491" t="s">
        <v>2051</v>
      </c>
      <c r="D34" s="471"/>
      <c r="E34" s="489">
        <v>49326781.516788691</v>
      </c>
      <c r="F34" s="489">
        <v>10633418.1077</v>
      </c>
      <c r="G34" s="489">
        <v>6731107.8177360659</v>
      </c>
      <c r="H34" s="489">
        <v>1546096.190664426</v>
      </c>
      <c r="I34" s="489">
        <v>72116489.183592886</v>
      </c>
      <c r="J34" s="489">
        <v>15868186.07061414</v>
      </c>
    </row>
    <row r="35" spans="1:10" ht="15" customHeight="1" thickBot="1">
      <c r="B35" s="493">
        <v>23</v>
      </c>
      <c r="C35" s="494" t="s">
        <v>2052</v>
      </c>
      <c r="D35" s="495"/>
      <c r="E35" s="496"/>
      <c r="F35" s="496">
        <v>112.67819672131149</v>
      </c>
      <c r="G35" s="497"/>
      <c r="H35" s="496">
        <v>172.55311475409829</v>
      </c>
      <c r="I35" s="497"/>
      <c r="J35" s="496">
        <v>132.39901639344259</v>
      </c>
    </row>
    <row r="36" spans="1:10" ht="15" customHeight="1">
      <c r="A36" s="478"/>
      <c r="B36" s="478" t="s">
        <v>2053</v>
      </c>
      <c r="C36" s="478"/>
      <c r="D36" s="478"/>
      <c r="E36" s="478"/>
      <c r="F36" s="478"/>
      <c r="G36" s="478"/>
      <c r="H36" s="498"/>
      <c r="I36" s="498"/>
      <c r="J36" s="498"/>
    </row>
    <row r="37" spans="1:10" ht="1.2" customHeight="1">
      <c r="A37" s="478"/>
      <c r="B37" s="478"/>
      <c r="C37" s="478"/>
      <c r="D37" s="478"/>
      <c r="E37" s="478"/>
      <c r="F37" s="478"/>
      <c r="G37" s="478"/>
      <c r="H37" s="498"/>
      <c r="I37" s="498"/>
      <c r="J37" s="498"/>
    </row>
    <row r="38" spans="1:10" ht="15" customHeight="1">
      <c r="A38" s="478"/>
      <c r="B38" s="478" t="s">
        <v>2054</v>
      </c>
      <c r="C38" s="478"/>
      <c r="D38" s="478"/>
      <c r="E38" s="478"/>
      <c r="F38" s="478"/>
      <c r="G38" s="478"/>
      <c r="H38" s="498"/>
      <c r="I38" s="498"/>
      <c r="J38" s="498"/>
    </row>
    <row r="39" spans="1:10" ht="15" customHeight="1">
      <c r="A39" s="478"/>
      <c r="B39" s="499" t="s">
        <v>2055</v>
      </c>
      <c r="C39" s="478"/>
      <c r="D39" s="478"/>
      <c r="E39" s="478"/>
      <c r="F39" s="478"/>
      <c r="G39" s="478"/>
      <c r="H39" s="498"/>
      <c r="I39" s="498"/>
      <c r="J39" s="498"/>
    </row>
    <row r="40" spans="1:10" ht="15" customHeight="1">
      <c r="A40" s="478"/>
      <c r="B40" s="499" t="s">
        <v>2056</v>
      </c>
      <c r="C40" s="478"/>
      <c r="D40" s="478"/>
      <c r="E40" s="478"/>
      <c r="F40" s="478"/>
      <c r="G40" s="478"/>
      <c r="H40" s="498"/>
      <c r="I40" s="498"/>
      <c r="J40" s="498"/>
    </row>
    <row r="41" spans="1:10" ht="15" customHeight="1">
      <c r="A41" s="478"/>
      <c r="B41" s="478"/>
      <c r="C41" s="478"/>
      <c r="D41" s="478"/>
      <c r="E41" s="478"/>
      <c r="F41" s="478"/>
      <c r="G41" s="478"/>
    </row>
    <row r="42" spans="1:10" ht="15" customHeight="1">
      <c r="A42" s="478"/>
      <c r="B42" s="478"/>
      <c r="C42" s="478"/>
      <c r="D42" s="478"/>
      <c r="E42" s="478"/>
      <c r="F42" s="478"/>
      <c r="G42" s="478"/>
    </row>
  </sheetData>
  <mergeCells count="35">
    <mergeCell ref="C32:D32"/>
    <mergeCell ref="C33:D33"/>
    <mergeCell ref="C34:D34"/>
    <mergeCell ref="C35:D35"/>
    <mergeCell ref="C26:D26"/>
    <mergeCell ref="C27:D27"/>
    <mergeCell ref="C28:D28"/>
    <mergeCell ref="C29:D29"/>
    <mergeCell ref="C30:D30"/>
    <mergeCell ref="B31:J31"/>
    <mergeCell ref="C20:D20"/>
    <mergeCell ref="C21:D21"/>
    <mergeCell ref="C22:D22"/>
    <mergeCell ref="C23:D23"/>
    <mergeCell ref="C24:D24"/>
    <mergeCell ref="C25:D25"/>
    <mergeCell ref="C14:D14"/>
    <mergeCell ref="C15:D15"/>
    <mergeCell ref="C16:D16"/>
    <mergeCell ref="B17:J17"/>
    <mergeCell ref="C18:D18"/>
    <mergeCell ref="C19:D19"/>
    <mergeCell ref="B8:D8"/>
    <mergeCell ref="B9:J9"/>
    <mergeCell ref="C10:D10"/>
    <mergeCell ref="C11:D11"/>
    <mergeCell ref="C12:D12"/>
    <mergeCell ref="B13:J13"/>
    <mergeCell ref="B2:J2"/>
    <mergeCell ref="B3:J3"/>
    <mergeCell ref="B4:J4"/>
    <mergeCell ref="E6:J6"/>
    <mergeCell ref="E7:F7"/>
    <mergeCell ref="G7:H7"/>
    <mergeCell ref="I7:J7"/>
  </mergeCells>
  <pageMargins left="0.7" right="0.7" top="0.75" bottom="0.75" header="0.3" footer="0.3"/>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6BD8A9-82FC-44A8-9C2D-EC7AD8C20A97}">
  <dimension ref="A1:J42"/>
  <sheetViews>
    <sheetView workbookViewId="0"/>
  </sheetViews>
  <sheetFormatPr baseColWidth="10" defaultColWidth="11.44140625" defaultRowHeight="14.4"/>
  <cols>
    <col min="1" max="1" width="4.88671875" style="469" customWidth="1"/>
    <col min="2" max="2" width="2.109375" style="469" customWidth="1"/>
    <col min="3" max="3" width="11.44140625" style="469" customWidth="1"/>
    <col min="4" max="4" width="37.88671875" style="469" customWidth="1"/>
    <col min="5" max="6" width="11.44140625" style="469" customWidth="1"/>
    <col min="7" max="16384" width="11.44140625" style="469"/>
  </cols>
  <sheetData>
    <row r="1" spans="1:10" ht="27" customHeight="1">
      <c r="A1" s="1593" t="s">
        <v>2775</v>
      </c>
    </row>
    <row r="2" spans="1:10" ht="27.9" customHeight="1">
      <c r="B2" s="470" t="s">
        <v>2018</v>
      </c>
      <c r="C2" s="471"/>
      <c r="D2" s="471"/>
      <c r="E2" s="471"/>
      <c r="F2" s="471"/>
      <c r="G2" s="471"/>
      <c r="H2" s="471"/>
      <c r="I2" s="471"/>
      <c r="J2" s="471"/>
    </row>
    <row r="3" spans="1:10" ht="18.3" customHeight="1">
      <c r="B3" s="472" t="s">
        <v>2019</v>
      </c>
      <c r="C3" s="471"/>
      <c r="D3" s="471"/>
      <c r="E3" s="471"/>
      <c r="F3" s="471"/>
      <c r="G3" s="471"/>
      <c r="H3" s="471"/>
      <c r="I3" s="471"/>
      <c r="J3" s="471"/>
    </row>
    <row r="4" spans="1:10" ht="9" customHeight="1">
      <c r="B4" s="473"/>
      <c r="C4" s="471"/>
      <c r="D4" s="471"/>
      <c r="E4" s="471"/>
      <c r="F4" s="471"/>
      <c r="G4" s="471"/>
      <c r="H4" s="471"/>
      <c r="I4" s="471"/>
      <c r="J4" s="471"/>
    </row>
    <row r="5" spans="1:10" ht="9.75" customHeight="1" thickBot="1">
      <c r="B5" s="474"/>
      <c r="C5" s="474"/>
      <c r="D5" s="474"/>
      <c r="E5" s="474"/>
      <c r="F5" s="474"/>
      <c r="G5" s="474"/>
      <c r="H5" s="474"/>
      <c r="I5" s="474"/>
      <c r="J5" s="474"/>
    </row>
    <row r="6" spans="1:10" ht="14.4" customHeight="1">
      <c r="B6" s="475"/>
      <c r="C6" s="475"/>
      <c r="D6" s="475"/>
      <c r="E6" s="476" t="s">
        <v>2057</v>
      </c>
      <c r="F6" s="477"/>
      <c r="G6" s="477"/>
      <c r="H6" s="477"/>
      <c r="I6" s="477"/>
      <c r="J6" s="477"/>
    </row>
    <row r="7" spans="1:10" ht="33" customHeight="1">
      <c r="B7" s="478"/>
      <c r="C7" s="478"/>
      <c r="D7" s="478"/>
      <c r="E7" s="479" t="s">
        <v>2021</v>
      </c>
      <c r="F7" s="480"/>
      <c r="G7" s="479" t="s">
        <v>2022</v>
      </c>
      <c r="H7" s="480"/>
      <c r="I7" s="479" t="s">
        <v>2023</v>
      </c>
      <c r="J7" s="480"/>
    </row>
    <row r="8" spans="1:10" ht="40.65" customHeight="1">
      <c r="B8" s="481"/>
      <c r="C8" s="482"/>
      <c r="D8" s="482"/>
      <c r="E8" s="483" t="s">
        <v>2024</v>
      </c>
      <c r="F8" s="484" t="s">
        <v>2025</v>
      </c>
      <c r="G8" s="483" t="s">
        <v>2024</v>
      </c>
      <c r="H8" s="483" t="s">
        <v>2025</v>
      </c>
      <c r="I8" s="483" t="s">
        <v>2024</v>
      </c>
      <c r="J8" s="483" t="s">
        <v>2025</v>
      </c>
    </row>
    <row r="9" spans="1:10" ht="14.4" customHeight="1">
      <c r="B9" s="485" t="s">
        <v>2026</v>
      </c>
      <c r="C9" s="486"/>
      <c r="D9" s="486"/>
      <c r="E9" s="486"/>
      <c r="F9" s="486"/>
      <c r="G9" s="486"/>
      <c r="H9" s="486"/>
      <c r="I9" s="486"/>
      <c r="J9" s="486"/>
    </row>
    <row r="10" spans="1:10" ht="14.4" customHeight="1">
      <c r="B10" s="487"/>
      <c r="C10" s="488" t="s">
        <v>2027</v>
      </c>
      <c r="D10" s="471"/>
      <c r="E10" s="489">
        <v>8360968.1938609825</v>
      </c>
      <c r="F10" s="489">
        <v>8360968.1938609825</v>
      </c>
      <c r="G10" s="489">
        <v>2750133.4072119668</v>
      </c>
      <c r="H10" s="489">
        <v>2750133.4072119668</v>
      </c>
      <c r="I10" s="490">
        <v>17667643.65888536</v>
      </c>
      <c r="J10" s="489">
        <v>17667643.65888536</v>
      </c>
    </row>
    <row r="11" spans="1:10" ht="14.4" customHeight="1">
      <c r="B11" s="487"/>
      <c r="C11" s="488" t="s">
        <v>2028</v>
      </c>
      <c r="D11" s="471"/>
      <c r="E11" s="489">
        <v>0</v>
      </c>
      <c r="F11" s="489">
        <v>0</v>
      </c>
      <c r="G11" s="489">
        <v>0</v>
      </c>
      <c r="H11" s="489">
        <v>0</v>
      </c>
      <c r="I11" s="490">
        <v>0</v>
      </c>
      <c r="J11" s="489">
        <v>0</v>
      </c>
    </row>
    <row r="12" spans="1:10" ht="15" customHeight="1">
      <c r="B12" s="487"/>
      <c r="C12" s="488" t="s">
        <v>2029</v>
      </c>
      <c r="D12" s="471"/>
      <c r="E12" s="489">
        <v>0</v>
      </c>
      <c r="F12" s="489">
        <v>0</v>
      </c>
      <c r="G12" s="489">
        <v>0</v>
      </c>
      <c r="H12" s="489">
        <v>0</v>
      </c>
      <c r="I12" s="490">
        <v>0</v>
      </c>
      <c r="J12" s="489">
        <v>0</v>
      </c>
    </row>
    <row r="13" spans="1:10" ht="14.4" customHeight="1">
      <c r="B13" s="491" t="s">
        <v>2030</v>
      </c>
      <c r="C13" s="471"/>
      <c r="D13" s="471"/>
      <c r="E13" s="471"/>
      <c r="F13" s="471"/>
      <c r="G13" s="471"/>
      <c r="H13" s="471"/>
      <c r="I13" s="471"/>
      <c r="J13" s="471"/>
    </row>
    <row r="14" spans="1:10" ht="14.4" customHeight="1">
      <c r="B14" s="487"/>
      <c r="C14" s="488" t="s">
        <v>2031</v>
      </c>
      <c r="D14" s="471"/>
      <c r="E14" s="489">
        <v>59907.840450819669</v>
      </c>
      <c r="F14" s="489">
        <v>59907.840450819669</v>
      </c>
      <c r="G14" s="489">
        <v>1127.389759016394</v>
      </c>
      <c r="H14" s="489">
        <v>1127.389759016394</v>
      </c>
      <c r="I14" s="490">
        <v>63724.569185654429</v>
      </c>
      <c r="J14" s="489">
        <v>63724.569185654429</v>
      </c>
    </row>
    <row r="15" spans="1:10" ht="14.4" customHeight="1">
      <c r="B15" s="487"/>
      <c r="C15" s="488" t="s">
        <v>2032</v>
      </c>
      <c r="D15" s="471"/>
      <c r="E15" s="489">
        <v>1752174.5500344259</v>
      </c>
      <c r="F15" s="489">
        <v>880998.1808385246</v>
      </c>
      <c r="G15" s="489">
        <v>407686.45979557378</v>
      </c>
      <c r="H15" s="489">
        <v>203860.6134503278</v>
      </c>
      <c r="I15" s="490">
        <v>3132909.1346944831</v>
      </c>
      <c r="J15" s="489">
        <v>1571424.0031499909</v>
      </c>
    </row>
    <row r="16" spans="1:10" ht="14.4" customHeight="1">
      <c r="B16" s="487"/>
      <c r="C16" s="488" t="s">
        <v>2033</v>
      </c>
      <c r="D16" s="471"/>
      <c r="E16" s="489">
        <v>1651287.381903935</v>
      </c>
      <c r="F16" s="489">
        <v>1651287.381903935</v>
      </c>
      <c r="G16" s="489">
        <v>433353.84393967211</v>
      </c>
      <c r="H16" s="489">
        <v>433353.84393967211</v>
      </c>
      <c r="I16" s="490">
        <v>3117127.8750411151</v>
      </c>
      <c r="J16" s="489">
        <v>3117127.8750411151</v>
      </c>
    </row>
    <row r="17" spans="2:10" ht="14.4" customHeight="1">
      <c r="B17" s="491" t="s">
        <v>2034</v>
      </c>
      <c r="C17" s="471"/>
      <c r="D17" s="471"/>
      <c r="E17" s="471"/>
      <c r="F17" s="471"/>
      <c r="G17" s="471"/>
      <c r="H17" s="471"/>
      <c r="I17" s="471"/>
      <c r="J17" s="471"/>
    </row>
    <row r="18" spans="2:10" ht="14.4" customHeight="1">
      <c r="B18" s="487"/>
      <c r="C18" s="491" t="s">
        <v>2035</v>
      </c>
      <c r="D18" s="471"/>
      <c r="E18" s="489">
        <v>10352244.832220821</v>
      </c>
      <c r="F18" s="489">
        <v>896016.02762803284</v>
      </c>
      <c r="G18" s="489">
        <v>1980824.6359891801</v>
      </c>
      <c r="H18" s="489">
        <v>199697.42079147539</v>
      </c>
      <c r="I18" s="490">
        <v>17058858.391189519</v>
      </c>
      <c r="J18" s="489">
        <v>1572155.0813956279</v>
      </c>
    </row>
    <row r="19" spans="2:10" ht="14.4" customHeight="1">
      <c r="B19" s="487"/>
      <c r="C19" s="488" t="s">
        <v>2036</v>
      </c>
      <c r="D19" s="471"/>
      <c r="E19" s="489">
        <v>5770889.2039840994</v>
      </c>
      <c r="F19" s="489">
        <v>346253.35223934421</v>
      </c>
      <c r="G19" s="489">
        <v>633358.92544377048</v>
      </c>
      <c r="H19" s="489">
        <v>38001.53552639344</v>
      </c>
      <c r="I19" s="490">
        <v>7915132.0924278628</v>
      </c>
      <c r="J19" s="489">
        <v>474907.9255451833</v>
      </c>
    </row>
    <row r="20" spans="2:10" ht="14.4" customHeight="1">
      <c r="B20" s="487"/>
      <c r="C20" s="488" t="s">
        <v>2037</v>
      </c>
      <c r="D20" s="471"/>
      <c r="E20" s="489">
        <v>4581355.6282367213</v>
      </c>
      <c r="F20" s="489">
        <v>549762.67538868857</v>
      </c>
      <c r="G20" s="489">
        <v>1347465.7105454099</v>
      </c>
      <c r="H20" s="489">
        <v>161695.885265082</v>
      </c>
      <c r="I20" s="490">
        <v>9143726.2987616565</v>
      </c>
      <c r="J20" s="489">
        <v>1097247.155850444</v>
      </c>
    </row>
    <row r="21" spans="2:10" ht="14.4" customHeight="1">
      <c r="B21" s="487"/>
      <c r="C21" s="491" t="s">
        <v>2038</v>
      </c>
      <c r="D21" s="471"/>
      <c r="E21" s="489">
        <v>19709370.09563525</v>
      </c>
      <c r="F21" s="489">
        <v>7010560.4950680332</v>
      </c>
      <c r="G21" s="489">
        <v>3221205.7130178688</v>
      </c>
      <c r="H21" s="489">
        <v>1026225.476337705</v>
      </c>
      <c r="I21" s="490">
        <v>30613681.944266658</v>
      </c>
      <c r="J21" s="489">
        <v>10483501.551533749</v>
      </c>
    </row>
    <row r="22" spans="2:10" ht="14.4" customHeight="1">
      <c r="B22" s="487"/>
      <c r="C22" s="488" t="s">
        <v>2039</v>
      </c>
      <c r="D22" s="471"/>
      <c r="E22" s="489">
        <v>5766007.6134473775</v>
      </c>
      <c r="F22" s="489">
        <v>1153201.522689672</v>
      </c>
      <c r="G22" s="489">
        <v>1418429.806665082</v>
      </c>
      <c r="H22" s="489">
        <v>354607.45167295082</v>
      </c>
      <c r="I22" s="490">
        <v>10568147.41723763</v>
      </c>
      <c r="J22" s="489">
        <v>2353736.4736598609</v>
      </c>
    </row>
    <row r="23" spans="2:10" ht="14.4" customHeight="1">
      <c r="B23" s="487"/>
      <c r="C23" s="488" t="s">
        <v>2040</v>
      </c>
      <c r="D23" s="471"/>
      <c r="E23" s="489">
        <v>13081463.48333656</v>
      </c>
      <c r="F23" s="489">
        <v>4995459.9735270496</v>
      </c>
      <c r="G23" s="489">
        <v>1695563.794840656</v>
      </c>
      <c r="H23" s="489">
        <v>564405.91315262299</v>
      </c>
      <c r="I23" s="490">
        <v>18821584.98588898</v>
      </c>
      <c r="J23" s="489">
        <v>6905815.5367338434</v>
      </c>
    </row>
    <row r="24" spans="2:10" ht="24" customHeight="1">
      <c r="B24" s="487"/>
      <c r="C24" s="488" t="s">
        <v>2041</v>
      </c>
      <c r="D24" s="471"/>
      <c r="E24" s="489">
        <v>6388.5339772131156</v>
      </c>
      <c r="F24" s="489">
        <v>6388.5339772131156</v>
      </c>
      <c r="G24" s="489">
        <v>70440.754201967211</v>
      </c>
      <c r="H24" s="489">
        <v>70440.754201967211</v>
      </c>
      <c r="I24" s="490">
        <v>243926.4155555951</v>
      </c>
      <c r="J24" s="489">
        <v>243926.4155555951</v>
      </c>
    </row>
    <row r="25" spans="2:10" ht="14.4" customHeight="1">
      <c r="B25" s="487"/>
      <c r="C25" s="488" t="s">
        <v>2042</v>
      </c>
      <c r="D25" s="471"/>
      <c r="E25" s="489">
        <v>855510.46487409831</v>
      </c>
      <c r="F25" s="489">
        <v>855510.46487409831</v>
      </c>
      <c r="G25" s="489">
        <v>36771.357310163927</v>
      </c>
      <c r="H25" s="489">
        <v>36771.357310163927</v>
      </c>
      <c r="I25" s="490">
        <v>980023.12558445206</v>
      </c>
      <c r="J25" s="489">
        <v>980023.12558445206</v>
      </c>
    </row>
    <row r="26" spans="2:10" ht="14.4" customHeight="1">
      <c r="B26" s="487"/>
      <c r="C26" s="491" t="s">
        <v>2043</v>
      </c>
      <c r="D26" s="471"/>
      <c r="E26" s="489">
        <v>618443.71046327881</v>
      </c>
      <c r="F26" s="489">
        <v>0</v>
      </c>
      <c r="G26" s="489">
        <v>0</v>
      </c>
      <c r="H26" s="489">
        <v>0</v>
      </c>
      <c r="I26" s="490">
        <v>618443.71046327881</v>
      </c>
      <c r="J26" s="489">
        <v>0</v>
      </c>
    </row>
    <row r="27" spans="2:10" ht="14.4" customHeight="1">
      <c r="B27" s="487"/>
      <c r="C27" s="491" t="s">
        <v>2044</v>
      </c>
      <c r="D27" s="471"/>
      <c r="E27" s="489">
        <v>1959168.8387440981</v>
      </c>
      <c r="F27" s="489">
        <v>1959168.8387440981</v>
      </c>
      <c r="G27" s="489">
        <v>252215.57918934431</v>
      </c>
      <c r="H27" s="489">
        <v>252215.57918934431</v>
      </c>
      <c r="I27" s="490">
        <v>2813544.851544979</v>
      </c>
      <c r="J27" s="489">
        <v>2813544.851544979</v>
      </c>
    </row>
    <row r="28" spans="2:10" ht="14.4" customHeight="1">
      <c r="B28" s="487"/>
      <c r="C28" s="491" t="s">
        <v>2045</v>
      </c>
      <c r="D28" s="471"/>
      <c r="E28" s="489">
        <v>6327007.1520578684</v>
      </c>
      <c r="F28" s="489">
        <v>336060.20744491811</v>
      </c>
      <c r="G28" s="489">
        <v>5839985.2336055739</v>
      </c>
      <c r="H28" s="489">
        <v>240218.42216508201</v>
      </c>
      <c r="I28" s="490">
        <v>26096691.685729261</v>
      </c>
      <c r="J28" s="489">
        <v>1149244.73803569</v>
      </c>
    </row>
    <row r="29" spans="2:10" ht="14.4" customHeight="1">
      <c r="B29" s="487"/>
      <c r="C29" s="488" t="s">
        <v>2046</v>
      </c>
      <c r="D29" s="471"/>
      <c r="E29" s="489">
        <v>3615626.264806557</v>
      </c>
      <c r="F29" s="489">
        <v>180781.3132401639</v>
      </c>
      <c r="G29" s="489">
        <v>4545464.2457288532</v>
      </c>
      <c r="H29" s="489">
        <v>227273.21228655739</v>
      </c>
      <c r="I29" s="490">
        <v>19002818.39616869</v>
      </c>
      <c r="J29" s="489">
        <v>950140.91980865691</v>
      </c>
    </row>
    <row r="30" spans="2:10" ht="14.4" customHeight="1">
      <c r="B30" s="487"/>
      <c r="C30" s="488" t="s">
        <v>2047</v>
      </c>
      <c r="D30" s="471"/>
      <c r="E30" s="489">
        <v>2711380.8872513119</v>
      </c>
      <c r="F30" s="489">
        <v>155278.89420475409</v>
      </c>
      <c r="G30" s="489">
        <v>1294520.987876721</v>
      </c>
      <c r="H30" s="489">
        <v>12945.209878524591</v>
      </c>
      <c r="I30" s="490">
        <v>7093873.2895605732</v>
      </c>
      <c r="J30" s="489">
        <v>199103.81822703339</v>
      </c>
    </row>
    <row r="31" spans="2:10" ht="14.4" customHeight="1">
      <c r="B31" s="491" t="s">
        <v>2048</v>
      </c>
      <c r="C31" s="471"/>
      <c r="D31" s="471"/>
      <c r="E31" s="471"/>
      <c r="F31" s="471"/>
      <c r="G31" s="471"/>
      <c r="H31" s="471"/>
      <c r="I31" s="471"/>
      <c r="J31" s="471"/>
    </row>
    <row r="32" spans="2:10" ht="15" customHeight="1">
      <c r="B32" s="492"/>
      <c r="C32" s="491" t="s">
        <v>2049</v>
      </c>
      <c r="D32" s="471"/>
      <c r="E32" s="489">
        <v>8360968.1938609825</v>
      </c>
      <c r="F32" s="489">
        <v>8360968.1938609825</v>
      </c>
      <c r="G32" s="489">
        <v>2750133.4072119668</v>
      </c>
      <c r="H32" s="489">
        <v>2750133.4072119668</v>
      </c>
      <c r="I32" s="489">
        <v>17667643.65888536</v>
      </c>
      <c r="J32" s="489">
        <v>17667643.65888536</v>
      </c>
    </row>
    <row r="33" spans="1:10" ht="14.4" customHeight="1">
      <c r="B33" s="492"/>
      <c r="C33" s="491" t="s">
        <v>2050</v>
      </c>
      <c r="D33" s="471"/>
      <c r="E33" s="489">
        <v>3463369.77238918</v>
      </c>
      <c r="F33" s="489">
        <v>2592193.4031932792</v>
      </c>
      <c r="G33" s="489">
        <v>842167.69349426229</v>
      </c>
      <c r="H33" s="489">
        <v>638341.84714901645</v>
      </c>
      <c r="I33" s="489">
        <v>6313761.5789212519</v>
      </c>
      <c r="J33" s="489">
        <v>4752276.4473767607</v>
      </c>
    </row>
    <row r="34" spans="1:10" ht="14.4" customHeight="1">
      <c r="B34" s="492"/>
      <c r="C34" s="491" t="s">
        <v>2051</v>
      </c>
      <c r="D34" s="471"/>
      <c r="E34" s="489">
        <v>38966234.629121311</v>
      </c>
      <c r="F34" s="489">
        <v>10201805.568885081</v>
      </c>
      <c r="G34" s="489">
        <v>11294231.16180197</v>
      </c>
      <c r="H34" s="489">
        <v>1718356.898483607</v>
      </c>
      <c r="I34" s="489">
        <v>77201220.58319369</v>
      </c>
      <c r="J34" s="489">
        <v>16018446.222510049</v>
      </c>
    </row>
    <row r="35" spans="1:10" ht="15" customHeight="1" thickBot="1">
      <c r="B35" s="493">
        <v>23</v>
      </c>
      <c r="C35" s="494" t="s">
        <v>2052</v>
      </c>
      <c r="D35" s="495"/>
      <c r="E35" s="496"/>
      <c r="F35" s="496">
        <v>107.3991803278689</v>
      </c>
      <c r="G35" s="497"/>
      <c r="H35" s="496">
        <v>197.50311475409839</v>
      </c>
      <c r="I35" s="497"/>
      <c r="J35" s="496">
        <v>140.0988524590164</v>
      </c>
    </row>
    <row r="36" spans="1:10" ht="15" customHeight="1">
      <c r="A36" s="478"/>
      <c r="B36" s="478" t="s">
        <v>2053</v>
      </c>
      <c r="C36" s="478"/>
      <c r="D36" s="478"/>
      <c r="E36" s="478"/>
      <c r="F36" s="478"/>
      <c r="G36" s="478"/>
      <c r="H36" s="498"/>
      <c r="I36" s="498"/>
      <c r="J36" s="498"/>
    </row>
    <row r="37" spans="1:10" ht="1.2" customHeight="1">
      <c r="A37" s="478"/>
      <c r="B37" s="478"/>
      <c r="C37" s="478"/>
      <c r="D37" s="478"/>
      <c r="E37" s="478"/>
      <c r="F37" s="478"/>
      <c r="G37" s="478"/>
      <c r="H37" s="498"/>
      <c r="I37" s="498"/>
      <c r="J37" s="498"/>
    </row>
    <row r="38" spans="1:10" ht="15" customHeight="1">
      <c r="A38" s="478"/>
      <c r="B38" s="478" t="s">
        <v>2054</v>
      </c>
      <c r="C38" s="478"/>
      <c r="D38" s="478"/>
      <c r="E38" s="478"/>
      <c r="F38" s="478"/>
      <c r="G38" s="478"/>
      <c r="H38" s="498"/>
      <c r="I38" s="498"/>
      <c r="J38" s="498"/>
    </row>
    <row r="39" spans="1:10" ht="15" customHeight="1">
      <c r="A39" s="478"/>
      <c r="B39" s="499" t="s">
        <v>2055</v>
      </c>
      <c r="C39" s="478"/>
      <c r="D39" s="478"/>
      <c r="E39" s="478"/>
      <c r="F39" s="478"/>
      <c r="G39" s="478"/>
      <c r="H39" s="498"/>
      <c r="I39" s="498"/>
      <c r="J39" s="498"/>
    </row>
    <row r="40" spans="1:10" ht="15" customHeight="1">
      <c r="A40" s="478"/>
      <c r="B40" s="499" t="s">
        <v>2056</v>
      </c>
      <c r="C40" s="478"/>
      <c r="D40" s="478"/>
      <c r="E40" s="478"/>
      <c r="F40" s="478"/>
      <c r="G40" s="478"/>
      <c r="H40" s="498"/>
      <c r="I40" s="498"/>
      <c r="J40" s="498"/>
    </row>
    <row r="41" spans="1:10" ht="15" customHeight="1">
      <c r="A41" s="478"/>
      <c r="B41" s="478"/>
      <c r="C41" s="478"/>
      <c r="D41" s="478"/>
      <c r="E41" s="478"/>
      <c r="F41" s="478"/>
      <c r="G41" s="478"/>
    </row>
    <row r="42" spans="1:10" ht="15" customHeight="1">
      <c r="A42" s="478"/>
      <c r="B42" s="478"/>
      <c r="C42" s="478"/>
      <c r="D42" s="478"/>
      <c r="E42" s="478"/>
      <c r="F42" s="478"/>
      <c r="G42" s="478"/>
    </row>
  </sheetData>
  <mergeCells count="35">
    <mergeCell ref="C32:D32"/>
    <mergeCell ref="C33:D33"/>
    <mergeCell ref="C34:D34"/>
    <mergeCell ref="C35:D35"/>
    <mergeCell ref="C26:D26"/>
    <mergeCell ref="C27:D27"/>
    <mergeCell ref="C28:D28"/>
    <mergeCell ref="C29:D29"/>
    <mergeCell ref="C30:D30"/>
    <mergeCell ref="B31:J31"/>
    <mergeCell ref="C20:D20"/>
    <mergeCell ref="C21:D21"/>
    <mergeCell ref="C22:D22"/>
    <mergeCell ref="C23:D23"/>
    <mergeCell ref="C24:D24"/>
    <mergeCell ref="C25:D25"/>
    <mergeCell ref="C14:D14"/>
    <mergeCell ref="C15:D15"/>
    <mergeCell ref="C16:D16"/>
    <mergeCell ref="B17:J17"/>
    <mergeCell ref="C18:D18"/>
    <mergeCell ref="C19:D19"/>
    <mergeCell ref="B8:D8"/>
    <mergeCell ref="B9:J9"/>
    <mergeCell ref="C10:D10"/>
    <mergeCell ref="C11:D11"/>
    <mergeCell ref="C12:D12"/>
    <mergeCell ref="B13:J13"/>
    <mergeCell ref="B2:J2"/>
    <mergeCell ref="B3:J3"/>
    <mergeCell ref="B4:J4"/>
    <mergeCell ref="E6:J6"/>
    <mergeCell ref="E7:F7"/>
    <mergeCell ref="G7:H7"/>
    <mergeCell ref="I7:J7"/>
  </mergeCells>
  <hyperlinks>
    <hyperlink ref="A1" location="Índice!A1" display="Volver al Índice" xr:uid="{52E8F501-24B8-43F2-A801-679382665E35}"/>
  </hyperlinks>
  <pageMargins left="0.7" right="0.7" top="0.75" bottom="0.75" header="0.3" footer="0.3"/>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D9DF9-9EB9-4DB2-84C6-EDA19E50E469}">
  <dimension ref="A1:J42"/>
  <sheetViews>
    <sheetView workbookViewId="0"/>
  </sheetViews>
  <sheetFormatPr baseColWidth="10" defaultColWidth="11.44140625" defaultRowHeight="14.4"/>
  <cols>
    <col min="1" max="1" width="4.88671875" style="469" customWidth="1"/>
    <col min="2" max="2" width="2.109375" style="469" customWidth="1"/>
    <col min="3" max="3" width="11.44140625" style="469" customWidth="1"/>
    <col min="4" max="4" width="37.88671875" style="469" customWidth="1"/>
    <col min="5" max="6" width="11.44140625" style="469" customWidth="1"/>
    <col min="7" max="16384" width="11.44140625" style="469"/>
  </cols>
  <sheetData>
    <row r="1" spans="1:10" ht="27" customHeight="1">
      <c r="A1" s="1593" t="s">
        <v>2775</v>
      </c>
    </row>
    <row r="2" spans="1:10" ht="27.9" customHeight="1">
      <c r="B2" s="470" t="s">
        <v>2018</v>
      </c>
      <c r="C2" s="471"/>
      <c r="D2" s="471"/>
      <c r="E2" s="471"/>
      <c r="F2" s="471"/>
      <c r="G2" s="471"/>
      <c r="H2" s="471"/>
      <c r="I2" s="471"/>
      <c r="J2" s="471"/>
    </row>
    <row r="3" spans="1:10" ht="18.3" customHeight="1">
      <c r="B3" s="472" t="s">
        <v>2019</v>
      </c>
      <c r="C3" s="471"/>
      <c r="D3" s="471"/>
      <c r="E3" s="471"/>
      <c r="F3" s="471"/>
      <c r="G3" s="471"/>
      <c r="H3" s="471"/>
      <c r="I3" s="471"/>
      <c r="J3" s="471"/>
    </row>
    <row r="4" spans="1:10" ht="9" customHeight="1">
      <c r="B4" s="473"/>
      <c r="C4" s="471"/>
      <c r="D4" s="471"/>
      <c r="E4" s="471"/>
      <c r="F4" s="471"/>
      <c r="G4" s="471"/>
      <c r="H4" s="471"/>
      <c r="I4" s="471"/>
      <c r="J4" s="471"/>
    </row>
    <row r="5" spans="1:10" ht="9.75" customHeight="1" thickBot="1">
      <c r="B5" s="474"/>
      <c r="C5" s="474"/>
      <c r="D5" s="474"/>
      <c r="E5" s="474"/>
      <c r="F5" s="474"/>
      <c r="G5" s="474"/>
      <c r="H5" s="474"/>
      <c r="I5" s="474"/>
      <c r="J5" s="474"/>
    </row>
    <row r="6" spans="1:10" ht="14.4" customHeight="1">
      <c r="B6" s="475"/>
      <c r="C6" s="475"/>
      <c r="D6" s="475"/>
      <c r="E6" s="476" t="s">
        <v>432</v>
      </c>
      <c r="F6" s="477"/>
      <c r="G6" s="477"/>
      <c r="H6" s="477"/>
      <c r="I6" s="477"/>
      <c r="J6" s="477"/>
    </row>
    <row r="7" spans="1:10" ht="33" customHeight="1">
      <c r="B7" s="478"/>
      <c r="C7" s="478"/>
      <c r="D7" s="478"/>
      <c r="E7" s="479" t="s">
        <v>2021</v>
      </c>
      <c r="F7" s="480"/>
      <c r="G7" s="479" t="s">
        <v>2022</v>
      </c>
      <c r="H7" s="480"/>
      <c r="I7" s="479" t="s">
        <v>2023</v>
      </c>
      <c r="J7" s="480"/>
    </row>
    <row r="8" spans="1:10" ht="40.65" customHeight="1">
      <c r="B8" s="481"/>
      <c r="C8" s="482"/>
      <c r="D8" s="482"/>
      <c r="E8" s="483" t="s">
        <v>2024</v>
      </c>
      <c r="F8" s="484" t="s">
        <v>2025</v>
      </c>
      <c r="G8" s="483" t="s">
        <v>2024</v>
      </c>
      <c r="H8" s="483" t="s">
        <v>2025</v>
      </c>
      <c r="I8" s="483" t="s">
        <v>2024</v>
      </c>
      <c r="J8" s="483" t="s">
        <v>2025</v>
      </c>
    </row>
    <row r="9" spans="1:10" ht="14.4" customHeight="1">
      <c r="B9" s="485" t="s">
        <v>2026</v>
      </c>
      <c r="C9" s="486"/>
      <c r="D9" s="486"/>
      <c r="E9" s="486"/>
      <c r="F9" s="486"/>
      <c r="G9" s="486"/>
      <c r="H9" s="486"/>
      <c r="I9" s="486"/>
      <c r="J9" s="486"/>
    </row>
    <row r="10" spans="1:10" ht="14.4" customHeight="1">
      <c r="B10" s="487"/>
      <c r="C10" s="488" t="s">
        <v>2027</v>
      </c>
      <c r="D10" s="471"/>
      <c r="E10" s="489">
        <v>10065652.520274419</v>
      </c>
      <c r="F10" s="489">
        <v>10065652.520274419</v>
      </c>
      <c r="G10" s="489">
        <v>3476902.514596066</v>
      </c>
      <c r="H10" s="489">
        <v>3476902.514596066</v>
      </c>
      <c r="I10" s="490">
        <v>21831323.247837059</v>
      </c>
      <c r="J10" s="489">
        <v>21831323.247837059</v>
      </c>
    </row>
    <row r="11" spans="1:10" ht="14.4" customHeight="1">
      <c r="B11" s="487"/>
      <c r="C11" s="488" t="s">
        <v>2028</v>
      </c>
      <c r="D11" s="471"/>
      <c r="E11" s="489">
        <v>0</v>
      </c>
      <c r="F11" s="489">
        <v>0</v>
      </c>
      <c r="G11" s="489">
        <v>0</v>
      </c>
      <c r="H11" s="489">
        <v>0</v>
      </c>
      <c r="I11" s="490">
        <v>0</v>
      </c>
      <c r="J11" s="489">
        <v>0</v>
      </c>
    </row>
    <row r="12" spans="1:10" ht="15" customHeight="1">
      <c r="B12" s="487"/>
      <c r="C12" s="488" t="s">
        <v>2029</v>
      </c>
      <c r="D12" s="471"/>
      <c r="E12" s="489">
        <v>0</v>
      </c>
      <c r="F12" s="489">
        <v>0</v>
      </c>
      <c r="G12" s="489">
        <v>0</v>
      </c>
      <c r="H12" s="489">
        <v>0</v>
      </c>
      <c r="I12" s="490">
        <v>0</v>
      </c>
      <c r="J12" s="489">
        <v>0</v>
      </c>
    </row>
    <row r="13" spans="1:10" ht="14.4" customHeight="1">
      <c r="B13" s="491" t="s">
        <v>2030</v>
      </c>
      <c r="C13" s="471"/>
      <c r="D13" s="471"/>
      <c r="E13" s="471"/>
      <c r="F13" s="471"/>
      <c r="G13" s="471"/>
      <c r="H13" s="471"/>
      <c r="I13" s="471"/>
      <c r="J13" s="471"/>
    </row>
    <row r="14" spans="1:10" ht="14.4" customHeight="1">
      <c r="B14" s="487"/>
      <c r="C14" s="488" t="s">
        <v>2031</v>
      </c>
      <c r="D14" s="471"/>
      <c r="E14" s="489">
        <v>120090.276745082</v>
      </c>
      <c r="F14" s="489">
        <v>120090.276745082</v>
      </c>
      <c r="G14" s="489">
        <v>4790.7664165573769</v>
      </c>
      <c r="H14" s="489">
        <v>4790.7664165573769</v>
      </c>
      <c r="I14" s="490">
        <v>136312.0979507564</v>
      </c>
      <c r="J14" s="489">
        <v>136312.0979507564</v>
      </c>
    </row>
    <row r="15" spans="1:10" ht="14.4" customHeight="1">
      <c r="B15" s="487"/>
      <c r="C15" s="488" t="s">
        <v>2032</v>
      </c>
      <c r="D15" s="471"/>
      <c r="E15" s="489">
        <v>5254869.6429440985</v>
      </c>
      <c r="F15" s="489">
        <v>2722887.0886344272</v>
      </c>
      <c r="G15" s="489">
        <v>903957.09262442612</v>
      </c>
      <c r="H15" s="489">
        <v>451990.13641524588</v>
      </c>
      <c r="I15" s="490">
        <v>8315583.2722917208</v>
      </c>
      <c r="J15" s="489">
        <v>4253283.0568456333</v>
      </c>
    </row>
    <row r="16" spans="1:10" ht="14.4" customHeight="1">
      <c r="B16" s="487"/>
      <c r="C16" s="488" t="s">
        <v>2033</v>
      </c>
      <c r="D16" s="471"/>
      <c r="E16" s="489">
        <v>1448376.171547869</v>
      </c>
      <c r="F16" s="489">
        <v>1448359.766210492</v>
      </c>
      <c r="G16" s="489">
        <v>974091.6042088524</v>
      </c>
      <c r="H16" s="489">
        <v>974091.6042088524</v>
      </c>
      <c r="I16" s="490">
        <v>4744621.0961548164</v>
      </c>
      <c r="J16" s="489">
        <v>4744604.690817439</v>
      </c>
    </row>
    <row r="17" spans="2:10" ht="14.4" customHeight="1">
      <c r="B17" s="491" t="s">
        <v>2034</v>
      </c>
      <c r="C17" s="471"/>
      <c r="D17" s="471"/>
      <c r="E17" s="471"/>
      <c r="F17" s="471"/>
      <c r="G17" s="471"/>
      <c r="H17" s="471"/>
      <c r="I17" s="471"/>
      <c r="J17" s="471"/>
    </row>
    <row r="18" spans="2:10" ht="14.4" customHeight="1">
      <c r="B18" s="487"/>
      <c r="C18" s="491" t="s">
        <v>2035</v>
      </c>
      <c r="D18" s="471"/>
      <c r="E18" s="489">
        <v>23616885.188532129</v>
      </c>
      <c r="F18" s="489">
        <v>2043228.347654426</v>
      </c>
      <c r="G18" s="489">
        <v>3663995.1223232788</v>
      </c>
      <c r="H18" s="489">
        <v>376982.67477819673</v>
      </c>
      <c r="I18" s="490">
        <v>36020226.254191503</v>
      </c>
      <c r="J18" s="489">
        <v>3319383.7205755939</v>
      </c>
    </row>
    <row r="19" spans="2:10" ht="14.4" customHeight="1">
      <c r="B19" s="487"/>
      <c r="C19" s="488" t="s">
        <v>2036</v>
      </c>
      <c r="D19" s="471"/>
      <c r="E19" s="489">
        <v>13179964.58284279</v>
      </c>
      <c r="F19" s="489">
        <v>790797.8749709836</v>
      </c>
      <c r="G19" s="489">
        <v>1044945.664999836</v>
      </c>
      <c r="H19" s="489">
        <v>62696.739899508197</v>
      </c>
      <c r="I19" s="490">
        <v>16717390.49877475</v>
      </c>
      <c r="J19" s="489">
        <v>1003043.42992528</v>
      </c>
    </row>
    <row r="20" spans="2:10" ht="14.4" customHeight="1">
      <c r="B20" s="487"/>
      <c r="C20" s="488" t="s">
        <v>2037</v>
      </c>
      <c r="D20" s="471"/>
      <c r="E20" s="489">
        <v>10436920.605689339</v>
      </c>
      <c r="F20" s="489">
        <v>1252430.472683443</v>
      </c>
      <c r="G20" s="489">
        <v>2619049.4573234431</v>
      </c>
      <c r="H20" s="489">
        <v>314285.93487868848</v>
      </c>
      <c r="I20" s="490">
        <v>19302835.755416751</v>
      </c>
      <c r="J20" s="489">
        <v>2316340.2906503142</v>
      </c>
    </row>
    <row r="21" spans="2:10" ht="14.4" customHeight="1">
      <c r="B21" s="487"/>
      <c r="C21" s="491" t="s">
        <v>2038</v>
      </c>
      <c r="D21" s="471"/>
      <c r="E21" s="489">
        <v>25841652.310557209</v>
      </c>
      <c r="F21" s="489">
        <v>8343133.5869411472</v>
      </c>
      <c r="G21" s="489">
        <v>5173735.5415581958</v>
      </c>
      <c r="H21" s="489">
        <v>1545494.399563279</v>
      </c>
      <c r="I21" s="490">
        <v>43358171.335199617</v>
      </c>
      <c r="J21" s="489">
        <v>13576068.624712359</v>
      </c>
    </row>
    <row r="22" spans="2:10" ht="14.4" customHeight="1">
      <c r="B22" s="487"/>
      <c r="C22" s="488" t="s">
        <v>2039</v>
      </c>
      <c r="D22" s="471"/>
      <c r="E22" s="489">
        <v>15063768.42524213</v>
      </c>
      <c r="F22" s="489">
        <v>3012753.6850478691</v>
      </c>
      <c r="G22" s="489">
        <v>2821815.7971160649</v>
      </c>
      <c r="H22" s="489">
        <v>705453.94928426237</v>
      </c>
      <c r="I22" s="490">
        <v>24617109.378972031</v>
      </c>
      <c r="J22" s="489">
        <v>5401088.9234980959</v>
      </c>
    </row>
    <row r="23" spans="2:10" ht="14.4" customHeight="1">
      <c r="B23" s="487"/>
      <c r="C23" s="488" t="s">
        <v>2040</v>
      </c>
      <c r="D23" s="471"/>
      <c r="E23" s="489">
        <v>9667523.5136486869</v>
      </c>
      <c r="F23" s="489">
        <v>4223921.1993319672</v>
      </c>
      <c r="G23" s="489">
        <v>2141304.6407891801</v>
      </c>
      <c r="H23" s="489">
        <v>783809.95300098357</v>
      </c>
      <c r="I23" s="490">
        <v>16917599.977933969</v>
      </c>
      <c r="J23" s="489">
        <v>6878099.7542170417</v>
      </c>
    </row>
    <row r="24" spans="2:10" ht="24" customHeight="1">
      <c r="B24" s="487"/>
      <c r="C24" s="488" t="s">
        <v>2041</v>
      </c>
      <c r="D24" s="471"/>
      <c r="E24" s="489">
        <v>2713.4086816393442</v>
      </c>
      <c r="F24" s="489">
        <v>2713.4086816393442</v>
      </c>
      <c r="G24" s="489">
        <v>0</v>
      </c>
      <c r="H24" s="489">
        <v>0</v>
      </c>
      <c r="I24" s="490">
        <v>2713.4086816393442</v>
      </c>
      <c r="J24" s="489">
        <v>2713.4086816393442</v>
      </c>
    </row>
    <row r="25" spans="2:10" ht="14.4" customHeight="1">
      <c r="B25" s="487"/>
      <c r="C25" s="488" t="s">
        <v>2042</v>
      </c>
      <c r="D25" s="471"/>
      <c r="E25" s="489">
        <v>1107646.962984754</v>
      </c>
      <c r="F25" s="489">
        <v>1103745.293879672</v>
      </c>
      <c r="G25" s="489">
        <v>210615.10365295081</v>
      </c>
      <c r="H25" s="489">
        <v>56230.497278032788</v>
      </c>
      <c r="I25" s="490">
        <v>1820748.5696119701</v>
      </c>
      <c r="J25" s="489">
        <v>1294166.5383155809</v>
      </c>
    </row>
    <row r="26" spans="2:10" ht="14.4" customHeight="1">
      <c r="B26" s="487"/>
      <c r="C26" s="491" t="s">
        <v>2043</v>
      </c>
      <c r="D26" s="471"/>
      <c r="E26" s="489">
        <v>752845.37740639341</v>
      </c>
      <c r="F26" s="489">
        <v>1156.43613442623</v>
      </c>
      <c r="G26" s="489">
        <v>0</v>
      </c>
      <c r="H26" s="489">
        <v>0</v>
      </c>
      <c r="I26" s="490">
        <v>752845.37740639341</v>
      </c>
      <c r="J26" s="489">
        <v>1156.43613442623</v>
      </c>
    </row>
    <row r="27" spans="2:10" ht="14.4" customHeight="1">
      <c r="B27" s="487"/>
      <c r="C27" s="491" t="s">
        <v>2044</v>
      </c>
      <c r="D27" s="471"/>
      <c r="E27" s="489">
        <v>2120349.4196126228</v>
      </c>
      <c r="F27" s="489">
        <v>2120349.4196126228</v>
      </c>
      <c r="G27" s="489">
        <v>385755.40834836068</v>
      </c>
      <c r="H27" s="489">
        <v>385755.40834836068</v>
      </c>
      <c r="I27" s="490">
        <v>3425765.504558363</v>
      </c>
      <c r="J27" s="489">
        <v>3425765.504558363</v>
      </c>
    </row>
    <row r="28" spans="2:10" ht="14.4" customHeight="1">
      <c r="B28" s="487"/>
      <c r="C28" s="491" t="s">
        <v>2045</v>
      </c>
      <c r="D28" s="471"/>
      <c r="E28" s="489">
        <v>26051529.72401344</v>
      </c>
      <c r="F28" s="489">
        <v>857098.77902016405</v>
      </c>
      <c r="G28" s="489">
        <v>4895993.377474918</v>
      </c>
      <c r="H28" s="489">
        <v>110969.97875459011</v>
      </c>
      <c r="I28" s="490">
        <v>42625848.518355772</v>
      </c>
      <c r="J28" s="489">
        <v>1232756.9644797631</v>
      </c>
    </row>
    <row r="29" spans="2:10" ht="14.4" customHeight="1">
      <c r="B29" s="487"/>
      <c r="C29" s="488" t="s">
        <v>2046</v>
      </c>
      <c r="D29" s="471"/>
      <c r="E29" s="489">
        <v>14337000.081441971</v>
      </c>
      <c r="F29" s="489">
        <v>716850.00407262298</v>
      </c>
      <c r="G29" s="489">
        <v>1366393.8814031151</v>
      </c>
      <c r="H29" s="489">
        <v>68319.694070655736</v>
      </c>
      <c r="I29" s="490">
        <v>18962599.264500529</v>
      </c>
      <c r="J29" s="489">
        <v>948129.96322724596</v>
      </c>
    </row>
    <row r="30" spans="2:10" ht="14.4" customHeight="1">
      <c r="B30" s="487"/>
      <c r="C30" s="488" t="s">
        <v>2047</v>
      </c>
      <c r="D30" s="471"/>
      <c r="E30" s="489">
        <v>11714529.642571479</v>
      </c>
      <c r="F30" s="489">
        <v>140248.77494754101</v>
      </c>
      <c r="G30" s="489">
        <v>3529599.4960718029</v>
      </c>
      <c r="H30" s="489">
        <v>42650.284683934427</v>
      </c>
      <c r="I30" s="490">
        <v>23663249.25385524</v>
      </c>
      <c r="J30" s="489">
        <v>284627.0012525174</v>
      </c>
    </row>
    <row r="31" spans="2:10" ht="14.4" customHeight="1">
      <c r="B31" s="491" t="s">
        <v>2048</v>
      </c>
      <c r="C31" s="471"/>
      <c r="D31" s="471"/>
      <c r="E31" s="471"/>
      <c r="F31" s="471"/>
      <c r="G31" s="471"/>
      <c r="H31" s="471"/>
      <c r="I31" s="471"/>
      <c r="J31" s="471"/>
    </row>
    <row r="32" spans="2:10" ht="15" customHeight="1">
      <c r="B32" s="492"/>
      <c r="C32" s="491" t="s">
        <v>2049</v>
      </c>
      <c r="D32" s="471"/>
      <c r="E32" s="489">
        <v>10065652.520274419</v>
      </c>
      <c r="F32" s="489">
        <v>10065652.520274419</v>
      </c>
      <c r="G32" s="489">
        <v>3476902.514596066</v>
      </c>
      <c r="H32" s="489">
        <v>3476902.514596066</v>
      </c>
      <c r="I32" s="489">
        <v>21831323.247837059</v>
      </c>
      <c r="J32" s="489">
        <v>21831323.247837059</v>
      </c>
    </row>
    <row r="33" spans="1:10" ht="14.4" customHeight="1">
      <c r="B33" s="492"/>
      <c r="C33" s="491" t="s">
        <v>2050</v>
      </c>
      <c r="D33" s="471"/>
      <c r="E33" s="489">
        <v>6823336.0912370495</v>
      </c>
      <c r="F33" s="489">
        <v>4291337.1315899994</v>
      </c>
      <c r="G33" s="489">
        <v>1882839.4632498359</v>
      </c>
      <c r="H33" s="489">
        <v>1430872.5070406559</v>
      </c>
      <c r="I33" s="489">
        <v>13196516.466397289</v>
      </c>
      <c r="J33" s="489">
        <v>9134199.8456138279</v>
      </c>
    </row>
    <row r="34" spans="1:10" ht="14.4" customHeight="1">
      <c r="B34" s="492"/>
      <c r="C34" s="491" t="s">
        <v>2051</v>
      </c>
      <c r="D34" s="471"/>
      <c r="E34" s="489">
        <v>78383262.020121798</v>
      </c>
      <c r="F34" s="489">
        <v>13364966.569362789</v>
      </c>
      <c r="G34" s="489">
        <v>14119479.44970475</v>
      </c>
      <c r="H34" s="489">
        <v>2419202.4614444259</v>
      </c>
      <c r="I34" s="489">
        <v>126182856.9897117</v>
      </c>
      <c r="J34" s="489">
        <v>21555131.250460509</v>
      </c>
    </row>
    <row r="35" spans="1:10" ht="15" customHeight="1" thickBot="1">
      <c r="B35" s="493">
        <v>23</v>
      </c>
      <c r="C35" s="494" t="s">
        <v>2052</v>
      </c>
      <c r="D35" s="495"/>
      <c r="E35" s="496"/>
      <c r="F35" s="496">
        <v>107.5844262295082</v>
      </c>
      <c r="G35" s="497"/>
      <c r="H35" s="496">
        <v>201.06721311475411</v>
      </c>
      <c r="I35" s="497"/>
      <c r="J35" s="496">
        <v>143.797868852459</v>
      </c>
    </row>
    <row r="36" spans="1:10" ht="15" customHeight="1">
      <c r="A36" s="478"/>
      <c r="B36" s="478" t="s">
        <v>2053</v>
      </c>
      <c r="C36" s="478"/>
      <c r="D36" s="478"/>
      <c r="E36" s="478"/>
      <c r="F36" s="478"/>
      <c r="G36" s="478"/>
      <c r="H36" s="498"/>
      <c r="I36" s="498"/>
      <c r="J36" s="498"/>
    </row>
    <row r="37" spans="1:10" ht="1.2" customHeight="1">
      <c r="A37" s="478"/>
      <c r="B37" s="478"/>
      <c r="C37" s="478"/>
      <c r="D37" s="478"/>
      <c r="E37" s="478"/>
      <c r="F37" s="478"/>
      <c r="G37" s="478"/>
      <c r="H37" s="498"/>
      <c r="I37" s="498"/>
      <c r="J37" s="498"/>
    </row>
    <row r="38" spans="1:10" ht="15" customHeight="1">
      <c r="A38" s="478"/>
      <c r="B38" s="478" t="s">
        <v>2054</v>
      </c>
      <c r="C38" s="478"/>
      <c r="D38" s="478"/>
      <c r="E38" s="478"/>
      <c r="F38" s="478"/>
      <c r="G38" s="478"/>
      <c r="H38" s="498"/>
      <c r="I38" s="498"/>
      <c r="J38" s="498"/>
    </row>
    <row r="39" spans="1:10" ht="15" customHeight="1">
      <c r="A39" s="478"/>
      <c r="B39" s="499" t="s">
        <v>2055</v>
      </c>
      <c r="C39" s="478"/>
      <c r="D39" s="478"/>
      <c r="E39" s="478"/>
      <c r="F39" s="478"/>
      <c r="G39" s="478"/>
      <c r="H39" s="498"/>
      <c r="I39" s="498"/>
      <c r="J39" s="498"/>
    </row>
    <row r="40" spans="1:10" ht="15" customHeight="1">
      <c r="A40" s="478"/>
      <c r="B40" s="499" t="s">
        <v>2056</v>
      </c>
      <c r="C40" s="478"/>
      <c r="D40" s="478"/>
      <c r="E40" s="478"/>
      <c r="F40" s="478"/>
      <c r="G40" s="478"/>
      <c r="H40" s="498"/>
      <c r="I40" s="498"/>
      <c r="J40" s="498"/>
    </row>
    <row r="41" spans="1:10" ht="15" customHeight="1">
      <c r="A41" s="478"/>
      <c r="B41" s="478"/>
      <c r="C41" s="478"/>
      <c r="D41" s="478"/>
      <c r="E41" s="478"/>
      <c r="F41" s="478"/>
      <c r="G41" s="478"/>
    </row>
    <row r="42" spans="1:10" ht="15" customHeight="1">
      <c r="A42" s="478"/>
      <c r="B42" s="478"/>
      <c r="C42" s="478"/>
      <c r="D42" s="478"/>
      <c r="E42" s="478"/>
      <c r="F42" s="478"/>
      <c r="G42" s="478"/>
    </row>
  </sheetData>
  <mergeCells count="35">
    <mergeCell ref="C32:D32"/>
    <mergeCell ref="C33:D33"/>
    <mergeCell ref="C34:D34"/>
    <mergeCell ref="C35:D35"/>
    <mergeCell ref="C26:D26"/>
    <mergeCell ref="C27:D27"/>
    <mergeCell ref="C28:D28"/>
    <mergeCell ref="C29:D29"/>
    <mergeCell ref="C30:D30"/>
    <mergeCell ref="B31:J31"/>
    <mergeCell ref="C20:D20"/>
    <mergeCell ref="C21:D21"/>
    <mergeCell ref="C22:D22"/>
    <mergeCell ref="C23:D23"/>
    <mergeCell ref="C24:D24"/>
    <mergeCell ref="C25:D25"/>
    <mergeCell ref="C14:D14"/>
    <mergeCell ref="C15:D15"/>
    <mergeCell ref="C16:D16"/>
    <mergeCell ref="B17:J17"/>
    <mergeCell ref="C18:D18"/>
    <mergeCell ref="C19:D19"/>
    <mergeCell ref="B8:D8"/>
    <mergeCell ref="B9:J9"/>
    <mergeCell ref="C10:D10"/>
    <mergeCell ref="C11:D11"/>
    <mergeCell ref="C12:D12"/>
    <mergeCell ref="B13:J13"/>
    <mergeCell ref="B2:J2"/>
    <mergeCell ref="B3:J3"/>
    <mergeCell ref="B4:J4"/>
    <mergeCell ref="E6:J6"/>
    <mergeCell ref="E7:F7"/>
    <mergeCell ref="G7:H7"/>
    <mergeCell ref="I7:J7"/>
  </mergeCells>
  <hyperlinks>
    <hyperlink ref="A1" location="Índice!A1" display="Volver al Índice" xr:uid="{94C36D77-C47B-4C89-847E-F33C859625FA}"/>
  </hyperlinks>
  <pageMargins left="0.7" right="0.7" top="0.75" bottom="0.75" header="0.3" footer="0.3"/>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4D78FB-FACF-4FA7-BE85-ADCD39F92DD6}">
  <dimension ref="A1:J42"/>
  <sheetViews>
    <sheetView workbookViewId="0"/>
  </sheetViews>
  <sheetFormatPr baseColWidth="10" defaultColWidth="11.44140625" defaultRowHeight="14.4"/>
  <cols>
    <col min="1" max="1" width="4.88671875" style="469" customWidth="1"/>
    <col min="2" max="2" width="2.109375" style="469" customWidth="1"/>
    <col min="3" max="3" width="11.44140625" style="469" customWidth="1"/>
    <col min="4" max="4" width="37.88671875" style="469" customWidth="1"/>
    <col min="5" max="6" width="11.44140625" style="469" customWidth="1"/>
    <col min="7" max="16384" width="11.44140625" style="469"/>
  </cols>
  <sheetData>
    <row r="1" spans="1:10" ht="27" customHeight="1">
      <c r="A1" s="1593" t="s">
        <v>2775</v>
      </c>
    </row>
    <row r="2" spans="1:10" ht="27.9" customHeight="1">
      <c r="B2" s="470" t="s">
        <v>2018</v>
      </c>
      <c r="C2" s="471"/>
      <c r="D2" s="471"/>
      <c r="E2" s="471"/>
      <c r="F2" s="471"/>
      <c r="G2" s="471"/>
      <c r="H2" s="471"/>
      <c r="I2" s="471"/>
      <c r="J2" s="471"/>
    </row>
    <row r="3" spans="1:10" ht="18.3" customHeight="1">
      <c r="B3" s="472" t="s">
        <v>2019</v>
      </c>
      <c r="C3" s="471"/>
      <c r="D3" s="471"/>
      <c r="E3" s="471"/>
      <c r="F3" s="471"/>
      <c r="G3" s="471"/>
      <c r="H3" s="471"/>
      <c r="I3" s="471"/>
      <c r="J3" s="471"/>
    </row>
    <row r="4" spans="1:10" ht="9" customHeight="1">
      <c r="B4" s="473"/>
      <c r="C4" s="471"/>
      <c r="D4" s="471"/>
      <c r="E4" s="471"/>
      <c r="F4" s="471"/>
      <c r="G4" s="471"/>
      <c r="H4" s="471"/>
      <c r="I4" s="471"/>
      <c r="J4" s="471"/>
    </row>
    <row r="5" spans="1:10" ht="9.75" customHeight="1" thickBot="1">
      <c r="B5" s="474"/>
      <c r="C5" s="474"/>
      <c r="D5" s="474"/>
      <c r="E5" s="474"/>
      <c r="F5" s="474"/>
      <c r="G5" s="474"/>
      <c r="H5" s="474"/>
      <c r="I5" s="474"/>
      <c r="J5" s="474"/>
    </row>
    <row r="6" spans="1:10" ht="14.4" customHeight="1">
      <c r="B6" s="475"/>
      <c r="C6" s="475"/>
      <c r="D6" s="475"/>
      <c r="E6" s="476" t="s">
        <v>30</v>
      </c>
      <c r="F6" s="477"/>
      <c r="G6" s="477"/>
      <c r="H6" s="477"/>
      <c r="I6" s="477"/>
      <c r="J6" s="477"/>
    </row>
    <row r="7" spans="1:10" ht="33" customHeight="1">
      <c r="B7" s="478"/>
      <c r="C7" s="478"/>
      <c r="D7" s="478"/>
      <c r="E7" s="479" t="s">
        <v>2021</v>
      </c>
      <c r="F7" s="480"/>
      <c r="G7" s="479" t="s">
        <v>2022</v>
      </c>
      <c r="H7" s="480"/>
      <c r="I7" s="479" t="s">
        <v>2023</v>
      </c>
      <c r="J7" s="480"/>
    </row>
    <row r="8" spans="1:10" ht="40.65" customHeight="1">
      <c r="B8" s="481"/>
      <c r="C8" s="482"/>
      <c r="D8" s="482"/>
      <c r="E8" s="483" t="s">
        <v>2024</v>
      </c>
      <c r="F8" s="484" t="s">
        <v>2025</v>
      </c>
      <c r="G8" s="483" t="s">
        <v>2024</v>
      </c>
      <c r="H8" s="483" t="s">
        <v>2025</v>
      </c>
      <c r="I8" s="483" t="s">
        <v>2024</v>
      </c>
      <c r="J8" s="483" t="s">
        <v>2025</v>
      </c>
    </row>
    <row r="9" spans="1:10" ht="14.4" customHeight="1">
      <c r="B9" s="485" t="s">
        <v>2026</v>
      </c>
      <c r="C9" s="486"/>
      <c r="D9" s="486"/>
      <c r="E9" s="486"/>
      <c r="F9" s="486"/>
      <c r="G9" s="486"/>
      <c r="H9" s="486"/>
      <c r="I9" s="486"/>
      <c r="J9" s="486"/>
    </row>
    <row r="10" spans="1:10" ht="14.4" customHeight="1">
      <c r="B10" s="487"/>
      <c r="C10" s="488" t="s">
        <v>2027</v>
      </c>
      <c r="D10" s="471"/>
      <c r="E10" s="489">
        <v>154999.06750508191</v>
      </c>
      <c r="F10" s="489">
        <v>154999.06750508191</v>
      </c>
      <c r="G10" s="489">
        <v>40714.044240327858</v>
      </c>
      <c r="H10" s="489">
        <v>40714.044240327858</v>
      </c>
      <c r="I10" s="490">
        <v>292792.2725012349</v>
      </c>
      <c r="J10" s="489">
        <v>292792.2725012349</v>
      </c>
    </row>
    <row r="11" spans="1:10" ht="14.4" customHeight="1">
      <c r="B11" s="487"/>
      <c r="C11" s="488" t="s">
        <v>2028</v>
      </c>
      <c r="D11" s="471"/>
      <c r="E11" s="489">
        <v>0</v>
      </c>
      <c r="F11" s="489">
        <v>0</v>
      </c>
      <c r="G11" s="489">
        <v>0</v>
      </c>
      <c r="H11" s="489">
        <v>0</v>
      </c>
      <c r="I11" s="490">
        <v>0</v>
      </c>
      <c r="J11" s="489">
        <v>0</v>
      </c>
    </row>
    <row r="12" spans="1:10" ht="15" customHeight="1">
      <c r="B12" s="487"/>
      <c r="C12" s="488" t="s">
        <v>2029</v>
      </c>
      <c r="D12" s="471"/>
      <c r="E12" s="489">
        <v>0</v>
      </c>
      <c r="F12" s="489">
        <v>0</v>
      </c>
      <c r="G12" s="489">
        <v>0</v>
      </c>
      <c r="H12" s="489">
        <v>0</v>
      </c>
      <c r="I12" s="490">
        <v>0</v>
      </c>
      <c r="J12" s="489">
        <v>0</v>
      </c>
    </row>
    <row r="13" spans="1:10" ht="14.4" customHeight="1">
      <c r="B13" s="491" t="s">
        <v>2030</v>
      </c>
      <c r="C13" s="471"/>
      <c r="D13" s="471"/>
      <c r="E13" s="471"/>
      <c r="F13" s="471"/>
      <c r="G13" s="471"/>
      <c r="H13" s="471"/>
      <c r="I13" s="471"/>
      <c r="J13" s="471"/>
    </row>
    <row r="14" spans="1:10" ht="14.4" customHeight="1">
      <c r="B14" s="487"/>
      <c r="C14" s="488" t="s">
        <v>2031</v>
      </c>
      <c r="D14" s="471"/>
      <c r="E14" s="489">
        <v>3306.321657868853</v>
      </c>
      <c r="F14" s="489">
        <v>3306.321657868853</v>
      </c>
      <c r="G14" s="489">
        <v>1602.552132131148</v>
      </c>
      <c r="H14" s="489">
        <v>1602.552132131148</v>
      </c>
      <c r="I14" s="490">
        <v>8732.5459461739338</v>
      </c>
      <c r="J14" s="489">
        <v>8732.5459461739338</v>
      </c>
    </row>
    <row r="15" spans="1:10" ht="14.4" customHeight="1">
      <c r="B15" s="487"/>
      <c r="C15" s="488" t="s">
        <v>2032</v>
      </c>
      <c r="D15" s="471"/>
      <c r="E15" s="489">
        <v>91779.198712459009</v>
      </c>
      <c r="F15" s="489">
        <v>46633.541725901632</v>
      </c>
      <c r="G15" s="489">
        <v>11634.40911819672</v>
      </c>
      <c r="H15" s="489">
        <v>5817.2045637704914</v>
      </c>
      <c r="I15" s="490">
        <v>131168.6655687133</v>
      </c>
      <c r="J15" s="489">
        <v>66328.275169844259</v>
      </c>
    </row>
    <row r="16" spans="1:10" ht="14.4" customHeight="1">
      <c r="B16" s="487"/>
      <c r="C16" s="488" t="s">
        <v>2033</v>
      </c>
      <c r="D16" s="471"/>
      <c r="E16" s="489">
        <v>38348.923168196707</v>
      </c>
      <c r="F16" s="489">
        <v>38348.923168196707</v>
      </c>
      <c r="G16" s="489">
        <v>4890.0330598360651</v>
      </c>
      <c r="H16" s="489">
        <v>4890.0330598360651</v>
      </c>
      <c r="I16" s="490">
        <v>54908.802034450993</v>
      </c>
      <c r="J16" s="489">
        <v>54908.802034450993</v>
      </c>
    </row>
    <row r="17" spans="2:10" ht="14.4" customHeight="1">
      <c r="B17" s="491" t="s">
        <v>2034</v>
      </c>
      <c r="C17" s="471"/>
      <c r="D17" s="471"/>
      <c r="E17" s="471"/>
      <c r="F17" s="471"/>
      <c r="G17" s="471"/>
      <c r="H17" s="471"/>
      <c r="I17" s="471"/>
      <c r="J17" s="471"/>
    </row>
    <row r="18" spans="2:10" ht="14.4" customHeight="1">
      <c r="B18" s="487"/>
      <c r="C18" s="491" t="s">
        <v>2035</v>
      </c>
      <c r="D18" s="471"/>
      <c r="E18" s="489">
        <v>811561.14811475412</v>
      </c>
      <c r="F18" s="489">
        <v>71717.441220819688</v>
      </c>
      <c r="G18" s="489">
        <v>72576.135261147545</v>
      </c>
      <c r="H18" s="489">
        <v>7174.6745916393438</v>
      </c>
      <c r="I18" s="490">
        <v>1057214.579506434</v>
      </c>
      <c r="J18" s="489">
        <v>96001.076024906884</v>
      </c>
    </row>
    <row r="19" spans="2:10" ht="14.4" customHeight="1">
      <c r="B19" s="487"/>
      <c r="C19" s="488" t="s">
        <v>2036</v>
      </c>
      <c r="D19" s="471"/>
      <c r="E19" s="489">
        <v>427831.60921786889</v>
      </c>
      <c r="F19" s="489">
        <v>25669.896553114751</v>
      </c>
      <c r="G19" s="489">
        <v>25574.360682622959</v>
      </c>
      <c r="H19" s="489">
        <v>1534.461641803279</v>
      </c>
      <c r="I19" s="490">
        <v>514411.22533715301</v>
      </c>
      <c r="J19" s="489">
        <v>30864.673523138848</v>
      </c>
    </row>
    <row r="20" spans="2:10" ht="14.4" customHeight="1">
      <c r="B20" s="487"/>
      <c r="C20" s="488" t="s">
        <v>2037</v>
      </c>
      <c r="D20" s="471"/>
      <c r="E20" s="489">
        <v>383729.53889688518</v>
      </c>
      <c r="F20" s="489">
        <v>46047.544667704919</v>
      </c>
      <c r="G20" s="489">
        <v>47001.774578524593</v>
      </c>
      <c r="H20" s="489">
        <v>5640.2129498360664</v>
      </c>
      <c r="I20" s="490">
        <v>542803.35416928132</v>
      </c>
      <c r="J20" s="489">
        <v>65136.40250176804</v>
      </c>
    </row>
    <row r="21" spans="2:10" ht="14.4" customHeight="1">
      <c r="B21" s="487"/>
      <c r="C21" s="491" t="s">
        <v>2038</v>
      </c>
      <c r="D21" s="471"/>
      <c r="E21" s="489">
        <v>256961.51765950819</v>
      </c>
      <c r="F21" s="489">
        <v>80852.699747213104</v>
      </c>
      <c r="G21" s="489">
        <v>7728.9091386885239</v>
      </c>
      <c r="H21" s="489">
        <v>2491.2650359016388</v>
      </c>
      <c r="I21" s="490">
        <v>283141.91555898963</v>
      </c>
      <c r="J21" s="489">
        <v>89290.87530278934</v>
      </c>
    </row>
    <row r="22" spans="2:10" ht="14.4" customHeight="1">
      <c r="B22" s="487"/>
      <c r="C22" s="488" t="s">
        <v>2039</v>
      </c>
      <c r="D22" s="471"/>
      <c r="E22" s="489">
        <v>148220.88117016389</v>
      </c>
      <c r="F22" s="489">
        <v>29644.17623557377</v>
      </c>
      <c r="G22" s="489">
        <v>2049.591290983607</v>
      </c>
      <c r="H22" s="489">
        <v>512.39782655737702</v>
      </c>
      <c r="I22" s="490">
        <v>155162.89027115409</v>
      </c>
      <c r="J22" s="489">
        <v>31379.678523750488</v>
      </c>
    </row>
    <row r="23" spans="2:10" ht="14.4" customHeight="1">
      <c r="B23" s="487"/>
      <c r="C23" s="488" t="s">
        <v>2040</v>
      </c>
      <c r="D23" s="471"/>
      <c r="E23" s="489">
        <v>87018.249089672128</v>
      </c>
      <c r="F23" s="489">
        <v>29486.136111967211</v>
      </c>
      <c r="G23" s="489">
        <v>5287.8796050819683</v>
      </c>
      <c r="H23" s="489">
        <v>1587.428966721312</v>
      </c>
      <c r="I23" s="490">
        <v>104931.53580852289</v>
      </c>
      <c r="J23" s="489">
        <v>34863.707299726222</v>
      </c>
    </row>
    <row r="24" spans="2:10" ht="24" customHeight="1">
      <c r="B24" s="487"/>
      <c r="C24" s="488" t="s">
        <v>2041</v>
      </c>
      <c r="D24" s="471"/>
      <c r="E24" s="489">
        <v>8142.9400555737702</v>
      </c>
      <c r="F24" s="489">
        <v>8142.9400555737702</v>
      </c>
      <c r="G24" s="489">
        <v>0.31489803278688522</v>
      </c>
      <c r="H24" s="489">
        <v>0.31489803278688522</v>
      </c>
      <c r="I24" s="490">
        <v>8144.0058707677053</v>
      </c>
      <c r="J24" s="489">
        <v>8144.0058707677053</v>
      </c>
    </row>
    <row r="25" spans="2:10" ht="14.4" customHeight="1">
      <c r="B25" s="487"/>
      <c r="C25" s="488" t="s">
        <v>2042</v>
      </c>
      <c r="D25" s="471"/>
      <c r="E25" s="489">
        <v>13579.44734409836</v>
      </c>
      <c r="F25" s="489">
        <v>13579.44734409836</v>
      </c>
      <c r="G25" s="489">
        <v>391.12334459016392</v>
      </c>
      <c r="H25" s="489">
        <v>391.12334459016392</v>
      </c>
      <c r="I25" s="490">
        <v>14903.483608544921</v>
      </c>
      <c r="J25" s="489">
        <v>14903.483608544921</v>
      </c>
    </row>
    <row r="26" spans="2:10" ht="14.4" customHeight="1">
      <c r="B26" s="487"/>
      <c r="C26" s="491" t="s">
        <v>2043</v>
      </c>
      <c r="D26" s="471"/>
      <c r="E26" s="489">
        <v>0</v>
      </c>
      <c r="F26" s="489">
        <v>0</v>
      </c>
      <c r="G26" s="489">
        <v>0</v>
      </c>
      <c r="H26" s="489">
        <v>0</v>
      </c>
      <c r="I26" s="490">
        <v>0</v>
      </c>
      <c r="J26" s="489">
        <v>0</v>
      </c>
    </row>
    <row r="27" spans="2:10" ht="14.4" customHeight="1">
      <c r="B27" s="487"/>
      <c r="C27" s="491" t="s">
        <v>2044</v>
      </c>
      <c r="D27" s="471"/>
      <c r="E27" s="489">
        <v>8792.4559250819657</v>
      </c>
      <c r="F27" s="489">
        <v>8792.4559250819657</v>
      </c>
      <c r="G27" s="489">
        <v>341.95473737704918</v>
      </c>
      <c r="H27" s="489">
        <v>341.95473737704918</v>
      </c>
      <c r="I27" s="490">
        <v>9949.807745069671</v>
      </c>
      <c r="J27" s="489">
        <v>9949.807745069671</v>
      </c>
    </row>
    <row r="28" spans="2:10" ht="14.4" customHeight="1">
      <c r="B28" s="487"/>
      <c r="C28" s="491" t="s">
        <v>2045</v>
      </c>
      <c r="D28" s="471"/>
      <c r="E28" s="489">
        <v>74082.390588360664</v>
      </c>
      <c r="F28" s="489">
        <v>1472.046193770492</v>
      </c>
      <c r="G28" s="489">
        <v>46064.472432131151</v>
      </c>
      <c r="H28" s="489">
        <v>2212.438964918033</v>
      </c>
      <c r="I28" s="490">
        <v>229995.31414155991</v>
      </c>
      <c r="J28" s="489">
        <v>8960.0621018003276</v>
      </c>
    </row>
    <row r="29" spans="2:10" ht="14.4" customHeight="1">
      <c r="B29" s="487"/>
      <c r="C29" s="488" t="s">
        <v>2046</v>
      </c>
      <c r="D29" s="471"/>
      <c r="E29" s="489">
        <v>18280.557120000001</v>
      </c>
      <c r="F29" s="489">
        <v>914.0278585245901</v>
      </c>
      <c r="G29" s="489">
        <v>43794.855910327868</v>
      </c>
      <c r="H29" s="489">
        <v>2189.7427998360658</v>
      </c>
      <c r="I29" s="490">
        <v>166502.7235789198</v>
      </c>
      <c r="J29" s="489">
        <v>8325.1361960754093</v>
      </c>
    </row>
    <row r="30" spans="2:10" ht="14.4" customHeight="1">
      <c r="B30" s="487"/>
      <c r="C30" s="488" t="s">
        <v>2047</v>
      </c>
      <c r="D30" s="471"/>
      <c r="E30" s="489">
        <v>55801.833468360652</v>
      </c>
      <c r="F30" s="489">
        <v>558.01833524590165</v>
      </c>
      <c r="G30" s="489">
        <v>2269.6165218032788</v>
      </c>
      <c r="H30" s="489">
        <v>22.696165081967219</v>
      </c>
      <c r="I30" s="490">
        <v>63492.590562640013</v>
      </c>
      <c r="J30" s="489">
        <v>634.92590572491804</v>
      </c>
    </row>
    <row r="31" spans="2:10" ht="14.4" customHeight="1">
      <c r="B31" s="491" t="s">
        <v>2048</v>
      </c>
      <c r="C31" s="471"/>
      <c r="D31" s="471"/>
      <c r="E31" s="471"/>
      <c r="F31" s="471"/>
      <c r="G31" s="471"/>
      <c r="H31" s="471"/>
      <c r="I31" s="471"/>
      <c r="J31" s="471"/>
    </row>
    <row r="32" spans="2:10" ht="15" customHeight="1">
      <c r="B32" s="492"/>
      <c r="C32" s="491" t="s">
        <v>2049</v>
      </c>
      <c r="D32" s="471"/>
      <c r="E32" s="489">
        <v>154999.06750508191</v>
      </c>
      <c r="F32" s="489">
        <v>154999.06750508191</v>
      </c>
      <c r="G32" s="489">
        <v>40714.044240327858</v>
      </c>
      <c r="H32" s="489">
        <v>40714.044240327858</v>
      </c>
      <c r="I32" s="489">
        <v>292792.2725012349</v>
      </c>
      <c r="J32" s="489">
        <v>292792.2725012349</v>
      </c>
    </row>
    <row r="33" spans="1:10" ht="14.4" customHeight="1">
      <c r="B33" s="492"/>
      <c r="C33" s="491" t="s">
        <v>2050</v>
      </c>
      <c r="D33" s="471"/>
      <c r="E33" s="489">
        <v>133434.44353852459</v>
      </c>
      <c r="F33" s="489">
        <v>88288.78655196722</v>
      </c>
      <c r="G33" s="489">
        <v>18126.99431016394</v>
      </c>
      <c r="H33" s="489">
        <v>12309.789755737709</v>
      </c>
      <c r="I33" s="489">
        <v>194810.01354933821</v>
      </c>
      <c r="J33" s="489">
        <v>129969.6231504692</v>
      </c>
    </row>
    <row r="34" spans="1:10" ht="14.4" customHeight="1">
      <c r="B34" s="492"/>
      <c r="C34" s="491" t="s">
        <v>2051</v>
      </c>
      <c r="D34" s="471"/>
      <c r="E34" s="489">
        <v>1151397.512287705</v>
      </c>
      <c r="F34" s="489">
        <v>162834.64308688519</v>
      </c>
      <c r="G34" s="489">
        <v>126711.4715693443</v>
      </c>
      <c r="H34" s="489">
        <v>12220.333329836059</v>
      </c>
      <c r="I34" s="489">
        <v>1580301.616952053</v>
      </c>
      <c r="J34" s="489">
        <v>204201.8211745662</v>
      </c>
    </row>
    <row r="35" spans="1:10" ht="15" customHeight="1" thickBot="1">
      <c r="B35" s="493">
        <v>23</v>
      </c>
      <c r="C35" s="494" t="s">
        <v>2052</v>
      </c>
      <c r="D35" s="495"/>
      <c r="E35" s="496"/>
      <c r="F35" s="496">
        <v>147.51262295081969</v>
      </c>
      <c r="G35" s="497"/>
      <c r="H35" s="496">
        <v>408.47344262295081</v>
      </c>
      <c r="I35" s="497"/>
      <c r="J35" s="496">
        <v>204.20590163934429</v>
      </c>
    </row>
    <row r="36" spans="1:10" ht="15" customHeight="1">
      <c r="A36" s="478"/>
      <c r="B36" s="478" t="s">
        <v>2053</v>
      </c>
      <c r="C36" s="478"/>
      <c r="D36" s="478"/>
      <c r="E36" s="478"/>
      <c r="F36" s="478"/>
      <c r="G36" s="478"/>
      <c r="H36" s="498"/>
      <c r="I36" s="498"/>
      <c r="J36" s="498"/>
    </row>
    <row r="37" spans="1:10" ht="1.2" customHeight="1">
      <c r="A37" s="478"/>
      <c r="B37" s="478"/>
      <c r="C37" s="478"/>
      <c r="D37" s="478"/>
      <c r="E37" s="478"/>
      <c r="F37" s="478"/>
      <c r="G37" s="478"/>
      <c r="H37" s="498"/>
      <c r="I37" s="498"/>
      <c r="J37" s="498"/>
    </row>
    <row r="38" spans="1:10" ht="15" customHeight="1">
      <c r="A38" s="478"/>
      <c r="B38" s="478" t="s">
        <v>2054</v>
      </c>
      <c r="C38" s="478"/>
      <c r="D38" s="478"/>
      <c r="E38" s="478"/>
      <c r="F38" s="478"/>
      <c r="G38" s="478"/>
      <c r="H38" s="498"/>
      <c r="I38" s="498"/>
      <c r="J38" s="498"/>
    </row>
    <row r="39" spans="1:10" ht="15" customHeight="1">
      <c r="A39" s="478"/>
      <c r="B39" s="499" t="s">
        <v>2055</v>
      </c>
      <c r="C39" s="478"/>
      <c r="D39" s="478"/>
      <c r="E39" s="478"/>
      <c r="F39" s="478"/>
      <c r="G39" s="478"/>
      <c r="H39" s="498"/>
      <c r="I39" s="498"/>
      <c r="J39" s="498"/>
    </row>
    <row r="40" spans="1:10" ht="15" customHeight="1">
      <c r="A40" s="478"/>
      <c r="B40" s="499" t="s">
        <v>2056</v>
      </c>
      <c r="C40" s="478"/>
      <c r="D40" s="478"/>
      <c r="E40" s="478"/>
      <c r="F40" s="478"/>
      <c r="G40" s="478"/>
      <c r="H40" s="498"/>
      <c r="I40" s="498"/>
      <c r="J40" s="498"/>
    </row>
    <row r="41" spans="1:10" ht="15" customHeight="1">
      <c r="A41" s="478"/>
      <c r="B41" s="478"/>
      <c r="C41" s="478"/>
      <c r="D41" s="478"/>
      <c r="E41" s="478"/>
      <c r="F41" s="478"/>
      <c r="G41" s="478"/>
    </row>
    <row r="42" spans="1:10" ht="15" customHeight="1">
      <c r="A42" s="478"/>
      <c r="B42" s="478"/>
      <c r="C42" s="478"/>
      <c r="D42" s="478"/>
      <c r="E42" s="478"/>
      <c r="F42" s="478"/>
      <c r="G42" s="478"/>
    </row>
  </sheetData>
  <mergeCells count="35">
    <mergeCell ref="C32:D32"/>
    <mergeCell ref="C33:D33"/>
    <mergeCell ref="C34:D34"/>
    <mergeCell ref="C35:D35"/>
    <mergeCell ref="C26:D26"/>
    <mergeCell ref="C27:D27"/>
    <mergeCell ref="C28:D28"/>
    <mergeCell ref="C29:D29"/>
    <mergeCell ref="C30:D30"/>
    <mergeCell ref="B31:J31"/>
    <mergeCell ref="C20:D20"/>
    <mergeCell ref="C21:D21"/>
    <mergeCell ref="C22:D22"/>
    <mergeCell ref="C23:D23"/>
    <mergeCell ref="C24:D24"/>
    <mergeCell ref="C25:D25"/>
    <mergeCell ref="C14:D14"/>
    <mergeCell ref="C15:D15"/>
    <mergeCell ref="C16:D16"/>
    <mergeCell ref="B17:J17"/>
    <mergeCell ref="C18:D18"/>
    <mergeCell ref="C19:D19"/>
    <mergeCell ref="B8:D8"/>
    <mergeCell ref="B9:J9"/>
    <mergeCell ref="C10:D10"/>
    <mergeCell ref="C11:D11"/>
    <mergeCell ref="C12:D12"/>
    <mergeCell ref="B13:J13"/>
    <mergeCell ref="B2:J2"/>
    <mergeCell ref="B3:J3"/>
    <mergeCell ref="B4:J4"/>
    <mergeCell ref="E6:J6"/>
    <mergeCell ref="E7:F7"/>
    <mergeCell ref="G7:H7"/>
    <mergeCell ref="I7:J7"/>
  </mergeCells>
  <hyperlinks>
    <hyperlink ref="A1" location="Índice!A1" display="Volver al Índice" xr:uid="{A8774AF1-3F68-49F6-87F2-E03E65DDDDA8}"/>
  </hyperlinks>
  <pageMargins left="0.7" right="0.7" top="0.75" bottom="0.75" header="0.3" footer="0.3"/>
  <pageSetup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714E37-F4AE-4593-9710-68DFCEFFBCD9}">
  <dimension ref="A1:J42"/>
  <sheetViews>
    <sheetView workbookViewId="0"/>
  </sheetViews>
  <sheetFormatPr baseColWidth="10" defaultColWidth="11.44140625" defaultRowHeight="14.4"/>
  <cols>
    <col min="1" max="1" width="4.88671875" style="469" customWidth="1"/>
    <col min="2" max="2" width="2.109375" style="469" customWidth="1"/>
    <col min="3" max="3" width="11.44140625" style="469" customWidth="1"/>
    <col min="4" max="4" width="37.88671875" style="469" customWidth="1"/>
    <col min="5" max="6" width="11.44140625" style="469" customWidth="1"/>
    <col min="7" max="16384" width="11.44140625" style="469"/>
  </cols>
  <sheetData>
    <row r="1" spans="1:10" ht="27" customHeight="1">
      <c r="A1" s="1593" t="s">
        <v>2775</v>
      </c>
    </row>
    <row r="2" spans="1:10" ht="27.9" customHeight="1">
      <c r="B2" s="470" t="s">
        <v>2018</v>
      </c>
      <c r="C2" s="471"/>
      <c r="D2" s="471"/>
      <c r="E2" s="471"/>
      <c r="F2" s="471"/>
      <c r="G2" s="471"/>
      <c r="H2" s="471"/>
      <c r="I2" s="471"/>
      <c r="J2" s="471"/>
    </row>
    <row r="3" spans="1:10" ht="18.3" customHeight="1">
      <c r="B3" s="472" t="s">
        <v>2019</v>
      </c>
      <c r="C3" s="471"/>
      <c r="D3" s="471"/>
      <c r="E3" s="471"/>
      <c r="F3" s="471"/>
      <c r="G3" s="471"/>
      <c r="H3" s="471"/>
      <c r="I3" s="471"/>
      <c r="J3" s="471"/>
    </row>
    <row r="4" spans="1:10" ht="9" customHeight="1">
      <c r="B4" s="473"/>
      <c r="C4" s="471"/>
      <c r="D4" s="471"/>
      <c r="E4" s="471"/>
      <c r="F4" s="471"/>
      <c r="G4" s="471"/>
      <c r="H4" s="471"/>
      <c r="I4" s="471"/>
      <c r="J4" s="471"/>
    </row>
    <row r="5" spans="1:10" ht="9.75" customHeight="1" thickBot="1">
      <c r="B5" s="474"/>
      <c r="C5" s="474"/>
      <c r="D5" s="474"/>
      <c r="E5" s="474"/>
      <c r="F5" s="474"/>
      <c r="G5" s="474"/>
      <c r="H5" s="474"/>
      <c r="I5" s="474"/>
      <c r="J5" s="474"/>
    </row>
    <row r="6" spans="1:10" ht="14.4" customHeight="1">
      <c r="B6" s="475"/>
      <c r="C6" s="475"/>
      <c r="D6" s="475"/>
      <c r="E6" s="476" t="s">
        <v>35</v>
      </c>
      <c r="F6" s="477"/>
      <c r="G6" s="477"/>
      <c r="H6" s="477"/>
      <c r="I6" s="477"/>
      <c r="J6" s="477"/>
    </row>
    <row r="7" spans="1:10" ht="33" customHeight="1">
      <c r="B7" s="478"/>
      <c r="C7" s="478"/>
      <c r="D7" s="478"/>
      <c r="E7" s="479" t="s">
        <v>2021</v>
      </c>
      <c r="F7" s="480"/>
      <c r="G7" s="479" t="s">
        <v>2022</v>
      </c>
      <c r="H7" s="480"/>
      <c r="I7" s="479" t="s">
        <v>2023</v>
      </c>
      <c r="J7" s="480"/>
    </row>
    <row r="8" spans="1:10" ht="40.65" customHeight="1">
      <c r="B8" s="481"/>
      <c r="C8" s="482"/>
      <c r="D8" s="482"/>
      <c r="E8" s="483" t="s">
        <v>2024</v>
      </c>
      <c r="F8" s="484" t="s">
        <v>2025</v>
      </c>
      <c r="G8" s="483" t="s">
        <v>2024</v>
      </c>
      <c r="H8" s="483" t="s">
        <v>2025</v>
      </c>
      <c r="I8" s="483" t="s">
        <v>2024</v>
      </c>
      <c r="J8" s="483" t="s">
        <v>2025</v>
      </c>
    </row>
    <row r="9" spans="1:10" ht="14.4" customHeight="1">
      <c r="B9" s="485" t="s">
        <v>2026</v>
      </c>
      <c r="C9" s="486"/>
      <c r="D9" s="486"/>
      <c r="E9" s="486"/>
      <c r="F9" s="486"/>
      <c r="G9" s="486"/>
      <c r="H9" s="486"/>
      <c r="I9" s="486"/>
      <c r="J9" s="486"/>
    </row>
    <row r="10" spans="1:10" ht="14.4" customHeight="1">
      <c r="B10" s="487"/>
      <c r="C10" s="488" t="s">
        <v>2027</v>
      </c>
      <c r="D10" s="471"/>
      <c r="E10" s="489">
        <v>2948251.3973904918</v>
      </c>
      <c r="F10" s="489">
        <v>2948251.3973904918</v>
      </c>
      <c r="G10" s="489">
        <v>663851.89979704923</v>
      </c>
      <c r="H10" s="489">
        <v>663851.89979704923</v>
      </c>
      <c r="I10" s="490">
        <v>5195374.49107322</v>
      </c>
      <c r="J10" s="489">
        <v>5195374.49107322</v>
      </c>
    </row>
    <row r="11" spans="1:10" ht="14.4" customHeight="1">
      <c r="B11" s="487"/>
      <c r="C11" s="488" t="s">
        <v>2028</v>
      </c>
      <c r="D11" s="471"/>
      <c r="E11" s="489">
        <v>0</v>
      </c>
      <c r="F11" s="489">
        <v>0</v>
      </c>
      <c r="G11" s="489">
        <v>0</v>
      </c>
      <c r="H11" s="489">
        <v>0</v>
      </c>
      <c r="I11" s="490">
        <v>0</v>
      </c>
      <c r="J11" s="489">
        <v>0</v>
      </c>
    </row>
    <row r="12" spans="1:10" ht="15" customHeight="1">
      <c r="B12" s="487"/>
      <c r="C12" s="488" t="s">
        <v>2029</v>
      </c>
      <c r="D12" s="471"/>
      <c r="E12" s="489">
        <v>0</v>
      </c>
      <c r="F12" s="489">
        <v>0</v>
      </c>
      <c r="G12" s="489">
        <v>0</v>
      </c>
      <c r="H12" s="489">
        <v>0</v>
      </c>
      <c r="I12" s="490">
        <v>0</v>
      </c>
      <c r="J12" s="489">
        <v>0</v>
      </c>
    </row>
    <row r="13" spans="1:10" ht="14.4" customHeight="1">
      <c r="B13" s="491" t="s">
        <v>2030</v>
      </c>
      <c r="C13" s="471"/>
      <c r="D13" s="471"/>
      <c r="E13" s="471"/>
      <c r="F13" s="471"/>
      <c r="G13" s="471"/>
      <c r="H13" s="471"/>
      <c r="I13" s="471"/>
      <c r="J13" s="471"/>
    </row>
    <row r="14" spans="1:10" ht="14.4" customHeight="1">
      <c r="B14" s="487"/>
      <c r="C14" s="488" t="s">
        <v>2031</v>
      </c>
      <c r="D14" s="471"/>
      <c r="E14" s="489">
        <v>29159.068697213112</v>
      </c>
      <c r="F14" s="489">
        <v>29159.068697213112</v>
      </c>
      <c r="G14" s="489">
        <v>1624.762035081967</v>
      </c>
      <c r="H14" s="489">
        <v>1624.762035081967</v>
      </c>
      <c r="I14" s="490">
        <v>34643.369407287537</v>
      </c>
      <c r="J14" s="489">
        <v>34643.369407287537</v>
      </c>
    </row>
    <row r="15" spans="1:10" ht="14.4" customHeight="1">
      <c r="B15" s="487"/>
      <c r="C15" s="488" t="s">
        <v>2032</v>
      </c>
      <c r="D15" s="471"/>
      <c r="E15" s="489">
        <v>387052.07751426229</v>
      </c>
      <c r="F15" s="489">
        <v>195122.66946999999</v>
      </c>
      <c r="G15" s="489">
        <v>46171.858930163929</v>
      </c>
      <c r="H15" s="489">
        <v>23085.92947016393</v>
      </c>
      <c r="I15" s="490">
        <v>543213.66921554424</v>
      </c>
      <c r="J15" s="489">
        <v>273203.46533782739</v>
      </c>
    </row>
    <row r="16" spans="1:10" ht="14.4" customHeight="1">
      <c r="B16" s="487"/>
      <c r="C16" s="488" t="s">
        <v>2033</v>
      </c>
      <c r="D16" s="471"/>
      <c r="E16" s="489">
        <v>1639016.447250983</v>
      </c>
      <c r="F16" s="489">
        <v>1330324.297843443</v>
      </c>
      <c r="G16" s="489">
        <v>299487.795584918</v>
      </c>
      <c r="H16" s="489">
        <v>299487.795584918</v>
      </c>
      <c r="I16" s="490">
        <v>2652641.0043379948</v>
      </c>
      <c r="J16" s="489">
        <v>2343948.8549304549</v>
      </c>
    </row>
    <row r="17" spans="2:10" ht="14.4" customHeight="1">
      <c r="B17" s="491" t="s">
        <v>2034</v>
      </c>
      <c r="C17" s="471"/>
      <c r="D17" s="471"/>
      <c r="E17" s="471"/>
      <c r="F17" s="471"/>
      <c r="G17" s="471"/>
      <c r="H17" s="471"/>
      <c r="I17" s="471"/>
      <c r="J17" s="471"/>
    </row>
    <row r="18" spans="2:10" ht="14.4" customHeight="1">
      <c r="B18" s="487"/>
      <c r="C18" s="491" t="s">
        <v>2035</v>
      </c>
      <c r="D18" s="471"/>
      <c r="E18" s="489">
        <v>0</v>
      </c>
      <c r="F18" s="489">
        <v>0</v>
      </c>
      <c r="G18" s="489">
        <v>0</v>
      </c>
      <c r="H18" s="489">
        <v>0</v>
      </c>
      <c r="I18" s="490">
        <v>0</v>
      </c>
      <c r="J18" s="489">
        <v>0</v>
      </c>
    </row>
    <row r="19" spans="2:10" ht="14.4" customHeight="1">
      <c r="B19" s="487"/>
      <c r="C19" s="488" t="s">
        <v>2036</v>
      </c>
      <c r="D19" s="471"/>
      <c r="E19" s="489">
        <v>0</v>
      </c>
      <c r="F19" s="489">
        <v>0</v>
      </c>
      <c r="G19" s="489">
        <v>0</v>
      </c>
      <c r="H19" s="489">
        <v>0</v>
      </c>
      <c r="I19" s="490">
        <v>0</v>
      </c>
      <c r="J19" s="489">
        <v>0</v>
      </c>
    </row>
    <row r="20" spans="2:10" ht="14.4" customHeight="1">
      <c r="B20" s="487"/>
      <c r="C20" s="488" t="s">
        <v>2037</v>
      </c>
      <c r="D20" s="471"/>
      <c r="E20" s="489">
        <v>0</v>
      </c>
      <c r="F20" s="489">
        <v>0</v>
      </c>
      <c r="G20" s="489">
        <v>0</v>
      </c>
      <c r="H20" s="489">
        <v>0</v>
      </c>
      <c r="I20" s="490">
        <v>0</v>
      </c>
      <c r="J20" s="489">
        <v>0</v>
      </c>
    </row>
    <row r="21" spans="2:10" ht="14.4" customHeight="1">
      <c r="B21" s="487"/>
      <c r="C21" s="491" t="s">
        <v>2038</v>
      </c>
      <c r="D21" s="471"/>
      <c r="E21" s="489">
        <v>3595518.6401883611</v>
      </c>
      <c r="F21" s="489">
        <v>1661878.7216450821</v>
      </c>
      <c r="G21" s="489">
        <v>720592.00474622939</v>
      </c>
      <c r="H21" s="489">
        <v>239230.94434622949</v>
      </c>
      <c r="I21" s="490">
        <v>6035489.781793897</v>
      </c>
      <c r="J21" s="489">
        <v>2471803.0097966422</v>
      </c>
    </row>
    <row r="22" spans="2:10" ht="14.4" customHeight="1">
      <c r="B22" s="487"/>
      <c r="C22" s="488" t="s">
        <v>2039</v>
      </c>
      <c r="D22" s="471"/>
      <c r="E22" s="489">
        <v>1591059.357343934</v>
      </c>
      <c r="F22" s="489">
        <v>318211.87146950822</v>
      </c>
      <c r="G22" s="489">
        <v>408739.23305622948</v>
      </c>
      <c r="H22" s="489">
        <v>102184.80827442621</v>
      </c>
      <c r="I22" s="490">
        <v>2975273.883159392</v>
      </c>
      <c r="J22" s="489">
        <v>664265.50295847724</v>
      </c>
    </row>
    <row r="23" spans="2:10" ht="14.4" customHeight="1">
      <c r="B23" s="487"/>
      <c r="C23" s="488" t="s">
        <v>2040</v>
      </c>
      <c r="D23" s="471"/>
      <c r="E23" s="489">
        <v>933621.44885098364</v>
      </c>
      <c r="F23" s="489">
        <v>275611.98831655743</v>
      </c>
      <c r="G23" s="489">
        <v>259179.40117557379</v>
      </c>
      <c r="H23" s="489">
        <v>84455.832883114752</v>
      </c>
      <c r="I23" s="490">
        <v>1811116.397198136</v>
      </c>
      <c r="J23" s="489">
        <v>561502.14668079279</v>
      </c>
    </row>
    <row r="24" spans="2:10" ht="24" customHeight="1">
      <c r="B24" s="487"/>
      <c r="C24" s="488" t="s">
        <v>2041</v>
      </c>
      <c r="D24" s="471"/>
      <c r="E24" s="489">
        <v>0</v>
      </c>
      <c r="F24" s="489">
        <v>0</v>
      </c>
      <c r="G24" s="489">
        <v>37105.390022786887</v>
      </c>
      <c r="H24" s="489">
        <v>37105.390022786887</v>
      </c>
      <c r="I24" s="490">
        <v>125481.7567336151</v>
      </c>
      <c r="J24" s="489">
        <v>125481.7567336151</v>
      </c>
    </row>
    <row r="25" spans="2:10" ht="14.4" customHeight="1">
      <c r="B25" s="487"/>
      <c r="C25" s="488" t="s">
        <v>2042</v>
      </c>
      <c r="D25" s="471"/>
      <c r="E25" s="489">
        <v>1070837.8339934431</v>
      </c>
      <c r="F25" s="489">
        <v>1068054.8618590159</v>
      </c>
      <c r="G25" s="489">
        <v>15567.98049163934</v>
      </c>
      <c r="H25" s="489">
        <v>15484.91316590164</v>
      </c>
      <c r="I25" s="490">
        <v>1123617.7447027529</v>
      </c>
      <c r="J25" s="489">
        <v>1120553.603423757</v>
      </c>
    </row>
    <row r="26" spans="2:10" ht="14.4" customHeight="1">
      <c r="B26" s="487"/>
      <c r="C26" s="491" t="s">
        <v>2043</v>
      </c>
      <c r="D26" s="471"/>
      <c r="E26" s="489">
        <v>0</v>
      </c>
      <c r="F26" s="489">
        <v>0</v>
      </c>
      <c r="G26" s="489">
        <v>0</v>
      </c>
      <c r="H26" s="489">
        <v>0</v>
      </c>
      <c r="I26" s="490">
        <v>0</v>
      </c>
      <c r="J26" s="489">
        <v>0</v>
      </c>
    </row>
    <row r="27" spans="2:10" ht="14.4" customHeight="1">
      <c r="B27" s="487"/>
      <c r="C27" s="491" t="s">
        <v>2044</v>
      </c>
      <c r="D27" s="471"/>
      <c r="E27" s="489">
        <v>1360703.649605246</v>
      </c>
      <c r="F27" s="489">
        <v>1360703.649605246</v>
      </c>
      <c r="G27" s="489">
        <v>190734.67878786879</v>
      </c>
      <c r="H27" s="489">
        <v>190734.67878786879</v>
      </c>
      <c r="I27" s="490">
        <v>2007561.3104626259</v>
      </c>
      <c r="J27" s="489">
        <v>2007561.3104626259</v>
      </c>
    </row>
    <row r="28" spans="2:10" ht="14.4" customHeight="1">
      <c r="B28" s="487"/>
      <c r="C28" s="491" t="s">
        <v>2045</v>
      </c>
      <c r="D28" s="471"/>
      <c r="E28" s="489">
        <v>679111.2112536066</v>
      </c>
      <c r="F28" s="489">
        <v>18415.762201311481</v>
      </c>
      <c r="G28" s="489">
        <v>248882.43125262289</v>
      </c>
      <c r="H28" s="489">
        <v>2571.9843129508199</v>
      </c>
      <c r="I28" s="490">
        <v>1521783.651823156</v>
      </c>
      <c r="J28" s="489">
        <v>27124.033649760979</v>
      </c>
    </row>
    <row r="29" spans="2:10" ht="14.4" customHeight="1">
      <c r="B29" s="487"/>
      <c r="C29" s="488" t="s">
        <v>2046</v>
      </c>
      <c r="D29" s="471"/>
      <c r="E29" s="489">
        <v>290616.25221918029</v>
      </c>
      <c r="F29" s="489">
        <v>14530.81261098361</v>
      </c>
      <c r="G29" s="489">
        <v>2078.9999800000001</v>
      </c>
      <c r="H29" s="489">
        <v>103.95</v>
      </c>
      <c r="I29" s="490">
        <v>297654.92818425508</v>
      </c>
      <c r="J29" s="489">
        <v>14882.74641262295</v>
      </c>
    </row>
    <row r="30" spans="2:10" ht="14.4" customHeight="1">
      <c r="B30" s="487"/>
      <c r="C30" s="488" t="s">
        <v>2047</v>
      </c>
      <c r="D30" s="471"/>
      <c r="E30" s="489">
        <v>388494.9590344262</v>
      </c>
      <c r="F30" s="489">
        <v>3884.9495903278689</v>
      </c>
      <c r="G30" s="489">
        <v>246803.43127262301</v>
      </c>
      <c r="H30" s="489">
        <v>2468.0343129508201</v>
      </c>
      <c r="I30" s="490">
        <v>1224128.723638901</v>
      </c>
      <c r="J30" s="489">
        <v>12241.287237138031</v>
      </c>
    </row>
    <row r="31" spans="2:10" ht="14.4" customHeight="1">
      <c r="B31" s="491" t="s">
        <v>2048</v>
      </c>
      <c r="C31" s="471"/>
      <c r="D31" s="471"/>
      <c r="E31" s="471"/>
      <c r="F31" s="471"/>
      <c r="G31" s="471"/>
      <c r="H31" s="471"/>
      <c r="I31" s="471"/>
      <c r="J31" s="471"/>
    </row>
    <row r="32" spans="2:10" ht="15" customHeight="1">
      <c r="B32" s="492"/>
      <c r="C32" s="491" t="s">
        <v>2049</v>
      </c>
      <c r="D32" s="471"/>
      <c r="E32" s="489">
        <v>2948251.3973904918</v>
      </c>
      <c r="F32" s="489">
        <v>2948251.3973904918</v>
      </c>
      <c r="G32" s="489">
        <v>663851.89979704923</v>
      </c>
      <c r="H32" s="489">
        <v>663851.89979704923</v>
      </c>
      <c r="I32" s="489">
        <v>5195374.49107322</v>
      </c>
      <c r="J32" s="489">
        <v>5195374.49107322</v>
      </c>
    </row>
    <row r="33" spans="1:10" ht="14.4" customHeight="1">
      <c r="B33" s="492"/>
      <c r="C33" s="491" t="s">
        <v>2050</v>
      </c>
      <c r="D33" s="471"/>
      <c r="E33" s="489">
        <v>2055227.593462459</v>
      </c>
      <c r="F33" s="489">
        <v>1554606.036010656</v>
      </c>
      <c r="G33" s="489">
        <v>347284.41655016399</v>
      </c>
      <c r="H33" s="489">
        <v>324198.48709016392</v>
      </c>
      <c r="I33" s="489">
        <v>3230498.0429608268</v>
      </c>
      <c r="J33" s="489">
        <v>2651795.68967557</v>
      </c>
    </row>
    <row r="34" spans="1:10" ht="14.4" customHeight="1">
      <c r="B34" s="492"/>
      <c r="C34" s="491" t="s">
        <v>2051</v>
      </c>
      <c r="D34" s="471"/>
      <c r="E34" s="489">
        <v>5635333.5010472136</v>
      </c>
      <c r="F34" s="489">
        <v>3040998.1334516392</v>
      </c>
      <c r="G34" s="489">
        <v>1160209.114786722</v>
      </c>
      <c r="H34" s="489">
        <v>432537.60744704917</v>
      </c>
      <c r="I34" s="489">
        <v>9564834.7440796793</v>
      </c>
      <c r="J34" s="489">
        <v>4506488.3539090296</v>
      </c>
    </row>
    <row r="35" spans="1:10" ht="15" customHeight="1" thickBot="1">
      <c r="B35" s="493">
        <v>23</v>
      </c>
      <c r="C35" s="494" t="s">
        <v>2052</v>
      </c>
      <c r="D35" s="495"/>
      <c r="E35" s="496"/>
      <c r="F35" s="496">
        <v>150.86131147540979</v>
      </c>
      <c r="G35" s="497"/>
      <c r="H35" s="496">
        <v>227.82606557377051</v>
      </c>
      <c r="I35" s="497"/>
      <c r="J35" s="496">
        <v>174.90688524590161</v>
      </c>
    </row>
    <row r="36" spans="1:10" ht="15" customHeight="1">
      <c r="A36" s="478"/>
      <c r="B36" s="478" t="s">
        <v>2053</v>
      </c>
      <c r="C36" s="478"/>
      <c r="D36" s="478"/>
      <c r="E36" s="478"/>
      <c r="F36" s="478"/>
      <c r="G36" s="478"/>
      <c r="H36" s="498"/>
      <c r="I36" s="498"/>
      <c r="J36" s="498"/>
    </row>
    <row r="37" spans="1:10" ht="1.2" customHeight="1">
      <c r="A37" s="478"/>
      <c r="B37" s="478"/>
      <c r="C37" s="478"/>
      <c r="D37" s="478"/>
      <c r="E37" s="478"/>
      <c r="F37" s="478"/>
      <c r="G37" s="478"/>
      <c r="H37" s="498"/>
      <c r="I37" s="498"/>
      <c r="J37" s="498"/>
    </row>
    <row r="38" spans="1:10" ht="15" customHeight="1">
      <c r="A38" s="478"/>
      <c r="B38" s="478" t="s">
        <v>2054</v>
      </c>
      <c r="C38" s="478"/>
      <c r="D38" s="478"/>
      <c r="E38" s="478"/>
      <c r="F38" s="478"/>
      <c r="G38" s="478"/>
      <c r="H38" s="498"/>
      <c r="I38" s="498"/>
      <c r="J38" s="498"/>
    </row>
    <row r="39" spans="1:10" ht="15" customHeight="1">
      <c r="A39" s="478"/>
      <c r="B39" s="499" t="s">
        <v>2055</v>
      </c>
      <c r="C39" s="478"/>
      <c r="D39" s="478"/>
      <c r="E39" s="478"/>
      <c r="F39" s="478"/>
      <c r="G39" s="478"/>
      <c r="H39" s="498"/>
      <c r="I39" s="498"/>
      <c r="J39" s="498"/>
    </row>
    <row r="40" spans="1:10" ht="15" customHeight="1">
      <c r="A40" s="478"/>
      <c r="B40" s="499" t="s">
        <v>2056</v>
      </c>
      <c r="C40" s="478"/>
      <c r="D40" s="478"/>
      <c r="E40" s="478"/>
      <c r="F40" s="478"/>
      <c r="G40" s="478"/>
      <c r="H40" s="498"/>
      <c r="I40" s="498"/>
      <c r="J40" s="498"/>
    </row>
    <row r="41" spans="1:10" ht="15" customHeight="1">
      <c r="A41" s="478"/>
      <c r="B41" s="478"/>
      <c r="C41" s="478"/>
      <c r="D41" s="478"/>
      <c r="E41" s="478"/>
      <c r="F41" s="478"/>
      <c r="G41" s="478"/>
    </row>
    <row r="42" spans="1:10" ht="15" customHeight="1">
      <c r="A42" s="478"/>
      <c r="B42" s="478"/>
      <c r="C42" s="478"/>
      <c r="D42" s="478"/>
      <c r="E42" s="478"/>
      <c r="F42" s="478"/>
      <c r="G42" s="478"/>
    </row>
  </sheetData>
  <mergeCells count="35">
    <mergeCell ref="C32:D32"/>
    <mergeCell ref="C33:D33"/>
    <mergeCell ref="C34:D34"/>
    <mergeCell ref="C35:D35"/>
    <mergeCell ref="C26:D26"/>
    <mergeCell ref="C27:D27"/>
    <mergeCell ref="C28:D28"/>
    <mergeCell ref="C29:D29"/>
    <mergeCell ref="C30:D30"/>
    <mergeCell ref="B31:J31"/>
    <mergeCell ref="C20:D20"/>
    <mergeCell ref="C21:D21"/>
    <mergeCell ref="C22:D22"/>
    <mergeCell ref="C23:D23"/>
    <mergeCell ref="C24:D24"/>
    <mergeCell ref="C25:D25"/>
    <mergeCell ref="C14:D14"/>
    <mergeCell ref="C15:D15"/>
    <mergeCell ref="C16:D16"/>
    <mergeCell ref="B17:J17"/>
    <mergeCell ref="C18:D18"/>
    <mergeCell ref="C19:D19"/>
    <mergeCell ref="B8:D8"/>
    <mergeCell ref="B9:J9"/>
    <mergeCell ref="C10:D10"/>
    <mergeCell ref="C11:D11"/>
    <mergeCell ref="C12:D12"/>
    <mergeCell ref="B13:J13"/>
    <mergeCell ref="B2:J2"/>
    <mergeCell ref="B3:J3"/>
    <mergeCell ref="B4:J4"/>
    <mergeCell ref="E6:J6"/>
    <mergeCell ref="E7:F7"/>
    <mergeCell ref="G7:H7"/>
    <mergeCell ref="I7:J7"/>
  </mergeCells>
  <hyperlinks>
    <hyperlink ref="A1" location="Índice!A1" display="Volver al Índice" xr:uid="{545BC7A5-FD4E-4B5E-A0B4-14327992AF0E}"/>
  </hyperlinks>
  <pageMargins left="0.7" right="0.7" top="0.75" bottom="0.75" header="0.3" footer="0.3"/>
  <pageSetup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B1BEB9-E461-4982-B9AC-FA55382CE9C8}">
  <dimension ref="A1:J42"/>
  <sheetViews>
    <sheetView workbookViewId="0"/>
  </sheetViews>
  <sheetFormatPr baseColWidth="10" defaultColWidth="11.44140625" defaultRowHeight="14.4"/>
  <cols>
    <col min="1" max="1" width="4.88671875" style="469" customWidth="1"/>
    <col min="2" max="2" width="2.109375" style="469" customWidth="1"/>
    <col min="3" max="3" width="11.44140625" style="469" customWidth="1"/>
    <col min="4" max="4" width="37.88671875" style="469" customWidth="1"/>
    <col min="5" max="6" width="11.44140625" style="469" customWidth="1"/>
    <col min="7" max="16384" width="11.44140625" style="469"/>
  </cols>
  <sheetData>
    <row r="1" spans="1:10" ht="27" customHeight="1">
      <c r="A1" s="1593" t="s">
        <v>2775</v>
      </c>
    </row>
    <row r="2" spans="1:10" ht="27.9" customHeight="1">
      <c r="B2" s="470" t="s">
        <v>2018</v>
      </c>
      <c r="C2" s="471"/>
      <c r="D2" s="471"/>
      <c r="E2" s="471"/>
      <c r="F2" s="471"/>
      <c r="G2" s="471"/>
      <c r="H2" s="471"/>
      <c r="I2" s="471"/>
      <c r="J2" s="471"/>
    </row>
    <row r="3" spans="1:10" ht="18.3" customHeight="1">
      <c r="B3" s="472" t="s">
        <v>2019</v>
      </c>
      <c r="C3" s="471"/>
      <c r="D3" s="471"/>
      <c r="E3" s="471"/>
      <c r="F3" s="471"/>
      <c r="G3" s="471"/>
      <c r="H3" s="471"/>
      <c r="I3" s="471"/>
      <c r="J3" s="471"/>
    </row>
    <row r="4" spans="1:10" ht="9" customHeight="1">
      <c r="B4" s="473"/>
      <c r="C4" s="471"/>
      <c r="D4" s="471"/>
      <c r="E4" s="471"/>
      <c r="F4" s="471"/>
      <c r="G4" s="471"/>
      <c r="H4" s="471"/>
      <c r="I4" s="471"/>
      <c r="J4" s="471"/>
    </row>
    <row r="5" spans="1:10" ht="9.75" customHeight="1" thickBot="1">
      <c r="B5" s="474"/>
      <c r="C5" s="474"/>
      <c r="D5" s="474"/>
      <c r="E5" s="474"/>
      <c r="F5" s="474"/>
      <c r="G5" s="474"/>
      <c r="H5" s="474"/>
      <c r="I5" s="474"/>
      <c r="J5" s="474"/>
    </row>
    <row r="6" spans="1:10" ht="14.4" customHeight="1">
      <c r="B6" s="475"/>
      <c r="C6" s="475"/>
      <c r="D6" s="475"/>
      <c r="E6" s="476" t="s">
        <v>2058</v>
      </c>
      <c r="F6" s="477"/>
      <c r="G6" s="477"/>
      <c r="H6" s="477"/>
      <c r="I6" s="477"/>
      <c r="J6" s="477"/>
    </row>
    <row r="7" spans="1:10" ht="33" customHeight="1">
      <c r="B7" s="478"/>
      <c r="C7" s="478"/>
      <c r="D7" s="478"/>
      <c r="E7" s="479" t="s">
        <v>2021</v>
      </c>
      <c r="F7" s="480"/>
      <c r="G7" s="479" t="s">
        <v>2022</v>
      </c>
      <c r="H7" s="480"/>
      <c r="I7" s="479" t="s">
        <v>2023</v>
      </c>
      <c r="J7" s="480"/>
    </row>
    <row r="8" spans="1:10" ht="40.65" customHeight="1">
      <c r="B8" s="481"/>
      <c r="C8" s="482"/>
      <c r="D8" s="482"/>
      <c r="E8" s="483" t="s">
        <v>2024</v>
      </c>
      <c r="F8" s="484" t="s">
        <v>2025</v>
      </c>
      <c r="G8" s="483" t="s">
        <v>2024</v>
      </c>
      <c r="H8" s="483" t="s">
        <v>2025</v>
      </c>
      <c r="I8" s="483" t="s">
        <v>2024</v>
      </c>
      <c r="J8" s="483" t="s">
        <v>2025</v>
      </c>
    </row>
    <row r="9" spans="1:10" ht="14.4" customHeight="1">
      <c r="B9" s="485" t="s">
        <v>2026</v>
      </c>
      <c r="C9" s="486"/>
      <c r="D9" s="486"/>
      <c r="E9" s="486"/>
      <c r="F9" s="486"/>
      <c r="G9" s="486"/>
      <c r="H9" s="486"/>
      <c r="I9" s="486"/>
      <c r="J9" s="486"/>
    </row>
    <row r="10" spans="1:10" ht="14.4" customHeight="1">
      <c r="B10" s="487"/>
      <c r="C10" s="488" t="s">
        <v>2027</v>
      </c>
      <c r="D10" s="471"/>
      <c r="E10" s="489">
        <v>3369363.7189522949</v>
      </c>
      <c r="F10" s="489">
        <v>3369363.7189522949</v>
      </c>
      <c r="G10" s="489">
        <v>760190.49627344264</v>
      </c>
      <c r="H10" s="489">
        <v>760190.49627344264</v>
      </c>
      <c r="I10" s="490">
        <v>5943659.6436197218</v>
      </c>
      <c r="J10" s="489">
        <v>5943659.6436197218</v>
      </c>
    </row>
    <row r="11" spans="1:10" ht="14.4" customHeight="1">
      <c r="B11" s="487"/>
      <c r="C11" s="488" t="s">
        <v>2028</v>
      </c>
      <c r="D11" s="471"/>
      <c r="E11" s="489">
        <v>0</v>
      </c>
      <c r="F11" s="489">
        <v>0</v>
      </c>
      <c r="G11" s="489">
        <v>0</v>
      </c>
      <c r="H11" s="489">
        <v>0</v>
      </c>
      <c r="I11" s="490">
        <v>0</v>
      </c>
      <c r="J11" s="489">
        <v>0</v>
      </c>
    </row>
    <row r="12" spans="1:10" ht="15" customHeight="1">
      <c r="B12" s="487"/>
      <c r="C12" s="488" t="s">
        <v>2029</v>
      </c>
      <c r="D12" s="471"/>
      <c r="E12" s="489">
        <v>0</v>
      </c>
      <c r="F12" s="489">
        <v>0</v>
      </c>
      <c r="G12" s="489">
        <v>0</v>
      </c>
      <c r="H12" s="489">
        <v>0</v>
      </c>
      <c r="I12" s="490">
        <v>0</v>
      </c>
      <c r="J12" s="489">
        <v>0</v>
      </c>
    </row>
    <row r="13" spans="1:10" ht="14.4" customHeight="1">
      <c r="B13" s="491" t="s">
        <v>2030</v>
      </c>
      <c r="C13" s="471"/>
      <c r="D13" s="471"/>
      <c r="E13" s="471"/>
      <c r="F13" s="471"/>
      <c r="G13" s="471"/>
      <c r="H13" s="471"/>
      <c r="I13" s="471"/>
      <c r="J13" s="471"/>
    </row>
    <row r="14" spans="1:10" ht="14.4" customHeight="1">
      <c r="B14" s="487"/>
      <c r="C14" s="488" t="s">
        <v>2031</v>
      </c>
      <c r="D14" s="471"/>
      <c r="E14" s="489">
        <v>229244.2380337705</v>
      </c>
      <c r="F14" s="489">
        <v>229244.2380337705</v>
      </c>
      <c r="G14" s="489">
        <v>3752.619164590164</v>
      </c>
      <c r="H14" s="489">
        <v>3752.619164590164</v>
      </c>
      <c r="I14" s="490">
        <v>241945.84186026099</v>
      </c>
      <c r="J14" s="489">
        <v>241945.84186026099</v>
      </c>
    </row>
    <row r="15" spans="1:10" ht="14.4" customHeight="1">
      <c r="B15" s="487"/>
      <c r="C15" s="488" t="s">
        <v>2032</v>
      </c>
      <c r="D15" s="471"/>
      <c r="E15" s="489">
        <v>630435.40657393448</v>
      </c>
      <c r="F15" s="489">
        <v>315631.70761934418</v>
      </c>
      <c r="G15" s="489">
        <v>258419.25801508201</v>
      </c>
      <c r="H15" s="489">
        <v>129480.96631147539</v>
      </c>
      <c r="I15" s="490">
        <v>1505462.355320923</v>
      </c>
      <c r="J15" s="489">
        <v>754060.49643947126</v>
      </c>
    </row>
    <row r="16" spans="1:10" ht="14.4" customHeight="1">
      <c r="B16" s="487"/>
      <c r="C16" s="488" t="s">
        <v>2033</v>
      </c>
      <c r="D16" s="471"/>
      <c r="E16" s="489">
        <v>341516.53147950821</v>
      </c>
      <c r="F16" s="489">
        <v>329221.42148311483</v>
      </c>
      <c r="G16" s="489">
        <v>233192.15029163929</v>
      </c>
      <c r="H16" s="489">
        <v>233192.15029163929</v>
      </c>
      <c r="I16" s="490">
        <v>1130469.3856626539</v>
      </c>
      <c r="J16" s="489">
        <v>1118174.2756662599</v>
      </c>
    </row>
    <row r="17" spans="2:10" ht="14.4" customHeight="1">
      <c r="B17" s="491" t="s">
        <v>2034</v>
      </c>
      <c r="C17" s="471"/>
      <c r="D17" s="471"/>
      <c r="E17" s="471"/>
      <c r="F17" s="471"/>
      <c r="G17" s="471"/>
      <c r="H17" s="471"/>
      <c r="I17" s="471"/>
      <c r="J17" s="471"/>
    </row>
    <row r="18" spans="2:10" ht="14.4" customHeight="1">
      <c r="B18" s="487"/>
      <c r="C18" s="491" t="s">
        <v>2035</v>
      </c>
      <c r="D18" s="471"/>
      <c r="E18" s="489">
        <v>3589520.9161068848</v>
      </c>
      <c r="F18" s="489">
        <v>347590.52759098349</v>
      </c>
      <c r="G18" s="489">
        <v>764832.36879819678</v>
      </c>
      <c r="H18" s="489">
        <v>84440.618110655734</v>
      </c>
      <c r="I18" s="490">
        <v>6178943.8441078588</v>
      </c>
      <c r="J18" s="489">
        <v>633475.40042710479</v>
      </c>
    </row>
    <row r="19" spans="2:10" ht="14.4" customHeight="1">
      <c r="B19" s="487"/>
      <c r="C19" s="488" t="s">
        <v>2036</v>
      </c>
      <c r="D19" s="471"/>
      <c r="E19" s="489">
        <v>1385866.3723601641</v>
      </c>
      <c r="F19" s="489">
        <v>83151.982341475406</v>
      </c>
      <c r="G19" s="489">
        <v>122321.1024301639</v>
      </c>
      <c r="H19" s="489">
        <v>7339.266145901639</v>
      </c>
      <c r="I19" s="490">
        <v>1799964.347798907</v>
      </c>
      <c r="J19" s="489">
        <v>107997.8608681105</v>
      </c>
    </row>
    <row r="20" spans="2:10" ht="14.4" customHeight="1">
      <c r="B20" s="487"/>
      <c r="C20" s="488" t="s">
        <v>2037</v>
      </c>
      <c r="D20" s="471"/>
      <c r="E20" s="489">
        <v>2203654.543746721</v>
      </c>
      <c r="F20" s="489">
        <v>264438.54524950823</v>
      </c>
      <c r="G20" s="489">
        <v>642511.26636803267</v>
      </c>
      <c r="H20" s="489">
        <v>77101.351964754111</v>
      </c>
      <c r="I20" s="490">
        <v>4378979.4963089516</v>
      </c>
      <c r="J20" s="489">
        <v>525477.53955899447</v>
      </c>
    </row>
    <row r="21" spans="2:10" ht="14.4" customHeight="1">
      <c r="B21" s="487"/>
      <c r="C21" s="491" t="s">
        <v>2038</v>
      </c>
      <c r="D21" s="471"/>
      <c r="E21" s="489">
        <v>6133439.0822332781</v>
      </c>
      <c r="F21" s="489">
        <v>2624368.8078901642</v>
      </c>
      <c r="G21" s="489">
        <v>1175842.729586229</v>
      </c>
      <c r="H21" s="489">
        <v>354674.8108493443</v>
      </c>
      <c r="I21" s="490">
        <v>10115686.473676359</v>
      </c>
      <c r="J21" s="489">
        <v>3825894.046328702</v>
      </c>
    </row>
    <row r="22" spans="2:10" ht="14.4" customHeight="1">
      <c r="B22" s="487"/>
      <c r="C22" s="488" t="s">
        <v>2039</v>
      </c>
      <c r="D22" s="471"/>
      <c r="E22" s="489">
        <v>1688461.260958361</v>
      </c>
      <c r="F22" s="489">
        <v>337692.2521918033</v>
      </c>
      <c r="G22" s="489">
        <v>331165.22372540989</v>
      </c>
      <c r="H22" s="489">
        <v>82791.305937377052</v>
      </c>
      <c r="I22" s="490">
        <v>2809136.174025726</v>
      </c>
      <c r="J22" s="489">
        <v>617860.98047905439</v>
      </c>
    </row>
    <row r="23" spans="2:10" ht="14.4" customHeight="1">
      <c r="B23" s="487"/>
      <c r="C23" s="488" t="s">
        <v>2040</v>
      </c>
      <c r="D23" s="471"/>
      <c r="E23" s="489">
        <v>3789260.3524703281</v>
      </c>
      <c r="F23" s="489">
        <v>1630960.547381639</v>
      </c>
      <c r="G23" s="489">
        <v>575279.67364081962</v>
      </c>
      <c r="H23" s="489">
        <v>209735.23918573771</v>
      </c>
      <c r="I23" s="490">
        <v>5738746.6064757267</v>
      </c>
      <c r="J23" s="489">
        <v>2341881.1751649189</v>
      </c>
    </row>
    <row r="24" spans="2:10" ht="24" customHeight="1">
      <c r="B24" s="487"/>
      <c r="C24" s="488" t="s">
        <v>2041</v>
      </c>
      <c r="D24" s="471"/>
      <c r="E24" s="489">
        <v>34560.900526393452</v>
      </c>
      <c r="F24" s="489">
        <v>34560.900526393452</v>
      </c>
      <c r="G24" s="489">
        <v>2689.8026139344261</v>
      </c>
      <c r="H24" s="489">
        <v>2689.8026139344261</v>
      </c>
      <c r="I24" s="490">
        <v>43731.132504169662</v>
      </c>
      <c r="J24" s="489">
        <v>43731.132504169662</v>
      </c>
    </row>
    <row r="25" spans="2:10" ht="14.4" customHeight="1">
      <c r="B25" s="487"/>
      <c r="C25" s="488" t="s">
        <v>2042</v>
      </c>
      <c r="D25" s="471"/>
      <c r="E25" s="489">
        <v>621156.56827819673</v>
      </c>
      <c r="F25" s="489">
        <v>621155.10779032786</v>
      </c>
      <c r="G25" s="489">
        <v>266708.0296060656</v>
      </c>
      <c r="H25" s="489">
        <v>59458.463112295081</v>
      </c>
      <c r="I25" s="490">
        <v>1524072.560670739</v>
      </c>
      <c r="J25" s="489">
        <v>822420.75818055891</v>
      </c>
    </row>
    <row r="26" spans="2:10" ht="14.4" customHeight="1">
      <c r="B26" s="487"/>
      <c r="C26" s="491" t="s">
        <v>2043</v>
      </c>
      <c r="D26" s="471"/>
      <c r="E26" s="489">
        <v>62432.503522950807</v>
      </c>
      <c r="F26" s="489">
        <v>0</v>
      </c>
      <c r="G26" s="489">
        <v>0</v>
      </c>
      <c r="H26" s="489">
        <v>0</v>
      </c>
      <c r="I26" s="490">
        <v>62432.503522950807</v>
      </c>
      <c r="J26" s="489">
        <v>0</v>
      </c>
    </row>
    <row r="27" spans="2:10" ht="14.4" customHeight="1">
      <c r="B27" s="487"/>
      <c r="C27" s="491" t="s">
        <v>2044</v>
      </c>
      <c r="D27" s="471"/>
      <c r="E27" s="489">
        <v>341469.07536688523</v>
      </c>
      <c r="F27" s="489">
        <v>341469.07536688523</v>
      </c>
      <c r="G27" s="489">
        <v>197931.31728557381</v>
      </c>
      <c r="H27" s="489">
        <v>197931.31728557381</v>
      </c>
      <c r="I27" s="490">
        <v>1011253.165763434</v>
      </c>
      <c r="J27" s="489">
        <v>1011253.165763434</v>
      </c>
    </row>
    <row r="28" spans="2:10" ht="14.4" customHeight="1">
      <c r="B28" s="487"/>
      <c r="C28" s="491" t="s">
        <v>2045</v>
      </c>
      <c r="D28" s="471"/>
      <c r="E28" s="489">
        <v>2138227.5169645902</v>
      </c>
      <c r="F28" s="489">
        <v>75913.849005245895</v>
      </c>
      <c r="G28" s="489">
        <v>2233549.9119532788</v>
      </c>
      <c r="H28" s="489">
        <v>114893.1097147541</v>
      </c>
      <c r="I28" s="490">
        <v>9700053.2531717438</v>
      </c>
      <c r="J28" s="489">
        <v>465017.64278897282</v>
      </c>
    </row>
    <row r="29" spans="2:10" ht="14.4" customHeight="1">
      <c r="B29" s="487"/>
      <c r="C29" s="488" t="s">
        <v>2046</v>
      </c>
      <c r="D29" s="471"/>
      <c r="E29" s="489">
        <v>878060.72445032792</v>
      </c>
      <c r="F29" s="489">
        <v>43903.036225245902</v>
      </c>
      <c r="G29" s="489">
        <v>1768893.6861640981</v>
      </c>
      <c r="H29" s="489">
        <v>88444.684309999997</v>
      </c>
      <c r="I29" s="490">
        <v>6866768.9913432822</v>
      </c>
      <c r="J29" s="489">
        <v>343338.44957600959</v>
      </c>
    </row>
    <row r="30" spans="2:10" ht="14.4" customHeight="1">
      <c r="B30" s="487"/>
      <c r="C30" s="488" t="s">
        <v>2047</v>
      </c>
      <c r="D30" s="471"/>
      <c r="E30" s="489">
        <v>1260166.792514262</v>
      </c>
      <c r="F30" s="489">
        <v>32010.81278</v>
      </c>
      <c r="G30" s="489">
        <v>464656.22578918032</v>
      </c>
      <c r="H30" s="489">
        <v>26448.4254047541</v>
      </c>
      <c r="I30" s="490">
        <v>2833284.2618284612</v>
      </c>
      <c r="J30" s="489">
        <v>121679.1932129631</v>
      </c>
    </row>
    <row r="31" spans="2:10" ht="14.4" customHeight="1">
      <c r="B31" s="491" t="s">
        <v>2048</v>
      </c>
      <c r="C31" s="471"/>
      <c r="D31" s="471"/>
      <c r="E31" s="471"/>
      <c r="F31" s="471"/>
      <c r="G31" s="471"/>
      <c r="H31" s="471"/>
      <c r="I31" s="471"/>
      <c r="J31" s="471"/>
    </row>
    <row r="32" spans="2:10" ht="15" customHeight="1">
      <c r="B32" s="492"/>
      <c r="C32" s="491" t="s">
        <v>2049</v>
      </c>
      <c r="D32" s="471"/>
      <c r="E32" s="489">
        <v>3369363.7189522949</v>
      </c>
      <c r="F32" s="489">
        <v>3369363.7189522949</v>
      </c>
      <c r="G32" s="489">
        <v>760190.49627344264</v>
      </c>
      <c r="H32" s="489">
        <v>760190.49627344264</v>
      </c>
      <c r="I32" s="489">
        <v>5943659.6436197218</v>
      </c>
      <c r="J32" s="489">
        <v>5943659.6436197218</v>
      </c>
    </row>
    <row r="33" spans="1:10" ht="14.4" customHeight="1">
      <c r="B33" s="492"/>
      <c r="C33" s="491" t="s">
        <v>2050</v>
      </c>
      <c r="D33" s="471"/>
      <c r="E33" s="489">
        <v>1201196.176087213</v>
      </c>
      <c r="F33" s="489">
        <v>874097.36713622953</v>
      </c>
      <c r="G33" s="489">
        <v>495364.02747131139</v>
      </c>
      <c r="H33" s="489">
        <v>366425.73576770502</v>
      </c>
      <c r="I33" s="489">
        <v>2877877.5828438378</v>
      </c>
      <c r="J33" s="489">
        <v>2114180.6139659919</v>
      </c>
    </row>
    <row r="34" spans="1:10" ht="14.4" customHeight="1">
      <c r="B34" s="492"/>
      <c r="C34" s="491" t="s">
        <v>2051</v>
      </c>
      <c r="D34" s="471"/>
      <c r="E34" s="489">
        <v>12265089.094194589</v>
      </c>
      <c r="F34" s="489">
        <v>3389342.2598532792</v>
      </c>
      <c r="G34" s="489">
        <v>4372156.3276232788</v>
      </c>
      <c r="H34" s="489">
        <v>751939.8559603279</v>
      </c>
      <c r="I34" s="489">
        <v>27068369.240242351</v>
      </c>
      <c r="J34" s="489">
        <v>5935640.2553082136</v>
      </c>
    </row>
    <row r="35" spans="1:10" ht="15" customHeight="1" thickBot="1">
      <c r="B35" s="493">
        <v>23</v>
      </c>
      <c r="C35" s="494" t="s">
        <v>2052</v>
      </c>
      <c r="D35" s="495"/>
      <c r="E35" s="496"/>
      <c r="F35" s="496">
        <v>125.1306557377049</v>
      </c>
      <c r="G35" s="497"/>
      <c r="H35" s="496">
        <v>151.4765573770492</v>
      </c>
      <c r="I35" s="497"/>
      <c r="J35" s="496">
        <v>136.1754098360656</v>
      </c>
    </row>
    <row r="36" spans="1:10" ht="15" customHeight="1">
      <c r="A36" s="478"/>
      <c r="B36" s="478" t="s">
        <v>2053</v>
      </c>
      <c r="C36" s="478"/>
      <c r="D36" s="478"/>
      <c r="E36" s="478"/>
      <c r="F36" s="478"/>
      <c r="G36" s="478"/>
      <c r="H36" s="498"/>
      <c r="I36" s="498"/>
      <c r="J36" s="498"/>
    </row>
    <row r="37" spans="1:10" ht="1.2" customHeight="1">
      <c r="A37" s="478"/>
      <c r="B37" s="478"/>
      <c r="C37" s="478"/>
      <c r="D37" s="478"/>
      <c r="E37" s="478"/>
      <c r="F37" s="478"/>
      <c r="G37" s="478"/>
      <c r="H37" s="498"/>
      <c r="I37" s="498"/>
      <c r="J37" s="498"/>
    </row>
    <row r="38" spans="1:10" ht="15" customHeight="1">
      <c r="A38" s="478"/>
      <c r="B38" s="478" t="s">
        <v>2054</v>
      </c>
      <c r="C38" s="478"/>
      <c r="D38" s="478"/>
      <c r="E38" s="478"/>
      <c r="F38" s="478"/>
      <c r="G38" s="478"/>
      <c r="H38" s="498"/>
      <c r="I38" s="498"/>
      <c r="J38" s="498"/>
    </row>
    <row r="39" spans="1:10" ht="15" customHeight="1">
      <c r="A39" s="478"/>
      <c r="B39" s="499" t="s">
        <v>2055</v>
      </c>
      <c r="C39" s="478"/>
      <c r="D39" s="478"/>
      <c r="E39" s="478"/>
      <c r="F39" s="478"/>
      <c r="G39" s="478"/>
      <c r="H39" s="498"/>
      <c r="I39" s="498"/>
      <c r="J39" s="498"/>
    </row>
    <row r="40" spans="1:10" ht="15" customHeight="1">
      <c r="A40" s="478"/>
      <c r="B40" s="499" t="s">
        <v>2056</v>
      </c>
      <c r="C40" s="478"/>
      <c r="D40" s="478"/>
      <c r="E40" s="478"/>
      <c r="F40" s="478"/>
      <c r="G40" s="478"/>
      <c r="H40" s="498"/>
      <c r="I40" s="498"/>
      <c r="J40" s="498"/>
    </row>
    <row r="41" spans="1:10" ht="15" customHeight="1">
      <c r="A41" s="478"/>
      <c r="B41" s="478"/>
      <c r="C41" s="478"/>
      <c r="D41" s="478"/>
      <c r="E41" s="478"/>
      <c r="F41" s="478"/>
      <c r="G41" s="478"/>
    </row>
    <row r="42" spans="1:10" ht="15" customHeight="1">
      <c r="A42" s="478"/>
      <c r="B42" s="478"/>
      <c r="C42" s="478"/>
      <c r="D42" s="478"/>
      <c r="E42" s="478"/>
      <c r="F42" s="478"/>
      <c r="G42" s="478"/>
    </row>
  </sheetData>
  <mergeCells count="35">
    <mergeCell ref="C32:D32"/>
    <mergeCell ref="C33:D33"/>
    <mergeCell ref="C34:D34"/>
    <mergeCell ref="C35:D35"/>
    <mergeCell ref="C26:D26"/>
    <mergeCell ref="C27:D27"/>
    <mergeCell ref="C28:D28"/>
    <mergeCell ref="C29:D29"/>
    <mergeCell ref="C30:D30"/>
    <mergeCell ref="B31:J31"/>
    <mergeCell ref="C20:D20"/>
    <mergeCell ref="C21:D21"/>
    <mergeCell ref="C22:D22"/>
    <mergeCell ref="C23:D23"/>
    <mergeCell ref="C24:D24"/>
    <mergeCell ref="C25:D25"/>
    <mergeCell ref="C14:D14"/>
    <mergeCell ref="C15:D15"/>
    <mergeCell ref="C16:D16"/>
    <mergeCell ref="B17:J17"/>
    <mergeCell ref="C18:D18"/>
    <mergeCell ref="C19:D19"/>
    <mergeCell ref="B8:D8"/>
    <mergeCell ref="B9:J9"/>
    <mergeCell ref="C10:D10"/>
    <mergeCell ref="C11:D11"/>
    <mergeCell ref="C12:D12"/>
    <mergeCell ref="B13:J13"/>
    <mergeCell ref="B2:J2"/>
    <mergeCell ref="B3:J3"/>
    <mergeCell ref="B4:J4"/>
    <mergeCell ref="E6:J6"/>
    <mergeCell ref="E7:F7"/>
    <mergeCell ref="G7:H7"/>
    <mergeCell ref="I7:J7"/>
  </mergeCells>
  <hyperlinks>
    <hyperlink ref="A1" location="Índice!A1" display="Volver al Índice" xr:uid="{4FF4D906-8B99-478D-9128-A4E6592F4AE5}"/>
  </hyperlinks>
  <pageMargins left="0.7" right="0.7" top="0.75" bottom="0.75" header="0.3" footer="0.3"/>
  <pageSetup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56FCA8-D512-42EB-9D4C-9BE9D61D97F6}">
  <dimension ref="A1:J42"/>
  <sheetViews>
    <sheetView workbookViewId="0"/>
  </sheetViews>
  <sheetFormatPr baseColWidth="10" defaultColWidth="11.44140625" defaultRowHeight="14.4"/>
  <cols>
    <col min="1" max="1" width="4.88671875" style="469" customWidth="1"/>
    <col min="2" max="2" width="2.109375" style="469" customWidth="1"/>
    <col min="3" max="3" width="11.44140625" style="469" customWidth="1"/>
    <col min="4" max="4" width="37.88671875" style="469" customWidth="1"/>
    <col min="5" max="6" width="11.44140625" style="469" customWidth="1"/>
    <col min="7" max="16384" width="11.44140625" style="469"/>
  </cols>
  <sheetData>
    <row r="1" spans="1:10" ht="27" customHeight="1">
      <c r="A1" s="1593" t="s">
        <v>2775</v>
      </c>
    </row>
    <row r="2" spans="1:10" ht="27.9" customHeight="1">
      <c r="B2" s="470" t="s">
        <v>2018</v>
      </c>
      <c r="C2" s="471"/>
      <c r="D2" s="471"/>
      <c r="E2" s="471"/>
      <c r="F2" s="471"/>
      <c r="G2" s="471"/>
      <c r="H2" s="471"/>
      <c r="I2" s="471"/>
      <c r="J2" s="471"/>
    </row>
    <row r="3" spans="1:10" ht="18.3" customHeight="1">
      <c r="B3" s="472" t="s">
        <v>2019</v>
      </c>
      <c r="C3" s="471"/>
      <c r="D3" s="471"/>
      <c r="E3" s="471"/>
      <c r="F3" s="471"/>
      <c r="G3" s="471"/>
      <c r="H3" s="471"/>
      <c r="I3" s="471"/>
      <c r="J3" s="471"/>
    </row>
    <row r="4" spans="1:10" ht="9" customHeight="1">
      <c r="B4" s="473"/>
      <c r="C4" s="471"/>
      <c r="D4" s="471"/>
      <c r="E4" s="471"/>
      <c r="F4" s="471"/>
      <c r="G4" s="471"/>
      <c r="H4" s="471"/>
      <c r="I4" s="471"/>
      <c r="J4" s="471"/>
    </row>
    <row r="5" spans="1:10" ht="9.75" customHeight="1" thickBot="1">
      <c r="B5" s="474"/>
      <c r="C5" s="474"/>
      <c r="D5" s="474"/>
      <c r="E5" s="474"/>
      <c r="F5" s="474"/>
      <c r="G5" s="474"/>
      <c r="H5" s="474"/>
      <c r="I5" s="474"/>
      <c r="J5" s="474"/>
    </row>
    <row r="6" spans="1:10" ht="14.4" customHeight="1">
      <c r="B6" s="475"/>
      <c r="C6" s="475"/>
      <c r="D6" s="475"/>
      <c r="E6" s="476" t="s">
        <v>2059</v>
      </c>
      <c r="F6" s="477"/>
      <c r="G6" s="477"/>
      <c r="H6" s="477"/>
      <c r="I6" s="477"/>
      <c r="J6" s="477"/>
    </row>
    <row r="7" spans="1:10" ht="33" customHeight="1">
      <c r="B7" s="478"/>
      <c r="C7" s="478"/>
      <c r="D7" s="478"/>
      <c r="E7" s="479" t="s">
        <v>2021</v>
      </c>
      <c r="F7" s="480"/>
      <c r="G7" s="479" t="s">
        <v>2022</v>
      </c>
      <c r="H7" s="480"/>
      <c r="I7" s="479" t="s">
        <v>2023</v>
      </c>
      <c r="J7" s="480"/>
    </row>
    <row r="8" spans="1:10" ht="40.65" customHeight="1">
      <c r="B8" s="481"/>
      <c r="C8" s="482"/>
      <c r="D8" s="482"/>
      <c r="E8" s="483" t="s">
        <v>2024</v>
      </c>
      <c r="F8" s="484" t="s">
        <v>2025</v>
      </c>
      <c r="G8" s="483" t="s">
        <v>2024</v>
      </c>
      <c r="H8" s="483" t="s">
        <v>2025</v>
      </c>
      <c r="I8" s="483" t="s">
        <v>2024</v>
      </c>
      <c r="J8" s="483" t="s">
        <v>2025</v>
      </c>
    </row>
    <row r="9" spans="1:10" ht="14.4" customHeight="1">
      <c r="B9" s="485" t="s">
        <v>2026</v>
      </c>
      <c r="C9" s="486"/>
      <c r="D9" s="486"/>
      <c r="E9" s="486"/>
      <c r="F9" s="486"/>
      <c r="G9" s="486"/>
      <c r="H9" s="486"/>
      <c r="I9" s="486"/>
      <c r="J9" s="486"/>
    </row>
    <row r="10" spans="1:10" ht="14.4" customHeight="1">
      <c r="B10" s="487"/>
      <c r="C10" s="488" t="s">
        <v>2027</v>
      </c>
      <c r="D10" s="471"/>
      <c r="E10" s="489">
        <v>261052.85154295081</v>
      </c>
      <c r="F10" s="489">
        <v>261052.85154295081</v>
      </c>
      <c r="G10" s="489">
        <v>16650.52492967213</v>
      </c>
      <c r="H10" s="489">
        <v>16650.52492967213</v>
      </c>
      <c r="I10" s="490">
        <v>317389.00284060242</v>
      </c>
      <c r="J10" s="489">
        <v>317389.00284060242</v>
      </c>
    </row>
    <row r="11" spans="1:10" ht="14.4" customHeight="1">
      <c r="B11" s="487"/>
      <c r="C11" s="488" t="s">
        <v>2028</v>
      </c>
      <c r="D11" s="471"/>
      <c r="E11" s="489">
        <v>0</v>
      </c>
      <c r="F11" s="489">
        <v>0</v>
      </c>
      <c r="G11" s="489">
        <v>0</v>
      </c>
      <c r="H11" s="489">
        <v>0</v>
      </c>
      <c r="I11" s="490">
        <v>0</v>
      </c>
      <c r="J11" s="489">
        <v>0</v>
      </c>
    </row>
    <row r="12" spans="1:10" ht="15" customHeight="1">
      <c r="B12" s="487"/>
      <c r="C12" s="488" t="s">
        <v>2029</v>
      </c>
      <c r="D12" s="471"/>
      <c r="E12" s="489">
        <v>0</v>
      </c>
      <c r="F12" s="489">
        <v>0</v>
      </c>
      <c r="G12" s="489">
        <v>0</v>
      </c>
      <c r="H12" s="489">
        <v>0</v>
      </c>
      <c r="I12" s="490">
        <v>0</v>
      </c>
      <c r="J12" s="489">
        <v>0</v>
      </c>
    </row>
    <row r="13" spans="1:10" ht="14.4" customHeight="1">
      <c r="B13" s="491" t="s">
        <v>2030</v>
      </c>
      <c r="C13" s="471"/>
      <c r="D13" s="471"/>
      <c r="E13" s="471"/>
      <c r="F13" s="471"/>
      <c r="G13" s="471"/>
      <c r="H13" s="471"/>
      <c r="I13" s="471"/>
      <c r="J13" s="471"/>
    </row>
    <row r="14" spans="1:10" ht="14.4" customHeight="1">
      <c r="B14" s="487"/>
      <c r="C14" s="488" t="s">
        <v>2031</v>
      </c>
      <c r="D14" s="471"/>
      <c r="E14" s="489">
        <v>16624.83720590164</v>
      </c>
      <c r="F14" s="489">
        <v>16624.83720590164</v>
      </c>
      <c r="G14" s="489">
        <v>339.62199229508201</v>
      </c>
      <c r="H14" s="489">
        <v>339.62199229508201</v>
      </c>
      <c r="I14" s="490">
        <v>17774.459155111639</v>
      </c>
      <c r="J14" s="489">
        <v>17774.459155111639</v>
      </c>
    </row>
    <row r="15" spans="1:10" ht="14.4" customHeight="1">
      <c r="B15" s="487"/>
      <c r="C15" s="488" t="s">
        <v>2032</v>
      </c>
      <c r="D15" s="471"/>
      <c r="E15" s="489">
        <v>166802.28155508201</v>
      </c>
      <c r="F15" s="489">
        <v>83401.140782131144</v>
      </c>
      <c r="G15" s="489">
        <v>2.018605737704918</v>
      </c>
      <c r="H15" s="489">
        <v>1.009307540983607</v>
      </c>
      <c r="I15" s="490">
        <v>166809.11910523791</v>
      </c>
      <c r="J15" s="489">
        <v>83404.559573031802</v>
      </c>
    </row>
    <row r="16" spans="1:10" ht="14.4" customHeight="1">
      <c r="B16" s="487"/>
      <c r="C16" s="488" t="s">
        <v>2033</v>
      </c>
      <c r="D16" s="471"/>
      <c r="E16" s="489">
        <v>47720.436650819669</v>
      </c>
      <c r="F16" s="489">
        <v>47720.436650819669</v>
      </c>
      <c r="G16" s="489">
        <v>483.50647360655739</v>
      </c>
      <c r="H16" s="489">
        <v>483.50647360655739</v>
      </c>
      <c r="I16" s="490">
        <v>49356.563729911803</v>
      </c>
      <c r="J16" s="489">
        <v>49356.563729911803</v>
      </c>
    </row>
    <row r="17" spans="2:10" ht="14.4" customHeight="1">
      <c r="B17" s="491" t="s">
        <v>2034</v>
      </c>
      <c r="C17" s="471"/>
      <c r="D17" s="471"/>
      <c r="E17" s="471"/>
      <c r="F17" s="471"/>
      <c r="G17" s="471"/>
      <c r="H17" s="471"/>
      <c r="I17" s="471"/>
      <c r="J17" s="471"/>
    </row>
    <row r="18" spans="2:10" ht="14.4" customHeight="1">
      <c r="B18" s="487"/>
      <c r="C18" s="491" t="s">
        <v>2035</v>
      </c>
      <c r="D18" s="471"/>
      <c r="E18" s="489">
        <v>842639.85926377052</v>
      </c>
      <c r="F18" s="489">
        <v>78353.221741967223</v>
      </c>
      <c r="G18" s="489">
        <v>18284.31970311475</v>
      </c>
      <c r="H18" s="489">
        <v>1751.141733770492</v>
      </c>
      <c r="I18" s="490">
        <v>904505.54789401183</v>
      </c>
      <c r="J18" s="489">
        <v>84277.814650964094</v>
      </c>
    </row>
    <row r="19" spans="2:10" ht="14.4" customHeight="1">
      <c r="B19" s="487"/>
      <c r="C19" s="488" t="s">
        <v>2036</v>
      </c>
      <c r="D19" s="471"/>
      <c r="E19" s="489">
        <v>379392.68951868848</v>
      </c>
      <c r="F19" s="489">
        <v>22763.561372131149</v>
      </c>
      <c r="G19" s="489">
        <v>7382.9438452459017</v>
      </c>
      <c r="H19" s="489">
        <v>442.97663065573772</v>
      </c>
      <c r="I19" s="490">
        <v>404380.85163548507</v>
      </c>
      <c r="J19" s="489">
        <v>24262.85109894475</v>
      </c>
    </row>
    <row r="20" spans="2:10" ht="14.4" customHeight="1">
      <c r="B20" s="487"/>
      <c r="C20" s="488" t="s">
        <v>2037</v>
      </c>
      <c r="D20" s="471"/>
      <c r="E20" s="489">
        <v>463247.16974508198</v>
      </c>
      <c r="F20" s="489">
        <v>55589.660369836063</v>
      </c>
      <c r="G20" s="489">
        <v>10901.37585786885</v>
      </c>
      <c r="H20" s="489">
        <v>1308.1651031147539</v>
      </c>
      <c r="I20" s="490">
        <v>500124.69625852682</v>
      </c>
      <c r="J20" s="489">
        <v>60014.963552019341</v>
      </c>
    </row>
    <row r="21" spans="2:10" ht="14.4" customHeight="1">
      <c r="B21" s="487"/>
      <c r="C21" s="491" t="s">
        <v>2038</v>
      </c>
      <c r="D21" s="471"/>
      <c r="E21" s="489">
        <v>377365.92513672129</v>
      </c>
      <c r="F21" s="489">
        <v>210092.1595895082</v>
      </c>
      <c r="G21" s="489">
        <v>87.386167377049176</v>
      </c>
      <c r="H21" s="489">
        <v>44.587984426229511</v>
      </c>
      <c r="I21" s="490">
        <v>377661.88572383288</v>
      </c>
      <c r="J21" s="489">
        <v>210243.1447594561</v>
      </c>
    </row>
    <row r="22" spans="2:10" ht="14.4" customHeight="1">
      <c r="B22" s="487"/>
      <c r="C22" s="488" t="s">
        <v>2039</v>
      </c>
      <c r="D22" s="471"/>
      <c r="E22" s="489">
        <v>27.679806065573771</v>
      </c>
      <c r="F22" s="489">
        <v>5.5359585245901641</v>
      </c>
      <c r="G22" s="489">
        <v>3.571819672131147E-2</v>
      </c>
      <c r="H22" s="489">
        <v>8.9309836065573755E-3</v>
      </c>
      <c r="I22" s="490">
        <v>27.80072740295082</v>
      </c>
      <c r="J22" s="489">
        <v>5.5661937129508194</v>
      </c>
    </row>
    <row r="23" spans="2:10" ht="14.4" customHeight="1">
      <c r="B23" s="487"/>
      <c r="C23" s="488" t="s">
        <v>2040</v>
      </c>
      <c r="D23" s="471"/>
      <c r="E23" s="489">
        <v>341189.03564770491</v>
      </c>
      <c r="F23" s="489">
        <v>173937.4139480328</v>
      </c>
      <c r="G23" s="489">
        <v>85.799656229508201</v>
      </c>
      <c r="H23" s="489">
        <v>43.02826049180328</v>
      </c>
      <c r="I23" s="490">
        <v>341479.6224708287</v>
      </c>
      <c r="J23" s="489">
        <v>174083.11604014179</v>
      </c>
    </row>
    <row r="24" spans="2:10" ht="24" customHeight="1">
      <c r="B24" s="487"/>
      <c r="C24" s="488" t="s">
        <v>2041</v>
      </c>
      <c r="D24" s="471"/>
      <c r="E24" s="489">
        <v>36149.209682950823</v>
      </c>
      <c r="F24" s="489">
        <v>36149.209682950823</v>
      </c>
      <c r="G24" s="489">
        <v>1.5507929508196721</v>
      </c>
      <c r="H24" s="489">
        <v>1.5507929508196721</v>
      </c>
      <c r="I24" s="490">
        <v>36154.46252560131</v>
      </c>
      <c r="J24" s="489">
        <v>36154.46252560131</v>
      </c>
    </row>
    <row r="25" spans="2:10" ht="14.4" customHeight="1">
      <c r="B25" s="487"/>
      <c r="C25" s="488" t="s">
        <v>2042</v>
      </c>
      <c r="D25" s="471"/>
      <c r="E25" s="489">
        <v>0</v>
      </c>
      <c r="F25" s="489">
        <v>0</v>
      </c>
      <c r="G25" s="489">
        <v>0</v>
      </c>
      <c r="H25" s="489">
        <v>0</v>
      </c>
      <c r="I25" s="490">
        <v>0</v>
      </c>
      <c r="J25" s="489">
        <v>0</v>
      </c>
    </row>
    <row r="26" spans="2:10" ht="14.4" customHeight="1">
      <c r="B26" s="487"/>
      <c r="C26" s="491" t="s">
        <v>2043</v>
      </c>
      <c r="D26" s="471"/>
      <c r="E26" s="489">
        <v>0</v>
      </c>
      <c r="F26" s="489">
        <v>0</v>
      </c>
      <c r="G26" s="489">
        <v>0</v>
      </c>
      <c r="H26" s="489">
        <v>0</v>
      </c>
      <c r="I26" s="490">
        <v>0</v>
      </c>
      <c r="J26" s="489">
        <v>0</v>
      </c>
    </row>
    <row r="27" spans="2:10" ht="14.4" customHeight="1">
      <c r="B27" s="487"/>
      <c r="C27" s="491" t="s">
        <v>2044</v>
      </c>
      <c r="D27" s="471"/>
      <c r="E27" s="489">
        <v>5857.2587416393444</v>
      </c>
      <c r="F27" s="489">
        <v>5857.2587416393444</v>
      </c>
      <c r="G27" s="489">
        <v>1271.748046065574</v>
      </c>
      <c r="H27" s="489">
        <v>1271.748046065574</v>
      </c>
      <c r="I27" s="490">
        <v>10160.04140934279</v>
      </c>
      <c r="J27" s="489">
        <v>10160.04140934279</v>
      </c>
    </row>
    <row r="28" spans="2:10" ht="14.4" customHeight="1">
      <c r="B28" s="487"/>
      <c r="C28" s="491" t="s">
        <v>2045</v>
      </c>
      <c r="D28" s="471"/>
      <c r="E28" s="489">
        <v>901793.70900688518</v>
      </c>
      <c r="F28" s="489">
        <v>48613.667482459023</v>
      </c>
      <c r="G28" s="489">
        <v>0</v>
      </c>
      <c r="H28" s="489">
        <v>0</v>
      </c>
      <c r="I28" s="490">
        <v>901793.70900688518</v>
      </c>
      <c r="J28" s="489">
        <v>48613.667482459023</v>
      </c>
    </row>
    <row r="29" spans="2:10" ht="14.4" customHeight="1">
      <c r="B29" s="487"/>
      <c r="C29" s="488" t="s">
        <v>2046</v>
      </c>
      <c r="D29" s="471"/>
      <c r="E29" s="489">
        <v>898084.25423639349</v>
      </c>
      <c r="F29" s="489">
        <v>44904.212711967208</v>
      </c>
      <c r="G29" s="489">
        <v>0</v>
      </c>
      <c r="H29" s="489">
        <v>0</v>
      </c>
      <c r="I29" s="490">
        <v>898084.25423639349</v>
      </c>
      <c r="J29" s="489">
        <v>44904.212711967208</v>
      </c>
    </row>
    <row r="30" spans="2:10" ht="14.4" customHeight="1">
      <c r="B30" s="487"/>
      <c r="C30" s="488" t="s">
        <v>2047</v>
      </c>
      <c r="D30" s="471"/>
      <c r="E30" s="489">
        <v>3709.4547704918032</v>
      </c>
      <c r="F30" s="489">
        <v>3709.4547704918032</v>
      </c>
      <c r="G30" s="489">
        <v>0</v>
      </c>
      <c r="H30" s="489">
        <v>0</v>
      </c>
      <c r="I30" s="490">
        <v>3709.4547704918032</v>
      </c>
      <c r="J30" s="489">
        <v>3709.4547704918032</v>
      </c>
    </row>
    <row r="31" spans="2:10" ht="14.4" customHeight="1">
      <c r="B31" s="491" t="s">
        <v>2048</v>
      </c>
      <c r="C31" s="471"/>
      <c r="D31" s="471"/>
      <c r="E31" s="471"/>
      <c r="F31" s="471"/>
      <c r="G31" s="471"/>
      <c r="H31" s="471"/>
      <c r="I31" s="471"/>
      <c r="J31" s="471"/>
    </row>
    <row r="32" spans="2:10" ht="15" customHeight="1">
      <c r="B32" s="492"/>
      <c r="C32" s="491" t="s">
        <v>2049</v>
      </c>
      <c r="D32" s="471"/>
      <c r="E32" s="489">
        <v>261052.85154295081</v>
      </c>
      <c r="F32" s="489">
        <v>261052.85154295081</v>
      </c>
      <c r="G32" s="489">
        <v>16650.52492967213</v>
      </c>
      <c r="H32" s="489">
        <v>16650.52492967213</v>
      </c>
      <c r="I32" s="489">
        <v>317389.00284060242</v>
      </c>
      <c r="J32" s="489">
        <v>317389.00284060242</v>
      </c>
    </row>
    <row r="33" spans="1:10" ht="14.4" customHeight="1">
      <c r="B33" s="492"/>
      <c r="C33" s="491" t="s">
        <v>2050</v>
      </c>
      <c r="D33" s="471"/>
      <c r="E33" s="489">
        <v>231147.5554118033</v>
      </c>
      <c r="F33" s="489">
        <v>147746.41463885241</v>
      </c>
      <c r="G33" s="489">
        <v>825.14707163934418</v>
      </c>
      <c r="H33" s="489">
        <v>824.13777344262303</v>
      </c>
      <c r="I33" s="489">
        <v>233940.1419902613</v>
      </c>
      <c r="J33" s="489">
        <v>150535.58245805529</v>
      </c>
    </row>
    <row r="34" spans="1:10" ht="14.4" customHeight="1">
      <c r="B34" s="492"/>
      <c r="C34" s="491" t="s">
        <v>2051</v>
      </c>
      <c r="D34" s="471"/>
      <c r="E34" s="489">
        <v>2127656.7521490171</v>
      </c>
      <c r="F34" s="489">
        <v>342916.30755557382</v>
      </c>
      <c r="G34" s="489">
        <v>19643.453916557381</v>
      </c>
      <c r="H34" s="489">
        <v>3067.4777642622948</v>
      </c>
      <c r="I34" s="489">
        <v>2194121.1840340728</v>
      </c>
      <c r="J34" s="489">
        <v>353294.66830222198</v>
      </c>
    </row>
    <row r="35" spans="1:10" ht="15" customHeight="1" thickBot="1">
      <c r="B35" s="493">
        <v>23</v>
      </c>
      <c r="C35" s="494" t="s">
        <v>2052</v>
      </c>
      <c r="D35" s="495"/>
      <c r="E35" s="496"/>
      <c r="F35" s="496">
        <v>120.0770491803279</v>
      </c>
      <c r="G35" s="497"/>
      <c r="H35" s="496">
        <v>571.17393442622949</v>
      </c>
      <c r="I35" s="497"/>
      <c r="J35" s="496">
        <v>133.29885245901639</v>
      </c>
    </row>
    <row r="36" spans="1:10" ht="15" customHeight="1">
      <c r="A36" s="478"/>
      <c r="B36" s="478" t="s">
        <v>2053</v>
      </c>
      <c r="C36" s="478"/>
      <c r="D36" s="478"/>
      <c r="E36" s="478"/>
      <c r="F36" s="478"/>
      <c r="G36" s="478"/>
      <c r="H36" s="498"/>
      <c r="I36" s="498"/>
      <c r="J36" s="498"/>
    </row>
    <row r="37" spans="1:10" ht="1.2" customHeight="1">
      <c r="A37" s="478"/>
      <c r="B37" s="478"/>
      <c r="C37" s="478"/>
      <c r="D37" s="478"/>
      <c r="E37" s="478"/>
      <c r="F37" s="478"/>
      <c r="G37" s="478"/>
      <c r="H37" s="498"/>
      <c r="I37" s="498"/>
      <c r="J37" s="498"/>
    </row>
    <row r="38" spans="1:10" ht="15" customHeight="1">
      <c r="A38" s="478"/>
      <c r="B38" s="478" t="s">
        <v>2054</v>
      </c>
      <c r="C38" s="478"/>
      <c r="D38" s="478"/>
      <c r="E38" s="478"/>
      <c r="F38" s="478"/>
      <c r="G38" s="478"/>
      <c r="H38" s="498"/>
      <c r="I38" s="498"/>
      <c r="J38" s="498"/>
    </row>
    <row r="39" spans="1:10" ht="15" customHeight="1">
      <c r="A39" s="478"/>
      <c r="B39" s="499" t="s">
        <v>2055</v>
      </c>
      <c r="C39" s="478"/>
      <c r="D39" s="478"/>
      <c r="E39" s="478"/>
      <c r="F39" s="478"/>
      <c r="G39" s="478"/>
      <c r="H39" s="498"/>
      <c r="I39" s="498"/>
      <c r="J39" s="498"/>
    </row>
    <row r="40" spans="1:10" ht="15" customHeight="1">
      <c r="A40" s="478"/>
      <c r="B40" s="499" t="s">
        <v>2056</v>
      </c>
      <c r="C40" s="478"/>
      <c r="D40" s="478"/>
      <c r="E40" s="478"/>
      <c r="F40" s="478"/>
      <c r="G40" s="478"/>
      <c r="H40" s="498"/>
      <c r="I40" s="498"/>
      <c r="J40" s="498"/>
    </row>
    <row r="41" spans="1:10" ht="15" customHeight="1">
      <c r="A41" s="478"/>
      <c r="B41" s="478"/>
      <c r="C41" s="478"/>
      <c r="D41" s="478"/>
      <c r="E41" s="478"/>
      <c r="F41" s="478"/>
      <c r="G41" s="478"/>
    </row>
    <row r="42" spans="1:10" ht="15" customHeight="1">
      <c r="A42" s="478"/>
      <c r="B42" s="478"/>
      <c r="C42" s="478"/>
      <c r="D42" s="478"/>
      <c r="E42" s="478"/>
      <c r="F42" s="478"/>
      <c r="G42" s="478"/>
    </row>
  </sheetData>
  <mergeCells count="35">
    <mergeCell ref="C32:D32"/>
    <mergeCell ref="C33:D33"/>
    <mergeCell ref="C34:D34"/>
    <mergeCell ref="C35:D35"/>
    <mergeCell ref="C26:D26"/>
    <mergeCell ref="C27:D27"/>
    <mergeCell ref="C28:D28"/>
    <mergeCell ref="C29:D29"/>
    <mergeCell ref="C30:D30"/>
    <mergeCell ref="B31:J31"/>
    <mergeCell ref="C20:D20"/>
    <mergeCell ref="C21:D21"/>
    <mergeCell ref="C22:D22"/>
    <mergeCell ref="C23:D23"/>
    <mergeCell ref="C24:D24"/>
    <mergeCell ref="C25:D25"/>
    <mergeCell ref="C14:D14"/>
    <mergeCell ref="C15:D15"/>
    <mergeCell ref="C16:D16"/>
    <mergeCell ref="B17:J17"/>
    <mergeCell ref="C18:D18"/>
    <mergeCell ref="C19:D19"/>
    <mergeCell ref="B8:D8"/>
    <mergeCell ref="B9:J9"/>
    <mergeCell ref="C10:D10"/>
    <mergeCell ref="C11:D11"/>
    <mergeCell ref="C12:D12"/>
    <mergeCell ref="B13:J13"/>
    <mergeCell ref="B2:J2"/>
    <mergeCell ref="B3:J3"/>
    <mergeCell ref="B4:J4"/>
    <mergeCell ref="E6:J6"/>
    <mergeCell ref="E7:F7"/>
    <mergeCell ref="G7:H7"/>
    <mergeCell ref="I7:J7"/>
  </mergeCells>
  <hyperlinks>
    <hyperlink ref="A1" location="Índice!A1" display="Volver al Índice" xr:uid="{E6DCE389-8F26-45DC-B5C7-D65810156DDB}"/>
  </hyperlinks>
  <pageMargins left="0.7" right="0.7" top="0.75" bottom="0.75" header="0.3" footer="0.3"/>
  <pageSetup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1210E9-127F-4279-A310-63EA8B4C8ABA}">
  <dimension ref="A1:J42"/>
  <sheetViews>
    <sheetView workbookViewId="0"/>
  </sheetViews>
  <sheetFormatPr baseColWidth="10" defaultColWidth="11.44140625" defaultRowHeight="14.4"/>
  <cols>
    <col min="1" max="1" width="4.88671875" style="469" customWidth="1"/>
    <col min="2" max="2" width="2.109375" style="469" customWidth="1"/>
    <col min="3" max="3" width="11.44140625" style="469" customWidth="1"/>
    <col min="4" max="4" width="37.88671875" style="469" customWidth="1"/>
    <col min="5" max="6" width="11.44140625" style="469" customWidth="1"/>
    <col min="7" max="16384" width="11.44140625" style="469"/>
  </cols>
  <sheetData>
    <row r="1" spans="1:10" ht="27" customHeight="1">
      <c r="A1" s="1593" t="s">
        <v>2775</v>
      </c>
    </row>
    <row r="2" spans="1:10" ht="27.9" customHeight="1">
      <c r="B2" s="470" t="s">
        <v>2018</v>
      </c>
      <c r="C2" s="471"/>
      <c r="D2" s="471"/>
      <c r="E2" s="471"/>
      <c r="F2" s="471"/>
      <c r="G2" s="471"/>
      <c r="H2" s="471"/>
      <c r="I2" s="471"/>
      <c r="J2" s="471"/>
    </row>
    <row r="3" spans="1:10" ht="18.3" customHeight="1">
      <c r="B3" s="472" t="s">
        <v>2019</v>
      </c>
      <c r="C3" s="471"/>
      <c r="D3" s="471"/>
      <c r="E3" s="471"/>
      <c r="F3" s="471"/>
      <c r="G3" s="471"/>
      <c r="H3" s="471"/>
      <c r="I3" s="471"/>
      <c r="J3" s="471"/>
    </row>
    <row r="4" spans="1:10" ht="9" customHeight="1">
      <c r="B4" s="473"/>
      <c r="C4" s="471"/>
      <c r="D4" s="471"/>
      <c r="E4" s="471"/>
      <c r="F4" s="471"/>
      <c r="G4" s="471"/>
      <c r="H4" s="471"/>
      <c r="I4" s="471"/>
      <c r="J4" s="471"/>
    </row>
    <row r="5" spans="1:10" ht="9.75" customHeight="1" thickBot="1">
      <c r="B5" s="474"/>
      <c r="C5" s="474"/>
      <c r="D5" s="474"/>
      <c r="E5" s="474"/>
      <c r="F5" s="474"/>
      <c r="G5" s="474"/>
      <c r="H5" s="474"/>
      <c r="I5" s="474"/>
      <c r="J5" s="474"/>
    </row>
    <row r="6" spans="1:10" ht="14.4" customHeight="1">
      <c r="B6" s="475"/>
      <c r="C6" s="475"/>
      <c r="D6" s="475"/>
      <c r="E6" s="476" t="s">
        <v>2060</v>
      </c>
      <c r="F6" s="477"/>
      <c r="G6" s="477"/>
      <c r="H6" s="477"/>
      <c r="I6" s="477"/>
      <c r="J6" s="477"/>
    </row>
    <row r="7" spans="1:10" ht="33" customHeight="1">
      <c r="B7" s="478"/>
      <c r="C7" s="478"/>
      <c r="D7" s="478"/>
      <c r="E7" s="479" t="s">
        <v>2021</v>
      </c>
      <c r="F7" s="480"/>
      <c r="G7" s="479" t="s">
        <v>2022</v>
      </c>
      <c r="H7" s="480"/>
      <c r="I7" s="479" t="s">
        <v>2023</v>
      </c>
      <c r="J7" s="480"/>
    </row>
    <row r="8" spans="1:10" ht="40.65" customHeight="1">
      <c r="B8" s="481"/>
      <c r="C8" s="482"/>
      <c r="D8" s="482"/>
      <c r="E8" s="483" t="s">
        <v>2024</v>
      </c>
      <c r="F8" s="484" t="s">
        <v>2025</v>
      </c>
      <c r="G8" s="483" t="s">
        <v>2024</v>
      </c>
      <c r="H8" s="483" t="s">
        <v>2025</v>
      </c>
      <c r="I8" s="483" t="s">
        <v>2024</v>
      </c>
      <c r="J8" s="483" t="s">
        <v>2025</v>
      </c>
    </row>
    <row r="9" spans="1:10" ht="14.4" customHeight="1">
      <c r="B9" s="485" t="s">
        <v>2026</v>
      </c>
      <c r="C9" s="486"/>
      <c r="D9" s="486"/>
      <c r="E9" s="486"/>
      <c r="F9" s="486"/>
      <c r="G9" s="486"/>
      <c r="H9" s="486"/>
      <c r="I9" s="486"/>
      <c r="J9" s="486"/>
    </row>
    <row r="10" spans="1:10" ht="14.4" customHeight="1">
      <c r="B10" s="487"/>
      <c r="C10" s="488" t="s">
        <v>2027</v>
      </c>
      <c r="D10" s="471"/>
      <c r="E10" s="489">
        <v>308270.22068786877</v>
      </c>
      <c r="F10" s="489">
        <v>308270.22068786877</v>
      </c>
      <c r="G10" s="489">
        <v>2962.9238344262299</v>
      </c>
      <c r="H10" s="489">
        <v>2962.9238344262299</v>
      </c>
      <c r="I10" s="490">
        <v>318306.75984256162</v>
      </c>
      <c r="J10" s="489">
        <v>318306.75984256162</v>
      </c>
    </row>
    <row r="11" spans="1:10" ht="14.4" customHeight="1">
      <c r="B11" s="487"/>
      <c r="C11" s="488" t="s">
        <v>2028</v>
      </c>
      <c r="D11" s="471"/>
      <c r="E11" s="489">
        <v>0</v>
      </c>
      <c r="F11" s="489">
        <v>0</v>
      </c>
      <c r="G11" s="489">
        <v>0</v>
      </c>
      <c r="H11" s="489">
        <v>0</v>
      </c>
      <c r="I11" s="490">
        <v>0</v>
      </c>
      <c r="J11" s="489">
        <v>0</v>
      </c>
    </row>
    <row r="12" spans="1:10" ht="15" customHeight="1">
      <c r="B12" s="487"/>
      <c r="C12" s="488" t="s">
        <v>2029</v>
      </c>
      <c r="D12" s="471"/>
      <c r="E12" s="489">
        <v>0</v>
      </c>
      <c r="F12" s="489">
        <v>0</v>
      </c>
      <c r="G12" s="489">
        <v>0</v>
      </c>
      <c r="H12" s="489">
        <v>0</v>
      </c>
      <c r="I12" s="490">
        <v>0</v>
      </c>
      <c r="J12" s="489">
        <v>0</v>
      </c>
    </row>
    <row r="13" spans="1:10" ht="14.4" customHeight="1">
      <c r="B13" s="491" t="s">
        <v>2030</v>
      </c>
      <c r="C13" s="471"/>
      <c r="D13" s="471"/>
      <c r="E13" s="471"/>
      <c r="F13" s="471"/>
      <c r="G13" s="471"/>
      <c r="H13" s="471"/>
      <c r="I13" s="471"/>
      <c r="J13" s="471"/>
    </row>
    <row r="14" spans="1:10" ht="14.4" customHeight="1">
      <c r="B14" s="487"/>
      <c r="C14" s="488" t="s">
        <v>2031</v>
      </c>
      <c r="D14" s="471"/>
      <c r="E14" s="489">
        <v>39915.537729999996</v>
      </c>
      <c r="F14" s="489">
        <v>39915.537729999996</v>
      </c>
      <c r="G14" s="489">
        <v>2673.7272193442618</v>
      </c>
      <c r="H14" s="489">
        <v>2673.7272193442618</v>
      </c>
      <c r="I14" s="490">
        <v>48956.282570231473</v>
      </c>
      <c r="J14" s="489">
        <v>48956.282570231473</v>
      </c>
    </row>
    <row r="15" spans="1:10" ht="14.4" customHeight="1">
      <c r="B15" s="487"/>
      <c r="C15" s="488" t="s">
        <v>2032</v>
      </c>
      <c r="D15" s="471"/>
      <c r="E15" s="489">
        <v>159575.85127180329</v>
      </c>
      <c r="F15" s="489">
        <v>79787.925640491798</v>
      </c>
      <c r="G15" s="489">
        <v>0</v>
      </c>
      <c r="H15" s="489">
        <v>0</v>
      </c>
      <c r="I15" s="490">
        <v>159575.85127180329</v>
      </c>
      <c r="J15" s="489">
        <v>79787.925640491798</v>
      </c>
    </row>
    <row r="16" spans="1:10" ht="14.4" customHeight="1">
      <c r="B16" s="487"/>
      <c r="C16" s="488" t="s">
        <v>2033</v>
      </c>
      <c r="D16" s="471"/>
      <c r="E16" s="489">
        <v>107471.5362919672</v>
      </c>
      <c r="F16" s="489">
        <v>107471.5362919672</v>
      </c>
      <c r="G16" s="489">
        <v>469.27407147540993</v>
      </c>
      <c r="H16" s="489">
        <v>469.27407147540993</v>
      </c>
      <c r="I16" s="490">
        <v>109059.1229656779</v>
      </c>
      <c r="J16" s="489">
        <v>109059.1229656779</v>
      </c>
    </row>
    <row r="17" spans="2:10" ht="14.4" customHeight="1">
      <c r="B17" s="491" t="s">
        <v>2034</v>
      </c>
      <c r="C17" s="471"/>
      <c r="D17" s="471"/>
      <c r="E17" s="471"/>
      <c r="F17" s="471"/>
      <c r="G17" s="471"/>
      <c r="H17" s="471"/>
      <c r="I17" s="471"/>
      <c r="J17" s="471"/>
    </row>
    <row r="18" spans="2:10" ht="14.4" customHeight="1">
      <c r="B18" s="487"/>
      <c r="C18" s="491" t="s">
        <v>2035</v>
      </c>
      <c r="D18" s="471"/>
      <c r="E18" s="489">
        <v>1371606.693543443</v>
      </c>
      <c r="F18" s="489">
        <v>112338.21332213109</v>
      </c>
      <c r="G18" s="489">
        <v>1496.68705</v>
      </c>
      <c r="H18" s="489">
        <v>112.4295045901639</v>
      </c>
      <c r="I18" s="490">
        <v>1376672.6831071719</v>
      </c>
      <c r="J18" s="489">
        <v>112718.7686269102</v>
      </c>
    </row>
    <row r="19" spans="2:10" ht="14.4" customHeight="1">
      <c r="B19" s="487"/>
      <c r="C19" s="488" t="s">
        <v>2036</v>
      </c>
      <c r="D19" s="471"/>
      <c r="E19" s="489">
        <v>870909.83173721319</v>
      </c>
      <c r="F19" s="489">
        <v>52254.589905409834</v>
      </c>
      <c r="G19" s="489">
        <v>1119.5490250819671</v>
      </c>
      <c r="H19" s="489">
        <v>67.172941639344259</v>
      </c>
      <c r="I19" s="490">
        <v>874699.22245670785</v>
      </c>
      <c r="J19" s="489">
        <v>52481.953349027863</v>
      </c>
    </row>
    <row r="20" spans="2:10" ht="14.4" customHeight="1">
      <c r="B20" s="487"/>
      <c r="C20" s="488" t="s">
        <v>2037</v>
      </c>
      <c r="D20" s="471"/>
      <c r="E20" s="489">
        <v>500696.86180622951</v>
      </c>
      <c r="F20" s="489">
        <v>60083.623416721312</v>
      </c>
      <c r="G20" s="489">
        <v>377.13802491803273</v>
      </c>
      <c r="H20" s="489">
        <v>45.256562950819671</v>
      </c>
      <c r="I20" s="490">
        <v>501973.46065046429</v>
      </c>
      <c r="J20" s="489">
        <v>60236.815277882291</v>
      </c>
    </row>
    <row r="21" spans="2:10" ht="14.4" customHeight="1">
      <c r="B21" s="487"/>
      <c r="C21" s="491" t="s">
        <v>2038</v>
      </c>
      <c r="D21" s="471"/>
      <c r="E21" s="489">
        <v>15148.060381967211</v>
      </c>
      <c r="F21" s="489">
        <v>10857.666324426231</v>
      </c>
      <c r="G21" s="489">
        <v>398.34826540983602</v>
      </c>
      <c r="H21" s="489">
        <v>337.56056213114749</v>
      </c>
      <c r="I21" s="490">
        <v>16492.475128359671</v>
      </c>
      <c r="J21" s="489">
        <v>11995.702032779671</v>
      </c>
    </row>
    <row r="22" spans="2:10" ht="14.4" customHeight="1">
      <c r="B22" s="487"/>
      <c r="C22" s="488" t="s">
        <v>2039</v>
      </c>
      <c r="D22" s="471"/>
      <c r="E22" s="489">
        <v>40.987032786885237</v>
      </c>
      <c r="F22" s="489">
        <v>8.1974065573770503</v>
      </c>
      <c r="G22" s="489">
        <v>0</v>
      </c>
      <c r="H22" s="489">
        <v>0</v>
      </c>
      <c r="I22" s="490">
        <v>40.987032786885237</v>
      </c>
      <c r="J22" s="489">
        <v>8.1974065573770503</v>
      </c>
    </row>
    <row r="23" spans="2:10" ht="14.4" customHeight="1">
      <c r="B23" s="487"/>
      <c r="C23" s="488" t="s">
        <v>2040</v>
      </c>
      <c r="D23" s="471"/>
      <c r="E23" s="489">
        <v>6950.7920791803272</v>
      </c>
      <c r="F23" s="489">
        <v>2693.1876478688532</v>
      </c>
      <c r="G23" s="489">
        <v>86.839577868852459</v>
      </c>
      <c r="H23" s="489">
        <v>26.051874590163941</v>
      </c>
      <c r="I23" s="490">
        <v>7245.6192823286883</v>
      </c>
      <c r="J23" s="489">
        <v>2781.635812978197</v>
      </c>
    </row>
    <row r="24" spans="2:10" ht="24" customHeight="1">
      <c r="B24" s="487"/>
      <c r="C24" s="488" t="s">
        <v>2041</v>
      </c>
      <c r="D24" s="471"/>
      <c r="E24" s="489">
        <v>0</v>
      </c>
      <c r="F24" s="489">
        <v>0</v>
      </c>
      <c r="G24" s="489">
        <v>0</v>
      </c>
      <c r="H24" s="489">
        <v>0</v>
      </c>
      <c r="I24" s="490">
        <v>0</v>
      </c>
      <c r="J24" s="489">
        <v>0</v>
      </c>
    </row>
    <row r="25" spans="2:10" ht="14.4" customHeight="1">
      <c r="B25" s="487"/>
      <c r="C25" s="488" t="s">
        <v>2042</v>
      </c>
      <c r="D25" s="471"/>
      <c r="E25" s="489">
        <v>8156.2812699999986</v>
      </c>
      <c r="F25" s="489">
        <v>8156.2812699999986</v>
      </c>
      <c r="G25" s="489">
        <v>311.50868754098349</v>
      </c>
      <c r="H25" s="489">
        <v>311.50868754098349</v>
      </c>
      <c r="I25" s="490">
        <v>9205.8688132440984</v>
      </c>
      <c r="J25" s="489">
        <v>9205.8688132440984</v>
      </c>
    </row>
    <row r="26" spans="2:10" ht="14.4" customHeight="1">
      <c r="B26" s="487"/>
      <c r="C26" s="491" t="s">
        <v>2043</v>
      </c>
      <c r="D26" s="471"/>
      <c r="E26" s="489">
        <v>0</v>
      </c>
      <c r="F26" s="489">
        <v>0</v>
      </c>
      <c r="G26" s="489">
        <v>0</v>
      </c>
      <c r="H26" s="489">
        <v>0</v>
      </c>
      <c r="I26" s="490">
        <v>0</v>
      </c>
      <c r="J26" s="489">
        <v>0</v>
      </c>
    </row>
    <row r="27" spans="2:10" ht="14.4" customHeight="1">
      <c r="B27" s="487"/>
      <c r="C27" s="491" t="s">
        <v>2044</v>
      </c>
      <c r="D27" s="471"/>
      <c r="E27" s="489">
        <v>5481.1169867213121</v>
      </c>
      <c r="F27" s="489">
        <v>5481.1169867213121</v>
      </c>
      <c r="G27" s="489">
        <v>834.86518049180324</v>
      </c>
      <c r="H27" s="489">
        <v>834.86518049180324</v>
      </c>
      <c r="I27" s="490">
        <v>8307.9148222345902</v>
      </c>
      <c r="J27" s="489">
        <v>8307.9148222345902</v>
      </c>
    </row>
    <row r="28" spans="2:10" ht="14.4" customHeight="1">
      <c r="B28" s="487"/>
      <c r="C28" s="491" t="s">
        <v>2045</v>
      </c>
      <c r="D28" s="471"/>
      <c r="E28" s="489">
        <v>3311567.9709903281</v>
      </c>
      <c r="F28" s="489">
        <v>165578.3985501639</v>
      </c>
      <c r="G28" s="489">
        <v>0</v>
      </c>
      <c r="H28" s="489">
        <v>0</v>
      </c>
      <c r="I28" s="490">
        <v>3311567.9709903281</v>
      </c>
      <c r="J28" s="489">
        <v>165578.3985501639</v>
      </c>
    </row>
    <row r="29" spans="2:10" ht="14.4" customHeight="1">
      <c r="B29" s="487"/>
      <c r="C29" s="488" t="s">
        <v>2046</v>
      </c>
      <c r="D29" s="471"/>
      <c r="E29" s="489">
        <v>3311567.9709903281</v>
      </c>
      <c r="F29" s="489">
        <v>165578.3985501639</v>
      </c>
      <c r="G29" s="489">
        <v>0</v>
      </c>
      <c r="H29" s="489">
        <v>0</v>
      </c>
      <c r="I29" s="490">
        <v>3311567.9709903281</v>
      </c>
      <c r="J29" s="489">
        <v>165578.3985501639</v>
      </c>
    </row>
    <row r="30" spans="2:10" ht="14.4" customHeight="1">
      <c r="B30" s="487"/>
      <c r="C30" s="488" t="s">
        <v>2047</v>
      </c>
      <c r="D30" s="471"/>
      <c r="E30" s="489">
        <v>0</v>
      </c>
      <c r="F30" s="489">
        <v>0</v>
      </c>
      <c r="G30" s="489">
        <v>0</v>
      </c>
      <c r="H30" s="489">
        <v>0</v>
      </c>
      <c r="I30" s="490">
        <v>0</v>
      </c>
      <c r="J30" s="489">
        <v>0</v>
      </c>
    </row>
    <row r="31" spans="2:10" ht="14.4" customHeight="1">
      <c r="B31" s="491" t="s">
        <v>2048</v>
      </c>
      <c r="C31" s="471"/>
      <c r="D31" s="471"/>
      <c r="E31" s="471"/>
      <c r="F31" s="471"/>
      <c r="G31" s="471"/>
      <c r="H31" s="471"/>
      <c r="I31" s="471"/>
      <c r="J31" s="471"/>
    </row>
    <row r="32" spans="2:10" ht="15" customHeight="1">
      <c r="B32" s="492"/>
      <c r="C32" s="491" t="s">
        <v>2049</v>
      </c>
      <c r="D32" s="471"/>
      <c r="E32" s="489">
        <v>308270.22068786877</v>
      </c>
      <c r="F32" s="489">
        <v>308270.22068786877</v>
      </c>
      <c r="G32" s="489">
        <v>2962.9238344262299</v>
      </c>
      <c r="H32" s="489">
        <v>2962.9238344262299</v>
      </c>
      <c r="I32" s="489">
        <v>318306.75984256162</v>
      </c>
      <c r="J32" s="489">
        <v>318306.75984256162</v>
      </c>
    </row>
    <row r="33" spans="1:10" ht="14.4" customHeight="1">
      <c r="B33" s="492"/>
      <c r="C33" s="491" t="s">
        <v>2050</v>
      </c>
      <c r="D33" s="471"/>
      <c r="E33" s="489">
        <v>306962.92529377039</v>
      </c>
      <c r="F33" s="489">
        <v>227174.99966245901</v>
      </c>
      <c r="G33" s="489">
        <v>3143.0012908196718</v>
      </c>
      <c r="H33" s="489">
        <v>3143.0012908196718</v>
      </c>
      <c r="I33" s="489">
        <v>317591.25680771261</v>
      </c>
      <c r="J33" s="489">
        <v>237803.33117640109</v>
      </c>
    </row>
    <row r="34" spans="1:10" ht="14.4" customHeight="1">
      <c r="B34" s="492"/>
      <c r="C34" s="491" t="s">
        <v>2051</v>
      </c>
      <c r="D34" s="471"/>
      <c r="E34" s="489">
        <v>4703803.841902459</v>
      </c>
      <c r="F34" s="489">
        <v>294255.39518344263</v>
      </c>
      <c r="G34" s="489">
        <v>2729.9004959016402</v>
      </c>
      <c r="H34" s="489">
        <v>1284.855247213115</v>
      </c>
      <c r="I34" s="489">
        <v>4713041.0440480951</v>
      </c>
      <c r="J34" s="489">
        <v>298600.78403208841</v>
      </c>
    </row>
    <row r="35" spans="1:10" ht="15" customHeight="1" thickBot="1">
      <c r="B35" s="493">
        <v>23</v>
      </c>
      <c r="C35" s="494" t="s">
        <v>2052</v>
      </c>
      <c r="D35" s="495"/>
      <c r="E35" s="496"/>
      <c r="F35" s="496">
        <v>174.57524590163931</v>
      </c>
      <c r="G35" s="497"/>
      <c r="H35" s="496">
        <v>352.71081967213121</v>
      </c>
      <c r="I35" s="497"/>
      <c r="J35" s="496">
        <v>177.4413114754098</v>
      </c>
    </row>
    <row r="36" spans="1:10" ht="15" customHeight="1">
      <c r="A36" s="478"/>
      <c r="B36" s="478" t="s">
        <v>2053</v>
      </c>
      <c r="C36" s="478"/>
      <c r="D36" s="478"/>
      <c r="E36" s="478"/>
      <c r="F36" s="478"/>
      <c r="G36" s="478"/>
      <c r="H36" s="498"/>
      <c r="I36" s="498"/>
      <c r="J36" s="498"/>
    </row>
    <row r="37" spans="1:10" ht="1.2" customHeight="1">
      <c r="A37" s="478"/>
      <c r="B37" s="478"/>
      <c r="C37" s="478"/>
      <c r="D37" s="478"/>
      <c r="E37" s="478"/>
      <c r="F37" s="478"/>
      <c r="G37" s="478"/>
      <c r="H37" s="498"/>
      <c r="I37" s="498"/>
      <c r="J37" s="498"/>
    </row>
    <row r="38" spans="1:10" ht="15" customHeight="1">
      <c r="A38" s="478"/>
      <c r="B38" s="478" t="s">
        <v>2054</v>
      </c>
      <c r="C38" s="478"/>
      <c r="D38" s="478"/>
      <c r="E38" s="478"/>
      <c r="F38" s="478"/>
      <c r="G38" s="478"/>
      <c r="H38" s="498"/>
      <c r="I38" s="498"/>
      <c r="J38" s="498"/>
    </row>
    <row r="39" spans="1:10" ht="15" customHeight="1">
      <c r="A39" s="478"/>
      <c r="B39" s="499" t="s">
        <v>2055</v>
      </c>
      <c r="C39" s="478"/>
      <c r="D39" s="478"/>
      <c r="E39" s="478"/>
      <c r="F39" s="478"/>
      <c r="G39" s="478"/>
      <c r="H39" s="498"/>
      <c r="I39" s="498"/>
      <c r="J39" s="498"/>
    </row>
    <row r="40" spans="1:10" ht="15" customHeight="1">
      <c r="A40" s="478"/>
      <c r="B40" s="499" t="s">
        <v>2056</v>
      </c>
      <c r="C40" s="478"/>
      <c r="D40" s="478"/>
      <c r="E40" s="478"/>
      <c r="F40" s="478"/>
      <c r="G40" s="478"/>
      <c r="H40" s="498"/>
      <c r="I40" s="498"/>
      <c r="J40" s="498"/>
    </row>
    <row r="41" spans="1:10" ht="15" customHeight="1">
      <c r="A41" s="478"/>
      <c r="B41" s="478"/>
      <c r="C41" s="478"/>
      <c r="D41" s="478"/>
      <c r="E41" s="478"/>
      <c r="F41" s="478"/>
      <c r="G41" s="478"/>
    </row>
    <row r="42" spans="1:10" ht="15" customHeight="1">
      <c r="A42" s="478"/>
      <c r="B42" s="478"/>
      <c r="C42" s="478"/>
      <c r="D42" s="478"/>
      <c r="E42" s="478"/>
      <c r="F42" s="478"/>
      <c r="G42" s="478"/>
    </row>
  </sheetData>
  <mergeCells count="35">
    <mergeCell ref="C32:D32"/>
    <mergeCell ref="C33:D33"/>
    <mergeCell ref="C34:D34"/>
    <mergeCell ref="C35:D35"/>
    <mergeCell ref="C26:D26"/>
    <mergeCell ref="C27:D27"/>
    <mergeCell ref="C28:D28"/>
    <mergeCell ref="C29:D29"/>
    <mergeCell ref="C30:D30"/>
    <mergeCell ref="B31:J31"/>
    <mergeCell ref="C20:D20"/>
    <mergeCell ref="C21:D21"/>
    <mergeCell ref="C22:D22"/>
    <mergeCell ref="C23:D23"/>
    <mergeCell ref="C24:D24"/>
    <mergeCell ref="C25:D25"/>
    <mergeCell ref="C14:D14"/>
    <mergeCell ref="C15:D15"/>
    <mergeCell ref="C16:D16"/>
    <mergeCell ref="B17:J17"/>
    <mergeCell ref="C18:D18"/>
    <mergeCell ref="C19:D19"/>
    <mergeCell ref="B8:D8"/>
    <mergeCell ref="B9:J9"/>
    <mergeCell ref="C10:D10"/>
    <mergeCell ref="C11:D11"/>
    <mergeCell ref="C12:D12"/>
    <mergeCell ref="B13:J13"/>
    <mergeCell ref="B2:J2"/>
    <mergeCell ref="B3:J3"/>
    <mergeCell ref="B4:J4"/>
    <mergeCell ref="E6:J6"/>
    <mergeCell ref="E7:F7"/>
    <mergeCell ref="G7:H7"/>
    <mergeCell ref="I7:J7"/>
  </mergeCells>
  <hyperlinks>
    <hyperlink ref="A1" location="Índice!A1" display="Volver al Índice" xr:uid="{4184DAC5-6EA8-4873-98F6-7DB1CA3B1AEA}"/>
  </hyperlinks>
  <pageMargins left="0.7" right="0.7" top="0.75" bottom="0.75" header="0.3" footer="0.3"/>
  <pageSetup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75E8BF-1C20-4BA7-930A-7FB768844665}">
  <dimension ref="A1:J42"/>
  <sheetViews>
    <sheetView workbookViewId="0"/>
  </sheetViews>
  <sheetFormatPr baseColWidth="10" defaultColWidth="11.44140625" defaultRowHeight="14.4"/>
  <cols>
    <col min="1" max="1" width="4.88671875" style="469" customWidth="1"/>
    <col min="2" max="2" width="2.109375" style="469" customWidth="1"/>
    <col min="3" max="3" width="11.44140625" style="469" customWidth="1"/>
    <col min="4" max="4" width="37.88671875" style="469" customWidth="1"/>
    <col min="5" max="6" width="11.44140625" style="469" customWidth="1"/>
    <col min="7" max="16384" width="11.44140625" style="469"/>
  </cols>
  <sheetData>
    <row r="1" spans="1:10" ht="27" customHeight="1">
      <c r="A1" s="1593" t="s">
        <v>2775</v>
      </c>
    </row>
    <row r="2" spans="1:10" ht="27.9" customHeight="1">
      <c r="B2" s="470" t="s">
        <v>2018</v>
      </c>
      <c r="C2" s="471"/>
      <c r="D2" s="471"/>
      <c r="E2" s="471"/>
      <c r="F2" s="471"/>
      <c r="G2" s="471"/>
      <c r="H2" s="471"/>
      <c r="I2" s="471"/>
      <c r="J2" s="471"/>
    </row>
    <row r="3" spans="1:10" ht="18.3" customHeight="1">
      <c r="B3" s="472" t="s">
        <v>2019</v>
      </c>
      <c r="C3" s="471"/>
      <c r="D3" s="471"/>
      <c r="E3" s="471"/>
      <c r="F3" s="471"/>
      <c r="G3" s="471"/>
      <c r="H3" s="471"/>
      <c r="I3" s="471"/>
      <c r="J3" s="471"/>
    </row>
    <row r="4" spans="1:10" ht="9" customHeight="1">
      <c r="B4" s="473"/>
      <c r="C4" s="471"/>
      <c r="D4" s="471"/>
      <c r="E4" s="471"/>
      <c r="F4" s="471"/>
      <c r="G4" s="471"/>
      <c r="H4" s="471"/>
      <c r="I4" s="471"/>
      <c r="J4" s="471"/>
    </row>
    <row r="5" spans="1:10" ht="9.75" customHeight="1" thickBot="1">
      <c r="B5" s="474"/>
      <c r="C5" s="474"/>
      <c r="D5" s="474"/>
      <c r="E5" s="474"/>
      <c r="F5" s="474"/>
      <c r="G5" s="474"/>
      <c r="H5" s="474"/>
      <c r="I5" s="474"/>
      <c r="J5" s="474"/>
    </row>
    <row r="6" spans="1:10" ht="14.4" customHeight="1">
      <c r="B6" s="475"/>
      <c r="C6" s="475"/>
      <c r="D6" s="475"/>
      <c r="E6" s="476" t="s">
        <v>296</v>
      </c>
      <c r="F6" s="477"/>
      <c r="G6" s="477"/>
      <c r="H6" s="477"/>
      <c r="I6" s="477"/>
      <c r="J6" s="477"/>
    </row>
    <row r="7" spans="1:10" ht="33" customHeight="1">
      <c r="B7" s="478"/>
      <c r="C7" s="478"/>
      <c r="D7" s="478"/>
      <c r="E7" s="479" t="s">
        <v>2021</v>
      </c>
      <c r="F7" s="480"/>
      <c r="G7" s="479" t="s">
        <v>2022</v>
      </c>
      <c r="H7" s="480"/>
      <c r="I7" s="479" t="s">
        <v>2023</v>
      </c>
      <c r="J7" s="480"/>
    </row>
    <row r="8" spans="1:10" ht="40.65" customHeight="1">
      <c r="B8" s="481"/>
      <c r="C8" s="482"/>
      <c r="D8" s="482"/>
      <c r="E8" s="483" t="s">
        <v>2024</v>
      </c>
      <c r="F8" s="484" t="s">
        <v>2025</v>
      </c>
      <c r="G8" s="483" t="s">
        <v>2024</v>
      </c>
      <c r="H8" s="483" t="s">
        <v>2025</v>
      </c>
      <c r="I8" s="483" t="s">
        <v>2024</v>
      </c>
      <c r="J8" s="483" t="s">
        <v>2025</v>
      </c>
    </row>
    <row r="9" spans="1:10" ht="14.4" customHeight="1">
      <c r="B9" s="485" t="s">
        <v>2026</v>
      </c>
      <c r="C9" s="486"/>
      <c r="D9" s="486"/>
      <c r="E9" s="486"/>
      <c r="F9" s="486"/>
      <c r="G9" s="486"/>
      <c r="H9" s="486"/>
      <c r="I9" s="486"/>
      <c r="J9" s="486"/>
    </row>
    <row r="10" spans="1:10" ht="14.4" customHeight="1">
      <c r="B10" s="487"/>
      <c r="C10" s="488" t="s">
        <v>2027</v>
      </c>
      <c r="D10" s="471"/>
      <c r="E10" s="489">
        <v>1268767.535342295</v>
      </c>
      <c r="F10" s="489">
        <v>1268767.535342295</v>
      </c>
      <c r="G10" s="489">
        <v>246095.32575278691</v>
      </c>
      <c r="H10" s="489">
        <v>246095.32575278691</v>
      </c>
      <c r="I10" s="490">
        <v>2101846.078094732</v>
      </c>
      <c r="J10" s="489">
        <v>2101846.078094732</v>
      </c>
    </row>
    <row r="11" spans="1:10" ht="14.4" customHeight="1">
      <c r="B11" s="487"/>
      <c r="C11" s="488" t="s">
        <v>2028</v>
      </c>
      <c r="D11" s="471"/>
      <c r="E11" s="489">
        <v>0</v>
      </c>
      <c r="F11" s="489">
        <v>0</v>
      </c>
      <c r="G11" s="489">
        <v>0</v>
      </c>
      <c r="H11" s="489">
        <v>0</v>
      </c>
      <c r="I11" s="490">
        <v>0</v>
      </c>
      <c r="J11" s="489">
        <v>0</v>
      </c>
    </row>
    <row r="12" spans="1:10" ht="15" customHeight="1">
      <c r="B12" s="487"/>
      <c r="C12" s="488" t="s">
        <v>2029</v>
      </c>
      <c r="D12" s="471"/>
      <c r="E12" s="489">
        <v>0</v>
      </c>
      <c r="F12" s="489">
        <v>0</v>
      </c>
      <c r="G12" s="489">
        <v>0</v>
      </c>
      <c r="H12" s="489">
        <v>0</v>
      </c>
      <c r="I12" s="490">
        <v>0</v>
      </c>
      <c r="J12" s="489">
        <v>0</v>
      </c>
    </row>
    <row r="13" spans="1:10" ht="14.4" customHeight="1">
      <c r="B13" s="491" t="s">
        <v>2030</v>
      </c>
      <c r="C13" s="471"/>
      <c r="D13" s="471"/>
      <c r="E13" s="471"/>
      <c r="F13" s="471"/>
      <c r="G13" s="471"/>
      <c r="H13" s="471"/>
      <c r="I13" s="471"/>
      <c r="J13" s="471"/>
    </row>
    <row r="14" spans="1:10" ht="14.4" customHeight="1">
      <c r="B14" s="487"/>
      <c r="C14" s="488" t="s">
        <v>2031</v>
      </c>
      <c r="D14" s="471"/>
      <c r="E14" s="489">
        <v>16370.10912885246</v>
      </c>
      <c r="F14" s="489">
        <v>16370.10912885246</v>
      </c>
      <c r="G14" s="489">
        <v>1380.4539386885251</v>
      </c>
      <c r="H14" s="489">
        <v>1380.4539386885251</v>
      </c>
      <c r="I14" s="490">
        <v>21039.09174756426</v>
      </c>
      <c r="J14" s="489">
        <v>21039.09174756426</v>
      </c>
    </row>
    <row r="15" spans="1:10" ht="14.4" customHeight="1">
      <c r="B15" s="487"/>
      <c r="C15" s="488" t="s">
        <v>2032</v>
      </c>
      <c r="D15" s="471"/>
      <c r="E15" s="489">
        <v>239100.8851270492</v>
      </c>
      <c r="F15" s="489">
        <v>119550.4425696721</v>
      </c>
      <c r="G15" s="489">
        <v>89398.118104754103</v>
      </c>
      <c r="H15" s="489">
        <v>48914.495193114752</v>
      </c>
      <c r="I15" s="490">
        <v>541860.72196950496</v>
      </c>
      <c r="J15" s="489">
        <v>285188.23632272048</v>
      </c>
    </row>
    <row r="16" spans="1:10" ht="14.4" customHeight="1">
      <c r="B16" s="487"/>
      <c r="C16" s="488" t="s">
        <v>2033</v>
      </c>
      <c r="D16" s="471"/>
      <c r="E16" s="489">
        <v>154709.43004262299</v>
      </c>
      <c r="F16" s="489">
        <v>154709.43004262299</v>
      </c>
      <c r="G16" s="489">
        <v>12792.8776647541</v>
      </c>
      <c r="H16" s="489">
        <v>12792.8776647541</v>
      </c>
      <c r="I16" s="490">
        <v>197974.96810883001</v>
      </c>
      <c r="J16" s="489">
        <v>197974.96810883001</v>
      </c>
    </row>
    <row r="17" spans="2:10" ht="14.4" customHeight="1">
      <c r="B17" s="491" t="s">
        <v>2034</v>
      </c>
      <c r="C17" s="471"/>
      <c r="D17" s="471"/>
      <c r="E17" s="471"/>
      <c r="F17" s="471"/>
      <c r="G17" s="471"/>
      <c r="H17" s="471"/>
      <c r="I17" s="471"/>
      <c r="J17" s="471"/>
    </row>
    <row r="18" spans="2:10" ht="14.4" customHeight="1">
      <c r="B18" s="487"/>
      <c r="C18" s="491" t="s">
        <v>2035</v>
      </c>
      <c r="D18" s="471"/>
      <c r="E18" s="489">
        <v>4080470.3202337711</v>
      </c>
      <c r="F18" s="489">
        <v>386761.776894918</v>
      </c>
      <c r="G18" s="489">
        <v>538343.16704918025</v>
      </c>
      <c r="H18" s="489">
        <v>57194.544380327869</v>
      </c>
      <c r="I18" s="490">
        <v>5902966.0681650536</v>
      </c>
      <c r="J18" s="489">
        <v>580386.51831016329</v>
      </c>
    </row>
    <row r="19" spans="2:10" ht="14.4" customHeight="1">
      <c r="B19" s="487"/>
      <c r="C19" s="488" t="s">
        <v>2036</v>
      </c>
      <c r="D19" s="471"/>
      <c r="E19" s="489">
        <v>1714911.025553934</v>
      </c>
      <c r="F19" s="489">
        <v>102894.6615334426</v>
      </c>
      <c r="G19" s="489">
        <v>123443.9277672131</v>
      </c>
      <c r="H19" s="489">
        <v>7406.6356660655738</v>
      </c>
      <c r="I19" s="490">
        <v>2132823.497855091</v>
      </c>
      <c r="J19" s="489">
        <v>127969.40987163001</v>
      </c>
    </row>
    <row r="20" spans="2:10" ht="14.4" customHeight="1">
      <c r="B20" s="487"/>
      <c r="C20" s="488" t="s">
        <v>2037</v>
      </c>
      <c r="D20" s="471"/>
      <c r="E20" s="489">
        <v>2365559.2946798359</v>
      </c>
      <c r="F20" s="489">
        <v>283867.11536147539</v>
      </c>
      <c r="G20" s="489">
        <v>414899.23928196722</v>
      </c>
      <c r="H20" s="489">
        <v>49787.908714262303</v>
      </c>
      <c r="I20" s="490">
        <v>3770142.5703099612</v>
      </c>
      <c r="J20" s="489">
        <v>452417.10843853332</v>
      </c>
    </row>
    <row r="21" spans="2:10" ht="14.4" customHeight="1">
      <c r="B21" s="487"/>
      <c r="C21" s="491" t="s">
        <v>2038</v>
      </c>
      <c r="D21" s="471"/>
      <c r="E21" s="489">
        <v>416614.22530409839</v>
      </c>
      <c r="F21" s="489">
        <v>161304.00440573771</v>
      </c>
      <c r="G21" s="489">
        <v>153006.26011</v>
      </c>
      <c r="H21" s="489">
        <v>63190.093399180318</v>
      </c>
      <c r="I21" s="490">
        <v>934791.90136053646</v>
      </c>
      <c r="J21" s="489">
        <v>375189.98314310261</v>
      </c>
    </row>
    <row r="22" spans="2:10" ht="14.4" customHeight="1">
      <c r="B22" s="487"/>
      <c r="C22" s="488" t="s">
        <v>2039</v>
      </c>
      <c r="D22" s="471"/>
      <c r="E22" s="489">
        <v>15925.00294868852</v>
      </c>
      <c r="F22" s="489">
        <v>3185.0005852459012</v>
      </c>
      <c r="G22" s="489">
        <v>8721.0258213114757</v>
      </c>
      <c r="H22" s="489">
        <v>2180.256459836065</v>
      </c>
      <c r="I22" s="490">
        <v>45454.058556174918</v>
      </c>
      <c r="J22" s="489">
        <v>10567.264502426069</v>
      </c>
    </row>
    <row r="23" spans="2:10" ht="14.4" customHeight="1">
      <c r="B23" s="487"/>
      <c r="C23" s="488" t="s">
        <v>2040</v>
      </c>
      <c r="D23" s="471"/>
      <c r="E23" s="489">
        <v>389334.13784393441</v>
      </c>
      <c r="F23" s="489">
        <v>146763.9193090164</v>
      </c>
      <c r="G23" s="489">
        <v>120432.7504737705</v>
      </c>
      <c r="H23" s="489">
        <v>44981.533452295087</v>
      </c>
      <c r="I23" s="490">
        <v>797095.66732543171</v>
      </c>
      <c r="J23" s="489">
        <v>299062.19644043519</v>
      </c>
    </row>
    <row r="24" spans="2:10" ht="24" customHeight="1">
      <c r="B24" s="487"/>
      <c r="C24" s="488" t="s">
        <v>2041</v>
      </c>
      <c r="D24" s="471"/>
      <c r="E24" s="489">
        <v>5306.1466357377049</v>
      </c>
      <c r="F24" s="489">
        <v>5306.1466357377049</v>
      </c>
      <c r="G24" s="489">
        <v>12797.173036065569</v>
      </c>
      <c r="H24" s="489">
        <v>12797.173036065569</v>
      </c>
      <c r="I24" s="490">
        <v>48539.593249952297</v>
      </c>
      <c r="J24" s="489">
        <v>48539.593249952297</v>
      </c>
    </row>
    <row r="25" spans="2:10" ht="14.4" customHeight="1">
      <c r="B25" s="487"/>
      <c r="C25" s="488" t="s">
        <v>2042</v>
      </c>
      <c r="D25" s="471"/>
      <c r="E25" s="489">
        <v>6048.9378757377053</v>
      </c>
      <c r="F25" s="489">
        <v>6048.9378757377053</v>
      </c>
      <c r="G25" s="489">
        <v>11055.310778852459</v>
      </c>
      <c r="H25" s="489">
        <v>3231.1304509836059</v>
      </c>
      <c r="I25" s="490">
        <v>43702.582228977539</v>
      </c>
      <c r="J25" s="489">
        <v>17020.928950289021</v>
      </c>
    </row>
    <row r="26" spans="2:10" ht="14.4" customHeight="1">
      <c r="B26" s="487"/>
      <c r="C26" s="491" t="s">
        <v>2043</v>
      </c>
      <c r="D26" s="471"/>
      <c r="E26" s="489">
        <v>0</v>
      </c>
      <c r="F26" s="489">
        <v>0</v>
      </c>
      <c r="G26" s="489">
        <v>0</v>
      </c>
      <c r="H26" s="489">
        <v>0</v>
      </c>
      <c r="I26" s="490">
        <v>0</v>
      </c>
      <c r="J26" s="489">
        <v>0</v>
      </c>
    </row>
    <row r="27" spans="2:10" ht="14.4" customHeight="1">
      <c r="B27" s="487"/>
      <c r="C27" s="491" t="s">
        <v>2044</v>
      </c>
      <c r="D27" s="471"/>
      <c r="E27" s="489">
        <v>68403.159866065573</v>
      </c>
      <c r="F27" s="489">
        <v>68403.159866065573</v>
      </c>
      <c r="G27" s="489">
        <v>6945.8450893442623</v>
      </c>
      <c r="H27" s="489">
        <v>6945.8450893442623</v>
      </c>
      <c r="I27" s="490">
        <v>91924.944104358874</v>
      </c>
      <c r="J27" s="489">
        <v>91924.944104358874</v>
      </c>
    </row>
    <row r="28" spans="2:10" ht="14.4" customHeight="1">
      <c r="B28" s="487"/>
      <c r="C28" s="491" t="s">
        <v>2045</v>
      </c>
      <c r="D28" s="471"/>
      <c r="E28" s="489">
        <v>647372.84968934429</v>
      </c>
      <c r="F28" s="489">
        <v>6473.7284972131138</v>
      </c>
      <c r="G28" s="489">
        <v>1458761.4628027871</v>
      </c>
      <c r="H28" s="489">
        <v>69706.787434426238</v>
      </c>
      <c r="I28" s="490">
        <v>5585910.0502210362</v>
      </c>
      <c r="J28" s="489">
        <v>242459.81289134439</v>
      </c>
    </row>
    <row r="29" spans="2:10" ht="14.4" customHeight="1">
      <c r="B29" s="487"/>
      <c r="C29" s="488" t="s">
        <v>2046</v>
      </c>
      <c r="D29" s="471"/>
      <c r="E29" s="489">
        <v>0</v>
      </c>
      <c r="F29" s="489">
        <v>0</v>
      </c>
      <c r="G29" s="489">
        <v>1377979.3201254101</v>
      </c>
      <c r="H29" s="489">
        <v>68898.96600819673</v>
      </c>
      <c r="I29" s="490">
        <v>4665017.8096044101</v>
      </c>
      <c r="J29" s="489">
        <v>233250.89048669889</v>
      </c>
    </row>
    <row r="30" spans="2:10" ht="14.4" customHeight="1">
      <c r="B30" s="487"/>
      <c r="C30" s="488" t="s">
        <v>2047</v>
      </c>
      <c r="D30" s="471"/>
      <c r="E30" s="489">
        <v>647372.84968934429</v>
      </c>
      <c r="F30" s="489">
        <v>6473.7284972131138</v>
      </c>
      <c r="G30" s="489">
        <v>80782.142677377051</v>
      </c>
      <c r="H30" s="489">
        <v>807.82142622950823</v>
      </c>
      <c r="I30" s="490">
        <v>920892.24061662611</v>
      </c>
      <c r="J30" s="489">
        <v>9208.9224046455729</v>
      </c>
    </row>
    <row r="31" spans="2:10" ht="14.4" customHeight="1">
      <c r="B31" s="491" t="s">
        <v>2048</v>
      </c>
      <c r="C31" s="471"/>
      <c r="D31" s="471"/>
      <c r="E31" s="471"/>
      <c r="F31" s="471"/>
      <c r="G31" s="471"/>
      <c r="H31" s="471"/>
      <c r="I31" s="471"/>
      <c r="J31" s="471"/>
    </row>
    <row r="32" spans="2:10" ht="15" customHeight="1">
      <c r="B32" s="492"/>
      <c r="C32" s="491" t="s">
        <v>2049</v>
      </c>
      <c r="D32" s="471"/>
      <c r="E32" s="489">
        <v>1268767.535342295</v>
      </c>
      <c r="F32" s="489">
        <v>1268767.535342295</v>
      </c>
      <c r="G32" s="489">
        <v>246095.32575278691</v>
      </c>
      <c r="H32" s="489">
        <v>246095.32575278691</v>
      </c>
      <c r="I32" s="489">
        <v>2101846.078094732</v>
      </c>
      <c r="J32" s="489">
        <v>2101846.078094732</v>
      </c>
    </row>
    <row r="33" spans="1:10" ht="14.4" customHeight="1">
      <c r="B33" s="492"/>
      <c r="C33" s="491" t="s">
        <v>2050</v>
      </c>
      <c r="D33" s="471"/>
      <c r="E33" s="489">
        <v>410180.42429852462</v>
      </c>
      <c r="F33" s="489">
        <v>290629.98174114752</v>
      </c>
      <c r="G33" s="489">
        <v>103571.4497081967</v>
      </c>
      <c r="H33" s="489">
        <v>63087.826796557383</v>
      </c>
      <c r="I33" s="489">
        <v>760874.78182589926</v>
      </c>
      <c r="J33" s="489">
        <v>504202.29617911478</v>
      </c>
    </row>
    <row r="34" spans="1:10" ht="14.4" customHeight="1">
      <c r="B34" s="492"/>
      <c r="C34" s="491" t="s">
        <v>2051</v>
      </c>
      <c r="D34" s="471"/>
      <c r="E34" s="489">
        <v>5212860.5550932791</v>
      </c>
      <c r="F34" s="489">
        <v>622942.6696639345</v>
      </c>
      <c r="G34" s="489">
        <v>2157056.735051312</v>
      </c>
      <c r="H34" s="489">
        <v>197037.2703032787</v>
      </c>
      <c r="I34" s="489">
        <v>12515592.963850981</v>
      </c>
      <c r="J34" s="489">
        <v>1289961.2584489691</v>
      </c>
    </row>
    <row r="35" spans="1:10" ht="15" customHeight="1" thickBot="1">
      <c r="B35" s="493">
        <v>23</v>
      </c>
      <c r="C35" s="494" t="s">
        <v>2052</v>
      </c>
      <c r="D35" s="495"/>
      <c r="E35" s="496"/>
      <c r="F35" s="496">
        <v>250.52114754098361</v>
      </c>
      <c r="G35" s="497"/>
      <c r="H35" s="496">
        <v>156.97819672131149</v>
      </c>
      <c r="I35" s="497"/>
      <c r="J35" s="496">
        <v>202.12032786885251</v>
      </c>
    </row>
    <row r="36" spans="1:10" ht="15" customHeight="1">
      <c r="A36" s="478"/>
      <c r="B36" s="478" t="s">
        <v>2053</v>
      </c>
      <c r="C36" s="478"/>
      <c r="D36" s="478"/>
      <c r="E36" s="478"/>
      <c r="F36" s="478"/>
      <c r="G36" s="478"/>
      <c r="H36" s="498"/>
      <c r="I36" s="498"/>
      <c r="J36" s="498"/>
    </row>
    <row r="37" spans="1:10" ht="1.2" customHeight="1">
      <c r="A37" s="478"/>
      <c r="B37" s="478"/>
      <c r="C37" s="478"/>
      <c r="D37" s="478"/>
      <c r="E37" s="478"/>
      <c r="F37" s="478"/>
      <c r="G37" s="478"/>
      <c r="H37" s="498"/>
      <c r="I37" s="498"/>
      <c r="J37" s="498"/>
    </row>
    <row r="38" spans="1:10" ht="15" customHeight="1">
      <c r="A38" s="478"/>
      <c r="B38" s="478" t="s">
        <v>2054</v>
      </c>
      <c r="C38" s="478"/>
      <c r="D38" s="478"/>
      <c r="E38" s="478"/>
      <c r="F38" s="478"/>
      <c r="G38" s="478"/>
      <c r="H38" s="498"/>
      <c r="I38" s="498"/>
      <c r="J38" s="498"/>
    </row>
    <row r="39" spans="1:10" ht="15" customHeight="1">
      <c r="A39" s="478"/>
      <c r="B39" s="499" t="s">
        <v>2055</v>
      </c>
      <c r="C39" s="478"/>
      <c r="D39" s="478"/>
      <c r="E39" s="478"/>
      <c r="F39" s="478"/>
      <c r="G39" s="478"/>
      <c r="H39" s="498"/>
      <c r="I39" s="498"/>
      <c r="J39" s="498"/>
    </row>
    <row r="40" spans="1:10" ht="15" customHeight="1">
      <c r="A40" s="478"/>
      <c r="B40" s="499" t="s">
        <v>2056</v>
      </c>
      <c r="C40" s="478"/>
      <c r="D40" s="478"/>
      <c r="E40" s="478"/>
      <c r="F40" s="478"/>
      <c r="G40" s="478"/>
      <c r="H40" s="498"/>
      <c r="I40" s="498"/>
      <c r="J40" s="498"/>
    </row>
    <row r="41" spans="1:10" ht="15" customHeight="1">
      <c r="A41" s="478"/>
      <c r="B41" s="478"/>
      <c r="C41" s="478"/>
      <c r="D41" s="478"/>
      <c r="E41" s="478"/>
      <c r="F41" s="478"/>
      <c r="G41" s="478"/>
    </row>
    <row r="42" spans="1:10" ht="15" customHeight="1">
      <c r="A42" s="478"/>
      <c r="B42" s="478"/>
      <c r="C42" s="478"/>
      <c r="D42" s="478"/>
      <c r="E42" s="478"/>
      <c r="F42" s="478"/>
      <c r="G42" s="478"/>
    </row>
  </sheetData>
  <mergeCells count="35">
    <mergeCell ref="C32:D32"/>
    <mergeCell ref="C33:D33"/>
    <mergeCell ref="C34:D34"/>
    <mergeCell ref="C35:D35"/>
    <mergeCell ref="C26:D26"/>
    <mergeCell ref="C27:D27"/>
    <mergeCell ref="C28:D28"/>
    <mergeCell ref="C29:D29"/>
    <mergeCell ref="C30:D30"/>
    <mergeCell ref="B31:J31"/>
    <mergeCell ref="C20:D20"/>
    <mergeCell ref="C21:D21"/>
    <mergeCell ref="C22:D22"/>
    <mergeCell ref="C23:D23"/>
    <mergeCell ref="C24:D24"/>
    <mergeCell ref="C25:D25"/>
    <mergeCell ref="C14:D14"/>
    <mergeCell ref="C15:D15"/>
    <mergeCell ref="C16:D16"/>
    <mergeCell ref="B17:J17"/>
    <mergeCell ref="C18:D18"/>
    <mergeCell ref="C19:D19"/>
    <mergeCell ref="B8:D8"/>
    <mergeCell ref="B9:J9"/>
    <mergeCell ref="C10:D10"/>
    <mergeCell ref="C11:D11"/>
    <mergeCell ref="C12:D12"/>
    <mergeCell ref="B13:J13"/>
    <mergeCell ref="B2:J2"/>
    <mergeCell ref="B3:J3"/>
    <mergeCell ref="B4:J4"/>
    <mergeCell ref="E6:J6"/>
    <mergeCell ref="E7:F7"/>
    <mergeCell ref="G7:H7"/>
    <mergeCell ref="I7:J7"/>
  </mergeCells>
  <hyperlinks>
    <hyperlink ref="A1" location="Índice!A1" display="Volver al Índice" xr:uid="{B738509A-9B98-4610-81C2-D1EE5B172AB3}"/>
  </hyperlinks>
  <pageMargins left="0.7" right="0.7" top="0.75" bottom="0.75" header="0.3" footer="0.3"/>
  <pageSetup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53BB87-A877-4049-8D54-C66F21EA4E1C}">
  <dimension ref="A1:J42"/>
  <sheetViews>
    <sheetView workbookViewId="0"/>
  </sheetViews>
  <sheetFormatPr baseColWidth="10" defaultColWidth="11.44140625" defaultRowHeight="14.4"/>
  <cols>
    <col min="1" max="1" width="4.88671875" style="469" customWidth="1"/>
    <col min="2" max="2" width="2.109375" style="469" customWidth="1"/>
    <col min="3" max="3" width="11.44140625" style="469" customWidth="1"/>
    <col min="4" max="4" width="37.88671875" style="469" customWidth="1"/>
    <col min="5" max="6" width="11.44140625" style="469" customWidth="1"/>
    <col min="7" max="16384" width="11.44140625" style="469"/>
  </cols>
  <sheetData>
    <row r="1" spans="1:10" ht="27" customHeight="1">
      <c r="A1" s="1593" t="s">
        <v>2775</v>
      </c>
    </row>
    <row r="2" spans="1:10" ht="27.9" customHeight="1">
      <c r="B2" s="470" t="s">
        <v>2018</v>
      </c>
      <c r="C2" s="471"/>
      <c r="D2" s="471"/>
      <c r="E2" s="471"/>
      <c r="F2" s="471"/>
      <c r="G2" s="471"/>
      <c r="H2" s="471"/>
      <c r="I2" s="471"/>
      <c r="J2" s="471"/>
    </row>
    <row r="3" spans="1:10" ht="18.3" customHeight="1">
      <c r="B3" s="472" t="s">
        <v>2019</v>
      </c>
      <c r="C3" s="471"/>
      <c r="D3" s="471"/>
      <c r="E3" s="471"/>
      <c r="F3" s="471"/>
      <c r="G3" s="471"/>
      <c r="H3" s="471"/>
      <c r="I3" s="471"/>
      <c r="J3" s="471"/>
    </row>
    <row r="4" spans="1:10" ht="9" customHeight="1">
      <c r="B4" s="473"/>
      <c r="C4" s="471"/>
      <c r="D4" s="471"/>
      <c r="E4" s="471"/>
      <c r="F4" s="471"/>
      <c r="G4" s="471"/>
      <c r="H4" s="471"/>
      <c r="I4" s="471"/>
      <c r="J4" s="471"/>
    </row>
    <row r="5" spans="1:10" ht="9.75" customHeight="1" thickBot="1">
      <c r="B5" s="474"/>
      <c r="C5" s="474"/>
      <c r="D5" s="474"/>
      <c r="E5" s="474"/>
      <c r="F5" s="474"/>
      <c r="G5" s="474"/>
      <c r="H5" s="474"/>
      <c r="I5" s="474"/>
      <c r="J5" s="474"/>
    </row>
    <row r="6" spans="1:10" ht="14.4" customHeight="1">
      <c r="B6" s="475"/>
      <c r="C6" s="475"/>
      <c r="D6" s="475"/>
      <c r="E6" s="476" t="s">
        <v>37</v>
      </c>
      <c r="F6" s="477"/>
      <c r="G6" s="477"/>
      <c r="H6" s="477"/>
      <c r="I6" s="477"/>
      <c r="J6" s="477"/>
    </row>
    <row r="7" spans="1:10" ht="33" customHeight="1">
      <c r="B7" s="478"/>
      <c r="C7" s="478"/>
      <c r="D7" s="478"/>
      <c r="E7" s="479" t="s">
        <v>2021</v>
      </c>
      <c r="F7" s="480"/>
      <c r="G7" s="479" t="s">
        <v>2022</v>
      </c>
      <c r="H7" s="480"/>
      <c r="I7" s="479" t="s">
        <v>2023</v>
      </c>
      <c r="J7" s="480"/>
    </row>
    <row r="8" spans="1:10" ht="40.65" customHeight="1">
      <c r="B8" s="481"/>
      <c r="C8" s="482"/>
      <c r="D8" s="482"/>
      <c r="E8" s="483" t="s">
        <v>2024</v>
      </c>
      <c r="F8" s="484" t="s">
        <v>2025</v>
      </c>
      <c r="G8" s="483" t="s">
        <v>2024</v>
      </c>
      <c r="H8" s="483" t="s">
        <v>2025</v>
      </c>
      <c r="I8" s="483" t="s">
        <v>2024</v>
      </c>
      <c r="J8" s="483" t="s">
        <v>2025</v>
      </c>
    </row>
    <row r="9" spans="1:10" ht="14.4" customHeight="1">
      <c r="B9" s="485" t="s">
        <v>2026</v>
      </c>
      <c r="C9" s="486"/>
      <c r="D9" s="486"/>
      <c r="E9" s="486"/>
      <c r="F9" s="486"/>
      <c r="G9" s="486"/>
      <c r="H9" s="486"/>
      <c r="I9" s="486"/>
      <c r="J9" s="486"/>
    </row>
    <row r="10" spans="1:10" ht="14.4" customHeight="1">
      <c r="B10" s="487"/>
      <c r="C10" s="488" t="s">
        <v>2027</v>
      </c>
      <c r="D10" s="471"/>
      <c r="E10" s="489">
        <v>2579781.0623222948</v>
      </c>
      <c r="F10" s="489">
        <v>2579781.0623222948</v>
      </c>
      <c r="G10" s="489">
        <v>351872.43369196722</v>
      </c>
      <c r="H10" s="489">
        <v>351872.43369196722</v>
      </c>
      <c r="I10" s="490">
        <v>3771755.0361046931</v>
      </c>
      <c r="J10" s="489">
        <v>3771755.0361046931</v>
      </c>
    </row>
    <row r="11" spans="1:10" ht="14.4" customHeight="1">
      <c r="B11" s="487"/>
      <c r="C11" s="488" t="s">
        <v>2028</v>
      </c>
      <c r="D11" s="471"/>
      <c r="E11" s="489">
        <v>0</v>
      </c>
      <c r="F11" s="489">
        <v>0</v>
      </c>
      <c r="G11" s="489">
        <v>0</v>
      </c>
      <c r="H11" s="489">
        <v>0</v>
      </c>
      <c r="I11" s="490">
        <v>0</v>
      </c>
      <c r="J11" s="489">
        <v>0</v>
      </c>
    </row>
    <row r="12" spans="1:10" ht="15" customHeight="1">
      <c r="B12" s="487"/>
      <c r="C12" s="488" t="s">
        <v>2029</v>
      </c>
      <c r="D12" s="471"/>
      <c r="E12" s="489">
        <v>0</v>
      </c>
      <c r="F12" s="489">
        <v>0</v>
      </c>
      <c r="G12" s="489">
        <v>0</v>
      </c>
      <c r="H12" s="489">
        <v>0</v>
      </c>
      <c r="I12" s="490">
        <v>0</v>
      </c>
      <c r="J12" s="489">
        <v>0</v>
      </c>
    </row>
    <row r="13" spans="1:10" ht="14.4" customHeight="1">
      <c r="B13" s="491" t="s">
        <v>2030</v>
      </c>
      <c r="C13" s="471"/>
      <c r="D13" s="471"/>
      <c r="E13" s="471"/>
      <c r="F13" s="471"/>
      <c r="G13" s="471"/>
      <c r="H13" s="471"/>
      <c r="I13" s="471"/>
      <c r="J13" s="471"/>
    </row>
    <row r="14" spans="1:10" ht="14.4" customHeight="1">
      <c r="B14" s="487"/>
      <c r="C14" s="488" t="s">
        <v>2031</v>
      </c>
      <c r="D14" s="471"/>
      <c r="E14" s="489">
        <v>63204.810903934427</v>
      </c>
      <c r="F14" s="489">
        <v>63204.810903934427</v>
      </c>
      <c r="G14" s="489">
        <v>29798.170744098359</v>
      </c>
      <c r="H14" s="489">
        <v>29798.170744098359</v>
      </c>
      <c r="I14" s="490">
        <v>164014.2734588116</v>
      </c>
      <c r="J14" s="489">
        <v>164014.2734588116</v>
      </c>
    </row>
    <row r="15" spans="1:10" ht="14.4" customHeight="1">
      <c r="B15" s="487"/>
      <c r="C15" s="488" t="s">
        <v>2032</v>
      </c>
      <c r="D15" s="471"/>
      <c r="E15" s="489">
        <v>817891.77449918026</v>
      </c>
      <c r="F15" s="489">
        <v>408945.88725491811</v>
      </c>
      <c r="G15" s="489">
        <v>69.333419672131143</v>
      </c>
      <c r="H15" s="489">
        <v>34.666712786885249</v>
      </c>
      <c r="I15" s="490">
        <v>818126.32450557291</v>
      </c>
      <c r="J15" s="489">
        <v>409063.1622681169</v>
      </c>
    </row>
    <row r="16" spans="1:10" ht="14.4" customHeight="1">
      <c r="B16" s="487"/>
      <c r="C16" s="488" t="s">
        <v>2033</v>
      </c>
      <c r="D16" s="471"/>
      <c r="E16" s="489">
        <v>37963.532476557382</v>
      </c>
      <c r="F16" s="489">
        <v>37963.532476557382</v>
      </c>
      <c r="G16" s="489">
        <v>2422.0179939344262</v>
      </c>
      <c r="H16" s="489">
        <v>2422.0179939344262</v>
      </c>
      <c r="I16" s="490">
        <v>46163.728082269183</v>
      </c>
      <c r="J16" s="489">
        <v>46163.728082269183</v>
      </c>
    </row>
    <row r="17" spans="2:10" ht="14.4" customHeight="1">
      <c r="B17" s="491" t="s">
        <v>2034</v>
      </c>
      <c r="C17" s="471"/>
      <c r="D17" s="471"/>
      <c r="E17" s="471"/>
      <c r="F17" s="471"/>
      <c r="G17" s="471"/>
      <c r="H17" s="471"/>
      <c r="I17" s="471"/>
      <c r="J17" s="471"/>
    </row>
    <row r="18" spans="2:10" ht="14.4" customHeight="1">
      <c r="B18" s="487"/>
      <c r="C18" s="491" t="s">
        <v>2035</v>
      </c>
      <c r="D18" s="471"/>
      <c r="E18" s="489">
        <v>6254135.5558344265</v>
      </c>
      <c r="F18" s="489">
        <v>576902.37654459022</v>
      </c>
      <c r="G18" s="489">
        <v>129224.5582481967</v>
      </c>
      <c r="H18" s="489">
        <v>13332.588349180331</v>
      </c>
      <c r="I18" s="490">
        <v>6691578.9325062949</v>
      </c>
      <c r="J18" s="489">
        <v>622035.77961572947</v>
      </c>
    </row>
    <row r="19" spans="2:10" ht="14.4" customHeight="1">
      <c r="B19" s="487"/>
      <c r="C19" s="488" t="s">
        <v>2036</v>
      </c>
      <c r="D19" s="471"/>
      <c r="E19" s="489">
        <v>2893231.5026095081</v>
      </c>
      <c r="F19" s="489">
        <v>173593.89015672129</v>
      </c>
      <c r="G19" s="489">
        <v>36239.310690491802</v>
      </c>
      <c r="H19" s="489">
        <v>2174.3586419672129</v>
      </c>
      <c r="I19" s="490">
        <v>3015894.8714805869</v>
      </c>
      <c r="J19" s="489">
        <v>180953.69229079381</v>
      </c>
    </row>
    <row r="20" spans="2:10" ht="14.4" customHeight="1">
      <c r="B20" s="487"/>
      <c r="C20" s="488" t="s">
        <v>2037</v>
      </c>
      <c r="D20" s="471"/>
      <c r="E20" s="489">
        <v>3360904.053224918</v>
      </c>
      <c r="F20" s="489">
        <v>403308.48638786882</v>
      </c>
      <c r="G20" s="489">
        <v>92985.247557704919</v>
      </c>
      <c r="H20" s="489">
        <v>11158.22970721312</v>
      </c>
      <c r="I20" s="490">
        <v>3675684.061025708</v>
      </c>
      <c r="J20" s="489">
        <v>441082.08732493559</v>
      </c>
    </row>
    <row r="21" spans="2:10" ht="14.4" customHeight="1">
      <c r="B21" s="487"/>
      <c r="C21" s="491" t="s">
        <v>2038</v>
      </c>
      <c r="D21" s="471"/>
      <c r="E21" s="489">
        <v>4248771.7884652466</v>
      </c>
      <c r="F21" s="489">
        <v>2538776.8307718029</v>
      </c>
      <c r="G21" s="489">
        <v>73046.471423114752</v>
      </c>
      <c r="H21" s="489">
        <v>61892.88681655738</v>
      </c>
      <c r="I21" s="490">
        <v>4496844.5992200496</v>
      </c>
      <c r="J21" s="489">
        <v>2749075.0294896481</v>
      </c>
    </row>
    <row r="22" spans="2:10" ht="14.4" customHeight="1">
      <c r="B22" s="487"/>
      <c r="C22" s="488" t="s">
        <v>2039</v>
      </c>
      <c r="D22" s="471"/>
      <c r="E22" s="489">
        <v>2367.5349998360662</v>
      </c>
      <c r="F22" s="489">
        <v>473.50699770491798</v>
      </c>
      <c r="G22" s="489">
        <v>111.24980606557379</v>
      </c>
      <c r="H22" s="489">
        <v>27.812455245901639</v>
      </c>
      <c r="I22" s="490">
        <v>2744.1488069629499</v>
      </c>
      <c r="J22" s="489">
        <v>567.66046214606558</v>
      </c>
    </row>
    <row r="23" spans="2:10" ht="14.4" customHeight="1">
      <c r="B23" s="487"/>
      <c r="C23" s="488" t="s">
        <v>2040</v>
      </c>
      <c r="D23" s="471"/>
      <c r="E23" s="489">
        <v>3879775.3000336071</v>
      </c>
      <c r="F23" s="489">
        <v>2171674.3703422952</v>
      </c>
      <c r="G23" s="489">
        <v>16476.975860819672</v>
      </c>
      <c r="H23" s="489">
        <v>5406.8286050819679</v>
      </c>
      <c r="I23" s="490">
        <v>3935577.5964988288</v>
      </c>
      <c r="J23" s="489">
        <v>2189984.5151132438</v>
      </c>
    </row>
    <row r="24" spans="2:10" ht="24" customHeight="1">
      <c r="B24" s="487"/>
      <c r="C24" s="488" t="s">
        <v>2041</v>
      </c>
      <c r="D24" s="471"/>
      <c r="E24" s="489">
        <v>12792.419177377051</v>
      </c>
      <c r="F24" s="489">
        <v>12792.419177377051</v>
      </c>
      <c r="G24" s="489">
        <v>56134.152983442618</v>
      </c>
      <c r="H24" s="489">
        <v>56134.152983442618</v>
      </c>
      <c r="I24" s="490">
        <v>203586.03382511131</v>
      </c>
      <c r="J24" s="489">
        <v>203586.03382511131</v>
      </c>
    </row>
    <row r="25" spans="2:10" ht="14.4" customHeight="1">
      <c r="B25" s="487"/>
      <c r="C25" s="488" t="s">
        <v>2042</v>
      </c>
      <c r="D25" s="471"/>
      <c r="E25" s="489">
        <v>353836.53425442631</v>
      </c>
      <c r="F25" s="489">
        <v>353836.53425442631</v>
      </c>
      <c r="G25" s="489">
        <v>324.09277278688529</v>
      </c>
      <c r="H25" s="489">
        <v>324.09277278688529</v>
      </c>
      <c r="I25" s="490">
        <v>354936.8200891469</v>
      </c>
      <c r="J25" s="489">
        <v>354936.8200891469</v>
      </c>
    </row>
    <row r="26" spans="2:10" ht="14.4" customHeight="1">
      <c r="B26" s="487"/>
      <c r="C26" s="491" t="s">
        <v>2043</v>
      </c>
      <c r="D26" s="471"/>
      <c r="E26" s="489">
        <v>168605.35909049181</v>
      </c>
      <c r="F26" s="489">
        <v>0</v>
      </c>
      <c r="G26" s="489">
        <v>0</v>
      </c>
      <c r="H26" s="489">
        <v>0</v>
      </c>
      <c r="I26" s="490">
        <v>168605.35909049181</v>
      </c>
      <c r="J26" s="489">
        <v>0</v>
      </c>
    </row>
    <row r="27" spans="2:10" ht="14.4" customHeight="1">
      <c r="B27" s="487"/>
      <c r="C27" s="491" t="s">
        <v>2044</v>
      </c>
      <c r="D27" s="471"/>
      <c r="E27" s="489">
        <v>24829.972641475411</v>
      </c>
      <c r="F27" s="489">
        <v>24829.972641475411</v>
      </c>
      <c r="G27" s="489">
        <v>6258.0281593442614</v>
      </c>
      <c r="H27" s="489">
        <v>6258.0281593442614</v>
      </c>
      <c r="I27" s="490">
        <v>46021.045121274263</v>
      </c>
      <c r="J27" s="489">
        <v>46021.045121274263</v>
      </c>
    </row>
    <row r="28" spans="2:10" ht="14.4" customHeight="1">
      <c r="B28" s="487"/>
      <c r="C28" s="491" t="s">
        <v>2045</v>
      </c>
      <c r="D28" s="471"/>
      <c r="E28" s="489">
        <v>4581938.269373443</v>
      </c>
      <c r="F28" s="489">
        <v>229036.91346868849</v>
      </c>
      <c r="G28" s="489">
        <v>0</v>
      </c>
      <c r="H28" s="489">
        <v>0</v>
      </c>
      <c r="I28" s="490">
        <v>4581938.269373443</v>
      </c>
      <c r="J28" s="489">
        <v>229036.91346868849</v>
      </c>
    </row>
    <row r="29" spans="2:10" ht="14.4" customHeight="1">
      <c r="B29" s="487"/>
      <c r="C29" s="488" t="s">
        <v>2046</v>
      </c>
      <c r="D29" s="471"/>
      <c r="E29" s="489">
        <v>4580438.269373443</v>
      </c>
      <c r="F29" s="489">
        <v>229021.91346868849</v>
      </c>
      <c r="G29" s="489">
        <v>0</v>
      </c>
      <c r="H29" s="489">
        <v>0</v>
      </c>
      <c r="I29" s="490">
        <v>4580438.269373443</v>
      </c>
      <c r="J29" s="489">
        <v>229021.91346868849</v>
      </c>
    </row>
    <row r="30" spans="2:10" ht="14.4" customHeight="1">
      <c r="B30" s="487"/>
      <c r="C30" s="488" t="s">
        <v>2047</v>
      </c>
      <c r="D30" s="471"/>
      <c r="E30" s="489">
        <v>1500</v>
      </c>
      <c r="F30" s="489">
        <v>15</v>
      </c>
      <c r="G30" s="489">
        <v>0</v>
      </c>
      <c r="H30" s="489">
        <v>0</v>
      </c>
      <c r="I30" s="490">
        <v>1500</v>
      </c>
      <c r="J30" s="489">
        <v>15</v>
      </c>
    </row>
    <row r="31" spans="2:10" ht="14.4" customHeight="1">
      <c r="B31" s="491" t="s">
        <v>2048</v>
      </c>
      <c r="C31" s="471"/>
      <c r="D31" s="471"/>
      <c r="E31" s="471"/>
      <c r="F31" s="471"/>
      <c r="G31" s="471"/>
      <c r="H31" s="471"/>
      <c r="I31" s="471"/>
      <c r="J31" s="471"/>
    </row>
    <row r="32" spans="2:10" ht="15" customHeight="1">
      <c r="B32" s="492"/>
      <c r="C32" s="491" t="s">
        <v>2049</v>
      </c>
      <c r="D32" s="471"/>
      <c r="E32" s="489">
        <v>2579781.0623222948</v>
      </c>
      <c r="F32" s="489">
        <v>2579781.0623222948</v>
      </c>
      <c r="G32" s="489">
        <v>351872.43369196722</v>
      </c>
      <c r="H32" s="489">
        <v>351872.43369196722</v>
      </c>
      <c r="I32" s="489">
        <v>3771755.0361046931</v>
      </c>
      <c r="J32" s="489">
        <v>3771755.0361046931</v>
      </c>
    </row>
    <row r="33" spans="1:10" ht="14.4" customHeight="1">
      <c r="B33" s="492"/>
      <c r="C33" s="491" t="s">
        <v>2050</v>
      </c>
      <c r="D33" s="471"/>
      <c r="E33" s="489">
        <v>919060.11787967221</v>
      </c>
      <c r="F33" s="489">
        <v>510114.23063540988</v>
      </c>
      <c r="G33" s="489">
        <v>32289.52215770492</v>
      </c>
      <c r="H33" s="489">
        <v>32254.855450819668</v>
      </c>
      <c r="I33" s="489">
        <v>1028304.326046654</v>
      </c>
      <c r="J33" s="489">
        <v>619241.16380919772</v>
      </c>
    </row>
    <row r="34" spans="1:10" ht="14.4" customHeight="1">
      <c r="B34" s="492"/>
      <c r="C34" s="491" t="s">
        <v>2051</v>
      </c>
      <c r="D34" s="471"/>
      <c r="E34" s="489">
        <v>15278280.945405081</v>
      </c>
      <c r="F34" s="489">
        <v>3369546.0934265568</v>
      </c>
      <c r="G34" s="489">
        <v>208529.05783065571</v>
      </c>
      <c r="H34" s="489">
        <v>81483.503325081954</v>
      </c>
      <c r="I34" s="489">
        <v>15984988.205311559</v>
      </c>
      <c r="J34" s="489">
        <v>3646168.7676953408</v>
      </c>
    </row>
    <row r="35" spans="1:10" ht="15" customHeight="1" thickBot="1">
      <c r="B35" s="493">
        <v>23</v>
      </c>
      <c r="C35" s="494" t="s">
        <v>2052</v>
      </c>
      <c r="D35" s="495"/>
      <c r="E35" s="496"/>
      <c r="F35" s="496">
        <v>91.734426229508202</v>
      </c>
      <c r="G35" s="497"/>
      <c r="H35" s="496">
        <v>764.92819672131156</v>
      </c>
      <c r="I35" s="497"/>
      <c r="J35" s="496">
        <v>120.54245901639349</v>
      </c>
    </row>
    <row r="36" spans="1:10" ht="15" customHeight="1">
      <c r="A36" s="478"/>
      <c r="B36" s="478" t="s">
        <v>2053</v>
      </c>
      <c r="C36" s="478"/>
      <c r="D36" s="478"/>
      <c r="E36" s="478"/>
      <c r="F36" s="478"/>
      <c r="G36" s="478"/>
      <c r="H36" s="498"/>
      <c r="I36" s="498"/>
      <c r="J36" s="498"/>
    </row>
    <row r="37" spans="1:10" ht="1.2" customHeight="1">
      <c r="A37" s="478"/>
      <c r="B37" s="478"/>
      <c r="C37" s="478"/>
      <c r="D37" s="478"/>
      <c r="E37" s="478"/>
      <c r="F37" s="478"/>
      <c r="G37" s="478"/>
      <c r="H37" s="498"/>
      <c r="I37" s="498"/>
      <c r="J37" s="498"/>
    </row>
    <row r="38" spans="1:10" ht="15" customHeight="1">
      <c r="A38" s="478"/>
      <c r="B38" s="478" t="s">
        <v>2054</v>
      </c>
      <c r="C38" s="478"/>
      <c r="D38" s="478"/>
      <c r="E38" s="478"/>
      <c r="F38" s="478"/>
      <c r="G38" s="478"/>
      <c r="H38" s="498"/>
      <c r="I38" s="498"/>
      <c r="J38" s="498"/>
    </row>
    <row r="39" spans="1:10" ht="15" customHeight="1">
      <c r="A39" s="478"/>
      <c r="B39" s="499" t="s">
        <v>2055</v>
      </c>
      <c r="C39" s="478"/>
      <c r="D39" s="478"/>
      <c r="E39" s="478"/>
      <c r="F39" s="478"/>
      <c r="G39" s="478"/>
      <c r="H39" s="498"/>
      <c r="I39" s="498"/>
      <c r="J39" s="498"/>
    </row>
    <row r="40" spans="1:10" ht="15" customHeight="1">
      <c r="A40" s="478"/>
      <c r="B40" s="499" t="s">
        <v>2056</v>
      </c>
      <c r="C40" s="478"/>
      <c r="D40" s="478"/>
      <c r="E40" s="478"/>
      <c r="F40" s="478"/>
      <c r="G40" s="478"/>
      <c r="H40" s="498"/>
      <c r="I40" s="498"/>
      <c r="J40" s="498"/>
    </row>
    <row r="41" spans="1:10" ht="15" customHeight="1">
      <c r="A41" s="478"/>
      <c r="B41" s="478"/>
      <c r="C41" s="478"/>
      <c r="D41" s="478"/>
      <c r="E41" s="478"/>
      <c r="F41" s="478"/>
      <c r="G41" s="478"/>
    </row>
    <row r="42" spans="1:10" ht="15" customHeight="1">
      <c r="A42" s="478"/>
      <c r="B42" s="478"/>
      <c r="C42" s="478"/>
      <c r="D42" s="478"/>
      <c r="E42" s="478"/>
      <c r="F42" s="478"/>
      <c r="G42" s="478"/>
    </row>
  </sheetData>
  <mergeCells count="35">
    <mergeCell ref="C32:D32"/>
    <mergeCell ref="C33:D33"/>
    <mergeCell ref="C34:D34"/>
    <mergeCell ref="C35:D35"/>
    <mergeCell ref="C26:D26"/>
    <mergeCell ref="C27:D27"/>
    <mergeCell ref="C28:D28"/>
    <mergeCell ref="C29:D29"/>
    <mergeCell ref="C30:D30"/>
    <mergeCell ref="B31:J31"/>
    <mergeCell ref="C20:D20"/>
    <mergeCell ref="C21:D21"/>
    <mergeCell ref="C22:D22"/>
    <mergeCell ref="C23:D23"/>
    <mergeCell ref="C24:D24"/>
    <mergeCell ref="C25:D25"/>
    <mergeCell ref="C14:D14"/>
    <mergeCell ref="C15:D15"/>
    <mergeCell ref="C16:D16"/>
    <mergeCell ref="B17:J17"/>
    <mergeCell ref="C18:D18"/>
    <mergeCell ref="C19:D19"/>
    <mergeCell ref="B8:D8"/>
    <mergeCell ref="B9:J9"/>
    <mergeCell ref="C10:D10"/>
    <mergeCell ref="C11:D11"/>
    <mergeCell ref="C12:D12"/>
    <mergeCell ref="B13:J13"/>
    <mergeCell ref="B2:J2"/>
    <mergeCell ref="B3:J3"/>
    <mergeCell ref="B4:J4"/>
    <mergeCell ref="E6:J6"/>
    <mergeCell ref="E7:F7"/>
    <mergeCell ref="G7:H7"/>
    <mergeCell ref="I7:J7"/>
  </mergeCells>
  <hyperlinks>
    <hyperlink ref="A1" location="Índice!A1" display="Volver al Índice" xr:uid="{0CAB87E9-39E8-4196-A9E8-1EFDDCACF60C}"/>
  </hyperlinks>
  <pageMargins left="0.7" right="0.7" top="0.75" bottom="0.75" header="0.3" footer="0.3"/>
  <pageSetup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FAA7F6-FF18-43AF-A61B-04CDE644FB20}">
  <dimension ref="A1:J42"/>
  <sheetViews>
    <sheetView workbookViewId="0"/>
  </sheetViews>
  <sheetFormatPr baseColWidth="10" defaultColWidth="11.44140625" defaultRowHeight="14.4"/>
  <cols>
    <col min="1" max="1" width="4.88671875" style="469" customWidth="1"/>
    <col min="2" max="2" width="2.109375" style="469" customWidth="1"/>
    <col min="3" max="3" width="11.44140625" style="469" customWidth="1"/>
    <col min="4" max="4" width="37.88671875" style="469" customWidth="1"/>
    <col min="5" max="6" width="11.44140625" style="469" customWidth="1"/>
    <col min="7" max="16384" width="11.44140625" style="469"/>
  </cols>
  <sheetData>
    <row r="1" spans="1:10" ht="27" customHeight="1">
      <c r="A1" s="1593" t="s">
        <v>2775</v>
      </c>
    </row>
    <row r="2" spans="1:10" ht="27.9" customHeight="1">
      <c r="B2" s="470" t="s">
        <v>2018</v>
      </c>
      <c r="C2" s="471"/>
      <c r="D2" s="471"/>
      <c r="E2" s="471"/>
      <c r="F2" s="471"/>
      <c r="G2" s="471"/>
      <c r="H2" s="471"/>
      <c r="I2" s="471"/>
      <c r="J2" s="471"/>
    </row>
    <row r="3" spans="1:10" ht="18.3" customHeight="1">
      <c r="B3" s="472" t="s">
        <v>2019</v>
      </c>
      <c r="C3" s="471"/>
      <c r="D3" s="471"/>
      <c r="E3" s="471"/>
      <c r="F3" s="471"/>
      <c r="G3" s="471"/>
      <c r="H3" s="471"/>
      <c r="I3" s="471"/>
      <c r="J3" s="471"/>
    </row>
    <row r="4" spans="1:10" ht="9" customHeight="1">
      <c r="B4" s="473"/>
      <c r="C4" s="471"/>
      <c r="D4" s="471"/>
      <c r="E4" s="471"/>
      <c r="F4" s="471"/>
      <c r="G4" s="471"/>
      <c r="H4" s="471"/>
      <c r="I4" s="471"/>
      <c r="J4" s="471"/>
    </row>
    <row r="5" spans="1:10" ht="9.75" customHeight="1" thickBot="1">
      <c r="B5" s="474"/>
      <c r="C5" s="474"/>
      <c r="D5" s="474"/>
      <c r="E5" s="474"/>
      <c r="F5" s="474"/>
      <c r="G5" s="474"/>
      <c r="H5" s="474"/>
      <c r="I5" s="474"/>
      <c r="J5" s="474"/>
    </row>
    <row r="6" spans="1:10" ht="14.4" customHeight="1">
      <c r="B6" s="475"/>
      <c r="C6" s="475"/>
      <c r="D6" s="475"/>
      <c r="E6" s="476" t="s">
        <v>2061</v>
      </c>
      <c r="F6" s="477"/>
      <c r="G6" s="477"/>
      <c r="H6" s="477"/>
      <c r="I6" s="477"/>
      <c r="J6" s="477"/>
    </row>
    <row r="7" spans="1:10" ht="33" customHeight="1">
      <c r="B7" s="478"/>
      <c r="C7" s="478"/>
      <c r="D7" s="478"/>
      <c r="E7" s="479" t="s">
        <v>2021</v>
      </c>
      <c r="F7" s="480"/>
      <c r="G7" s="479" t="s">
        <v>2022</v>
      </c>
      <c r="H7" s="480"/>
      <c r="I7" s="479" t="s">
        <v>2023</v>
      </c>
      <c r="J7" s="480"/>
    </row>
    <row r="8" spans="1:10" ht="40.65" customHeight="1">
      <c r="B8" s="481"/>
      <c r="C8" s="482"/>
      <c r="D8" s="482"/>
      <c r="E8" s="483" t="s">
        <v>2024</v>
      </c>
      <c r="F8" s="484" t="s">
        <v>2025</v>
      </c>
      <c r="G8" s="483" t="s">
        <v>2024</v>
      </c>
      <c r="H8" s="483" t="s">
        <v>2025</v>
      </c>
      <c r="I8" s="483" t="s">
        <v>2024</v>
      </c>
      <c r="J8" s="483" t="s">
        <v>2025</v>
      </c>
    </row>
    <row r="9" spans="1:10" ht="14.4" customHeight="1">
      <c r="B9" s="485" t="s">
        <v>2026</v>
      </c>
      <c r="C9" s="486"/>
      <c r="D9" s="486"/>
      <c r="E9" s="486"/>
      <c r="F9" s="486"/>
      <c r="G9" s="486"/>
      <c r="H9" s="486"/>
      <c r="I9" s="486"/>
      <c r="J9" s="486"/>
    </row>
    <row r="10" spans="1:10" ht="14.4" customHeight="1">
      <c r="B10" s="487"/>
      <c r="C10" s="488" t="s">
        <v>2027</v>
      </c>
      <c r="D10" s="471"/>
      <c r="E10" s="489">
        <v>1376184.936822623</v>
      </c>
      <c r="F10" s="489">
        <v>1376184.936822623</v>
      </c>
      <c r="G10" s="489">
        <v>131481.89301540979</v>
      </c>
      <c r="H10" s="489">
        <v>131481.89301540979</v>
      </c>
      <c r="I10" s="490">
        <v>1821196.5133240391</v>
      </c>
      <c r="J10" s="489">
        <v>1821196.5133240391</v>
      </c>
    </row>
    <row r="11" spans="1:10" ht="14.4" customHeight="1">
      <c r="B11" s="487"/>
      <c r="C11" s="488" t="s">
        <v>2028</v>
      </c>
      <c r="D11" s="471"/>
      <c r="E11" s="489">
        <v>0</v>
      </c>
      <c r="F11" s="489">
        <v>0</v>
      </c>
      <c r="G11" s="489">
        <v>0</v>
      </c>
      <c r="H11" s="489">
        <v>0</v>
      </c>
      <c r="I11" s="490">
        <v>0</v>
      </c>
      <c r="J11" s="489">
        <v>0</v>
      </c>
    </row>
    <row r="12" spans="1:10" ht="15" customHeight="1">
      <c r="B12" s="487"/>
      <c r="C12" s="488" t="s">
        <v>2029</v>
      </c>
      <c r="D12" s="471"/>
      <c r="E12" s="489">
        <v>0</v>
      </c>
      <c r="F12" s="489">
        <v>0</v>
      </c>
      <c r="G12" s="489">
        <v>0</v>
      </c>
      <c r="H12" s="489">
        <v>0</v>
      </c>
      <c r="I12" s="490">
        <v>0</v>
      </c>
      <c r="J12" s="489">
        <v>0</v>
      </c>
    </row>
    <row r="13" spans="1:10" ht="14.4" customHeight="1">
      <c r="B13" s="491" t="s">
        <v>2030</v>
      </c>
      <c r="C13" s="471"/>
      <c r="D13" s="471"/>
      <c r="E13" s="471"/>
      <c r="F13" s="471"/>
      <c r="G13" s="471"/>
      <c r="H13" s="471"/>
      <c r="I13" s="471"/>
      <c r="J13" s="471"/>
    </row>
    <row r="14" spans="1:10" ht="14.4" customHeight="1">
      <c r="B14" s="487"/>
      <c r="C14" s="488" t="s">
        <v>2031</v>
      </c>
      <c r="D14" s="471"/>
      <c r="E14" s="489">
        <v>6106.3321121311474</v>
      </c>
      <c r="F14" s="489">
        <v>6106.3321121311474</v>
      </c>
      <c r="G14" s="489">
        <v>3070.1929306557381</v>
      </c>
      <c r="H14" s="489">
        <v>3070.1929306557381</v>
      </c>
      <c r="I14" s="490">
        <v>16486.822368840491</v>
      </c>
      <c r="J14" s="489">
        <v>16486.822368840491</v>
      </c>
    </row>
    <row r="15" spans="1:10" ht="14.4" customHeight="1">
      <c r="B15" s="487"/>
      <c r="C15" s="488" t="s">
        <v>2032</v>
      </c>
      <c r="D15" s="471"/>
      <c r="E15" s="489">
        <v>146112.88772475411</v>
      </c>
      <c r="F15" s="489">
        <v>82350.350778524589</v>
      </c>
      <c r="G15" s="489">
        <v>53744.33904803278</v>
      </c>
      <c r="H15" s="489">
        <v>26872.169528688519</v>
      </c>
      <c r="I15" s="490">
        <v>328264.04330010689</v>
      </c>
      <c r="J15" s="489">
        <v>173425.92858204691</v>
      </c>
    </row>
    <row r="16" spans="1:10" ht="14.4" customHeight="1">
      <c r="B16" s="487"/>
      <c r="C16" s="488" t="s">
        <v>2033</v>
      </c>
      <c r="D16" s="471"/>
      <c r="E16" s="489">
        <v>11287.94568147541</v>
      </c>
      <c r="F16" s="489">
        <v>11287.94568147541</v>
      </c>
      <c r="G16" s="489">
        <v>7922.6383213114759</v>
      </c>
      <c r="H16" s="489">
        <v>7922.6383213114759</v>
      </c>
      <c r="I16" s="490">
        <v>38110.782977175237</v>
      </c>
      <c r="J16" s="489">
        <v>38110.782977175237</v>
      </c>
    </row>
    <row r="17" spans="2:10" ht="14.4" customHeight="1">
      <c r="B17" s="491" t="s">
        <v>2034</v>
      </c>
      <c r="C17" s="471"/>
      <c r="D17" s="471"/>
      <c r="E17" s="471"/>
      <c r="F17" s="471"/>
      <c r="G17" s="471"/>
      <c r="H17" s="471"/>
      <c r="I17" s="471"/>
      <c r="J17" s="471"/>
    </row>
    <row r="18" spans="2:10" ht="14.4" customHeight="1">
      <c r="B18" s="487"/>
      <c r="C18" s="491" t="s">
        <v>2035</v>
      </c>
      <c r="D18" s="471"/>
      <c r="E18" s="489">
        <v>1460835.609866393</v>
      </c>
      <c r="F18" s="489">
        <v>139341.39878377051</v>
      </c>
      <c r="G18" s="489">
        <v>218776.06854360661</v>
      </c>
      <c r="H18" s="489">
        <v>23901.812183114751</v>
      </c>
      <c r="I18" s="490">
        <v>2201480.761563838</v>
      </c>
      <c r="J18" s="489">
        <v>220258.89534124741</v>
      </c>
    </row>
    <row r="19" spans="2:10" ht="14.4" customHeight="1">
      <c r="B19" s="487"/>
      <c r="C19" s="488" t="s">
        <v>2036</v>
      </c>
      <c r="D19" s="471"/>
      <c r="E19" s="489">
        <v>599314.57332704915</v>
      </c>
      <c r="F19" s="489">
        <v>35958.87439950819</v>
      </c>
      <c r="G19" s="489">
        <v>39188.600706721307</v>
      </c>
      <c r="H19" s="489">
        <v>2351.3160427868861</v>
      </c>
      <c r="I19" s="490">
        <v>731979.93411315687</v>
      </c>
      <c r="J19" s="489">
        <v>43918.796047963442</v>
      </c>
    </row>
    <row r="20" spans="2:10" ht="14.4" customHeight="1">
      <c r="B20" s="487"/>
      <c r="C20" s="488" t="s">
        <v>2037</v>
      </c>
      <c r="D20" s="471"/>
      <c r="E20" s="489">
        <v>861521.03653934435</v>
      </c>
      <c r="F20" s="489">
        <v>103382.5243842623</v>
      </c>
      <c r="G20" s="489">
        <v>179587.46783688519</v>
      </c>
      <c r="H20" s="489">
        <v>21550.496140327868</v>
      </c>
      <c r="I20" s="490">
        <v>1469500.827450681</v>
      </c>
      <c r="J20" s="489">
        <v>176340.09929328391</v>
      </c>
    </row>
    <row r="21" spans="2:10" ht="14.4" customHeight="1">
      <c r="B21" s="487"/>
      <c r="C21" s="491" t="s">
        <v>2038</v>
      </c>
      <c r="D21" s="471"/>
      <c r="E21" s="489">
        <v>2239274.6120432792</v>
      </c>
      <c r="F21" s="489">
        <v>1363089.3317604919</v>
      </c>
      <c r="G21" s="489">
        <v>37374.756410491798</v>
      </c>
      <c r="H21" s="489">
        <v>14434.72053147541</v>
      </c>
      <c r="I21" s="490">
        <v>2365938.3099384308</v>
      </c>
      <c r="J21" s="489">
        <v>1412029.438861755</v>
      </c>
    </row>
    <row r="22" spans="2:10" ht="14.4" customHeight="1">
      <c r="B22" s="487"/>
      <c r="C22" s="488" t="s">
        <v>2039</v>
      </c>
      <c r="D22" s="471"/>
      <c r="E22" s="489">
        <v>17530.373239180331</v>
      </c>
      <c r="F22" s="489">
        <v>3506.0746475409842</v>
      </c>
      <c r="G22" s="489">
        <v>1180.779891967213</v>
      </c>
      <c r="H22" s="489">
        <v>295.19497967213118</v>
      </c>
      <c r="I22" s="490">
        <v>21527.433897710001</v>
      </c>
      <c r="J22" s="489">
        <v>4505.3398347427856</v>
      </c>
    </row>
    <row r="23" spans="2:10" ht="14.4" customHeight="1">
      <c r="B23" s="487"/>
      <c r="C23" s="488" t="s">
        <v>2040</v>
      </c>
      <c r="D23" s="471"/>
      <c r="E23" s="489">
        <v>1907271.5288570491</v>
      </c>
      <c r="F23" s="489">
        <v>1045110.547165902</v>
      </c>
      <c r="G23" s="489">
        <v>32231.638006065579</v>
      </c>
      <c r="H23" s="489">
        <v>11662.147274098361</v>
      </c>
      <c r="I23" s="490">
        <v>2016546.356248918</v>
      </c>
      <c r="J23" s="489">
        <v>1084671.6677872159</v>
      </c>
    </row>
    <row r="24" spans="2:10" ht="24" customHeight="1">
      <c r="B24" s="487"/>
      <c r="C24" s="488" t="s">
        <v>2041</v>
      </c>
      <c r="D24" s="471"/>
      <c r="E24" s="489">
        <v>729.19605950819675</v>
      </c>
      <c r="F24" s="489">
        <v>729.19605950819675</v>
      </c>
      <c r="G24" s="489">
        <v>204.2618257377049</v>
      </c>
      <c r="H24" s="489">
        <v>204.2618257377049</v>
      </c>
      <c r="I24" s="490">
        <v>1417.115923053771</v>
      </c>
      <c r="J24" s="489">
        <v>1417.115923053771</v>
      </c>
    </row>
    <row r="25" spans="2:10" ht="14.4" customHeight="1">
      <c r="B25" s="487"/>
      <c r="C25" s="488" t="s">
        <v>2042</v>
      </c>
      <c r="D25" s="471"/>
      <c r="E25" s="489">
        <v>313743.51388754102</v>
      </c>
      <c r="F25" s="489">
        <v>313743.51388754102</v>
      </c>
      <c r="G25" s="489">
        <v>3758.0766867213119</v>
      </c>
      <c r="H25" s="489">
        <v>2273.1164519672129</v>
      </c>
      <c r="I25" s="490">
        <v>326447.40386874898</v>
      </c>
      <c r="J25" s="489">
        <v>321435.31531674281</v>
      </c>
    </row>
    <row r="26" spans="2:10" ht="14.4" customHeight="1">
      <c r="B26" s="487"/>
      <c r="C26" s="491" t="s">
        <v>2043</v>
      </c>
      <c r="D26" s="471"/>
      <c r="E26" s="489">
        <v>0</v>
      </c>
      <c r="F26" s="489">
        <v>0</v>
      </c>
      <c r="G26" s="489">
        <v>0</v>
      </c>
      <c r="H26" s="489">
        <v>0</v>
      </c>
      <c r="I26" s="490">
        <v>0</v>
      </c>
      <c r="J26" s="489">
        <v>0</v>
      </c>
    </row>
    <row r="27" spans="2:10" ht="14.4" customHeight="1">
      <c r="B27" s="487"/>
      <c r="C27" s="491" t="s">
        <v>2044</v>
      </c>
      <c r="D27" s="471"/>
      <c r="E27" s="489">
        <v>25760.352385737711</v>
      </c>
      <c r="F27" s="489">
        <v>25760.352385737711</v>
      </c>
      <c r="G27" s="489">
        <v>5203.4685808196718</v>
      </c>
      <c r="H27" s="489">
        <v>5203.4685808196718</v>
      </c>
      <c r="I27" s="490">
        <v>43371.831788673757</v>
      </c>
      <c r="J27" s="489">
        <v>43371.831788673757</v>
      </c>
    </row>
    <row r="28" spans="2:10" ht="14.4" customHeight="1">
      <c r="B28" s="487"/>
      <c r="C28" s="491" t="s">
        <v>2045</v>
      </c>
      <c r="D28" s="471"/>
      <c r="E28" s="489">
        <v>320724.67194754101</v>
      </c>
      <c r="F28" s="489">
        <v>5930.27407147541</v>
      </c>
      <c r="G28" s="489">
        <v>97372.509157868844</v>
      </c>
      <c r="H28" s="489">
        <v>3138.3075750819671</v>
      </c>
      <c r="I28" s="490">
        <v>650384.82729963982</v>
      </c>
      <c r="J28" s="489">
        <v>16549.26959081705</v>
      </c>
    </row>
    <row r="29" spans="2:10" ht="14.4" customHeight="1">
      <c r="B29" s="487"/>
      <c r="C29" s="488" t="s">
        <v>2046</v>
      </c>
      <c r="D29" s="471"/>
      <c r="E29" s="489">
        <v>68075.683843606559</v>
      </c>
      <c r="F29" s="489">
        <v>3403.7841903278691</v>
      </c>
      <c r="G29" s="489">
        <v>54114.562091311484</v>
      </c>
      <c r="H29" s="489">
        <v>2705.7281042622949</v>
      </c>
      <c r="I29" s="490">
        <v>251135.53300092011</v>
      </c>
      <c r="J29" s="489">
        <v>12556.77664717</v>
      </c>
    </row>
    <row r="30" spans="2:10" ht="14.4" customHeight="1">
      <c r="B30" s="487"/>
      <c r="C30" s="488" t="s">
        <v>2047</v>
      </c>
      <c r="D30" s="471"/>
      <c r="E30" s="489">
        <v>252648.98810393439</v>
      </c>
      <c r="F30" s="489">
        <v>2526.4898811475409</v>
      </c>
      <c r="G30" s="489">
        <v>43257.947066557383</v>
      </c>
      <c r="H30" s="489">
        <v>432.57947081967211</v>
      </c>
      <c r="I30" s="490">
        <v>399249.29429871967</v>
      </c>
      <c r="J30" s="489">
        <v>3992.4929436470488</v>
      </c>
    </row>
    <row r="31" spans="2:10" ht="14.4" customHeight="1">
      <c r="B31" s="491" t="s">
        <v>2048</v>
      </c>
      <c r="C31" s="471"/>
      <c r="D31" s="471"/>
      <c r="E31" s="471"/>
      <c r="F31" s="471"/>
      <c r="G31" s="471"/>
      <c r="H31" s="471"/>
      <c r="I31" s="471"/>
      <c r="J31" s="471"/>
    </row>
    <row r="32" spans="2:10" ht="15" customHeight="1">
      <c r="B32" s="492"/>
      <c r="C32" s="491" t="s">
        <v>2049</v>
      </c>
      <c r="D32" s="471"/>
      <c r="E32" s="489">
        <v>1376184.936822623</v>
      </c>
      <c r="F32" s="489">
        <v>1376184.936822623</v>
      </c>
      <c r="G32" s="489">
        <v>131481.89301540979</v>
      </c>
      <c r="H32" s="489">
        <v>131481.89301540979</v>
      </c>
      <c r="I32" s="489">
        <v>1821196.5133240391</v>
      </c>
      <c r="J32" s="489">
        <v>1821196.5133240391</v>
      </c>
    </row>
    <row r="33" spans="1:10" ht="14.4" customHeight="1">
      <c r="B33" s="492"/>
      <c r="C33" s="491" t="s">
        <v>2050</v>
      </c>
      <c r="D33" s="471"/>
      <c r="E33" s="489">
        <v>163507.16551836071</v>
      </c>
      <c r="F33" s="489">
        <v>99744.628572131158</v>
      </c>
      <c r="G33" s="489">
        <v>64737.170300000013</v>
      </c>
      <c r="H33" s="489">
        <v>37865.000780655733</v>
      </c>
      <c r="I33" s="489">
        <v>382861.6486461226</v>
      </c>
      <c r="J33" s="489">
        <v>228023.53392806259</v>
      </c>
    </row>
    <row r="34" spans="1:10" ht="14.4" customHeight="1">
      <c r="B34" s="492"/>
      <c r="C34" s="491" t="s">
        <v>2051</v>
      </c>
      <c r="D34" s="471"/>
      <c r="E34" s="489">
        <v>4046595.2462429511</v>
      </c>
      <c r="F34" s="489">
        <v>1534121.3570014751</v>
      </c>
      <c r="G34" s="489">
        <v>358726.80269278679</v>
      </c>
      <c r="H34" s="489">
        <v>46678.308870491797</v>
      </c>
      <c r="I34" s="489">
        <v>5261175.7305905828</v>
      </c>
      <c r="J34" s="489">
        <v>1692209.435582493</v>
      </c>
    </row>
    <row r="35" spans="1:10" ht="15" customHeight="1" thickBot="1">
      <c r="B35" s="493">
        <v>23</v>
      </c>
      <c r="C35" s="494" t="s">
        <v>2052</v>
      </c>
      <c r="D35" s="495"/>
      <c r="E35" s="496"/>
      <c r="F35" s="496">
        <v>96.24508196721311</v>
      </c>
      <c r="G35" s="497"/>
      <c r="H35" s="496">
        <v>353.74540983606562</v>
      </c>
      <c r="I35" s="497"/>
      <c r="J35" s="496">
        <v>121.1191803278689</v>
      </c>
    </row>
    <row r="36" spans="1:10" ht="15" customHeight="1">
      <c r="A36" s="478"/>
      <c r="B36" s="478" t="s">
        <v>2053</v>
      </c>
      <c r="C36" s="478"/>
      <c r="D36" s="478"/>
      <c r="E36" s="478"/>
      <c r="F36" s="478"/>
      <c r="G36" s="478"/>
      <c r="H36" s="498"/>
      <c r="I36" s="498"/>
      <c r="J36" s="498"/>
    </row>
    <row r="37" spans="1:10" ht="1.2" customHeight="1">
      <c r="A37" s="478"/>
      <c r="B37" s="478"/>
      <c r="C37" s="478"/>
      <c r="D37" s="478"/>
      <c r="E37" s="478"/>
      <c r="F37" s="478"/>
      <c r="G37" s="478"/>
      <c r="H37" s="498"/>
      <c r="I37" s="498"/>
      <c r="J37" s="498"/>
    </row>
    <row r="38" spans="1:10" ht="15" customHeight="1">
      <c r="A38" s="478"/>
      <c r="B38" s="478" t="s">
        <v>2054</v>
      </c>
      <c r="C38" s="478"/>
      <c r="D38" s="478"/>
      <c r="E38" s="478"/>
      <c r="F38" s="478"/>
      <c r="G38" s="478"/>
      <c r="H38" s="498"/>
      <c r="I38" s="498"/>
      <c r="J38" s="498"/>
    </row>
    <row r="39" spans="1:10" ht="15" customHeight="1">
      <c r="A39" s="478"/>
      <c r="B39" s="499" t="s">
        <v>2055</v>
      </c>
      <c r="C39" s="478"/>
      <c r="D39" s="478"/>
      <c r="E39" s="478"/>
      <c r="F39" s="478"/>
      <c r="G39" s="478"/>
      <c r="H39" s="498"/>
      <c r="I39" s="498"/>
      <c r="J39" s="498"/>
    </row>
    <row r="40" spans="1:10" ht="15" customHeight="1">
      <c r="A40" s="478"/>
      <c r="B40" s="499" t="s">
        <v>2056</v>
      </c>
      <c r="C40" s="478"/>
      <c r="D40" s="478"/>
      <c r="E40" s="478"/>
      <c r="F40" s="478"/>
      <c r="G40" s="478"/>
      <c r="H40" s="498"/>
      <c r="I40" s="498"/>
      <c r="J40" s="498"/>
    </row>
    <row r="41" spans="1:10" ht="15" customHeight="1">
      <c r="A41" s="478"/>
      <c r="B41" s="478"/>
      <c r="C41" s="478"/>
      <c r="D41" s="478"/>
      <c r="E41" s="478"/>
      <c r="F41" s="478"/>
      <c r="G41" s="478"/>
    </row>
    <row r="42" spans="1:10" ht="15" customHeight="1">
      <c r="A42" s="478"/>
      <c r="B42" s="478"/>
      <c r="C42" s="478"/>
      <c r="D42" s="478"/>
      <c r="E42" s="478"/>
      <c r="F42" s="478"/>
      <c r="G42" s="478"/>
    </row>
  </sheetData>
  <mergeCells count="35">
    <mergeCell ref="C32:D32"/>
    <mergeCell ref="C33:D33"/>
    <mergeCell ref="C34:D34"/>
    <mergeCell ref="C35:D35"/>
    <mergeCell ref="C26:D26"/>
    <mergeCell ref="C27:D27"/>
    <mergeCell ref="C28:D28"/>
    <mergeCell ref="C29:D29"/>
    <mergeCell ref="C30:D30"/>
    <mergeCell ref="B31:J31"/>
    <mergeCell ref="C20:D20"/>
    <mergeCell ref="C21:D21"/>
    <mergeCell ref="C22:D22"/>
    <mergeCell ref="C23:D23"/>
    <mergeCell ref="C24:D24"/>
    <mergeCell ref="C25:D25"/>
    <mergeCell ref="C14:D14"/>
    <mergeCell ref="C15:D15"/>
    <mergeCell ref="C16:D16"/>
    <mergeCell ref="B17:J17"/>
    <mergeCell ref="C18:D18"/>
    <mergeCell ref="C19:D19"/>
    <mergeCell ref="B8:D8"/>
    <mergeCell ref="B9:J9"/>
    <mergeCell ref="C10:D10"/>
    <mergeCell ref="C11:D11"/>
    <mergeCell ref="C12:D12"/>
    <mergeCell ref="B13:J13"/>
    <mergeCell ref="B2:J2"/>
    <mergeCell ref="B3:J3"/>
    <mergeCell ref="B4:J4"/>
    <mergeCell ref="E6:J6"/>
    <mergeCell ref="E7:F7"/>
    <mergeCell ref="G7:H7"/>
    <mergeCell ref="I7:J7"/>
  </mergeCells>
  <hyperlinks>
    <hyperlink ref="A1" location="Índice!A1" display="Volver al Índice" xr:uid="{B31E944A-3379-4170-972A-22A67D311E1B}"/>
  </hyperlinks>
  <pageMargins left="0.7" right="0.7" top="0.75" bottom="0.75" header="0.3" footer="0.3"/>
  <pageSetup orientation="portrai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C9CEB-63AA-465C-AE4C-EE02C8A27954}">
  <dimension ref="A1:J42"/>
  <sheetViews>
    <sheetView workbookViewId="0"/>
  </sheetViews>
  <sheetFormatPr baseColWidth="10" defaultColWidth="11.44140625" defaultRowHeight="14.4"/>
  <cols>
    <col min="1" max="1" width="4.88671875" style="469" customWidth="1"/>
    <col min="2" max="2" width="2.109375" style="469" customWidth="1"/>
    <col min="3" max="3" width="11.44140625" style="469" customWidth="1"/>
    <col min="4" max="4" width="37.88671875" style="469" customWidth="1"/>
    <col min="5" max="6" width="11.44140625" style="469" customWidth="1"/>
    <col min="7" max="16384" width="11.44140625" style="469"/>
  </cols>
  <sheetData>
    <row r="1" spans="1:10" ht="27" customHeight="1">
      <c r="A1" s="1593" t="s">
        <v>2775</v>
      </c>
    </row>
    <row r="2" spans="1:10" ht="27.9" customHeight="1">
      <c r="B2" s="470" t="s">
        <v>2018</v>
      </c>
      <c r="C2" s="471"/>
      <c r="D2" s="471"/>
      <c r="E2" s="471"/>
      <c r="F2" s="471"/>
      <c r="G2" s="471"/>
      <c r="H2" s="471"/>
      <c r="I2" s="471"/>
      <c r="J2" s="471"/>
    </row>
    <row r="3" spans="1:10" ht="18.3" customHeight="1">
      <c r="B3" s="472" t="s">
        <v>2019</v>
      </c>
      <c r="C3" s="471"/>
      <c r="D3" s="471"/>
      <c r="E3" s="471"/>
      <c r="F3" s="471"/>
      <c r="G3" s="471"/>
      <c r="H3" s="471"/>
      <c r="I3" s="471"/>
      <c r="J3" s="471"/>
    </row>
    <row r="4" spans="1:10" ht="9" customHeight="1">
      <c r="B4" s="473"/>
      <c r="C4" s="471"/>
      <c r="D4" s="471"/>
      <c r="E4" s="471"/>
      <c r="F4" s="471"/>
      <c r="G4" s="471"/>
      <c r="H4" s="471"/>
      <c r="I4" s="471"/>
      <c r="J4" s="471"/>
    </row>
    <row r="5" spans="1:10" ht="9.75" customHeight="1" thickBot="1">
      <c r="B5" s="474"/>
      <c r="C5" s="474"/>
      <c r="D5" s="474"/>
      <c r="E5" s="474"/>
      <c r="F5" s="474"/>
      <c r="G5" s="474"/>
      <c r="H5" s="474"/>
      <c r="I5" s="474"/>
      <c r="J5" s="474"/>
    </row>
    <row r="6" spans="1:10" ht="14.4" customHeight="1">
      <c r="B6" s="475"/>
      <c r="C6" s="475"/>
      <c r="D6" s="475"/>
      <c r="E6" s="476" t="s">
        <v>2062</v>
      </c>
      <c r="F6" s="477"/>
      <c r="G6" s="477"/>
      <c r="H6" s="477"/>
      <c r="I6" s="477"/>
      <c r="J6" s="477"/>
    </row>
    <row r="7" spans="1:10" ht="33" customHeight="1">
      <c r="B7" s="478"/>
      <c r="C7" s="478"/>
      <c r="D7" s="478"/>
      <c r="E7" s="479" t="s">
        <v>2021</v>
      </c>
      <c r="F7" s="480"/>
      <c r="G7" s="479" t="s">
        <v>2022</v>
      </c>
      <c r="H7" s="480"/>
      <c r="I7" s="479" t="s">
        <v>2023</v>
      </c>
      <c r="J7" s="480"/>
    </row>
    <row r="8" spans="1:10" ht="40.65" customHeight="1">
      <c r="B8" s="481"/>
      <c r="C8" s="482"/>
      <c r="D8" s="482"/>
      <c r="E8" s="483" t="s">
        <v>2024</v>
      </c>
      <c r="F8" s="484" t="s">
        <v>2025</v>
      </c>
      <c r="G8" s="483" t="s">
        <v>2024</v>
      </c>
      <c r="H8" s="483" t="s">
        <v>2025</v>
      </c>
      <c r="I8" s="483" t="s">
        <v>2024</v>
      </c>
      <c r="J8" s="483" t="s">
        <v>2025</v>
      </c>
    </row>
    <row r="9" spans="1:10" ht="14.4" customHeight="1">
      <c r="B9" s="485" t="s">
        <v>2026</v>
      </c>
      <c r="C9" s="486"/>
      <c r="D9" s="486"/>
      <c r="E9" s="486"/>
      <c r="F9" s="486"/>
      <c r="G9" s="486"/>
      <c r="H9" s="486"/>
      <c r="I9" s="486"/>
      <c r="J9" s="486"/>
    </row>
    <row r="10" spans="1:10" ht="14.4" customHeight="1">
      <c r="B10" s="487"/>
      <c r="C10" s="488" t="s">
        <v>2027</v>
      </c>
      <c r="D10" s="471"/>
      <c r="E10" s="489">
        <v>1023778.617235738</v>
      </c>
      <c r="F10" s="489">
        <v>1023778.617235738</v>
      </c>
      <c r="G10" s="489">
        <v>536397.58122770488</v>
      </c>
      <c r="H10" s="489">
        <v>536397.58122770488</v>
      </c>
      <c r="I10" s="490">
        <v>2838550.3930374109</v>
      </c>
      <c r="J10" s="489">
        <v>2838550.3930374109</v>
      </c>
    </row>
    <row r="11" spans="1:10" ht="14.4" customHeight="1">
      <c r="B11" s="487"/>
      <c r="C11" s="488" t="s">
        <v>2028</v>
      </c>
      <c r="D11" s="471"/>
      <c r="E11" s="489">
        <v>0</v>
      </c>
      <c r="F11" s="489">
        <v>0</v>
      </c>
      <c r="G11" s="489">
        <v>0</v>
      </c>
      <c r="H11" s="489">
        <v>0</v>
      </c>
      <c r="I11" s="490">
        <v>0</v>
      </c>
      <c r="J11" s="489">
        <v>0</v>
      </c>
    </row>
    <row r="12" spans="1:10" ht="15" customHeight="1">
      <c r="B12" s="487"/>
      <c r="C12" s="488" t="s">
        <v>2029</v>
      </c>
      <c r="D12" s="471"/>
      <c r="E12" s="489">
        <v>0</v>
      </c>
      <c r="F12" s="489">
        <v>0</v>
      </c>
      <c r="G12" s="489">
        <v>0</v>
      </c>
      <c r="H12" s="489">
        <v>0</v>
      </c>
      <c r="I12" s="490">
        <v>0</v>
      </c>
      <c r="J12" s="489">
        <v>0</v>
      </c>
    </row>
    <row r="13" spans="1:10" ht="14.4" customHeight="1">
      <c r="B13" s="491" t="s">
        <v>2030</v>
      </c>
      <c r="C13" s="471"/>
      <c r="D13" s="471"/>
      <c r="E13" s="471"/>
      <c r="F13" s="471"/>
      <c r="G13" s="471"/>
      <c r="H13" s="471"/>
      <c r="I13" s="471"/>
      <c r="J13" s="471"/>
    </row>
    <row r="14" spans="1:10" ht="14.4" customHeight="1">
      <c r="B14" s="487"/>
      <c r="C14" s="488" t="s">
        <v>2031</v>
      </c>
      <c r="D14" s="471"/>
      <c r="E14" s="489">
        <v>9513.1639860655741</v>
      </c>
      <c r="F14" s="489">
        <v>9513.1639860655741</v>
      </c>
      <c r="G14" s="489">
        <v>15379.37837737705</v>
      </c>
      <c r="H14" s="489">
        <v>15379.37837737705</v>
      </c>
      <c r="I14" s="490">
        <v>61412.713760728533</v>
      </c>
      <c r="J14" s="489">
        <v>61412.713760728533</v>
      </c>
    </row>
    <row r="15" spans="1:10" ht="14.4" customHeight="1">
      <c r="B15" s="487"/>
      <c r="C15" s="488" t="s">
        <v>2032</v>
      </c>
      <c r="D15" s="471"/>
      <c r="E15" s="489">
        <v>468334.04894229508</v>
      </c>
      <c r="F15" s="489">
        <v>234167.02447377049</v>
      </c>
      <c r="G15" s="489">
        <v>200548.88731721311</v>
      </c>
      <c r="H15" s="489">
        <v>100274.4436608197</v>
      </c>
      <c r="I15" s="490">
        <v>1147786.582326049</v>
      </c>
      <c r="J15" s="489">
        <v>573893.29117313924</v>
      </c>
    </row>
    <row r="16" spans="1:10" ht="14.4" customHeight="1">
      <c r="B16" s="487"/>
      <c r="C16" s="488" t="s">
        <v>2033</v>
      </c>
      <c r="D16" s="471"/>
      <c r="E16" s="489">
        <v>775303.55627737707</v>
      </c>
      <c r="F16" s="489">
        <v>660073.75227672129</v>
      </c>
      <c r="G16" s="489">
        <v>142769.54106803279</v>
      </c>
      <c r="H16" s="489">
        <v>142769.54106803279</v>
      </c>
      <c r="I16" s="490">
        <v>1258849.824317842</v>
      </c>
      <c r="J16" s="489">
        <v>1143620.0203171859</v>
      </c>
    </row>
    <row r="17" spans="2:10" ht="14.4" customHeight="1">
      <c r="B17" s="491" t="s">
        <v>2034</v>
      </c>
      <c r="C17" s="471"/>
      <c r="D17" s="471"/>
      <c r="E17" s="471"/>
      <c r="F17" s="471"/>
      <c r="G17" s="471"/>
      <c r="H17" s="471"/>
      <c r="I17" s="471"/>
      <c r="J17" s="471"/>
    </row>
    <row r="18" spans="2:10" ht="14.4" customHeight="1">
      <c r="B18" s="487"/>
      <c r="C18" s="491" t="s">
        <v>2035</v>
      </c>
      <c r="D18" s="471"/>
      <c r="E18" s="489">
        <v>0</v>
      </c>
      <c r="F18" s="489">
        <v>0</v>
      </c>
      <c r="G18" s="489">
        <v>112.9588636065574</v>
      </c>
      <c r="H18" s="489">
        <v>6.7775313114754088</v>
      </c>
      <c r="I18" s="490">
        <v>382.62512957786879</v>
      </c>
      <c r="J18" s="489">
        <v>22.957506070491799</v>
      </c>
    </row>
    <row r="19" spans="2:10" ht="14.4" customHeight="1">
      <c r="B19" s="487"/>
      <c r="C19" s="488" t="s">
        <v>2036</v>
      </c>
      <c r="D19" s="471"/>
      <c r="E19" s="489">
        <v>0</v>
      </c>
      <c r="F19" s="489">
        <v>0</v>
      </c>
      <c r="G19" s="489">
        <v>112.9588636065574</v>
      </c>
      <c r="H19" s="489">
        <v>6.7775313114754088</v>
      </c>
      <c r="I19" s="490">
        <v>382.62512957786879</v>
      </c>
      <c r="J19" s="489">
        <v>22.957506070491799</v>
      </c>
    </row>
    <row r="20" spans="2:10" ht="14.4" customHeight="1">
      <c r="B20" s="487"/>
      <c r="C20" s="488" t="s">
        <v>2037</v>
      </c>
      <c r="D20" s="471"/>
      <c r="E20" s="489">
        <v>0</v>
      </c>
      <c r="F20" s="489">
        <v>0</v>
      </c>
      <c r="G20" s="489">
        <v>0</v>
      </c>
      <c r="H20" s="489">
        <v>0</v>
      </c>
      <c r="I20" s="490">
        <v>0</v>
      </c>
      <c r="J20" s="489">
        <v>0</v>
      </c>
    </row>
    <row r="21" spans="2:10" ht="14.4" customHeight="1">
      <c r="B21" s="487"/>
      <c r="C21" s="491" t="s">
        <v>2038</v>
      </c>
      <c r="D21" s="471"/>
      <c r="E21" s="489">
        <v>2232521.964861148</v>
      </c>
      <c r="F21" s="489">
        <v>701612.60706049181</v>
      </c>
      <c r="G21" s="489">
        <v>1221763.18945623</v>
      </c>
      <c r="H21" s="489">
        <v>379456.48063475412</v>
      </c>
      <c r="I21" s="490">
        <v>6368363.1484856904</v>
      </c>
      <c r="J21" s="489">
        <v>1986050.5218174909</v>
      </c>
    </row>
    <row r="22" spans="2:10" ht="14.4" customHeight="1">
      <c r="B22" s="487"/>
      <c r="C22" s="488" t="s">
        <v>2039</v>
      </c>
      <c r="D22" s="471"/>
      <c r="E22" s="489">
        <v>950769.34677590162</v>
      </c>
      <c r="F22" s="489">
        <v>190153.8693547541</v>
      </c>
      <c r="G22" s="489">
        <v>377012.44629721309</v>
      </c>
      <c r="H22" s="489">
        <v>94253.111579344259</v>
      </c>
      <c r="I22" s="490">
        <v>2226826.1928103478</v>
      </c>
      <c r="J22" s="489">
        <v>509168.08088041563</v>
      </c>
    </row>
    <row r="23" spans="2:10" ht="14.4" customHeight="1">
      <c r="B23" s="487"/>
      <c r="C23" s="488" t="s">
        <v>2040</v>
      </c>
      <c r="D23" s="471"/>
      <c r="E23" s="489">
        <v>1173327.640429344</v>
      </c>
      <c r="F23" s="489">
        <v>407041.03963163932</v>
      </c>
      <c r="G23" s="489">
        <v>719354.01462295081</v>
      </c>
      <c r="H23" s="489">
        <v>259547.41356770491</v>
      </c>
      <c r="I23" s="490">
        <v>3608506.1522337999</v>
      </c>
      <c r="J23" s="489">
        <v>1285640.5683279729</v>
      </c>
    </row>
    <row r="24" spans="2:10" ht="24" customHeight="1">
      <c r="B24" s="487"/>
      <c r="C24" s="488" t="s">
        <v>2041</v>
      </c>
      <c r="D24" s="471"/>
      <c r="E24" s="489">
        <v>18291.108734918031</v>
      </c>
      <c r="F24" s="489">
        <v>18291.108734918031</v>
      </c>
      <c r="G24" s="489">
        <v>4850.9038983606561</v>
      </c>
      <c r="H24" s="489">
        <v>4850.9038983606561</v>
      </c>
      <c r="I24" s="490">
        <v>34666.162640049683</v>
      </c>
      <c r="J24" s="489">
        <v>34666.162640049683</v>
      </c>
    </row>
    <row r="25" spans="2:10" ht="14.4" customHeight="1">
      <c r="B25" s="487"/>
      <c r="C25" s="488" t="s">
        <v>2042</v>
      </c>
      <c r="D25" s="471"/>
      <c r="E25" s="489">
        <v>90133.868920983616</v>
      </c>
      <c r="F25" s="489">
        <v>86126.589339180326</v>
      </c>
      <c r="G25" s="489">
        <v>120545.82463770491</v>
      </c>
      <c r="H25" s="489">
        <v>20805.051589344261</v>
      </c>
      <c r="I25" s="490">
        <v>498364.64080149261</v>
      </c>
      <c r="J25" s="489">
        <v>156575.70996905229</v>
      </c>
    </row>
    <row r="26" spans="2:10" ht="14.4" customHeight="1">
      <c r="B26" s="487"/>
      <c r="C26" s="491" t="s">
        <v>2043</v>
      </c>
      <c r="D26" s="471"/>
      <c r="E26" s="489">
        <v>0</v>
      </c>
      <c r="F26" s="489">
        <v>0</v>
      </c>
      <c r="G26" s="489">
        <v>0</v>
      </c>
      <c r="H26" s="489">
        <v>0</v>
      </c>
      <c r="I26" s="490">
        <v>0</v>
      </c>
      <c r="J26" s="489">
        <v>0</v>
      </c>
    </row>
    <row r="27" spans="2:10" ht="14.4" customHeight="1">
      <c r="B27" s="487"/>
      <c r="C27" s="491" t="s">
        <v>2044</v>
      </c>
      <c r="D27" s="471"/>
      <c r="E27" s="489">
        <v>593169.74297819671</v>
      </c>
      <c r="F27" s="489">
        <v>593169.74297819671</v>
      </c>
      <c r="G27" s="489">
        <v>106326.0601219672</v>
      </c>
      <c r="H27" s="489">
        <v>106326.0601219672</v>
      </c>
      <c r="I27" s="490">
        <v>953214.84423031553</v>
      </c>
      <c r="J27" s="489">
        <v>953214.84423031553</v>
      </c>
    </row>
    <row r="28" spans="2:10" ht="14.4" customHeight="1">
      <c r="B28" s="487"/>
      <c r="C28" s="491" t="s">
        <v>2045</v>
      </c>
      <c r="D28" s="471"/>
      <c r="E28" s="489">
        <v>978348.74691278685</v>
      </c>
      <c r="F28" s="489">
        <v>9783.4874691803288</v>
      </c>
      <c r="G28" s="489">
        <v>1457848.4286411479</v>
      </c>
      <c r="H28" s="489">
        <v>53195.781697213119</v>
      </c>
      <c r="I28" s="490">
        <v>5913117.8930466808</v>
      </c>
      <c r="J28" s="489">
        <v>189837.30368807519</v>
      </c>
    </row>
    <row r="29" spans="2:10" ht="14.4" customHeight="1">
      <c r="B29" s="487"/>
      <c r="C29" s="488" t="s">
        <v>2046</v>
      </c>
      <c r="D29" s="471"/>
      <c r="E29" s="489">
        <v>0</v>
      </c>
      <c r="F29" s="489">
        <v>0</v>
      </c>
      <c r="G29" s="489">
        <v>965432.43525459012</v>
      </c>
      <c r="H29" s="489">
        <v>48271.621763442628</v>
      </c>
      <c r="I29" s="490">
        <v>3267653.118885756</v>
      </c>
      <c r="J29" s="489">
        <v>163382.6559467242</v>
      </c>
    </row>
    <row r="30" spans="2:10" ht="14.4" customHeight="1">
      <c r="B30" s="487"/>
      <c r="C30" s="488" t="s">
        <v>2047</v>
      </c>
      <c r="D30" s="471"/>
      <c r="E30" s="489">
        <v>978348.74691278685</v>
      </c>
      <c r="F30" s="489">
        <v>9783.4874691803288</v>
      </c>
      <c r="G30" s="489">
        <v>492415.99338655738</v>
      </c>
      <c r="H30" s="489">
        <v>4924.159933770492</v>
      </c>
      <c r="I30" s="490">
        <v>2645464.7741609262</v>
      </c>
      <c r="J30" s="489">
        <v>26454.647741350978</v>
      </c>
    </row>
    <row r="31" spans="2:10" ht="14.4" customHeight="1">
      <c r="B31" s="491" t="s">
        <v>2048</v>
      </c>
      <c r="C31" s="471"/>
      <c r="D31" s="471"/>
      <c r="E31" s="471"/>
      <c r="F31" s="471"/>
      <c r="G31" s="471"/>
      <c r="H31" s="471"/>
      <c r="I31" s="471"/>
      <c r="J31" s="471"/>
    </row>
    <row r="32" spans="2:10" ht="15" customHeight="1">
      <c r="B32" s="492"/>
      <c r="C32" s="491" t="s">
        <v>2049</v>
      </c>
      <c r="D32" s="471"/>
      <c r="E32" s="489">
        <v>1023778.617235738</v>
      </c>
      <c r="F32" s="489">
        <v>1023778.617235738</v>
      </c>
      <c r="G32" s="489">
        <v>536397.58122770488</v>
      </c>
      <c r="H32" s="489">
        <v>536397.58122770488</v>
      </c>
      <c r="I32" s="489">
        <v>2838550.3930374109</v>
      </c>
      <c r="J32" s="489">
        <v>2838550.3930374109</v>
      </c>
    </row>
    <row r="33" spans="1:10" ht="14.4" customHeight="1">
      <c r="B33" s="492"/>
      <c r="C33" s="491" t="s">
        <v>2050</v>
      </c>
      <c r="D33" s="471"/>
      <c r="E33" s="489">
        <v>1253150.7692057381</v>
      </c>
      <c r="F33" s="489">
        <v>903753.94073655736</v>
      </c>
      <c r="G33" s="489">
        <v>358697.80676262302</v>
      </c>
      <c r="H33" s="489">
        <v>258423.36310622949</v>
      </c>
      <c r="I33" s="489">
        <v>2468049.1204046202</v>
      </c>
      <c r="J33" s="489">
        <v>1778926.025251054</v>
      </c>
    </row>
    <row r="34" spans="1:10" ht="14.4" customHeight="1">
      <c r="B34" s="492"/>
      <c r="C34" s="491" t="s">
        <v>2051</v>
      </c>
      <c r="D34" s="471"/>
      <c r="E34" s="489">
        <v>3804040.4547521309</v>
      </c>
      <c r="F34" s="489">
        <v>1304565.8375078689</v>
      </c>
      <c r="G34" s="489">
        <v>2786050.6370829511</v>
      </c>
      <c r="H34" s="489">
        <v>538985.09998524585</v>
      </c>
      <c r="I34" s="489">
        <v>13235078.510892261</v>
      </c>
      <c r="J34" s="489">
        <v>3129125.6272419519</v>
      </c>
    </row>
    <row r="35" spans="1:10" ht="15" customHeight="1" thickBot="1">
      <c r="B35" s="493">
        <v>23</v>
      </c>
      <c r="C35" s="494" t="s">
        <v>2052</v>
      </c>
      <c r="D35" s="495"/>
      <c r="E35" s="496"/>
      <c r="F35" s="496">
        <v>146.22475409836059</v>
      </c>
      <c r="G35" s="497"/>
      <c r="H35" s="496">
        <v>147.25491803278689</v>
      </c>
      <c r="I35" s="497"/>
      <c r="J35" s="496">
        <v>147.8945901639344</v>
      </c>
    </row>
    <row r="36" spans="1:10" ht="15" customHeight="1">
      <c r="A36" s="478"/>
      <c r="B36" s="478" t="s">
        <v>2053</v>
      </c>
      <c r="C36" s="478"/>
      <c r="D36" s="478"/>
      <c r="E36" s="478"/>
      <c r="F36" s="478"/>
      <c r="G36" s="478"/>
      <c r="H36" s="498"/>
      <c r="I36" s="498"/>
      <c r="J36" s="498"/>
    </row>
    <row r="37" spans="1:10" ht="1.2" customHeight="1">
      <c r="A37" s="478"/>
      <c r="B37" s="478"/>
      <c r="C37" s="478"/>
      <c r="D37" s="478"/>
      <c r="E37" s="478"/>
      <c r="F37" s="478"/>
      <c r="G37" s="478"/>
      <c r="H37" s="498"/>
      <c r="I37" s="498"/>
      <c r="J37" s="498"/>
    </row>
    <row r="38" spans="1:10" ht="15" customHeight="1">
      <c r="A38" s="478"/>
      <c r="B38" s="478" t="s">
        <v>2054</v>
      </c>
      <c r="C38" s="478"/>
      <c r="D38" s="478"/>
      <c r="E38" s="478"/>
      <c r="F38" s="478"/>
      <c r="G38" s="478"/>
      <c r="H38" s="498"/>
      <c r="I38" s="498"/>
      <c r="J38" s="498"/>
    </row>
    <row r="39" spans="1:10" ht="15" customHeight="1">
      <c r="A39" s="478"/>
      <c r="B39" s="499" t="s">
        <v>2055</v>
      </c>
      <c r="C39" s="478"/>
      <c r="D39" s="478"/>
      <c r="E39" s="478"/>
      <c r="F39" s="478"/>
      <c r="G39" s="478"/>
      <c r="H39" s="498"/>
      <c r="I39" s="498"/>
      <c r="J39" s="498"/>
    </row>
    <row r="40" spans="1:10" ht="15" customHeight="1">
      <c r="A40" s="478"/>
      <c r="B40" s="499" t="s">
        <v>2056</v>
      </c>
      <c r="C40" s="478"/>
      <c r="D40" s="478"/>
      <c r="E40" s="478"/>
      <c r="F40" s="478"/>
      <c r="G40" s="478"/>
      <c r="H40" s="498"/>
      <c r="I40" s="498"/>
      <c r="J40" s="498"/>
    </row>
    <row r="41" spans="1:10" ht="15" customHeight="1">
      <c r="A41" s="478"/>
      <c r="B41" s="478"/>
      <c r="C41" s="478"/>
      <c r="D41" s="478"/>
      <c r="E41" s="478"/>
      <c r="F41" s="478"/>
      <c r="G41" s="478"/>
    </row>
    <row r="42" spans="1:10" ht="15" customHeight="1">
      <c r="A42" s="478"/>
      <c r="B42" s="478"/>
      <c r="C42" s="478"/>
      <c r="D42" s="478"/>
      <c r="E42" s="478"/>
      <c r="F42" s="478"/>
      <c r="G42" s="478"/>
    </row>
  </sheetData>
  <mergeCells count="35">
    <mergeCell ref="C32:D32"/>
    <mergeCell ref="C33:D33"/>
    <mergeCell ref="C34:D34"/>
    <mergeCell ref="C35:D35"/>
    <mergeCell ref="C26:D26"/>
    <mergeCell ref="C27:D27"/>
    <mergeCell ref="C28:D28"/>
    <mergeCell ref="C29:D29"/>
    <mergeCell ref="C30:D30"/>
    <mergeCell ref="B31:J31"/>
    <mergeCell ref="C20:D20"/>
    <mergeCell ref="C21:D21"/>
    <mergeCell ref="C22:D22"/>
    <mergeCell ref="C23:D23"/>
    <mergeCell ref="C24:D24"/>
    <mergeCell ref="C25:D25"/>
    <mergeCell ref="C14:D14"/>
    <mergeCell ref="C15:D15"/>
    <mergeCell ref="C16:D16"/>
    <mergeCell ref="B17:J17"/>
    <mergeCell ref="C18:D18"/>
    <mergeCell ref="C19:D19"/>
    <mergeCell ref="B8:D8"/>
    <mergeCell ref="B9:J9"/>
    <mergeCell ref="C10:D10"/>
    <mergeCell ref="C11:D11"/>
    <mergeCell ref="C12:D12"/>
    <mergeCell ref="B13:J13"/>
    <mergeCell ref="B2:J2"/>
    <mergeCell ref="B3:J3"/>
    <mergeCell ref="B4:J4"/>
    <mergeCell ref="E6:J6"/>
    <mergeCell ref="E7:F7"/>
    <mergeCell ref="G7:H7"/>
    <mergeCell ref="I7:J7"/>
  </mergeCells>
  <hyperlinks>
    <hyperlink ref="A1" location="Índice!A1" display="Volver al Índice" xr:uid="{B36CDE22-BAD4-4CDE-9FD4-6789A19AF21C}"/>
  </hyperlinks>
  <pageMargins left="0.7" right="0.7" top="0.75" bottom="0.75" header="0.3" footer="0.3"/>
  <pageSetup orientation="portrai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BDA302-6E0A-40BD-8736-980BECF78381}">
  <dimension ref="A1:J42"/>
  <sheetViews>
    <sheetView workbookViewId="0"/>
  </sheetViews>
  <sheetFormatPr baseColWidth="10" defaultColWidth="11.44140625" defaultRowHeight="14.4"/>
  <cols>
    <col min="1" max="1" width="4.88671875" style="469" customWidth="1"/>
    <col min="2" max="2" width="2.109375" style="469" customWidth="1"/>
    <col min="3" max="3" width="11.44140625" style="469" customWidth="1"/>
    <col min="4" max="4" width="37.88671875" style="469" customWidth="1"/>
    <col min="5" max="6" width="11.44140625" style="469" customWidth="1"/>
    <col min="7" max="16384" width="11.44140625" style="469"/>
  </cols>
  <sheetData>
    <row r="1" spans="1:10" ht="27" customHeight="1">
      <c r="A1" s="1593" t="s">
        <v>2775</v>
      </c>
    </row>
    <row r="2" spans="1:10" ht="27.9" customHeight="1">
      <c r="B2" s="470" t="s">
        <v>2018</v>
      </c>
      <c r="C2" s="471"/>
      <c r="D2" s="471"/>
      <c r="E2" s="471"/>
      <c r="F2" s="471"/>
      <c r="G2" s="471"/>
      <c r="H2" s="471"/>
      <c r="I2" s="471"/>
      <c r="J2" s="471"/>
    </row>
    <row r="3" spans="1:10" ht="18.3" customHeight="1">
      <c r="B3" s="472" t="s">
        <v>2019</v>
      </c>
      <c r="C3" s="471"/>
      <c r="D3" s="471"/>
      <c r="E3" s="471"/>
      <c r="F3" s="471"/>
      <c r="G3" s="471"/>
      <c r="H3" s="471"/>
      <c r="I3" s="471"/>
      <c r="J3" s="471"/>
    </row>
    <row r="4" spans="1:10" ht="9" customHeight="1">
      <c r="B4" s="473"/>
      <c r="C4" s="471"/>
      <c r="D4" s="471"/>
      <c r="E4" s="471"/>
      <c r="F4" s="471"/>
      <c r="G4" s="471"/>
      <c r="H4" s="471"/>
      <c r="I4" s="471"/>
      <c r="J4" s="471"/>
    </row>
    <row r="5" spans="1:10" ht="9.75" customHeight="1" thickBot="1">
      <c r="B5" s="474"/>
      <c r="C5" s="474"/>
      <c r="D5" s="474"/>
      <c r="E5" s="474"/>
      <c r="F5" s="474"/>
      <c r="G5" s="474"/>
      <c r="H5" s="474"/>
      <c r="I5" s="474"/>
      <c r="J5" s="474"/>
    </row>
    <row r="6" spans="1:10" ht="14.4" customHeight="1">
      <c r="B6" s="475"/>
      <c r="C6" s="475"/>
      <c r="D6" s="475"/>
      <c r="E6" s="476" t="s">
        <v>2063</v>
      </c>
      <c r="F6" s="477"/>
      <c r="G6" s="477"/>
      <c r="H6" s="477"/>
      <c r="I6" s="477"/>
      <c r="J6" s="477"/>
    </row>
    <row r="7" spans="1:10" ht="33" customHeight="1">
      <c r="B7" s="478"/>
      <c r="C7" s="478"/>
      <c r="D7" s="478"/>
      <c r="E7" s="479" t="s">
        <v>2021</v>
      </c>
      <c r="F7" s="480"/>
      <c r="G7" s="479" t="s">
        <v>2022</v>
      </c>
      <c r="H7" s="480"/>
      <c r="I7" s="479" t="s">
        <v>2023</v>
      </c>
      <c r="J7" s="480"/>
    </row>
    <row r="8" spans="1:10" ht="40.65" customHeight="1">
      <c r="B8" s="481"/>
      <c r="C8" s="482"/>
      <c r="D8" s="482"/>
      <c r="E8" s="483" t="s">
        <v>2024</v>
      </c>
      <c r="F8" s="484" t="s">
        <v>2025</v>
      </c>
      <c r="G8" s="483" t="s">
        <v>2024</v>
      </c>
      <c r="H8" s="483" t="s">
        <v>2025</v>
      </c>
      <c r="I8" s="483" t="s">
        <v>2024</v>
      </c>
      <c r="J8" s="483" t="s">
        <v>2025</v>
      </c>
    </row>
    <row r="9" spans="1:10" ht="14.4" customHeight="1">
      <c r="B9" s="485" t="s">
        <v>2026</v>
      </c>
      <c r="C9" s="486"/>
      <c r="D9" s="486"/>
      <c r="E9" s="486"/>
      <c r="F9" s="486"/>
      <c r="G9" s="486"/>
      <c r="H9" s="486"/>
      <c r="I9" s="486"/>
      <c r="J9" s="486"/>
    </row>
    <row r="10" spans="1:10" ht="14.4" customHeight="1">
      <c r="B10" s="487"/>
      <c r="C10" s="488" t="s">
        <v>2027</v>
      </c>
      <c r="D10" s="471"/>
      <c r="E10" s="489">
        <v>351496.12438180333</v>
      </c>
      <c r="F10" s="489">
        <v>351496.12438180333</v>
      </c>
      <c r="G10" s="489">
        <v>213522.44646016389</v>
      </c>
      <c r="H10" s="489">
        <v>213522.44646016389</v>
      </c>
      <c r="I10" s="490">
        <v>1073959.2148025271</v>
      </c>
      <c r="J10" s="489">
        <v>1073959.2148025271</v>
      </c>
    </row>
    <row r="11" spans="1:10" ht="14.4" customHeight="1">
      <c r="B11" s="487"/>
      <c r="C11" s="488" t="s">
        <v>2028</v>
      </c>
      <c r="D11" s="471"/>
      <c r="E11" s="489">
        <v>0</v>
      </c>
      <c r="F11" s="489">
        <v>0</v>
      </c>
      <c r="G11" s="489">
        <v>0</v>
      </c>
      <c r="H11" s="489">
        <v>0</v>
      </c>
      <c r="I11" s="490">
        <v>0</v>
      </c>
      <c r="J11" s="489">
        <v>0</v>
      </c>
    </row>
    <row r="12" spans="1:10" ht="15" customHeight="1">
      <c r="B12" s="487"/>
      <c r="C12" s="488" t="s">
        <v>2029</v>
      </c>
      <c r="D12" s="471"/>
      <c r="E12" s="489">
        <v>0</v>
      </c>
      <c r="F12" s="489">
        <v>0</v>
      </c>
      <c r="G12" s="489">
        <v>0</v>
      </c>
      <c r="H12" s="489">
        <v>0</v>
      </c>
      <c r="I12" s="490">
        <v>0</v>
      </c>
      <c r="J12" s="489">
        <v>0</v>
      </c>
    </row>
    <row r="13" spans="1:10" ht="14.4" customHeight="1">
      <c r="B13" s="491" t="s">
        <v>2030</v>
      </c>
      <c r="C13" s="471"/>
      <c r="D13" s="471"/>
      <c r="E13" s="471"/>
      <c r="F13" s="471"/>
      <c r="G13" s="471"/>
      <c r="H13" s="471"/>
      <c r="I13" s="471"/>
      <c r="J13" s="471"/>
    </row>
    <row r="14" spans="1:10" ht="14.4" customHeight="1">
      <c r="B14" s="487"/>
      <c r="C14" s="488" t="s">
        <v>2031</v>
      </c>
      <c r="D14" s="471"/>
      <c r="E14" s="489">
        <v>3578.023231639344</v>
      </c>
      <c r="F14" s="489">
        <v>3578.023231639344</v>
      </c>
      <c r="G14" s="489">
        <v>435.99543213114748</v>
      </c>
      <c r="H14" s="489">
        <v>435.99543213114748</v>
      </c>
      <c r="I14" s="490">
        <v>5054.4447059801641</v>
      </c>
      <c r="J14" s="489">
        <v>5054.4447059801641</v>
      </c>
    </row>
    <row r="15" spans="1:10" ht="14.4" customHeight="1">
      <c r="B15" s="487"/>
      <c r="C15" s="488" t="s">
        <v>2032</v>
      </c>
      <c r="D15" s="471"/>
      <c r="E15" s="489">
        <v>26557.939205245901</v>
      </c>
      <c r="F15" s="489">
        <v>16654.07737442623</v>
      </c>
      <c r="G15" s="489">
        <v>14722.77302885246</v>
      </c>
      <c r="H15" s="489">
        <v>7361.3865172131154</v>
      </c>
      <c r="I15" s="490">
        <v>76544.878472268683</v>
      </c>
      <c r="J15" s="489">
        <v>41647.547017369827</v>
      </c>
    </row>
    <row r="16" spans="1:10" ht="14.4" customHeight="1">
      <c r="B16" s="487"/>
      <c r="C16" s="488" t="s">
        <v>2033</v>
      </c>
      <c r="D16" s="471"/>
      <c r="E16" s="489">
        <v>21748.258875737709</v>
      </c>
      <c r="F16" s="489">
        <v>21748.258875737709</v>
      </c>
      <c r="G16" s="489">
        <v>15277.47688147541</v>
      </c>
      <c r="H16" s="489">
        <v>15277.47688147541</v>
      </c>
      <c r="I16" s="490">
        <v>73399.188757096883</v>
      </c>
      <c r="J16" s="489">
        <v>73399.188757096883</v>
      </c>
    </row>
    <row r="17" spans="2:10" ht="14.4" customHeight="1">
      <c r="B17" s="491" t="s">
        <v>2034</v>
      </c>
      <c r="C17" s="471"/>
      <c r="D17" s="471"/>
      <c r="E17" s="471"/>
      <c r="F17" s="471"/>
      <c r="G17" s="471"/>
      <c r="H17" s="471"/>
      <c r="I17" s="471"/>
      <c r="J17" s="471"/>
    </row>
    <row r="18" spans="2:10" ht="14.4" customHeight="1">
      <c r="B18" s="487"/>
      <c r="C18" s="491" t="s">
        <v>2035</v>
      </c>
      <c r="D18" s="471"/>
      <c r="E18" s="489">
        <v>0</v>
      </c>
      <c r="F18" s="489">
        <v>0</v>
      </c>
      <c r="G18" s="489">
        <v>0</v>
      </c>
      <c r="H18" s="489">
        <v>0</v>
      </c>
      <c r="I18" s="490">
        <v>0</v>
      </c>
      <c r="J18" s="489">
        <v>0</v>
      </c>
    </row>
    <row r="19" spans="2:10" ht="14.4" customHeight="1">
      <c r="B19" s="487"/>
      <c r="C19" s="488" t="s">
        <v>2036</v>
      </c>
      <c r="D19" s="471"/>
      <c r="E19" s="489">
        <v>0</v>
      </c>
      <c r="F19" s="489">
        <v>0</v>
      </c>
      <c r="G19" s="489">
        <v>0</v>
      </c>
      <c r="H19" s="489">
        <v>0</v>
      </c>
      <c r="I19" s="490">
        <v>0</v>
      </c>
      <c r="J19" s="489">
        <v>0</v>
      </c>
    </row>
    <row r="20" spans="2:10" ht="14.4" customHeight="1">
      <c r="B20" s="487"/>
      <c r="C20" s="488" t="s">
        <v>2037</v>
      </c>
      <c r="D20" s="471"/>
      <c r="E20" s="489">
        <v>0</v>
      </c>
      <c r="F20" s="489">
        <v>0</v>
      </c>
      <c r="G20" s="489">
        <v>0</v>
      </c>
      <c r="H20" s="489">
        <v>0</v>
      </c>
      <c r="I20" s="490">
        <v>0</v>
      </c>
      <c r="J20" s="489">
        <v>0</v>
      </c>
    </row>
    <row r="21" spans="2:10" ht="14.4" customHeight="1">
      <c r="B21" s="487"/>
      <c r="C21" s="491" t="s">
        <v>2038</v>
      </c>
      <c r="D21" s="471"/>
      <c r="E21" s="489">
        <v>218396.26781737711</v>
      </c>
      <c r="F21" s="489">
        <v>118639.7864242623</v>
      </c>
      <c r="G21" s="489">
        <v>459472.70339426218</v>
      </c>
      <c r="H21" s="489">
        <v>137859.0061495082</v>
      </c>
      <c r="I21" s="490">
        <v>1773511.606672304</v>
      </c>
      <c r="J21" s="489">
        <v>585241.46954977477</v>
      </c>
    </row>
    <row r="22" spans="2:10" ht="14.4" customHeight="1">
      <c r="B22" s="487"/>
      <c r="C22" s="488" t="s">
        <v>2039</v>
      </c>
      <c r="D22" s="471"/>
      <c r="E22" s="489">
        <v>561.64910704918032</v>
      </c>
      <c r="F22" s="489">
        <v>112.3298203278689</v>
      </c>
      <c r="G22" s="489">
        <v>442.10759180327869</v>
      </c>
      <c r="H22" s="489">
        <v>110.52689836065569</v>
      </c>
      <c r="I22" s="490">
        <v>2058.1871036572129</v>
      </c>
      <c r="J22" s="489">
        <v>486.46432086819681</v>
      </c>
    </row>
    <row r="23" spans="2:10" ht="14.4" customHeight="1">
      <c r="B23" s="487"/>
      <c r="C23" s="488" t="s">
        <v>2040</v>
      </c>
      <c r="D23" s="471"/>
      <c r="E23" s="489">
        <v>172817.71554836069</v>
      </c>
      <c r="F23" s="489">
        <v>73510.553441967219</v>
      </c>
      <c r="G23" s="489">
        <v>407449.44826147542</v>
      </c>
      <c r="H23" s="489">
        <v>128625.5284314754</v>
      </c>
      <c r="I23" s="490">
        <v>1552323.817718155</v>
      </c>
      <c r="J23" s="489">
        <v>508958.04682103771</v>
      </c>
    </row>
    <row r="24" spans="2:10" ht="24" customHeight="1">
      <c r="B24" s="487"/>
      <c r="C24" s="488" t="s">
        <v>2041</v>
      </c>
      <c r="D24" s="471"/>
      <c r="E24" s="489">
        <v>0</v>
      </c>
      <c r="F24" s="489">
        <v>0</v>
      </c>
      <c r="G24" s="489">
        <v>1573.7704918032789</v>
      </c>
      <c r="H24" s="489">
        <v>1573.7704918032789</v>
      </c>
      <c r="I24" s="490">
        <v>5295.6721311475412</v>
      </c>
      <c r="J24" s="489">
        <v>5295.6721311475412</v>
      </c>
    </row>
    <row r="25" spans="2:10" ht="14.4" customHeight="1">
      <c r="B25" s="487"/>
      <c r="C25" s="488" t="s">
        <v>2042</v>
      </c>
      <c r="D25" s="471"/>
      <c r="E25" s="489">
        <v>45016.903161967217</v>
      </c>
      <c r="F25" s="489">
        <v>45016.903161967217</v>
      </c>
      <c r="G25" s="489">
        <v>50007.37704918033</v>
      </c>
      <c r="H25" s="489">
        <v>7549.1803278688531</v>
      </c>
      <c r="I25" s="490">
        <v>213833.92971934419</v>
      </c>
      <c r="J25" s="489">
        <v>70501.286276721308</v>
      </c>
    </row>
    <row r="26" spans="2:10" ht="14.4" customHeight="1">
      <c r="B26" s="487"/>
      <c r="C26" s="491" t="s">
        <v>2043</v>
      </c>
      <c r="D26" s="471"/>
      <c r="E26" s="489">
        <v>0</v>
      </c>
      <c r="F26" s="489">
        <v>0</v>
      </c>
      <c r="G26" s="489">
        <v>0</v>
      </c>
      <c r="H26" s="489">
        <v>0</v>
      </c>
      <c r="I26" s="490">
        <v>0</v>
      </c>
      <c r="J26" s="489">
        <v>0</v>
      </c>
    </row>
    <row r="27" spans="2:10" ht="14.4" customHeight="1">
      <c r="B27" s="487"/>
      <c r="C27" s="491" t="s">
        <v>2044</v>
      </c>
      <c r="D27" s="471"/>
      <c r="E27" s="489">
        <v>7409.2109549180323</v>
      </c>
      <c r="F27" s="489">
        <v>7409.2109549180323</v>
      </c>
      <c r="G27" s="489">
        <v>43.318701803278692</v>
      </c>
      <c r="H27" s="489">
        <v>43.318701803278692</v>
      </c>
      <c r="I27" s="490">
        <v>7555.575052060819</v>
      </c>
      <c r="J27" s="489">
        <v>7555.575052060819</v>
      </c>
    </row>
    <row r="28" spans="2:10" ht="14.4" customHeight="1">
      <c r="B28" s="487"/>
      <c r="C28" s="491" t="s">
        <v>2045</v>
      </c>
      <c r="D28" s="471"/>
      <c r="E28" s="489">
        <v>1032668.863174262</v>
      </c>
      <c r="F28" s="489">
        <v>10331.606664590159</v>
      </c>
      <c r="G28" s="489">
        <v>216119.89341688529</v>
      </c>
      <c r="H28" s="489">
        <v>3957.1206272131149</v>
      </c>
      <c r="I28" s="490">
        <v>1764501.7848242121</v>
      </c>
      <c r="J28" s="489">
        <v>23735.99986861377</v>
      </c>
    </row>
    <row r="29" spans="2:10" ht="14.4" customHeight="1">
      <c r="B29" s="487"/>
      <c r="C29" s="488" t="s">
        <v>2046</v>
      </c>
      <c r="D29" s="471"/>
      <c r="E29" s="489">
        <v>122.9508196721312</v>
      </c>
      <c r="F29" s="489">
        <v>6.1475409836065573</v>
      </c>
      <c r="G29" s="489">
        <v>44898.042269508187</v>
      </c>
      <c r="H29" s="489">
        <v>2244.9021160655739</v>
      </c>
      <c r="I29" s="490">
        <v>152274.55031576651</v>
      </c>
      <c r="J29" s="489">
        <v>7613.7275245586889</v>
      </c>
    </row>
    <row r="30" spans="2:10" ht="14.4" customHeight="1">
      <c r="B30" s="487"/>
      <c r="C30" s="488" t="s">
        <v>2047</v>
      </c>
      <c r="D30" s="471"/>
      <c r="E30" s="489">
        <v>1032545.91235459</v>
      </c>
      <c r="F30" s="489">
        <v>10325.459123606561</v>
      </c>
      <c r="G30" s="489">
        <v>171221.85114737699</v>
      </c>
      <c r="H30" s="489">
        <v>1712.218511147541</v>
      </c>
      <c r="I30" s="490">
        <v>1612227.234508445</v>
      </c>
      <c r="J30" s="489">
        <v>16122.27234405508</v>
      </c>
    </row>
    <row r="31" spans="2:10" ht="14.4" customHeight="1">
      <c r="B31" s="491" t="s">
        <v>2048</v>
      </c>
      <c r="C31" s="471"/>
      <c r="D31" s="471"/>
      <c r="E31" s="471"/>
      <c r="F31" s="471"/>
      <c r="G31" s="471"/>
      <c r="H31" s="471"/>
      <c r="I31" s="471"/>
      <c r="J31" s="471"/>
    </row>
    <row r="32" spans="2:10" ht="15" customHeight="1">
      <c r="B32" s="492"/>
      <c r="C32" s="491" t="s">
        <v>2049</v>
      </c>
      <c r="D32" s="471"/>
      <c r="E32" s="489">
        <v>351496.12438180333</v>
      </c>
      <c r="F32" s="489">
        <v>351496.12438180333</v>
      </c>
      <c r="G32" s="489">
        <v>213522.44646016389</v>
      </c>
      <c r="H32" s="489">
        <v>213522.44646016389</v>
      </c>
      <c r="I32" s="489">
        <v>1073959.2148025271</v>
      </c>
      <c r="J32" s="489">
        <v>1073959.2148025271</v>
      </c>
    </row>
    <row r="33" spans="1:10" ht="14.4" customHeight="1">
      <c r="B33" s="492"/>
      <c r="C33" s="491" t="s">
        <v>2050</v>
      </c>
      <c r="D33" s="471"/>
      <c r="E33" s="489">
        <v>51884.221312622947</v>
      </c>
      <c r="F33" s="489">
        <v>41980.359481803273</v>
      </c>
      <c r="G33" s="489">
        <v>30436.24534245902</v>
      </c>
      <c r="H33" s="489">
        <v>23074.85883081967</v>
      </c>
      <c r="I33" s="489">
        <v>154998.51193534571</v>
      </c>
      <c r="J33" s="489">
        <v>120101.1804804469</v>
      </c>
    </row>
    <row r="34" spans="1:10" ht="14.4" customHeight="1">
      <c r="B34" s="492"/>
      <c r="C34" s="491" t="s">
        <v>2051</v>
      </c>
      <c r="D34" s="471"/>
      <c r="E34" s="489">
        <v>1258474.3419465581</v>
      </c>
      <c r="F34" s="489">
        <v>136380.60404377049</v>
      </c>
      <c r="G34" s="489">
        <v>675635.91551295074</v>
      </c>
      <c r="H34" s="489">
        <v>141859.44547852461</v>
      </c>
      <c r="I34" s="489">
        <v>3545568.966548576</v>
      </c>
      <c r="J34" s="489">
        <v>616533.04447044933</v>
      </c>
    </row>
    <row r="35" spans="1:10" ht="15" customHeight="1" thickBot="1">
      <c r="B35" s="493">
        <v>23</v>
      </c>
      <c r="C35" s="494" t="s">
        <v>2052</v>
      </c>
      <c r="D35" s="495"/>
      <c r="E35" s="496"/>
      <c r="F35" s="496">
        <v>294.4049180327869</v>
      </c>
      <c r="G35" s="497"/>
      <c r="H35" s="496">
        <v>158.8227868852459</v>
      </c>
      <c r="I35" s="497"/>
      <c r="J35" s="496">
        <v>189.51295081967211</v>
      </c>
    </row>
    <row r="36" spans="1:10" ht="15" customHeight="1">
      <c r="A36" s="478"/>
      <c r="B36" s="478" t="s">
        <v>2053</v>
      </c>
      <c r="C36" s="478"/>
      <c r="D36" s="478"/>
      <c r="E36" s="478"/>
      <c r="F36" s="478"/>
      <c r="G36" s="478"/>
      <c r="H36" s="498"/>
      <c r="I36" s="498"/>
      <c r="J36" s="498"/>
    </row>
    <row r="37" spans="1:10" ht="1.2" customHeight="1">
      <c r="A37" s="478"/>
      <c r="B37" s="478"/>
      <c r="C37" s="478"/>
      <c r="D37" s="478"/>
      <c r="E37" s="478"/>
      <c r="F37" s="478"/>
      <c r="G37" s="478"/>
      <c r="H37" s="498"/>
      <c r="I37" s="498"/>
      <c r="J37" s="498"/>
    </row>
    <row r="38" spans="1:10" ht="15" customHeight="1">
      <c r="A38" s="478"/>
      <c r="B38" s="478" t="s">
        <v>2054</v>
      </c>
      <c r="C38" s="478"/>
      <c r="D38" s="478"/>
      <c r="E38" s="478"/>
      <c r="F38" s="478"/>
      <c r="G38" s="478"/>
      <c r="H38" s="498"/>
      <c r="I38" s="498"/>
      <c r="J38" s="498"/>
    </row>
    <row r="39" spans="1:10" ht="15" customHeight="1">
      <c r="A39" s="478"/>
      <c r="B39" s="499" t="s">
        <v>2055</v>
      </c>
      <c r="C39" s="478"/>
      <c r="D39" s="478"/>
      <c r="E39" s="478"/>
      <c r="F39" s="478"/>
      <c r="G39" s="478"/>
      <c r="H39" s="498"/>
      <c r="I39" s="498"/>
      <c r="J39" s="498"/>
    </row>
    <row r="40" spans="1:10" ht="15" customHeight="1">
      <c r="A40" s="478"/>
      <c r="B40" s="499" t="s">
        <v>2056</v>
      </c>
      <c r="C40" s="478"/>
      <c r="D40" s="478"/>
      <c r="E40" s="478"/>
      <c r="F40" s="478"/>
      <c r="G40" s="478"/>
      <c r="H40" s="498"/>
      <c r="I40" s="498"/>
      <c r="J40" s="498"/>
    </row>
    <row r="41" spans="1:10" ht="15" customHeight="1">
      <c r="A41" s="478"/>
      <c r="B41" s="478"/>
      <c r="C41" s="478"/>
      <c r="D41" s="478"/>
      <c r="E41" s="478"/>
      <c r="F41" s="478"/>
      <c r="G41" s="478"/>
    </row>
    <row r="42" spans="1:10" ht="15" customHeight="1">
      <c r="A42" s="478"/>
      <c r="B42" s="478"/>
      <c r="C42" s="478"/>
      <c r="D42" s="478"/>
      <c r="E42" s="478"/>
      <c r="F42" s="478"/>
      <c r="G42" s="478"/>
    </row>
  </sheetData>
  <mergeCells count="35">
    <mergeCell ref="C32:D32"/>
    <mergeCell ref="C33:D33"/>
    <mergeCell ref="C34:D34"/>
    <mergeCell ref="C35:D35"/>
    <mergeCell ref="C26:D26"/>
    <mergeCell ref="C27:D27"/>
    <mergeCell ref="C28:D28"/>
    <mergeCell ref="C29:D29"/>
    <mergeCell ref="C30:D30"/>
    <mergeCell ref="B31:J31"/>
    <mergeCell ref="C20:D20"/>
    <mergeCell ref="C21:D21"/>
    <mergeCell ref="C22:D22"/>
    <mergeCell ref="C23:D23"/>
    <mergeCell ref="C24:D24"/>
    <mergeCell ref="C25:D25"/>
    <mergeCell ref="C14:D14"/>
    <mergeCell ref="C15:D15"/>
    <mergeCell ref="C16:D16"/>
    <mergeCell ref="B17:J17"/>
    <mergeCell ref="C18:D18"/>
    <mergeCell ref="C19:D19"/>
    <mergeCell ref="B8:D8"/>
    <mergeCell ref="B9:J9"/>
    <mergeCell ref="C10:D10"/>
    <mergeCell ref="C11:D11"/>
    <mergeCell ref="C12:D12"/>
    <mergeCell ref="B13:J13"/>
    <mergeCell ref="B2:J2"/>
    <mergeCell ref="B3:J3"/>
    <mergeCell ref="B4:J4"/>
    <mergeCell ref="E6:J6"/>
    <mergeCell ref="E7:F7"/>
    <mergeCell ref="G7:H7"/>
    <mergeCell ref="I7:J7"/>
  </mergeCells>
  <hyperlinks>
    <hyperlink ref="A1" location="Índice!A1" display="Volver al Índice" xr:uid="{1939A9E0-D628-48C0-8894-4EFA76DFED28}"/>
  </hyperlinks>
  <pageMargins left="0.7" right="0.7" top="0.75" bottom="0.75" header="0.3" footer="0.3"/>
  <pageSetup orientation="portrai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6DE754-60CB-4E79-906B-E732BC4A9475}">
  <dimension ref="A1:J42"/>
  <sheetViews>
    <sheetView workbookViewId="0"/>
  </sheetViews>
  <sheetFormatPr baseColWidth="10" defaultColWidth="11.44140625" defaultRowHeight="14.4"/>
  <cols>
    <col min="1" max="1" width="4.88671875" style="469" customWidth="1"/>
    <col min="2" max="2" width="2.109375" style="469" customWidth="1"/>
    <col min="3" max="3" width="11.44140625" style="469" customWidth="1"/>
    <col min="4" max="4" width="37.88671875" style="469" customWidth="1"/>
    <col min="5" max="6" width="11.44140625" style="469" customWidth="1"/>
    <col min="7" max="16384" width="11.44140625" style="469"/>
  </cols>
  <sheetData>
    <row r="1" spans="1:10" ht="27" customHeight="1">
      <c r="A1" s="1593" t="s">
        <v>2775</v>
      </c>
    </row>
    <row r="2" spans="1:10" ht="27.9" customHeight="1">
      <c r="B2" s="470" t="s">
        <v>2018</v>
      </c>
      <c r="C2" s="471"/>
      <c r="D2" s="471"/>
      <c r="E2" s="471"/>
      <c r="F2" s="471"/>
      <c r="G2" s="471"/>
      <c r="H2" s="471"/>
      <c r="I2" s="471"/>
      <c r="J2" s="471"/>
    </row>
    <row r="3" spans="1:10" ht="18.3" customHeight="1">
      <c r="B3" s="472" t="s">
        <v>2019</v>
      </c>
      <c r="C3" s="471"/>
      <c r="D3" s="471"/>
      <c r="E3" s="471"/>
      <c r="F3" s="471"/>
      <c r="G3" s="471"/>
      <c r="H3" s="471"/>
      <c r="I3" s="471"/>
      <c r="J3" s="471"/>
    </row>
    <row r="4" spans="1:10" ht="9" customHeight="1">
      <c r="B4" s="473"/>
      <c r="C4" s="471"/>
      <c r="D4" s="471"/>
      <c r="E4" s="471"/>
      <c r="F4" s="471"/>
      <c r="G4" s="471"/>
      <c r="H4" s="471"/>
      <c r="I4" s="471"/>
      <c r="J4" s="471"/>
    </row>
    <row r="5" spans="1:10" ht="9.75" customHeight="1" thickBot="1">
      <c r="B5" s="474"/>
      <c r="C5" s="474"/>
      <c r="D5" s="474"/>
      <c r="E5" s="474"/>
      <c r="F5" s="474"/>
      <c r="G5" s="474"/>
      <c r="H5" s="474"/>
      <c r="I5" s="474"/>
      <c r="J5" s="474"/>
    </row>
    <row r="6" spans="1:10" ht="14.4" customHeight="1">
      <c r="B6" s="475"/>
      <c r="C6" s="475"/>
      <c r="D6" s="475"/>
      <c r="E6" s="476" t="s">
        <v>433</v>
      </c>
      <c r="F6" s="477"/>
      <c r="G6" s="477"/>
      <c r="H6" s="477"/>
      <c r="I6" s="477"/>
      <c r="J6" s="477"/>
    </row>
    <row r="7" spans="1:10" ht="33" customHeight="1">
      <c r="B7" s="478"/>
      <c r="C7" s="478"/>
      <c r="D7" s="478"/>
      <c r="E7" s="479" t="s">
        <v>2021</v>
      </c>
      <c r="F7" s="480"/>
      <c r="G7" s="479" t="s">
        <v>2022</v>
      </c>
      <c r="H7" s="480"/>
      <c r="I7" s="479" t="s">
        <v>2023</v>
      </c>
      <c r="J7" s="480"/>
    </row>
    <row r="8" spans="1:10" ht="40.65" customHeight="1">
      <c r="B8" s="481"/>
      <c r="C8" s="482"/>
      <c r="D8" s="482"/>
      <c r="E8" s="483" t="s">
        <v>2024</v>
      </c>
      <c r="F8" s="484" t="s">
        <v>2025</v>
      </c>
      <c r="G8" s="483" t="s">
        <v>2024</v>
      </c>
      <c r="H8" s="483" t="s">
        <v>2025</v>
      </c>
      <c r="I8" s="483" t="s">
        <v>2024</v>
      </c>
      <c r="J8" s="483" t="s">
        <v>2025</v>
      </c>
    </row>
    <row r="9" spans="1:10" ht="14.4" customHeight="1">
      <c r="B9" s="485" t="s">
        <v>2026</v>
      </c>
      <c r="C9" s="486"/>
      <c r="D9" s="486"/>
      <c r="E9" s="486"/>
      <c r="F9" s="486"/>
      <c r="G9" s="486"/>
      <c r="H9" s="486"/>
      <c r="I9" s="486"/>
      <c r="J9" s="486"/>
    </row>
    <row r="10" spans="1:10" ht="14.4" customHeight="1">
      <c r="B10" s="487"/>
      <c r="C10" s="488" t="s">
        <v>2027</v>
      </c>
      <c r="D10" s="471"/>
      <c r="E10" s="489">
        <v>256542.2532759016</v>
      </c>
      <c r="F10" s="489">
        <v>256542.2532759016</v>
      </c>
      <c r="G10" s="489">
        <v>466626.34160622949</v>
      </c>
      <c r="H10" s="489">
        <v>466626.34160622949</v>
      </c>
      <c r="I10" s="490">
        <v>1835627.9669339231</v>
      </c>
      <c r="J10" s="489">
        <v>1835627.9669339231</v>
      </c>
    </row>
    <row r="11" spans="1:10" ht="14.4" customHeight="1">
      <c r="B11" s="487"/>
      <c r="C11" s="488" t="s">
        <v>2028</v>
      </c>
      <c r="D11" s="471"/>
      <c r="E11" s="489">
        <v>0</v>
      </c>
      <c r="F11" s="489">
        <v>0</v>
      </c>
      <c r="G11" s="489">
        <v>0</v>
      </c>
      <c r="H11" s="489">
        <v>0</v>
      </c>
      <c r="I11" s="490">
        <v>0</v>
      </c>
      <c r="J11" s="489">
        <v>0</v>
      </c>
    </row>
    <row r="12" spans="1:10" ht="15" customHeight="1">
      <c r="B12" s="487"/>
      <c r="C12" s="488" t="s">
        <v>2029</v>
      </c>
      <c r="D12" s="471"/>
      <c r="E12" s="489">
        <v>0</v>
      </c>
      <c r="F12" s="489">
        <v>0</v>
      </c>
      <c r="G12" s="489">
        <v>0</v>
      </c>
      <c r="H12" s="489">
        <v>0</v>
      </c>
      <c r="I12" s="490">
        <v>0</v>
      </c>
      <c r="J12" s="489">
        <v>0</v>
      </c>
    </row>
    <row r="13" spans="1:10" ht="14.4" customHeight="1">
      <c r="B13" s="491" t="s">
        <v>2030</v>
      </c>
      <c r="C13" s="471"/>
      <c r="D13" s="471"/>
      <c r="E13" s="471"/>
      <c r="F13" s="471"/>
      <c r="G13" s="471"/>
      <c r="H13" s="471"/>
      <c r="I13" s="471"/>
      <c r="J13" s="471"/>
    </row>
    <row r="14" spans="1:10" ht="14.4" customHeight="1">
      <c r="B14" s="487"/>
      <c r="C14" s="488" t="s">
        <v>2031</v>
      </c>
      <c r="D14" s="471"/>
      <c r="E14" s="489">
        <v>628.82731721311484</v>
      </c>
      <c r="F14" s="489">
        <v>628.82731721311484</v>
      </c>
      <c r="G14" s="489">
        <v>247.5971962295082</v>
      </c>
      <c r="H14" s="489">
        <v>247.5971962295082</v>
      </c>
      <c r="I14" s="490">
        <v>1466.6151244145899</v>
      </c>
      <c r="J14" s="489">
        <v>1466.6151244145899</v>
      </c>
    </row>
    <row r="15" spans="1:10" ht="14.4" customHeight="1">
      <c r="B15" s="487"/>
      <c r="C15" s="488" t="s">
        <v>2032</v>
      </c>
      <c r="D15" s="471"/>
      <c r="E15" s="489">
        <v>2133.794136557377</v>
      </c>
      <c r="F15" s="489">
        <v>1066.897069344262</v>
      </c>
      <c r="G15" s="489">
        <v>363.2366601639344</v>
      </c>
      <c r="H15" s="489">
        <v>181.61833147540989</v>
      </c>
      <c r="I15" s="490">
        <v>3357.044560696886</v>
      </c>
      <c r="J15" s="489">
        <v>1678.522286108361</v>
      </c>
    </row>
    <row r="16" spans="1:10" ht="14.4" customHeight="1">
      <c r="B16" s="487"/>
      <c r="C16" s="488" t="s">
        <v>2033</v>
      </c>
      <c r="D16" s="471"/>
      <c r="E16" s="489">
        <v>110082.6628990164</v>
      </c>
      <c r="F16" s="489">
        <v>110082.6628990164</v>
      </c>
      <c r="G16" s="489">
        <v>8052.3438501639348</v>
      </c>
      <c r="H16" s="489">
        <v>8052.3438501639348</v>
      </c>
      <c r="I16" s="490">
        <v>137395.00480134951</v>
      </c>
      <c r="J16" s="489">
        <v>137395.00480134951</v>
      </c>
    </row>
    <row r="17" spans="2:10" ht="14.4" customHeight="1">
      <c r="B17" s="491" t="s">
        <v>2034</v>
      </c>
      <c r="C17" s="471"/>
      <c r="D17" s="471"/>
      <c r="E17" s="471"/>
      <c r="F17" s="471"/>
      <c r="G17" s="471"/>
      <c r="H17" s="471"/>
      <c r="I17" s="471"/>
      <c r="J17" s="471"/>
    </row>
    <row r="18" spans="2:10" ht="14.4" customHeight="1">
      <c r="B18" s="487"/>
      <c r="C18" s="491" t="s">
        <v>2035</v>
      </c>
      <c r="D18" s="471"/>
      <c r="E18" s="489">
        <v>0</v>
      </c>
      <c r="F18" s="489">
        <v>0</v>
      </c>
      <c r="G18" s="489">
        <v>0</v>
      </c>
      <c r="H18" s="489">
        <v>0</v>
      </c>
      <c r="I18" s="490">
        <v>0</v>
      </c>
      <c r="J18" s="489">
        <v>0</v>
      </c>
    </row>
    <row r="19" spans="2:10" ht="14.4" customHeight="1">
      <c r="B19" s="487"/>
      <c r="C19" s="488" t="s">
        <v>2036</v>
      </c>
      <c r="D19" s="471"/>
      <c r="E19" s="489">
        <v>0</v>
      </c>
      <c r="F19" s="489">
        <v>0</v>
      </c>
      <c r="G19" s="489">
        <v>0</v>
      </c>
      <c r="H19" s="489">
        <v>0</v>
      </c>
      <c r="I19" s="490">
        <v>0</v>
      </c>
      <c r="J19" s="489">
        <v>0</v>
      </c>
    </row>
    <row r="20" spans="2:10" ht="14.4" customHeight="1">
      <c r="B20" s="487"/>
      <c r="C20" s="488" t="s">
        <v>2037</v>
      </c>
      <c r="D20" s="471"/>
      <c r="E20" s="489">
        <v>0</v>
      </c>
      <c r="F20" s="489">
        <v>0</v>
      </c>
      <c r="G20" s="489">
        <v>0</v>
      </c>
      <c r="H20" s="489">
        <v>0</v>
      </c>
      <c r="I20" s="490">
        <v>0</v>
      </c>
      <c r="J20" s="489">
        <v>0</v>
      </c>
    </row>
    <row r="21" spans="2:10" ht="14.4" customHeight="1">
      <c r="B21" s="487"/>
      <c r="C21" s="491" t="s">
        <v>2038</v>
      </c>
      <c r="D21" s="471"/>
      <c r="E21" s="489">
        <v>136485.7561942623</v>
      </c>
      <c r="F21" s="489">
        <v>28786.051131475411</v>
      </c>
      <c r="G21" s="489">
        <v>380393.54700524593</v>
      </c>
      <c r="H21" s="489">
        <v>110912.26842622949</v>
      </c>
      <c r="I21" s="490">
        <v>1424581.8471999101</v>
      </c>
      <c r="J21" s="489">
        <v>404353.37491062231</v>
      </c>
    </row>
    <row r="22" spans="2:10" ht="14.4" customHeight="1">
      <c r="B22" s="487"/>
      <c r="C22" s="488" t="s">
        <v>2039</v>
      </c>
      <c r="D22" s="471"/>
      <c r="E22" s="489">
        <v>106707.7582855738</v>
      </c>
      <c r="F22" s="489">
        <v>21341.551653442621</v>
      </c>
      <c r="G22" s="489">
        <v>64115.913536721317</v>
      </c>
      <c r="H22" s="489">
        <v>16028.9783852459</v>
      </c>
      <c r="I22" s="490">
        <v>323937.8288371361</v>
      </c>
      <c r="J22" s="489">
        <v>75649.069294940316</v>
      </c>
    </row>
    <row r="23" spans="2:10" ht="14.4" customHeight="1">
      <c r="B23" s="487"/>
      <c r="C23" s="488" t="s">
        <v>2040</v>
      </c>
      <c r="D23" s="471"/>
      <c r="E23" s="489">
        <v>29777.997908688529</v>
      </c>
      <c r="F23" s="489">
        <v>7444.499478032787</v>
      </c>
      <c r="G23" s="489">
        <v>316277.63346852461</v>
      </c>
      <c r="H23" s="489">
        <v>94883.2900409836</v>
      </c>
      <c r="I23" s="490">
        <v>1100644.018362774</v>
      </c>
      <c r="J23" s="489">
        <v>328704.30561568192</v>
      </c>
    </row>
    <row r="24" spans="2:10" ht="24" customHeight="1">
      <c r="B24" s="487"/>
      <c r="C24" s="488" t="s">
        <v>2041</v>
      </c>
      <c r="D24" s="471"/>
      <c r="E24" s="489">
        <v>0</v>
      </c>
      <c r="F24" s="489">
        <v>0</v>
      </c>
      <c r="G24" s="489">
        <v>0</v>
      </c>
      <c r="H24" s="489">
        <v>0</v>
      </c>
      <c r="I24" s="490">
        <v>0</v>
      </c>
      <c r="J24" s="489">
        <v>0</v>
      </c>
    </row>
    <row r="25" spans="2:10" ht="14.4" customHeight="1">
      <c r="B25" s="487"/>
      <c r="C25" s="488" t="s">
        <v>2042</v>
      </c>
      <c r="D25" s="471"/>
      <c r="E25" s="489">
        <v>0</v>
      </c>
      <c r="F25" s="489">
        <v>0</v>
      </c>
      <c r="G25" s="489">
        <v>0</v>
      </c>
      <c r="H25" s="489">
        <v>0</v>
      </c>
      <c r="I25" s="490">
        <v>0</v>
      </c>
      <c r="J25" s="489">
        <v>0</v>
      </c>
    </row>
    <row r="26" spans="2:10" ht="14.4" customHeight="1">
      <c r="B26" s="487"/>
      <c r="C26" s="491" t="s">
        <v>2043</v>
      </c>
      <c r="D26" s="471"/>
      <c r="E26" s="489">
        <v>0</v>
      </c>
      <c r="F26" s="489">
        <v>0</v>
      </c>
      <c r="G26" s="489">
        <v>0</v>
      </c>
      <c r="H26" s="489">
        <v>0</v>
      </c>
      <c r="I26" s="490">
        <v>0</v>
      </c>
      <c r="J26" s="489">
        <v>0</v>
      </c>
    </row>
    <row r="27" spans="2:10" ht="14.4" customHeight="1">
      <c r="B27" s="487"/>
      <c r="C27" s="491" t="s">
        <v>2044</v>
      </c>
      <c r="D27" s="471"/>
      <c r="E27" s="489">
        <v>1917.443630327869</v>
      </c>
      <c r="F27" s="489">
        <v>1917.443630327869</v>
      </c>
      <c r="G27" s="489">
        <v>67.273363770491798</v>
      </c>
      <c r="H27" s="489">
        <v>67.273363770491798</v>
      </c>
      <c r="I27" s="490">
        <v>2145.2159391927871</v>
      </c>
      <c r="J27" s="489">
        <v>2145.2159391927871</v>
      </c>
    </row>
    <row r="28" spans="2:10" ht="14.4" customHeight="1">
      <c r="B28" s="487"/>
      <c r="C28" s="491" t="s">
        <v>2045</v>
      </c>
      <c r="D28" s="471"/>
      <c r="E28" s="489">
        <v>1016592.488928033</v>
      </c>
      <c r="F28" s="489">
        <v>12418.91152754098</v>
      </c>
      <c r="G28" s="489">
        <v>720008.21075491805</v>
      </c>
      <c r="H28" s="489">
        <v>34388.013044262298</v>
      </c>
      <c r="I28" s="490">
        <v>3454315.198107359</v>
      </c>
      <c r="J28" s="489">
        <v>128846.3419736826</v>
      </c>
    </row>
    <row r="29" spans="2:10" ht="14.4" customHeight="1">
      <c r="B29" s="487"/>
      <c r="C29" s="488" t="s">
        <v>2046</v>
      </c>
      <c r="D29" s="471"/>
      <c r="E29" s="489">
        <v>56324.665954918033</v>
      </c>
      <c r="F29" s="489">
        <v>2816.233297377049</v>
      </c>
      <c r="G29" s="489">
        <v>679698.27349262289</v>
      </c>
      <c r="H29" s="489">
        <v>33984.91367377049</v>
      </c>
      <c r="I29" s="490">
        <v>2357579.7500673081</v>
      </c>
      <c r="J29" s="489">
        <v>117878.9875000695</v>
      </c>
    </row>
    <row r="30" spans="2:10" ht="14.4" customHeight="1">
      <c r="B30" s="487"/>
      <c r="C30" s="488" t="s">
        <v>2047</v>
      </c>
      <c r="D30" s="471"/>
      <c r="E30" s="489">
        <v>960267.82297311467</v>
      </c>
      <c r="F30" s="489">
        <v>9602.6782301639341</v>
      </c>
      <c r="G30" s="489">
        <v>40309.937262295083</v>
      </c>
      <c r="H30" s="489">
        <v>403.09937049180331</v>
      </c>
      <c r="I30" s="490">
        <v>1096735.4480400509</v>
      </c>
      <c r="J30" s="489">
        <v>10967.354473613121</v>
      </c>
    </row>
    <row r="31" spans="2:10" ht="14.4" customHeight="1">
      <c r="B31" s="491" t="s">
        <v>2048</v>
      </c>
      <c r="C31" s="471"/>
      <c r="D31" s="471"/>
      <c r="E31" s="471"/>
      <c r="F31" s="471"/>
      <c r="G31" s="471"/>
      <c r="H31" s="471"/>
      <c r="I31" s="471"/>
      <c r="J31" s="471"/>
    </row>
    <row r="32" spans="2:10" ht="15" customHeight="1">
      <c r="B32" s="492"/>
      <c r="C32" s="491" t="s">
        <v>2049</v>
      </c>
      <c r="D32" s="471"/>
      <c r="E32" s="489">
        <v>256542.2532759016</v>
      </c>
      <c r="F32" s="489">
        <v>256542.2532759016</v>
      </c>
      <c r="G32" s="489">
        <v>466626.34160622949</v>
      </c>
      <c r="H32" s="489">
        <v>466626.34160622949</v>
      </c>
      <c r="I32" s="489">
        <v>1835627.9669339231</v>
      </c>
      <c r="J32" s="489">
        <v>1835627.9669339231</v>
      </c>
    </row>
    <row r="33" spans="1:10" ht="14.4" customHeight="1">
      <c r="B33" s="492"/>
      <c r="C33" s="491" t="s">
        <v>2050</v>
      </c>
      <c r="D33" s="471"/>
      <c r="E33" s="489">
        <v>112845.2843527869</v>
      </c>
      <c r="F33" s="489">
        <v>111778.3872855738</v>
      </c>
      <c r="G33" s="489">
        <v>8663.1777065573788</v>
      </c>
      <c r="H33" s="489">
        <v>8481.5593778688526</v>
      </c>
      <c r="I33" s="489">
        <v>142218.664486461</v>
      </c>
      <c r="J33" s="489">
        <v>140540.14221187239</v>
      </c>
    </row>
    <row r="34" spans="1:10" ht="14.4" customHeight="1">
      <c r="B34" s="492"/>
      <c r="C34" s="491" t="s">
        <v>2051</v>
      </c>
      <c r="D34" s="471"/>
      <c r="E34" s="489">
        <v>1154995.688752623</v>
      </c>
      <c r="F34" s="489">
        <v>43122.406289344268</v>
      </c>
      <c r="G34" s="489">
        <v>1100469.0311239341</v>
      </c>
      <c r="H34" s="489">
        <v>145367.55483426229</v>
      </c>
      <c r="I34" s="489">
        <v>4881042.2612464596</v>
      </c>
      <c r="J34" s="489">
        <v>535344.93282349769</v>
      </c>
    </row>
    <row r="35" spans="1:10" ht="15" customHeight="1" thickBot="1">
      <c r="B35" s="493">
        <v>23</v>
      </c>
      <c r="C35" s="494" t="s">
        <v>2052</v>
      </c>
      <c r="D35" s="495"/>
      <c r="E35" s="496"/>
      <c r="F35" s="496">
        <v>685.4981967213115</v>
      </c>
      <c r="G35" s="497"/>
      <c r="H35" s="496">
        <v>336.80770491803281</v>
      </c>
      <c r="I35" s="497"/>
      <c r="J35" s="496">
        <v>379.47049180327872</v>
      </c>
    </row>
    <row r="36" spans="1:10" ht="15" customHeight="1">
      <c r="A36" s="478"/>
      <c r="B36" s="478" t="s">
        <v>2053</v>
      </c>
      <c r="C36" s="478"/>
      <c r="D36" s="478"/>
      <c r="E36" s="478"/>
      <c r="F36" s="478"/>
      <c r="G36" s="478"/>
      <c r="H36" s="498"/>
      <c r="I36" s="498"/>
      <c r="J36" s="498"/>
    </row>
    <row r="37" spans="1:10" ht="1.2" customHeight="1">
      <c r="A37" s="478"/>
      <c r="B37" s="478"/>
      <c r="C37" s="478"/>
      <c r="D37" s="478"/>
      <c r="E37" s="478"/>
      <c r="F37" s="478"/>
      <c r="G37" s="478"/>
      <c r="H37" s="498"/>
      <c r="I37" s="498"/>
      <c r="J37" s="498"/>
    </row>
    <row r="38" spans="1:10" ht="15" customHeight="1">
      <c r="A38" s="478"/>
      <c r="B38" s="478" t="s">
        <v>2054</v>
      </c>
      <c r="C38" s="478"/>
      <c r="D38" s="478"/>
      <c r="E38" s="478"/>
      <c r="F38" s="478"/>
      <c r="G38" s="478"/>
      <c r="H38" s="498"/>
      <c r="I38" s="498"/>
      <c r="J38" s="498"/>
    </row>
    <row r="39" spans="1:10" ht="15" customHeight="1">
      <c r="A39" s="478"/>
      <c r="B39" s="499" t="s">
        <v>2055</v>
      </c>
      <c r="C39" s="478"/>
      <c r="D39" s="478"/>
      <c r="E39" s="478"/>
      <c r="F39" s="478"/>
      <c r="G39" s="478"/>
      <c r="H39" s="498"/>
      <c r="I39" s="498"/>
      <c r="J39" s="498"/>
    </row>
    <row r="40" spans="1:10" ht="15" customHeight="1">
      <c r="A40" s="478"/>
      <c r="B40" s="499" t="s">
        <v>2056</v>
      </c>
      <c r="C40" s="478"/>
      <c r="D40" s="478"/>
      <c r="E40" s="478"/>
      <c r="F40" s="478"/>
      <c r="G40" s="478"/>
      <c r="H40" s="498"/>
      <c r="I40" s="498"/>
      <c r="J40" s="498"/>
    </row>
    <row r="41" spans="1:10" ht="15" customHeight="1">
      <c r="A41" s="478"/>
      <c r="B41" s="478"/>
      <c r="C41" s="478"/>
      <c r="D41" s="478"/>
      <c r="E41" s="478"/>
      <c r="F41" s="478"/>
      <c r="G41" s="478"/>
    </row>
    <row r="42" spans="1:10" ht="15" customHeight="1">
      <c r="A42" s="478"/>
      <c r="B42" s="478"/>
      <c r="C42" s="478"/>
      <c r="D42" s="478"/>
      <c r="E42" s="478"/>
      <c r="F42" s="478"/>
      <c r="G42" s="478"/>
    </row>
  </sheetData>
  <mergeCells count="35">
    <mergeCell ref="C32:D32"/>
    <mergeCell ref="C33:D33"/>
    <mergeCell ref="C34:D34"/>
    <mergeCell ref="C35:D35"/>
    <mergeCell ref="C26:D26"/>
    <mergeCell ref="C27:D27"/>
    <mergeCell ref="C28:D28"/>
    <mergeCell ref="C29:D29"/>
    <mergeCell ref="C30:D30"/>
    <mergeCell ref="B31:J31"/>
    <mergeCell ref="C20:D20"/>
    <mergeCell ref="C21:D21"/>
    <mergeCell ref="C22:D22"/>
    <mergeCell ref="C23:D23"/>
    <mergeCell ref="C24:D24"/>
    <mergeCell ref="C25:D25"/>
    <mergeCell ref="C14:D14"/>
    <mergeCell ref="C15:D15"/>
    <mergeCell ref="C16:D16"/>
    <mergeCell ref="B17:J17"/>
    <mergeCell ref="C18:D18"/>
    <mergeCell ref="C19:D19"/>
    <mergeCell ref="B8:D8"/>
    <mergeCell ref="B9:J9"/>
    <mergeCell ref="C10:D10"/>
    <mergeCell ref="C11:D11"/>
    <mergeCell ref="C12:D12"/>
    <mergeCell ref="B13:J13"/>
    <mergeCell ref="B2:J2"/>
    <mergeCell ref="B3:J3"/>
    <mergeCell ref="B4:J4"/>
    <mergeCell ref="E6:J6"/>
    <mergeCell ref="E7:F7"/>
    <mergeCell ref="G7:H7"/>
    <mergeCell ref="I7:J7"/>
  </mergeCells>
  <hyperlinks>
    <hyperlink ref="A1" location="Índice!A1" display="Volver al Índice" xr:uid="{4CA7F612-A11D-4E3A-972A-454525087AA8}"/>
  </hyperlinks>
  <pageMargins left="0.7" right="0.7" top="0.75" bottom="0.75" header="0.3" footer="0.3"/>
  <pageSetup orientation="portrai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10AAC2-9899-4918-931B-5A1E5A5DF7BC}">
  <dimension ref="A1:J42"/>
  <sheetViews>
    <sheetView workbookViewId="0"/>
  </sheetViews>
  <sheetFormatPr baseColWidth="10" defaultColWidth="11.44140625" defaultRowHeight="14.4"/>
  <cols>
    <col min="1" max="1" width="4.88671875" style="469" customWidth="1"/>
    <col min="2" max="2" width="2.109375" style="469" customWidth="1"/>
    <col min="3" max="3" width="11.44140625" style="469" customWidth="1"/>
    <col min="4" max="4" width="37.88671875" style="469" customWidth="1"/>
    <col min="5" max="6" width="11.44140625" style="469" customWidth="1"/>
    <col min="7" max="16384" width="11.44140625" style="469"/>
  </cols>
  <sheetData>
    <row r="1" spans="1:10" ht="27" customHeight="1">
      <c r="A1" s="1593" t="s">
        <v>2775</v>
      </c>
    </row>
    <row r="2" spans="1:10" ht="27.9" customHeight="1">
      <c r="B2" s="470" t="s">
        <v>2018</v>
      </c>
      <c r="C2" s="471"/>
      <c r="D2" s="471"/>
      <c r="E2" s="471"/>
      <c r="F2" s="471"/>
      <c r="G2" s="471"/>
      <c r="H2" s="471"/>
      <c r="I2" s="471"/>
      <c r="J2" s="471"/>
    </row>
    <row r="3" spans="1:10" ht="18.3" customHeight="1">
      <c r="B3" s="472" t="s">
        <v>2019</v>
      </c>
      <c r="C3" s="471"/>
      <c r="D3" s="471"/>
      <c r="E3" s="471"/>
      <c r="F3" s="471"/>
      <c r="G3" s="471"/>
      <c r="H3" s="471"/>
      <c r="I3" s="471"/>
      <c r="J3" s="471"/>
    </row>
    <row r="4" spans="1:10" ht="9" customHeight="1">
      <c r="B4" s="473"/>
      <c r="C4" s="471"/>
      <c r="D4" s="471"/>
      <c r="E4" s="471"/>
      <c r="F4" s="471"/>
      <c r="G4" s="471"/>
      <c r="H4" s="471"/>
      <c r="I4" s="471"/>
      <c r="J4" s="471"/>
    </row>
    <row r="5" spans="1:10" ht="9.75" customHeight="1" thickBot="1">
      <c r="B5" s="474"/>
      <c r="C5" s="474"/>
      <c r="D5" s="474"/>
      <c r="E5" s="474"/>
      <c r="F5" s="474"/>
      <c r="G5" s="474"/>
      <c r="H5" s="474"/>
      <c r="I5" s="474"/>
      <c r="J5" s="474"/>
    </row>
    <row r="6" spans="1:10" ht="14.4" customHeight="1">
      <c r="B6" s="475"/>
      <c r="C6" s="475"/>
      <c r="D6" s="475"/>
      <c r="E6" s="476" t="s">
        <v>2064</v>
      </c>
      <c r="F6" s="477"/>
      <c r="G6" s="477"/>
      <c r="H6" s="477"/>
      <c r="I6" s="477"/>
      <c r="J6" s="477"/>
    </row>
    <row r="7" spans="1:10" ht="33" customHeight="1">
      <c r="B7" s="478"/>
      <c r="C7" s="478"/>
      <c r="D7" s="478"/>
      <c r="E7" s="479" t="s">
        <v>2021</v>
      </c>
      <c r="F7" s="480"/>
      <c r="G7" s="479" t="s">
        <v>2022</v>
      </c>
      <c r="H7" s="480"/>
      <c r="I7" s="479" t="s">
        <v>2023</v>
      </c>
      <c r="J7" s="480"/>
    </row>
    <row r="8" spans="1:10" ht="40.65" customHeight="1">
      <c r="B8" s="481"/>
      <c r="C8" s="482"/>
      <c r="D8" s="482"/>
      <c r="E8" s="483" t="s">
        <v>2024</v>
      </c>
      <c r="F8" s="484" t="s">
        <v>2025</v>
      </c>
      <c r="G8" s="483" t="s">
        <v>2024</v>
      </c>
      <c r="H8" s="483" t="s">
        <v>2025</v>
      </c>
      <c r="I8" s="483" t="s">
        <v>2024</v>
      </c>
      <c r="J8" s="483" t="s">
        <v>2025</v>
      </c>
    </row>
    <row r="9" spans="1:10" ht="14.4" customHeight="1">
      <c r="B9" s="485" t="s">
        <v>2026</v>
      </c>
      <c r="C9" s="486"/>
      <c r="D9" s="486"/>
      <c r="E9" s="486"/>
      <c r="F9" s="486"/>
      <c r="G9" s="486"/>
      <c r="H9" s="486"/>
      <c r="I9" s="486"/>
      <c r="J9" s="486"/>
    </row>
    <row r="10" spans="1:10" ht="14.4" customHeight="1">
      <c r="B10" s="487"/>
      <c r="C10" s="488" t="s">
        <v>2027</v>
      </c>
      <c r="D10" s="471"/>
      <c r="E10" s="489">
        <v>95628.274008688531</v>
      </c>
      <c r="F10" s="489">
        <v>95628.274008688531</v>
      </c>
      <c r="G10" s="489">
        <v>39568.883340983608</v>
      </c>
      <c r="H10" s="489">
        <v>39568.883340983608</v>
      </c>
      <c r="I10" s="490">
        <v>229615.01805113259</v>
      </c>
      <c r="J10" s="489">
        <v>229615.01805113259</v>
      </c>
    </row>
    <row r="11" spans="1:10" ht="14.4" customHeight="1">
      <c r="B11" s="487"/>
      <c r="C11" s="488" t="s">
        <v>2028</v>
      </c>
      <c r="D11" s="471"/>
      <c r="E11" s="489">
        <v>0</v>
      </c>
      <c r="F11" s="489">
        <v>0</v>
      </c>
      <c r="G11" s="489">
        <v>0</v>
      </c>
      <c r="H11" s="489">
        <v>0</v>
      </c>
      <c r="I11" s="490">
        <v>0</v>
      </c>
      <c r="J11" s="489">
        <v>0</v>
      </c>
    </row>
    <row r="12" spans="1:10" ht="15" customHeight="1">
      <c r="B12" s="487"/>
      <c r="C12" s="488" t="s">
        <v>2029</v>
      </c>
      <c r="D12" s="471"/>
      <c r="E12" s="489">
        <v>0</v>
      </c>
      <c r="F12" s="489">
        <v>0</v>
      </c>
      <c r="G12" s="489">
        <v>0</v>
      </c>
      <c r="H12" s="489">
        <v>0</v>
      </c>
      <c r="I12" s="490">
        <v>0</v>
      </c>
      <c r="J12" s="489">
        <v>0</v>
      </c>
    </row>
    <row r="13" spans="1:10" ht="14.4" customHeight="1">
      <c r="B13" s="491" t="s">
        <v>2030</v>
      </c>
      <c r="C13" s="471"/>
      <c r="D13" s="471"/>
      <c r="E13" s="471"/>
      <c r="F13" s="471"/>
      <c r="G13" s="471"/>
      <c r="H13" s="471"/>
      <c r="I13" s="471"/>
      <c r="J13" s="471"/>
    </row>
    <row r="14" spans="1:10" ht="14.4" customHeight="1">
      <c r="B14" s="487"/>
      <c r="C14" s="488" t="s">
        <v>2031</v>
      </c>
      <c r="D14" s="471"/>
      <c r="E14" s="489">
        <v>3517.4961863934432</v>
      </c>
      <c r="F14" s="489">
        <v>3517.4961863934432</v>
      </c>
      <c r="G14" s="489">
        <v>475.11811475409843</v>
      </c>
      <c r="H14" s="489">
        <v>475.11811475409843</v>
      </c>
      <c r="I14" s="490">
        <v>5121.027260399017</v>
      </c>
      <c r="J14" s="489">
        <v>5121.027260399017</v>
      </c>
    </row>
    <row r="15" spans="1:10" ht="14.4" customHeight="1">
      <c r="B15" s="487"/>
      <c r="C15" s="488" t="s">
        <v>2032</v>
      </c>
      <c r="D15" s="471"/>
      <c r="E15" s="489">
        <v>73991.332150983595</v>
      </c>
      <c r="F15" s="489">
        <v>36995.666078032787</v>
      </c>
      <c r="G15" s="489">
        <v>146.62553213114751</v>
      </c>
      <c r="H15" s="489">
        <v>73.312768688524585</v>
      </c>
      <c r="I15" s="490">
        <v>74490.168939876879</v>
      </c>
      <c r="J15" s="489">
        <v>37245.084481371807</v>
      </c>
    </row>
    <row r="16" spans="1:10" ht="14.4" customHeight="1">
      <c r="B16" s="487"/>
      <c r="C16" s="488" t="s">
        <v>2033</v>
      </c>
      <c r="D16" s="471"/>
      <c r="E16" s="489">
        <v>45617.557174426227</v>
      </c>
      <c r="F16" s="489">
        <v>45617.557174426227</v>
      </c>
      <c r="G16" s="489">
        <v>3851.812081311476</v>
      </c>
      <c r="H16" s="489">
        <v>3851.812081311476</v>
      </c>
      <c r="I16" s="490">
        <v>58682.881970423929</v>
      </c>
      <c r="J16" s="489">
        <v>58682.881970423929</v>
      </c>
    </row>
    <row r="17" spans="2:10" ht="14.4" customHeight="1">
      <c r="B17" s="491" t="s">
        <v>2034</v>
      </c>
      <c r="C17" s="471"/>
      <c r="D17" s="471"/>
      <c r="E17" s="471"/>
      <c r="F17" s="471"/>
      <c r="G17" s="471"/>
      <c r="H17" s="471"/>
      <c r="I17" s="471"/>
      <c r="J17" s="471"/>
    </row>
    <row r="18" spans="2:10" ht="14.4" customHeight="1">
      <c r="B18" s="487"/>
      <c r="C18" s="491" t="s">
        <v>2035</v>
      </c>
      <c r="D18" s="471"/>
      <c r="E18" s="489">
        <v>728110.00681016385</v>
      </c>
      <c r="F18" s="489">
        <v>62571.162694098362</v>
      </c>
      <c r="G18" s="489">
        <v>27096.271864098358</v>
      </c>
      <c r="H18" s="489">
        <v>2229.4394027868848</v>
      </c>
      <c r="I18" s="490">
        <v>819866.84202035691</v>
      </c>
      <c r="J18" s="489">
        <v>70121.214406913772</v>
      </c>
    </row>
    <row r="19" spans="2:10" ht="14.4" customHeight="1">
      <c r="B19" s="487"/>
      <c r="C19" s="488" t="s">
        <v>2036</v>
      </c>
      <c r="D19" s="471"/>
      <c r="E19" s="489">
        <v>413367.3020511475</v>
      </c>
      <c r="F19" s="489">
        <v>24802.038122622951</v>
      </c>
      <c r="G19" s="489">
        <v>17035.22034311475</v>
      </c>
      <c r="H19" s="489">
        <v>1022.113220491803</v>
      </c>
      <c r="I19" s="490">
        <v>471046.77724001079</v>
      </c>
      <c r="J19" s="489">
        <v>28262.806633620981</v>
      </c>
    </row>
    <row r="20" spans="2:10" ht="14.4" customHeight="1">
      <c r="B20" s="487"/>
      <c r="C20" s="488" t="s">
        <v>2037</v>
      </c>
      <c r="D20" s="471"/>
      <c r="E20" s="489">
        <v>314742.7047590164</v>
      </c>
      <c r="F20" s="489">
        <v>37769.124571475411</v>
      </c>
      <c r="G20" s="489">
        <v>10061.05152098361</v>
      </c>
      <c r="H20" s="489">
        <v>1207.3261822950819</v>
      </c>
      <c r="I20" s="490">
        <v>348820.06478034612</v>
      </c>
      <c r="J20" s="489">
        <v>41858.407773292791</v>
      </c>
    </row>
    <row r="21" spans="2:10" ht="14.4" customHeight="1">
      <c r="B21" s="487"/>
      <c r="C21" s="491" t="s">
        <v>2038</v>
      </c>
      <c r="D21" s="471"/>
      <c r="E21" s="489">
        <v>154025.24763032791</v>
      </c>
      <c r="F21" s="489">
        <v>58409.917086065572</v>
      </c>
      <c r="G21" s="489">
        <v>34675.711145409827</v>
      </c>
      <c r="H21" s="489">
        <v>14083.10369213115</v>
      </c>
      <c r="I21" s="490">
        <v>271453.86209550023</v>
      </c>
      <c r="J21" s="489">
        <v>106109.76620789</v>
      </c>
    </row>
    <row r="22" spans="2:10" ht="14.4" customHeight="1">
      <c r="B22" s="487"/>
      <c r="C22" s="488" t="s">
        <v>2039</v>
      </c>
      <c r="D22" s="471"/>
      <c r="E22" s="489">
        <v>1771.0518188524591</v>
      </c>
      <c r="F22" s="489">
        <v>354.21036459016392</v>
      </c>
      <c r="G22" s="489">
        <v>238.04854377049179</v>
      </c>
      <c r="H22" s="489">
        <v>59.512138688524587</v>
      </c>
      <c r="I22" s="490">
        <v>2576.36812361082</v>
      </c>
      <c r="J22" s="489">
        <v>555.53945005754099</v>
      </c>
    </row>
    <row r="23" spans="2:10" ht="14.4" customHeight="1">
      <c r="B23" s="487"/>
      <c r="C23" s="488" t="s">
        <v>2040</v>
      </c>
      <c r="D23" s="471"/>
      <c r="E23" s="489">
        <v>145076.87709327869</v>
      </c>
      <c r="F23" s="489">
        <v>50878.388003278691</v>
      </c>
      <c r="G23" s="489">
        <v>33582.40562819672</v>
      </c>
      <c r="H23" s="489">
        <v>13168.334580000001</v>
      </c>
      <c r="I23" s="490">
        <v>258786.8696932462</v>
      </c>
      <c r="J23" s="489">
        <v>95463.602479189343</v>
      </c>
    </row>
    <row r="24" spans="2:10" ht="24" customHeight="1">
      <c r="B24" s="487"/>
      <c r="C24" s="488" t="s">
        <v>2041</v>
      </c>
      <c r="D24" s="471"/>
      <c r="E24" s="489">
        <v>1405.4123424590159</v>
      </c>
      <c r="F24" s="489">
        <v>1405.4123424590159</v>
      </c>
      <c r="G24" s="489">
        <v>0</v>
      </c>
      <c r="H24" s="489">
        <v>0</v>
      </c>
      <c r="I24" s="490">
        <v>1405.4123424590159</v>
      </c>
      <c r="J24" s="489">
        <v>1405.4123424590159</v>
      </c>
    </row>
    <row r="25" spans="2:10" ht="14.4" customHeight="1">
      <c r="B25" s="487"/>
      <c r="C25" s="488" t="s">
        <v>2042</v>
      </c>
      <c r="D25" s="471"/>
      <c r="E25" s="489">
        <v>5771.9063757377053</v>
      </c>
      <c r="F25" s="489">
        <v>5771.9063757377053</v>
      </c>
      <c r="G25" s="489">
        <v>855.25697344262301</v>
      </c>
      <c r="H25" s="489">
        <v>855.25697344262301</v>
      </c>
      <c r="I25" s="490">
        <v>8685.2119361840996</v>
      </c>
      <c r="J25" s="489">
        <v>8685.2119361840996</v>
      </c>
    </row>
    <row r="26" spans="2:10" ht="14.4" customHeight="1">
      <c r="B26" s="487"/>
      <c r="C26" s="491" t="s">
        <v>2043</v>
      </c>
      <c r="D26" s="471"/>
      <c r="E26" s="489">
        <v>0</v>
      </c>
      <c r="F26" s="489">
        <v>0</v>
      </c>
      <c r="G26" s="489">
        <v>0</v>
      </c>
      <c r="H26" s="489">
        <v>0</v>
      </c>
      <c r="I26" s="490">
        <v>0</v>
      </c>
      <c r="J26" s="489">
        <v>0</v>
      </c>
    </row>
    <row r="27" spans="2:10" ht="14.4" customHeight="1">
      <c r="B27" s="487"/>
      <c r="C27" s="491" t="s">
        <v>2044</v>
      </c>
      <c r="D27" s="471"/>
      <c r="E27" s="489">
        <v>7918.514879836066</v>
      </c>
      <c r="F27" s="489">
        <v>7918.514879836066</v>
      </c>
      <c r="G27" s="489">
        <v>1205.2099703278691</v>
      </c>
      <c r="H27" s="489">
        <v>1205.2099703278691</v>
      </c>
      <c r="I27" s="490">
        <v>11997.6345686282</v>
      </c>
      <c r="J27" s="489">
        <v>11997.6345686282</v>
      </c>
    </row>
    <row r="28" spans="2:10" ht="14.4" customHeight="1">
      <c r="B28" s="487"/>
      <c r="C28" s="491" t="s">
        <v>2045</v>
      </c>
      <c r="D28" s="471"/>
      <c r="E28" s="489">
        <v>11554.55752786885</v>
      </c>
      <c r="F28" s="489">
        <v>305.51275983606558</v>
      </c>
      <c r="G28" s="489">
        <v>1337.4554700000001</v>
      </c>
      <c r="H28" s="489">
        <v>13.374549999999999</v>
      </c>
      <c r="I28" s="490">
        <v>16082.655537300659</v>
      </c>
      <c r="J28" s="489">
        <v>350.79372401803278</v>
      </c>
    </row>
    <row r="29" spans="2:10" ht="14.4" customHeight="1">
      <c r="B29" s="487"/>
      <c r="C29" s="488" t="s">
        <v>2046</v>
      </c>
      <c r="D29" s="471"/>
      <c r="E29" s="489">
        <v>4749.1795745901654</v>
      </c>
      <c r="F29" s="489">
        <v>237.45897885245901</v>
      </c>
      <c r="G29" s="489">
        <v>0</v>
      </c>
      <c r="H29" s="489">
        <v>0</v>
      </c>
      <c r="I29" s="490">
        <v>4749.1795745901654</v>
      </c>
      <c r="J29" s="489">
        <v>237.45897885245901</v>
      </c>
    </row>
    <row r="30" spans="2:10" ht="14.4" customHeight="1">
      <c r="B30" s="487"/>
      <c r="C30" s="488" t="s">
        <v>2047</v>
      </c>
      <c r="D30" s="471"/>
      <c r="E30" s="489">
        <v>6805.3779532786884</v>
      </c>
      <c r="F30" s="489">
        <v>68.053780983606558</v>
      </c>
      <c r="G30" s="489">
        <v>1337.4554700000001</v>
      </c>
      <c r="H30" s="489">
        <v>13.374549999999999</v>
      </c>
      <c r="I30" s="490">
        <v>11333.47596271049</v>
      </c>
      <c r="J30" s="489">
        <v>113.33474516557381</v>
      </c>
    </row>
    <row r="31" spans="2:10" ht="14.4" customHeight="1">
      <c r="B31" s="491" t="s">
        <v>2048</v>
      </c>
      <c r="C31" s="471"/>
      <c r="D31" s="471"/>
      <c r="E31" s="471"/>
      <c r="F31" s="471"/>
      <c r="G31" s="471"/>
      <c r="H31" s="471"/>
      <c r="I31" s="471"/>
      <c r="J31" s="471"/>
    </row>
    <row r="32" spans="2:10" ht="15" customHeight="1">
      <c r="B32" s="492"/>
      <c r="C32" s="491" t="s">
        <v>2049</v>
      </c>
      <c r="D32" s="471"/>
      <c r="E32" s="489">
        <v>95628.274008688531</v>
      </c>
      <c r="F32" s="489">
        <v>95628.274008688531</v>
      </c>
      <c r="G32" s="489">
        <v>39568.883340983608</v>
      </c>
      <c r="H32" s="489">
        <v>39568.883340983608</v>
      </c>
      <c r="I32" s="489">
        <v>229615.01805113259</v>
      </c>
      <c r="J32" s="489">
        <v>229615.01805113259</v>
      </c>
    </row>
    <row r="33" spans="1:10" ht="14.4" customHeight="1">
      <c r="B33" s="492"/>
      <c r="C33" s="491" t="s">
        <v>2050</v>
      </c>
      <c r="D33" s="471"/>
      <c r="E33" s="489">
        <v>123126.3855118033</v>
      </c>
      <c r="F33" s="489">
        <v>86130.719438852466</v>
      </c>
      <c r="G33" s="489">
        <v>4473.5557281967212</v>
      </c>
      <c r="H33" s="489">
        <v>4400.2429647540994</v>
      </c>
      <c r="I33" s="489">
        <v>138294.0781706998</v>
      </c>
      <c r="J33" s="489">
        <v>101048.9937121948</v>
      </c>
    </row>
    <row r="34" spans="1:10" ht="14.4" customHeight="1">
      <c r="B34" s="492"/>
      <c r="C34" s="491" t="s">
        <v>2051</v>
      </c>
      <c r="D34" s="471"/>
      <c r="E34" s="489">
        <v>901608.3268481968</v>
      </c>
      <c r="F34" s="489">
        <v>129205.1074198361</v>
      </c>
      <c r="G34" s="489">
        <v>64314.648449836073</v>
      </c>
      <c r="H34" s="489">
        <v>17531.1276152459</v>
      </c>
      <c r="I34" s="489">
        <v>1119400.994221786</v>
      </c>
      <c r="J34" s="489">
        <v>188579.40890745001</v>
      </c>
    </row>
    <row r="35" spans="1:10" ht="15" customHeight="1" thickBot="1">
      <c r="B35" s="493">
        <v>23</v>
      </c>
      <c r="C35" s="494" t="s">
        <v>2052</v>
      </c>
      <c r="D35" s="495"/>
      <c r="E35" s="496"/>
      <c r="F35" s="496">
        <v>137.7824590163934</v>
      </c>
      <c r="G35" s="497"/>
      <c r="H35" s="496">
        <v>249.37540983606559</v>
      </c>
      <c r="I35" s="497"/>
      <c r="J35" s="496">
        <v>174.96196721311469</v>
      </c>
    </row>
    <row r="36" spans="1:10" ht="15" customHeight="1">
      <c r="A36" s="478"/>
      <c r="B36" s="478" t="s">
        <v>2053</v>
      </c>
      <c r="C36" s="478"/>
      <c r="D36" s="478"/>
      <c r="E36" s="478"/>
      <c r="F36" s="478"/>
      <c r="G36" s="478"/>
      <c r="H36" s="498"/>
      <c r="I36" s="498"/>
      <c r="J36" s="498"/>
    </row>
    <row r="37" spans="1:10" ht="1.2" customHeight="1">
      <c r="A37" s="478"/>
      <c r="B37" s="478"/>
      <c r="C37" s="478"/>
      <c r="D37" s="478"/>
      <c r="E37" s="478"/>
      <c r="F37" s="478"/>
      <c r="G37" s="478"/>
      <c r="H37" s="498"/>
      <c r="I37" s="498"/>
      <c r="J37" s="498"/>
    </row>
    <row r="38" spans="1:10" ht="15" customHeight="1">
      <c r="A38" s="478"/>
      <c r="B38" s="478" t="s">
        <v>2054</v>
      </c>
      <c r="C38" s="478"/>
      <c r="D38" s="478"/>
      <c r="E38" s="478"/>
      <c r="F38" s="478"/>
      <c r="G38" s="478"/>
      <c r="H38" s="498"/>
      <c r="I38" s="498"/>
      <c r="J38" s="498"/>
    </row>
    <row r="39" spans="1:10" ht="15" customHeight="1">
      <c r="A39" s="478"/>
      <c r="B39" s="499" t="s">
        <v>2055</v>
      </c>
      <c r="C39" s="478"/>
      <c r="D39" s="478"/>
      <c r="E39" s="478"/>
      <c r="F39" s="478"/>
      <c r="G39" s="478"/>
      <c r="H39" s="498"/>
      <c r="I39" s="498"/>
      <c r="J39" s="498"/>
    </row>
    <row r="40" spans="1:10" ht="15" customHeight="1">
      <c r="A40" s="478"/>
      <c r="B40" s="499" t="s">
        <v>2056</v>
      </c>
      <c r="C40" s="478"/>
      <c r="D40" s="478"/>
      <c r="E40" s="478"/>
      <c r="F40" s="478"/>
      <c r="G40" s="478"/>
      <c r="H40" s="498"/>
      <c r="I40" s="498"/>
      <c r="J40" s="498"/>
    </row>
    <row r="41" spans="1:10" ht="15" customHeight="1">
      <c r="A41" s="478"/>
      <c r="B41" s="478"/>
      <c r="C41" s="478"/>
      <c r="D41" s="478"/>
      <c r="E41" s="478"/>
      <c r="F41" s="478"/>
      <c r="G41" s="478"/>
    </row>
    <row r="42" spans="1:10" ht="15" customHeight="1">
      <c r="A42" s="478"/>
      <c r="B42" s="478"/>
      <c r="C42" s="478"/>
      <c r="D42" s="478"/>
      <c r="E42" s="478"/>
      <c r="F42" s="478"/>
      <c r="G42" s="478"/>
    </row>
  </sheetData>
  <mergeCells count="35">
    <mergeCell ref="C32:D32"/>
    <mergeCell ref="C33:D33"/>
    <mergeCell ref="C34:D34"/>
    <mergeCell ref="C35:D35"/>
    <mergeCell ref="C26:D26"/>
    <mergeCell ref="C27:D27"/>
    <mergeCell ref="C28:D28"/>
    <mergeCell ref="C29:D29"/>
    <mergeCell ref="C30:D30"/>
    <mergeCell ref="B31:J31"/>
    <mergeCell ref="C20:D20"/>
    <mergeCell ref="C21:D21"/>
    <mergeCell ref="C22:D22"/>
    <mergeCell ref="C23:D23"/>
    <mergeCell ref="C24:D24"/>
    <mergeCell ref="C25:D25"/>
    <mergeCell ref="C14:D14"/>
    <mergeCell ref="C15:D15"/>
    <mergeCell ref="C16:D16"/>
    <mergeCell ref="B17:J17"/>
    <mergeCell ref="C18:D18"/>
    <mergeCell ref="C19:D19"/>
    <mergeCell ref="B8:D8"/>
    <mergeCell ref="B9:J9"/>
    <mergeCell ref="C10:D10"/>
    <mergeCell ref="C11:D11"/>
    <mergeCell ref="C12:D12"/>
    <mergeCell ref="B13:J13"/>
    <mergeCell ref="B2:J2"/>
    <mergeCell ref="B3:J3"/>
    <mergeCell ref="B4:J4"/>
    <mergeCell ref="E6:J6"/>
    <mergeCell ref="E7:F7"/>
    <mergeCell ref="G7:H7"/>
    <mergeCell ref="I7:J7"/>
  </mergeCells>
  <hyperlinks>
    <hyperlink ref="A1" location="Índice!A1" display="Volver al Índice" xr:uid="{8AAE3881-7C37-4FB7-B7B1-9B46DF112D91}"/>
  </hyperlinks>
  <pageMargins left="0.7" right="0.7" top="0.75" bottom="0.75" header="0.3" footer="0.3"/>
  <pageSetup orientation="portrai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C7D3BB-1414-4E97-8D7B-C93F00644342}">
  <dimension ref="A1:J42"/>
  <sheetViews>
    <sheetView workbookViewId="0"/>
  </sheetViews>
  <sheetFormatPr baseColWidth="10" defaultColWidth="11.44140625" defaultRowHeight="14.4"/>
  <cols>
    <col min="1" max="1" width="4.88671875" style="469" customWidth="1"/>
    <col min="2" max="2" width="2.109375" style="469" customWidth="1"/>
    <col min="3" max="3" width="11.44140625" style="469" customWidth="1"/>
    <col min="4" max="4" width="37.88671875" style="469" customWidth="1"/>
    <col min="5" max="6" width="11.44140625" style="469" customWidth="1"/>
    <col min="7" max="16384" width="11.44140625" style="469"/>
  </cols>
  <sheetData>
    <row r="1" spans="1:10" ht="27" customHeight="1">
      <c r="A1" s="1593" t="s">
        <v>2775</v>
      </c>
    </row>
    <row r="2" spans="1:10" ht="27.9" customHeight="1">
      <c r="B2" s="470" t="s">
        <v>2018</v>
      </c>
      <c r="C2" s="471"/>
      <c r="D2" s="471"/>
      <c r="E2" s="471"/>
      <c r="F2" s="471"/>
      <c r="G2" s="471"/>
      <c r="H2" s="471"/>
      <c r="I2" s="471"/>
      <c r="J2" s="471"/>
    </row>
    <row r="3" spans="1:10" ht="18.3" customHeight="1">
      <c r="B3" s="472" t="s">
        <v>2019</v>
      </c>
      <c r="C3" s="471"/>
      <c r="D3" s="471"/>
      <c r="E3" s="471"/>
      <c r="F3" s="471"/>
      <c r="G3" s="471"/>
      <c r="H3" s="471"/>
      <c r="I3" s="471"/>
      <c r="J3" s="471"/>
    </row>
    <row r="4" spans="1:10" ht="9" customHeight="1">
      <c r="B4" s="473"/>
      <c r="C4" s="471"/>
      <c r="D4" s="471"/>
      <c r="E4" s="471"/>
      <c r="F4" s="471"/>
      <c r="G4" s="471"/>
      <c r="H4" s="471"/>
      <c r="I4" s="471"/>
      <c r="J4" s="471"/>
    </row>
    <row r="5" spans="1:10" ht="9.75" customHeight="1" thickBot="1">
      <c r="B5" s="474"/>
      <c r="C5" s="474"/>
      <c r="D5" s="474"/>
      <c r="E5" s="474"/>
      <c r="F5" s="474"/>
      <c r="G5" s="474"/>
      <c r="H5" s="474"/>
      <c r="I5" s="474"/>
      <c r="J5" s="474"/>
    </row>
    <row r="6" spans="1:10" ht="14.4" customHeight="1">
      <c r="B6" s="475"/>
      <c r="C6" s="475"/>
      <c r="D6" s="475"/>
      <c r="E6" s="476" t="s">
        <v>2065</v>
      </c>
      <c r="F6" s="477"/>
      <c r="G6" s="477"/>
      <c r="H6" s="477"/>
      <c r="I6" s="477"/>
      <c r="J6" s="477"/>
    </row>
    <row r="7" spans="1:10" ht="33" customHeight="1">
      <c r="B7" s="478"/>
      <c r="C7" s="478"/>
      <c r="D7" s="478"/>
      <c r="E7" s="479" t="s">
        <v>2021</v>
      </c>
      <c r="F7" s="480"/>
      <c r="G7" s="479" t="s">
        <v>2022</v>
      </c>
      <c r="H7" s="480"/>
      <c r="I7" s="479" t="s">
        <v>2023</v>
      </c>
      <c r="J7" s="480"/>
    </row>
    <row r="8" spans="1:10" ht="40.65" customHeight="1">
      <c r="B8" s="481"/>
      <c r="C8" s="482"/>
      <c r="D8" s="482"/>
      <c r="E8" s="483" t="s">
        <v>2024</v>
      </c>
      <c r="F8" s="484" t="s">
        <v>2025</v>
      </c>
      <c r="G8" s="483" t="s">
        <v>2024</v>
      </c>
      <c r="H8" s="483" t="s">
        <v>2025</v>
      </c>
      <c r="I8" s="483" t="s">
        <v>2024</v>
      </c>
      <c r="J8" s="483" t="s">
        <v>2025</v>
      </c>
    </row>
    <row r="9" spans="1:10" ht="14.4" customHeight="1">
      <c r="B9" s="485" t="s">
        <v>2026</v>
      </c>
      <c r="C9" s="486"/>
      <c r="D9" s="486"/>
      <c r="E9" s="486"/>
      <c r="F9" s="486"/>
      <c r="G9" s="486"/>
      <c r="H9" s="486"/>
      <c r="I9" s="486"/>
      <c r="J9" s="486"/>
    </row>
    <row r="10" spans="1:10" ht="14.4" customHeight="1">
      <c r="B10" s="487"/>
      <c r="C10" s="488" t="s">
        <v>2027</v>
      </c>
      <c r="D10" s="471"/>
      <c r="E10" s="489">
        <v>633138.96175540984</v>
      </c>
      <c r="F10" s="489">
        <v>633138.96175540984</v>
      </c>
      <c r="G10" s="489">
        <v>177062.80761573769</v>
      </c>
      <c r="H10" s="489">
        <v>177062.80761573769</v>
      </c>
      <c r="I10" s="490">
        <v>1232889.3066013041</v>
      </c>
      <c r="J10" s="489">
        <v>1232889.3066013041</v>
      </c>
    </row>
    <row r="11" spans="1:10" ht="14.4" customHeight="1">
      <c r="B11" s="487"/>
      <c r="C11" s="488" t="s">
        <v>2028</v>
      </c>
      <c r="D11" s="471"/>
      <c r="E11" s="489">
        <v>0</v>
      </c>
      <c r="F11" s="489">
        <v>0</v>
      </c>
      <c r="G11" s="489">
        <v>0</v>
      </c>
      <c r="H11" s="489">
        <v>0</v>
      </c>
      <c r="I11" s="490">
        <v>0</v>
      </c>
      <c r="J11" s="489">
        <v>0</v>
      </c>
    </row>
    <row r="12" spans="1:10" ht="15" customHeight="1">
      <c r="B12" s="487"/>
      <c r="C12" s="488" t="s">
        <v>2029</v>
      </c>
      <c r="D12" s="471"/>
      <c r="E12" s="489">
        <v>0</v>
      </c>
      <c r="F12" s="489">
        <v>0</v>
      </c>
      <c r="G12" s="489">
        <v>0</v>
      </c>
      <c r="H12" s="489">
        <v>0</v>
      </c>
      <c r="I12" s="490">
        <v>0</v>
      </c>
      <c r="J12" s="489">
        <v>0</v>
      </c>
    </row>
    <row r="13" spans="1:10" ht="14.4" customHeight="1">
      <c r="B13" s="491" t="s">
        <v>2030</v>
      </c>
      <c r="C13" s="471"/>
      <c r="D13" s="471"/>
      <c r="E13" s="471"/>
      <c r="F13" s="471"/>
      <c r="G13" s="471"/>
      <c r="H13" s="471"/>
      <c r="I13" s="471"/>
      <c r="J13" s="471"/>
    </row>
    <row r="14" spans="1:10" ht="14.4" customHeight="1">
      <c r="B14" s="487"/>
      <c r="C14" s="488" t="s">
        <v>2031</v>
      </c>
      <c r="D14" s="471"/>
      <c r="E14" s="489">
        <v>16111.771330819671</v>
      </c>
      <c r="F14" s="489">
        <v>16111.771330819671</v>
      </c>
      <c r="G14" s="489">
        <v>5358.5147839344263</v>
      </c>
      <c r="H14" s="489">
        <v>5358.5147839344263</v>
      </c>
      <c r="I14" s="490">
        <v>34240.583735142289</v>
      </c>
      <c r="J14" s="489">
        <v>34240.583735142289</v>
      </c>
    </row>
    <row r="15" spans="1:10" ht="14.4" customHeight="1">
      <c r="B15" s="487"/>
      <c r="C15" s="488" t="s">
        <v>2032</v>
      </c>
      <c r="D15" s="471"/>
      <c r="E15" s="489">
        <v>985529.3294131147</v>
      </c>
      <c r="F15" s="489">
        <v>492764.66471147537</v>
      </c>
      <c r="G15" s="489">
        <v>0</v>
      </c>
      <c r="H15" s="489">
        <v>0</v>
      </c>
      <c r="I15" s="490">
        <v>985529.3294131147</v>
      </c>
      <c r="J15" s="489">
        <v>492764.66471147537</v>
      </c>
    </row>
    <row r="16" spans="1:10" ht="14.4" customHeight="1">
      <c r="B16" s="487"/>
      <c r="C16" s="488" t="s">
        <v>2033</v>
      </c>
      <c r="D16" s="471"/>
      <c r="E16" s="489">
        <v>143585.8922460656</v>
      </c>
      <c r="F16" s="489">
        <v>143585.8922460656</v>
      </c>
      <c r="G16" s="489">
        <v>9166.7677460655741</v>
      </c>
      <c r="H16" s="489">
        <v>9166.7677460655741</v>
      </c>
      <c r="I16" s="490">
        <v>174541.81982715559</v>
      </c>
      <c r="J16" s="489">
        <v>174541.81982715559</v>
      </c>
    </row>
    <row r="17" spans="2:10" ht="14.4" customHeight="1">
      <c r="B17" s="491" t="s">
        <v>2034</v>
      </c>
      <c r="C17" s="471"/>
      <c r="D17" s="471"/>
      <c r="E17" s="471"/>
      <c r="F17" s="471"/>
      <c r="G17" s="471"/>
      <c r="H17" s="471"/>
      <c r="I17" s="471"/>
      <c r="J17" s="471"/>
    </row>
    <row r="18" spans="2:10" ht="14.4" customHeight="1">
      <c r="B18" s="487"/>
      <c r="C18" s="491" t="s">
        <v>2035</v>
      </c>
      <c r="D18" s="471"/>
      <c r="E18" s="489">
        <v>2516767.768944426</v>
      </c>
      <c r="F18" s="489">
        <v>210819.91759081959</v>
      </c>
      <c r="G18" s="489">
        <v>85619.691598852456</v>
      </c>
      <c r="H18" s="489">
        <v>7417.8922093442616</v>
      </c>
      <c r="I18" s="490">
        <v>2806649.1566599649</v>
      </c>
      <c r="J18" s="489">
        <v>235935.13283428689</v>
      </c>
    </row>
    <row r="19" spans="2:10" ht="14.4" customHeight="1">
      <c r="B19" s="487"/>
      <c r="C19" s="488" t="s">
        <v>2036</v>
      </c>
      <c r="D19" s="471"/>
      <c r="E19" s="489">
        <v>1519870.2446972129</v>
      </c>
      <c r="F19" s="489">
        <v>91192.214681475394</v>
      </c>
      <c r="G19" s="489">
        <v>47607.846381311479</v>
      </c>
      <c r="H19" s="489">
        <v>2856.470783278688</v>
      </c>
      <c r="I19" s="490">
        <v>1681046.099423839</v>
      </c>
      <c r="J19" s="489">
        <v>100862.7659664329</v>
      </c>
    </row>
    <row r="20" spans="2:10" ht="14.4" customHeight="1">
      <c r="B20" s="487"/>
      <c r="C20" s="488" t="s">
        <v>2037</v>
      </c>
      <c r="D20" s="471"/>
      <c r="E20" s="489">
        <v>996897.52424721315</v>
      </c>
      <c r="F20" s="489">
        <v>119627.7029093443</v>
      </c>
      <c r="G20" s="489">
        <v>38011.845217540977</v>
      </c>
      <c r="H20" s="489">
        <v>4561.4214260655745</v>
      </c>
      <c r="I20" s="490">
        <v>1125603.0572361259</v>
      </c>
      <c r="J20" s="489">
        <v>135072.36686785391</v>
      </c>
    </row>
    <row r="21" spans="2:10" ht="14.4" customHeight="1">
      <c r="B21" s="487"/>
      <c r="C21" s="491" t="s">
        <v>2038</v>
      </c>
      <c r="D21" s="471"/>
      <c r="E21" s="489">
        <v>640970.50380163931</v>
      </c>
      <c r="F21" s="489">
        <v>439201.85641475412</v>
      </c>
      <c r="G21" s="489">
        <v>21577.72410606558</v>
      </c>
      <c r="H21" s="489">
        <v>11017.896882459019</v>
      </c>
      <c r="I21" s="490">
        <v>714092.88698056934</v>
      </c>
      <c r="J21" s="489">
        <v>476528.95234565221</v>
      </c>
    </row>
    <row r="22" spans="2:10" ht="14.4" customHeight="1">
      <c r="B22" s="487"/>
      <c r="C22" s="488" t="s">
        <v>2039</v>
      </c>
      <c r="D22" s="471"/>
      <c r="E22" s="489">
        <v>0</v>
      </c>
      <c r="F22" s="489">
        <v>0</v>
      </c>
      <c r="G22" s="489">
        <v>0</v>
      </c>
      <c r="H22" s="489">
        <v>0</v>
      </c>
      <c r="I22" s="490">
        <v>0</v>
      </c>
      <c r="J22" s="489">
        <v>0</v>
      </c>
    </row>
    <row r="23" spans="2:10" ht="14.4" customHeight="1">
      <c r="B23" s="487"/>
      <c r="C23" s="488" t="s">
        <v>2040</v>
      </c>
      <c r="D23" s="471"/>
      <c r="E23" s="489">
        <v>450304.12490000011</v>
      </c>
      <c r="F23" s="489">
        <v>248535.47751311469</v>
      </c>
      <c r="G23" s="489">
        <v>20708.629501311469</v>
      </c>
      <c r="H23" s="489">
        <v>10148.802277704919</v>
      </c>
      <c r="I23" s="490">
        <v>520481.20893089997</v>
      </c>
      <c r="J23" s="489">
        <v>282917.27429598279</v>
      </c>
    </row>
    <row r="24" spans="2:10" ht="24" customHeight="1">
      <c r="B24" s="487"/>
      <c r="C24" s="488" t="s">
        <v>2041</v>
      </c>
      <c r="D24" s="471"/>
      <c r="E24" s="489">
        <v>19223.74506557377</v>
      </c>
      <c r="F24" s="489">
        <v>19223.74506557377</v>
      </c>
      <c r="G24" s="489">
        <v>8.8714699999999986</v>
      </c>
      <c r="H24" s="489">
        <v>8.8714699999999986</v>
      </c>
      <c r="I24" s="490">
        <v>19253.780372579338</v>
      </c>
      <c r="J24" s="489">
        <v>19253.780372579338</v>
      </c>
    </row>
    <row r="25" spans="2:10" ht="14.4" customHeight="1">
      <c r="B25" s="487"/>
      <c r="C25" s="488" t="s">
        <v>2042</v>
      </c>
      <c r="D25" s="471"/>
      <c r="E25" s="489">
        <v>171442.63383606559</v>
      </c>
      <c r="F25" s="489">
        <v>171442.63383606559</v>
      </c>
      <c r="G25" s="489">
        <v>860.2231347540984</v>
      </c>
      <c r="H25" s="489">
        <v>860.2231347540984</v>
      </c>
      <c r="I25" s="490">
        <v>174357.89767708999</v>
      </c>
      <c r="J25" s="489">
        <v>174357.89767708999</v>
      </c>
    </row>
    <row r="26" spans="2:10" ht="14.4" customHeight="1">
      <c r="B26" s="487"/>
      <c r="C26" s="491" t="s">
        <v>2043</v>
      </c>
      <c r="D26" s="471"/>
      <c r="E26" s="489">
        <v>0</v>
      </c>
      <c r="F26" s="489">
        <v>0</v>
      </c>
      <c r="G26" s="489">
        <v>0</v>
      </c>
      <c r="H26" s="489">
        <v>0</v>
      </c>
      <c r="I26" s="490">
        <v>0</v>
      </c>
      <c r="J26" s="489">
        <v>0</v>
      </c>
    </row>
    <row r="27" spans="2:10" ht="14.4" customHeight="1">
      <c r="B27" s="487"/>
      <c r="C27" s="491" t="s">
        <v>2044</v>
      </c>
      <c r="D27" s="471"/>
      <c r="E27" s="489">
        <v>79075.894725573773</v>
      </c>
      <c r="F27" s="489">
        <v>79075.894725573773</v>
      </c>
      <c r="G27" s="489">
        <v>2115.3751299999999</v>
      </c>
      <c r="H27" s="489">
        <v>2115.3751299999999</v>
      </c>
      <c r="I27" s="490">
        <v>86257.189391203283</v>
      </c>
      <c r="J27" s="489">
        <v>86257.189391203283</v>
      </c>
    </row>
    <row r="28" spans="2:10" ht="14.4" customHeight="1">
      <c r="B28" s="487"/>
      <c r="C28" s="491" t="s">
        <v>2045</v>
      </c>
      <c r="D28" s="471"/>
      <c r="E28" s="489">
        <v>4748774.4810490161</v>
      </c>
      <c r="F28" s="489">
        <v>237438.72405311471</v>
      </c>
      <c r="G28" s="489">
        <v>9.5901639344262293</v>
      </c>
      <c r="H28" s="489">
        <v>9.5901639344262296E-2</v>
      </c>
      <c r="I28" s="490">
        <v>4748806.9631801629</v>
      </c>
      <c r="J28" s="489">
        <v>237439.04887442631</v>
      </c>
    </row>
    <row r="29" spans="2:10" ht="14.4" customHeight="1">
      <c r="B29" s="487"/>
      <c r="C29" s="488" t="s">
        <v>2046</v>
      </c>
      <c r="D29" s="471"/>
      <c r="E29" s="489">
        <v>4748774.4810490161</v>
      </c>
      <c r="F29" s="489">
        <v>237438.72405311471</v>
      </c>
      <c r="G29" s="489">
        <v>0</v>
      </c>
      <c r="H29" s="489">
        <v>0</v>
      </c>
      <c r="I29" s="490">
        <v>4748774.4810490161</v>
      </c>
      <c r="J29" s="489">
        <v>237438.72405311471</v>
      </c>
    </row>
    <row r="30" spans="2:10" ht="14.4" customHeight="1">
      <c r="B30" s="487"/>
      <c r="C30" s="488" t="s">
        <v>2047</v>
      </c>
      <c r="D30" s="471"/>
      <c r="E30" s="489">
        <v>0</v>
      </c>
      <c r="F30" s="489">
        <v>0</v>
      </c>
      <c r="G30" s="489">
        <v>9.5901639344262293</v>
      </c>
      <c r="H30" s="489">
        <v>9.5901639344262296E-2</v>
      </c>
      <c r="I30" s="490">
        <v>32.482131147540983</v>
      </c>
      <c r="J30" s="489">
        <v>0.32482131147540982</v>
      </c>
    </row>
    <row r="31" spans="2:10" ht="14.4" customHeight="1">
      <c r="B31" s="491" t="s">
        <v>2048</v>
      </c>
      <c r="C31" s="471"/>
      <c r="D31" s="471"/>
      <c r="E31" s="471"/>
      <c r="F31" s="471"/>
      <c r="G31" s="471"/>
      <c r="H31" s="471"/>
      <c r="I31" s="471"/>
      <c r="J31" s="471"/>
    </row>
    <row r="32" spans="2:10" ht="15" customHeight="1">
      <c r="B32" s="492"/>
      <c r="C32" s="491" t="s">
        <v>2049</v>
      </c>
      <c r="D32" s="471"/>
      <c r="E32" s="489">
        <v>633138.96175540984</v>
      </c>
      <c r="F32" s="489">
        <v>633138.96175540984</v>
      </c>
      <c r="G32" s="489">
        <v>177062.80761573769</v>
      </c>
      <c r="H32" s="489">
        <v>177062.80761573769</v>
      </c>
      <c r="I32" s="489">
        <v>1232889.3066013041</v>
      </c>
      <c r="J32" s="489">
        <v>1232889.3066013041</v>
      </c>
    </row>
    <row r="33" spans="1:10" ht="14.4" customHeight="1">
      <c r="B33" s="492"/>
      <c r="C33" s="491" t="s">
        <v>2050</v>
      </c>
      <c r="D33" s="471"/>
      <c r="E33" s="489">
        <v>1145226.9929899999</v>
      </c>
      <c r="F33" s="489">
        <v>652462.32828836062</v>
      </c>
      <c r="G33" s="489">
        <v>14525.28253</v>
      </c>
      <c r="H33" s="489">
        <v>14525.28253</v>
      </c>
      <c r="I33" s="489">
        <v>1194311.7329754131</v>
      </c>
      <c r="J33" s="489">
        <v>701547.0682737733</v>
      </c>
    </row>
    <row r="34" spans="1:10" ht="14.4" customHeight="1">
      <c r="B34" s="492"/>
      <c r="C34" s="491" t="s">
        <v>2051</v>
      </c>
      <c r="D34" s="471"/>
      <c r="E34" s="489">
        <v>7985588.6485206559</v>
      </c>
      <c r="F34" s="489">
        <v>966536.39278426219</v>
      </c>
      <c r="G34" s="489">
        <v>109322.3809988525</v>
      </c>
      <c r="H34" s="489">
        <v>20551.260123442618</v>
      </c>
      <c r="I34" s="489">
        <v>8355806.1962119006</v>
      </c>
      <c r="J34" s="489">
        <v>1036160.323445569</v>
      </c>
    </row>
    <row r="35" spans="1:10" ht="15" customHeight="1" thickBot="1">
      <c r="B35" s="493">
        <v>23</v>
      </c>
      <c r="C35" s="494" t="s">
        <v>2052</v>
      </c>
      <c r="D35" s="495"/>
      <c r="E35" s="496"/>
      <c r="F35" s="496">
        <v>132.7506557377049</v>
      </c>
      <c r="G35" s="497"/>
      <c r="H35" s="496">
        <v>962.8985245901639</v>
      </c>
      <c r="I35" s="497"/>
      <c r="J35" s="496">
        <v>186.55098360655739</v>
      </c>
    </row>
    <row r="36" spans="1:10" ht="15" customHeight="1">
      <c r="A36" s="478"/>
      <c r="B36" s="478" t="s">
        <v>2053</v>
      </c>
      <c r="C36" s="478"/>
      <c r="D36" s="478"/>
      <c r="E36" s="478"/>
      <c r="F36" s="478"/>
      <c r="G36" s="478"/>
      <c r="H36" s="498"/>
      <c r="I36" s="498"/>
      <c r="J36" s="498"/>
    </row>
    <row r="37" spans="1:10" ht="1.2" customHeight="1">
      <c r="A37" s="478"/>
      <c r="B37" s="478"/>
      <c r="C37" s="478"/>
      <c r="D37" s="478"/>
      <c r="E37" s="478"/>
      <c r="F37" s="478"/>
      <c r="G37" s="478"/>
      <c r="H37" s="498"/>
      <c r="I37" s="498"/>
      <c r="J37" s="498"/>
    </row>
    <row r="38" spans="1:10" ht="15" customHeight="1">
      <c r="A38" s="478"/>
      <c r="B38" s="478" t="s">
        <v>2054</v>
      </c>
      <c r="C38" s="478"/>
      <c r="D38" s="478"/>
      <c r="E38" s="478"/>
      <c r="F38" s="478"/>
      <c r="G38" s="478"/>
      <c r="H38" s="498"/>
      <c r="I38" s="498"/>
      <c r="J38" s="498"/>
    </row>
    <row r="39" spans="1:10" ht="15" customHeight="1">
      <c r="A39" s="478"/>
      <c r="B39" s="499" t="s">
        <v>2055</v>
      </c>
      <c r="C39" s="478"/>
      <c r="D39" s="478"/>
      <c r="E39" s="478"/>
      <c r="F39" s="478"/>
      <c r="G39" s="478"/>
      <c r="H39" s="498"/>
      <c r="I39" s="498"/>
      <c r="J39" s="498"/>
    </row>
    <row r="40" spans="1:10" ht="15" customHeight="1">
      <c r="A40" s="478"/>
      <c r="B40" s="499" t="s">
        <v>2056</v>
      </c>
      <c r="C40" s="478"/>
      <c r="D40" s="478"/>
      <c r="E40" s="478"/>
      <c r="F40" s="478"/>
      <c r="G40" s="478"/>
      <c r="H40" s="498"/>
      <c r="I40" s="498"/>
      <c r="J40" s="498"/>
    </row>
    <row r="41" spans="1:10" ht="15" customHeight="1">
      <c r="A41" s="478"/>
      <c r="B41" s="478"/>
      <c r="C41" s="478"/>
      <c r="D41" s="478"/>
      <c r="E41" s="478"/>
      <c r="F41" s="478"/>
      <c r="G41" s="478"/>
    </row>
    <row r="42" spans="1:10" ht="15" customHeight="1">
      <c r="A42" s="478"/>
      <c r="B42" s="478"/>
      <c r="C42" s="478"/>
      <c r="D42" s="478"/>
      <c r="E42" s="478"/>
      <c r="F42" s="478"/>
      <c r="G42" s="478"/>
    </row>
  </sheetData>
  <mergeCells count="35">
    <mergeCell ref="C32:D32"/>
    <mergeCell ref="C33:D33"/>
    <mergeCell ref="C34:D34"/>
    <mergeCell ref="C35:D35"/>
    <mergeCell ref="C26:D26"/>
    <mergeCell ref="C27:D27"/>
    <mergeCell ref="C28:D28"/>
    <mergeCell ref="C29:D29"/>
    <mergeCell ref="C30:D30"/>
    <mergeCell ref="B31:J31"/>
    <mergeCell ref="C20:D20"/>
    <mergeCell ref="C21:D21"/>
    <mergeCell ref="C22:D22"/>
    <mergeCell ref="C23:D23"/>
    <mergeCell ref="C24:D24"/>
    <mergeCell ref="C25:D25"/>
    <mergeCell ref="C14:D14"/>
    <mergeCell ref="C15:D15"/>
    <mergeCell ref="C16:D16"/>
    <mergeCell ref="B17:J17"/>
    <mergeCell ref="C18:D18"/>
    <mergeCell ref="C19:D19"/>
    <mergeCell ref="B8:D8"/>
    <mergeCell ref="B9:J9"/>
    <mergeCell ref="C10:D10"/>
    <mergeCell ref="C11:D11"/>
    <mergeCell ref="C12:D12"/>
    <mergeCell ref="B13:J13"/>
    <mergeCell ref="B2:J2"/>
    <mergeCell ref="B3:J3"/>
    <mergeCell ref="B4:J4"/>
    <mergeCell ref="E6:J6"/>
    <mergeCell ref="E7:F7"/>
    <mergeCell ref="G7:H7"/>
    <mergeCell ref="I7:J7"/>
  </mergeCells>
  <hyperlinks>
    <hyperlink ref="A1" location="Índice!A1" display="Volver al Índice" xr:uid="{2AA72B81-2FB9-4CBB-A76F-FE99F9DF7373}"/>
  </hyperlinks>
  <pageMargins left="0.7" right="0.7" top="0.75" bottom="0.75" header="0.3" footer="0.3"/>
  <pageSetup orientation="portrai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EBD4DA-5B70-4C41-835A-CAF32A6C4198}">
  <dimension ref="A1:J42"/>
  <sheetViews>
    <sheetView topLeftCell="A23" workbookViewId="0"/>
  </sheetViews>
  <sheetFormatPr baseColWidth="10" defaultColWidth="11.44140625" defaultRowHeight="14.4"/>
  <cols>
    <col min="1" max="1" width="4.88671875" style="469" customWidth="1"/>
    <col min="2" max="2" width="2.109375" style="469" customWidth="1"/>
    <col min="3" max="3" width="11.44140625" style="469" customWidth="1"/>
    <col min="4" max="4" width="37.88671875" style="469" customWidth="1"/>
    <col min="5" max="6" width="11.44140625" style="469" customWidth="1"/>
    <col min="7" max="16384" width="11.44140625" style="469"/>
  </cols>
  <sheetData>
    <row r="1" spans="1:10" ht="27" customHeight="1">
      <c r="A1" s="1593" t="s">
        <v>2775</v>
      </c>
    </row>
    <row r="2" spans="1:10" ht="27.9" customHeight="1">
      <c r="B2" s="470" t="s">
        <v>2018</v>
      </c>
      <c r="C2" s="471"/>
      <c r="D2" s="471"/>
      <c r="E2" s="471"/>
      <c r="F2" s="471"/>
      <c r="G2" s="471"/>
      <c r="H2" s="471"/>
      <c r="I2" s="471"/>
      <c r="J2" s="471"/>
    </row>
    <row r="3" spans="1:10" ht="18.3" customHeight="1">
      <c r="B3" s="472" t="s">
        <v>2019</v>
      </c>
      <c r="C3" s="471"/>
      <c r="D3" s="471"/>
      <c r="E3" s="471"/>
      <c r="F3" s="471"/>
      <c r="G3" s="471"/>
      <c r="H3" s="471"/>
      <c r="I3" s="471"/>
      <c r="J3" s="471"/>
    </row>
    <row r="4" spans="1:10" ht="9" customHeight="1">
      <c r="B4" s="473"/>
      <c r="C4" s="471"/>
      <c r="D4" s="471"/>
      <c r="E4" s="471"/>
      <c r="F4" s="471"/>
      <c r="G4" s="471"/>
      <c r="H4" s="471"/>
      <c r="I4" s="471"/>
      <c r="J4" s="471"/>
    </row>
    <row r="5" spans="1:10" ht="9.75" customHeight="1" thickBot="1">
      <c r="B5" s="474"/>
      <c r="C5" s="474"/>
      <c r="D5" s="474"/>
      <c r="E5" s="474"/>
      <c r="F5" s="474"/>
      <c r="G5" s="474"/>
      <c r="H5" s="474"/>
      <c r="I5" s="474"/>
      <c r="J5" s="474"/>
    </row>
    <row r="6" spans="1:10" ht="14.4" customHeight="1">
      <c r="B6" s="475"/>
      <c r="C6" s="475"/>
      <c r="D6" s="475"/>
      <c r="E6" s="476" t="s">
        <v>2066</v>
      </c>
      <c r="F6" s="477"/>
      <c r="G6" s="477"/>
      <c r="H6" s="477"/>
      <c r="I6" s="477"/>
      <c r="J6" s="477"/>
    </row>
    <row r="7" spans="1:10" ht="33" customHeight="1">
      <c r="B7" s="478"/>
      <c r="C7" s="478"/>
      <c r="D7" s="478"/>
      <c r="E7" s="479" t="s">
        <v>2021</v>
      </c>
      <c r="F7" s="480"/>
      <c r="G7" s="479" t="s">
        <v>2022</v>
      </c>
      <c r="H7" s="480"/>
      <c r="I7" s="479" t="s">
        <v>2023</v>
      </c>
      <c r="J7" s="480"/>
    </row>
    <row r="8" spans="1:10" ht="40.65" customHeight="1">
      <c r="B8" s="481"/>
      <c r="C8" s="482"/>
      <c r="D8" s="482"/>
      <c r="E8" s="483" t="s">
        <v>2024</v>
      </c>
      <c r="F8" s="484" t="s">
        <v>2025</v>
      </c>
      <c r="G8" s="483" t="s">
        <v>2024</v>
      </c>
      <c r="H8" s="483" t="s">
        <v>2025</v>
      </c>
      <c r="I8" s="483" t="s">
        <v>2024</v>
      </c>
      <c r="J8" s="483" t="s">
        <v>2025</v>
      </c>
    </row>
    <row r="9" spans="1:10" ht="14.4" customHeight="1">
      <c r="B9" s="485" t="s">
        <v>2026</v>
      </c>
      <c r="C9" s="486"/>
      <c r="D9" s="486"/>
      <c r="E9" s="486"/>
      <c r="F9" s="486"/>
      <c r="G9" s="486"/>
      <c r="H9" s="486"/>
      <c r="I9" s="486"/>
      <c r="J9" s="486"/>
    </row>
    <row r="10" spans="1:10" ht="14.4" customHeight="1">
      <c r="B10" s="487"/>
      <c r="C10" s="488" t="s">
        <v>2027</v>
      </c>
      <c r="D10" s="471"/>
      <c r="E10" s="489">
        <v>973044.50760442624</v>
      </c>
      <c r="F10" s="489">
        <v>973044.50760442624</v>
      </c>
      <c r="G10" s="489">
        <v>337560.26537836069</v>
      </c>
      <c r="H10" s="489">
        <v>337560.26537836069</v>
      </c>
      <c r="I10" s="490">
        <v>2117349.8865049412</v>
      </c>
      <c r="J10" s="489">
        <v>2117349.8865049412</v>
      </c>
    </row>
    <row r="11" spans="1:10" ht="14.4" customHeight="1">
      <c r="B11" s="487"/>
      <c r="C11" s="488" t="s">
        <v>2028</v>
      </c>
      <c r="D11" s="471"/>
      <c r="E11" s="489">
        <v>0</v>
      </c>
      <c r="F11" s="489">
        <v>0</v>
      </c>
      <c r="G11" s="489">
        <v>0</v>
      </c>
      <c r="H11" s="489">
        <v>0</v>
      </c>
      <c r="I11" s="490">
        <v>0</v>
      </c>
      <c r="J11" s="489">
        <v>0</v>
      </c>
    </row>
    <row r="12" spans="1:10" ht="15" customHeight="1">
      <c r="B12" s="487"/>
      <c r="C12" s="488" t="s">
        <v>2029</v>
      </c>
      <c r="D12" s="471"/>
      <c r="E12" s="489">
        <v>0</v>
      </c>
      <c r="F12" s="489">
        <v>0</v>
      </c>
      <c r="G12" s="489">
        <v>0</v>
      </c>
      <c r="H12" s="489">
        <v>0</v>
      </c>
      <c r="I12" s="490">
        <v>0</v>
      </c>
      <c r="J12" s="489">
        <v>0</v>
      </c>
    </row>
    <row r="13" spans="1:10" ht="14.4" customHeight="1">
      <c r="B13" s="491" t="s">
        <v>2030</v>
      </c>
      <c r="C13" s="471"/>
      <c r="D13" s="471"/>
      <c r="E13" s="471"/>
      <c r="F13" s="471"/>
      <c r="G13" s="471"/>
      <c r="H13" s="471"/>
      <c r="I13" s="471"/>
      <c r="J13" s="471"/>
    </row>
    <row r="14" spans="1:10" ht="14.4" customHeight="1">
      <c r="B14" s="487"/>
      <c r="C14" s="488" t="s">
        <v>2031</v>
      </c>
      <c r="D14" s="471"/>
      <c r="E14" s="489">
        <v>477.1077770491803</v>
      </c>
      <c r="F14" s="489">
        <v>477.1077770491803</v>
      </c>
      <c r="G14" s="489">
        <v>160.7291303278688</v>
      </c>
      <c r="H14" s="489">
        <v>160.7291303278688</v>
      </c>
      <c r="I14" s="490">
        <v>1019.639396563607</v>
      </c>
      <c r="J14" s="489">
        <v>1019.639396563607</v>
      </c>
    </row>
    <row r="15" spans="1:10" ht="14.4" customHeight="1">
      <c r="B15" s="487"/>
      <c r="C15" s="488" t="s">
        <v>2032</v>
      </c>
      <c r="D15" s="471"/>
      <c r="E15" s="489">
        <v>271019.86297639349</v>
      </c>
      <c r="F15" s="489">
        <v>141276.08320672129</v>
      </c>
      <c r="G15" s="489">
        <v>36368.13870967213</v>
      </c>
      <c r="H15" s="489">
        <v>18184.069357049179</v>
      </c>
      <c r="I15" s="490">
        <v>394051.79345117748</v>
      </c>
      <c r="J15" s="489">
        <v>202792.04845160659</v>
      </c>
    </row>
    <row r="16" spans="1:10" ht="14.4" customHeight="1">
      <c r="B16" s="487"/>
      <c r="C16" s="488" t="s">
        <v>2033</v>
      </c>
      <c r="D16" s="471"/>
      <c r="E16" s="489">
        <v>184287.26466295079</v>
      </c>
      <c r="F16" s="489">
        <v>184287.26466295079</v>
      </c>
      <c r="G16" s="489">
        <v>67232.352401967219</v>
      </c>
      <c r="H16" s="489">
        <v>67232.352401967219</v>
      </c>
      <c r="I16" s="490">
        <v>411712.8804558941</v>
      </c>
      <c r="J16" s="489">
        <v>411712.8804558941</v>
      </c>
    </row>
    <row r="17" spans="2:10" ht="14.4" customHeight="1">
      <c r="B17" s="491" t="s">
        <v>2034</v>
      </c>
      <c r="C17" s="471"/>
      <c r="D17" s="471"/>
      <c r="E17" s="471"/>
      <c r="F17" s="471"/>
      <c r="G17" s="471"/>
      <c r="H17" s="471"/>
      <c r="I17" s="471"/>
      <c r="J17" s="471"/>
    </row>
    <row r="18" spans="2:10" ht="14.4" customHeight="1">
      <c r="B18" s="487"/>
      <c r="C18" s="491" t="s">
        <v>2035</v>
      </c>
      <c r="D18" s="471"/>
      <c r="E18" s="489">
        <v>0</v>
      </c>
      <c r="F18" s="489">
        <v>0</v>
      </c>
      <c r="G18" s="489">
        <v>0</v>
      </c>
      <c r="H18" s="489">
        <v>0</v>
      </c>
      <c r="I18" s="490">
        <v>0</v>
      </c>
      <c r="J18" s="489">
        <v>0</v>
      </c>
    </row>
    <row r="19" spans="2:10" ht="14.4" customHeight="1">
      <c r="B19" s="487"/>
      <c r="C19" s="488" t="s">
        <v>2036</v>
      </c>
      <c r="D19" s="471"/>
      <c r="E19" s="489">
        <v>0</v>
      </c>
      <c r="F19" s="489">
        <v>0</v>
      </c>
      <c r="G19" s="489">
        <v>0</v>
      </c>
      <c r="H19" s="489">
        <v>0</v>
      </c>
      <c r="I19" s="490">
        <v>0</v>
      </c>
      <c r="J19" s="489">
        <v>0</v>
      </c>
    </row>
    <row r="20" spans="2:10" ht="14.4" customHeight="1">
      <c r="B20" s="487"/>
      <c r="C20" s="488" t="s">
        <v>2037</v>
      </c>
      <c r="D20" s="471"/>
      <c r="E20" s="489">
        <v>0</v>
      </c>
      <c r="F20" s="489">
        <v>0</v>
      </c>
      <c r="G20" s="489">
        <v>0</v>
      </c>
      <c r="H20" s="489">
        <v>0</v>
      </c>
      <c r="I20" s="490">
        <v>0</v>
      </c>
      <c r="J20" s="489">
        <v>0</v>
      </c>
    </row>
    <row r="21" spans="2:10" ht="14.4" customHeight="1">
      <c r="B21" s="487"/>
      <c r="C21" s="491" t="s">
        <v>2038</v>
      </c>
      <c r="D21" s="471"/>
      <c r="E21" s="489">
        <v>1676638.43279</v>
      </c>
      <c r="F21" s="489">
        <v>972677.51464836078</v>
      </c>
      <c r="G21" s="489">
        <v>506955.53268606547</v>
      </c>
      <c r="H21" s="489">
        <v>230954.62384098361</v>
      </c>
      <c r="I21" s="490">
        <v>3393560.6485515111</v>
      </c>
      <c r="J21" s="489">
        <v>1754632.9108344931</v>
      </c>
    </row>
    <row r="22" spans="2:10" ht="14.4" customHeight="1">
      <c r="B22" s="487"/>
      <c r="C22" s="488" t="s">
        <v>2039</v>
      </c>
      <c r="D22" s="471"/>
      <c r="E22" s="489">
        <v>314606.97692721308</v>
      </c>
      <c r="F22" s="489">
        <v>62921.395385081967</v>
      </c>
      <c r="G22" s="489">
        <v>100257.51114</v>
      </c>
      <c r="H22" s="489">
        <v>25064.377789672129</v>
      </c>
      <c r="I22" s="490">
        <v>654550.00095294788</v>
      </c>
      <c r="J22" s="489">
        <v>147907.15140731691</v>
      </c>
    </row>
    <row r="23" spans="2:10" ht="14.4" customHeight="1">
      <c r="B23" s="487"/>
      <c r="C23" s="488" t="s">
        <v>2040</v>
      </c>
      <c r="D23" s="471"/>
      <c r="E23" s="489">
        <v>1005545.185261475</v>
      </c>
      <c r="F23" s="489">
        <v>553269.84866196732</v>
      </c>
      <c r="G23" s="489">
        <v>345908.16909836058</v>
      </c>
      <c r="H23" s="489">
        <v>188132.34064311479</v>
      </c>
      <c r="I23" s="490">
        <v>2176764.0823732289</v>
      </c>
      <c r="J23" s="489">
        <v>1190180.692673096</v>
      </c>
    </row>
    <row r="24" spans="2:10" ht="24" customHeight="1">
      <c r="B24" s="487"/>
      <c r="C24" s="488" t="s">
        <v>2041</v>
      </c>
      <c r="D24" s="471"/>
      <c r="E24" s="489">
        <v>0</v>
      </c>
      <c r="F24" s="489">
        <v>0</v>
      </c>
      <c r="G24" s="489">
        <v>8813.1799160655737</v>
      </c>
      <c r="H24" s="489">
        <v>8813.1799160655737</v>
      </c>
      <c r="I24" s="490">
        <v>29789.7708097082</v>
      </c>
      <c r="J24" s="489">
        <v>29789.7708097082</v>
      </c>
    </row>
    <row r="25" spans="2:10" ht="14.4" customHeight="1">
      <c r="B25" s="487"/>
      <c r="C25" s="488" t="s">
        <v>2042</v>
      </c>
      <c r="D25" s="471"/>
      <c r="E25" s="489">
        <v>356486.27060131152</v>
      </c>
      <c r="F25" s="489">
        <v>356486.27060131152</v>
      </c>
      <c r="G25" s="489">
        <v>51976.672531639342</v>
      </c>
      <c r="H25" s="489">
        <v>8944.7254921311469</v>
      </c>
      <c r="I25" s="490">
        <v>532456.79441562493</v>
      </c>
      <c r="J25" s="489">
        <v>386755.29594437173</v>
      </c>
    </row>
    <row r="26" spans="2:10" ht="14.4" customHeight="1">
      <c r="B26" s="487"/>
      <c r="C26" s="491" t="s">
        <v>2043</v>
      </c>
      <c r="D26" s="471"/>
      <c r="E26" s="489">
        <v>74137.940249836058</v>
      </c>
      <c r="F26" s="489">
        <v>0</v>
      </c>
      <c r="G26" s="489">
        <v>0</v>
      </c>
      <c r="H26" s="489">
        <v>0</v>
      </c>
      <c r="I26" s="490">
        <v>74137.940249836058</v>
      </c>
      <c r="J26" s="489">
        <v>0</v>
      </c>
    </row>
    <row r="27" spans="2:10" ht="14.4" customHeight="1">
      <c r="B27" s="487"/>
      <c r="C27" s="491" t="s">
        <v>2044</v>
      </c>
      <c r="D27" s="471"/>
      <c r="E27" s="489">
        <v>200354.4041332787</v>
      </c>
      <c r="F27" s="489">
        <v>200354.4041332787</v>
      </c>
      <c r="G27" s="489">
        <v>15802.173866557379</v>
      </c>
      <c r="H27" s="489">
        <v>15802.173866557379</v>
      </c>
      <c r="I27" s="490">
        <v>254051.63728221381</v>
      </c>
      <c r="J27" s="489">
        <v>254051.63728221381</v>
      </c>
    </row>
    <row r="28" spans="2:10" ht="14.4" customHeight="1">
      <c r="B28" s="487"/>
      <c r="C28" s="491" t="s">
        <v>2045</v>
      </c>
      <c r="D28" s="471"/>
      <c r="E28" s="489">
        <v>809503.64434803266</v>
      </c>
      <c r="F28" s="489">
        <v>39988.433583442631</v>
      </c>
      <c r="G28" s="489">
        <v>203764.4564018033</v>
      </c>
      <c r="H28" s="489">
        <v>8293.6503686885244</v>
      </c>
      <c r="I28" s="490">
        <v>1499420.37522375</v>
      </c>
      <c r="J28" s="489">
        <v>68075.726777196222</v>
      </c>
    </row>
    <row r="29" spans="2:10" ht="14.4" customHeight="1">
      <c r="B29" s="487"/>
      <c r="C29" s="488" t="s">
        <v>2046</v>
      </c>
      <c r="D29" s="471"/>
      <c r="E29" s="489">
        <v>797334.92843770492</v>
      </c>
      <c r="F29" s="489">
        <v>39866.746422131153</v>
      </c>
      <c r="G29" s="489">
        <v>156400.1450819672</v>
      </c>
      <c r="H29" s="489">
        <v>7820.0072539344264</v>
      </c>
      <c r="I29" s="490">
        <v>1327038.0754441179</v>
      </c>
      <c r="J29" s="489">
        <v>66351.903771897545</v>
      </c>
    </row>
    <row r="30" spans="2:10" ht="14.4" customHeight="1">
      <c r="B30" s="487"/>
      <c r="C30" s="488" t="s">
        <v>2047</v>
      </c>
      <c r="D30" s="471"/>
      <c r="E30" s="489">
        <v>12168.71591032787</v>
      </c>
      <c r="F30" s="489">
        <v>121.68716131147541</v>
      </c>
      <c r="G30" s="489">
        <v>47364.311319836073</v>
      </c>
      <c r="H30" s="489">
        <v>473.64311475409829</v>
      </c>
      <c r="I30" s="490">
        <v>172382.29977963309</v>
      </c>
      <c r="J30" s="489">
        <v>1723.823005298688</v>
      </c>
    </row>
    <row r="31" spans="2:10" ht="14.4" customHeight="1">
      <c r="B31" s="491" t="s">
        <v>2048</v>
      </c>
      <c r="C31" s="471"/>
      <c r="D31" s="471"/>
      <c r="E31" s="471"/>
      <c r="F31" s="471"/>
      <c r="G31" s="471"/>
      <c r="H31" s="471"/>
      <c r="I31" s="471"/>
      <c r="J31" s="471"/>
    </row>
    <row r="32" spans="2:10" ht="15" customHeight="1">
      <c r="B32" s="492"/>
      <c r="C32" s="491" t="s">
        <v>2049</v>
      </c>
      <c r="D32" s="471"/>
      <c r="E32" s="489">
        <v>973044.50760442624</v>
      </c>
      <c r="F32" s="489">
        <v>973044.50760442624</v>
      </c>
      <c r="G32" s="489">
        <v>337560.26537836069</v>
      </c>
      <c r="H32" s="489">
        <v>337560.26537836069</v>
      </c>
      <c r="I32" s="489">
        <v>2117349.8865049412</v>
      </c>
      <c r="J32" s="489">
        <v>2117349.8865049412</v>
      </c>
    </row>
    <row r="33" spans="1:10" ht="14.4" customHeight="1">
      <c r="B33" s="492"/>
      <c r="C33" s="491" t="s">
        <v>2050</v>
      </c>
      <c r="D33" s="471"/>
      <c r="E33" s="489">
        <v>455784.23541639338</v>
      </c>
      <c r="F33" s="489">
        <v>326040.4556467213</v>
      </c>
      <c r="G33" s="489">
        <v>103761.2202419672</v>
      </c>
      <c r="H33" s="489">
        <v>85577.150889344266</v>
      </c>
      <c r="I33" s="489">
        <v>806784.31330363522</v>
      </c>
      <c r="J33" s="489">
        <v>615524.56830406422</v>
      </c>
    </row>
    <row r="34" spans="1:10" ht="14.4" customHeight="1">
      <c r="B34" s="492"/>
      <c r="C34" s="491" t="s">
        <v>2051</v>
      </c>
      <c r="D34" s="471"/>
      <c r="E34" s="489">
        <v>2760634.4215211482</v>
      </c>
      <c r="F34" s="489">
        <v>1213020.3523650819</v>
      </c>
      <c r="G34" s="489">
        <v>726522.16295442625</v>
      </c>
      <c r="H34" s="489">
        <v>255050.44807622951</v>
      </c>
      <c r="I34" s="489">
        <v>5221170.6013073111</v>
      </c>
      <c r="J34" s="489">
        <v>2076760.2748939029</v>
      </c>
    </row>
    <row r="35" spans="1:10" ht="15" customHeight="1" thickBot="1">
      <c r="B35" s="493">
        <v>23</v>
      </c>
      <c r="C35" s="494" t="s">
        <v>2052</v>
      </c>
      <c r="D35" s="495"/>
      <c r="E35" s="496"/>
      <c r="F35" s="496">
        <v>107.42131147540979</v>
      </c>
      <c r="G35" s="497"/>
      <c r="H35" s="496">
        <v>166.17950819672129</v>
      </c>
      <c r="I35" s="497"/>
      <c r="J35" s="496">
        <v>131.5318032786885</v>
      </c>
    </row>
    <row r="36" spans="1:10" ht="15" customHeight="1">
      <c r="A36" s="478"/>
      <c r="B36" s="478" t="s">
        <v>2053</v>
      </c>
      <c r="C36" s="478"/>
      <c r="D36" s="478"/>
      <c r="E36" s="478"/>
      <c r="F36" s="478"/>
      <c r="G36" s="478"/>
      <c r="H36" s="498"/>
      <c r="I36" s="498"/>
      <c r="J36" s="498"/>
    </row>
    <row r="37" spans="1:10" ht="1.2" customHeight="1">
      <c r="A37" s="478"/>
      <c r="B37" s="478"/>
      <c r="C37" s="478"/>
      <c r="D37" s="478"/>
      <c r="E37" s="478"/>
      <c r="F37" s="478"/>
      <c r="G37" s="478"/>
      <c r="H37" s="498"/>
      <c r="I37" s="498"/>
      <c r="J37" s="498"/>
    </row>
    <row r="38" spans="1:10" ht="15" customHeight="1">
      <c r="A38" s="478"/>
      <c r="B38" s="478" t="s">
        <v>2054</v>
      </c>
      <c r="C38" s="478"/>
      <c r="D38" s="478"/>
      <c r="E38" s="478"/>
      <c r="F38" s="478"/>
      <c r="G38" s="478"/>
      <c r="H38" s="498"/>
      <c r="I38" s="498"/>
      <c r="J38" s="498"/>
    </row>
    <row r="39" spans="1:10" ht="15" customHeight="1">
      <c r="A39" s="478"/>
      <c r="B39" s="499" t="s">
        <v>2055</v>
      </c>
      <c r="C39" s="478"/>
      <c r="D39" s="478"/>
      <c r="E39" s="478"/>
      <c r="F39" s="478"/>
      <c r="G39" s="478"/>
      <c r="H39" s="498"/>
      <c r="I39" s="498"/>
      <c r="J39" s="498"/>
    </row>
    <row r="40" spans="1:10" ht="15" customHeight="1">
      <c r="A40" s="478"/>
      <c r="B40" s="499" t="s">
        <v>2056</v>
      </c>
      <c r="C40" s="478"/>
      <c r="D40" s="478"/>
      <c r="E40" s="478"/>
      <c r="F40" s="478"/>
      <c r="G40" s="478"/>
      <c r="H40" s="498"/>
      <c r="I40" s="498"/>
      <c r="J40" s="498"/>
    </row>
    <row r="41" spans="1:10" ht="15" customHeight="1">
      <c r="A41" s="478"/>
      <c r="B41" s="478"/>
      <c r="C41" s="478"/>
      <c r="D41" s="478"/>
      <c r="E41" s="478"/>
      <c r="F41" s="478"/>
      <c r="G41" s="478"/>
    </row>
    <row r="42" spans="1:10" ht="15" customHeight="1">
      <c r="A42" s="478"/>
      <c r="B42" s="478"/>
      <c r="C42" s="478"/>
      <c r="D42" s="478"/>
      <c r="E42" s="478"/>
      <c r="F42" s="478"/>
      <c r="G42" s="478"/>
    </row>
  </sheetData>
  <mergeCells count="35">
    <mergeCell ref="C32:D32"/>
    <mergeCell ref="C33:D33"/>
    <mergeCell ref="C34:D34"/>
    <mergeCell ref="C35:D35"/>
    <mergeCell ref="C26:D26"/>
    <mergeCell ref="C27:D27"/>
    <mergeCell ref="C28:D28"/>
    <mergeCell ref="C29:D29"/>
    <mergeCell ref="C30:D30"/>
    <mergeCell ref="B31:J31"/>
    <mergeCell ref="C20:D20"/>
    <mergeCell ref="C21:D21"/>
    <mergeCell ref="C22:D22"/>
    <mergeCell ref="C23:D23"/>
    <mergeCell ref="C24:D24"/>
    <mergeCell ref="C25:D25"/>
    <mergeCell ref="C14:D14"/>
    <mergeCell ref="C15:D15"/>
    <mergeCell ref="C16:D16"/>
    <mergeCell ref="B17:J17"/>
    <mergeCell ref="C18:D18"/>
    <mergeCell ref="C19:D19"/>
    <mergeCell ref="B8:D8"/>
    <mergeCell ref="B9:J9"/>
    <mergeCell ref="C10:D10"/>
    <mergeCell ref="C11:D11"/>
    <mergeCell ref="C12:D12"/>
    <mergeCell ref="B13:J13"/>
    <mergeCell ref="B2:J2"/>
    <mergeCell ref="B3:J3"/>
    <mergeCell ref="B4:J4"/>
    <mergeCell ref="E6:J6"/>
    <mergeCell ref="E7:F7"/>
    <mergeCell ref="G7:H7"/>
    <mergeCell ref="I7:J7"/>
  </mergeCells>
  <hyperlinks>
    <hyperlink ref="A1" location="Índice!A1" display="Volver al Índice" xr:uid="{872618C7-8E56-4999-BD23-BA74A4D87D88}"/>
  </hyperlinks>
  <pageMargins left="0.7" right="0.7" top="0.75" bottom="0.75" header="0.3" footer="0.3"/>
  <pageSetup orientation="portrai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765573-EE56-405B-BFF4-B2E01A6E59CA}">
  <dimension ref="A1:J42"/>
  <sheetViews>
    <sheetView workbookViewId="0"/>
  </sheetViews>
  <sheetFormatPr baseColWidth="10" defaultColWidth="11.44140625" defaultRowHeight="14.4"/>
  <cols>
    <col min="1" max="1" width="4.88671875" style="469" customWidth="1"/>
    <col min="2" max="2" width="2.109375" style="469" customWidth="1"/>
    <col min="3" max="3" width="11.44140625" style="469" customWidth="1"/>
    <col min="4" max="4" width="37.88671875" style="469" customWidth="1"/>
    <col min="5" max="6" width="11.44140625" style="469" customWidth="1"/>
    <col min="7" max="16384" width="11.44140625" style="469"/>
  </cols>
  <sheetData>
    <row r="1" spans="1:10" ht="27" customHeight="1">
      <c r="A1" s="1593" t="s">
        <v>2775</v>
      </c>
    </row>
    <row r="2" spans="1:10" ht="27.9" customHeight="1">
      <c r="B2" s="470" t="s">
        <v>2018</v>
      </c>
      <c r="C2" s="471"/>
      <c r="D2" s="471"/>
      <c r="E2" s="471"/>
      <c r="F2" s="471"/>
      <c r="G2" s="471"/>
      <c r="H2" s="471"/>
      <c r="I2" s="471"/>
      <c r="J2" s="471"/>
    </row>
    <row r="3" spans="1:10" ht="18.3" customHeight="1">
      <c r="B3" s="472" t="s">
        <v>2019</v>
      </c>
      <c r="C3" s="471"/>
      <c r="D3" s="471"/>
      <c r="E3" s="471"/>
      <c r="F3" s="471"/>
      <c r="G3" s="471"/>
      <c r="H3" s="471"/>
      <c r="I3" s="471"/>
      <c r="J3" s="471"/>
    </row>
    <row r="4" spans="1:10" ht="9" customHeight="1">
      <c r="B4" s="473"/>
      <c r="C4" s="471"/>
      <c r="D4" s="471"/>
      <c r="E4" s="471"/>
      <c r="F4" s="471"/>
      <c r="G4" s="471"/>
      <c r="H4" s="471"/>
      <c r="I4" s="471"/>
      <c r="J4" s="471"/>
    </row>
    <row r="5" spans="1:10" ht="9.75" customHeight="1" thickBot="1">
      <c r="B5" s="474"/>
      <c r="C5" s="474"/>
      <c r="D5" s="474"/>
      <c r="E5" s="474"/>
      <c r="F5" s="474"/>
      <c r="G5" s="474"/>
      <c r="H5" s="474"/>
      <c r="I5" s="474"/>
      <c r="J5" s="474"/>
    </row>
    <row r="6" spans="1:10" ht="14.4" customHeight="1">
      <c r="B6" s="475"/>
      <c r="C6" s="475"/>
      <c r="D6" s="475"/>
      <c r="E6" s="476" t="s">
        <v>438</v>
      </c>
      <c r="F6" s="477"/>
      <c r="G6" s="477"/>
      <c r="H6" s="477"/>
      <c r="I6" s="477"/>
      <c r="J6" s="477"/>
    </row>
    <row r="7" spans="1:10" ht="33" customHeight="1">
      <c r="B7" s="478"/>
      <c r="C7" s="478"/>
      <c r="D7" s="478"/>
      <c r="E7" s="479" t="s">
        <v>2021</v>
      </c>
      <c r="F7" s="480"/>
      <c r="G7" s="479" t="s">
        <v>2022</v>
      </c>
      <c r="H7" s="480"/>
      <c r="I7" s="479" t="s">
        <v>2023</v>
      </c>
      <c r="J7" s="480"/>
    </row>
    <row r="8" spans="1:10" ht="40.65" customHeight="1">
      <c r="B8" s="481"/>
      <c r="C8" s="482"/>
      <c r="D8" s="482"/>
      <c r="E8" s="483" t="s">
        <v>2024</v>
      </c>
      <c r="F8" s="484" t="s">
        <v>2025</v>
      </c>
      <c r="G8" s="483" t="s">
        <v>2024</v>
      </c>
      <c r="H8" s="483" t="s">
        <v>2025</v>
      </c>
      <c r="I8" s="483" t="s">
        <v>2024</v>
      </c>
      <c r="J8" s="483" t="s">
        <v>2025</v>
      </c>
    </row>
    <row r="9" spans="1:10" ht="14.4" customHeight="1">
      <c r="B9" s="485" t="s">
        <v>2026</v>
      </c>
      <c r="C9" s="486"/>
      <c r="D9" s="486"/>
      <c r="E9" s="486"/>
      <c r="F9" s="486"/>
      <c r="G9" s="486"/>
      <c r="H9" s="486"/>
      <c r="I9" s="486"/>
      <c r="J9" s="486"/>
    </row>
    <row r="10" spans="1:10" ht="14.4" customHeight="1">
      <c r="B10" s="487"/>
      <c r="C10" s="488" t="s">
        <v>2027</v>
      </c>
      <c r="D10" s="471"/>
      <c r="E10" s="489">
        <v>651336.88032262307</v>
      </c>
      <c r="F10" s="489">
        <v>651336.88032262307</v>
      </c>
      <c r="G10" s="489">
        <v>8223.5282068852448</v>
      </c>
      <c r="H10" s="489">
        <v>8223.5282068852448</v>
      </c>
      <c r="I10" s="490">
        <v>679186.44449165394</v>
      </c>
      <c r="J10" s="489">
        <v>679186.44449165394</v>
      </c>
    </row>
    <row r="11" spans="1:10" ht="14.4" customHeight="1">
      <c r="B11" s="487"/>
      <c r="C11" s="488" t="s">
        <v>2028</v>
      </c>
      <c r="D11" s="471"/>
      <c r="E11" s="489">
        <v>0</v>
      </c>
      <c r="F11" s="489">
        <v>0</v>
      </c>
      <c r="G11" s="489">
        <v>0</v>
      </c>
      <c r="H11" s="489">
        <v>0</v>
      </c>
      <c r="I11" s="490">
        <v>0</v>
      </c>
      <c r="J11" s="489">
        <v>0</v>
      </c>
    </row>
    <row r="12" spans="1:10" ht="15" customHeight="1">
      <c r="B12" s="487"/>
      <c r="C12" s="488" t="s">
        <v>2029</v>
      </c>
      <c r="D12" s="471"/>
      <c r="E12" s="489">
        <v>0</v>
      </c>
      <c r="F12" s="489">
        <v>0</v>
      </c>
      <c r="G12" s="489">
        <v>0</v>
      </c>
      <c r="H12" s="489">
        <v>0</v>
      </c>
      <c r="I12" s="490">
        <v>0</v>
      </c>
      <c r="J12" s="489">
        <v>0</v>
      </c>
    </row>
    <row r="13" spans="1:10" ht="14.4" customHeight="1">
      <c r="B13" s="491" t="s">
        <v>2030</v>
      </c>
      <c r="C13" s="471"/>
      <c r="D13" s="471"/>
      <c r="E13" s="471"/>
      <c r="F13" s="471"/>
      <c r="G13" s="471"/>
      <c r="H13" s="471"/>
      <c r="I13" s="471"/>
      <c r="J13" s="471"/>
    </row>
    <row r="14" spans="1:10" ht="14.4" customHeight="1">
      <c r="B14" s="487"/>
      <c r="C14" s="488" t="s">
        <v>2031</v>
      </c>
      <c r="D14" s="471"/>
      <c r="E14" s="489">
        <v>120677.5698904918</v>
      </c>
      <c r="F14" s="489">
        <v>120677.5698904918</v>
      </c>
      <c r="G14" s="489">
        <v>717.28155704918026</v>
      </c>
      <c r="H14" s="489">
        <v>717.28155704918026</v>
      </c>
      <c r="I14" s="490">
        <v>123104.6086571044</v>
      </c>
      <c r="J14" s="489">
        <v>123104.6086571044</v>
      </c>
    </row>
    <row r="15" spans="1:10" ht="14.4" customHeight="1">
      <c r="B15" s="487"/>
      <c r="C15" s="488" t="s">
        <v>2032</v>
      </c>
      <c r="D15" s="471"/>
      <c r="E15" s="489">
        <v>706229.36931672134</v>
      </c>
      <c r="F15" s="489">
        <v>353114.68466639338</v>
      </c>
      <c r="G15" s="489">
        <v>0</v>
      </c>
      <c r="H15" s="489">
        <v>0</v>
      </c>
      <c r="I15" s="490">
        <v>706229.36931672134</v>
      </c>
      <c r="J15" s="489">
        <v>353114.68466639338</v>
      </c>
    </row>
    <row r="16" spans="1:10" ht="14.4" customHeight="1">
      <c r="B16" s="487"/>
      <c r="C16" s="488" t="s">
        <v>2033</v>
      </c>
      <c r="D16" s="471"/>
      <c r="E16" s="489">
        <v>25248.129768196719</v>
      </c>
      <c r="F16" s="489">
        <v>25248.129768196719</v>
      </c>
      <c r="G16" s="489">
        <v>173.37803278688531</v>
      </c>
      <c r="H16" s="489">
        <v>173.37803278688531</v>
      </c>
      <c r="I16" s="490">
        <v>25832.510490983612</v>
      </c>
      <c r="J16" s="489">
        <v>25832.510490983612</v>
      </c>
    </row>
    <row r="17" spans="2:10" ht="14.4" customHeight="1">
      <c r="B17" s="491" t="s">
        <v>2034</v>
      </c>
      <c r="C17" s="471"/>
      <c r="D17" s="471"/>
      <c r="E17" s="471"/>
      <c r="F17" s="471"/>
      <c r="G17" s="471"/>
      <c r="H17" s="471"/>
      <c r="I17" s="471"/>
      <c r="J17" s="471"/>
    </row>
    <row r="18" spans="2:10" ht="14.4" customHeight="1">
      <c r="B18" s="487"/>
      <c r="C18" s="491" t="s">
        <v>2035</v>
      </c>
      <c r="D18" s="471"/>
      <c r="E18" s="489">
        <v>2287912.3618826228</v>
      </c>
      <c r="F18" s="489">
        <v>205054.64569409829</v>
      </c>
      <c r="G18" s="489">
        <v>1292.5471265573769</v>
      </c>
      <c r="H18" s="489">
        <v>114.0221186885246</v>
      </c>
      <c r="I18" s="490">
        <v>2292288.6120277802</v>
      </c>
      <c r="J18" s="489">
        <v>205440.69941034439</v>
      </c>
    </row>
    <row r="19" spans="2:10" ht="14.4" customHeight="1">
      <c r="B19" s="487"/>
      <c r="C19" s="488" t="s">
        <v>2036</v>
      </c>
      <c r="D19" s="471"/>
      <c r="E19" s="489">
        <v>1158247.295513279</v>
      </c>
      <c r="F19" s="489">
        <v>69494.837729999985</v>
      </c>
      <c r="G19" s="489">
        <v>684.72561737704916</v>
      </c>
      <c r="H19" s="489">
        <v>41.083537377049183</v>
      </c>
      <c r="I19" s="490">
        <v>1160565.567230178</v>
      </c>
      <c r="J19" s="489">
        <v>69633.934034146558</v>
      </c>
    </row>
    <row r="20" spans="2:10" ht="14.4" customHeight="1">
      <c r="B20" s="487"/>
      <c r="C20" s="488" t="s">
        <v>2037</v>
      </c>
      <c r="D20" s="471"/>
      <c r="E20" s="489">
        <v>1129665.066369344</v>
      </c>
      <c r="F20" s="489">
        <v>135559.80796409841</v>
      </c>
      <c r="G20" s="489">
        <v>607.82150918032789</v>
      </c>
      <c r="H20" s="489">
        <v>72.938581311475417</v>
      </c>
      <c r="I20" s="490">
        <v>1131723.0447976021</v>
      </c>
      <c r="J20" s="489">
        <v>135806.7653761979</v>
      </c>
    </row>
    <row r="21" spans="2:10" ht="14.4" customHeight="1">
      <c r="B21" s="487"/>
      <c r="C21" s="491" t="s">
        <v>2038</v>
      </c>
      <c r="D21" s="471"/>
      <c r="E21" s="489">
        <v>798879.52513524587</v>
      </c>
      <c r="F21" s="489">
        <v>460484.1860001639</v>
      </c>
      <c r="G21" s="489">
        <v>8331.623078360657</v>
      </c>
      <c r="H21" s="489">
        <v>4603.4529752459011</v>
      </c>
      <c r="I21" s="490">
        <v>827089.90346965485</v>
      </c>
      <c r="J21" s="489">
        <v>476075.42537338182</v>
      </c>
    </row>
    <row r="22" spans="2:10" ht="14.4" customHeight="1">
      <c r="B22" s="487"/>
      <c r="C22" s="488" t="s">
        <v>2039</v>
      </c>
      <c r="D22" s="471"/>
      <c r="E22" s="489">
        <v>0</v>
      </c>
      <c r="F22" s="489">
        <v>0</v>
      </c>
      <c r="G22" s="489">
        <v>0</v>
      </c>
      <c r="H22" s="489">
        <v>0</v>
      </c>
      <c r="I22" s="490">
        <v>0</v>
      </c>
      <c r="J22" s="489">
        <v>0</v>
      </c>
    </row>
    <row r="23" spans="2:10" ht="14.4" customHeight="1">
      <c r="B23" s="487"/>
      <c r="C23" s="488" t="s">
        <v>2040</v>
      </c>
      <c r="D23" s="471"/>
      <c r="E23" s="489">
        <v>762501.78999704926</v>
      </c>
      <c r="F23" s="489">
        <v>424106.45086196729</v>
      </c>
      <c r="G23" s="489">
        <v>8331.4676886885245</v>
      </c>
      <c r="H23" s="489">
        <v>4603.2975855737714</v>
      </c>
      <c r="I23" s="490">
        <v>790711.64498641645</v>
      </c>
      <c r="J23" s="489">
        <v>439697.16689014348</v>
      </c>
    </row>
    <row r="24" spans="2:10" ht="24" customHeight="1">
      <c r="B24" s="487"/>
      <c r="C24" s="488" t="s">
        <v>2041</v>
      </c>
      <c r="D24" s="471"/>
      <c r="E24" s="489">
        <v>36361.076022131143</v>
      </c>
      <c r="F24" s="489">
        <v>36361.076022131143</v>
      </c>
      <c r="G24" s="489">
        <v>0</v>
      </c>
      <c r="H24" s="489">
        <v>0</v>
      </c>
      <c r="I24" s="490">
        <v>36361.076022131143</v>
      </c>
      <c r="J24" s="489">
        <v>36361.076022131143</v>
      </c>
    </row>
    <row r="25" spans="2:10" ht="14.4" customHeight="1">
      <c r="B25" s="487"/>
      <c r="C25" s="488" t="s">
        <v>2042</v>
      </c>
      <c r="D25" s="471"/>
      <c r="E25" s="489">
        <v>16.65911606557377</v>
      </c>
      <c r="F25" s="489">
        <v>16.65911606557377</v>
      </c>
      <c r="G25" s="489">
        <v>0.15538967213114749</v>
      </c>
      <c r="H25" s="489">
        <v>0.15538967213114749</v>
      </c>
      <c r="I25" s="490">
        <v>17.182461107213111</v>
      </c>
      <c r="J25" s="489">
        <v>17.182461107213111</v>
      </c>
    </row>
    <row r="26" spans="2:10" ht="14.4" customHeight="1">
      <c r="B26" s="487"/>
      <c r="C26" s="491" t="s">
        <v>2043</v>
      </c>
      <c r="D26" s="471"/>
      <c r="E26" s="489">
        <v>0</v>
      </c>
      <c r="F26" s="489">
        <v>0</v>
      </c>
      <c r="G26" s="489">
        <v>0</v>
      </c>
      <c r="H26" s="489">
        <v>0</v>
      </c>
      <c r="I26" s="490">
        <v>0</v>
      </c>
      <c r="J26" s="489">
        <v>0</v>
      </c>
    </row>
    <row r="27" spans="2:10" ht="14.4" customHeight="1">
      <c r="B27" s="487"/>
      <c r="C27" s="491" t="s">
        <v>2044</v>
      </c>
      <c r="D27" s="471"/>
      <c r="E27" s="489">
        <v>35059.048072131147</v>
      </c>
      <c r="F27" s="489">
        <v>35059.048072131147</v>
      </c>
      <c r="G27" s="489">
        <v>279.21142016393441</v>
      </c>
      <c r="H27" s="489">
        <v>279.21142016393441</v>
      </c>
      <c r="I27" s="490">
        <v>36003.806529454429</v>
      </c>
      <c r="J27" s="489">
        <v>36003.806529454429</v>
      </c>
    </row>
    <row r="28" spans="2:10" ht="14.4" customHeight="1">
      <c r="B28" s="487"/>
      <c r="C28" s="491" t="s">
        <v>2045</v>
      </c>
      <c r="D28" s="471"/>
      <c r="E28" s="489">
        <v>132493.57707327869</v>
      </c>
      <c r="F28" s="489">
        <v>7297.8572768852446</v>
      </c>
      <c r="G28" s="489">
        <v>0</v>
      </c>
      <c r="H28" s="489">
        <v>0</v>
      </c>
      <c r="I28" s="490">
        <v>132493.57707327869</v>
      </c>
      <c r="J28" s="489">
        <v>7297.8572768852446</v>
      </c>
    </row>
    <row r="29" spans="2:10" ht="14.4" customHeight="1">
      <c r="B29" s="487"/>
      <c r="C29" s="488" t="s">
        <v>2046</v>
      </c>
      <c r="D29" s="471"/>
      <c r="E29" s="489">
        <v>131784.96820819669</v>
      </c>
      <c r="F29" s="489">
        <v>6589.2484118032789</v>
      </c>
      <c r="G29" s="489">
        <v>0</v>
      </c>
      <c r="H29" s="489">
        <v>0</v>
      </c>
      <c r="I29" s="490">
        <v>131784.96820819669</v>
      </c>
      <c r="J29" s="489">
        <v>6589.2484118032789</v>
      </c>
    </row>
    <row r="30" spans="2:10" ht="14.4" customHeight="1">
      <c r="B30" s="487"/>
      <c r="C30" s="488" t="s">
        <v>2047</v>
      </c>
      <c r="D30" s="471"/>
      <c r="E30" s="489">
        <v>708.60886508196734</v>
      </c>
      <c r="F30" s="489">
        <v>708.60886508196734</v>
      </c>
      <c r="G30" s="489">
        <v>0</v>
      </c>
      <c r="H30" s="489">
        <v>0</v>
      </c>
      <c r="I30" s="490">
        <v>708.60886508196734</v>
      </c>
      <c r="J30" s="489">
        <v>708.60886508196734</v>
      </c>
    </row>
    <row r="31" spans="2:10" ht="14.4" customHeight="1">
      <c r="B31" s="491" t="s">
        <v>2048</v>
      </c>
      <c r="C31" s="471"/>
      <c r="D31" s="471"/>
      <c r="E31" s="471"/>
      <c r="F31" s="471"/>
      <c r="G31" s="471"/>
      <c r="H31" s="471"/>
      <c r="I31" s="471"/>
      <c r="J31" s="471"/>
    </row>
    <row r="32" spans="2:10" ht="15" customHeight="1">
      <c r="B32" s="492"/>
      <c r="C32" s="491" t="s">
        <v>2049</v>
      </c>
      <c r="D32" s="471"/>
      <c r="E32" s="489">
        <v>651336.88032262307</v>
      </c>
      <c r="F32" s="489">
        <v>651336.88032262307</v>
      </c>
      <c r="G32" s="489">
        <v>8223.5282068852448</v>
      </c>
      <c r="H32" s="489">
        <v>8223.5282068852448</v>
      </c>
      <c r="I32" s="489">
        <v>679186.44449165394</v>
      </c>
      <c r="J32" s="489">
        <v>679186.44449165394</v>
      </c>
    </row>
    <row r="33" spans="1:10" ht="14.4" customHeight="1">
      <c r="B33" s="492"/>
      <c r="C33" s="491" t="s">
        <v>2050</v>
      </c>
      <c r="D33" s="471"/>
      <c r="E33" s="489">
        <v>852155.06897540984</v>
      </c>
      <c r="F33" s="489">
        <v>499040.38432508189</v>
      </c>
      <c r="G33" s="489">
        <v>890.65958983606561</v>
      </c>
      <c r="H33" s="489">
        <v>890.65958983606561</v>
      </c>
      <c r="I33" s="489">
        <v>855166.48846480926</v>
      </c>
      <c r="J33" s="489">
        <v>502051.80381448142</v>
      </c>
    </row>
    <row r="34" spans="1:10" ht="14.4" customHeight="1">
      <c r="B34" s="492"/>
      <c r="C34" s="491" t="s">
        <v>2051</v>
      </c>
      <c r="D34" s="471"/>
      <c r="E34" s="489">
        <v>3254344.5121632791</v>
      </c>
      <c r="F34" s="489">
        <v>707895.73704327864</v>
      </c>
      <c r="G34" s="489">
        <v>9903.3816250819673</v>
      </c>
      <c r="H34" s="489">
        <v>4996.6865140983609</v>
      </c>
      <c r="I34" s="489">
        <v>3287875.8991001681</v>
      </c>
      <c r="J34" s="489">
        <v>724817.78859006579</v>
      </c>
    </row>
    <row r="35" spans="1:10" ht="15" customHeight="1" thickBot="1">
      <c r="B35" s="493">
        <v>23</v>
      </c>
      <c r="C35" s="494" t="s">
        <v>2052</v>
      </c>
      <c r="D35" s="495"/>
      <c r="E35" s="496"/>
      <c r="F35" s="496">
        <v>162.73180327868849</v>
      </c>
      <c r="G35" s="497"/>
      <c r="H35" s="496">
        <v>183.4432786885246</v>
      </c>
      <c r="I35" s="497"/>
      <c r="J35" s="496">
        <v>163.237868852459</v>
      </c>
    </row>
    <row r="36" spans="1:10" ht="15" customHeight="1">
      <c r="A36" s="478"/>
      <c r="B36" s="478" t="s">
        <v>2053</v>
      </c>
      <c r="C36" s="478"/>
      <c r="D36" s="478"/>
      <c r="E36" s="478"/>
      <c r="F36" s="478"/>
      <c r="G36" s="478"/>
      <c r="H36" s="498"/>
      <c r="I36" s="498"/>
      <c r="J36" s="498"/>
    </row>
    <row r="37" spans="1:10" ht="1.2" customHeight="1">
      <c r="A37" s="478"/>
      <c r="B37" s="478"/>
      <c r="C37" s="478"/>
      <c r="D37" s="478"/>
      <c r="E37" s="478"/>
      <c r="F37" s="478"/>
      <c r="G37" s="478"/>
      <c r="H37" s="498"/>
      <c r="I37" s="498"/>
      <c r="J37" s="498"/>
    </row>
    <row r="38" spans="1:10" ht="15" customHeight="1">
      <c r="A38" s="478"/>
      <c r="B38" s="478" t="s">
        <v>2054</v>
      </c>
      <c r="C38" s="478"/>
      <c r="D38" s="478"/>
      <c r="E38" s="478"/>
      <c r="F38" s="478"/>
      <c r="G38" s="478"/>
      <c r="H38" s="498"/>
      <c r="I38" s="498"/>
      <c r="J38" s="498"/>
    </row>
    <row r="39" spans="1:10" ht="15" customHeight="1">
      <c r="A39" s="478"/>
      <c r="B39" s="499" t="s">
        <v>2055</v>
      </c>
      <c r="C39" s="478"/>
      <c r="D39" s="478"/>
      <c r="E39" s="478"/>
      <c r="F39" s="478"/>
      <c r="G39" s="478"/>
      <c r="H39" s="498"/>
      <c r="I39" s="498"/>
      <c r="J39" s="498"/>
    </row>
    <row r="40" spans="1:10" ht="15" customHeight="1">
      <c r="A40" s="478"/>
      <c r="B40" s="499" t="s">
        <v>2056</v>
      </c>
      <c r="C40" s="478"/>
      <c r="D40" s="478"/>
      <c r="E40" s="478"/>
      <c r="F40" s="478"/>
      <c r="G40" s="478"/>
      <c r="H40" s="498"/>
      <c r="I40" s="498"/>
      <c r="J40" s="498"/>
    </row>
    <row r="41" spans="1:10" ht="15" customHeight="1">
      <c r="A41" s="478"/>
      <c r="B41" s="478"/>
      <c r="C41" s="478"/>
      <c r="D41" s="478"/>
      <c r="E41" s="478"/>
      <c r="F41" s="478"/>
      <c r="G41" s="478"/>
    </row>
    <row r="42" spans="1:10" ht="15" customHeight="1">
      <c r="A42" s="478"/>
      <c r="B42" s="478"/>
      <c r="C42" s="478"/>
      <c r="D42" s="478"/>
      <c r="E42" s="478"/>
      <c r="F42" s="478"/>
      <c r="G42" s="478"/>
    </row>
  </sheetData>
  <mergeCells count="35">
    <mergeCell ref="C32:D32"/>
    <mergeCell ref="C33:D33"/>
    <mergeCell ref="C34:D34"/>
    <mergeCell ref="C35:D35"/>
    <mergeCell ref="C26:D26"/>
    <mergeCell ref="C27:D27"/>
    <mergeCell ref="C28:D28"/>
    <mergeCell ref="C29:D29"/>
    <mergeCell ref="C30:D30"/>
    <mergeCell ref="B31:J31"/>
    <mergeCell ref="C20:D20"/>
    <mergeCell ref="C21:D21"/>
    <mergeCell ref="C22:D22"/>
    <mergeCell ref="C23:D23"/>
    <mergeCell ref="C24:D24"/>
    <mergeCell ref="C25:D25"/>
    <mergeCell ref="C14:D14"/>
    <mergeCell ref="C15:D15"/>
    <mergeCell ref="C16:D16"/>
    <mergeCell ref="B17:J17"/>
    <mergeCell ref="C18:D18"/>
    <mergeCell ref="C19:D19"/>
    <mergeCell ref="B8:D8"/>
    <mergeCell ref="B9:J9"/>
    <mergeCell ref="C10:D10"/>
    <mergeCell ref="C11:D11"/>
    <mergeCell ref="C12:D12"/>
    <mergeCell ref="B13:J13"/>
    <mergeCell ref="B2:J2"/>
    <mergeCell ref="B3:J3"/>
    <mergeCell ref="B4:J4"/>
    <mergeCell ref="E6:J6"/>
    <mergeCell ref="E7:F7"/>
    <mergeCell ref="G7:H7"/>
    <mergeCell ref="I7:J7"/>
  </mergeCells>
  <hyperlinks>
    <hyperlink ref="A1" location="Índice!A1" display="Volver al Índice" xr:uid="{BB097225-89B1-4C20-8B71-93146798C569}"/>
  </hyperlinks>
  <pageMargins left="0.7" right="0.7" top="0.75" bottom="0.75" header="0.3" footer="0.3"/>
  <pageSetup orientation="portrai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C1BE83-BCFB-4DCE-8FD0-F568E88FCD8E}">
  <dimension ref="A1:J42"/>
  <sheetViews>
    <sheetView workbookViewId="0"/>
  </sheetViews>
  <sheetFormatPr baseColWidth="10" defaultColWidth="11.44140625" defaultRowHeight="14.4"/>
  <cols>
    <col min="1" max="1" width="4.88671875" style="469" customWidth="1"/>
    <col min="2" max="2" width="2.109375" style="469" customWidth="1"/>
    <col min="3" max="3" width="11.44140625" style="469" customWidth="1"/>
    <col min="4" max="4" width="37.88671875" style="469" customWidth="1"/>
    <col min="5" max="6" width="11.44140625" style="469" customWidth="1"/>
    <col min="7" max="16384" width="11.44140625" style="469"/>
  </cols>
  <sheetData>
    <row r="1" spans="1:10" ht="27" customHeight="1">
      <c r="A1" s="1593" t="s">
        <v>2775</v>
      </c>
    </row>
    <row r="2" spans="1:10" ht="27.9" customHeight="1">
      <c r="B2" s="470" t="s">
        <v>2018</v>
      </c>
      <c r="C2" s="471"/>
      <c r="D2" s="471"/>
      <c r="E2" s="471"/>
      <c r="F2" s="471"/>
      <c r="G2" s="471"/>
      <c r="H2" s="471"/>
      <c r="I2" s="471"/>
      <c r="J2" s="471"/>
    </row>
    <row r="3" spans="1:10" ht="18.3" customHeight="1">
      <c r="B3" s="472" t="s">
        <v>2019</v>
      </c>
      <c r="C3" s="471"/>
      <c r="D3" s="471"/>
      <c r="E3" s="471"/>
      <c r="F3" s="471"/>
      <c r="G3" s="471"/>
      <c r="H3" s="471"/>
      <c r="I3" s="471"/>
      <c r="J3" s="471"/>
    </row>
    <row r="4" spans="1:10" ht="9" customHeight="1">
      <c r="B4" s="473"/>
      <c r="C4" s="471"/>
      <c r="D4" s="471"/>
      <c r="E4" s="471"/>
      <c r="F4" s="471"/>
      <c r="G4" s="471"/>
      <c r="H4" s="471"/>
      <c r="I4" s="471"/>
      <c r="J4" s="471"/>
    </row>
    <row r="5" spans="1:10" ht="9.75" customHeight="1" thickBot="1">
      <c r="B5" s="474"/>
      <c r="C5" s="474"/>
      <c r="D5" s="474"/>
      <c r="E5" s="474"/>
      <c r="F5" s="474"/>
      <c r="G5" s="474"/>
      <c r="H5" s="474"/>
      <c r="I5" s="474"/>
      <c r="J5" s="474"/>
    </row>
    <row r="6" spans="1:10" ht="14.4" customHeight="1">
      <c r="B6" s="475"/>
      <c r="C6" s="475"/>
      <c r="D6" s="475"/>
      <c r="E6" s="476" t="s">
        <v>2067</v>
      </c>
      <c r="F6" s="477"/>
      <c r="G6" s="477"/>
      <c r="H6" s="477"/>
      <c r="I6" s="477"/>
      <c r="J6" s="477"/>
    </row>
    <row r="7" spans="1:10" ht="33" customHeight="1">
      <c r="B7" s="478"/>
      <c r="C7" s="478"/>
      <c r="D7" s="478"/>
      <c r="E7" s="479" t="s">
        <v>2021</v>
      </c>
      <c r="F7" s="480"/>
      <c r="G7" s="479" t="s">
        <v>2022</v>
      </c>
      <c r="H7" s="480"/>
      <c r="I7" s="479" t="s">
        <v>2023</v>
      </c>
      <c r="J7" s="480"/>
    </row>
    <row r="8" spans="1:10" ht="40.65" customHeight="1">
      <c r="B8" s="481"/>
      <c r="C8" s="482"/>
      <c r="D8" s="482"/>
      <c r="E8" s="483" t="s">
        <v>2024</v>
      </c>
      <c r="F8" s="484" t="s">
        <v>2025</v>
      </c>
      <c r="G8" s="483" t="s">
        <v>2024</v>
      </c>
      <c r="H8" s="483" t="s">
        <v>2025</v>
      </c>
      <c r="I8" s="483" t="s">
        <v>2024</v>
      </c>
      <c r="J8" s="483" t="s">
        <v>2025</v>
      </c>
    </row>
    <row r="9" spans="1:10" ht="14.4" customHeight="1">
      <c r="B9" s="485" t="s">
        <v>2026</v>
      </c>
      <c r="C9" s="486"/>
      <c r="D9" s="486"/>
      <c r="E9" s="486"/>
      <c r="F9" s="486"/>
      <c r="G9" s="486"/>
      <c r="H9" s="486"/>
      <c r="I9" s="486"/>
      <c r="J9" s="486"/>
    </row>
    <row r="10" spans="1:10" ht="14.4" customHeight="1">
      <c r="B10" s="487"/>
      <c r="C10" s="488" t="s">
        <v>2027</v>
      </c>
      <c r="D10" s="471"/>
      <c r="E10" s="489">
        <v>67359291.778834924</v>
      </c>
      <c r="F10" s="489">
        <v>67359291.778834924</v>
      </c>
      <c r="G10" s="489">
        <v>20803595.82106721</v>
      </c>
      <c r="H10" s="489">
        <v>20803595.82106721</v>
      </c>
      <c r="I10" s="490">
        <v>137767881.45368701</v>
      </c>
      <c r="J10" s="489">
        <v>137767881.45368701</v>
      </c>
    </row>
    <row r="11" spans="1:10" ht="14.4" customHeight="1">
      <c r="B11" s="487"/>
      <c r="C11" s="488" t="s">
        <v>2028</v>
      </c>
      <c r="D11" s="471"/>
      <c r="E11" s="489">
        <v>82470.165849344266</v>
      </c>
      <c r="F11" s="489">
        <v>61852.624389344259</v>
      </c>
      <c r="G11" s="489">
        <v>26574.676998524588</v>
      </c>
      <c r="H11" s="489">
        <v>22121.186055901639</v>
      </c>
      <c r="I11" s="490">
        <v>172440.21509297649</v>
      </c>
      <c r="J11" s="489">
        <v>136745.10821382969</v>
      </c>
    </row>
    <row r="12" spans="1:10" ht="15" customHeight="1">
      <c r="B12" s="487"/>
      <c r="C12" s="488" t="s">
        <v>2029</v>
      </c>
      <c r="D12" s="471"/>
      <c r="E12" s="489">
        <v>0</v>
      </c>
      <c r="F12" s="489">
        <v>0</v>
      </c>
      <c r="G12" s="489">
        <v>37508.190564918033</v>
      </c>
      <c r="H12" s="489">
        <v>18754.095284918028</v>
      </c>
      <c r="I12" s="490">
        <v>126760.0831527921</v>
      </c>
      <c r="J12" s="489">
        <v>63380.041584738043</v>
      </c>
    </row>
    <row r="13" spans="1:10" ht="14.4" customHeight="1">
      <c r="B13" s="491" t="s">
        <v>2030</v>
      </c>
      <c r="C13" s="471"/>
      <c r="D13" s="471"/>
      <c r="E13" s="471"/>
      <c r="F13" s="471"/>
      <c r="G13" s="471"/>
      <c r="H13" s="471"/>
      <c r="I13" s="471"/>
      <c r="J13" s="471"/>
    </row>
    <row r="14" spans="1:10" ht="14.4" customHeight="1">
      <c r="B14" s="487"/>
      <c r="C14" s="488" t="s">
        <v>2031</v>
      </c>
      <c r="D14" s="471"/>
      <c r="E14" s="489">
        <v>768559.04780557367</v>
      </c>
      <c r="F14" s="489">
        <v>768559.04780557367</v>
      </c>
      <c r="G14" s="489">
        <v>74789.341210655752</v>
      </c>
      <c r="H14" s="489">
        <v>74789.341210655752</v>
      </c>
      <c r="I14" s="490">
        <v>1021473.211191122</v>
      </c>
      <c r="J14" s="489">
        <v>1021473.211191122</v>
      </c>
    </row>
    <row r="15" spans="1:10" ht="14.4" customHeight="1">
      <c r="B15" s="487"/>
      <c r="C15" s="488" t="s">
        <v>2032</v>
      </c>
      <c r="D15" s="471"/>
      <c r="E15" s="489">
        <v>23322432.50506229</v>
      </c>
      <c r="F15" s="489">
        <v>11816241.089148691</v>
      </c>
      <c r="G15" s="489">
        <v>4262083.8418673771</v>
      </c>
      <c r="H15" s="489">
        <v>2207071.518986722</v>
      </c>
      <c r="I15" s="490">
        <v>37750887.967151828</v>
      </c>
      <c r="J15" s="489">
        <v>19287924.65956964</v>
      </c>
    </row>
    <row r="16" spans="1:10" ht="14.4" customHeight="1">
      <c r="B16" s="487"/>
      <c r="C16" s="488" t="s">
        <v>2033</v>
      </c>
      <c r="D16" s="471"/>
      <c r="E16" s="489">
        <v>8172572.8455468845</v>
      </c>
      <c r="F16" s="489">
        <v>7730421.5419937707</v>
      </c>
      <c r="G16" s="489">
        <v>3722164.4121059021</v>
      </c>
      <c r="H16" s="489">
        <v>3617377.8416049178</v>
      </c>
      <c r="I16" s="490">
        <v>20768559.95913592</v>
      </c>
      <c r="J16" s="489">
        <v>19971943.309520349</v>
      </c>
    </row>
    <row r="17" spans="2:10" ht="14.4" customHeight="1">
      <c r="B17" s="491" t="s">
        <v>2034</v>
      </c>
      <c r="C17" s="471"/>
      <c r="D17" s="471"/>
      <c r="E17" s="471"/>
      <c r="F17" s="471"/>
      <c r="G17" s="471"/>
      <c r="H17" s="471"/>
      <c r="I17" s="471"/>
      <c r="J17" s="471"/>
    </row>
    <row r="18" spans="2:10" ht="14.4" customHeight="1">
      <c r="B18" s="487"/>
      <c r="C18" s="491" t="s">
        <v>2035</v>
      </c>
      <c r="D18" s="471"/>
      <c r="E18" s="489">
        <v>119309792.8011952</v>
      </c>
      <c r="F18" s="489">
        <v>10131598.83067213</v>
      </c>
      <c r="G18" s="489">
        <v>17990251.647750329</v>
      </c>
      <c r="H18" s="489">
        <v>1825293.2809286891</v>
      </c>
      <c r="I18" s="490">
        <v>180214780.86591959</v>
      </c>
      <c r="J18" s="489">
        <v>16311061.78789353</v>
      </c>
    </row>
    <row r="19" spans="2:10" ht="14.4" customHeight="1">
      <c r="B19" s="487"/>
      <c r="C19" s="488" t="s">
        <v>2036</v>
      </c>
      <c r="D19" s="471"/>
      <c r="E19" s="489">
        <v>69759605.091253936</v>
      </c>
      <c r="F19" s="489">
        <v>4185576.3054777039</v>
      </c>
      <c r="G19" s="489">
        <v>5558948.6133772125</v>
      </c>
      <c r="H19" s="489">
        <v>333536.91680327873</v>
      </c>
      <c r="I19" s="490">
        <v>88578531.933751062</v>
      </c>
      <c r="J19" s="489">
        <v>5314711.9160297196</v>
      </c>
    </row>
    <row r="20" spans="2:10" ht="14.4" customHeight="1">
      <c r="B20" s="487"/>
      <c r="C20" s="488" t="s">
        <v>2037</v>
      </c>
      <c r="D20" s="471"/>
      <c r="E20" s="489">
        <v>49550187.709941313</v>
      </c>
      <c r="F20" s="489">
        <v>5946022.5251944251</v>
      </c>
      <c r="G20" s="489">
        <v>12431303.034373119</v>
      </c>
      <c r="H20" s="489">
        <v>1491756.3641254101</v>
      </c>
      <c r="I20" s="490">
        <v>91636248.932168558</v>
      </c>
      <c r="J20" s="489">
        <v>10996349.87186381</v>
      </c>
    </row>
    <row r="21" spans="2:10" ht="14.4" customHeight="1">
      <c r="B21" s="487"/>
      <c r="C21" s="491" t="s">
        <v>2038</v>
      </c>
      <c r="D21" s="471"/>
      <c r="E21" s="489">
        <v>120162190.8541434</v>
      </c>
      <c r="F21" s="489">
        <v>45209789.12540672</v>
      </c>
      <c r="G21" s="489">
        <v>25943660.329398692</v>
      </c>
      <c r="H21" s="489">
        <v>8231889.6584534422</v>
      </c>
      <c r="I21" s="490">
        <v>207999929.163636</v>
      </c>
      <c r="J21" s="489">
        <v>73079073.447984159</v>
      </c>
    </row>
    <row r="22" spans="2:10" ht="14.4" customHeight="1">
      <c r="B22" s="487"/>
      <c r="C22" s="488" t="s">
        <v>2039</v>
      </c>
      <c r="D22" s="471"/>
      <c r="E22" s="489">
        <v>44433142.908070818</v>
      </c>
      <c r="F22" s="489">
        <v>8886628.5816026237</v>
      </c>
      <c r="G22" s="489">
        <v>9994392.9955932777</v>
      </c>
      <c r="H22" s="489">
        <v>2498598.2489714762</v>
      </c>
      <c r="I22" s="490">
        <v>78268848.851064593</v>
      </c>
      <c r="J22" s="489">
        <v>17345555.067598749</v>
      </c>
    </row>
    <row r="23" spans="2:10" ht="14.4" customHeight="1">
      <c r="B23" s="487"/>
      <c r="C23" s="488" t="s">
        <v>2040</v>
      </c>
      <c r="D23" s="471"/>
      <c r="E23" s="489">
        <v>67657006.509854764</v>
      </c>
      <c r="F23" s="489">
        <v>28264498.484689679</v>
      </c>
      <c r="G23" s="489">
        <v>13462847.45238197</v>
      </c>
      <c r="H23" s="489">
        <v>4724690.2544940989</v>
      </c>
      <c r="I23" s="490">
        <v>113237825.6333445</v>
      </c>
      <c r="J23" s="489">
        <v>44260697.497578718</v>
      </c>
    </row>
    <row r="24" spans="2:10" ht="24" customHeight="1">
      <c r="B24" s="487"/>
      <c r="C24" s="488" t="s">
        <v>2041</v>
      </c>
      <c r="D24" s="471"/>
      <c r="E24" s="489">
        <v>233378.08500770491</v>
      </c>
      <c r="F24" s="489">
        <v>233378.08500770491</v>
      </c>
      <c r="G24" s="489">
        <v>503980.53011081961</v>
      </c>
      <c r="H24" s="489">
        <v>503980.53011081961</v>
      </c>
      <c r="I24" s="490">
        <v>1938006.673439465</v>
      </c>
      <c r="J24" s="489">
        <v>1938006.673439465</v>
      </c>
    </row>
    <row r="25" spans="2:10" ht="14.4" customHeight="1">
      <c r="B25" s="487"/>
      <c r="C25" s="488" t="s">
        <v>2042</v>
      </c>
      <c r="D25" s="471"/>
      <c r="E25" s="489">
        <v>7838663.3512101639</v>
      </c>
      <c r="F25" s="489">
        <v>7825283.9741067216</v>
      </c>
      <c r="G25" s="489">
        <v>1982439.3513126229</v>
      </c>
      <c r="H25" s="489">
        <v>504620.62487704918</v>
      </c>
      <c r="I25" s="490">
        <v>14555248.005787499</v>
      </c>
      <c r="J25" s="489">
        <v>9534814.2093672398</v>
      </c>
    </row>
    <row r="26" spans="2:10" ht="14.4" customHeight="1">
      <c r="B26" s="487"/>
      <c r="C26" s="491" t="s">
        <v>2043</v>
      </c>
      <c r="D26" s="471"/>
      <c r="E26" s="489">
        <v>4857112.0253744274</v>
      </c>
      <c r="F26" s="489">
        <v>1156.43613442623</v>
      </c>
      <c r="G26" s="489">
        <v>0</v>
      </c>
      <c r="H26" s="489">
        <v>0</v>
      </c>
      <c r="I26" s="490">
        <v>4857112.0253744274</v>
      </c>
      <c r="J26" s="489">
        <v>1156.43613442623</v>
      </c>
    </row>
    <row r="27" spans="2:10" ht="14.4" customHeight="1">
      <c r="B27" s="487"/>
      <c r="C27" s="491" t="s">
        <v>2044</v>
      </c>
      <c r="D27" s="471"/>
      <c r="E27" s="489">
        <v>9584885.9282070491</v>
      </c>
      <c r="F27" s="489">
        <v>9584885.9282070491</v>
      </c>
      <c r="G27" s="489">
        <v>2168075.2713645902</v>
      </c>
      <c r="H27" s="489">
        <v>2168075.2713645902</v>
      </c>
      <c r="I27" s="490">
        <v>16925444.27120937</v>
      </c>
      <c r="J27" s="489">
        <v>16925444.27120937</v>
      </c>
    </row>
    <row r="28" spans="2:10" ht="14.4" customHeight="1">
      <c r="B28" s="487"/>
      <c r="C28" s="491" t="s">
        <v>2045</v>
      </c>
      <c r="D28" s="471"/>
      <c r="E28" s="489">
        <v>92692857.257241964</v>
      </c>
      <c r="F28" s="489">
        <v>3756472.926006394</v>
      </c>
      <c r="G28" s="489">
        <v>36583949.074797869</v>
      </c>
      <c r="H28" s="489">
        <v>1454516.8238467211</v>
      </c>
      <c r="I28" s="490">
        <v>216550004.73736981</v>
      </c>
      <c r="J28" s="489">
        <v>8680940.4491891619</v>
      </c>
    </row>
    <row r="29" spans="2:10" ht="14.4" customHeight="1">
      <c r="B29" s="487"/>
      <c r="C29" s="488" t="s">
        <v>2046</v>
      </c>
      <c r="D29" s="471"/>
      <c r="E29" s="489">
        <v>65474203.38597443</v>
      </c>
      <c r="F29" s="489">
        <v>3273710.169307542</v>
      </c>
      <c r="G29" s="489">
        <v>24410437.080822621</v>
      </c>
      <c r="H29" s="489">
        <v>1220521.854056885</v>
      </c>
      <c r="I29" s="490">
        <v>148118785.59104151</v>
      </c>
      <c r="J29" s="489">
        <v>7405939.2796142427</v>
      </c>
    </row>
    <row r="30" spans="2:10" ht="14.4" customHeight="1">
      <c r="B30" s="487"/>
      <c r="C30" s="488" t="s">
        <v>2047</v>
      </c>
      <c r="D30" s="471"/>
      <c r="E30" s="489">
        <v>27218653.871267539</v>
      </c>
      <c r="F30" s="489">
        <v>482762.75669885252</v>
      </c>
      <c r="G30" s="489">
        <v>12173511.99397525</v>
      </c>
      <c r="H30" s="489">
        <v>233994.96978983609</v>
      </c>
      <c r="I30" s="490">
        <v>68431219.14632833</v>
      </c>
      <c r="J30" s="489">
        <v>1275001.1695749189</v>
      </c>
    </row>
    <row r="31" spans="2:10" ht="14.4" customHeight="1">
      <c r="B31" s="491" t="s">
        <v>2048</v>
      </c>
      <c r="C31" s="471"/>
      <c r="D31" s="471"/>
      <c r="E31" s="471"/>
      <c r="F31" s="471"/>
      <c r="G31" s="471"/>
      <c r="H31" s="471"/>
      <c r="I31" s="471"/>
      <c r="J31" s="471"/>
    </row>
    <row r="32" spans="2:10" ht="15" customHeight="1">
      <c r="B32" s="492"/>
      <c r="C32" s="491" t="s">
        <v>2049</v>
      </c>
      <c r="D32" s="471"/>
      <c r="E32" s="489">
        <v>67441761.944684267</v>
      </c>
      <c r="F32" s="489">
        <v>67421144.40322426</v>
      </c>
      <c r="G32" s="489">
        <v>20867678.688630652</v>
      </c>
      <c r="H32" s="489">
        <v>20844471.102408029</v>
      </c>
      <c r="I32" s="489">
        <v>138067081.7519328</v>
      </c>
      <c r="J32" s="489">
        <v>137968006.60348561</v>
      </c>
    </row>
    <row r="33" spans="1:10" ht="14.4" customHeight="1">
      <c r="B33" s="492"/>
      <c r="C33" s="491" t="s">
        <v>2050</v>
      </c>
      <c r="D33" s="471"/>
      <c r="E33" s="489">
        <v>32263564.398414761</v>
      </c>
      <c r="F33" s="489">
        <v>20315221.67894803</v>
      </c>
      <c r="G33" s="489">
        <v>8059037.5951839341</v>
      </c>
      <c r="H33" s="489">
        <v>5899238.7018022947</v>
      </c>
      <c r="I33" s="489">
        <v>59540921.137478873</v>
      </c>
      <c r="J33" s="489">
        <v>40281341.18028111</v>
      </c>
    </row>
    <row r="34" spans="1:10" ht="14.4" customHeight="1">
      <c r="B34" s="492"/>
      <c r="C34" s="491" t="s">
        <v>2051</v>
      </c>
      <c r="D34" s="471"/>
      <c r="E34" s="489">
        <v>346606838.86616218</v>
      </c>
      <c r="F34" s="489">
        <v>68683903.246426716</v>
      </c>
      <c r="G34" s="489">
        <v>82685936.323311478</v>
      </c>
      <c r="H34" s="489">
        <v>13679775.034593441</v>
      </c>
      <c r="I34" s="489">
        <v>626547271.06350923</v>
      </c>
      <c r="J34" s="489">
        <v>114997676.3924107</v>
      </c>
    </row>
    <row r="35" spans="1:10" ht="15" customHeight="1" thickBot="1">
      <c r="B35" s="493">
        <v>23</v>
      </c>
      <c r="C35" s="494" t="s">
        <v>2052</v>
      </c>
      <c r="D35" s="495"/>
      <c r="E35" s="496">
        <v>0</v>
      </c>
      <c r="F35" s="496">
        <v>127.749486573174</v>
      </c>
      <c r="G35" s="497">
        <v>0</v>
      </c>
      <c r="H35" s="496">
        <v>195.5422796289059</v>
      </c>
      <c r="I35" s="497">
        <v>0</v>
      </c>
      <c r="J35" s="496">
        <v>154.99418761356799</v>
      </c>
    </row>
    <row r="36" spans="1:10" ht="15" customHeight="1">
      <c r="A36" s="478"/>
      <c r="B36" s="478" t="s">
        <v>2053</v>
      </c>
      <c r="C36" s="478"/>
      <c r="D36" s="478"/>
      <c r="E36" s="478"/>
      <c r="F36" s="478"/>
      <c r="G36" s="478"/>
      <c r="H36" s="498"/>
      <c r="I36" s="498"/>
      <c r="J36" s="498"/>
    </row>
    <row r="37" spans="1:10" ht="1.2" customHeight="1">
      <c r="A37" s="478"/>
      <c r="B37" s="478"/>
      <c r="C37" s="478"/>
      <c r="D37" s="478"/>
      <c r="E37" s="478"/>
      <c r="F37" s="478"/>
      <c r="G37" s="478"/>
      <c r="H37" s="498"/>
      <c r="I37" s="498"/>
      <c r="J37" s="498"/>
    </row>
    <row r="38" spans="1:10" ht="15" customHeight="1">
      <c r="A38" s="478"/>
      <c r="B38" s="478" t="s">
        <v>2054</v>
      </c>
      <c r="C38" s="478"/>
      <c r="D38" s="478"/>
      <c r="E38" s="478"/>
      <c r="F38" s="478"/>
      <c r="G38" s="478"/>
      <c r="H38" s="498"/>
      <c r="I38" s="498"/>
      <c r="J38" s="498"/>
    </row>
    <row r="39" spans="1:10" ht="15" customHeight="1">
      <c r="A39" s="478"/>
      <c r="B39" s="499" t="s">
        <v>2055</v>
      </c>
      <c r="C39" s="478"/>
      <c r="D39" s="478"/>
      <c r="E39" s="478"/>
      <c r="F39" s="478"/>
      <c r="G39" s="478"/>
      <c r="H39" s="498"/>
      <c r="I39" s="498"/>
      <c r="J39" s="498"/>
    </row>
    <row r="40" spans="1:10" ht="15" customHeight="1">
      <c r="A40" s="478"/>
      <c r="B40" s="499" t="s">
        <v>2056</v>
      </c>
      <c r="C40" s="478"/>
      <c r="D40" s="478"/>
      <c r="E40" s="478"/>
      <c r="F40" s="478"/>
      <c r="G40" s="478"/>
      <c r="H40" s="498"/>
      <c r="I40" s="498"/>
      <c r="J40" s="498"/>
    </row>
    <row r="41" spans="1:10" ht="15" customHeight="1">
      <c r="A41" s="478"/>
      <c r="B41" s="478"/>
      <c r="C41" s="478"/>
      <c r="D41" s="478"/>
      <c r="E41" s="478"/>
      <c r="F41" s="478"/>
      <c r="G41" s="478"/>
    </row>
    <row r="42" spans="1:10" ht="15" customHeight="1">
      <c r="A42" s="478"/>
      <c r="B42" s="478"/>
      <c r="C42" s="478"/>
      <c r="D42" s="478"/>
      <c r="E42" s="478"/>
      <c r="F42" s="478"/>
      <c r="G42" s="478"/>
    </row>
  </sheetData>
  <mergeCells count="35">
    <mergeCell ref="C32:D32"/>
    <mergeCell ref="C33:D33"/>
    <mergeCell ref="C34:D34"/>
    <mergeCell ref="C35:D35"/>
    <mergeCell ref="C26:D26"/>
    <mergeCell ref="C27:D27"/>
    <mergeCell ref="C28:D28"/>
    <mergeCell ref="C29:D29"/>
    <mergeCell ref="C30:D30"/>
    <mergeCell ref="B31:J31"/>
    <mergeCell ref="C20:D20"/>
    <mergeCell ref="C21:D21"/>
    <mergeCell ref="C22:D22"/>
    <mergeCell ref="C23:D23"/>
    <mergeCell ref="C24:D24"/>
    <mergeCell ref="C25:D25"/>
    <mergeCell ref="C14:D14"/>
    <mergeCell ref="C15:D15"/>
    <mergeCell ref="C16:D16"/>
    <mergeCell ref="B17:J17"/>
    <mergeCell ref="C18:D18"/>
    <mergeCell ref="C19:D19"/>
    <mergeCell ref="B8:D8"/>
    <mergeCell ref="B9:J9"/>
    <mergeCell ref="C10:D10"/>
    <mergeCell ref="C11:D11"/>
    <mergeCell ref="C12:D12"/>
    <mergeCell ref="B13:J13"/>
    <mergeCell ref="B2:J2"/>
    <mergeCell ref="B3:J3"/>
    <mergeCell ref="B4:J4"/>
    <mergeCell ref="E6:J6"/>
    <mergeCell ref="E7:F7"/>
    <mergeCell ref="G7:H7"/>
    <mergeCell ref="I7:J7"/>
  </mergeCells>
  <hyperlinks>
    <hyperlink ref="A1" location="Índice!A1" display="Volver al Índice" xr:uid="{60229B5A-279E-4C58-AD80-6FC14359F543}"/>
  </hyperlinks>
  <pageMargins left="0.7" right="0.7" top="0.75" bottom="0.75" header="0.3" footer="0.3"/>
  <pageSetup orientation="portrai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9711A-CF06-4BC7-B095-EC6D093F7968}">
  <dimension ref="A1:O2259"/>
  <sheetViews>
    <sheetView showGridLines="0" workbookViewId="0">
      <pane xSplit="1" ySplit="6" topLeftCell="B7" activePane="bottomRight" state="frozen"/>
      <selection activeCell="A2" sqref="A2:O3"/>
      <selection pane="topRight" activeCell="A2" sqref="A2:O3"/>
      <selection pane="bottomLeft" activeCell="A2" sqref="A2:O3"/>
      <selection pane="bottomRight"/>
    </sheetView>
  </sheetViews>
  <sheetFormatPr baseColWidth="10" defaultColWidth="11.44140625" defaultRowHeight="13.8"/>
  <cols>
    <col min="1" max="1" width="20.44140625" style="349" bestFit="1" customWidth="1"/>
    <col min="2" max="2" width="16.109375" style="350" bestFit="1" customWidth="1"/>
    <col min="3" max="3" width="20.88671875" style="350" bestFit="1" customWidth="1"/>
    <col min="4" max="4" width="29.109375" style="351" bestFit="1" customWidth="1"/>
    <col min="5" max="16384" width="11.44140625" style="351"/>
  </cols>
  <sheetData>
    <row r="1" spans="1:15">
      <c r="A1" s="1594" t="s">
        <v>2775</v>
      </c>
      <c r="F1" s="352" t="s">
        <v>456</v>
      </c>
      <c r="G1" s="353"/>
      <c r="H1" s="353"/>
      <c r="I1" s="353"/>
      <c r="J1" s="353"/>
      <c r="K1" s="353"/>
      <c r="L1" s="353"/>
      <c r="M1" s="353"/>
      <c r="N1" s="353"/>
      <c r="O1" s="353"/>
    </row>
    <row r="2" spans="1:15" ht="26.4" customHeight="1">
      <c r="A2" s="354" t="s">
        <v>457</v>
      </c>
      <c r="B2" s="354"/>
      <c r="C2" s="354"/>
      <c r="D2" s="354"/>
      <c r="E2" s="354"/>
      <c r="F2" s="355" t="s">
        <v>458</v>
      </c>
      <c r="G2" s="355"/>
      <c r="H2" s="355"/>
      <c r="I2" s="355"/>
      <c r="J2" s="355"/>
      <c r="K2" s="355"/>
      <c r="L2" s="355"/>
      <c r="M2" s="355"/>
      <c r="N2" s="355"/>
      <c r="O2" s="355"/>
    </row>
    <row r="3" spans="1:15" ht="17.399999999999999">
      <c r="A3" s="356">
        <v>46112</v>
      </c>
      <c r="B3" s="356"/>
      <c r="C3" s="356"/>
      <c r="D3" s="356"/>
      <c r="E3" s="356"/>
      <c r="F3" s="355"/>
      <c r="G3" s="355"/>
      <c r="H3" s="355"/>
      <c r="I3" s="355"/>
      <c r="J3" s="355"/>
      <c r="K3" s="355"/>
      <c r="L3" s="355"/>
      <c r="M3" s="355"/>
      <c r="N3" s="355"/>
      <c r="O3" s="355"/>
    </row>
    <row r="4" spans="1:15" ht="17.399999999999999">
      <c r="A4" s="357"/>
      <c r="B4" s="358"/>
      <c r="C4" s="358"/>
      <c r="D4" s="357"/>
    </row>
    <row r="5" spans="1:15" ht="14.4">
      <c r="A5" s="359" t="s">
        <v>161</v>
      </c>
      <c r="B5" s="360" t="s">
        <v>162</v>
      </c>
      <c r="C5" s="361"/>
      <c r="D5" s="361"/>
      <c r="E5" s="362" t="s">
        <v>459</v>
      </c>
    </row>
    <row r="6" spans="1:15" ht="14.4">
      <c r="A6" s="363"/>
      <c r="B6" s="364" t="s">
        <v>167</v>
      </c>
      <c r="C6" s="364" t="s">
        <v>168</v>
      </c>
      <c r="D6" s="365" t="s">
        <v>169</v>
      </c>
      <c r="E6" s="366"/>
    </row>
    <row r="7" spans="1:15">
      <c r="A7" s="367" t="s">
        <v>460</v>
      </c>
      <c r="B7" s="367" t="s">
        <v>461</v>
      </c>
      <c r="C7" s="367" t="s">
        <v>179</v>
      </c>
      <c r="D7" s="367" t="s">
        <v>179</v>
      </c>
      <c r="E7" s="368">
        <v>4</v>
      </c>
    </row>
    <row r="8" spans="1:15">
      <c r="A8" s="369"/>
      <c r="B8" s="369"/>
      <c r="C8" s="369"/>
      <c r="D8" s="370" t="s">
        <v>79</v>
      </c>
      <c r="E8" s="371">
        <v>1</v>
      </c>
    </row>
    <row r="9" spans="1:15">
      <c r="A9" s="369"/>
      <c r="B9" s="369"/>
      <c r="C9" s="367" t="s">
        <v>182</v>
      </c>
      <c r="D9" s="367" t="s">
        <v>183</v>
      </c>
      <c r="E9" s="368">
        <v>6</v>
      </c>
    </row>
    <row r="10" spans="1:15">
      <c r="A10" s="369"/>
      <c r="B10" s="369"/>
      <c r="C10" s="369"/>
      <c r="D10" s="370" t="s">
        <v>311</v>
      </c>
      <c r="E10" s="371">
        <v>1</v>
      </c>
    </row>
    <row r="11" spans="1:15">
      <c r="A11" s="369"/>
      <c r="B11" s="369"/>
      <c r="C11" s="369"/>
      <c r="D11" s="370" t="s">
        <v>462</v>
      </c>
      <c r="E11" s="371">
        <v>1</v>
      </c>
    </row>
    <row r="12" spans="1:15">
      <c r="A12" s="369"/>
      <c r="B12" s="369"/>
      <c r="C12" s="367" t="s">
        <v>310</v>
      </c>
      <c r="D12" s="367" t="s">
        <v>310</v>
      </c>
      <c r="E12" s="368">
        <v>1</v>
      </c>
    </row>
    <row r="13" spans="1:15">
      <c r="A13" s="369"/>
      <c r="B13" s="367" t="s">
        <v>4</v>
      </c>
      <c r="C13" s="367" t="s">
        <v>185</v>
      </c>
      <c r="D13" s="367" t="s">
        <v>185</v>
      </c>
      <c r="E13" s="368">
        <v>1</v>
      </c>
    </row>
    <row r="14" spans="1:15">
      <c r="A14" s="369"/>
      <c r="B14" s="367" t="s">
        <v>5</v>
      </c>
      <c r="C14" s="367" t="s">
        <v>5</v>
      </c>
      <c r="D14" s="367" t="s">
        <v>5</v>
      </c>
      <c r="E14" s="368">
        <v>13</v>
      </c>
    </row>
    <row r="15" spans="1:15">
      <c r="A15" s="369"/>
      <c r="B15" s="369"/>
      <c r="C15" s="369"/>
      <c r="D15" s="370" t="s">
        <v>187</v>
      </c>
      <c r="E15" s="371">
        <v>5</v>
      </c>
    </row>
    <row r="16" spans="1:15">
      <c r="A16" s="369"/>
      <c r="B16" s="369"/>
      <c r="C16" s="369"/>
      <c r="D16" s="370" t="s">
        <v>188</v>
      </c>
      <c r="E16" s="371">
        <v>3</v>
      </c>
    </row>
    <row r="17" spans="1:5">
      <c r="A17" s="369"/>
      <c r="B17" s="369"/>
      <c r="C17" s="369"/>
      <c r="D17" s="370" t="s">
        <v>192</v>
      </c>
      <c r="E17" s="371">
        <v>1</v>
      </c>
    </row>
    <row r="18" spans="1:5">
      <c r="A18" s="369"/>
      <c r="B18" s="369"/>
      <c r="C18" s="369"/>
      <c r="D18" s="370" t="s">
        <v>463</v>
      </c>
      <c r="E18" s="371">
        <v>5</v>
      </c>
    </row>
    <row r="19" spans="1:5">
      <c r="A19" s="369"/>
      <c r="B19" s="369"/>
      <c r="C19" s="369"/>
      <c r="D19" s="370" t="s">
        <v>62</v>
      </c>
      <c r="E19" s="371">
        <v>1</v>
      </c>
    </row>
    <row r="20" spans="1:5">
      <c r="A20" s="369"/>
      <c r="B20" s="369"/>
      <c r="C20" s="369"/>
      <c r="D20" s="370" t="s">
        <v>190</v>
      </c>
      <c r="E20" s="371">
        <v>1</v>
      </c>
    </row>
    <row r="21" spans="1:5">
      <c r="A21" s="369"/>
      <c r="B21" s="369"/>
      <c r="C21" s="369"/>
      <c r="D21" s="370" t="s">
        <v>193</v>
      </c>
      <c r="E21" s="371">
        <v>1</v>
      </c>
    </row>
    <row r="22" spans="1:5">
      <c r="A22" s="369"/>
      <c r="B22" s="367" t="s">
        <v>6</v>
      </c>
      <c r="C22" s="367" t="s">
        <v>200</v>
      </c>
      <c r="D22" s="367" t="s">
        <v>6</v>
      </c>
      <c r="E22" s="368">
        <v>1</v>
      </c>
    </row>
    <row r="23" spans="1:5">
      <c r="A23" s="369"/>
      <c r="B23" s="367" t="s">
        <v>7</v>
      </c>
      <c r="C23" s="367" t="s">
        <v>335</v>
      </c>
      <c r="D23" s="367" t="s">
        <v>335</v>
      </c>
      <c r="E23" s="368">
        <v>1</v>
      </c>
    </row>
    <row r="24" spans="1:5">
      <c r="A24" s="369"/>
      <c r="B24" s="369"/>
      <c r="C24" s="367" t="s">
        <v>7</v>
      </c>
      <c r="D24" s="367" t="s">
        <v>7</v>
      </c>
      <c r="E24" s="368">
        <v>17</v>
      </c>
    </row>
    <row r="25" spans="1:5">
      <c r="A25" s="369"/>
      <c r="B25" s="369"/>
      <c r="C25" s="369"/>
      <c r="D25" s="370" t="s">
        <v>464</v>
      </c>
      <c r="E25" s="371">
        <v>2</v>
      </c>
    </row>
    <row r="26" spans="1:5">
      <c r="A26" s="369"/>
      <c r="B26" s="369"/>
      <c r="C26" s="367" t="s">
        <v>465</v>
      </c>
      <c r="D26" s="367" t="s">
        <v>465</v>
      </c>
      <c r="E26" s="368">
        <v>2</v>
      </c>
    </row>
    <row r="27" spans="1:5">
      <c r="A27" s="369"/>
      <c r="B27" s="369"/>
      <c r="C27" s="367" t="s">
        <v>341</v>
      </c>
      <c r="D27" s="367" t="s">
        <v>341</v>
      </c>
      <c r="E27" s="368">
        <v>1</v>
      </c>
    </row>
    <row r="28" spans="1:5">
      <c r="A28" s="369"/>
      <c r="B28" s="367" t="s">
        <v>8</v>
      </c>
      <c r="C28" s="367" t="s">
        <v>203</v>
      </c>
      <c r="D28" s="367" t="s">
        <v>92</v>
      </c>
      <c r="E28" s="368">
        <v>5</v>
      </c>
    </row>
    <row r="29" spans="1:5">
      <c r="A29" s="369"/>
      <c r="B29" s="369"/>
      <c r="C29" s="369"/>
      <c r="D29" s="370" t="s">
        <v>8</v>
      </c>
      <c r="E29" s="371">
        <v>29</v>
      </c>
    </row>
    <row r="30" spans="1:5">
      <c r="A30" s="369"/>
      <c r="B30" s="369"/>
      <c r="C30" s="369"/>
      <c r="D30" s="370" t="s">
        <v>204</v>
      </c>
      <c r="E30" s="371">
        <v>1</v>
      </c>
    </row>
    <row r="31" spans="1:5">
      <c r="A31" s="369"/>
      <c r="B31" s="369"/>
      <c r="C31" s="369"/>
      <c r="D31" s="370" t="s">
        <v>95</v>
      </c>
      <c r="E31" s="371">
        <v>2</v>
      </c>
    </row>
    <row r="32" spans="1:5">
      <c r="A32" s="369"/>
      <c r="B32" s="369"/>
      <c r="C32" s="369"/>
      <c r="D32" s="370" t="s">
        <v>96</v>
      </c>
      <c r="E32" s="371">
        <v>3</v>
      </c>
    </row>
    <row r="33" spans="1:5">
      <c r="A33" s="369"/>
      <c r="B33" s="369"/>
      <c r="C33" s="369"/>
      <c r="D33" s="370" t="s">
        <v>466</v>
      </c>
      <c r="E33" s="371">
        <v>1</v>
      </c>
    </row>
    <row r="34" spans="1:5">
      <c r="A34" s="369"/>
      <c r="B34" s="367" t="s">
        <v>9</v>
      </c>
      <c r="C34" s="367" t="s">
        <v>9</v>
      </c>
      <c r="D34" s="367" t="s">
        <v>9</v>
      </c>
      <c r="E34" s="368">
        <v>11</v>
      </c>
    </row>
    <row r="35" spans="1:5">
      <c r="A35" s="369"/>
      <c r="B35" s="369"/>
      <c r="C35" s="369"/>
      <c r="D35" s="370" t="s">
        <v>299</v>
      </c>
      <c r="E35" s="371">
        <v>2</v>
      </c>
    </row>
    <row r="36" spans="1:5">
      <c r="A36" s="369"/>
      <c r="B36" s="369"/>
      <c r="C36" s="369"/>
      <c r="D36" s="370" t="s">
        <v>208</v>
      </c>
      <c r="E36" s="371">
        <v>4</v>
      </c>
    </row>
    <row r="37" spans="1:5">
      <c r="A37" s="369"/>
      <c r="B37" s="369"/>
      <c r="C37" s="367" t="s">
        <v>211</v>
      </c>
      <c r="D37" s="367" t="s">
        <v>211</v>
      </c>
      <c r="E37" s="368">
        <v>1</v>
      </c>
    </row>
    <row r="38" spans="1:5">
      <c r="A38" s="369"/>
      <c r="B38" s="367" t="s">
        <v>11</v>
      </c>
      <c r="C38" s="367" t="s">
        <v>11</v>
      </c>
      <c r="D38" s="367" t="s">
        <v>213</v>
      </c>
      <c r="E38" s="368">
        <v>6</v>
      </c>
    </row>
    <row r="39" spans="1:5">
      <c r="A39" s="369"/>
      <c r="B39" s="367" t="s">
        <v>12</v>
      </c>
      <c r="C39" s="367" t="s">
        <v>467</v>
      </c>
      <c r="D39" s="367" t="s">
        <v>217</v>
      </c>
      <c r="E39" s="368">
        <v>5</v>
      </c>
    </row>
    <row r="40" spans="1:5">
      <c r="A40" s="369"/>
      <c r="B40" s="369"/>
      <c r="C40" s="369"/>
      <c r="D40" s="370" t="s">
        <v>439</v>
      </c>
      <c r="E40" s="371">
        <v>1</v>
      </c>
    </row>
    <row r="41" spans="1:5">
      <c r="A41" s="369"/>
      <c r="B41" s="369"/>
      <c r="C41" s="367" t="s">
        <v>468</v>
      </c>
      <c r="D41" s="367" t="s">
        <v>12</v>
      </c>
      <c r="E41" s="368">
        <v>8</v>
      </c>
    </row>
    <row r="42" spans="1:5">
      <c r="A42" s="369"/>
      <c r="B42" s="369"/>
      <c r="C42" s="367" t="s">
        <v>469</v>
      </c>
      <c r="D42" s="367" t="s">
        <v>470</v>
      </c>
      <c r="E42" s="368">
        <v>1</v>
      </c>
    </row>
    <row r="43" spans="1:5">
      <c r="A43" s="369"/>
      <c r="B43" s="369"/>
      <c r="C43" s="367" t="s">
        <v>471</v>
      </c>
      <c r="D43" s="367" t="s">
        <v>220</v>
      </c>
      <c r="E43" s="368">
        <v>2</v>
      </c>
    </row>
    <row r="44" spans="1:5">
      <c r="A44" s="369"/>
      <c r="B44" s="369"/>
      <c r="C44" s="369"/>
      <c r="D44" s="370" t="s">
        <v>472</v>
      </c>
      <c r="E44" s="371">
        <v>1</v>
      </c>
    </row>
    <row r="45" spans="1:5">
      <c r="A45" s="369"/>
      <c r="B45" s="367" t="s">
        <v>13</v>
      </c>
      <c r="C45" s="367" t="s">
        <v>473</v>
      </c>
      <c r="D45" s="367" t="s">
        <v>222</v>
      </c>
      <c r="E45" s="368">
        <v>3</v>
      </c>
    </row>
    <row r="46" spans="1:5">
      <c r="A46" s="369"/>
      <c r="B46" s="369"/>
      <c r="C46" s="367" t="s">
        <v>474</v>
      </c>
      <c r="D46" s="367" t="s">
        <v>373</v>
      </c>
      <c r="E46" s="368">
        <v>1</v>
      </c>
    </row>
    <row r="47" spans="1:5">
      <c r="A47" s="369"/>
      <c r="B47" s="369"/>
      <c r="C47" s="369"/>
      <c r="D47" s="370" t="s">
        <v>225</v>
      </c>
      <c r="E47" s="371">
        <v>2</v>
      </c>
    </row>
    <row r="48" spans="1:5">
      <c r="A48" s="369"/>
      <c r="B48" s="369"/>
      <c r="C48" s="369"/>
      <c r="D48" s="370" t="s">
        <v>224</v>
      </c>
      <c r="E48" s="371">
        <v>9</v>
      </c>
    </row>
    <row r="49" spans="1:5">
      <c r="A49" s="369"/>
      <c r="B49" s="367" t="s">
        <v>14</v>
      </c>
      <c r="C49" s="367" t="s">
        <v>475</v>
      </c>
      <c r="D49" s="367" t="s">
        <v>232</v>
      </c>
      <c r="E49" s="368">
        <v>1</v>
      </c>
    </row>
    <row r="50" spans="1:5">
      <c r="A50" s="369"/>
      <c r="B50" s="369"/>
      <c r="C50" s="367" t="s">
        <v>476</v>
      </c>
      <c r="D50" s="367" t="s">
        <v>235</v>
      </c>
      <c r="E50" s="368">
        <v>24</v>
      </c>
    </row>
    <row r="51" spans="1:5">
      <c r="A51" s="369"/>
      <c r="B51" s="369"/>
      <c r="C51" s="369"/>
      <c r="D51" s="370" t="s">
        <v>477</v>
      </c>
      <c r="E51" s="371">
        <v>1</v>
      </c>
    </row>
    <row r="52" spans="1:5">
      <c r="A52" s="369"/>
      <c r="B52" s="369"/>
      <c r="C52" s="367" t="s">
        <v>478</v>
      </c>
      <c r="D52" s="367" t="s">
        <v>445</v>
      </c>
      <c r="E52" s="368">
        <v>1</v>
      </c>
    </row>
    <row r="53" spans="1:5">
      <c r="A53" s="369"/>
      <c r="B53" s="367" t="s">
        <v>15</v>
      </c>
      <c r="C53" s="367" t="s">
        <v>479</v>
      </c>
      <c r="D53" s="367" t="s">
        <v>238</v>
      </c>
      <c r="E53" s="368">
        <v>18</v>
      </c>
    </row>
    <row r="54" spans="1:5">
      <c r="A54" s="369"/>
      <c r="B54" s="369"/>
      <c r="C54" s="369"/>
      <c r="D54" s="370" t="s">
        <v>480</v>
      </c>
      <c r="E54" s="371">
        <v>3</v>
      </c>
    </row>
    <row r="55" spans="1:5">
      <c r="A55" s="369"/>
      <c r="B55" s="369"/>
      <c r="C55" s="369"/>
      <c r="D55" s="370" t="s">
        <v>383</v>
      </c>
      <c r="E55" s="371">
        <v>2</v>
      </c>
    </row>
    <row r="56" spans="1:5">
      <c r="A56" s="369"/>
      <c r="B56" s="369"/>
      <c r="C56" s="367" t="s">
        <v>481</v>
      </c>
      <c r="D56" s="367" t="s">
        <v>387</v>
      </c>
      <c r="E56" s="368">
        <v>1</v>
      </c>
    </row>
    <row r="57" spans="1:5">
      <c r="A57" s="369"/>
      <c r="B57" s="369"/>
      <c r="C57" s="369"/>
      <c r="D57" s="370" t="s">
        <v>15</v>
      </c>
      <c r="E57" s="371">
        <v>1</v>
      </c>
    </row>
    <row r="58" spans="1:5">
      <c r="A58" s="369"/>
      <c r="B58" s="367" t="s">
        <v>16</v>
      </c>
      <c r="C58" s="367" t="s">
        <v>482</v>
      </c>
      <c r="D58" s="367" t="s">
        <v>240</v>
      </c>
      <c r="E58" s="368">
        <v>3</v>
      </c>
    </row>
    <row r="59" spans="1:5">
      <c r="A59" s="369"/>
      <c r="B59" s="369"/>
      <c r="C59" s="367" t="s">
        <v>483</v>
      </c>
      <c r="D59" s="367" t="s">
        <v>245</v>
      </c>
      <c r="E59" s="368">
        <v>2</v>
      </c>
    </row>
    <row r="60" spans="1:5">
      <c r="A60" s="369"/>
      <c r="B60" s="369"/>
      <c r="C60" s="369"/>
      <c r="D60" s="370" t="s">
        <v>373</v>
      </c>
      <c r="E60" s="371">
        <v>2</v>
      </c>
    </row>
    <row r="61" spans="1:5">
      <c r="A61" s="369"/>
      <c r="B61" s="369"/>
      <c r="C61" s="369"/>
      <c r="D61" s="370" t="s">
        <v>244</v>
      </c>
      <c r="E61" s="371">
        <v>4</v>
      </c>
    </row>
    <row r="62" spans="1:5">
      <c r="A62" s="369"/>
      <c r="B62" s="369"/>
      <c r="C62" s="367" t="s">
        <v>484</v>
      </c>
      <c r="D62" s="367" t="s">
        <v>247</v>
      </c>
      <c r="E62" s="368">
        <v>1</v>
      </c>
    </row>
    <row r="63" spans="1:5">
      <c r="A63" s="369"/>
      <c r="B63" s="369"/>
      <c r="C63" s="369"/>
      <c r="D63" s="370" t="s">
        <v>246</v>
      </c>
      <c r="E63" s="371">
        <v>2</v>
      </c>
    </row>
    <row r="64" spans="1:5">
      <c r="A64" s="369"/>
      <c r="B64" s="369"/>
      <c r="C64" s="367" t="s">
        <v>485</v>
      </c>
      <c r="D64" s="367" t="s">
        <v>249</v>
      </c>
      <c r="E64" s="368">
        <v>4</v>
      </c>
    </row>
    <row r="65" spans="1:5">
      <c r="A65" s="369"/>
      <c r="B65" s="369"/>
      <c r="C65" s="367" t="s">
        <v>486</v>
      </c>
      <c r="D65" s="367" t="s">
        <v>250</v>
      </c>
      <c r="E65" s="368">
        <v>15</v>
      </c>
    </row>
    <row r="66" spans="1:5">
      <c r="A66" s="369"/>
      <c r="B66" s="369"/>
      <c r="C66" s="369"/>
      <c r="D66" s="370" t="s">
        <v>54</v>
      </c>
      <c r="E66" s="371">
        <v>5</v>
      </c>
    </row>
    <row r="67" spans="1:5">
      <c r="A67" s="369"/>
      <c r="B67" s="369"/>
      <c r="C67" s="369"/>
      <c r="D67" s="370" t="s">
        <v>55</v>
      </c>
      <c r="E67" s="371">
        <v>6</v>
      </c>
    </row>
    <row r="68" spans="1:5">
      <c r="A68" s="369"/>
      <c r="B68" s="369"/>
      <c r="C68" s="369"/>
      <c r="D68" s="370" t="s">
        <v>76</v>
      </c>
      <c r="E68" s="371">
        <v>3</v>
      </c>
    </row>
    <row r="69" spans="1:5">
      <c r="A69" s="369"/>
      <c r="B69" s="369"/>
      <c r="C69" s="369"/>
      <c r="D69" s="370" t="s">
        <v>77</v>
      </c>
      <c r="E69" s="371">
        <v>2</v>
      </c>
    </row>
    <row r="70" spans="1:5">
      <c r="A70" s="369"/>
      <c r="B70" s="369"/>
      <c r="C70" s="369"/>
      <c r="D70" s="370" t="s">
        <v>56</v>
      </c>
      <c r="E70" s="371">
        <v>17</v>
      </c>
    </row>
    <row r="71" spans="1:5">
      <c r="A71" s="369"/>
      <c r="B71" s="369"/>
      <c r="C71" s="369"/>
      <c r="D71" s="370" t="s">
        <v>75</v>
      </c>
      <c r="E71" s="371">
        <v>15</v>
      </c>
    </row>
    <row r="72" spans="1:5">
      <c r="A72" s="369"/>
      <c r="B72" s="369"/>
      <c r="C72" s="369"/>
      <c r="D72" s="370" t="s">
        <v>78</v>
      </c>
      <c r="E72" s="371">
        <v>6</v>
      </c>
    </row>
    <row r="73" spans="1:5">
      <c r="A73" s="369"/>
      <c r="B73" s="369"/>
      <c r="C73" s="369"/>
      <c r="D73" s="370" t="s">
        <v>79</v>
      </c>
      <c r="E73" s="371">
        <v>22</v>
      </c>
    </row>
    <row r="74" spans="1:5">
      <c r="A74" s="369"/>
      <c r="B74" s="369"/>
      <c r="C74" s="369"/>
      <c r="D74" s="370" t="s">
        <v>57</v>
      </c>
      <c r="E74" s="371">
        <v>19</v>
      </c>
    </row>
    <row r="75" spans="1:5">
      <c r="A75" s="369"/>
      <c r="B75" s="369"/>
      <c r="C75" s="369"/>
      <c r="D75" s="370" t="s">
        <v>80</v>
      </c>
      <c r="E75" s="371">
        <v>21</v>
      </c>
    </row>
    <row r="76" spans="1:5">
      <c r="A76" s="369"/>
      <c r="B76" s="369"/>
      <c r="C76" s="369"/>
      <c r="D76" s="370" t="s">
        <v>58</v>
      </c>
      <c r="E76" s="371">
        <v>12</v>
      </c>
    </row>
    <row r="77" spans="1:5">
      <c r="A77" s="369"/>
      <c r="B77" s="369"/>
      <c r="C77" s="369"/>
      <c r="D77" s="370" t="s">
        <v>16</v>
      </c>
      <c r="E77" s="371">
        <v>32</v>
      </c>
    </row>
    <row r="78" spans="1:5">
      <c r="A78" s="369"/>
      <c r="B78" s="369"/>
      <c r="C78" s="369"/>
      <c r="D78" s="370" t="s">
        <v>59</v>
      </c>
      <c r="E78" s="371">
        <v>8</v>
      </c>
    </row>
    <row r="79" spans="1:5">
      <c r="A79" s="369"/>
      <c r="B79" s="369"/>
      <c r="C79" s="369"/>
      <c r="D79" s="370" t="s">
        <v>60</v>
      </c>
      <c r="E79" s="371">
        <v>13</v>
      </c>
    </row>
    <row r="80" spans="1:5">
      <c r="A80" s="369"/>
      <c r="B80" s="369"/>
      <c r="C80" s="369"/>
      <c r="D80" s="370" t="s">
        <v>252</v>
      </c>
      <c r="E80" s="371">
        <v>5</v>
      </c>
    </row>
    <row r="81" spans="1:5">
      <c r="A81" s="369"/>
      <c r="B81" s="369"/>
      <c r="C81" s="369"/>
      <c r="D81" s="370" t="s">
        <v>253</v>
      </c>
      <c r="E81" s="371">
        <v>7</v>
      </c>
    </row>
    <row r="82" spans="1:5">
      <c r="A82" s="369"/>
      <c r="B82" s="369"/>
      <c r="C82" s="369"/>
      <c r="D82" s="370" t="s">
        <v>254</v>
      </c>
      <c r="E82" s="371">
        <v>6</v>
      </c>
    </row>
    <row r="83" spans="1:5">
      <c r="A83" s="369"/>
      <c r="B83" s="369"/>
      <c r="C83" s="369"/>
      <c r="D83" s="370" t="s">
        <v>62</v>
      </c>
      <c r="E83" s="371">
        <v>27</v>
      </c>
    </row>
    <row r="84" spans="1:5">
      <c r="A84" s="369"/>
      <c r="B84" s="369"/>
      <c r="C84" s="369"/>
      <c r="D84" s="370" t="s">
        <v>63</v>
      </c>
      <c r="E84" s="371">
        <v>5</v>
      </c>
    </row>
    <row r="85" spans="1:5">
      <c r="A85" s="369"/>
      <c r="B85" s="369"/>
      <c r="C85" s="369"/>
      <c r="D85" s="370" t="s">
        <v>84</v>
      </c>
      <c r="E85" s="371">
        <v>7</v>
      </c>
    </row>
    <row r="86" spans="1:5">
      <c r="A86" s="369"/>
      <c r="B86" s="369"/>
      <c r="C86" s="369"/>
      <c r="D86" s="370" t="s">
        <v>89</v>
      </c>
      <c r="E86" s="371">
        <v>2</v>
      </c>
    </row>
    <row r="87" spans="1:5">
      <c r="A87" s="369"/>
      <c r="B87" s="369"/>
      <c r="C87" s="369"/>
      <c r="D87" s="370" t="s">
        <v>64</v>
      </c>
      <c r="E87" s="371">
        <v>8</v>
      </c>
    </row>
    <row r="88" spans="1:5">
      <c r="A88" s="369"/>
      <c r="B88" s="369"/>
      <c r="C88" s="369"/>
      <c r="D88" s="370" t="s">
        <v>69</v>
      </c>
      <c r="E88" s="371">
        <v>24</v>
      </c>
    </row>
    <row r="89" spans="1:5">
      <c r="A89" s="369"/>
      <c r="B89" s="369"/>
      <c r="C89" s="369"/>
      <c r="D89" s="370" t="s">
        <v>65</v>
      </c>
      <c r="E89" s="371">
        <v>38</v>
      </c>
    </row>
    <row r="90" spans="1:5">
      <c r="A90" s="369"/>
      <c r="B90" s="369"/>
      <c r="C90" s="369"/>
      <c r="D90" s="370" t="s">
        <v>66</v>
      </c>
      <c r="E90" s="371">
        <v>22</v>
      </c>
    </row>
    <row r="91" spans="1:5">
      <c r="A91" s="369"/>
      <c r="B91" s="369"/>
      <c r="C91" s="369"/>
      <c r="D91" s="370" t="s">
        <v>86</v>
      </c>
      <c r="E91" s="371">
        <v>12</v>
      </c>
    </row>
    <row r="92" spans="1:5">
      <c r="A92" s="369"/>
      <c r="B92" s="369"/>
      <c r="C92" s="369"/>
      <c r="D92" s="370" t="s">
        <v>259</v>
      </c>
      <c r="E92" s="371">
        <v>2</v>
      </c>
    </row>
    <row r="93" spans="1:5">
      <c r="A93" s="369"/>
      <c r="B93" s="369"/>
      <c r="C93" s="369"/>
      <c r="D93" s="370" t="s">
        <v>68</v>
      </c>
      <c r="E93" s="371">
        <v>15</v>
      </c>
    </row>
    <row r="94" spans="1:5">
      <c r="A94" s="369"/>
      <c r="B94" s="369"/>
      <c r="C94" s="369"/>
      <c r="D94" s="370" t="s">
        <v>70</v>
      </c>
      <c r="E94" s="371">
        <v>17</v>
      </c>
    </row>
    <row r="95" spans="1:5">
      <c r="A95" s="369"/>
      <c r="B95" s="369"/>
      <c r="C95" s="369"/>
      <c r="D95" s="370" t="s">
        <v>85</v>
      </c>
      <c r="E95" s="371">
        <v>15</v>
      </c>
    </row>
    <row r="96" spans="1:5">
      <c r="A96" s="369"/>
      <c r="B96" s="369"/>
      <c r="C96" s="369"/>
      <c r="D96" s="370" t="s">
        <v>487</v>
      </c>
      <c r="E96" s="371">
        <v>1</v>
      </c>
    </row>
    <row r="97" spans="1:5">
      <c r="A97" s="369"/>
      <c r="B97" s="369"/>
      <c r="C97" s="369"/>
      <c r="D97" s="370" t="s">
        <v>71</v>
      </c>
      <c r="E97" s="371">
        <v>43</v>
      </c>
    </row>
    <row r="98" spans="1:5">
      <c r="A98" s="369"/>
      <c r="B98" s="369"/>
      <c r="C98" s="369"/>
      <c r="D98" s="370" t="s">
        <v>72</v>
      </c>
      <c r="E98" s="371">
        <v>8</v>
      </c>
    </row>
    <row r="99" spans="1:5">
      <c r="A99" s="369"/>
      <c r="B99" s="369"/>
      <c r="C99" s="369"/>
      <c r="D99" s="370" t="s">
        <v>88</v>
      </c>
      <c r="E99" s="371">
        <v>9</v>
      </c>
    </row>
    <row r="100" spans="1:5">
      <c r="A100" s="369"/>
      <c r="B100" s="369"/>
      <c r="C100" s="369"/>
      <c r="D100" s="370" t="s">
        <v>87</v>
      </c>
      <c r="E100" s="371">
        <v>6</v>
      </c>
    </row>
    <row r="101" spans="1:5">
      <c r="A101" s="369"/>
      <c r="B101" s="367" t="s">
        <v>17</v>
      </c>
      <c r="C101" s="367" t="s">
        <v>488</v>
      </c>
      <c r="D101" s="367" t="s">
        <v>263</v>
      </c>
      <c r="E101" s="368">
        <v>7</v>
      </c>
    </row>
    <row r="102" spans="1:5">
      <c r="A102" s="369"/>
      <c r="B102" s="369"/>
      <c r="C102" s="369"/>
      <c r="D102" s="370" t="s">
        <v>489</v>
      </c>
      <c r="E102" s="371">
        <v>1</v>
      </c>
    </row>
    <row r="103" spans="1:5">
      <c r="A103" s="369"/>
      <c r="B103" s="367" t="s">
        <v>18</v>
      </c>
      <c r="C103" s="367" t="s">
        <v>490</v>
      </c>
      <c r="D103" s="367" t="s">
        <v>265</v>
      </c>
      <c r="E103" s="368">
        <v>3</v>
      </c>
    </row>
    <row r="104" spans="1:5">
      <c r="A104" s="369"/>
      <c r="B104" s="367" t="s">
        <v>19</v>
      </c>
      <c r="C104" s="367" t="s">
        <v>491</v>
      </c>
      <c r="D104" s="367" t="s">
        <v>266</v>
      </c>
      <c r="E104" s="368">
        <v>3</v>
      </c>
    </row>
    <row r="105" spans="1:5">
      <c r="A105" s="369"/>
      <c r="B105" s="369"/>
      <c r="C105" s="367" t="s">
        <v>492</v>
      </c>
      <c r="D105" s="367" t="s">
        <v>19</v>
      </c>
      <c r="E105" s="368">
        <v>2</v>
      </c>
    </row>
    <row r="106" spans="1:5">
      <c r="A106" s="369"/>
      <c r="B106" s="367" t="s">
        <v>20</v>
      </c>
      <c r="C106" s="367" t="s">
        <v>493</v>
      </c>
      <c r="D106" s="367" t="s">
        <v>271</v>
      </c>
      <c r="E106" s="368">
        <v>2</v>
      </c>
    </row>
    <row r="107" spans="1:5">
      <c r="A107" s="369"/>
      <c r="B107" s="369"/>
      <c r="C107" s="367" t="s">
        <v>494</v>
      </c>
      <c r="D107" s="367" t="s">
        <v>495</v>
      </c>
      <c r="E107" s="368">
        <v>1</v>
      </c>
    </row>
    <row r="108" spans="1:5">
      <c r="A108" s="369"/>
      <c r="B108" s="367" t="s">
        <v>21</v>
      </c>
      <c r="C108" s="367" t="s">
        <v>496</v>
      </c>
      <c r="D108" s="367" t="s">
        <v>274</v>
      </c>
      <c r="E108" s="368">
        <v>4</v>
      </c>
    </row>
    <row r="109" spans="1:5">
      <c r="A109" s="369"/>
      <c r="B109" s="369"/>
      <c r="C109" s="367" t="s">
        <v>497</v>
      </c>
      <c r="D109" s="367" t="s">
        <v>275</v>
      </c>
      <c r="E109" s="368">
        <v>3</v>
      </c>
    </row>
    <row r="110" spans="1:5">
      <c r="A110" s="369"/>
      <c r="B110" s="369"/>
      <c r="C110" s="369"/>
      <c r="D110" s="370" t="s">
        <v>21</v>
      </c>
      <c r="E110" s="371">
        <v>14</v>
      </c>
    </row>
    <row r="111" spans="1:5">
      <c r="A111" s="369"/>
      <c r="B111" s="369"/>
      <c r="C111" s="369"/>
      <c r="D111" s="370" t="s">
        <v>498</v>
      </c>
      <c r="E111" s="371">
        <v>1</v>
      </c>
    </row>
    <row r="112" spans="1:5">
      <c r="A112" s="369"/>
      <c r="B112" s="369"/>
      <c r="C112" s="367" t="s">
        <v>499</v>
      </c>
      <c r="D112" s="367" t="s">
        <v>278</v>
      </c>
      <c r="E112" s="368">
        <v>3</v>
      </c>
    </row>
    <row r="113" spans="1:5">
      <c r="A113" s="369"/>
      <c r="B113" s="369"/>
      <c r="C113" s="367" t="s">
        <v>500</v>
      </c>
      <c r="D113" s="367" t="s">
        <v>442</v>
      </c>
      <c r="E113" s="368">
        <v>1</v>
      </c>
    </row>
    <row r="114" spans="1:5">
      <c r="A114" s="369"/>
      <c r="B114" s="369"/>
      <c r="C114" s="369"/>
      <c r="D114" s="370" t="s">
        <v>280</v>
      </c>
      <c r="E114" s="371">
        <v>2</v>
      </c>
    </row>
    <row r="115" spans="1:5">
      <c r="A115" s="369"/>
      <c r="B115" s="367" t="s">
        <v>22</v>
      </c>
      <c r="C115" s="367" t="s">
        <v>501</v>
      </c>
      <c r="D115" s="367" t="s">
        <v>22</v>
      </c>
      <c r="E115" s="368">
        <v>2</v>
      </c>
    </row>
    <row r="116" spans="1:5">
      <c r="A116" s="369"/>
      <c r="B116" s="369"/>
      <c r="C116" s="367" t="s">
        <v>502</v>
      </c>
      <c r="D116" s="367" t="s">
        <v>282</v>
      </c>
      <c r="E116" s="368">
        <v>6</v>
      </c>
    </row>
    <row r="117" spans="1:5">
      <c r="A117" s="369"/>
      <c r="B117" s="367" t="s">
        <v>23</v>
      </c>
      <c r="C117" s="367" t="s">
        <v>503</v>
      </c>
      <c r="D117" s="367" t="s">
        <v>286</v>
      </c>
      <c r="E117" s="368">
        <v>2</v>
      </c>
    </row>
    <row r="118" spans="1:5">
      <c r="A118" s="369"/>
      <c r="B118" s="369"/>
      <c r="C118" s="367" t="s">
        <v>504</v>
      </c>
      <c r="D118" s="367" t="s">
        <v>289</v>
      </c>
      <c r="E118" s="368">
        <v>4</v>
      </c>
    </row>
    <row r="119" spans="1:5">
      <c r="A119" s="369"/>
      <c r="B119" s="367" t="s">
        <v>24</v>
      </c>
      <c r="C119" s="367" t="s">
        <v>505</v>
      </c>
      <c r="D119" s="367" t="s">
        <v>24</v>
      </c>
      <c r="E119" s="368">
        <v>9</v>
      </c>
    </row>
    <row r="120" spans="1:5">
      <c r="A120" s="369"/>
      <c r="B120" s="369"/>
      <c r="C120" s="369"/>
      <c r="D120" s="370" t="s">
        <v>506</v>
      </c>
      <c r="E120" s="371">
        <v>1</v>
      </c>
    </row>
    <row r="121" spans="1:5">
      <c r="A121" s="369"/>
      <c r="B121" s="367" t="s">
        <v>25</v>
      </c>
      <c r="C121" s="367" t="s">
        <v>507</v>
      </c>
      <c r="D121" s="367" t="s">
        <v>25</v>
      </c>
      <c r="E121" s="368">
        <v>4</v>
      </c>
    </row>
    <row r="122" spans="1:5">
      <c r="A122" s="369"/>
      <c r="B122" s="367" t="s">
        <v>26</v>
      </c>
      <c r="C122" s="367" t="s">
        <v>508</v>
      </c>
      <c r="D122" s="367" t="s">
        <v>509</v>
      </c>
      <c r="E122" s="368">
        <v>3</v>
      </c>
    </row>
    <row r="123" spans="1:5">
      <c r="A123" s="369"/>
      <c r="B123" s="369"/>
      <c r="C123" s="369"/>
      <c r="D123" s="370" t="s">
        <v>293</v>
      </c>
      <c r="E123" s="371">
        <v>3</v>
      </c>
    </row>
    <row r="124" spans="1:5">
      <c r="A124" s="367" t="s">
        <v>173</v>
      </c>
      <c r="B124" s="367" t="s">
        <v>2</v>
      </c>
      <c r="C124" s="367" t="s">
        <v>175</v>
      </c>
      <c r="D124" s="367" t="s">
        <v>175</v>
      </c>
      <c r="E124" s="368">
        <v>3</v>
      </c>
    </row>
    <row r="125" spans="1:5">
      <c r="A125" s="369"/>
      <c r="B125" s="369"/>
      <c r="C125" s="367" t="s">
        <v>174</v>
      </c>
      <c r="D125" s="367" t="s">
        <v>174</v>
      </c>
      <c r="E125" s="368">
        <v>4</v>
      </c>
    </row>
    <row r="126" spans="1:5">
      <c r="A126" s="369"/>
      <c r="B126" s="369"/>
      <c r="C126" s="367" t="s">
        <v>176</v>
      </c>
      <c r="D126" s="367" t="s">
        <v>177</v>
      </c>
      <c r="E126" s="368">
        <v>4</v>
      </c>
    </row>
    <row r="127" spans="1:5">
      <c r="A127" s="369"/>
      <c r="B127" s="367" t="s">
        <v>461</v>
      </c>
      <c r="C127" s="367" t="s">
        <v>179</v>
      </c>
      <c r="D127" s="367" t="s">
        <v>179</v>
      </c>
      <c r="E127" s="368">
        <v>12</v>
      </c>
    </row>
    <row r="128" spans="1:5">
      <c r="A128" s="369"/>
      <c r="B128" s="369"/>
      <c r="C128" s="367" t="s">
        <v>180</v>
      </c>
      <c r="D128" s="367" t="s">
        <v>181</v>
      </c>
      <c r="E128" s="368">
        <v>3</v>
      </c>
    </row>
    <row r="129" spans="1:5">
      <c r="A129" s="369"/>
      <c r="B129" s="369"/>
      <c r="C129" s="367" t="s">
        <v>182</v>
      </c>
      <c r="D129" s="367" t="s">
        <v>183</v>
      </c>
      <c r="E129" s="368">
        <v>16</v>
      </c>
    </row>
    <row r="130" spans="1:5">
      <c r="A130" s="369"/>
      <c r="B130" s="369"/>
      <c r="C130" s="369"/>
      <c r="D130" s="370" t="s">
        <v>311</v>
      </c>
      <c r="E130" s="371">
        <v>9</v>
      </c>
    </row>
    <row r="131" spans="1:5">
      <c r="A131" s="369"/>
      <c r="B131" s="369"/>
      <c r="C131" s="367" t="s">
        <v>178</v>
      </c>
      <c r="D131" s="367" t="s">
        <v>178</v>
      </c>
      <c r="E131" s="368">
        <v>4</v>
      </c>
    </row>
    <row r="132" spans="1:5">
      <c r="A132" s="369"/>
      <c r="B132" s="367" t="s">
        <v>4</v>
      </c>
      <c r="C132" s="367" t="s">
        <v>185</v>
      </c>
      <c r="D132" s="367" t="s">
        <v>185</v>
      </c>
      <c r="E132" s="368">
        <v>6</v>
      </c>
    </row>
    <row r="133" spans="1:5">
      <c r="A133" s="369"/>
      <c r="B133" s="369"/>
      <c r="C133" s="367" t="s">
        <v>186</v>
      </c>
      <c r="D133" s="367" t="s">
        <v>186</v>
      </c>
      <c r="E133" s="368">
        <v>3</v>
      </c>
    </row>
    <row r="134" spans="1:5">
      <c r="A134" s="369"/>
      <c r="B134" s="367" t="s">
        <v>5</v>
      </c>
      <c r="C134" s="367" t="s">
        <v>5</v>
      </c>
      <c r="D134" s="367" t="s">
        <v>5</v>
      </c>
      <c r="E134" s="368">
        <v>54</v>
      </c>
    </row>
    <row r="135" spans="1:5">
      <c r="A135" s="369"/>
      <c r="B135" s="369"/>
      <c r="C135" s="369"/>
      <c r="D135" s="370" t="s">
        <v>188</v>
      </c>
      <c r="E135" s="371">
        <v>13</v>
      </c>
    </row>
    <row r="136" spans="1:5">
      <c r="A136" s="369"/>
      <c r="B136" s="369"/>
      <c r="C136" s="369"/>
      <c r="D136" s="370" t="s">
        <v>192</v>
      </c>
      <c r="E136" s="371">
        <v>5</v>
      </c>
    </row>
    <row r="137" spans="1:5">
      <c r="A137" s="369"/>
      <c r="B137" s="369"/>
      <c r="C137" s="369"/>
      <c r="D137" s="370" t="s">
        <v>463</v>
      </c>
      <c r="E137" s="371">
        <v>8</v>
      </c>
    </row>
    <row r="138" spans="1:5">
      <c r="A138" s="369"/>
      <c r="B138" s="369"/>
      <c r="C138" s="369"/>
      <c r="D138" s="370" t="s">
        <v>194</v>
      </c>
      <c r="E138" s="371">
        <v>5</v>
      </c>
    </row>
    <row r="139" spans="1:5">
      <c r="A139" s="369"/>
      <c r="B139" s="369"/>
      <c r="C139" s="369"/>
      <c r="D139" s="370" t="s">
        <v>190</v>
      </c>
      <c r="E139" s="371">
        <v>6</v>
      </c>
    </row>
    <row r="140" spans="1:5">
      <c r="A140" s="369"/>
      <c r="B140" s="369"/>
      <c r="C140" s="369"/>
      <c r="D140" s="370" t="s">
        <v>510</v>
      </c>
      <c r="E140" s="371">
        <v>1</v>
      </c>
    </row>
    <row r="141" spans="1:5">
      <c r="A141" s="369"/>
      <c r="B141" s="369"/>
      <c r="C141" s="369"/>
      <c r="D141" s="370" t="s">
        <v>191</v>
      </c>
      <c r="E141" s="371">
        <v>6</v>
      </c>
    </row>
    <row r="142" spans="1:5">
      <c r="A142" s="369"/>
      <c r="B142" s="369"/>
      <c r="C142" s="369"/>
      <c r="D142" s="370" t="s">
        <v>193</v>
      </c>
      <c r="E142" s="371">
        <v>5</v>
      </c>
    </row>
    <row r="143" spans="1:5">
      <c r="A143" s="369"/>
      <c r="B143" s="369"/>
      <c r="C143" s="369"/>
      <c r="D143" s="370" t="s">
        <v>511</v>
      </c>
      <c r="E143" s="371">
        <v>1</v>
      </c>
    </row>
    <row r="144" spans="1:5">
      <c r="A144" s="369"/>
      <c r="B144" s="369"/>
      <c r="C144" s="369"/>
      <c r="D144" s="370" t="s">
        <v>512</v>
      </c>
      <c r="E144" s="371">
        <v>5</v>
      </c>
    </row>
    <row r="145" spans="1:5">
      <c r="A145" s="369"/>
      <c r="B145" s="369"/>
      <c r="C145" s="367" t="s">
        <v>513</v>
      </c>
      <c r="D145" s="367" t="s">
        <v>513</v>
      </c>
      <c r="E145" s="368">
        <v>3</v>
      </c>
    </row>
    <row r="146" spans="1:5">
      <c r="A146" s="369"/>
      <c r="B146" s="369"/>
      <c r="C146" s="367" t="s">
        <v>275</v>
      </c>
      <c r="D146" s="367" t="s">
        <v>514</v>
      </c>
      <c r="E146" s="368">
        <v>2</v>
      </c>
    </row>
    <row r="147" spans="1:5">
      <c r="A147" s="369"/>
      <c r="B147" s="369"/>
      <c r="C147" s="367" t="s">
        <v>196</v>
      </c>
      <c r="D147" s="367" t="s">
        <v>197</v>
      </c>
      <c r="E147" s="368">
        <v>3</v>
      </c>
    </row>
    <row r="148" spans="1:5">
      <c r="A148" s="369"/>
      <c r="B148" s="369"/>
      <c r="C148" s="367" t="s">
        <v>198</v>
      </c>
      <c r="D148" s="367" t="s">
        <v>199</v>
      </c>
      <c r="E148" s="368">
        <v>5</v>
      </c>
    </row>
    <row r="149" spans="1:5">
      <c r="A149" s="369"/>
      <c r="B149" s="367" t="s">
        <v>6</v>
      </c>
      <c r="C149" s="367" t="s">
        <v>200</v>
      </c>
      <c r="D149" s="367" t="s">
        <v>6</v>
      </c>
      <c r="E149" s="368">
        <v>12</v>
      </c>
    </row>
    <row r="150" spans="1:5">
      <c r="A150" s="369"/>
      <c r="B150" s="367" t="s">
        <v>7</v>
      </c>
      <c r="C150" s="367" t="s">
        <v>7</v>
      </c>
      <c r="D150" s="367" t="s">
        <v>7</v>
      </c>
      <c r="E150" s="368">
        <v>18</v>
      </c>
    </row>
    <row r="151" spans="1:5">
      <c r="A151" s="369"/>
      <c r="B151" s="369"/>
      <c r="C151" s="367" t="s">
        <v>201</v>
      </c>
      <c r="D151" s="367" t="s">
        <v>201</v>
      </c>
      <c r="E151" s="368">
        <v>2</v>
      </c>
    </row>
    <row r="152" spans="1:5">
      <c r="A152" s="369"/>
      <c r="B152" s="369"/>
      <c r="C152" s="367" t="s">
        <v>465</v>
      </c>
      <c r="D152" s="367" t="s">
        <v>465</v>
      </c>
      <c r="E152" s="368">
        <v>8</v>
      </c>
    </row>
    <row r="153" spans="1:5">
      <c r="A153" s="369"/>
      <c r="B153" s="367" t="s">
        <v>8</v>
      </c>
      <c r="C153" s="367" t="s">
        <v>203</v>
      </c>
      <c r="D153" s="367" t="s">
        <v>92</v>
      </c>
      <c r="E153" s="368">
        <v>3</v>
      </c>
    </row>
    <row r="154" spans="1:5">
      <c r="A154" s="369"/>
      <c r="B154" s="369"/>
      <c r="C154" s="369"/>
      <c r="D154" s="370" t="s">
        <v>8</v>
      </c>
      <c r="E154" s="371">
        <v>69</v>
      </c>
    </row>
    <row r="155" spans="1:5">
      <c r="A155" s="369"/>
      <c r="B155" s="369"/>
      <c r="C155" s="369"/>
      <c r="D155" s="370" t="s">
        <v>204</v>
      </c>
      <c r="E155" s="371">
        <v>4</v>
      </c>
    </row>
    <row r="156" spans="1:5">
      <c r="A156" s="369"/>
      <c r="B156" s="369"/>
      <c r="C156" s="369"/>
      <c r="D156" s="370" t="s">
        <v>95</v>
      </c>
      <c r="E156" s="371">
        <v>4</v>
      </c>
    </row>
    <row r="157" spans="1:5">
      <c r="A157" s="369"/>
      <c r="B157" s="369"/>
      <c r="C157" s="369"/>
      <c r="D157" s="370" t="s">
        <v>96</v>
      </c>
      <c r="E157" s="371">
        <v>22</v>
      </c>
    </row>
    <row r="158" spans="1:5">
      <c r="A158" s="369"/>
      <c r="B158" s="367" t="s">
        <v>9</v>
      </c>
      <c r="C158" s="367" t="s">
        <v>205</v>
      </c>
      <c r="D158" s="367" t="s">
        <v>206</v>
      </c>
      <c r="E158" s="368">
        <v>2</v>
      </c>
    </row>
    <row r="159" spans="1:5">
      <c r="A159" s="369"/>
      <c r="B159" s="369"/>
      <c r="C159" s="367" t="s">
        <v>9</v>
      </c>
      <c r="D159" s="367" t="s">
        <v>9</v>
      </c>
      <c r="E159" s="368">
        <v>33</v>
      </c>
    </row>
    <row r="160" spans="1:5">
      <c r="A160" s="369"/>
      <c r="B160" s="369"/>
      <c r="C160" s="369"/>
      <c r="D160" s="370" t="s">
        <v>515</v>
      </c>
      <c r="E160" s="371">
        <v>6</v>
      </c>
    </row>
    <row r="161" spans="1:5">
      <c r="A161" s="369"/>
      <c r="B161" s="369"/>
      <c r="C161" s="369"/>
      <c r="D161" s="370" t="s">
        <v>208</v>
      </c>
      <c r="E161" s="371">
        <v>11</v>
      </c>
    </row>
    <row r="162" spans="1:5">
      <c r="A162" s="369"/>
      <c r="B162" s="369"/>
      <c r="C162" s="367" t="s">
        <v>516</v>
      </c>
      <c r="D162" s="367" t="s">
        <v>210</v>
      </c>
      <c r="E162" s="368">
        <v>4</v>
      </c>
    </row>
    <row r="163" spans="1:5">
      <c r="A163" s="369"/>
      <c r="B163" s="369"/>
      <c r="C163" s="367" t="s">
        <v>211</v>
      </c>
      <c r="D163" s="367" t="s">
        <v>212</v>
      </c>
      <c r="E163" s="368">
        <v>1</v>
      </c>
    </row>
    <row r="164" spans="1:5">
      <c r="A164" s="369"/>
      <c r="B164" s="369"/>
      <c r="C164" s="369"/>
      <c r="D164" s="370" t="s">
        <v>517</v>
      </c>
      <c r="E164" s="371">
        <v>1</v>
      </c>
    </row>
    <row r="165" spans="1:5">
      <c r="A165" s="369"/>
      <c r="B165" s="369"/>
      <c r="C165" s="369"/>
      <c r="D165" s="370" t="s">
        <v>211</v>
      </c>
      <c r="E165" s="371">
        <v>4</v>
      </c>
    </row>
    <row r="166" spans="1:5">
      <c r="A166" s="369"/>
      <c r="B166" s="367" t="s">
        <v>10</v>
      </c>
      <c r="C166" s="367" t="s">
        <v>10</v>
      </c>
      <c r="D166" s="367" t="s">
        <v>10</v>
      </c>
      <c r="E166" s="368">
        <v>3</v>
      </c>
    </row>
    <row r="167" spans="1:5">
      <c r="A167" s="369"/>
      <c r="B167" s="367" t="s">
        <v>11</v>
      </c>
      <c r="C167" s="367" t="s">
        <v>11</v>
      </c>
      <c r="D167" s="367" t="s">
        <v>213</v>
      </c>
      <c r="E167" s="368">
        <v>13</v>
      </c>
    </row>
    <row r="168" spans="1:5">
      <c r="A168" s="369"/>
      <c r="B168" s="369"/>
      <c r="C168" s="367" t="s">
        <v>214</v>
      </c>
      <c r="D168" s="367" t="s">
        <v>215</v>
      </c>
      <c r="E168" s="368">
        <v>5</v>
      </c>
    </row>
    <row r="169" spans="1:5">
      <c r="A169" s="369"/>
      <c r="B169" s="367" t="s">
        <v>12</v>
      </c>
      <c r="C169" s="367" t="s">
        <v>467</v>
      </c>
      <c r="D169" s="367" t="s">
        <v>217</v>
      </c>
      <c r="E169" s="368">
        <v>16</v>
      </c>
    </row>
    <row r="170" spans="1:5">
      <c r="A170" s="369"/>
      <c r="B170" s="369"/>
      <c r="C170" s="367" t="s">
        <v>468</v>
      </c>
      <c r="D170" s="367" t="s">
        <v>12</v>
      </c>
      <c r="E170" s="368">
        <v>26</v>
      </c>
    </row>
    <row r="171" spans="1:5">
      <c r="A171" s="369"/>
      <c r="B171" s="369"/>
      <c r="C171" s="369"/>
      <c r="D171" s="370" t="s">
        <v>518</v>
      </c>
      <c r="E171" s="371">
        <v>1</v>
      </c>
    </row>
    <row r="172" spans="1:5">
      <c r="A172" s="369"/>
      <c r="B172" s="369"/>
      <c r="C172" s="369"/>
      <c r="D172" s="370" t="s">
        <v>519</v>
      </c>
      <c r="E172" s="371">
        <v>2</v>
      </c>
    </row>
    <row r="173" spans="1:5">
      <c r="A173" s="369"/>
      <c r="B173" s="369"/>
      <c r="C173" s="367" t="s">
        <v>469</v>
      </c>
      <c r="D173" s="367" t="s">
        <v>470</v>
      </c>
      <c r="E173" s="368">
        <v>6</v>
      </c>
    </row>
    <row r="174" spans="1:5">
      <c r="A174" s="369"/>
      <c r="B174" s="369"/>
      <c r="C174" s="369"/>
      <c r="D174" s="370" t="s">
        <v>219</v>
      </c>
      <c r="E174" s="371">
        <v>4</v>
      </c>
    </row>
    <row r="175" spans="1:5">
      <c r="A175" s="369"/>
      <c r="B175" s="369"/>
      <c r="C175" s="367" t="s">
        <v>471</v>
      </c>
      <c r="D175" s="367" t="s">
        <v>220</v>
      </c>
      <c r="E175" s="368">
        <v>9</v>
      </c>
    </row>
    <row r="176" spans="1:5">
      <c r="A176" s="369"/>
      <c r="B176" s="369"/>
      <c r="C176" s="369"/>
      <c r="D176" s="370" t="s">
        <v>520</v>
      </c>
      <c r="E176" s="371">
        <v>2</v>
      </c>
    </row>
    <row r="177" spans="1:5">
      <c r="A177" s="369"/>
      <c r="B177" s="367" t="s">
        <v>13</v>
      </c>
      <c r="C177" s="367" t="s">
        <v>473</v>
      </c>
      <c r="D177" s="367" t="s">
        <v>222</v>
      </c>
      <c r="E177" s="368">
        <v>4</v>
      </c>
    </row>
    <row r="178" spans="1:5">
      <c r="A178" s="369"/>
      <c r="B178" s="369"/>
      <c r="C178" s="369"/>
      <c r="D178" s="370" t="s">
        <v>223</v>
      </c>
      <c r="E178" s="371">
        <v>4</v>
      </c>
    </row>
    <row r="179" spans="1:5">
      <c r="A179" s="369"/>
      <c r="B179" s="369"/>
      <c r="C179" s="367" t="s">
        <v>474</v>
      </c>
      <c r="D179" s="367" t="s">
        <v>373</v>
      </c>
      <c r="E179" s="368">
        <v>1</v>
      </c>
    </row>
    <row r="180" spans="1:5">
      <c r="A180" s="369"/>
      <c r="B180" s="369"/>
      <c r="C180" s="369"/>
      <c r="D180" s="370" t="s">
        <v>225</v>
      </c>
      <c r="E180" s="371">
        <v>11</v>
      </c>
    </row>
    <row r="181" spans="1:5">
      <c r="A181" s="369"/>
      <c r="B181" s="369"/>
      <c r="C181" s="369"/>
      <c r="D181" s="370" t="s">
        <v>224</v>
      </c>
      <c r="E181" s="371">
        <v>24</v>
      </c>
    </row>
    <row r="182" spans="1:5">
      <c r="A182" s="369"/>
      <c r="B182" s="369"/>
      <c r="C182" s="369"/>
      <c r="D182" s="370" t="s">
        <v>521</v>
      </c>
      <c r="E182" s="371">
        <v>2</v>
      </c>
    </row>
    <row r="183" spans="1:5">
      <c r="A183" s="369"/>
      <c r="B183" s="369"/>
      <c r="C183" s="367" t="s">
        <v>522</v>
      </c>
      <c r="D183" s="367" t="s">
        <v>226</v>
      </c>
      <c r="E183" s="368">
        <v>2</v>
      </c>
    </row>
    <row r="184" spans="1:5">
      <c r="A184" s="369"/>
      <c r="B184" s="369"/>
      <c r="C184" s="367" t="s">
        <v>523</v>
      </c>
      <c r="D184" s="367" t="s">
        <v>229</v>
      </c>
      <c r="E184" s="368">
        <v>4</v>
      </c>
    </row>
    <row r="185" spans="1:5">
      <c r="A185" s="369"/>
      <c r="B185" s="369"/>
      <c r="C185" s="367" t="s">
        <v>524</v>
      </c>
      <c r="D185" s="367" t="s">
        <v>231</v>
      </c>
      <c r="E185" s="368">
        <v>3</v>
      </c>
    </row>
    <row r="186" spans="1:5">
      <c r="A186" s="369"/>
      <c r="B186" s="369"/>
      <c r="C186" s="367" t="s">
        <v>525</v>
      </c>
      <c r="D186" s="367" t="s">
        <v>227</v>
      </c>
      <c r="E186" s="368">
        <v>3</v>
      </c>
    </row>
    <row r="187" spans="1:5">
      <c r="A187" s="369"/>
      <c r="B187" s="367" t="s">
        <v>14</v>
      </c>
      <c r="C187" s="367" t="s">
        <v>475</v>
      </c>
      <c r="D187" s="367" t="s">
        <v>232</v>
      </c>
      <c r="E187" s="368">
        <v>6</v>
      </c>
    </row>
    <row r="188" spans="1:5">
      <c r="A188" s="369"/>
      <c r="B188" s="369"/>
      <c r="C188" s="367" t="s">
        <v>526</v>
      </c>
      <c r="D188" s="367" t="s">
        <v>237</v>
      </c>
      <c r="E188" s="368">
        <v>3</v>
      </c>
    </row>
    <row r="189" spans="1:5">
      <c r="A189" s="369"/>
      <c r="B189" s="369"/>
      <c r="C189" s="367" t="s">
        <v>476</v>
      </c>
      <c r="D189" s="367" t="s">
        <v>235</v>
      </c>
      <c r="E189" s="368">
        <v>67</v>
      </c>
    </row>
    <row r="190" spans="1:5">
      <c r="A190" s="369"/>
      <c r="B190" s="369"/>
      <c r="C190" s="369"/>
      <c r="D190" s="370" t="s">
        <v>236</v>
      </c>
      <c r="E190" s="371">
        <v>5</v>
      </c>
    </row>
    <row r="191" spans="1:5">
      <c r="A191" s="369"/>
      <c r="B191" s="369"/>
      <c r="C191" s="369"/>
      <c r="D191" s="370" t="s">
        <v>378</v>
      </c>
      <c r="E191" s="371">
        <v>1</v>
      </c>
    </row>
    <row r="192" spans="1:5">
      <c r="A192" s="369"/>
      <c r="B192" s="369"/>
      <c r="C192" s="369"/>
      <c r="D192" s="370" t="s">
        <v>440</v>
      </c>
      <c r="E192" s="371">
        <v>1</v>
      </c>
    </row>
    <row r="193" spans="1:5">
      <c r="A193" s="369"/>
      <c r="B193" s="369"/>
      <c r="C193" s="367" t="s">
        <v>527</v>
      </c>
      <c r="D193" s="367" t="s">
        <v>380</v>
      </c>
      <c r="E193" s="368">
        <v>2</v>
      </c>
    </row>
    <row r="194" spans="1:5">
      <c r="A194" s="369"/>
      <c r="B194" s="369"/>
      <c r="C194" s="367" t="s">
        <v>528</v>
      </c>
      <c r="D194" s="367" t="s">
        <v>234</v>
      </c>
      <c r="E194" s="368">
        <v>4</v>
      </c>
    </row>
    <row r="195" spans="1:5">
      <c r="A195" s="369"/>
      <c r="B195" s="367" t="s">
        <v>15</v>
      </c>
      <c r="C195" s="367" t="s">
        <v>479</v>
      </c>
      <c r="D195" s="367" t="s">
        <v>238</v>
      </c>
      <c r="E195" s="368">
        <v>49</v>
      </c>
    </row>
    <row r="196" spans="1:5">
      <c r="A196" s="369"/>
      <c r="B196" s="369"/>
      <c r="C196" s="369"/>
      <c r="D196" s="370" t="s">
        <v>480</v>
      </c>
      <c r="E196" s="371">
        <v>3</v>
      </c>
    </row>
    <row r="197" spans="1:5">
      <c r="A197" s="369"/>
      <c r="B197" s="369"/>
      <c r="C197" s="367" t="s">
        <v>529</v>
      </c>
      <c r="D197" s="367" t="s">
        <v>390</v>
      </c>
      <c r="E197" s="368">
        <v>1</v>
      </c>
    </row>
    <row r="198" spans="1:5">
      <c r="A198" s="369"/>
      <c r="B198" s="369"/>
      <c r="C198" s="367" t="s">
        <v>481</v>
      </c>
      <c r="D198" s="367" t="s">
        <v>387</v>
      </c>
      <c r="E198" s="368">
        <v>1</v>
      </c>
    </row>
    <row r="199" spans="1:5">
      <c r="A199" s="369"/>
      <c r="B199" s="369"/>
      <c r="C199" s="369"/>
      <c r="D199" s="370" t="s">
        <v>15</v>
      </c>
      <c r="E199" s="371">
        <v>5</v>
      </c>
    </row>
    <row r="200" spans="1:5">
      <c r="A200" s="369"/>
      <c r="B200" s="367" t="s">
        <v>16</v>
      </c>
      <c r="C200" s="367" t="s">
        <v>482</v>
      </c>
      <c r="D200" s="367" t="s">
        <v>240</v>
      </c>
      <c r="E200" s="368">
        <v>8</v>
      </c>
    </row>
    <row r="201" spans="1:5">
      <c r="A201" s="369"/>
      <c r="B201" s="369"/>
      <c r="C201" s="369"/>
      <c r="D201" s="370" t="s">
        <v>530</v>
      </c>
      <c r="E201" s="371">
        <v>1</v>
      </c>
    </row>
    <row r="202" spans="1:5">
      <c r="A202" s="369"/>
      <c r="B202" s="369"/>
      <c r="C202" s="367" t="s">
        <v>483</v>
      </c>
      <c r="D202" s="367" t="s">
        <v>245</v>
      </c>
      <c r="E202" s="368">
        <v>5</v>
      </c>
    </row>
    <row r="203" spans="1:5">
      <c r="A203" s="369"/>
      <c r="B203" s="369"/>
      <c r="C203" s="369"/>
      <c r="D203" s="370" t="s">
        <v>373</v>
      </c>
      <c r="E203" s="371">
        <v>3</v>
      </c>
    </row>
    <row r="204" spans="1:5">
      <c r="A204" s="369"/>
      <c r="B204" s="369"/>
      <c r="C204" s="369"/>
      <c r="D204" s="370" t="s">
        <v>242</v>
      </c>
      <c r="E204" s="371">
        <v>7</v>
      </c>
    </row>
    <row r="205" spans="1:5">
      <c r="A205" s="369"/>
      <c r="B205" s="369"/>
      <c r="C205" s="369"/>
      <c r="D205" s="370" t="s">
        <v>244</v>
      </c>
      <c r="E205" s="371">
        <v>10</v>
      </c>
    </row>
    <row r="206" spans="1:5">
      <c r="A206" s="369"/>
      <c r="B206" s="369"/>
      <c r="C206" s="369"/>
      <c r="D206" s="370" t="s">
        <v>243</v>
      </c>
      <c r="E206" s="371">
        <v>5</v>
      </c>
    </row>
    <row r="207" spans="1:5">
      <c r="A207" s="369"/>
      <c r="B207" s="369"/>
      <c r="C207" s="367" t="s">
        <v>484</v>
      </c>
      <c r="D207" s="367" t="s">
        <v>247</v>
      </c>
      <c r="E207" s="368">
        <v>9</v>
      </c>
    </row>
    <row r="208" spans="1:5">
      <c r="A208" s="369"/>
      <c r="B208" s="369"/>
      <c r="C208" s="369"/>
      <c r="D208" s="370" t="s">
        <v>246</v>
      </c>
      <c r="E208" s="371">
        <v>7</v>
      </c>
    </row>
    <row r="209" spans="1:5">
      <c r="A209" s="369"/>
      <c r="B209" s="369"/>
      <c r="C209" s="367" t="s">
        <v>485</v>
      </c>
      <c r="D209" s="367" t="s">
        <v>249</v>
      </c>
      <c r="E209" s="368">
        <v>14</v>
      </c>
    </row>
    <row r="210" spans="1:5">
      <c r="A210" s="369"/>
      <c r="B210" s="369"/>
      <c r="C210" s="369"/>
      <c r="D210" s="370" t="s">
        <v>531</v>
      </c>
      <c r="E210" s="371">
        <v>1</v>
      </c>
    </row>
    <row r="211" spans="1:5">
      <c r="A211" s="369"/>
      <c r="B211" s="369"/>
      <c r="C211" s="367" t="s">
        <v>486</v>
      </c>
      <c r="D211" s="367" t="s">
        <v>250</v>
      </c>
      <c r="E211" s="368">
        <v>68</v>
      </c>
    </row>
    <row r="212" spans="1:5">
      <c r="A212" s="369"/>
      <c r="B212" s="369"/>
      <c r="C212" s="369"/>
      <c r="D212" s="370" t="s">
        <v>54</v>
      </c>
      <c r="E212" s="371">
        <v>10</v>
      </c>
    </row>
    <row r="213" spans="1:5">
      <c r="A213" s="369"/>
      <c r="B213" s="369"/>
      <c r="C213" s="369"/>
      <c r="D213" s="370" t="s">
        <v>55</v>
      </c>
      <c r="E213" s="371">
        <v>22</v>
      </c>
    </row>
    <row r="214" spans="1:5">
      <c r="A214" s="369"/>
      <c r="B214" s="369"/>
      <c r="C214" s="369"/>
      <c r="D214" s="370" t="s">
        <v>76</v>
      </c>
      <c r="E214" s="371">
        <v>8</v>
      </c>
    </row>
    <row r="215" spans="1:5">
      <c r="A215" s="369"/>
      <c r="B215" s="369"/>
      <c r="C215" s="369"/>
      <c r="D215" s="370" t="s">
        <v>77</v>
      </c>
      <c r="E215" s="371">
        <v>3</v>
      </c>
    </row>
    <row r="216" spans="1:5">
      <c r="A216" s="369"/>
      <c r="B216" s="369"/>
      <c r="C216" s="369"/>
      <c r="D216" s="370" t="s">
        <v>56</v>
      </c>
      <c r="E216" s="371">
        <v>51</v>
      </c>
    </row>
    <row r="217" spans="1:5">
      <c r="A217" s="369"/>
      <c r="B217" s="369"/>
      <c r="C217" s="369"/>
      <c r="D217" s="370" t="s">
        <v>75</v>
      </c>
      <c r="E217" s="371">
        <v>49</v>
      </c>
    </row>
    <row r="218" spans="1:5">
      <c r="A218" s="369"/>
      <c r="B218" s="369"/>
      <c r="C218" s="369"/>
      <c r="D218" s="370" t="s">
        <v>78</v>
      </c>
      <c r="E218" s="371">
        <v>12</v>
      </c>
    </row>
    <row r="219" spans="1:5">
      <c r="A219" s="369"/>
      <c r="B219" s="369"/>
      <c r="C219" s="369"/>
      <c r="D219" s="370" t="s">
        <v>79</v>
      </c>
      <c r="E219" s="371">
        <v>61</v>
      </c>
    </row>
    <row r="220" spans="1:5">
      <c r="A220" s="369"/>
      <c r="B220" s="369"/>
      <c r="C220" s="369"/>
      <c r="D220" s="370" t="s">
        <v>57</v>
      </c>
      <c r="E220" s="371">
        <v>36</v>
      </c>
    </row>
    <row r="221" spans="1:5">
      <c r="A221" s="369"/>
      <c r="B221" s="369"/>
      <c r="C221" s="369"/>
      <c r="D221" s="370" t="s">
        <v>80</v>
      </c>
      <c r="E221" s="371">
        <v>49</v>
      </c>
    </row>
    <row r="222" spans="1:5">
      <c r="A222" s="369"/>
      <c r="B222" s="369"/>
      <c r="C222" s="369"/>
      <c r="D222" s="370" t="s">
        <v>58</v>
      </c>
      <c r="E222" s="371">
        <v>64</v>
      </c>
    </row>
    <row r="223" spans="1:5">
      <c r="A223" s="369"/>
      <c r="B223" s="369"/>
      <c r="C223" s="369"/>
      <c r="D223" s="370" t="s">
        <v>16</v>
      </c>
      <c r="E223" s="371">
        <v>119</v>
      </c>
    </row>
    <row r="224" spans="1:5">
      <c r="A224" s="369"/>
      <c r="B224" s="369"/>
      <c r="C224" s="369"/>
      <c r="D224" s="370" t="s">
        <v>59</v>
      </c>
      <c r="E224" s="371">
        <v>22</v>
      </c>
    </row>
    <row r="225" spans="1:5">
      <c r="A225" s="369"/>
      <c r="B225" s="369"/>
      <c r="C225" s="369"/>
      <c r="D225" s="370" t="s">
        <v>60</v>
      </c>
      <c r="E225" s="371">
        <v>60</v>
      </c>
    </row>
    <row r="226" spans="1:5">
      <c r="A226" s="369"/>
      <c r="B226" s="369"/>
      <c r="C226" s="369"/>
      <c r="D226" s="370" t="s">
        <v>252</v>
      </c>
      <c r="E226" s="371">
        <v>14</v>
      </c>
    </row>
    <row r="227" spans="1:5">
      <c r="A227" s="369"/>
      <c r="B227" s="369"/>
      <c r="C227" s="369"/>
      <c r="D227" s="370" t="s">
        <v>253</v>
      </c>
      <c r="E227" s="371">
        <v>26</v>
      </c>
    </row>
    <row r="228" spans="1:5">
      <c r="A228" s="369"/>
      <c r="B228" s="369"/>
      <c r="C228" s="369"/>
      <c r="D228" s="370" t="s">
        <v>254</v>
      </c>
      <c r="E228" s="371">
        <v>17</v>
      </c>
    </row>
    <row r="229" spans="1:5">
      <c r="A229" s="369"/>
      <c r="B229" s="369"/>
      <c r="C229" s="369"/>
      <c r="D229" s="370" t="s">
        <v>62</v>
      </c>
      <c r="E229" s="371">
        <v>71</v>
      </c>
    </row>
    <row r="230" spans="1:5">
      <c r="A230" s="369"/>
      <c r="B230" s="369"/>
      <c r="C230" s="369"/>
      <c r="D230" s="370" t="s">
        <v>83</v>
      </c>
      <c r="E230" s="371">
        <v>2</v>
      </c>
    </row>
    <row r="231" spans="1:5">
      <c r="A231" s="369"/>
      <c r="B231" s="369"/>
      <c r="C231" s="369"/>
      <c r="D231" s="370" t="s">
        <v>532</v>
      </c>
      <c r="E231" s="371">
        <v>2</v>
      </c>
    </row>
    <row r="232" spans="1:5">
      <c r="A232" s="369"/>
      <c r="B232" s="369"/>
      <c r="C232" s="369"/>
      <c r="D232" s="370" t="s">
        <v>63</v>
      </c>
      <c r="E232" s="371">
        <v>15</v>
      </c>
    </row>
    <row r="233" spans="1:5">
      <c r="A233" s="369"/>
      <c r="B233" s="369"/>
      <c r="C233" s="369"/>
      <c r="D233" s="370" t="s">
        <v>84</v>
      </c>
      <c r="E233" s="371">
        <v>21</v>
      </c>
    </row>
    <row r="234" spans="1:5">
      <c r="A234" s="369"/>
      <c r="B234" s="369"/>
      <c r="C234" s="369"/>
      <c r="D234" s="370" t="s">
        <v>89</v>
      </c>
      <c r="E234" s="371">
        <v>4</v>
      </c>
    </row>
    <row r="235" spans="1:5">
      <c r="A235" s="369"/>
      <c r="B235" s="369"/>
      <c r="C235" s="369"/>
      <c r="D235" s="370" t="s">
        <v>64</v>
      </c>
      <c r="E235" s="371">
        <v>18</v>
      </c>
    </row>
    <row r="236" spans="1:5">
      <c r="A236" s="369"/>
      <c r="B236" s="369"/>
      <c r="C236" s="369"/>
      <c r="D236" s="370" t="s">
        <v>69</v>
      </c>
      <c r="E236" s="371">
        <v>39</v>
      </c>
    </row>
    <row r="237" spans="1:5">
      <c r="A237" s="369"/>
      <c r="B237" s="369"/>
      <c r="C237" s="369"/>
      <c r="D237" s="370" t="s">
        <v>65</v>
      </c>
      <c r="E237" s="371">
        <v>59</v>
      </c>
    </row>
    <row r="238" spans="1:5">
      <c r="A238" s="369"/>
      <c r="B238" s="369"/>
      <c r="C238" s="369"/>
      <c r="D238" s="370" t="s">
        <v>66</v>
      </c>
      <c r="E238" s="371">
        <v>83</v>
      </c>
    </row>
    <row r="239" spans="1:5">
      <c r="A239" s="369"/>
      <c r="B239" s="369"/>
      <c r="C239" s="369"/>
      <c r="D239" s="370" t="s">
        <v>86</v>
      </c>
      <c r="E239" s="371">
        <v>48</v>
      </c>
    </row>
    <row r="240" spans="1:5">
      <c r="A240" s="369"/>
      <c r="B240" s="369"/>
      <c r="C240" s="369"/>
      <c r="D240" s="370" t="s">
        <v>259</v>
      </c>
      <c r="E240" s="371">
        <v>11</v>
      </c>
    </row>
    <row r="241" spans="1:5">
      <c r="A241" s="369"/>
      <c r="B241" s="369"/>
      <c r="C241" s="369"/>
      <c r="D241" s="370" t="s">
        <v>68</v>
      </c>
      <c r="E241" s="371">
        <v>34</v>
      </c>
    </row>
    <row r="242" spans="1:5">
      <c r="A242" s="369"/>
      <c r="B242" s="369"/>
      <c r="C242" s="369"/>
      <c r="D242" s="370" t="s">
        <v>70</v>
      </c>
      <c r="E242" s="371">
        <v>39</v>
      </c>
    </row>
    <row r="243" spans="1:5">
      <c r="A243" s="369"/>
      <c r="B243" s="369"/>
      <c r="C243" s="369"/>
      <c r="D243" s="370" t="s">
        <v>85</v>
      </c>
      <c r="E243" s="371">
        <v>31</v>
      </c>
    </row>
    <row r="244" spans="1:5">
      <c r="A244" s="369"/>
      <c r="B244" s="369"/>
      <c r="C244" s="369"/>
      <c r="D244" s="370" t="s">
        <v>71</v>
      </c>
      <c r="E244" s="371">
        <v>106</v>
      </c>
    </row>
    <row r="245" spans="1:5">
      <c r="A245" s="369"/>
      <c r="B245" s="369"/>
      <c r="C245" s="369"/>
      <c r="D245" s="370" t="s">
        <v>72</v>
      </c>
      <c r="E245" s="371">
        <v>28</v>
      </c>
    </row>
    <row r="246" spans="1:5">
      <c r="A246" s="369"/>
      <c r="B246" s="369"/>
      <c r="C246" s="369"/>
      <c r="D246" s="370" t="s">
        <v>88</v>
      </c>
      <c r="E246" s="371">
        <v>38</v>
      </c>
    </row>
    <row r="247" spans="1:5">
      <c r="A247" s="369"/>
      <c r="B247" s="369"/>
      <c r="C247" s="369"/>
      <c r="D247" s="370" t="s">
        <v>87</v>
      </c>
      <c r="E247" s="371">
        <v>29</v>
      </c>
    </row>
    <row r="248" spans="1:5">
      <c r="A248" s="369"/>
      <c r="B248" s="369"/>
      <c r="C248" s="369"/>
      <c r="D248" s="370" t="s">
        <v>533</v>
      </c>
      <c r="E248" s="371">
        <v>2</v>
      </c>
    </row>
    <row r="249" spans="1:5">
      <c r="A249" s="369"/>
      <c r="B249" s="369"/>
      <c r="C249" s="367" t="s">
        <v>534</v>
      </c>
      <c r="D249" s="367" t="s">
        <v>535</v>
      </c>
      <c r="E249" s="368">
        <v>1</v>
      </c>
    </row>
    <row r="250" spans="1:5">
      <c r="A250" s="369"/>
      <c r="B250" s="367" t="s">
        <v>17</v>
      </c>
      <c r="C250" s="367" t="s">
        <v>488</v>
      </c>
      <c r="D250" s="367" t="s">
        <v>263</v>
      </c>
      <c r="E250" s="368">
        <v>17</v>
      </c>
    </row>
    <row r="251" spans="1:5">
      <c r="A251" s="369"/>
      <c r="B251" s="369"/>
      <c r="C251" s="369"/>
      <c r="D251" s="370" t="s">
        <v>489</v>
      </c>
      <c r="E251" s="371">
        <v>3</v>
      </c>
    </row>
    <row r="252" spans="1:5">
      <c r="A252" s="369"/>
      <c r="B252" s="369"/>
      <c r="C252" s="367" t="s">
        <v>536</v>
      </c>
      <c r="D252" s="367" t="s">
        <v>261</v>
      </c>
      <c r="E252" s="368">
        <v>6</v>
      </c>
    </row>
    <row r="253" spans="1:5">
      <c r="A253" s="369"/>
      <c r="B253" s="367" t="s">
        <v>18</v>
      </c>
      <c r="C253" s="367" t="s">
        <v>490</v>
      </c>
      <c r="D253" s="367" t="s">
        <v>265</v>
      </c>
      <c r="E253" s="368">
        <v>7</v>
      </c>
    </row>
    <row r="254" spans="1:5">
      <c r="A254" s="369"/>
      <c r="B254" s="367" t="s">
        <v>19</v>
      </c>
      <c r="C254" s="367" t="s">
        <v>491</v>
      </c>
      <c r="D254" s="367" t="s">
        <v>266</v>
      </c>
      <c r="E254" s="368">
        <v>5</v>
      </c>
    </row>
    <row r="255" spans="1:5">
      <c r="A255" s="369"/>
      <c r="B255" s="369"/>
      <c r="C255" s="369"/>
      <c r="D255" s="370" t="s">
        <v>267</v>
      </c>
      <c r="E255" s="371">
        <v>2</v>
      </c>
    </row>
    <row r="256" spans="1:5">
      <c r="A256" s="369"/>
      <c r="B256" s="369"/>
      <c r="C256" s="367" t="s">
        <v>492</v>
      </c>
      <c r="D256" s="367" t="s">
        <v>19</v>
      </c>
      <c r="E256" s="368">
        <v>7</v>
      </c>
    </row>
    <row r="257" spans="1:5">
      <c r="A257" s="369"/>
      <c r="B257" s="369"/>
      <c r="C257" s="369"/>
      <c r="D257" s="370" t="s">
        <v>269</v>
      </c>
      <c r="E257" s="371">
        <v>1</v>
      </c>
    </row>
    <row r="258" spans="1:5">
      <c r="A258" s="369"/>
      <c r="B258" s="367" t="s">
        <v>20</v>
      </c>
      <c r="C258" s="367" t="s">
        <v>537</v>
      </c>
      <c r="D258" s="367" t="s">
        <v>270</v>
      </c>
      <c r="E258" s="368">
        <v>3</v>
      </c>
    </row>
    <row r="259" spans="1:5">
      <c r="A259" s="369"/>
      <c r="B259" s="369"/>
      <c r="C259" s="367" t="s">
        <v>493</v>
      </c>
      <c r="D259" s="367" t="s">
        <v>271</v>
      </c>
      <c r="E259" s="368">
        <v>3</v>
      </c>
    </row>
    <row r="260" spans="1:5">
      <c r="A260" s="369"/>
      <c r="B260" s="369"/>
      <c r="C260" s="369"/>
      <c r="D260" s="370" t="s">
        <v>306</v>
      </c>
      <c r="E260" s="371">
        <v>4</v>
      </c>
    </row>
    <row r="261" spans="1:5">
      <c r="A261" s="369"/>
      <c r="B261" s="369"/>
      <c r="C261" s="369"/>
      <c r="D261" s="370" t="s">
        <v>538</v>
      </c>
      <c r="E261" s="371">
        <v>1</v>
      </c>
    </row>
    <row r="262" spans="1:5">
      <c r="A262" s="369"/>
      <c r="B262" s="367" t="s">
        <v>21</v>
      </c>
      <c r="C262" s="367" t="s">
        <v>496</v>
      </c>
      <c r="D262" s="367" t="s">
        <v>274</v>
      </c>
      <c r="E262" s="368">
        <v>4</v>
      </c>
    </row>
    <row r="263" spans="1:5">
      <c r="A263" s="369"/>
      <c r="B263" s="369"/>
      <c r="C263" s="367" t="s">
        <v>497</v>
      </c>
      <c r="D263" s="367" t="s">
        <v>275</v>
      </c>
      <c r="E263" s="368">
        <v>4</v>
      </c>
    </row>
    <row r="264" spans="1:5">
      <c r="A264" s="369"/>
      <c r="B264" s="369"/>
      <c r="C264" s="369"/>
      <c r="D264" s="370" t="s">
        <v>21</v>
      </c>
      <c r="E264" s="371">
        <v>46</v>
      </c>
    </row>
    <row r="265" spans="1:5">
      <c r="A265" s="369"/>
      <c r="B265" s="369"/>
      <c r="C265" s="369"/>
      <c r="D265" s="370" t="s">
        <v>276</v>
      </c>
      <c r="E265" s="371">
        <v>4</v>
      </c>
    </row>
    <row r="266" spans="1:5">
      <c r="A266" s="369"/>
      <c r="B266" s="369"/>
      <c r="C266" s="367" t="s">
        <v>499</v>
      </c>
      <c r="D266" s="367" t="s">
        <v>278</v>
      </c>
      <c r="E266" s="368">
        <v>11</v>
      </c>
    </row>
    <row r="267" spans="1:5">
      <c r="A267" s="369"/>
      <c r="B267" s="369"/>
      <c r="C267" s="367" t="s">
        <v>500</v>
      </c>
      <c r="D267" s="367" t="s">
        <v>442</v>
      </c>
      <c r="E267" s="368">
        <v>3</v>
      </c>
    </row>
    <row r="268" spans="1:5">
      <c r="A268" s="369"/>
      <c r="B268" s="369"/>
      <c r="C268" s="369"/>
      <c r="D268" s="370" t="s">
        <v>280</v>
      </c>
      <c r="E268" s="371">
        <v>8</v>
      </c>
    </row>
    <row r="269" spans="1:5">
      <c r="A269" s="369"/>
      <c r="B269" s="369"/>
      <c r="C269" s="369"/>
      <c r="D269" s="370" t="s">
        <v>403</v>
      </c>
      <c r="E269" s="371">
        <v>1</v>
      </c>
    </row>
    <row r="270" spans="1:5">
      <c r="A270" s="369"/>
      <c r="B270" s="369"/>
      <c r="C270" s="367" t="s">
        <v>539</v>
      </c>
      <c r="D270" s="367" t="s">
        <v>273</v>
      </c>
      <c r="E270" s="368">
        <v>5</v>
      </c>
    </row>
    <row r="271" spans="1:5">
      <c r="A271" s="369"/>
      <c r="B271" s="369"/>
      <c r="C271" s="367" t="s">
        <v>540</v>
      </c>
      <c r="D271" s="367" t="s">
        <v>277</v>
      </c>
      <c r="E271" s="368">
        <v>4</v>
      </c>
    </row>
    <row r="272" spans="1:5">
      <c r="A272" s="369"/>
      <c r="B272" s="367" t="s">
        <v>22</v>
      </c>
      <c r="C272" s="367" t="s">
        <v>501</v>
      </c>
      <c r="D272" s="367" t="s">
        <v>22</v>
      </c>
      <c r="E272" s="368">
        <v>4</v>
      </c>
    </row>
    <row r="273" spans="1:5">
      <c r="A273" s="369"/>
      <c r="B273" s="369"/>
      <c r="C273" s="367" t="s">
        <v>502</v>
      </c>
      <c r="D273" s="367" t="s">
        <v>282</v>
      </c>
      <c r="E273" s="368">
        <v>16</v>
      </c>
    </row>
    <row r="274" spans="1:5">
      <c r="A274" s="369"/>
      <c r="B274" s="367" t="s">
        <v>23</v>
      </c>
      <c r="C274" s="367" t="s">
        <v>503</v>
      </c>
      <c r="D274" s="367" t="s">
        <v>286</v>
      </c>
      <c r="E274" s="368">
        <v>6</v>
      </c>
    </row>
    <row r="275" spans="1:5">
      <c r="A275" s="369"/>
      <c r="B275" s="369"/>
      <c r="C275" s="367" t="s">
        <v>504</v>
      </c>
      <c r="D275" s="367" t="s">
        <v>289</v>
      </c>
      <c r="E275" s="368">
        <v>14</v>
      </c>
    </row>
    <row r="276" spans="1:5">
      <c r="A276" s="369"/>
      <c r="B276" s="369"/>
      <c r="C276" s="367" t="s">
        <v>541</v>
      </c>
      <c r="D276" s="367" t="s">
        <v>542</v>
      </c>
      <c r="E276" s="368">
        <v>1</v>
      </c>
    </row>
    <row r="277" spans="1:5">
      <c r="A277" s="369"/>
      <c r="B277" s="369"/>
      <c r="C277" s="367" t="s">
        <v>543</v>
      </c>
      <c r="D277" s="367" t="s">
        <v>544</v>
      </c>
      <c r="E277" s="368">
        <v>1</v>
      </c>
    </row>
    <row r="278" spans="1:5">
      <c r="A278" s="369"/>
      <c r="B278" s="369"/>
      <c r="C278" s="367" t="s">
        <v>545</v>
      </c>
      <c r="D278" s="367" t="s">
        <v>287</v>
      </c>
      <c r="E278" s="368">
        <v>3</v>
      </c>
    </row>
    <row r="279" spans="1:5">
      <c r="A279" s="369"/>
      <c r="B279" s="369"/>
      <c r="C279" s="369"/>
      <c r="D279" s="370" t="s">
        <v>288</v>
      </c>
      <c r="E279" s="371">
        <v>4</v>
      </c>
    </row>
    <row r="280" spans="1:5">
      <c r="A280" s="369"/>
      <c r="B280" s="367" t="s">
        <v>24</v>
      </c>
      <c r="C280" s="367" t="s">
        <v>505</v>
      </c>
      <c r="D280" s="367" t="s">
        <v>24</v>
      </c>
      <c r="E280" s="368">
        <v>16</v>
      </c>
    </row>
    <row r="281" spans="1:5">
      <c r="A281" s="369"/>
      <c r="B281" s="369"/>
      <c r="C281" s="367" t="s">
        <v>546</v>
      </c>
      <c r="D281" s="367" t="s">
        <v>291</v>
      </c>
      <c r="E281" s="368">
        <v>2</v>
      </c>
    </row>
    <row r="282" spans="1:5">
      <c r="A282" s="369"/>
      <c r="B282" s="367" t="s">
        <v>25</v>
      </c>
      <c r="C282" s="367" t="s">
        <v>507</v>
      </c>
      <c r="D282" s="367" t="s">
        <v>25</v>
      </c>
      <c r="E282" s="368">
        <v>9</v>
      </c>
    </row>
    <row r="283" spans="1:5">
      <c r="A283" s="369"/>
      <c r="B283" s="367" t="s">
        <v>26</v>
      </c>
      <c r="C283" s="367" t="s">
        <v>508</v>
      </c>
      <c r="D283" s="367" t="s">
        <v>509</v>
      </c>
      <c r="E283" s="368">
        <v>17</v>
      </c>
    </row>
    <row r="284" spans="1:5">
      <c r="A284" s="369"/>
      <c r="B284" s="369"/>
      <c r="C284" s="369"/>
      <c r="D284" s="370" t="s">
        <v>293</v>
      </c>
      <c r="E284" s="371">
        <v>6</v>
      </c>
    </row>
    <row r="285" spans="1:5">
      <c r="A285" s="367" t="s">
        <v>301</v>
      </c>
      <c r="B285" s="367" t="s">
        <v>461</v>
      </c>
      <c r="C285" s="367" t="s">
        <v>179</v>
      </c>
      <c r="D285" s="367" t="s">
        <v>179</v>
      </c>
      <c r="E285" s="368">
        <v>7</v>
      </c>
    </row>
    <row r="286" spans="1:5">
      <c r="A286" s="369"/>
      <c r="B286" s="369"/>
      <c r="C286" s="367" t="s">
        <v>182</v>
      </c>
      <c r="D286" s="367" t="s">
        <v>183</v>
      </c>
      <c r="E286" s="368">
        <v>14</v>
      </c>
    </row>
    <row r="287" spans="1:5">
      <c r="A287" s="369"/>
      <c r="B287" s="369"/>
      <c r="C287" s="369"/>
      <c r="D287" s="370" t="s">
        <v>311</v>
      </c>
      <c r="E287" s="371">
        <v>2</v>
      </c>
    </row>
    <row r="288" spans="1:5">
      <c r="A288" s="369"/>
      <c r="B288" s="367" t="s">
        <v>4</v>
      </c>
      <c r="C288" s="367" t="s">
        <v>185</v>
      </c>
      <c r="D288" s="367" t="s">
        <v>185</v>
      </c>
      <c r="E288" s="368">
        <v>4</v>
      </c>
    </row>
    <row r="289" spans="1:5">
      <c r="A289" s="369"/>
      <c r="B289" s="369"/>
      <c r="C289" s="367" t="s">
        <v>302</v>
      </c>
      <c r="D289" s="367" t="s">
        <v>303</v>
      </c>
      <c r="E289" s="368">
        <v>2</v>
      </c>
    </row>
    <row r="290" spans="1:5">
      <c r="A290" s="369"/>
      <c r="B290" s="367" t="s">
        <v>5</v>
      </c>
      <c r="C290" s="367" t="s">
        <v>5</v>
      </c>
      <c r="D290" s="367" t="s">
        <v>5</v>
      </c>
      <c r="E290" s="368">
        <v>19</v>
      </c>
    </row>
    <row r="291" spans="1:5">
      <c r="A291" s="369"/>
      <c r="B291" s="369"/>
      <c r="C291" s="369"/>
      <c r="D291" s="370" t="s">
        <v>187</v>
      </c>
      <c r="E291" s="371">
        <v>12</v>
      </c>
    </row>
    <row r="292" spans="1:5">
      <c r="A292" s="369"/>
      <c r="B292" s="369"/>
      <c r="C292" s="369"/>
      <c r="D292" s="370" t="s">
        <v>188</v>
      </c>
      <c r="E292" s="371">
        <v>4</v>
      </c>
    </row>
    <row r="293" spans="1:5">
      <c r="A293" s="369"/>
      <c r="B293" s="369"/>
      <c r="C293" s="369"/>
      <c r="D293" s="370" t="s">
        <v>192</v>
      </c>
      <c r="E293" s="371">
        <v>1</v>
      </c>
    </row>
    <row r="294" spans="1:5">
      <c r="A294" s="369"/>
      <c r="B294" s="369"/>
      <c r="C294" s="369"/>
      <c r="D294" s="370" t="s">
        <v>463</v>
      </c>
      <c r="E294" s="371">
        <v>8</v>
      </c>
    </row>
    <row r="295" spans="1:5">
      <c r="A295" s="369"/>
      <c r="B295" s="369"/>
      <c r="C295" s="369"/>
      <c r="D295" s="370" t="s">
        <v>62</v>
      </c>
      <c r="E295" s="371">
        <v>2</v>
      </c>
    </row>
    <row r="296" spans="1:5">
      <c r="A296" s="369"/>
      <c r="B296" s="369"/>
      <c r="C296" s="369"/>
      <c r="D296" s="370" t="s">
        <v>190</v>
      </c>
      <c r="E296" s="371">
        <v>6</v>
      </c>
    </row>
    <row r="297" spans="1:5">
      <c r="A297" s="369"/>
      <c r="B297" s="369"/>
      <c r="C297" s="369"/>
      <c r="D297" s="370" t="s">
        <v>193</v>
      </c>
      <c r="E297" s="371">
        <v>4</v>
      </c>
    </row>
    <row r="298" spans="1:5">
      <c r="A298" s="369"/>
      <c r="B298" s="369"/>
      <c r="C298" s="369"/>
      <c r="D298" s="370" t="s">
        <v>326</v>
      </c>
      <c r="E298" s="371">
        <v>1</v>
      </c>
    </row>
    <row r="299" spans="1:5">
      <c r="A299" s="369"/>
      <c r="B299" s="369"/>
      <c r="C299" s="367" t="s">
        <v>513</v>
      </c>
      <c r="D299" s="367" t="s">
        <v>513</v>
      </c>
      <c r="E299" s="368">
        <v>3</v>
      </c>
    </row>
    <row r="300" spans="1:5">
      <c r="A300" s="369"/>
      <c r="B300" s="369"/>
      <c r="C300" s="367" t="s">
        <v>196</v>
      </c>
      <c r="D300" s="367" t="s">
        <v>547</v>
      </c>
      <c r="E300" s="368">
        <v>1</v>
      </c>
    </row>
    <row r="301" spans="1:5">
      <c r="A301" s="369"/>
      <c r="B301" s="367" t="s">
        <v>6</v>
      </c>
      <c r="C301" s="367" t="s">
        <v>200</v>
      </c>
      <c r="D301" s="367" t="s">
        <v>6</v>
      </c>
      <c r="E301" s="368">
        <v>12</v>
      </c>
    </row>
    <row r="302" spans="1:5">
      <c r="A302" s="369"/>
      <c r="B302" s="369"/>
      <c r="C302" s="369"/>
      <c r="D302" s="370" t="s">
        <v>264</v>
      </c>
      <c r="E302" s="371">
        <v>1</v>
      </c>
    </row>
    <row r="303" spans="1:5">
      <c r="A303" s="369"/>
      <c r="B303" s="369"/>
      <c r="C303" s="367" t="s">
        <v>331</v>
      </c>
      <c r="D303" s="367" t="s">
        <v>331</v>
      </c>
      <c r="E303" s="368">
        <v>1</v>
      </c>
    </row>
    <row r="304" spans="1:5">
      <c r="A304" s="369"/>
      <c r="B304" s="367" t="s">
        <v>7</v>
      </c>
      <c r="C304" s="367" t="s">
        <v>7</v>
      </c>
      <c r="D304" s="367" t="s">
        <v>7</v>
      </c>
      <c r="E304" s="368">
        <v>13</v>
      </c>
    </row>
    <row r="305" spans="1:5">
      <c r="A305" s="369"/>
      <c r="B305" s="369"/>
      <c r="C305" s="367" t="s">
        <v>465</v>
      </c>
      <c r="D305" s="367" t="s">
        <v>465</v>
      </c>
      <c r="E305" s="368">
        <v>5</v>
      </c>
    </row>
    <row r="306" spans="1:5">
      <c r="A306" s="369"/>
      <c r="B306" s="367" t="s">
        <v>8</v>
      </c>
      <c r="C306" s="367" t="s">
        <v>203</v>
      </c>
      <c r="D306" s="367" t="s">
        <v>92</v>
      </c>
      <c r="E306" s="368">
        <v>5</v>
      </c>
    </row>
    <row r="307" spans="1:5">
      <c r="A307" s="369"/>
      <c r="B307" s="369"/>
      <c r="C307" s="369"/>
      <c r="D307" s="370" t="s">
        <v>8</v>
      </c>
      <c r="E307" s="371">
        <v>47</v>
      </c>
    </row>
    <row r="308" spans="1:5">
      <c r="A308" s="369"/>
      <c r="B308" s="369"/>
      <c r="C308" s="369"/>
      <c r="D308" s="370" t="s">
        <v>204</v>
      </c>
      <c r="E308" s="371">
        <v>2</v>
      </c>
    </row>
    <row r="309" spans="1:5">
      <c r="A309" s="369"/>
      <c r="B309" s="369"/>
      <c r="C309" s="369"/>
      <c r="D309" s="370" t="s">
        <v>95</v>
      </c>
      <c r="E309" s="371">
        <v>1</v>
      </c>
    </row>
    <row r="310" spans="1:5">
      <c r="A310" s="369"/>
      <c r="B310" s="369"/>
      <c r="C310" s="369"/>
      <c r="D310" s="370" t="s">
        <v>96</v>
      </c>
      <c r="E310" s="371">
        <v>10</v>
      </c>
    </row>
    <row r="311" spans="1:5">
      <c r="A311" s="369"/>
      <c r="B311" s="369"/>
      <c r="C311" s="369"/>
      <c r="D311" s="370" t="s">
        <v>94</v>
      </c>
      <c r="E311" s="371">
        <v>2</v>
      </c>
    </row>
    <row r="312" spans="1:5">
      <c r="A312" s="369"/>
      <c r="B312" s="369"/>
      <c r="C312" s="369"/>
      <c r="D312" s="370" t="s">
        <v>466</v>
      </c>
      <c r="E312" s="371">
        <v>1</v>
      </c>
    </row>
    <row r="313" spans="1:5">
      <c r="A313" s="369"/>
      <c r="B313" s="367" t="s">
        <v>9</v>
      </c>
      <c r="C313" s="367" t="s">
        <v>349</v>
      </c>
      <c r="D313" s="367" t="s">
        <v>548</v>
      </c>
      <c r="E313" s="368">
        <v>1</v>
      </c>
    </row>
    <row r="314" spans="1:5">
      <c r="A314" s="369"/>
      <c r="B314" s="369"/>
      <c r="C314" s="367" t="s">
        <v>9</v>
      </c>
      <c r="D314" s="367" t="s">
        <v>9</v>
      </c>
      <c r="E314" s="368">
        <v>29</v>
      </c>
    </row>
    <row r="315" spans="1:5">
      <c r="A315" s="369"/>
      <c r="B315" s="369"/>
      <c r="C315" s="369"/>
      <c r="D315" s="370" t="s">
        <v>515</v>
      </c>
      <c r="E315" s="371">
        <v>2</v>
      </c>
    </row>
    <row r="316" spans="1:5">
      <c r="A316" s="369"/>
      <c r="B316" s="369"/>
      <c r="C316" s="369"/>
      <c r="D316" s="370" t="s">
        <v>299</v>
      </c>
      <c r="E316" s="371">
        <v>5</v>
      </c>
    </row>
    <row r="317" spans="1:5">
      <c r="A317" s="369"/>
      <c r="B317" s="369"/>
      <c r="C317" s="369"/>
      <c r="D317" s="370" t="s">
        <v>351</v>
      </c>
      <c r="E317" s="371">
        <v>1</v>
      </c>
    </row>
    <row r="318" spans="1:5">
      <c r="A318" s="369"/>
      <c r="B318" s="369"/>
      <c r="C318" s="369"/>
      <c r="D318" s="370" t="s">
        <v>208</v>
      </c>
      <c r="E318" s="371">
        <v>6</v>
      </c>
    </row>
    <row r="319" spans="1:5">
      <c r="A319" s="369"/>
      <c r="B319" s="369"/>
      <c r="C319" s="367" t="s">
        <v>211</v>
      </c>
      <c r="D319" s="367" t="s">
        <v>212</v>
      </c>
      <c r="E319" s="368">
        <v>2</v>
      </c>
    </row>
    <row r="320" spans="1:5">
      <c r="A320" s="369"/>
      <c r="B320" s="369"/>
      <c r="C320" s="369"/>
      <c r="D320" s="370" t="s">
        <v>517</v>
      </c>
      <c r="E320" s="371">
        <v>1</v>
      </c>
    </row>
    <row r="321" spans="1:5">
      <c r="A321" s="369"/>
      <c r="B321" s="369"/>
      <c r="C321" s="369"/>
      <c r="D321" s="370" t="s">
        <v>211</v>
      </c>
      <c r="E321" s="371">
        <v>2</v>
      </c>
    </row>
    <row r="322" spans="1:5">
      <c r="A322" s="369"/>
      <c r="B322" s="367" t="s">
        <v>10</v>
      </c>
      <c r="C322" s="367" t="s">
        <v>10</v>
      </c>
      <c r="D322" s="367" t="s">
        <v>10</v>
      </c>
      <c r="E322" s="368">
        <v>1</v>
      </c>
    </row>
    <row r="323" spans="1:5">
      <c r="A323" s="369"/>
      <c r="B323" s="369"/>
      <c r="C323" s="369"/>
      <c r="D323" s="370" t="s">
        <v>549</v>
      </c>
      <c r="E323" s="371">
        <v>1</v>
      </c>
    </row>
    <row r="324" spans="1:5">
      <c r="A324" s="369"/>
      <c r="B324" s="367" t="s">
        <v>11</v>
      </c>
      <c r="C324" s="367" t="s">
        <v>11</v>
      </c>
      <c r="D324" s="367" t="s">
        <v>213</v>
      </c>
      <c r="E324" s="368">
        <v>11</v>
      </c>
    </row>
    <row r="325" spans="1:5">
      <c r="A325" s="369"/>
      <c r="B325" s="369"/>
      <c r="C325" s="367" t="s">
        <v>214</v>
      </c>
      <c r="D325" s="367" t="s">
        <v>215</v>
      </c>
      <c r="E325" s="368">
        <v>1</v>
      </c>
    </row>
    <row r="326" spans="1:5">
      <c r="A326" s="369"/>
      <c r="B326" s="367" t="s">
        <v>12</v>
      </c>
      <c r="C326" s="367" t="s">
        <v>467</v>
      </c>
      <c r="D326" s="367" t="s">
        <v>217</v>
      </c>
      <c r="E326" s="368">
        <v>10</v>
      </c>
    </row>
    <row r="327" spans="1:5">
      <c r="A327" s="369"/>
      <c r="B327" s="369"/>
      <c r="C327" s="369"/>
      <c r="D327" s="370" t="s">
        <v>439</v>
      </c>
      <c r="E327" s="371">
        <v>1</v>
      </c>
    </row>
    <row r="328" spans="1:5">
      <c r="A328" s="369"/>
      <c r="B328" s="369"/>
      <c r="C328" s="367" t="s">
        <v>468</v>
      </c>
      <c r="D328" s="367" t="s">
        <v>12</v>
      </c>
      <c r="E328" s="368">
        <v>32</v>
      </c>
    </row>
    <row r="329" spans="1:5">
      <c r="A329" s="369"/>
      <c r="B329" s="369"/>
      <c r="C329" s="369"/>
      <c r="D329" s="370" t="s">
        <v>371</v>
      </c>
      <c r="E329" s="371">
        <v>1</v>
      </c>
    </row>
    <row r="330" spans="1:5">
      <c r="A330" s="369"/>
      <c r="B330" s="369"/>
      <c r="C330" s="369"/>
      <c r="D330" s="370" t="s">
        <v>351</v>
      </c>
      <c r="E330" s="371">
        <v>4</v>
      </c>
    </row>
    <row r="331" spans="1:5">
      <c r="A331" s="369"/>
      <c r="B331" s="369"/>
      <c r="C331" s="369"/>
      <c r="D331" s="370" t="s">
        <v>518</v>
      </c>
      <c r="E331" s="371">
        <v>1</v>
      </c>
    </row>
    <row r="332" spans="1:5">
      <c r="A332" s="369"/>
      <c r="B332" s="369"/>
      <c r="C332" s="369"/>
      <c r="D332" s="370" t="s">
        <v>550</v>
      </c>
      <c r="E332" s="371">
        <v>2</v>
      </c>
    </row>
    <row r="333" spans="1:5">
      <c r="A333" s="369"/>
      <c r="B333" s="369"/>
      <c r="C333" s="367" t="s">
        <v>469</v>
      </c>
      <c r="D333" s="367" t="s">
        <v>470</v>
      </c>
      <c r="E333" s="368">
        <v>7</v>
      </c>
    </row>
    <row r="334" spans="1:5">
      <c r="A334" s="369"/>
      <c r="B334" s="369"/>
      <c r="C334" s="369"/>
      <c r="D334" s="370" t="s">
        <v>219</v>
      </c>
      <c r="E334" s="371">
        <v>4</v>
      </c>
    </row>
    <row r="335" spans="1:5">
      <c r="A335" s="369"/>
      <c r="B335" s="369"/>
      <c r="C335" s="367" t="s">
        <v>471</v>
      </c>
      <c r="D335" s="367" t="s">
        <v>220</v>
      </c>
      <c r="E335" s="368">
        <v>8</v>
      </c>
    </row>
    <row r="336" spans="1:5">
      <c r="A336" s="369"/>
      <c r="B336" s="369"/>
      <c r="C336" s="369"/>
      <c r="D336" s="370" t="s">
        <v>520</v>
      </c>
      <c r="E336" s="371">
        <v>1</v>
      </c>
    </row>
    <row r="337" spans="1:5">
      <c r="A337" s="369"/>
      <c r="B337" s="367" t="s">
        <v>13</v>
      </c>
      <c r="C337" s="367" t="s">
        <v>473</v>
      </c>
      <c r="D337" s="367" t="s">
        <v>222</v>
      </c>
      <c r="E337" s="368">
        <v>3</v>
      </c>
    </row>
    <row r="338" spans="1:5">
      <c r="A338" s="369"/>
      <c r="B338" s="369"/>
      <c r="C338" s="369"/>
      <c r="D338" s="370" t="s">
        <v>223</v>
      </c>
      <c r="E338" s="371">
        <v>1</v>
      </c>
    </row>
    <row r="339" spans="1:5">
      <c r="A339" s="369"/>
      <c r="B339" s="369"/>
      <c r="C339" s="369"/>
      <c r="D339" s="370" t="s">
        <v>551</v>
      </c>
      <c r="E339" s="371">
        <v>1</v>
      </c>
    </row>
    <row r="340" spans="1:5">
      <c r="A340" s="369"/>
      <c r="B340" s="369"/>
      <c r="C340" s="367" t="s">
        <v>552</v>
      </c>
      <c r="D340" s="367" t="s">
        <v>372</v>
      </c>
      <c r="E340" s="368">
        <v>1</v>
      </c>
    </row>
    <row r="341" spans="1:5">
      <c r="A341" s="369"/>
      <c r="B341" s="369"/>
      <c r="C341" s="367" t="s">
        <v>474</v>
      </c>
      <c r="D341" s="367" t="s">
        <v>373</v>
      </c>
      <c r="E341" s="368">
        <v>2</v>
      </c>
    </row>
    <row r="342" spans="1:5">
      <c r="A342" s="369"/>
      <c r="B342" s="369"/>
      <c r="C342" s="369"/>
      <c r="D342" s="370" t="s">
        <v>225</v>
      </c>
      <c r="E342" s="371">
        <v>9</v>
      </c>
    </row>
    <row r="343" spans="1:5">
      <c r="A343" s="369"/>
      <c r="B343" s="369"/>
      <c r="C343" s="369"/>
      <c r="D343" s="370" t="s">
        <v>224</v>
      </c>
      <c r="E343" s="371">
        <v>19</v>
      </c>
    </row>
    <row r="344" spans="1:5">
      <c r="A344" s="369"/>
      <c r="B344" s="369"/>
      <c r="C344" s="367" t="s">
        <v>522</v>
      </c>
      <c r="D344" s="367" t="s">
        <v>226</v>
      </c>
      <c r="E344" s="368">
        <v>1</v>
      </c>
    </row>
    <row r="345" spans="1:5">
      <c r="A345" s="369"/>
      <c r="B345" s="369"/>
      <c r="C345" s="367" t="s">
        <v>523</v>
      </c>
      <c r="D345" s="367" t="s">
        <v>229</v>
      </c>
      <c r="E345" s="368">
        <v>1</v>
      </c>
    </row>
    <row r="346" spans="1:5">
      <c r="A346" s="369"/>
      <c r="B346" s="369"/>
      <c r="C346" s="367" t="s">
        <v>524</v>
      </c>
      <c r="D346" s="367" t="s">
        <v>553</v>
      </c>
      <c r="E346" s="368">
        <v>1</v>
      </c>
    </row>
    <row r="347" spans="1:5">
      <c r="A347" s="369"/>
      <c r="B347" s="369"/>
      <c r="C347" s="367" t="s">
        <v>525</v>
      </c>
      <c r="D347" s="367" t="s">
        <v>227</v>
      </c>
      <c r="E347" s="368">
        <v>1</v>
      </c>
    </row>
    <row r="348" spans="1:5">
      <c r="A348" s="369"/>
      <c r="B348" s="367" t="s">
        <v>14</v>
      </c>
      <c r="C348" s="367" t="s">
        <v>476</v>
      </c>
      <c r="D348" s="367" t="s">
        <v>235</v>
      </c>
      <c r="E348" s="368">
        <v>51</v>
      </c>
    </row>
    <row r="349" spans="1:5">
      <c r="A349" s="369"/>
      <c r="B349" s="369"/>
      <c r="C349" s="369"/>
      <c r="D349" s="370" t="s">
        <v>236</v>
      </c>
      <c r="E349" s="371">
        <v>1</v>
      </c>
    </row>
    <row r="350" spans="1:5">
      <c r="A350" s="369"/>
      <c r="B350" s="369"/>
      <c r="C350" s="369"/>
      <c r="D350" s="370" t="s">
        <v>379</v>
      </c>
      <c r="E350" s="371">
        <v>2</v>
      </c>
    </row>
    <row r="351" spans="1:5">
      <c r="A351" s="369"/>
      <c r="B351" s="369"/>
      <c r="C351" s="369"/>
      <c r="D351" s="370" t="s">
        <v>378</v>
      </c>
      <c r="E351" s="371">
        <v>2</v>
      </c>
    </row>
    <row r="352" spans="1:5">
      <c r="A352" s="369"/>
      <c r="B352" s="369"/>
      <c r="C352" s="369"/>
      <c r="D352" s="370" t="s">
        <v>477</v>
      </c>
      <c r="E352" s="371">
        <v>3</v>
      </c>
    </row>
    <row r="353" spans="1:5">
      <c r="A353" s="369"/>
      <c r="B353" s="369"/>
      <c r="C353" s="367" t="s">
        <v>527</v>
      </c>
      <c r="D353" s="367" t="s">
        <v>380</v>
      </c>
      <c r="E353" s="368">
        <v>4</v>
      </c>
    </row>
    <row r="354" spans="1:5">
      <c r="A354" s="369"/>
      <c r="B354" s="369"/>
      <c r="C354" s="369"/>
      <c r="D354" s="370" t="s">
        <v>554</v>
      </c>
      <c r="E354" s="371">
        <v>1</v>
      </c>
    </row>
    <row r="355" spans="1:5">
      <c r="A355" s="369"/>
      <c r="B355" s="369"/>
      <c r="C355" s="367" t="s">
        <v>478</v>
      </c>
      <c r="D355" s="367" t="s">
        <v>445</v>
      </c>
      <c r="E355" s="368">
        <v>3</v>
      </c>
    </row>
    <row r="356" spans="1:5">
      <c r="A356" s="369"/>
      <c r="B356" s="369"/>
      <c r="C356" s="369"/>
      <c r="D356" s="370" t="s">
        <v>555</v>
      </c>
      <c r="E356" s="371">
        <v>1</v>
      </c>
    </row>
    <row r="357" spans="1:5">
      <c r="A357" s="369"/>
      <c r="B357" s="369"/>
      <c r="C357" s="367" t="s">
        <v>556</v>
      </c>
      <c r="D357" s="367" t="s">
        <v>305</v>
      </c>
      <c r="E357" s="368">
        <v>3</v>
      </c>
    </row>
    <row r="358" spans="1:5">
      <c r="A358" s="369"/>
      <c r="B358" s="367" t="s">
        <v>15</v>
      </c>
      <c r="C358" s="367" t="s">
        <v>479</v>
      </c>
      <c r="D358" s="367" t="s">
        <v>238</v>
      </c>
      <c r="E358" s="368">
        <v>31</v>
      </c>
    </row>
    <row r="359" spans="1:5">
      <c r="A359" s="369"/>
      <c r="B359" s="369"/>
      <c r="C359" s="369"/>
      <c r="D359" s="370" t="s">
        <v>480</v>
      </c>
      <c r="E359" s="371">
        <v>1</v>
      </c>
    </row>
    <row r="360" spans="1:5">
      <c r="A360" s="369"/>
      <c r="B360" s="369"/>
      <c r="C360" s="367" t="s">
        <v>481</v>
      </c>
      <c r="D360" s="367" t="s">
        <v>15</v>
      </c>
      <c r="E360" s="368">
        <v>1</v>
      </c>
    </row>
    <row r="361" spans="1:5">
      <c r="A361" s="369"/>
      <c r="B361" s="369"/>
      <c r="C361" s="369"/>
      <c r="D361" s="370" t="s">
        <v>557</v>
      </c>
      <c r="E361" s="371">
        <v>2</v>
      </c>
    </row>
    <row r="362" spans="1:5">
      <c r="A362" s="369"/>
      <c r="B362" s="369"/>
      <c r="C362" s="369"/>
      <c r="D362" s="370" t="s">
        <v>558</v>
      </c>
      <c r="E362" s="371">
        <v>1</v>
      </c>
    </row>
    <row r="363" spans="1:5">
      <c r="A363" s="369"/>
      <c r="B363" s="367" t="s">
        <v>16</v>
      </c>
      <c r="C363" s="367" t="s">
        <v>482</v>
      </c>
      <c r="D363" s="367" t="s">
        <v>240</v>
      </c>
      <c r="E363" s="368">
        <v>5</v>
      </c>
    </row>
    <row r="364" spans="1:5">
      <c r="A364" s="369"/>
      <c r="B364" s="369"/>
      <c r="C364" s="367" t="s">
        <v>483</v>
      </c>
      <c r="D364" s="367" t="s">
        <v>245</v>
      </c>
      <c r="E364" s="368">
        <v>2</v>
      </c>
    </row>
    <row r="365" spans="1:5">
      <c r="A365" s="369"/>
      <c r="B365" s="369"/>
      <c r="C365" s="369"/>
      <c r="D365" s="370" t="s">
        <v>242</v>
      </c>
      <c r="E365" s="371">
        <v>1</v>
      </c>
    </row>
    <row r="366" spans="1:5">
      <c r="A366" s="369"/>
      <c r="B366" s="369"/>
      <c r="C366" s="369"/>
      <c r="D366" s="370" t="s">
        <v>244</v>
      </c>
      <c r="E366" s="371">
        <v>4</v>
      </c>
    </row>
    <row r="367" spans="1:5">
      <c r="A367" s="369"/>
      <c r="B367" s="369"/>
      <c r="C367" s="369"/>
      <c r="D367" s="370" t="s">
        <v>243</v>
      </c>
      <c r="E367" s="371">
        <v>1</v>
      </c>
    </row>
    <row r="368" spans="1:5">
      <c r="A368" s="369"/>
      <c r="B368" s="369"/>
      <c r="C368" s="367" t="s">
        <v>484</v>
      </c>
      <c r="D368" s="367" t="s">
        <v>247</v>
      </c>
      <c r="E368" s="368">
        <v>4</v>
      </c>
    </row>
    <row r="369" spans="1:5">
      <c r="A369" s="369"/>
      <c r="B369" s="369"/>
      <c r="C369" s="369"/>
      <c r="D369" s="370" t="s">
        <v>246</v>
      </c>
      <c r="E369" s="371">
        <v>6</v>
      </c>
    </row>
    <row r="370" spans="1:5">
      <c r="A370" s="369"/>
      <c r="B370" s="369"/>
      <c r="C370" s="367" t="s">
        <v>485</v>
      </c>
      <c r="D370" s="367" t="s">
        <v>249</v>
      </c>
      <c r="E370" s="368">
        <v>9</v>
      </c>
    </row>
    <row r="371" spans="1:5">
      <c r="A371" s="369"/>
      <c r="B371" s="369"/>
      <c r="C371" s="367" t="s">
        <v>486</v>
      </c>
      <c r="D371" s="367" t="s">
        <v>250</v>
      </c>
      <c r="E371" s="368">
        <v>37</v>
      </c>
    </row>
    <row r="372" spans="1:5">
      <c r="A372" s="369"/>
      <c r="B372" s="369"/>
      <c r="C372" s="369"/>
      <c r="D372" s="370" t="s">
        <v>54</v>
      </c>
      <c r="E372" s="371">
        <v>6</v>
      </c>
    </row>
    <row r="373" spans="1:5">
      <c r="A373" s="369"/>
      <c r="B373" s="369"/>
      <c r="C373" s="369"/>
      <c r="D373" s="370" t="s">
        <v>55</v>
      </c>
      <c r="E373" s="371">
        <v>15</v>
      </c>
    </row>
    <row r="374" spans="1:5">
      <c r="A374" s="369"/>
      <c r="B374" s="369"/>
      <c r="C374" s="369"/>
      <c r="D374" s="370" t="s">
        <v>76</v>
      </c>
      <c r="E374" s="371">
        <v>10</v>
      </c>
    </row>
    <row r="375" spans="1:5">
      <c r="A375" s="369"/>
      <c r="B375" s="369"/>
      <c r="C375" s="369"/>
      <c r="D375" s="370" t="s">
        <v>77</v>
      </c>
      <c r="E375" s="371">
        <v>3</v>
      </c>
    </row>
    <row r="376" spans="1:5">
      <c r="A376" s="369"/>
      <c r="B376" s="369"/>
      <c r="C376" s="369"/>
      <c r="D376" s="370" t="s">
        <v>56</v>
      </c>
      <c r="E376" s="371">
        <v>32</v>
      </c>
    </row>
    <row r="377" spans="1:5">
      <c r="A377" s="369"/>
      <c r="B377" s="369"/>
      <c r="C377" s="369"/>
      <c r="D377" s="370" t="s">
        <v>75</v>
      </c>
      <c r="E377" s="371">
        <v>23</v>
      </c>
    </row>
    <row r="378" spans="1:5">
      <c r="A378" s="369"/>
      <c r="B378" s="369"/>
      <c r="C378" s="369"/>
      <c r="D378" s="370" t="s">
        <v>78</v>
      </c>
      <c r="E378" s="371">
        <v>6</v>
      </c>
    </row>
    <row r="379" spans="1:5">
      <c r="A379" s="369"/>
      <c r="B379" s="369"/>
      <c r="C379" s="369"/>
      <c r="D379" s="370" t="s">
        <v>79</v>
      </c>
      <c r="E379" s="371">
        <v>34</v>
      </c>
    </row>
    <row r="380" spans="1:5">
      <c r="A380" s="369"/>
      <c r="B380" s="369"/>
      <c r="C380" s="369"/>
      <c r="D380" s="370" t="s">
        <v>57</v>
      </c>
      <c r="E380" s="371">
        <v>22</v>
      </c>
    </row>
    <row r="381" spans="1:5">
      <c r="A381" s="369"/>
      <c r="B381" s="369"/>
      <c r="C381" s="369"/>
      <c r="D381" s="370" t="s">
        <v>80</v>
      </c>
      <c r="E381" s="371">
        <v>27</v>
      </c>
    </row>
    <row r="382" spans="1:5">
      <c r="A382" s="369"/>
      <c r="B382" s="369"/>
      <c r="C382" s="369"/>
      <c r="D382" s="370" t="s">
        <v>58</v>
      </c>
      <c r="E382" s="371">
        <v>30</v>
      </c>
    </row>
    <row r="383" spans="1:5">
      <c r="A383" s="369"/>
      <c r="B383" s="369"/>
      <c r="C383" s="369"/>
      <c r="D383" s="370" t="s">
        <v>16</v>
      </c>
      <c r="E383" s="371">
        <v>64</v>
      </c>
    </row>
    <row r="384" spans="1:5">
      <c r="A384" s="369"/>
      <c r="B384" s="369"/>
      <c r="C384" s="369"/>
      <c r="D384" s="370" t="s">
        <v>59</v>
      </c>
      <c r="E384" s="371">
        <v>16</v>
      </c>
    </row>
    <row r="385" spans="1:5">
      <c r="A385" s="369"/>
      <c r="B385" s="369"/>
      <c r="C385" s="369"/>
      <c r="D385" s="370" t="s">
        <v>60</v>
      </c>
      <c r="E385" s="371">
        <v>38</v>
      </c>
    </row>
    <row r="386" spans="1:5">
      <c r="A386" s="369"/>
      <c r="B386" s="369"/>
      <c r="C386" s="369"/>
      <c r="D386" s="370" t="s">
        <v>252</v>
      </c>
      <c r="E386" s="371">
        <v>10</v>
      </c>
    </row>
    <row r="387" spans="1:5">
      <c r="A387" s="369"/>
      <c r="B387" s="369"/>
      <c r="C387" s="369"/>
      <c r="D387" s="370" t="s">
        <v>253</v>
      </c>
      <c r="E387" s="371">
        <v>14</v>
      </c>
    </row>
    <row r="388" spans="1:5">
      <c r="A388" s="369"/>
      <c r="B388" s="369"/>
      <c r="C388" s="369"/>
      <c r="D388" s="370" t="s">
        <v>254</v>
      </c>
      <c r="E388" s="371">
        <v>10</v>
      </c>
    </row>
    <row r="389" spans="1:5">
      <c r="A389" s="369"/>
      <c r="B389" s="369"/>
      <c r="C389" s="369"/>
      <c r="D389" s="370" t="s">
        <v>62</v>
      </c>
      <c r="E389" s="371">
        <v>51</v>
      </c>
    </row>
    <row r="390" spans="1:5">
      <c r="A390" s="369"/>
      <c r="B390" s="369"/>
      <c r="C390" s="369"/>
      <c r="D390" s="370" t="s">
        <v>83</v>
      </c>
      <c r="E390" s="371">
        <v>3</v>
      </c>
    </row>
    <row r="391" spans="1:5">
      <c r="A391" s="369"/>
      <c r="B391" s="369"/>
      <c r="C391" s="369"/>
      <c r="D391" s="370" t="s">
        <v>63</v>
      </c>
      <c r="E391" s="371">
        <v>9</v>
      </c>
    </row>
    <row r="392" spans="1:5">
      <c r="A392" s="369"/>
      <c r="B392" s="369"/>
      <c r="C392" s="369"/>
      <c r="D392" s="370" t="s">
        <v>84</v>
      </c>
      <c r="E392" s="371">
        <v>10</v>
      </c>
    </row>
    <row r="393" spans="1:5">
      <c r="A393" s="369"/>
      <c r="B393" s="369"/>
      <c r="C393" s="369"/>
      <c r="D393" s="370" t="s">
        <v>89</v>
      </c>
      <c r="E393" s="371">
        <v>2</v>
      </c>
    </row>
    <row r="394" spans="1:5">
      <c r="A394" s="369"/>
      <c r="B394" s="369"/>
      <c r="C394" s="369"/>
      <c r="D394" s="370" t="s">
        <v>64</v>
      </c>
      <c r="E394" s="371">
        <v>7</v>
      </c>
    </row>
    <row r="395" spans="1:5">
      <c r="A395" s="369"/>
      <c r="B395" s="369"/>
      <c r="C395" s="369"/>
      <c r="D395" s="370" t="s">
        <v>69</v>
      </c>
      <c r="E395" s="371">
        <v>36</v>
      </c>
    </row>
    <row r="396" spans="1:5">
      <c r="A396" s="369"/>
      <c r="B396" s="369"/>
      <c r="C396" s="369"/>
      <c r="D396" s="370" t="s">
        <v>65</v>
      </c>
      <c r="E396" s="371">
        <v>45</v>
      </c>
    </row>
    <row r="397" spans="1:5">
      <c r="A397" s="369"/>
      <c r="B397" s="369"/>
      <c r="C397" s="369"/>
      <c r="D397" s="370" t="s">
        <v>66</v>
      </c>
      <c r="E397" s="371">
        <v>51</v>
      </c>
    </row>
    <row r="398" spans="1:5">
      <c r="A398" s="369"/>
      <c r="B398" s="369"/>
      <c r="C398" s="369"/>
      <c r="D398" s="370" t="s">
        <v>86</v>
      </c>
      <c r="E398" s="371">
        <v>28</v>
      </c>
    </row>
    <row r="399" spans="1:5">
      <c r="A399" s="369"/>
      <c r="B399" s="369"/>
      <c r="C399" s="369"/>
      <c r="D399" s="370" t="s">
        <v>259</v>
      </c>
      <c r="E399" s="371">
        <v>3</v>
      </c>
    </row>
    <row r="400" spans="1:5">
      <c r="A400" s="369"/>
      <c r="B400" s="369"/>
      <c r="C400" s="369"/>
      <c r="D400" s="370" t="s">
        <v>68</v>
      </c>
      <c r="E400" s="371">
        <v>29</v>
      </c>
    </row>
    <row r="401" spans="1:5">
      <c r="A401" s="369"/>
      <c r="B401" s="369"/>
      <c r="C401" s="369"/>
      <c r="D401" s="370" t="s">
        <v>70</v>
      </c>
      <c r="E401" s="371">
        <v>28</v>
      </c>
    </row>
    <row r="402" spans="1:5">
      <c r="A402" s="369"/>
      <c r="B402" s="369"/>
      <c r="C402" s="369"/>
      <c r="D402" s="370" t="s">
        <v>85</v>
      </c>
      <c r="E402" s="371">
        <v>12</v>
      </c>
    </row>
    <row r="403" spans="1:5">
      <c r="A403" s="369"/>
      <c r="B403" s="369"/>
      <c r="C403" s="369"/>
      <c r="D403" s="370" t="s">
        <v>71</v>
      </c>
      <c r="E403" s="371">
        <v>76</v>
      </c>
    </row>
    <row r="404" spans="1:5">
      <c r="A404" s="369"/>
      <c r="B404" s="369"/>
      <c r="C404" s="369"/>
      <c r="D404" s="370" t="s">
        <v>72</v>
      </c>
      <c r="E404" s="371">
        <v>14</v>
      </c>
    </row>
    <row r="405" spans="1:5">
      <c r="A405" s="369"/>
      <c r="B405" s="369"/>
      <c r="C405" s="369"/>
      <c r="D405" s="370" t="s">
        <v>88</v>
      </c>
      <c r="E405" s="371">
        <v>14</v>
      </c>
    </row>
    <row r="406" spans="1:5">
      <c r="A406" s="369"/>
      <c r="B406" s="369"/>
      <c r="C406" s="369"/>
      <c r="D406" s="370" t="s">
        <v>87</v>
      </c>
      <c r="E406" s="371">
        <v>17</v>
      </c>
    </row>
    <row r="407" spans="1:5">
      <c r="A407" s="369"/>
      <c r="B407" s="369"/>
      <c r="C407" s="369"/>
      <c r="D407" s="370" t="s">
        <v>533</v>
      </c>
      <c r="E407" s="371">
        <v>1</v>
      </c>
    </row>
    <row r="408" spans="1:5">
      <c r="A408" s="369"/>
      <c r="B408" s="369"/>
      <c r="C408" s="369"/>
      <c r="D408" s="370" t="s">
        <v>559</v>
      </c>
      <c r="E408" s="371">
        <v>2</v>
      </c>
    </row>
    <row r="409" spans="1:5">
      <c r="A409" s="369"/>
      <c r="B409" s="369"/>
      <c r="C409" s="369"/>
      <c r="D409" s="370" t="s">
        <v>560</v>
      </c>
      <c r="E409" s="371">
        <v>1</v>
      </c>
    </row>
    <row r="410" spans="1:5">
      <c r="A410" s="369"/>
      <c r="B410" s="367" t="s">
        <v>17</v>
      </c>
      <c r="C410" s="367" t="s">
        <v>488</v>
      </c>
      <c r="D410" s="367" t="s">
        <v>263</v>
      </c>
      <c r="E410" s="368">
        <v>20</v>
      </c>
    </row>
    <row r="411" spans="1:5">
      <c r="A411" s="369"/>
      <c r="B411" s="369"/>
      <c r="C411" s="369"/>
      <c r="D411" s="370" t="s">
        <v>561</v>
      </c>
      <c r="E411" s="371">
        <v>2</v>
      </c>
    </row>
    <row r="412" spans="1:5">
      <c r="A412" s="369"/>
      <c r="B412" s="369"/>
      <c r="C412" s="369"/>
      <c r="D412" s="370" t="s">
        <v>264</v>
      </c>
      <c r="E412" s="371">
        <v>1</v>
      </c>
    </row>
    <row r="413" spans="1:5">
      <c r="A413" s="369"/>
      <c r="B413" s="367" t="s">
        <v>18</v>
      </c>
      <c r="C413" s="367" t="s">
        <v>490</v>
      </c>
      <c r="D413" s="367" t="s">
        <v>265</v>
      </c>
      <c r="E413" s="368">
        <v>8</v>
      </c>
    </row>
    <row r="414" spans="1:5">
      <c r="A414" s="369"/>
      <c r="B414" s="367" t="s">
        <v>19</v>
      </c>
      <c r="C414" s="367" t="s">
        <v>491</v>
      </c>
      <c r="D414" s="367" t="s">
        <v>266</v>
      </c>
      <c r="E414" s="368">
        <v>6</v>
      </c>
    </row>
    <row r="415" spans="1:5">
      <c r="A415" s="369"/>
      <c r="B415" s="369"/>
      <c r="C415" s="369"/>
      <c r="D415" s="370" t="s">
        <v>267</v>
      </c>
      <c r="E415" s="371">
        <v>1</v>
      </c>
    </row>
    <row r="416" spans="1:5">
      <c r="A416" s="369"/>
      <c r="B416" s="369"/>
      <c r="C416" s="367" t="s">
        <v>492</v>
      </c>
      <c r="D416" s="367" t="s">
        <v>19</v>
      </c>
      <c r="E416" s="368">
        <v>6</v>
      </c>
    </row>
    <row r="417" spans="1:5">
      <c r="A417" s="369"/>
      <c r="B417" s="367" t="s">
        <v>20</v>
      </c>
      <c r="C417" s="367" t="s">
        <v>493</v>
      </c>
      <c r="D417" s="367" t="s">
        <v>271</v>
      </c>
      <c r="E417" s="368">
        <v>1</v>
      </c>
    </row>
    <row r="418" spans="1:5">
      <c r="A418" s="369"/>
      <c r="B418" s="369"/>
      <c r="C418" s="369"/>
      <c r="D418" s="370" t="s">
        <v>306</v>
      </c>
      <c r="E418" s="371">
        <v>2</v>
      </c>
    </row>
    <row r="419" spans="1:5">
      <c r="A419" s="369"/>
      <c r="B419" s="367" t="s">
        <v>21</v>
      </c>
      <c r="C419" s="367" t="s">
        <v>496</v>
      </c>
      <c r="D419" s="367" t="s">
        <v>274</v>
      </c>
      <c r="E419" s="368">
        <v>7</v>
      </c>
    </row>
    <row r="420" spans="1:5">
      <c r="A420" s="369"/>
      <c r="B420" s="369"/>
      <c r="C420" s="367" t="s">
        <v>497</v>
      </c>
      <c r="D420" s="367" t="s">
        <v>275</v>
      </c>
      <c r="E420" s="368">
        <v>3</v>
      </c>
    </row>
    <row r="421" spans="1:5">
      <c r="A421" s="369"/>
      <c r="B421" s="369"/>
      <c r="C421" s="369"/>
      <c r="D421" s="370" t="s">
        <v>21</v>
      </c>
      <c r="E421" s="371">
        <v>38</v>
      </c>
    </row>
    <row r="422" spans="1:5">
      <c r="A422" s="369"/>
      <c r="B422" s="369"/>
      <c r="C422" s="369"/>
      <c r="D422" s="370" t="s">
        <v>401</v>
      </c>
      <c r="E422" s="371">
        <v>2</v>
      </c>
    </row>
    <row r="423" spans="1:5">
      <c r="A423" s="369"/>
      <c r="B423" s="369"/>
      <c r="C423" s="367" t="s">
        <v>499</v>
      </c>
      <c r="D423" s="367" t="s">
        <v>278</v>
      </c>
      <c r="E423" s="368">
        <v>6</v>
      </c>
    </row>
    <row r="424" spans="1:5">
      <c r="A424" s="369"/>
      <c r="B424" s="369"/>
      <c r="C424" s="367" t="s">
        <v>500</v>
      </c>
      <c r="D424" s="367" t="s">
        <v>442</v>
      </c>
      <c r="E424" s="368">
        <v>1</v>
      </c>
    </row>
    <row r="425" spans="1:5">
      <c r="A425" s="369"/>
      <c r="B425" s="369"/>
      <c r="C425" s="369"/>
      <c r="D425" s="370" t="s">
        <v>280</v>
      </c>
      <c r="E425" s="371">
        <v>13</v>
      </c>
    </row>
    <row r="426" spans="1:5">
      <c r="A426" s="369"/>
      <c r="B426" s="369"/>
      <c r="C426" s="369"/>
      <c r="D426" s="370" t="s">
        <v>403</v>
      </c>
      <c r="E426" s="371">
        <v>2</v>
      </c>
    </row>
    <row r="427" spans="1:5">
      <c r="A427" s="369"/>
      <c r="B427" s="369"/>
      <c r="C427" s="367" t="s">
        <v>539</v>
      </c>
      <c r="D427" s="367" t="s">
        <v>273</v>
      </c>
      <c r="E427" s="368">
        <v>1</v>
      </c>
    </row>
    <row r="428" spans="1:5">
      <c r="A428" s="369"/>
      <c r="B428" s="367" t="s">
        <v>22</v>
      </c>
      <c r="C428" s="367" t="s">
        <v>501</v>
      </c>
      <c r="D428" s="367" t="s">
        <v>22</v>
      </c>
      <c r="E428" s="368">
        <v>8</v>
      </c>
    </row>
    <row r="429" spans="1:5">
      <c r="A429" s="369"/>
      <c r="B429" s="369"/>
      <c r="C429" s="367" t="s">
        <v>502</v>
      </c>
      <c r="D429" s="367" t="s">
        <v>282</v>
      </c>
      <c r="E429" s="368">
        <v>8</v>
      </c>
    </row>
    <row r="430" spans="1:5">
      <c r="A430" s="369"/>
      <c r="B430" s="367" t="s">
        <v>23</v>
      </c>
      <c r="C430" s="367" t="s">
        <v>503</v>
      </c>
      <c r="D430" s="367" t="s">
        <v>286</v>
      </c>
      <c r="E430" s="368">
        <v>3</v>
      </c>
    </row>
    <row r="431" spans="1:5">
      <c r="A431" s="369"/>
      <c r="B431" s="369"/>
      <c r="C431" s="367" t="s">
        <v>504</v>
      </c>
      <c r="D431" s="367" t="s">
        <v>289</v>
      </c>
      <c r="E431" s="368">
        <v>9</v>
      </c>
    </row>
    <row r="432" spans="1:5">
      <c r="A432" s="369"/>
      <c r="B432" s="369"/>
      <c r="C432" s="369"/>
      <c r="D432" s="370" t="s">
        <v>562</v>
      </c>
      <c r="E432" s="371">
        <v>1</v>
      </c>
    </row>
    <row r="433" spans="1:5">
      <c r="A433" s="369"/>
      <c r="B433" s="369"/>
      <c r="C433" s="369"/>
      <c r="D433" s="370" t="s">
        <v>563</v>
      </c>
      <c r="E433" s="371">
        <v>2</v>
      </c>
    </row>
    <row r="434" spans="1:5">
      <c r="A434" s="369"/>
      <c r="B434" s="367" t="s">
        <v>24</v>
      </c>
      <c r="C434" s="367" t="s">
        <v>505</v>
      </c>
      <c r="D434" s="367" t="s">
        <v>564</v>
      </c>
      <c r="E434" s="368">
        <v>1</v>
      </c>
    </row>
    <row r="435" spans="1:5">
      <c r="A435" s="369"/>
      <c r="B435" s="369"/>
      <c r="C435" s="369"/>
      <c r="D435" s="370" t="s">
        <v>24</v>
      </c>
      <c r="E435" s="371">
        <v>23</v>
      </c>
    </row>
    <row r="436" spans="1:5">
      <c r="A436" s="369"/>
      <c r="B436" s="367" t="s">
        <v>25</v>
      </c>
      <c r="C436" s="367" t="s">
        <v>507</v>
      </c>
      <c r="D436" s="367" t="s">
        <v>25</v>
      </c>
      <c r="E436" s="368">
        <v>6</v>
      </c>
    </row>
    <row r="437" spans="1:5">
      <c r="A437" s="369"/>
      <c r="B437" s="369"/>
      <c r="C437" s="367" t="s">
        <v>565</v>
      </c>
      <c r="D437" s="367" t="s">
        <v>425</v>
      </c>
      <c r="E437" s="368">
        <v>1</v>
      </c>
    </row>
    <row r="438" spans="1:5">
      <c r="A438" s="369"/>
      <c r="B438" s="367" t="s">
        <v>26</v>
      </c>
      <c r="C438" s="367" t="s">
        <v>508</v>
      </c>
      <c r="D438" s="367" t="s">
        <v>509</v>
      </c>
      <c r="E438" s="368">
        <v>10</v>
      </c>
    </row>
    <row r="439" spans="1:5">
      <c r="A439" s="369"/>
      <c r="B439" s="369"/>
      <c r="C439" s="369"/>
      <c r="D439" s="370" t="s">
        <v>293</v>
      </c>
      <c r="E439" s="371">
        <v>6</v>
      </c>
    </row>
    <row r="440" spans="1:5">
      <c r="A440" s="367" t="s">
        <v>298</v>
      </c>
      <c r="B440" s="367" t="s">
        <v>461</v>
      </c>
      <c r="C440" s="367" t="s">
        <v>179</v>
      </c>
      <c r="D440" s="367" t="s">
        <v>179</v>
      </c>
      <c r="E440" s="368">
        <v>4</v>
      </c>
    </row>
    <row r="441" spans="1:5">
      <c r="A441" s="369"/>
      <c r="B441" s="369"/>
      <c r="C441" s="369"/>
      <c r="D441" s="370" t="s">
        <v>79</v>
      </c>
      <c r="E441" s="371">
        <v>1</v>
      </c>
    </row>
    <row r="442" spans="1:5">
      <c r="A442" s="369"/>
      <c r="B442" s="369"/>
      <c r="C442" s="367" t="s">
        <v>182</v>
      </c>
      <c r="D442" s="367" t="s">
        <v>183</v>
      </c>
      <c r="E442" s="368">
        <v>6</v>
      </c>
    </row>
    <row r="443" spans="1:5">
      <c r="A443" s="369"/>
      <c r="B443" s="369"/>
      <c r="C443" s="369"/>
      <c r="D443" s="370" t="s">
        <v>311</v>
      </c>
      <c r="E443" s="371">
        <v>1</v>
      </c>
    </row>
    <row r="444" spans="1:5">
      <c r="A444" s="369"/>
      <c r="B444" s="369"/>
      <c r="C444" s="369"/>
      <c r="D444" s="370" t="s">
        <v>462</v>
      </c>
      <c r="E444" s="371">
        <v>1</v>
      </c>
    </row>
    <row r="445" spans="1:5">
      <c r="A445" s="369"/>
      <c r="B445" s="369"/>
      <c r="C445" s="367" t="s">
        <v>310</v>
      </c>
      <c r="D445" s="367" t="s">
        <v>310</v>
      </c>
      <c r="E445" s="368">
        <v>1</v>
      </c>
    </row>
    <row r="446" spans="1:5">
      <c r="A446" s="369"/>
      <c r="B446" s="367" t="s">
        <v>4</v>
      </c>
      <c r="C446" s="367" t="s">
        <v>185</v>
      </c>
      <c r="D446" s="367" t="s">
        <v>185</v>
      </c>
      <c r="E446" s="368">
        <v>1</v>
      </c>
    </row>
    <row r="447" spans="1:5">
      <c r="A447" s="369"/>
      <c r="B447" s="367" t="s">
        <v>5</v>
      </c>
      <c r="C447" s="367" t="s">
        <v>5</v>
      </c>
      <c r="D447" s="367" t="s">
        <v>5</v>
      </c>
      <c r="E447" s="368">
        <v>13</v>
      </c>
    </row>
    <row r="448" spans="1:5">
      <c r="A448" s="369"/>
      <c r="B448" s="369"/>
      <c r="C448" s="369"/>
      <c r="D448" s="370" t="s">
        <v>187</v>
      </c>
      <c r="E448" s="371">
        <v>5</v>
      </c>
    </row>
    <row r="449" spans="1:5">
      <c r="A449" s="369"/>
      <c r="B449" s="369"/>
      <c r="C449" s="369"/>
      <c r="D449" s="370" t="s">
        <v>188</v>
      </c>
      <c r="E449" s="371">
        <v>3</v>
      </c>
    </row>
    <row r="450" spans="1:5">
      <c r="A450" s="369"/>
      <c r="B450" s="369"/>
      <c r="C450" s="369"/>
      <c r="D450" s="370" t="s">
        <v>192</v>
      </c>
      <c r="E450" s="371">
        <v>1</v>
      </c>
    </row>
    <row r="451" spans="1:5">
      <c r="A451" s="369"/>
      <c r="B451" s="369"/>
      <c r="C451" s="369"/>
      <c r="D451" s="370" t="s">
        <v>463</v>
      </c>
      <c r="E451" s="371">
        <v>5</v>
      </c>
    </row>
    <row r="452" spans="1:5">
      <c r="A452" s="369"/>
      <c r="B452" s="369"/>
      <c r="C452" s="369"/>
      <c r="D452" s="370" t="s">
        <v>62</v>
      </c>
      <c r="E452" s="371">
        <v>1</v>
      </c>
    </row>
    <row r="453" spans="1:5">
      <c r="A453" s="369"/>
      <c r="B453" s="369"/>
      <c r="C453" s="369"/>
      <c r="D453" s="370" t="s">
        <v>190</v>
      </c>
      <c r="E453" s="371">
        <v>1</v>
      </c>
    </row>
    <row r="454" spans="1:5">
      <c r="A454" s="369"/>
      <c r="B454" s="369"/>
      <c r="C454" s="369"/>
      <c r="D454" s="370" t="s">
        <v>193</v>
      </c>
      <c r="E454" s="371">
        <v>1</v>
      </c>
    </row>
    <row r="455" spans="1:5">
      <c r="A455" s="369"/>
      <c r="B455" s="367" t="s">
        <v>6</v>
      </c>
      <c r="C455" s="367" t="s">
        <v>200</v>
      </c>
      <c r="D455" s="367" t="s">
        <v>6</v>
      </c>
      <c r="E455" s="368">
        <v>1</v>
      </c>
    </row>
    <row r="456" spans="1:5">
      <c r="A456" s="369"/>
      <c r="B456" s="367" t="s">
        <v>7</v>
      </c>
      <c r="C456" s="367" t="s">
        <v>335</v>
      </c>
      <c r="D456" s="367" t="s">
        <v>335</v>
      </c>
      <c r="E456" s="368">
        <v>1</v>
      </c>
    </row>
    <row r="457" spans="1:5">
      <c r="A457" s="369"/>
      <c r="B457" s="369"/>
      <c r="C457" s="367" t="s">
        <v>7</v>
      </c>
      <c r="D457" s="367" t="s">
        <v>7</v>
      </c>
      <c r="E457" s="368">
        <v>17</v>
      </c>
    </row>
    <row r="458" spans="1:5">
      <c r="A458" s="369"/>
      <c r="B458" s="369"/>
      <c r="C458" s="369"/>
      <c r="D458" s="370" t="s">
        <v>464</v>
      </c>
      <c r="E458" s="371">
        <v>2</v>
      </c>
    </row>
    <row r="459" spans="1:5">
      <c r="A459" s="369"/>
      <c r="B459" s="369"/>
      <c r="C459" s="367" t="s">
        <v>465</v>
      </c>
      <c r="D459" s="367" t="s">
        <v>465</v>
      </c>
      <c r="E459" s="368">
        <v>2</v>
      </c>
    </row>
    <row r="460" spans="1:5">
      <c r="A460" s="369"/>
      <c r="B460" s="369"/>
      <c r="C460" s="367" t="s">
        <v>341</v>
      </c>
      <c r="D460" s="367" t="s">
        <v>341</v>
      </c>
      <c r="E460" s="368">
        <v>1</v>
      </c>
    </row>
    <row r="461" spans="1:5">
      <c r="A461" s="369"/>
      <c r="B461" s="367" t="s">
        <v>8</v>
      </c>
      <c r="C461" s="367" t="s">
        <v>203</v>
      </c>
      <c r="D461" s="367" t="s">
        <v>92</v>
      </c>
      <c r="E461" s="368">
        <v>5</v>
      </c>
    </row>
    <row r="462" spans="1:5">
      <c r="A462" s="369"/>
      <c r="B462" s="369"/>
      <c r="C462" s="369"/>
      <c r="D462" s="370" t="s">
        <v>8</v>
      </c>
      <c r="E462" s="371">
        <v>29</v>
      </c>
    </row>
    <row r="463" spans="1:5">
      <c r="A463" s="369"/>
      <c r="B463" s="369"/>
      <c r="C463" s="369"/>
      <c r="D463" s="370" t="s">
        <v>204</v>
      </c>
      <c r="E463" s="371">
        <v>1</v>
      </c>
    </row>
    <row r="464" spans="1:5">
      <c r="A464" s="369"/>
      <c r="B464" s="369"/>
      <c r="C464" s="369"/>
      <c r="D464" s="370" t="s">
        <v>95</v>
      </c>
      <c r="E464" s="371">
        <v>2</v>
      </c>
    </row>
    <row r="465" spans="1:5">
      <c r="A465" s="369"/>
      <c r="B465" s="369"/>
      <c r="C465" s="369"/>
      <c r="D465" s="370" t="s">
        <v>96</v>
      </c>
      <c r="E465" s="371">
        <v>3</v>
      </c>
    </row>
    <row r="466" spans="1:5">
      <c r="A466" s="369"/>
      <c r="B466" s="369"/>
      <c r="C466" s="369"/>
      <c r="D466" s="370" t="s">
        <v>466</v>
      </c>
      <c r="E466" s="371">
        <v>1</v>
      </c>
    </row>
    <row r="467" spans="1:5">
      <c r="A467" s="369"/>
      <c r="B467" s="367" t="s">
        <v>9</v>
      </c>
      <c r="C467" s="367" t="s">
        <v>9</v>
      </c>
      <c r="D467" s="367" t="s">
        <v>9</v>
      </c>
      <c r="E467" s="368">
        <v>11</v>
      </c>
    </row>
    <row r="468" spans="1:5">
      <c r="A468" s="369"/>
      <c r="B468" s="369"/>
      <c r="C468" s="369"/>
      <c r="D468" s="370" t="s">
        <v>299</v>
      </c>
      <c r="E468" s="371">
        <v>2</v>
      </c>
    </row>
    <row r="469" spans="1:5">
      <c r="A469" s="369"/>
      <c r="B469" s="369"/>
      <c r="C469" s="369"/>
      <c r="D469" s="370" t="s">
        <v>208</v>
      </c>
      <c r="E469" s="371">
        <v>4</v>
      </c>
    </row>
    <row r="470" spans="1:5">
      <c r="A470" s="369"/>
      <c r="B470" s="369"/>
      <c r="C470" s="367" t="s">
        <v>211</v>
      </c>
      <c r="D470" s="367" t="s">
        <v>211</v>
      </c>
      <c r="E470" s="368">
        <v>1</v>
      </c>
    </row>
    <row r="471" spans="1:5">
      <c r="A471" s="369"/>
      <c r="B471" s="367" t="s">
        <v>11</v>
      </c>
      <c r="C471" s="367" t="s">
        <v>11</v>
      </c>
      <c r="D471" s="367" t="s">
        <v>213</v>
      </c>
      <c r="E471" s="368">
        <v>6</v>
      </c>
    </row>
    <row r="472" spans="1:5">
      <c r="A472" s="369"/>
      <c r="B472" s="367" t="s">
        <v>12</v>
      </c>
      <c r="C472" s="367" t="s">
        <v>467</v>
      </c>
      <c r="D472" s="367" t="s">
        <v>217</v>
      </c>
      <c r="E472" s="368">
        <v>5</v>
      </c>
    </row>
    <row r="473" spans="1:5">
      <c r="A473" s="369"/>
      <c r="B473" s="369"/>
      <c r="C473" s="369"/>
      <c r="D473" s="370" t="s">
        <v>439</v>
      </c>
      <c r="E473" s="371">
        <v>1</v>
      </c>
    </row>
    <row r="474" spans="1:5">
      <c r="A474" s="369"/>
      <c r="B474" s="369"/>
      <c r="C474" s="367" t="s">
        <v>468</v>
      </c>
      <c r="D474" s="367" t="s">
        <v>12</v>
      </c>
      <c r="E474" s="368">
        <v>8</v>
      </c>
    </row>
    <row r="475" spans="1:5">
      <c r="A475" s="369"/>
      <c r="B475" s="369"/>
      <c r="C475" s="367" t="s">
        <v>469</v>
      </c>
      <c r="D475" s="367" t="s">
        <v>470</v>
      </c>
      <c r="E475" s="368">
        <v>1</v>
      </c>
    </row>
    <row r="476" spans="1:5">
      <c r="A476" s="369"/>
      <c r="B476" s="369"/>
      <c r="C476" s="367" t="s">
        <v>471</v>
      </c>
      <c r="D476" s="367" t="s">
        <v>220</v>
      </c>
      <c r="E476" s="368">
        <v>2</v>
      </c>
    </row>
    <row r="477" spans="1:5">
      <c r="A477" s="369"/>
      <c r="B477" s="369"/>
      <c r="C477" s="369"/>
      <c r="D477" s="370" t="s">
        <v>472</v>
      </c>
      <c r="E477" s="371">
        <v>1</v>
      </c>
    </row>
    <row r="478" spans="1:5">
      <c r="A478" s="369"/>
      <c r="B478" s="367" t="s">
        <v>13</v>
      </c>
      <c r="C478" s="367" t="s">
        <v>473</v>
      </c>
      <c r="D478" s="367" t="s">
        <v>222</v>
      </c>
      <c r="E478" s="368">
        <v>3</v>
      </c>
    </row>
    <row r="479" spans="1:5">
      <c r="A479" s="369"/>
      <c r="B479" s="369"/>
      <c r="C479" s="367" t="s">
        <v>474</v>
      </c>
      <c r="D479" s="367" t="s">
        <v>373</v>
      </c>
      <c r="E479" s="368">
        <v>1</v>
      </c>
    </row>
    <row r="480" spans="1:5">
      <c r="A480" s="369"/>
      <c r="B480" s="369"/>
      <c r="C480" s="369"/>
      <c r="D480" s="370" t="s">
        <v>225</v>
      </c>
      <c r="E480" s="371">
        <v>2</v>
      </c>
    </row>
    <row r="481" spans="1:5">
      <c r="A481" s="369"/>
      <c r="B481" s="369"/>
      <c r="C481" s="369"/>
      <c r="D481" s="370" t="s">
        <v>224</v>
      </c>
      <c r="E481" s="371">
        <v>9</v>
      </c>
    </row>
    <row r="482" spans="1:5">
      <c r="A482" s="369"/>
      <c r="B482" s="367" t="s">
        <v>14</v>
      </c>
      <c r="C482" s="367" t="s">
        <v>475</v>
      </c>
      <c r="D482" s="367" t="s">
        <v>232</v>
      </c>
      <c r="E482" s="368">
        <v>1</v>
      </c>
    </row>
    <row r="483" spans="1:5">
      <c r="A483" s="369"/>
      <c r="B483" s="369"/>
      <c r="C483" s="367" t="s">
        <v>476</v>
      </c>
      <c r="D483" s="367" t="s">
        <v>235</v>
      </c>
      <c r="E483" s="368">
        <v>24</v>
      </c>
    </row>
    <row r="484" spans="1:5">
      <c r="A484" s="369"/>
      <c r="B484" s="369"/>
      <c r="C484" s="369"/>
      <c r="D484" s="370" t="s">
        <v>477</v>
      </c>
      <c r="E484" s="371">
        <v>1</v>
      </c>
    </row>
    <row r="485" spans="1:5">
      <c r="A485" s="369"/>
      <c r="B485" s="369"/>
      <c r="C485" s="367" t="s">
        <v>478</v>
      </c>
      <c r="D485" s="367" t="s">
        <v>445</v>
      </c>
      <c r="E485" s="368">
        <v>1</v>
      </c>
    </row>
    <row r="486" spans="1:5">
      <c r="A486" s="369"/>
      <c r="B486" s="367" t="s">
        <v>15</v>
      </c>
      <c r="C486" s="367" t="s">
        <v>479</v>
      </c>
      <c r="D486" s="367" t="s">
        <v>238</v>
      </c>
      <c r="E486" s="368">
        <v>18</v>
      </c>
    </row>
    <row r="487" spans="1:5">
      <c r="A487" s="369"/>
      <c r="B487" s="369"/>
      <c r="C487" s="369"/>
      <c r="D487" s="370" t="s">
        <v>480</v>
      </c>
      <c r="E487" s="371">
        <v>3</v>
      </c>
    </row>
    <row r="488" spans="1:5">
      <c r="A488" s="369"/>
      <c r="B488" s="369"/>
      <c r="C488" s="369"/>
      <c r="D488" s="370" t="s">
        <v>383</v>
      </c>
      <c r="E488" s="371">
        <v>2</v>
      </c>
    </row>
    <row r="489" spans="1:5">
      <c r="A489" s="369"/>
      <c r="B489" s="369"/>
      <c r="C489" s="367" t="s">
        <v>481</v>
      </c>
      <c r="D489" s="367" t="s">
        <v>387</v>
      </c>
      <c r="E489" s="368">
        <v>1</v>
      </c>
    </row>
    <row r="490" spans="1:5">
      <c r="A490" s="369"/>
      <c r="B490" s="369"/>
      <c r="C490" s="369"/>
      <c r="D490" s="370" t="s">
        <v>15</v>
      </c>
      <c r="E490" s="371">
        <v>1</v>
      </c>
    </row>
    <row r="491" spans="1:5">
      <c r="A491" s="369"/>
      <c r="B491" s="367" t="s">
        <v>16</v>
      </c>
      <c r="C491" s="367" t="s">
        <v>482</v>
      </c>
      <c r="D491" s="367" t="s">
        <v>240</v>
      </c>
      <c r="E491" s="368">
        <v>3</v>
      </c>
    </row>
    <row r="492" spans="1:5">
      <c r="A492" s="369"/>
      <c r="B492" s="369"/>
      <c r="C492" s="367" t="s">
        <v>483</v>
      </c>
      <c r="D492" s="367" t="s">
        <v>245</v>
      </c>
      <c r="E492" s="368">
        <v>2</v>
      </c>
    </row>
    <row r="493" spans="1:5">
      <c r="A493" s="369"/>
      <c r="B493" s="369"/>
      <c r="C493" s="369"/>
      <c r="D493" s="370" t="s">
        <v>373</v>
      </c>
      <c r="E493" s="371">
        <v>2</v>
      </c>
    </row>
    <row r="494" spans="1:5">
      <c r="A494" s="369"/>
      <c r="B494" s="369"/>
      <c r="C494" s="369"/>
      <c r="D494" s="370" t="s">
        <v>244</v>
      </c>
      <c r="E494" s="371">
        <v>4</v>
      </c>
    </row>
    <row r="495" spans="1:5">
      <c r="A495" s="369"/>
      <c r="B495" s="369"/>
      <c r="C495" s="367" t="s">
        <v>484</v>
      </c>
      <c r="D495" s="367" t="s">
        <v>247</v>
      </c>
      <c r="E495" s="368">
        <v>1</v>
      </c>
    </row>
    <row r="496" spans="1:5">
      <c r="A496" s="369"/>
      <c r="B496" s="369"/>
      <c r="C496" s="369"/>
      <c r="D496" s="370" t="s">
        <v>246</v>
      </c>
      <c r="E496" s="371">
        <v>2</v>
      </c>
    </row>
    <row r="497" spans="1:5">
      <c r="A497" s="369"/>
      <c r="B497" s="369"/>
      <c r="C497" s="367" t="s">
        <v>485</v>
      </c>
      <c r="D497" s="367" t="s">
        <v>249</v>
      </c>
      <c r="E497" s="368">
        <v>4</v>
      </c>
    </row>
    <row r="498" spans="1:5">
      <c r="A498" s="369"/>
      <c r="B498" s="369"/>
      <c r="C498" s="367" t="s">
        <v>486</v>
      </c>
      <c r="D498" s="367" t="s">
        <v>250</v>
      </c>
      <c r="E498" s="368">
        <v>15</v>
      </c>
    </row>
    <row r="499" spans="1:5">
      <c r="A499" s="369"/>
      <c r="B499" s="369"/>
      <c r="C499" s="369"/>
      <c r="D499" s="370" t="s">
        <v>54</v>
      </c>
      <c r="E499" s="371">
        <v>5</v>
      </c>
    </row>
    <row r="500" spans="1:5">
      <c r="A500" s="369"/>
      <c r="B500" s="369"/>
      <c r="C500" s="369"/>
      <c r="D500" s="370" t="s">
        <v>55</v>
      </c>
      <c r="E500" s="371">
        <v>6</v>
      </c>
    </row>
    <row r="501" spans="1:5">
      <c r="A501" s="369"/>
      <c r="B501" s="369"/>
      <c r="C501" s="369"/>
      <c r="D501" s="370" t="s">
        <v>76</v>
      </c>
      <c r="E501" s="371">
        <v>3</v>
      </c>
    </row>
    <row r="502" spans="1:5">
      <c r="A502" s="369"/>
      <c r="B502" s="369"/>
      <c r="C502" s="369"/>
      <c r="D502" s="370" t="s">
        <v>77</v>
      </c>
      <c r="E502" s="371">
        <v>2</v>
      </c>
    </row>
    <row r="503" spans="1:5">
      <c r="A503" s="369"/>
      <c r="B503" s="369"/>
      <c r="C503" s="369"/>
      <c r="D503" s="370" t="s">
        <v>56</v>
      </c>
      <c r="E503" s="371">
        <v>17</v>
      </c>
    </row>
    <row r="504" spans="1:5">
      <c r="A504" s="369"/>
      <c r="B504" s="369"/>
      <c r="C504" s="369"/>
      <c r="D504" s="370" t="s">
        <v>75</v>
      </c>
      <c r="E504" s="371">
        <v>15</v>
      </c>
    </row>
    <row r="505" spans="1:5">
      <c r="A505" s="369"/>
      <c r="B505" s="369"/>
      <c r="C505" s="369"/>
      <c r="D505" s="370" t="s">
        <v>78</v>
      </c>
      <c r="E505" s="371">
        <v>6</v>
      </c>
    </row>
    <row r="506" spans="1:5">
      <c r="A506" s="369"/>
      <c r="B506" s="369"/>
      <c r="C506" s="369"/>
      <c r="D506" s="370" t="s">
        <v>79</v>
      </c>
      <c r="E506" s="371">
        <v>22</v>
      </c>
    </row>
    <row r="507" spans="1:5">
      <c r="A507" s="369"/>
      <c r="B507" s="369"/>
      <c r="C507" s="369"/>
      <c r="D507" s="370" t="s">
        <v>57</v>
      </c>
      <c r="E507" s="371">
        <v>19</v>
      </c>
    </row>
    <row r="508" spans="1:5">
      <c r="A508" s="369"/>
      <c r="B508" s="369"/>
      <c r="C508" s="369"/>
      <c r="D508" s="370" t="s">
        <v>80</v>
      </c>
      <c r="E508" s="371">
        <v>21</v>
      </c>
    </row>
    <row r="509" spans="1:5">
      <c r="A509" s="369"/>
      <c r="B509" s="369"/>
      <c r="C509" s="369"/>
      <c r="D509" s="370" t="s">
        <v>58</v>
      </c>
      <c r="E509" s="371">
        <v>12</v>
      </c>
    </row>
    <row r="510" spans="1:5">
      <c r="A510" s="369"/>
      <c r="B510" s="369"/>
      <c r="C510" s="369"/>
      <c r="D510" s="370" t="s">
        <v>16</v>
      </c>
      <c r="E510" s="371">
        <v>32</v>
      </c>
    </row>
    <row r="511" spans="1:5">
      <c r="A511" s="369"/>
      <c r="B511" s="369"/>
      <c r="C511" s="369"/>
      <c r="D511" s="370" t="s">
        <v>59</v>
      </c>
      <c r="E511" s="371">
        <v>8</v>
      </c>
    </row>
    <row r="512" spans="1:5">
      <c r="A512" s="369"/>
      <c r="B512" s="369"/>
      <c r="C512" s="369"/>
      <c r="D512" s="370" t="s">
        <v>60</v>
      </c>
      <c r="E512" s="371">
        <v>13</v>
      </c>
    </row>
    <row r="513" spans="1:5">
      <c r="A513" s="369"/>
      <c r="B513" s="369"/>
      <c r="C513" s="369"/>
      <c r="D513" s="370" t="s">
        <v>252</v>
      </c>
      <c r="E513" s="371">
        <v>5</v>
      </c>
    </row>
    <row r="514" spans="1:5">
      <c r="A514" s="369"/>
      <c r="B514" s="369"/>
      <c r="C514" s="369"/>
      <c r="D514" s="370" t="s">
        <v>253</v>
      </c>
      <c r="E514" s="371">
        <v>7</v>
      </c>
    </row>
    <row r="515" spans="1:5">
      <c r="A515" s="369"/>
      <c r="B515" s="369"/>
      <c r="C515" s="369"/>
      <c r="D515" s="370" t="s">
        <v>254</v>
      </c>
      <c r="E515" s="371">
        <v>6</v>
      </c>
    </row>
    <row r="516" spans="1:5">
      <c r="A516" s="369"/>
      <c r="B516" s="369"/>
      <c r="C516" s="369"/>
      <c r="D516" s="370" t="s">
        <v>62</v>
      </c>
      <c r="E516" s="371">
        <v>27</v>
      </c>
    </row>
    <row r="517" spans="1:5">
      <c r="A517" s="369"/>
      <c r="B517" s="369"/>
      <c r="C517" s="369"/>
      <c r="D517" s="370" t="s">
        <v>63</v>
      </c>
      <c r="E517" s="371">
        <v>5</v>
      </c>
    </row>
    <row r="518" spans="1:5">
      <c r="A518" s="369"/>
      <c r="B518" s="369"/>
      <c r="C518" s="369"/>
      <c r="D518" s="370" t="s">
        <v>84</v>
      </c>
      <c r="E518" s="371">
        <v>7</v>
      </c>
    </row>
    <row r="519" spans="1:5">
      <c r="A519" s="369"/>
      <c r="B519" s="369"/>
      <c r="C519" s="369"/>
      <c r="D519" s="370" t="s">
        <v>89</v>
      </c>
      <c r="E519" s="371">
        <v>2</v>
      </c>
    </row>
    <row r="520" spans="1:5">
      <c r="A520" s="369"/>
      <c r="B520" s="369"/>
      <c r="C520" s="369"/>
      <c r="D520" s="370" t="s">
        <v>64</v>
      </c>
      <c r="E520" s="371">
        <v>8</v>
      </c>
    </row>
    <row r="521" spans="1:5">
      <c r="A521" s="369"/>
      <c r="B521" s="369"/>
      <c r="C521" s="369"/>
      <c r="D521" s="370" t="s">
        <v>69</v>
      </c>
      <c r="E521" s="371">
        <v>24</v>
      </c>
    </row>
    <row r="522" spans="1:5">
      <c r="A522" s="369"/>
      <c r="B522" s="369"/>
      <c r="C522" s="369"/>
      <c r="D522" s="370" t="s">
        <v>65</v>
      </c>
      <c r="E522" s="371">
        <v>38</v>
      </c>
    </row>
    <row r="523" spans="1:5">
      <c r="A523" s="369"/>
      <c r="B523" s="369"/>
      <c r="C523" s="369"/>
      <c r="D523" s="370" t="s">
        <v>66</v>
      </c>
      <c r="E523" s="371">
        <v>22</v>
      </c>
    </row>
    <row r="524" spans="1:5">
      <c r="A524" s="369"/>
      <c r="B524" s="369"/>
      <c r="C524" s="369"/>
      <c r="D524" s="370" t="s">
        <v>86</v>
      </c>
      <c r="E524" s="371">
        <v>12</v>
      </c>
    </row>
    <row r="525" spans="1:5">
      <c r="A525" s="369"/>
      <c r="B525" s="369"/>
      <c r="C525" s="369"/>
      <c r="D525" s="370" t="s">
        <v>259</v>
      </c>
      <c r="E525" s="371">
        <v>2</v>
      </c>
    </row>
    <row r="526" spans="1:5">
      <c r="A526" s="369"/>
      <c r="B526" s="369"/>
      <c r="C526" s="369"/>
      <c r="D526" s="370" t="s">
        <v>68</v>
      </c>
      <c r="E526" s="371">
        <v>15</v>
      </c>
    </row>
    <row r="527" spans="1:5">
      <c r="A527" s="369"/>
      <c r="B527" s="369"/>
      <c r="C527" s="369"/>
      <c r="D527" s="370" t="s">
        <v>70</v>
      </c>
      <c r="E527" s="371">
        <v>17</v>
      </c>
    </row>
    <row r="528" spans="1:5">
      <c r="A528" s="369"/>
      <c r="B528" s="369"/>
      <c r="C528" s="369"/>
      <c r="D528" s="370" t="s">
        <v>85</v>
      </c>
      <c r="E528" s="371">
        <v>15</v>
      </c>
    </row>
    <row r="529" spans="1:5">
      <c r="A529" s="369"/>
      <c r="B529" s="369"/>
      <c r="C529" s="369"/>
      <c r="D529" s="370" t="s">
        <v>487</v>
      </c>
      <c r="E529" s="371">
        <v>1</v>
      </c>
    </row>
    <row r="530" spans="1:5">
      <c r="A530" s="369"/>
      <c r="B530" s="369"/>
      <c r="C530" s="369"/>
      <c r="D530" s="370" t="s">
        <v>71</v>
      </c>
      <c r="E530" s="371">
        <v>43</v>
      </c>
    </row>
    <row r="531" spans="1:5">
      <c r="A531" s="369"/>
      <c r="B531" s="369"/>
      <c r="C531" s="369"/>
      <c r="D531" s="370" t="s">
        <v>72</v>
      </c>
      <c r="E531" s="371">
        <v>8</v>
      </c>
    </row>
    <row r="532" spans="1:5">
      <c r="A532" s="369"/>
      <c r="B532" s="369"/>
      <c r="C532" s="369"/>
      <c r="D532" s="370" t="s">
        <v>88</v>
      </c>
      <c r="E532" s="371">
        <v>9</v>
      </c>
    </row>
    <row r="533" spans="1:5">
      <c r="A533" s="369"/>
      <c r="B533" s="369"/>
      <c r="C533" s="369"/>
      <c r="D533" s="370" t="s">
        <v>87</v>
      </c>
      <c r="E533" s="371">
        <v>6</v>
      </c>
    </row>
    <row r="534" spans="1:5">
      <c r="A534" s="369"/>
      <c r="B534" s="367" t="s">
        <v>17</v>
      </c>
      <c r="C534" s="367" t="s">
        <v>488</v>
      </c>
      <c r="D534" s="367" t="s">
        <v>263</v>
      </c>
      <c r="E534" s="368">
        <v>7</v>
      </c>
    </row>
    <row r="535" spans="1:5">
      <c r="A535" s="369"/>
      <c r="B535" s="369"/>
      <c r="C535" s="369"/>
      <c r="D535" s="370" t="s">
        <v>489</v>
      </c>
      <c r="E535" s="371">
        <v>1</v>
      </c>
    </row>
    <row r="536" spans="1:5">
      <c r="A536" s="369"/>
      <c r="B536" s="367" t="s">
        <v>18</v>
      </c>
      <c r="C536" s="367" t="s">
        <v>490</v>
      </c>
      <c r="D536" s="367" t="s">
        <v>265</v>
      </c>
      <c r="E536" s="368">
        <v>3</v>
      </c>
    </row>
    <row r="537" spans="1:5">
      <c r="A537" s="369"/>
      <c r="B537" s="367" t="s">
        <v>19</v>
      </c>
      <c r="C537" s="367" t="s">
        <v>491</v>
      </c>
      <c r="D537" s="367" t="s">
        <v>266</v>
      </c>
      <c r="E537" s="368">
        <v>3</v>
      </c>
    </row>
    <row r="538" spans="1:5">
      <c r="A538" s="369"/>
      <c r="B538" s="369"/>
      <c r="C538" s="367" t="s">
        <v>492</v>
      </c>
      <c r="D538" s="367" t="s">
        <v>19</v>
      </c>
      <c r="E538" s="368">
        <v>2</v>
      </c>
    </row>
    <row r="539" spans="1:5">
      <c r="A539" s="369"/>
      <c r="B539" s="367" t="s">
        <v>20</v>
      </c>
      <c r="C539" s="367" t="s">
        <v>493</v>
      </c>
      <c r="D539" s="367" t="s">
        <v>271</v>
      </c>
      <c r="E539" s="368">
        <v>2</v>
      </c>
    </row>
    <row r="540" spans="1:5">
      <c r="A540" s="369"/>
      <c r="B540" s="369"/>
      <c r="C540" s="367" t="s">
        <v>494</v>
      </c>
      <c r="D540" s="367" t="s">
        <v>495</v>
      </c>
      <c r="E540" s="368">
        <v>1</v>
      </c>
    </row>
    <row r="541" spans="1:5">
      <c r="A541" s="369"/>
      <c r="B541" s="367" t="s">
        <v>21</v>
      </c>
      <c r="C541" s="367" t="s">
        <v>496</v>
      </c>
      <c r="D541" s="367" t="s">
        <v>274</v>
      </c>
      <c r="E541" s="368">
        <v>4</v>
      </c>
    </row>
    <row r="542" spans="1:5">
      <c r="A542" s="369"/>
      <c r="B542" s="369"/>
      <c r="C542" s="367" t="s">
        <v>497</v>
      </c>
      <c r="D542" s="367" t="s">
        <v>275</v>
      </c>
      <c r="E542" s="368">
        <v>3</v>
      </c>
    </row>
    <row r="543" spans="1:5">
      <c r="A543" s="369"/>
      <c r="B543" s="369"/>
      <c r="C543" s="369"/>
      <c r="D543" s="370" t="s">
        <v>21</v>
      </c>
      <c r="E543" s="371">
        <v>14</v>
      </c>
    </row>
    <row r="544" spans="1:5">
      <c r="A544" s="369"/>
      <c r="B544" s="369"/>
      <c r="C544" s="369"/>
      <c r="D544" s="370" t="s">
        <v>498</v>
      </c>
      <c r="E544" s="371">
        <v>1</v>
      </c>
    </row>
    <row r="545" spans="1:5">
      <c r="A545" s="369"/>
      <c r="B545" s="369"/>
      <c r="C545" s="367" t="s">
        <v>499</v>
      </c>
      <c r="D545" s="367" t="s">
        <v>278</v>
      </c>
      <c r="E545" s="368">
        <v>3</v>
      </c>
    </row>
    <row r="546" spans="1:5">
      <c r="A546" s="369"/>
      <c r="B546" s="369"/>
      <c r="C546" s="367" t="s">
        <v>500</v>
      </c>
      <c r="D546" s="367" t="s">
        <v>442</v>
      </c>
      <c r="E546" s="368">
        <v>1</v>
      </c>
    </row>
    <row r="547" spans="1:5">
      <c r="A547" s="369"/>
      <c r="B547" s="369"/>
      <c r="C547" s="369"/>
      <c r="D547" s="370" t="s">
        <v>280</v>
      </c>
      <c r="E547" s="371">
        <v>2</v>
      </c>
    </row>
    <row r="548" spans="1:5">
      <c r="A548" s="369"/>
      <c r="B548" s="367" t="s">
        <v>22</v>
      </c>
      <c r="C548" s="367" t="s">
        <v>501</v>
      </c>
      <c r="D548" s="367" t="s">
        <v>22</v>
      </c>
      <c r="E548" s="368">
        <v>2</v>
      </c>
    </row>
    <row r="549" spans="1:5">
      <c r="A549" s="369"/>
      <c r="B549" s="369"/>
      <c r="C549" s="367" t="s">
        <v>502</v>
      </c>
      <c r="D549" s="367" t="s">
        <v>282</v>
      </c>
      <c r="E549" s="368">
        <v>6</v>
      </c>
    </row>
    <row r="550" spans="1:5">
      <c r="A550" s="369"/>
      <c r="B550" s="367" t="s">
        <v>23</v>
      </c>
      <c r="C550" s="367" t="s">
        <v>503</v>
      </c>
      <c r="D550" s="367" t="s">
        <v>286</v>
      </c>
      <c r="E550" s="368">
        <v>2</v>
      </c>
    </row>
    <row r="551" spans="1:5">
      <c r="A551" s="369"/>
      <c r="B551" s="369"/>
      <c r="C551" s="367" t="s">
        <v>504</v>
      </c>
      <c r="D551" s="367" t="s">
        <v>289</v>
      </c>
      <c r="E551" s="368">
        <v>4</v>
      </c>
    </row>
    <row r="552" spans="1:5">
      <c r="A552" s="369"/>
      <c r="B552" s="367" t="s">
        <v>24</v>
      </c>
      <c r="C552" s="367" t="s">
        <v>505</v>
      </c>
      <c r="D552" s="367" t="s">
        <v>24</v>
      </c>
      <c r="E552" s="368">
        <v>9</v>
      </c>
    </row>
    <row r="553" spans="1:5">
      <c r="A553" s="369"/>
      <c r="B553" s="369"/>
      <c r="C553" s="369"/>
      <c r="D553" s="370" t="s">
        <v>506</v>
      </c>
      <c r="E553" s="371">
        <v>1</v>
      </c>
    </row>
    <row r="554" spans="1:5">
      <c r="A554" s="369"/>
      <c r="B554" s="367" t="s">
        <v>25</v>
      </c>
      <c r="C554" s="367" t="s">
        <v>507</v>
      </c>
      <c r="D554" s="367" t="s">
        <v>25</v>
      </c>
      <c r="E554" s="368">
        <v>4</v>
      </c>
    </row>
    <row r="555" spans="1:5">
      <c r="A555" s="369"/>
      <c r="B555" s="367" t="s">
        <v>26</v>
      </c>
      <c r="C555" s="367" t="s">
        <v>508</v>
      </c>
      <c r="D555" s="367" t="s">
        <v>509</v>
      </c>
      <c r="E555" s="368">
        <v>3</v>
      </c>
    </row>
    <row r="556" spans="1:5">
      <c r="A556" s="369"/>
      <c r="B556" s="369"/>
      <c r="C556" s="369"/>
      <c r="D556" s="370" t="s">
        <v>293</v>
      </c>
      <c r="E556" s="371">
        <v>3</v>
      </c>
    </row>
    <row r="557" spans="1:5">
      <c r="A557" s="367" t="s">
        <v>297</v>
      </c>
      <c r="B557" s="367" t="s">
        <v>461</v>
      </c>
      <c r="C557" s="367" t="s">
        <v>179</v>
      </c>
      <c r="D557" s="367" t="s">
        <v>179</v>
      </c>
      <c r="E557" s="368">
        <v>7</v>
      </c>
    </row>
    <row r="558" spans="1:5">
      <c r="A558" s="369"/>
      <c r="B558" s="369"/>
      <c r="C558" s="367" t="s">
        <v>182</v>
      </c>
      <c r="D558" s="367" t="s">
        <v>183</v>
      </c>
      <c r="E558" s="368">
        <v>14</v>
      </c>
    </row>
    <row r="559" spans="1:5">
      <c r="A559" s="369"/>
      <c r="B559" s="369"/>
      <c r="C559" s="369"/>
      <c r="D559" s="370" t="s">
        <v>311</v>
      </c>
      <c r="E559" s="371">
        <v>3</v>
      </c>
    </row>
    <row r="560" spans="1:5">
      <c r="A560" s="369"/>
      <c r="B560" s="367" t="s">
        <v>4</v>
      </c>
      <c r="C560" s="367" t="s">
        <v>185</v>
      </c>
      <c r="D560" s="367" t="s">
        <v>185</v>
      </c>
      <c r="E560" s="368">
        <v>4</v>
      </c>
    </row>
    <row r="561" spans="1:5">
      <c r="A561" s="369"/>
      <c r="B561" s="369"/>
      <c r="C561" s="367" t="s">
        <v>302</v>
      </c>
      <c r="D561" s="367" t="s">
        <v>303</v>
      </c>
      <c r="E561" s="368">
        <v>2</v>
      </c>
    </row>
    <row r="562" spans="1:5">
      <c r="A562" s="369"/>
      <c r="B562" s="367" t="s">
        <v>5</v>
      </c>
      <c r="C562" s="367" t="s">
        <v>5</v>
      </c>
      <c r="D562" s="367" t="s">
        <v>5</v>
      </c>
      <c r="E562" s="368">
        <v>21</v>
      </c>
    </row>
    <row r="563" spans="1:5">
      <c r="A563" s="369"/>
      <c r="B563" s="369"/>
      <c r="C563" s="369"/>
      <c r="D563" s="370" t="s">
        <v>187</v>
      </c>
      <c r="E563" s="371">
        <v>13</v>
      </c>
    </row>
    <row r="564" spans="1:5">
      <c r="A564" s="369"/>
      <c r="B564" s="369"/>
      <c r="C564" s="369"/>
      <c r="D564" s="370" t="s">
        <v>188</v>
      </c>
      <c r="E564" s="371">
        <v>4</v>
      </c>
    </row>
    <row r="565" spans="1:5">
      <c r="A565" s="369"/>
      <c r="B565" s="369"/>
      <c r="C565" s="369"/>
      <c r="D565" s="370" t="s">
        <v>192</v>
      </c>
      <c r="E565" s="371">
        <v>1</v>
      </c>
    </row>
    <row r="566" spans="1:5">
      <c r="A566" s="369"/>
      <c r="B566" s="369"/>
      <c r="C566" s="369"/>
      <c r="D566" s="370" t="s">
        <v>463</v>
      </c>
      <c r="E566" s="371">
        <v>8</v>
      </c>
    </row>
    <row r="567" spans="1:5">
      <c r="A567" s="369"/>
      <c r="B567" s="369"/>
      <c r="C567" s="369"/>
      <c r="D567" s="370" t="s">
        <v>62</v>
      </c>
      <c r="E567" s="371">
        <v>2</v>
      </c>
    </row>
    <row r="568" spans="1:5">
      <c r="A568" s="369"/>
      <c r="B568" s="369"/>
      <c r="C568" s="369"/>
      <c r="D568" s="370" t="s">
        <v>190</v>
      </c>
      <c r="E568" s="371">
        <v>6</v>
      </c>
    </row>
    <row r="569" spans="1:5">
      <c r="A569" s="369"/>
      <c r="B569" s="369"/>
      <c r="C569" s="369"/>
      <c r="D569" s="370" t="s">
        <v>193</v>
      </c>
      <c r="E569" s="371">
        <v>4</v>
      </c>
    </row>
    <row r="570" spans="1:5">
      <c r="A570" s="369"/>
      <c r="B570" s="369"/>
      <c r="C570" s="369"/>
      <c r="D570" s="370" t="s">
        <v>326</v>
      </c>
      <c r="E570" s="371">
        <v>1</v>
      </c>
    </row>
    <row r="571" spans="1:5">
      <c r="A571" s="369"/>
      <c r="B571" s="369"/>
      <c r="C571" s="367" t="s">
        <v>513</v>
      </c>
      <c r="D571" s="367" t="s">
        <v>513</v>
      </c>
      <c r="E571" s="368">
        <v>3</v>
      </c>
    </row>
    <row r="572" spans="1:5">
      <c r="A572" s="369"/>
      <c r="B572" s="367" t="s">
        <v>6</v>
      </c>
      <c r="C572" s="367" t="s">
        <v>200</v>
      </c>
      <c r="D572" s="367" t="s">
        <v>6</v>
      </c>
      <c r="E572" s="368">
        <v>12</v>
      </c>
    </row>
    <row r="573" spans="1:5">
      <c r="A573" s="369"/>
      <c r="B573" s="369"/>
      <c r="C573" s="369"/>
      <c r="D573" s="370" t="s">
        <v>264</v>
      </c>
      <c r="E573" s="371">
        <v>1</v>
      </c>
    </row>
    <row r="574" spans="1:5">
      <c r="A574" s="369"/>
      <c r="B574" s="369"/>
      <c r="C574" s="367" t="s">
        <v>331</v>
      </c>
      <c r="D574" s="367" t="s">
        <v>331</v>
      </c>
      <c r="E574" s="368">
        <v>1</v>
      </c>
    </row>
    <row r="575" spans="1:5">
      <c r="A575" s="369"/>
      <c r="B575" s="367" t="s">
        <v>7</v>
      </c>
      <c r="C575" s="367" t="s">
        <v>7</v>
      </c>
      <c r="D575" s="367" t="s">
        <v>7</v>
      </c>
      <c r="E575" s="368">
        <v>14</v>
      </c>
    </row>
    <row r="576" spans="1:5">
      <c r="A576" s="369"/>
      <c r="B576" s="369"/>
      <c r="C576" s="367" t="s">
        <v>465</v>
      </c>
      <c r="D576" s="367" t="s">
        <v>465</v>
      </c>
      <c r="E576" s="368">
        <v>5</v>
      </c>
    </row>
    <row r="577" spans="1:5">
      <c r="A577" s="369"/>
      <c r="B577" s="367" t="s">
        <v>8</v>
      </c>
      <c r="C577" s="367" t="s">
        <v>203</v>
      </c>
      <c r="D577" s="367" t="s">
        <v>92</v>
      </c>
      <c r="E577" s="368">
        <v>5</v>
      </c>
    </row>
    <row r="578" spans="1:5">
      <c r="A578" s="369"/>
      <c r="B578" s="369"/>
      <c r="C578" s="369"/>
      <c r="D578" s="370" t="s">
        <v>8</v>
      </c>
      <c r="E578" s="371">
        <v>48</v>
      </c>
    </row>
    <row r="579" spans="1:5">
      <c r="A579" s="369"/>
      <c r="B579" s="369"/>
      <c r="C579" s="369"/>
      <c r="D579" s="370" t="s">
        <v>204</v>
      </c>
      <c r="E579" s="371">
        <v>3</v>
      </c>
    </row>
    <row r="580" spans="1:5">
      <c r="A580" s="369"/>
      <c r="B580" s="369"/>
      <c r="C580" s="369"/>
      <c r="D580" s="370" t="s">
        <v>95</v>
      </c>
      <c r="E580" s="371">
        <v>1</v>
      </c>
    </row>
    <row r="581" spans="1:5">
      <c r="A581" s="369"/>
      <c r="B581" s="369"/>
      <c r="C581" s="369"/>
      <c r="D581" s="370" t="s">
        <v>96</v>
      </c>
      <c r="E581" s="371">
        <v>10</v>
      </c>
    </row>
    <row r="582" spans="1:5">
      <c r="A582" s="369"/>
      <c r="B582" s="369"/>
      <c r="C582" s="369"/>
      <c r="D582" s="370" t="s">
        <v>94</v>
      </c>
      <c r="E582" s="371">
        <v>2</v>
      </c>
    </row>
    <row r="583" spans="1:5">
      <c r="A583" s="369"/>
      <c r="B583" s="369"/>
      <c r="C583" s="369"/>
      <c r="D583" s="370" t="s">
        <v>466</v>
      </c>
      <c r="E583" s="371">
        <v>1</v>
      </c>
    </row>
    <row r="584" spans="1:5">
      <c r="A584" s="369"/>
      <c r="B584" s="367" t="s">
        <v>9</v>
      </c>
      <c r="C584" s="367" t="s">
        <v>349</v>
      </c>
      <c r="D584" s="367" t="s">
        <v>548</v>
      </c>
      <c r="E584" s="368">
        <v>1</v>
      </c>
    </row>
    <row r="585" spans="1:5">
      <c r="A585" s="369"/>
      <c r="B585" s="369"/>
      <c r="C585" s="367" t="s">
        <v>9</v>
      </c>
      <c r="D585" s="367" t="s">
        <v>9</v>
      </c>
      <c r="E585" s="368">
        <v>30</v>
      </c>
    </row>
    <row r="586" spans="1:5">
      <c r="A586" s="369"/>
      <c r="B586" s="369"/>
      <c r="C586" s="369"/>
      <c r="D586" s="370" t="s">
        <v>515</v>
      </c>
      <c r="E586" s="371">
        <v>2</v>
      </c>
    </row>
    <row r="587" spans="1:5">
      <c r="A587" s="369"/>
      <c r="B587" s="369"/>
      <c r="C587" s="369"/>
      <c r="D587" s="370" t="s">
        <v>299</v>
      </c>
      <c r="E587" s="371">
        <v>5</v>
      </c>
    </row>
    <row r="588" spans="1:5">
      <c r="A588" s="369"/>
      <c r="B588" s="369"/>
      <c r="C588" s="369"/>
      <c r="D588" s="370" t="s">
        <v>351</v>
      </c>
      <c r="E588" s="371">
        <v>1</v>
      </c>
    </row>
    <row r="589" spans="1:5">
      <c r="A589" s="369"/>
      <c r="B589" s="369"/>
      <c r="C589" s="369"/>
      <c r="D589" s="370" t="s">
        <v>208</v>
      </c>
      <c r="E589" s="371">
        <v>7</v>
      </c>
    </row>
    <row r="590" spans="1:5">
      <c r="A590" s="369"/>
      <c r="B590" s="369"/>
      <c r="C590" s="367" t="s">
        <v>211</v>
      </c>
      <c r="D590" s="367" t="s">
        <v>212</v>
      </c>
      <c r="E590" s="368">
        <v>2</v>
      </c>
    </row>
    <row r="591" spans="1:5">
      <c r="A591" s="369"/>
      <c r="B591" s="369"/>
      <c r="C591" s="369"/>
      <c r="D591" s="370" t="s">
        <v>517</v>
      </c>
      <c r="E591" s="371">
        <v>1</v>
      </c>
    </row>
    <row r="592" spans="1:5">
      <c r="A592" s="369"/>
      <c r="B592" s="369"/>
      <c r="C592" s="369"/>
      <c r="D592" s="370" t="s">
        <v>211</v>
      </c>
      <c r="E592" s="371">
        <v>2</v>
      </c>
    </row>
    <row r="593" spans="1:5">
      <c r="A593" s="369"/>
      <c r="B593" s="367" t="s">
        <v>10</v>
      </c>
      <c r="C593" s="367" t="s">
        <v>10</v>
      </c>
      <c r="D593" s="367" t="s">
        <v>10</v>
      </c>
      <c r="E593" s="368">
        <v>1</v>
      </c>
    </row>
    <row r="594" spans="1:5">
      <c r="A594" s="369"/>
      <c r="B594" s="367" t="s">
        <v>11</v>
      </c>
      <c r="C594" s="367" t="s">
        <v>11</v>
      </c>
      <c r="D594" s="367" t="s">
        <v>213</v>
      </c>
      <c r="E594" s="368">
        <v>11</v>
      </c>
    </row>
    <row r="595" spans="1:5">
      <c r="A595" s="369"/>
      <c r="B595" s="369"/>
      <c r="C595" s="367" t="s">
        <v>214</v>
      </c>
      <c r="D595" s="367" t="s">
        <v>215</v>
      </c>
      <c r="E595" s="368">
        <v>1</v>
      </c>
    </row>
    <row r="596" spans="1:5">
      <c r="A596" s="369"/>
      <c r="B596" s="367" t="s">
        <v>12</v>
      </c>
      <c r="C596" s="367" t="s">
        <v>467</v>
      </c>
      <c r="D596" s="367" t="s">
        <v>217</v>
      </c>
      <c r="E596" s="368">
        <v>11</v>
      </c>
    </row>
    <row r="597" spans="1:5">
      <c r="A597" s="369"/>
      <c r="B597" s="369"/>
      <c r="C597" s="369"/>
      <c r="D597" s="370" t="s">
        <v>439</v>
      </c>
      <c r="E597" s="371">
        <v>1</v>
      </c>
    </row>
    <row r="598" spans="1:5">
      <c r="A598" s="369"/>
      <c r="B598" s="369"/>
      <c r="C598" s="367" t="s">
        <v>468</v>
      </c>
      <c r="D598" s="367" t="s">
        <v>12</v>
      </c>
      <c r="E598" s="368">
        <v>34</v>
      </c>
    </row>
    <row r="599" spans="1:5">
      <c r="A599" s="369"/>
      <c r="B599" s="369"/>
      <c r="C599" s="369"/>
      <c r="D599" s="370" t="s">
        <v>371</v>
      </c>
      <c r="E599" s="371">
        <v>1</v>
      </c>
    </row>
    <row r="600" spans="1:5">
      <c r="A600" s="369"/>
      <c r="B600" s="369"/>
      <c r="C600" s="369"/>
      <c r="D600" s="370" t="s">
        <v>351</v>
      </c>
      <c r="E600" s="371">
        <v>4</v>
      </c>
    </row>
    <row r="601" spans="1:5">
      <c r="A601" s="369"/>
      <c r="B601" s="369"/>
      <c r="C601" s="369"/>
      <c r="D601" s="370" t="s">
        <v>518</v>
      </c>
      <c r="E601" s="371">
        <v>1</v>
      </c>
    </row>
    <row r="602" spans="1:5">
      <c r="A602" s="369"/>
      <c r="B602" s="369"/>
      <c r="C602" s="369"/>
      <c r="D602" s="370" t="s">
        <v>550</v>
      </c>
      <c r="E602" s="371">
        <v>2</v>
      </c>
    </row>
    <row r="603" spans="1:5">
      <c r="A603" s="369"/>
      <c r="B603" s="369"/>
      <c r="C603" s="367" t="s">
        <v>469</v>
      </c>
      <c r="D603" s="367" t="s">
        <v>470</v>
      </c>
      <c r="E603" s="368">
        <v>7</v>
      </c>
    </row>
    <row r="604" spans="1:5">
      <c r="A604" s="369"/>
      <c r="B604" s="369"/>
      <c r="C604" s="369"/>
      <c r="D604" s="370" t="s">
        <v>219</v>
      </c>
      <c r="E604" s="371">
        <v>4</v>
      </c>
    </row>
    <row r="605" spans="1:5">
      <c r="A605" s="369"/>
      <c r="B605" s="369"/>
      <c r="C605" s="367" t="s">
        <v>471</v>
      </c>
      <c r="D605" s="367" t="s">
        <v>220</v>
      </c>
      <c r="E605" s="368">
        <v>8</v>
      </c>
    </row>
    <row r="606" spans="1:5">
      <c r="A606" s="369"/>
      <c r="B606" s="369"/>
      <c r="C606" s="369"/>
      <c r="D606" s="370" t="s">
        <v>520</v>
      </c>
      <c r="E606" s="371">
        <v>1</v>
      </c>
    </row>
    <row r="607" spans="1:5">
      <c r="A607" s="369"/>
      <c r="B607" s="367" t="s">
        <v>13</v>
      </c>
      <c r="C607" s="367" t="s">
        <v>473</v>
      </c>
      <c r="D607" s="367" t="s">
        <v>222</v>
      </c>
      <c r="E607" s="368">
        <v>3</v>
      </c>
    </row>
    <row r="608" spans="1:5">
      <c r="A608" s="369"/>
      <c r="B608" s="369"/>
      <c r="C608" s="369"/>
      <c r="D608" s="370" t="s">
        <v>223</v>
      </c>
      <c r="E608" s="371">
        <v>1</v>
      </c>
    </row>
    <row r="609" spans="1:5">
      <c r="A609" s="369"/>
      <c r="B609" s="369"/>
      <c r="C609" s="369"/>
      <c r="D609" s="370" t="s">
        <v>551</v>
      </c>
      <c r="E609" s="371">
        <v>1</v>
      </c>
    </row>
    <row r="610" spans="1:5">
      <c r="A610" s="369"/>
      <c r="B610" s="369"/>
      <c r="C610" s="367" t="s">
        <v>552</v>
      </c>
      <c r="D610" s="367" t="s">
        <v>372</v>
      </c>
      <c r="E610" s="368">
        <v>1</v>
      </c>
    </row>
    <row r="611" spans="1:5">
      <c r="A611" s="369"/>
      <c r="B611" s="369"/>
      <c r="C611" s="369"/>
      <c r="D611" s="370" t="s">
        <v>306</v>
      </c>
      <c r="E611" s="371">
        <v>1</v>
      </c>
    </row>
    <row r="612" spans="1:5">
      <c r="A612" s="369"/>
      <c r="B612" s="369"/>
      <c r="C612" s="367" t="s">
        <v>474</v>
      </c>
      <c r="D612" s="367" t="s">
        <v>373</v>
      </c>
      <c r="E612" s="368">
        <v>2</v>
      </c>
    </row>
    <row r="613" spans="1:5">
      <c r="A613" s="369"/>
      <c r="B613" s="369"/>
      <c r="C613" s="369"/>
      <c r="D613" s="370" t="s">
        <v>225</v>
      </c>
      <c r="E613" s="371">
        <v>9</v>
      </c>
    </row>
    <row r="614" spans="1:5">
      <c r="A614" s="369"/>
      <c r="B614" s="369"/>
      <c r="C614" s="369"/>
      <c r="D614" s="370" t="s">
        <v>224</v>
      </c>
      <c r="E614" s="371">
        <v>20</v>
      </c>
    </row>
    <row r="615" spans="1:5">
      <c r="A615" s="369"/>
      <c r="B615" s="369"/>
      <c r="C615" s="369"/>
      <c r="D615" s="370" t="s">
        <v>566</v>
      </c>
      <c r="E615" s="371">
        <v>1</v>
      </c>
    </row>
    <row r="616" spans="1:5">
      <c r="A616" s="369"/>
      <c r="B616" s="369"/>
      <c r="C616" s="367" t="s">
        <v>522</v>
      </c>
      <c r="D616" s="367" t="s">
        <v>226</v>
      </c>
      <c r="E616" s="368">
        <v>1</v>
      </c>
    </row>
    <row r="617" spans="1:5">
      <c r="A617" s="369"/>
      <c r="B617" s="369"/>
      <c r="C617" s="367" t="s">
        <v>523</v>
      </c>
      <c r="D617" s="367" t="s">
        <v>229</v>
      </c>
      <c r="E617" s="368">
        <v>1</v>
      </c>
    </row>
    <row r="618" spans="1:5">
      <c r="A618" s="369"/>
      <c r="B618" s="369"/>
      <c r="C618" s="367" t="s">
        <v>524</v>
      </c>
      <c r="D618" s="367" t="s">
        <v>553</v>
      </c>
      <c r="E618" s="368">
        <v>1</v>
      </c>
    </row>
    <row r="619" spans="1:5">
      <c r="A619" s="369"/>
      <c r="B619" s="369"/>
      <c r="C619" s="367" t="s">
        <v>525</v>
      </c>
      <c r="D619" s="367" t="s">
        <v>227</v>
      </c>
      <c r="E619" s="368">
        <v>1</v>
      </c>
    </row>
    <row r="620" spans="1:5">
      <c r="A620" s="369"/>
      <c r="B620" s="367" t="s">
        <v>14</v>
      </c>
      <c r="C620" s="367" t="s">
        <v>476</v>
      </c>
      <c r="D620" s="367" t="s">
        <v>235</v>
      </c>
      <c r="E620" s="368">
        <v>55</v>
      </c>
    </row>
    <row r="621" spans="1:5">
      <c r="A621" s="369"/>
      <c r="B621" s="369"/>
      <c r="C621" s="369"/>
      <c r="D621" s="370" t="s">
        <v>236</v>
      </c>
      <c r="E621" s="371">
        <v>1</v>
      </c>
    </row>
    <row r="622" spans="1:5">
      <c r="A622" s="369"/>
      <c r="B622" s="369"/>
      <c r="C622" s="369"/>
      <c r="D622" s="370" t="s">
        <v>379</v>
      </c>
      <c r="E622" s="371">
        <v>2</v>
      </c>
    </row>
    <row r="623" spans="1:5">
      <c r="A623" s="369"/>
      <c r="B623" s="369"/>
      <c r="C623" s="369"/>
      <c r="D623" s="370" t="s">
        <v>378</v>
      </c>
      <c r="E623" s="371">
        <v>2</v>
      </c>
    </row>
    <row r="624" spans="1:5">
      <c r="A624" s="369"/>
      <c r="B624" s="369"/>
      <c r="C624" s="369"/>
      <c r="D624" s="370" t="s">
        <v>477</v>
      </c>
      <c r="E624" s="371">
        <v>3</v>
      </c>
    </row>
    <row r="625" spans="1:5">
      <c r="A625" s="369"/>
      <c r="B625" s="369"/>
      <c r="C625" s="367" t="s">
        <v>527</v>
      </c>
      <c r="D625" s="367" t="s">
        <v>380</v>
      </c>
      <c r="E625" s="368">
        <v>4</v>
      </c>
    </row>
    <row r="626" spans="1:5">
      <c r="A626" s="369"/>
      <c r="B626" s="369"/>
      <c r="C626" s="369"/>
      <c r="D626" s="370" t="s">
        <v>554</v>
      </c>
      <c r="E626" s="371">
        <v>1</v>
      </c>
    </row>
    <row r="627" spans="1:5">
      <c r="A627" s="369"/>
      <c r="B627" s="369"/>
      <c r="C627" s="367" t="s">
        <v>478</v>
      </c>
      <c r="D627" s="367" t="s">
        <v>445</v>
      </c>
      <c r="E627" s="368">
        <v>2</v>
      </c>
    </row>
    <row r="628" spans="1:5">
      <c r="A628" s="369"/>
      <c r="B628" s="369"/>
      <c r="C628" s="369"/>
      <c r="D628" s="370" t="s">
        <v>555</v>
      </c>
      <c r="E628" s="371">
        <v>1</v>
      </c>
    </row>
    <row r="629" spans="1:5">
      <c r="A629" s="369"/>
      <c r="B629" s="369"/>
      <c r="C629" s="367" t="s">
        <v>556</v>
      </c>
      <c r="D629" s="367" t="s">
        <v>305</v>
      </c>
      <c r="E629" s="368">
        <v>3</v>
      </c>
    </row>
    <row r="630" spans="1:5">
      <c r="A630" s="369"/>
      <c r="B630" s="367" t="s">
        <v>15</v>
      </c>
      <c r="C630" s="367" t="s">
        <v>479</v>
      </c>
      <c r="D630" s="367" t="s">
        <v>238</v>
      </c>
      <c r="E630" s="368">
        <v>32</v>
      </c>
    </row>
    <row r="631" spans="1:5">
      <c r="A631" s="369"/>
      <c r="B631" s="369"/>
      <c r="C631" s="369"/>
      <c r="D631" s="370" t="s">
        <v>480</v>
      </c>
      <c r="E631" s="371">
        <v>1</v>
      </c>
    </row>
    <row r="632" spans="1:5">
      <c r="A632" s="369"/>
      <c r="B632" s="369"/>
      <c r="C632" s="369"/>
      <c r="D632" s="370" t="s">
        <v>58</v>
      </c>
      <c r="E632" s="371">
        <v>1</v>
      </c>
    </row>
    <row r="633" spans="1:5">
      <c r="A633" s="369"/>
      <c r="B633" s="369"/>
      <c r="C633" s="367" t="s">
        <v>481</v>
      </c>
      <c r="D633" s="367" t="s">
        <v>15</v>
      </c>
      <c r="E633" s="368">
        <v>1</v>
      </c>
    </row>
    <row r="634" spans="1:5">
      <c r="A634" s="369"/>
      <c r="B634" s="369"/>
      <c r="C634" s="369"/>
      <c r="D634" s="370" t="s">
        <v>557</v>
      </c>
      <c r="E634" s="371">
        <v>2</v>
      </c>
    </row>
    <row r="635" spans="1:5">
      <c r="A635" s="369"/>
      <c r="B635" s="369"/>
      <c r="C635" s="369"/>
      <c r="D635" s="370" t="s">
        <v>558</v>
      </c>
      <c r="E635" s="371">
        <v>1</v>
      </c>
    </row>
    <row r="636" spans="1:5">
      <c r="A636" s="369"/>
      <c r="B636" s="367" t="s">
        <v>16</v>
      </c>
      <c r="C636" s="367" t="s">
        <v>482</v>
      </c>
      <c r="D636" s="367" t="s">
        <v>240</v>
      </c>
      <c r="E636" s="368">
        <v>5</v>
      </c>
    </row>
    <row r="637" spans="1:5">
      <c r="A637" s="369"/>
      <c r="B637" s="369"/>
      <c r="C637" s="367" t="s">
        <v>483</v>
      </c>
      <c r="D637" s="367" t="s">
        <v>245</v>
      </c>
      <c r="E637" s="368">
        <v>2</v>
      </c>
    </row>
    <row r="638" spans="1:5">
      <c r="A638" s="369"/>
      <c r="B638" s="369"/>
      <c r="C638" s="369"/>
      <c r="D638" s="370" t="s">
        <v>242</v>
      </c>
      <c r="E638" s="371">
        <v>1</v>
      </c>
    </row>
    <row r="639" spans="1:5">
      <c r="A639" s="369"/>
      <c r="B639" s="369"/>
      <c r="C639" s="369"/>
      <c r="D639" s="370" t="s">
        <v>244</v>
      </c>
      <c r="E639" s="371">
        <v>4</v>
      </c>
    </row>
    <row r="640" spans="1:5">
      <c r="A640" s="369"/>
      <c r="B640" s="369"/>
      <c r="C640" s="369"/>
      <c r="D640" s="370" t="s">
        <v>243</v>
      </c>
      <c r="E640" s="371">
        <v>1</v>
      </c>
    </row>
    <row r="641" spans="1:5">
      <c r="A641" s="369"/>
      <c r="B641" s="369"/>
      <c r="C641" s="367" t="s">
        <v>484</v>
      </c>
      <c r="D641" s="367" t="s">
        <v>247</v>
      </c>
      <c r="E641" s="368">
        <v>4</v>
      </c>
    </row>
    <row r="642" spans="1:5">
      <c r="A642" s="369"/>
      <c r="B642" s="369"/>
      <c r="C642" s="369"/>
      <c r="D642" s="370" t="s">
        <v>246</v>
      </c>
      <c r="E642" s="371">
        <v>6</v>
      </c>
    </row>
    <row r="643" spans="1:5">
      <c r="A643" s="369"/>
      <c r="B643" s="369"/>
      <c r="C643" s="367" t="s">
        <v>485</v>
      </c>
      <c r="D643" s="367" t="s">
        <v>249</v>
      </c>
      <c r="E643" s="368">
        <v>9</v>
      </c>
    </row>
    <row r="644" spans="1:5">
      <c r="A644" s="369"/>
      <c r="B644" s="369"/>
      <c r="C644" s="367" t="s">
        <v>486</v>
      </c>
      <c r="D644" s="367" t="s">
        <v>250</v>
      </c>
      <c r="E644" s="368">
        <v>38</v>
      </c>
    </row>
    <row r="645" spans="1:5">
      <c r="A645" s="369"/>
      <c r="B645" s="369"/>
      <c r="C645" s="369"/>
      <c r="D645" s="370" t="s">
        <v>54</v>
      </c>
      <c r="E645" s="371">
        <v>7</v>
      </c>
    </row>
    <row r="646" spans="1:5">
      <c r="A646" s="369"/>
      <c r="B646" s="369"/>
      <c r="C646" s="369"/>
      <c r="D646" s="370" t="s">
        <v>55</v>
      </c>
      <c r="E646" s="371">
        <v>16</v>
      </c>
    </row>
    <row r="647" spans="1:5">
      <c r="A647" s="369"/>
      <c r="B647" s="369"/>
      <c r="C647" s="369"/>
      <c r="D647" s="370" t="s">
        <v>76</v>
      </c>
      <c r="E647" s="371">
        <v>10</v>
      </c>
    </row>
    <row r="648" spans="1:5">
      <c r="A648" s="369"/>
      <c r="B648" s="369"/>
      <c r="C648" s="369"/>
      <c r="D648" s="370" t="s">
        <v>77</v>
      </c>
      <c r="E648" s="371">
        <v>3</v>
      </c>
    </row>
    <row r="649" spans="1:5">
      <c r="A649" s="369"/>
      <c r="B649" s="369"/>
      <c r="C649" s="369"/>
      <c r="D649" s="370" t="s">
        <v>56</v>
      </c>
      <c r="E649" s="371">
        <v>34</v>
      </c>
    </row>
    <row r="650" spans="1:5">
      <c r="A650" s="369"/>
      <c r="B650" s="369"/>
      <c r="C650" s="369"/>
      <c r="D650" s="370" t="s">
        <v>75</v>
      </c>
      <c r="E650" s="371">
        <v>23</v>
      </c>
    </row>
    <row r="651" spans="1:5">
      <c r="A651" s="369"/>
      <c r="B651" s="369"/>
      <c r="C651" s="369"/>
      <c r="D651" s="370" t="s">
        <v>78</v>
      </c>
      <c r="E651" s="371">
        <v>6</v>
      </c>
    </row>
    <row r="652" spans="1:5">
      <c r="A652" s="369"/>
      <c r="B652" s="369"/>
      <c r="C652" s="369"/>
      <c r="D652" s="370" t="s">
        <v>79</v>
      </c>
      <c r="E652" s="371">
        <v>35</v>
      </c>
    </row>
    <row r="653" spans="1:5">
      <c r="A653" s="369"/>
      <c r="B653" s="369"/>
      <c r="C653" s="369"/>
      <c r="D653" s="370" t="s">
        <v>57</v>
      </c>
      <c r="E653" s="371">
        <v>24</v>
      </c>
    </row>
    <row r="654" spans="1:5">
      <c r="A654" s="369"/>
      <c r="B654" s="369"/>
      <c r="C654" s="369"/>
      <c r="D654" s="370" t="s">
        <v>80</v>
      </c>
      <c r="E654" s="371">
        <v>30</v>
      </c>
    </row>
    <row r="655" spans="1:5">
      <c r="A655" s="369"/>
      <c r="B655" s="369"/>
      <c r="C655" s="369"/>
      <c r="D655" s="370" t="s">
        <v>58</v>
      </c>
      <c r="E655" s="371">
        <v>30</v>
      </c>
    </row>
    <row r="656" spans="1:5">
      <c r="A656" s="369"/>
      <c r="B656" s="369"/>
      <c r="C656" s="369"/>
      <c r="D656" s="370" t="s">
        <v>16</v>
      </c>
      <c r="E656" s="371">
        <v>67</v>
      </c>
    </row>
    <row r="657" spans="1:5">
      <c r="A657" s="369"/>
      <c r="B657" s="369"/>
      <c r="C657" s="369"/>
      <c r="D657" s="370" t="s">
        <v>59</v>
      </c>
      <c r="E657" s="371">
        <v>17</v>
      </c>
    </row>
    <row r="658" spans="1:5">
      <c r="A658" s="369"/>
      <c r="B658" s="369"/>
      <c r="C658" s="369"/>
      <c r="D658" s="370" t="s">
        <v>60</v>
      </c>
      <c r="E658" s="371">
        <v>39</v>
      </c>
    </row>
    <row r="659" spans="1:5">
      <c r="A659" s="369"/>
      <c r="B659" s="369"/>
      <c r="C659" s="369"/>
      <c r="D659" s="370" t="s">
        <v>252</v>
      </c>
      <c r="E659" s="371">
        <v>10</v>
      </c>
    </row>
    <row r="660" spans="1:5">
      <c r="A660" s="369"/>
      <c r="B660" s="369"/>
      <c r="C660" s="369"/>
      <c r="D660" s="370" t="s">
        <v>253</v>
      </c>
      <c r="E660" s="371">
        <v>14</v>
      </c>
    </row>
    <row r="661" spans="1:5">
      <c r="A661" s="369"/>
      <c r="B661" s="369"/>
      <c r="C661" s="369"/>
      <c r="D661" s="370" t="s">
        <v>254</v>
      </c>
      <c r="E661" s="371">
        <v>11</v>
      </c>
    </row>
    <row r="662" spans="1:5">
      <c r="A662" s="369"/>
      <c r="B662" s="369"/>
      <c r="C662" s="369"/>
      <c r="D662" s="370" t="s">
        <v>62</v>
      </c>
      <c r="E662" s="371">
        <v>54</v>
      </c>
    </row>
    <row r="663" spans="1:5">
      <c r="A663" s="369"/>
      <c r="B663" s="369"/>
      <c r="C663" s="369"/>
      <c r="D663" s="370" t="s">
        <v>83</v>
      </c>
      <c r="E663" s="371">
        <v>3</v>
      </c>
    </row>
    <row r="664" spans="1:5">
      <c r="A664" s="369"/>
      <c r="B664" s="369"/>
      <c r="C664" s="369"/>
      <c r="D664" s="370" t="s">
        <v>63</v>
      </c>
      <c r="E664" s="371">
        <v>10</v>
      </c>
    </row>
    <row r="665" spans="1:5">
      <c r="A665" s="369"/>
      <c r="B665" s="369"/>
      <c r="C665" s="369"/>
      <c r="D665" s="370" t="s">
        <v>84</v>
      </c>
      <c r="E665" s="371">
        <v>10</v>
      </c>
    </row>
    <row r="666" spans="1:5">
      <c r="A666" s="369"/>
      <c r="B666" s="369"/>
      <c r="C666" s="369"/>
      <c r="D666" s="370" t="s">
        <v>89</v>
      </c>
      <c r="E666" s="371">
        <v>2</v>
      </c>
    </row>
    <row r="667" spans="1:5">
      <c r="A667" s="369"/>
      <c r="B667" s="369"/>
      <c r="C667" s="369"/>
      <c r="D667" s="370" t="s">
        <v>64</v>
      </c>
      <c r="E667" s="371">
        <v>7</v>
      </c>
    </row>
    <row r="668" spans="1:5">
      <c r="A668" s="369"/>
      <c r="B668" s="369"/>
      <c r="C668" s="369"/>
      <c r="D668" s="370" t="s">
        <v>69</v>
      </c>
      <c r="E668" s="371">
        <v>38</v>
      </c>
    </row>
    <row r="669" spans="1:5">
      <c r="A669" s="369"/>
      <c r="B669" s="369"/>
      <c r="C669" s="369"/>
      <c r="D669" s="370" t="s">
        <v>65</v>
      </c>
      <c r="E669" s="371">
        <v>51</v>
      </c>
    </row>
    <row r="670" spans="1:5">
      <c r="A670" s="369"/>
      <c r="B670" s="369"/>
      <c r="C670" s="369"/>
      <c r="D670" s="370" t="s">
        <v>66</v>
      </c>
      <c r="E670" s="371">
        <v>52</v>
      </c>
    </row>
    <row r="671" spans="1:5">
      <c r="A671" s="369"/>
      <c r="B671" s="369"/>
      <c r="C671" s="369"/>
      <c r="D671" s="370" t="s">
        <v>86</v>
      </c>
      <c r="E671" s="371">
        <v>28</v>
      </c>
    </row>
    <row r="672" spans="1:5">
      <c r="A672" s="369"/>
      <c r="B672" s="369"/>
      <c r="C672" s="369"/>
      <c r="D672" s="370" t="s">
        <v>259</v>
      </c>
      <c r="E672" s="371">
        <v>3</v>
      </c>
    </row>
    <row r="673" spans="1:5">
      <c r="A673" s="369"/>
      <c r="B673" s="369"/>
      <c r="C673" s="369"/>
      <c r="D673" s="370" t="s">
        <v>68</v>
      </c>
      <c r="E673" s="371">
        <v>30</v>
      </c>
    </row>
    <row r="674" spans="1:5">
      <c r="A674" s="369"/>
      <c r="B674" s="369"/>
      <c r="C674" s="369"/>
      <c r="D674" s="370" t="s">
        <v>70</v>
      </c>
      <c r="E674" s="371">
        <v>29</v>
      </c>
    </row>
    <row r="675" spans="1:5">
      <c r="A675" s="369"/>
      <c r="B675" s="369"/>
      <c r="C675" s="369"/>
      <c r="D675" s="370" t="s">
        <v>85</v>
      </c>
      <c r="E675" s="371">
        <v>14</v>
      </c>
    </row>
    <row r="676" spans="1:5">
      <c r="A676" s="369"/>
      <c r="B676" s="369"/>
      <c r="C676" s="369"/>
      <c r="D676" s="370" t="s">
        <v>71</v>
      </c>
      <c r="E676" s="371">
        <v>82</v>
      </c>
    </row>
    <row r="677" spans="1:5">
      <c r="A677" s="369"/>
      <c r="B677" s="369"/>
      <c r="C677" s="369"/>
      <c r="D677" s="370" t="s">
        <v>72</v>
      </c>
      <c r="E677" s="371">
        <v>15</v>
      </c>
    </row>
    <row r="678" spans="1:5">
      <c r="A678" s="369"/>
      <c r="B678" s="369"/>
      <c r="C678" s="369"/>
      <c r="D678" s="370" t="s">
        <v>88</v>
      </c>
      <c r="E678" s="371">
        <v>14</v>
      </c>
    </row>
    <row r="679" spans="1:5">
      <c r="A679" s="369"/>
      <c r="B679" s="369"/>
      <c r="C679" s="369"/>
      <c r="D679" s="370" t="s">
        <v>87</v>
      </c>
      <c r="E679" s="371">
        <v>17</v>
      </c>
    </row>
    <row r="680" spans="1:5">
      <c r="A680" s="369"/>
      <c r="B680" s="369"/>
      <c r="C680" s="369"/>
      <c r="D680" s="370" t="s">
        <v>533</v>
      </c>
      <c r="E680" s="371">
        <v>1</v>
      </c>
    </row>
    <row r="681" spans="1:5">
      <c r="A681" s="369"/>
      <c r="B681" s="369"/>
      <c r="C681" s="369"/>
      <c r="D681" s="370" t="s">
        <v>559</v>
      </c>
      <c r="E681" s="371">
        <v>2</v>
      </c>
    </row>
    <row r="682" spans="1:5">
      <c r="A682" s="369"/>
      <c r="B682" s="369"/>
      <c r="C682" s="369"/>
      <c r="D682" s="370" t="s">
        <v>560</v>
      </c>
      <c r="E682" s="371">
        <v>1</v>
      </c>
    </row>
    <row r="683" spans="1:5">
      <c r="A683" s="369"/>
      <c r="B683" s="367" t="s">
        <v>17</v>
      </c>
      <c r="C683" s="367" t="s">
        <v>488</v>
      </c>
      <c r="D683" s="367" t="s">
        <v>263</v>
      </c>
      <c r="E683" s="368">
        <v>21</v>
      </c>
    </row>
    <row r="684" spans="1:5">
      <c r="A684" s="369"/>
      <c r="B684" s="369"/>
      <c r="C684" s="369"/>
      <c r="D684" s="370" t="s">
        <v>561</v>
      </c>
      <c r="E684" s="371">
        <v>2</v>
      </c>
    </row>
    <row r="685" spans="1:5">
      <c r="A685" s="369"/>
      <c r="B685" s="369"/>
      <c r="C685" s="369"/>
      <c r="D685" s="370" t="s">
        <v>264</v>
      </c>
      <c r="E685" s="371">
        <v>1</v>
      </c>
    </row>
    <row r="686" spans="1:5">
      <c r="A686" s="369"/>
      <c r="B686" s="367" t="s">
        <v>18</v>
      </c>
      <c r="C686" s="367" t="s">
        <v>490</v>
      </c>
      <c r="D686" s="367" t="s">
        <v>265</v>
      </c>
      <c r="E686" s="368">
        <v>7</v>
      </c>
    </row>
    <row r="687" spans="1:5">
      <c r="A687" s="369"/>
      <c r="B687" s="369"/>
      <c r="C687" s="367" t="s">
        <v>567</v>
      </c>
      <c r="D687" s="367" t="s">
        <v>18</v>
      </c>
      <c r="E687" s="368">
        <v>1</v>
      </c>
    </row>
    <row r="688" spans="1:5">
      <c r="A688" s="369"/>
      <c r="B688" s="367" t="s">
        <v>19</v>
      </c>
      <c r="C688" s="367" t="s">
        <v>491</v>
      </c>
      <c r="D688" s="367" t="s">
        <v>266</v>
      </c>
      <c r="E688" s="368">
        <v>6</v>
      </c>
    </row>
    <row r="689" spans="1:5">
      <c r="A689" s="369"/>
      <c r="B689" s="369"/>
      <c r="C689" s="369"/>
      <c r="D689" s="370" t="s">
        <v>267</v>
      </c>
      <c r="E689" s="371">
        <v>1</v>
      </c>
    </row>
    <row r="690" spans="1:5">
      <c r="A690" s="369"/>
      <c r="B690" s="369"/>
      <c r="C690" s="367" t="s">
        <v>492</v>
      </c>
      <c r="D690" s="367" t="s">
        <v>19</v>
      </c>
      <c r="E690" s="368">
        <v>6</v>
      </c>
    </row>
    <row r="691" spans="1:5">
      <c r="A691" s="369"/>
      <c r="B691" s="367" t="s">
        <v>20</v>
      </c>
      <c r="C691" s="367" t="s">
        <v>493</v>
      </c>
      <c r="D691" s="367" t="s">
        <v>306</v>
      </c>
      <c r="E691" s="368">
        <v>2</v>
      </c>
    </row>
    <row r="692" spans="1:5">
      <c r="A692" s="369"/>
      <c r="B692" s="367" t="s">
        <v>21</v>
      </c>
      <c r="C692" s="367" t="s">
        <v>496</v>
      </c>
      <c r="D692" s="367" t="s">
        <v>274</v>
      </c>
      <c r="E692" s="368">
        <v>7</v>
      </c>
    </row>
    <row r="693" spans="1:5">
      <c r="A693" s="369"/>
      <c r="B693" s="369"/>
      <c r="C693" s="367" t="s">
        <v>497</v>
      </c>
      <c r="D693" s="367" t="s">
        <v>275</v>
      </c>
      <c r="E693" s="368">
        <v>3</v>
      </c>
    </row>
    <row r="694" spans="1:5">
      <c r="A694" s="369"/>
      <c r="B694" s="369"/>
      <c r="C694" s="369"/>
      <c r="D694" s="370" t="s">
        <v>21</v>
      </c>
      <c r="E694" s="371">
        <v>40</v>
      </c>
    </row>
    <row r="695" spans="1:5">
      <c r="A695" s="369"/>
      <c r="B695" s="369"/>
      <c r="C695" s="369"/>
      <c r="D695" s="370" t="s">
        <v>401</v>
      </c>
      <c r="E695" s="371">
        <v>2</v>
      </c>
    </row>
    <row r="696" spans="1:5">
      <c r="A696" s="369"/>
      <c r="B696" s="369"/>
      <c r="C696" s="367" t="s">
        <v>499</v>
      </c>
      <c r="D696" s="367" t="s">
        <v>278</v>
      </c>
      <c r="E696" s="368">
        <v>7</v>
      </c>
    </row>
    <row r="697" spans="1:5">
      <c r="A697" s="369"/>
      <c r="B697" s="369"/>
      <c r="C697" s="367" t="s">
        <v>500</v>
      </c>
      <c r="D697" s="367" t="s">
        <v>442</v>
      </c>
      <c r="E697" s="368">
        <v>1</v>
      </c>
    </row>
    <row r="698" spans="1:5">
      <c r="A698" s="369"/>
      <c r="B698" s="369"/>
      <c r="C698" s="369"/>
      <c r="D698" s="370" t="s">
        <v>280</v>
      </c>
      <c r="E698" s="371">
        <v>13</v>
      </c>
    </row>
    <row r="699" spans="1:5">
      <c r="A699" s="369"/>
      <c r="B699" s="369"/>
      <c r="C699" s="369"/>
      <c r="D699" s="370" t="s">
        <v>403</v>
      </c>
      <c r="E699" s="371">
        <v>2</v>
      </c>
    </row>
    <row r="700" spans="1:5">
      <c r="A700" s="369"/>
      <c r="B700" s="369"/>
      <c r="C700" s="367" t="s">
        <v>539</v>
      </c>
      <c r="D700" s="367" t="s">
        <v>273</v>
      </c>
      <c r="E700" s="368">
        <v>1</v>
      </c>
    </row>
    <row r="701" spans="1:5">
      <c r="A701" s="369"/>
      <c r="B701" s="367" t="s">
        <v>22</v>
      </c>
      <c r="C701" s="367" t="s">
        <v>501</v>
      </c>
      <c r="D701" s="367" t="s">
        <v>22</v>
      </c>
      <c r="E701" s="368">
        <v>8</v>
      </c>
    </row>
    <row r="702" spans="1:5">
      <c r="A702" s="369"/>
      <c r="B702" s="369"/>
      <c r="C702" s="367" t="s">
        <v>502</v>
      </c>
      <c r="D702" s="367" t="s">
        <v>282</v>
      </c>
      <c r="E702" s="368">
        <v>9</v>
      </c>
    </row>
    <row r="703" spans="1:5">
      <c r="A703" s="369"/>
      <c r="B703" s="367" t="s">
        <v>23</v>
      </c>
      <c r="C703" s="367" t="s">
        <v>503</v>
      </c>
      <c r="D703" s="367" t="s">
        <v>286</v>
      </c>
      <c r="E703" s="368">
        <v>3</v>
      </c>
    </row>
    <row r="704" spans="1:5">
      <c r="A704" s="369"/>
      <c r="B704" s="369"/>
      <c r="C704" s="367" t="s">
        <v>504</v>
      </c>
      <c r="D704" s="367" t="s">
        <v>289</v>
      </c>
      <c r="E704" s="368">
        <v>10</v>
      </c>
    </row>
    <row r="705" spans="1:5">
      <c r="A705" s="369"/>
      <c r="B705" s="369"/>
      <c r="C705" s="369"/>
      <c r="D705" s="370" t="s">
        <v>562</v>
      </c>
      <c r="E705" s="371">
        <v>1</v>
      </c>
    </row>
    <row r="706" spans="1:5">
      <c r="A706" s="369"/>
      <c r="B706" s="369"/>
      <c r="C706" s="369"/>
      <c r="D706" s="370" t="s">
        <v>563</v>
      </c>
      <c r="E706" s="371">
        <v>2</v>
      </c>
    </row>
    <row r="707" spans="1:5">
      <c r="A707" s="369"/>
      <c r="B707" s="367" t="s">
        <v>24</v>
      </c>
      <c r="C707" s="367" t="s">
        <v>505</v>
      </c>
      <c r="D707" s="367" t="s">
        <v>564</v>
      </c>
      <c r="E707" s="368">
        <v>1</v>
      </c>
    </row>
    <row r="708" spans="1:5">
      <c r="A708" s="369"/>
      <c r="B708" s="369"/>
      <c r="C708" s="369"/>
      <c r="D708" s="370" t="s">
        <v>24</v>
      </c>
      <c r="E708" s="371">
        <v>24</v>
      </c>
    </row>
    <row r="709" spans="1:5">
      <c r="A709" s="369"/>
      <c r="B709" s="367" t="s">
        <v>25</v>
      </c>
      <c r="C709" s="367" t="s">
        <v>507</v>
      </c>
      <c r="D709" s="367" t="s">
        <v>25</v>
      </c>
      <c r="E709" s="368">
        <v>6</v>
      </c>
    </row>
    <row r="710" spans="1:5">
      <c r="A710" s="369"/>
      <c r="B710" s="369"/>
      <c r="C710" s="367" t="s">
        <v>565</v>
      </c>
      <c r="D710" s="367" t="s">
        <v>425</v>
      </c>
      <c r="E710" s="368">
        <v>1</v>
      </c>
    </row>
    <row r="711" spans="1:5">
      <c r="A711" s="369"/>
      <c r="B711" s="367" t="s">
        <v>26</v>
      </c>
      <c r="C711" s="367" t="s">
        <v>508</v>
      </c>
      <c r="D711" s="367" t="s">
        <v>509</v>
      </c>
      <c r="E711" s="368">
        <v>11</v>
      </c>
    </row>
    <row r="712" spans="1:5">
      <c r="A712" s="369"/>
      <c r="B712" s="369"/>
      <c r="C712" s="369"/>
      <c r="D712" s="370" t="s">
        <v>293</v>
      </c>
      <c r="E712" s="371">
        <v>6</v>
      </c>
    </row>
    <row r="713" spans="1:5">
      <c r="A713" s="367" t="s">
        <v>428</v>
      </c>
      <c r="B713" s="367" t="s">
        <v>461</v>
      </c>
      <c r="C713" s="367" t="s">
        <v>179</v>
      </c>
      <c r="D713" s="367" t="s">
        <v>179</v>
      </c>
      <c r="E713" s="368">
        <v>7</v>
      </c>
    </row>
    <row r="714" spans="1:5">
      <c r="A714" s="369"/>
      <c r="B714" s="369"/>
      <c r="C714" s="367" t="s">
        <v>182</v>
      </c>
      <c r="D714" s="367" t="s">
        <v>183</v>
      </c>
      <c r="E714" s="368">
        <v>16</v>
      </c>
    </row>
    <row r="715" spans="1:5">
      <c r="A715" s="369"/>
      <c r="B715" s="369"/>
      <c r="C715" s="369"/>
      <c r="D715" s="370" t="s">
        <v>311</v>
      </c>
      <c r="E715" s="371">
        <v>2</v>
      </c>
    </row>
    <row r="716" spans="1:5">
      <c r="A716" s="369"/>
      <c r="B716" s="367" t="s">
        <v>4</v>
      </c>
      <c r="C716" s="367" t="s">
        <v>185</v>
      </c>
      <c r="D716" s="367" t="s">
        <v>185</v>
      </c>
      <c r="E716" s="368">
        <v>4</v>
      </c>
    </row>
    <row r="717" spans="1:5">
      <c r="A717" s="369"/>
      <c r="B717" s="369"/>
      <c r="C717" s="367" t="s">
        <v>302</v>
      </c>
      <c r="D717" s="367" t="s">
        <v>303</v>
      </c>
      <c r="E717" s="368">
        <v>2</v>
      </c>
    </row>
    <row r="718" spans="1:5">
      <c r="A718" s="369"/>
      <c r="B718" s="367" t="s">
        <v>5</v>
      </c>
      <c r="C718" s="367" t="s">
        <v>5</v>
      </c>
      <c r="D718" s="367" t="s">
        <v>5</v>
      </c>
      <c r="E718" s="368">
        <v>21</v>
      </c>
    </row>
    <row r="719" spans="1:5">
      <c r="A719" s="369"/>
      <c r="B719" s="369"/>
      <c r="C719" s="369"/>
      <c r="D719" s="370" t="s">
        <v>187</v>
      </c>
      <c r="E719" s="371">
        <v>14</v>
      </c>
    </row>
    <row r="720" spans="1:5">
      <c r="A720" s="369"/>
      <c r="B720" s="369"/>
      <c r="C720" s="369"/>
      <c r="D720" s="370" t="s">
        <v>188</v>
      </c>
      <c r="E720" s="371">
        <v>4</v>
      </c>
    </row>
    <row r="721" spans="1:5">
      <c r="A721" s="369"/>
      <c r="B721" s="369"/>
      <c r="C721" s="369"/>
      <c r="D721" s="370" t="s">
        <v>192</v>
      </c>
      <c r="E721" s="371">
        <v>1</v>
      </c>
    </row>
    <row r="722" spans="1:5">
      <c r="A722" s="369"/>
      <c r="B722" s="369"/>
      <c r="C722" s="369"/>
      <c r="D722" s="370" t="s">
        <v>463</v>
      </c>
      <c r="E722" s="371">
        <v>8</v>
      </c>
    </row>
    <row r="723" spans="1:5">
      <c r="A723" s="369"/>
      <c r="B723" s="369"/>
      <c r="C723" s="369"/>
      <c r="D723" s="370" t="s">
        <v>62</v>
      </c>
      <c r="E723" s="371">
        <v>2</v>
      </c>
    </row>
    <row r="724" spans="1:5">
      <c r="A724" s="369"/>
      <c r="B724" s="369"/>
      <c r="C724" s="369"/>
      <c r="D724" s="370" t="s">
        <v>190</v>
      </c>
      <c r="E724" s="371">
        <v>8</v>
      </c>
    </row>
    <row r="725" spans="1:5">
      <c r="A725" s="369"/>
      <c r="B725" s="369"/>
      <c r="C725" s="369"/>
      <c r="D725" s="370" t="s">
        <v>193</v>
      </c>
      <c r="E725" s="371">
        <v>4</v>
      </c>
    </row>
    <row r="726" spans="1:5">
      <c r="A726" s="369"/>
      <c r="B726" s="369"/>
      <c r="C726" s="369"/>
      <c r="D726" s="370" t="s">
        <v>326</v>
      </c>
      <c r="E726" s="371">
        <v>1</v>
      </c>
    </row>
    <row r="727" spans="1:5">
      <c r="A727" s="369"/>
      <c r="B727" s="369"/>
      <c r="C727" s="367" t="s">
        <v>513</v>
      </c>
      <c r="D727" s="367" t="s">
        <v>513</v>
      </c>
      <c r="E727" s="368">
        <v>3</v>
      </c>
    </row>
    <row r="728" spans="1:5">
      <c r="A728" s="369"/>
      <c r="B728" s="367" t="s">
        <v>6</v>
      </c>
      <c r="C728" s="367" t="s">
        <v>200</v>
      </c>
      <c r="D728" s="367" t="s">
        <v>6</v>
      </c>
      <c r="E728" s="368">
        <v>12</v>
      </c>
    </row>
    <row r="729" spans="1:5">
      <c r="A729" s="369"/>
      <c r="B729" s="369"/>
      <c r="C729" s="369"/>
      <c r="D729" s="370" t="s">
        <v>264</v>
      </c>
      <c r="E729" s="371">
        <v>1</v>
      </c>
    </row>
    <row r="730" spans="1:5">
      <c r="A730" s="369"/>
      <c r="B730" s="369"/>
      <c r="C730" s="367" t="s">
        <v>331</v>
      </c>
      <c r="D730" s="367" t="s">
        <v>331</v>
      </c>
      <c r="E730" s="368">
        <v>1</v>
      </c>
    </row>
    <row r="731" spans="1:5">
      <c r="A731" s="369"/>
      <c r="B731" s="367" t="s">
        <v>7</v>
      </c>
      <c r="C731" s="367" t="s">
        <v>7</v>
      </c>
      <c r="D731" s="367" t="s">
        <v>7</v>
      </c>
      <c r="E731" s="368">
        <v>15</v>
      </c>
    </row>
    <row r="732" spans="1:5">
      <c r="A732" s="369"/>
      <c r="B732" s="369"/>
      <c r="C732" s="367" t="s">
        <v>465</v>
      </c>
      <c r="D732" s="367" t="s">
        <v>465</v>
      </c>
      <c r="E732" s="368">
        <v>5</v>
      </c>
    </row>
    <row r="733" spans="1:5">
      <c r="A733" s="369"/>
      <c r="B733" s="367" t="s">
        <v>8</v>
      </c>
      <c r="C733" s="367" t="s">
        <v>203</v>
      </c>
      <c r="D733" s="367" t="s">
        <v>92</v>
      </c>
      <c r="E733" s="368">
        <v>6</v>
      </c>
    </row>
    <row r="734" spans="1:5">
      <c r="A734" s="369"/>
      <c r="B734" s="369"/>
      <c r="C734" s="369"/>
      <c r="D734" s="370" t="s">
        <v>8</v>
      </c>
      <c r="E734" s="371">
        <v>49</v>
      </c>
    </row>
    <row r="735" spans="1:5">
      <c r="A735" s="369"/>
      <c r="B735" s="369"/>
      <c r="C735" s="369"/>
      <c r="D735" s="370" t="s">
        <v>204</v>
      </c>
      <c r="E735" s="371">
        <v>2</v>
      </c>
    </row>
    <row r="736" spans="1:5">
      <c r="A736" s="369"/>
      <c r="B736" s="369"/>
      <c r="C736" s="369"/>
      <c r="D736" s="370" t="s">
        <v>95</v>
      </c>
      <c r="E736" s="371">
        <v>1</v>
      </c>
    </row>
    <row r="737" spans="1:5">
      <c r="A737" s="369"/>
      <c r="B737" s="369"/>
      <c r="C737" s="369"/>
      <c r="D737" s="370" t="s">
        <v>96</v>
      </c>
      <c r="E737" s="371">
        <v>10</v>
      </c>
    </row>
    <row r="738" spans="1:5">
      <c r="A738" s="369"/>
      <c r="B738" s="369"/>
      <c r="C738" s="369"/>
      <c r="D738" s="370" t="s">
        <v>94</v>
      </c>
      <c r="E738" s="371">
        <v>2</v>
      </c>
    </row>
    <row r="739" spans="1:5">
      <c r="A739" s="369"/>
      <c r="B739" s="369"/>
      <c r="C739" s="369"/>
      <c r="D739" s="370" t="s">
        <v>466</v>
      </c>
      <c r="E739" s="371">
        <v>1</v>
      </c>
    </row>
    <row r="740" spans="1:5">
      <c r="A740" s="369"/>
      <c r="B740" s="367" t="s">
        <v>9</v>
      </c>
      <c r="C740" s="367" t="s">
        <v>349</v>
      </c>
      <c r="D740" s="367" t="s">
        <v>548</v>
      </c>
      <c r="E740" s="368">
        <v>1</v>
      </c>
    </row>
    <row r="741" spans="1:5">
      <c r="A741" s="369"/>
      <c r="B741" s="369"/>
      <c r="C741" s="367" t="s">
        <v>9</v>
      </c>
      <c r="D741" s="367" t="s">
        <v>9</v>
      </c>
      <c r="E741" s="368">
        <v>30</v>
      </c>
    </row>
    <row r="742" spans="1:5">
      <c r="A742" s="369"/>
      <c r="B742" s="369"/>
      <c r="C742" s="369"/>
      <c r="D742" s="370" t="s">
        <v>515</v>
      </c>
      <c r="E742" s="371">
        <v>2</v>
      </c>
    </row>
    <row r="743" spans="1:5">
      <c r="A743" s="369"/>
      <c r="B743" s="369"/>
      <c r="C743" s="369"/>
      <c r="D743" s="370" t="s">
        <v>299</v>
      </c>
      <c r="E743" s="371">
        <v>6</v>
      </c>
    </row>
    <row r="744" spans="1:5">
      <c r="A744" s="369"/>
      <c r="B744" s="369"/>
      <c r="C744" s="369"/>
      <c r="D744" s="370" t="s">
        <v>351</v>
      </c>
      <c r="E744" s="371">
        <v>1</v>
      </c>
    </row>
    <row r="745" spans="1:5">
      <c r="A745" s="369"/>
      <c r="B745" s="369"/>
      <c r="C745" s="369"/>
      <c r="D745" s="370" t="s">
        <v>208</v>
      </c>
      <c r="E745" s="371">
        <v>6</v>
      </c>
    </row>
    <row r="746" spans="1:5">
      <c r="A746" s="369"/>
      <c r="B746" s="369"/>
      <c r="C746" s="367" t="s">
        <v>211</v>
      </c>
      <c r="D746" s="367" t="s">
        <v>212</v>
      </c>
      <c r="E746" s="368">
        <v>2</v>
      </c>
    </row>
    <row r="747" spans="1:5">
      <c r="A747" s="369"/>
      <c r="B747" s="369"/>
      <c r="C747" s="369"/>
      <c r="D747" s="370" t="s">
        <v>517</v>
      </c>
      <c r="E747" s="371">
        <v>1</v>
      </c>
    </row>
    <row r="748" spans="1:5">
      <c r="A748" s="369"/>
      <c r="B748" s="369"/>
      <c r="C748" s="369"/>
      <c r="D748" s="370" t="s">
        <v>211</v>
      </c>
      <c r="E748" s="371">
        <v>2</v>
      </c>
    </row>
    <row r="749" spans="1:5">
      <c r="A749" s="369"/>
      <c r="B749" s="367" t="s">
        <v>10</v>
      </c>
      <c r="C749" s="367" t="s">
        <v>10</v>
      </c>
      <c r="D749" s="367" t="s">
        <v>10</v>
      </c>
      <c r="E749" s="368">
        <v>1</v>
      </c>
    </row>
    <row r="750" spans="1:5">
      <c r="A750" s="369"/>
      <c r="B750" s="367" t="s">
        <v>11</v>
      </c>
      <c r="C750" s="367" t="s">
        <v>11</v>
      </c>
      <c r="D750" s="367" t="s">
        <v>213</v>
      </c>
      <c r="E750" s="368">
        <v>12</v>
      </c>
    </row>
    <row r="751" spans="1:5">
      <c r="A751" s="369"/>
      <c r="B751" s="369"/>
      <c r="C751" s="367" t="s">
        <v>214</v>
      </c>
      <c r="D751" s="367" t="s">
        <v>215</v>
      </c>
      <c r="E751" s="368">
        <v>1</v>
      </c>
    </row>
    <row r="752" spans="1:5">
      <c r="A752" s="369"/>
      <c r="B752" s="367" t="s">
        <v>12</v>
      </c>
      <c r="C752" s="367" t="s">
        <v>467</v>
      </c>
      <c r="D752" s="367" t="s">
        <v>217</v>
      </c>
      <c r="E752" s="368">
        <v>11</v>
      </c>
    </row>
    <row r="753" spans="1:5">
      <c r="A753" s="369"/>
      <c r="B753" s="369"/>
      <c r="C753" s="369"/>
      <c r="D753" s="370" t="s">
        <v>439</v>
      </c>
      <c r="E753" s="371">
        <v>1</v>
      </c>
    </row>
    <row r="754" spans="1:5">
      <c r="A754" s="369"/>
      <c r="B754" s="369"/>
      <c r="C754" s="367" t="s">
        <v>468</v>
      </c>
      <c r="D754" s="367" t="s">
        <v>12</v>
      </c>
      <c r="E754" s="368">
        <v>33</v>
      </c>
    </row>
    <row r="755" spans="1:5">
      <c r="A755" s="369"/>
      <c r="B755" s="369"/>
      <c r="C755" s="369"/>
      <c r="D755" s="370" t="s">
        <v>371</v>
      </c>
      <c r="E755" s="371">
        <v>1</v>
      </c>
    </row>
    <row r="756" spans="1:5">
      <c r="A756" s="369"/>
      <c r="B756" s="369"/>
      <c r="C756" s="369"/>
      <c r="D756" s="370" t="s">
        <v>351</v>
      </c>
      <c r="E756" s="371">
        <v>4</v>
      </c>
    </row>
    <row r="757" spans="1:5">
      <c r="A757" s="369"/>
      <c r="B757" s="369"/>
      <c r="C757" s="369"/>
      <c r="D757" s="370" t="s">
        <v>518</v>
      </c>
      <c r="E757" s="371">
        <v>1</v>
      </c>
    </row>
    <row r="758" spans="1:5">
      <c r="A758" s="369"/>
      <c r="B758" s="369"/>
      <c r="C758" s="369"/>
      <c r="D758" s="370" t="s">
        <v>550</v>
      </c>
      <c r="E758" s="371">
        <v>2</v>
      </c>
    </row>
    <row r="759" spans="1:5">
      <c r="A759" s="369"/>
      <c r="B759" s="369"/>
      <c r="C759" s="367" t="s">
        <v>469</v>
      </c>
      <c r="D759" s="367" t="s">
        <v>470</v>
      </c>
      <c r="E759" s="368">
        <v>7</v>
      </c>
    </row>
    <row r="760" spans="1:5">
      <c r="A760" s="369"/>
      <c r="B760" s="369"/>
      <c r="C760" s="369"/>
      <c r="D760" s="370" t="s">
        <v>219</v>
      </c>
      <c r="E760" s="371">
        <v>4</v>
      </c>
    </row>
    <row r="761" spans="1:5">
      <c r="A761" s="369"/>
      <c r="B761" s="369"/>
      <c r="C761" s="367" t="s">
        <v>471</v>
      </c>
      <c r="D761" s="367" t="s">
        <v>220</v>
      </c>
      <c r="E761" s="368">
        <v>8</v>
      </c>
    </row>
    <row r="762" spans="1:5">
      <c r="A762" s="369"/>
      <c r="B762" s="369"/>
      <c r="C762" s="369"/>
      <c r="D762" s="370" t="s">
        <v>520</v>
      </c>
      <c r="E762" s="371">
        <v>1</v>
      </c>
    </row>
    <row r="763" spans="1:5">
      <c r="A763" s="369"/>
      <c r="B763" s="367" t="s">
        <v>13</v>
      </c>
      <c r="C763" s="367" t="s">
        <v>473</v>
      </c>
      <c r="D763" s="367" t="s">
        <v>222</v>
      </c>
      <c r="E763" s="368">
        <v>3</v>
      </c>
    </row>
    <row r="764" spans="1:5">
      <c r="A764" s="369"/>
      <c r="B764" s="369"/>
      <c r="C764" s="369"/>
      <c r="D764" s="370" t="s">
        <v>223</v>
      </c>
      <c r="E764" s="371">
        <v>1</v>
      </c>
    </row>
    <row r="765" spans="1:5">
      <c r="A765" s="369"/>
      <c r="B765" s="369"/>
      <c r="C765" s="369"/>
      <c r="D765" s="370" t="s">
        <v>551</v>
      </c>
      <c r="E765" s="371">
        <v>1</v>
      </c>
    </row>
    <row r="766" spans="1:5">
      <c r="A766" s="369"/>
      <c r="B766" s="369"/>
      <c r="C766" s="367" t="s">
        <v>552</v>
      </c>
      <c r="D766" s="367" t="s">
        <v>372</v>
      </c>
      <c r="E766" s="368">
        <v>1</v>
      </c>
    </row>
    <row r="767" spans="1:5">
      <c r="A767" s="369"/>
      <c r="B767" s="369"/>
      <c r="C767" s="369"/>
      <c r="D767" s="370" t="s">
        <v>306</v>
      </c>
      <c r="E767" s="371">
        <v>1</v>
      </c>
    </row>
    <row r="768" spans="1:5">
      <c r="A768" s="369"/>
      <c r="B768" s="369"/>
      <c r="C768" s="367" t="s">
        <v>474</v>
      </c>
      <c r="D768" s="367" t="s">
        <v>373</v>
      </c>
      <c r="E768" s="368">
        <v>2</v>
      </c>
    </row>
    <row r="769" spans="1:5">
      <c r="A769" s="369"/>
      <c r="B769" s="369"/>
      <c r="C769" s="369"/>
      <c r="D769" s="370" t="s">
        <v>225</v>
      </c>
      <c r="E769" s="371">
        <v>9</v>
      </c>
    </row>
    <row r="770" spans="1:5">
      <c r="A770" s="369"/>
      <c r="B770" s="369"/>
      <c r="C770" s="369"/>
      <c r="D770" s="370" t="s">
        <v>224</v>
      </c>
      <c r="E770" s="371">
        <v>21</v>
      </c>
    </row>
    <row r="771" spans="1:5">
      <c r="A771" s="369"/>
      <c r="B771" s="369"/>
      <c r="C771" s="369"/>
      <c r="D771" s="370" t="s">
        <v>566</v>
      </c>
      <c r="E771" s="371">
        <v>1</v>
      </c>
    </row>
    <row r="772" spans="1:5">
      <c r="A772" s="369"/>
      <c r="B772" s="369"/>
      <c r="C772" s="367" t="s">
        <v>522</v>
      </c>
      <c r="D772" s="367" t="s">
        <v>226</v>
      </c>
      <c r="E772" s="368">
        <v>1</v>
      </c>
    </row>
    <row r="773" spans="1:5">
      <c r="A773" s="369"/>
      <c r="B773" s="369"/>
      <c r="C773" s="367" t="s">
        <v>523</v>
      </c>
      <c r="D773" s="367" t="s">
        <v>229</v>
      </c>
      <c r="E773" s="368">
        <v>1</v>
      </c>
    </row>
    <row r="774" spans="1:5">
      <c r="A774" s="369"/>
      <c r="B774" s="369"/>
      <c r="C774" s="367" t="s">
        <v>524</v>
      </c>
      <c r="D774" s="367" t="s">
        <v>553</v>
      </c>
      <c r="E774" s="368">
        <v>1</v>
      </c>
    </row>
    <row r="775" spans="1:5">
      <c r="A775" s="369"/>
      <c r="B775" s="369"/>
      <c r="C775" s="367" t="s">
        <v>525</v>
      </c>
      <c r="D775" s="367" t="s">
        <v>227</v>
      </c>
      <c r="E775" s="368">
        <v>1</v>
      </c>
    </row>
    <row r="776" spans="1:5">
      <c r="A776" s="369"/>
      <c r="B776" s="367" t="s">
        <v>14</v>
      </c>
      <c r="C776" s="367" t="s">
        <v>475</v>
      </c>
      <c r="D776" s="367" t="s">
        <v>232</v>
      </c>
      <c r="E776" s="368">
        <v>1</v>
      </c>
    </row>
    <row r="777" spans="1:5">
      <c r="A777" s="369"/>
      <c r="B777" s="369"/>
      <c r="C777" s="367" t="s">
        <v>526</v>
      </c>
      <c r="D777" s="367" t="s">
        <v>237</v>
      </c>
      <c r="E777" s="368">
        <v>1</v>
      </c>
    </row>
    <row r="778" spans="1:5">
      <c r="A778" s="369"/>
      <c r="B778" s="369"/>
      <c r="C778" s="367" t="s">
        <v>476</v>
      </c>
      <c r="D778" s="367" t="s">
        <v>235</v>
      </c>
      <c r="E778" s="368">
        <v>53</v>
      </c>
    </row>
    <row r="779" spans="1:5">
      <c r="A779" s="369"/>
      <c r="B779" s="369"/>
      <c r="C779" s="369"/>
      <c r="D779" s="370" t="s">
        <v>236</v>
      </c>
      <c r="E779" s="371">
        <v>1</v>
      </c>
    </row>
    <row r="780" spans="1:5">
      <c r="A780" s="369"/>
      <c r="B780" s="369"/>
      <c r="C780" s="369"/>
      <c r="D780" s="370" t="s">
        <v>379</v>
      </c>
      <c r="E780" s="371">
        <v>2</v>
      </c>
    </row>
    <row r="781" spans="1:5">
      <c r="A781" s="369"/>
      <c r="B781" s="369"/>
      <c r="C781" s="369"/>
      <c r="D781" s="370" t="s">
        <v>378</v>
      </c>
      <c r="E781" s="371">
        <v>2</v>
      </c>
    </row>
    <row r="782" spans="1:5">
      <c r="A782" s="369"/>
      <c r="B782" s="369"/>
      <c r="C782" s="369"/>
      <c r="D782" s="370" t="s">
        <v>477</v>
      </c>
      <c r="E782" s="371">
        <v>3</v>
      </c>
    </row>
    <row r="783" spans="1:5">
      <c r="A783" s="369"/>
      <c r="B783" s="369"/>
      <c r="C783" s="367" t="s">
        <v>527</v>
      </c>
      <c r="D783" s="367" t="s">
        <v>380</v>
      </c>
      <c r="E783" s="368">
        <v>4</v>
      </c>
    </row>
    <row r="784" spans="1:5">
      <c r="A784" s="369"/>
      <c r="B784" s="369"/>
      <c r="C784" s="369"/>
      <c r="D784" s="370" t="s">
        <v>554</v>
      </c>
      <c r="E784" s="371">
        <v>1</v>
      </c>
    </row>
    <row r="785" spans="1:5">
      <c r="A785" s="369"/>
      <c r="B785" s="369"/>
      <c r="C785" s="367" t="s">
        <v>478</v>
      </c>
      <c r="D785" s="367" t="s">
        <v>445</v>
      </c>
      <c r="E785" s="368">
        <v>3</v>
      </c>
    </row>
    <row r="786" spans="1:5">
      <c r="A786" s="369"/>
      <c r="B786" s="369"/>
      <c r="C786" s="369"/>
      <c r="D786" s="370" t="s">
        <v>555</v>
      </c>
      <c r="E786" s="371">
        <v>1</v>
      </c>
    </row>
    <row r="787" spans="1:5">
      <c r="A787" s="369"/>
      <c r="B787" s="369"/>
      <c r="C787" s="367" t="s">
        <v>556</v>
      </c>
      <c r="D787" s="367" t="s">
        <v>305</v>
      </c>
      <c r="E787" s="368">
        <v>3</v>
      </c>
    </row>
    <row r="788" spans="1:5">
      <c r="A788" s="369"/>
      <c r="B788" s="367" t="s">
        <v>15</v>
      </c>
      <c r="C788" s="367" t="s">
        <v>479</v>
      </c>
      <c r="D788" s="367" t="s">
        <v>238</v>
      </c>
      <c r="E788" s="368">
        <v>34</v>
      </c>
    </row>
    <row r="789" spans="1:5">
      <c r="A789" s="369"/>
      <c r="B789" s="369"/>
      <c r="C789" s="369"/>
      <c r="D789" s="370" t="s">
        <v>480</v>
      </c>
      <c r="E789" s="371">
        <v>1</v>
      </c>
    </row>
    <row r="790" spans="1:5">
      <c r="A790" s="369"/>
      <c r="B790" s="369"/>
      <c r="C790" s="367" t="s">
        <v>481</v>
      </c>
      <c r="D790" s="367" t="s">
        <v>15</v>
      </c>
      <c r="E790" s="368">
        <v>1</v>
      </c>
    </row>
    <row r="791" spans="1:5">
      <c r="A791" s="369"/>
      <c r="B791" s="369"/>
      <c r="C791" s="369"/>
      <c r="D791" s="370" t="s">
        <v>557</v>
      </c>
      <c r="E791" s="371">
        <v>2</v>
      </c>
    </row>
    <row r="792" spans="1:5">
      <c r="A792" s="369"/>
      <c r="B792" s="369"/>
      <c r="C792" s="369"/>
      <c r="D792" s="370" t="s">
        <v>558</v>
      </c>
      <c r="E792" s="371">
        <v>1</v>
      </c>
    </row>
    <row r="793" spans="1:5">
      <c r="A793" s="369"/>
      <c r="B793" s="367" t="s">
        <v>16</v>
      </c>
      <c r="C793" s="367" t="s">
        <v>482</v>
      </c>
      <c r="D793" s="367" t="s">
        <v>240</v>
      </c>
      <c r="E793" s="368">
        <v>5</v>
      </c>
    </row>
    <row r="794" spans="1:5">
      <c r="A794" s="369"/>
      <c r="B794" s="369"/>
      <c r="C794" s="367" t="s">
        <v>483</v>
      </c>
      <c r="D794" s="367" t="s">
        <v>245</v>
      </c>
      <c r="E794" s="368">
        <v>2</v>
      </c>
    </row>
    <row r="795" spans="1:5">
      <c r="A795" s="369"/>
      <c r="B795" s="369"/>
      <c r="C795" s="369"/>
      <c r="D795" s="370" t="s">
        <v>242</v>
      </c>
      <c r="E795" s="371">
        <v>1</v>
      </c>
    </row>
    <row r="796" spans="1:5">
      <c r="A796" s="369"/>
      <c r="B796" s="369"/>
      <c r="C796" s="369"/>
      <c r="D796" s="370" t="s">
        <v>244</v>
      </c>
      <c r="E796" s="371">
        <v>6</v>
      </c>
    </row>
    <row r="797" spans="1:5">
      <c r="A797" s="369"/>
      <c r="B797" s="369"/>
      <c r="C797" s="369"/>
      <c r="D797" s="370" t="s">
        <v>243</v>
      </c>
      <c r="E797" s="371">
        <v>1</v>
      </c>
    </row>
    <row r="798" spans="1:5">
      <c r="A798" s="369"/>
      <c r="B798" s="369"/>
      <c r="C798" s="367" t="s">
        <v>484</v>
      </c>
      <c r="D798" s="367" t="s">
        <v>247</v>
      </c>
      <c r="E798" s="368">
        <v>4</v>
      </c>
    </row>
    <row r="799" spans="1:5">
      <c r="A799" s="369"/>
      <c r="B799" s="369"/>
      <c r="C799" s="369"/>
      <c r="D799" s="370" t="s">
        <v>246</v>
      </c>
      <c r="E799" s="371">
        <v>7</v>
      </c>
    </row>
    <row r="800" spans="1:5">
      <c r="A800" s="369"/>
      <c r="B800" s="369"/>
      <c r="C800" s="367" t="s">
        <v>485</v>
      </c>
      <c r="D800" s="367" t="s">
        <v>249</v>
      </c>
      <c r="E800" s="368">
        <v>11</v>
      </c>
    </row>
    <row r="801" spans="1:5">
      <c r="A801" s="369"/>
      <c r="B801" s="369"/>
      <c r="C801" s="367" t="s">
        <v>486</v>
      </c>
      <c r="D801" s="367" t="s">
        <v>250</v>
      </c>
      <c r="E801" s="368">
        <v>38</v>
      </c>
    </row>
    <row r="802" spans="1:5">
      <c r="A802" s="369"/>
      <c r="B802" s="369"/>
      <c r="C802" s="369"/>
      <c r="D802" s="370" t="s">
        <v>54</v>
      </c>
      <c r="E802" s="371">
        <v>6</v>
      </c>
    </row>
    <row r="803" spans="1:5">
      <c r="A803" s="369"/>
      <c r="B803" s="369"/>
      <c r="C803" s="369"/>
      <c r="D803" s="370" t="s">
        <v>55</v>
      </c>
      <c r="E803" s="371">
        <v>15</v>
      </c>
    </row>
    <row r="804" spans="1:5">
      <c r="A804" s="369"/>
      <c r="B804" s="369"/>
      <c r="C804" s="369"/>
      <c r="D804" s="370" t="s">
        <v>76</v>
      </c>
      <c r="E804" s="371">
        <v>10</v>
      </c>
    </row>
    <row r="805" spans="1:5">
      <c r="A805" s="369"/>
      <c r="B805" s="369"/>
      <c r="C805" s="369"/>
      <c r="D805" s="370" t="s">
        <v>77</v>
      </c>
      <c r="E805" s="371">
        <v>3</v>
      </c>
    </row>
    <row r="806" spans="1:5">
      <c r="A806" s="369"/>
      <c r="B806" s="369"/>
      <c r="C806" s="369"/>
      <c r="D806" s="370" t="s">
        <v>56</v>
      </c>
      <c r="E806" s="371">
        <v>33</v>
      </c>
    </row>
    <row r="807" spans="1:5">
      <c r="A807" s="369"/>
      <c r="B807" s="369"/>
      <c r="C807" s="369"/>
      <c r="D807" s="370" t="s">
        <v>75</v>
      </c>
      <c r="E807" s="371">
        <v>24</v>
      </c>
    </row>
    <row r="808" spans="1:5">
      <c r="A808" s="369"/>
      <c r="B808" s="369"/>
      <c r="C808" s="369"/>
      <c r="D808" s="370" t="s">
        <v>78</v>
      </c>
      <c r="E808" s="371">
        <v>7</v>
      </c>
    </row>
    <row r="809" spans="1:5">
      <c r="A809" s="369"/>
      <c r="B809" s="369"/>
      <c r="C809" s="369"/>
      <c r="D809" s="370" t="s">
        <v>79</v>
      </c>
      <c r="E809" s="371">
        <v>36</v>
      </c>
    </row>
    <row r="810" spans="1:5">
      <c r="A810" s="369"/>
      <c r="B810" s="369"/>
      <c r="C810" s="369"/>
      <c r="D810" s="370" t="s">
        <v>57</v>
      </c>
      <c r="E810" s="371">
        <v>22</v>
      </c>
    </row>
    <row r="811" spans="1:5">
      <c r="A811" s="369"/>
      <c r="B811" s="369"/>
      <c r="C811" s="369"/>
      <c r="D811" s="370" t="s">
        <v>80</v>
      </c>
      <c r="E811" s="371">
        <v>28</v>
      </c>
    </row>
    <row r="812" spans="1:5">
      <c r="A812" s="369"/>
      <c r="B812" s="369"/>
      <c r="C812" s="369"/>
      <c r="D812" s="370" t="s">
        <v>58</v>
      </c>
      <c r="E812" s="371">
        <v>30</v>
      </c>
    </row>
    <row r="813" spans="1:5">
      <c r="A813" s="369"/>
      <c r="B813" s="369"/>
      <c r="C813" s="369"/>
      <c r="D813" s="370" t="s">
        <v>16</v>
      </c>
      <c r="E813" s="371">
        <v>69</v>
      </c>
    </row>
    <row r="814" spans="1:5">
      <c r="A814" s="369"/>
      <c r="B814" s="369"/>
      <c r="C814" s="369"/>
      <c r="D814" s="370" t="s">
        <v>59</v>
      </c>
      <c r="E814" s="371">
        <v>16</v>
      </c>
    </row>
    <row r="815" spans="1:5">
      <c r="A815" s="369"/>
      <c r="B815" s="369"/>
      <c r="C815" s="369"/>
      <c r="D815" s="370" t="s">
        <v>60</v>
      </c>
      <c r="E815" s="371">
        <v>39</v>
      </c>
    </row>
    <row r="816" spans="1:5">
      <c r="A816" s="369"/>
      <c r="B816" s="369"/>
      <c r="C816" s="369"/>
      <c r="D816" s="370" t="s">
        <v>252</v>
      </c>
      <c r="E816" s="371">
        <v>11</v>
      </c>
    </row>
    <row r="817" spans="1:5">
      <c r="A817" s="369"/>
      <c r="B817" s="369"/>
      <c r="C817" s="369"/>
      <c r="D817" s="370" t="s">
        <v>253</v>
      </c>
      <c r="E817" s="371">
        <v>15</v>
      </c>
    </row>
    <row r="818" spans="1:5">
      <c r="A818" s="369"/>
      <c r="B818" s="369"/>
      <c r="C818" s="369"/>
      <c r="D818" s="370" t="s">
        <v>254</v>
      </c>
      <c r="E818" s="371">
        <v>10</v>
      </c>
    </row>
    <row r="819" spans="1:5">
      <c r="A819" s="369"/>
      <c r="B819" s="369"/>
      <c r="C819" s="369"/>
      <c r="D819" s="370" t="s">
        <v>62</v>
      </c>
      <c r="E819" s="371">
        <v>54</v>
      </c>
    </row>
    <row r="820" spans="1:5">
      <c r="A820" s="369"/>
      <c r="B820" s="369"/>
      <c r="C820" s="369"/>
      <c r="D820" s="370" t="s">
        <v>83</v>
      </c>
      <c r="E820" s="371">
        <v>3</v>
      </c>
    </row>
    <row r="821" spans="1:5">
      <c r="A821" s="369"/>
      <c r="B821" s="369"/>
      <c r="C821" s="369"/>
      <c r="D821" s="370" t="s">
        <v>63</v>
      </c>
      <c r="E821" s="371">
        <v>9</v>
      </c>
    </row>
    <row r="822" spans="1:5">
      <c r="A822" s="369"/>
      <c r="B822" s="369"/>
      <c r="C822" s="369"/>
      <c r="D822" s="370" t="s">
        <v>84</v>
      </c>
      <c r="E822" s="371">
        <v>12</v>
      </c>
    </row>
    <row r="823" spans="1:5">
      <c r="A823" s="369"/>
      <c r="B823" s="369"/>
      <c r="C823" s="369"/>
      <c r="D823" s="370" t="s">
        <v>89</v>
      </c>
      <c r="E823" s="371">
        <v>2</v>
      </c>
    </row>
    <row r="824" spans="1:5">
      <c r="A824" s="369"/>
      <c r="B824" s="369"/>
      <c r="C824" s="369"/>
      <c r="D824" s="370" t="s">
        <v>64</v>
      </c>
      <c r="E824" s="371">
        <v>7</v>
      </c>
    </row>
    <row r="825" spans="1:5">
      <c r="A825" s="369"/>
      <c r="B825" s="369"/>
      <c r="C825" s="369"/>
      <c r="D825" s="370" t="s">
        <v>69</v>
      </c>
      <c r="E825" s="371">
        <v>38</v>
      </c>
    </row>
    <row r="826" spans="1:5">
      <c r="A826" s="369"/>
      <c r="B826" s="369"/>
      <c r="C826" s="369"/>
      <c r="D826" s="370" t="s">
        <v>65</v>
      </c>
      <c r="E826" s="371">
        <v>48</v>
      </c>
    </row>
    <row r="827" spans="1:5">
      <c r="A827" s="369"/>
      <c r="B827" s="369"/>
      <c r="C827" s="369"/>
      <c r="D827" s="370" t="s">
        <v>66</v>
      </c>
      <c r="E827" s="371">
        <v>52</v>
      </c>
    </row>
    <row r="828" spans="1:5">
      <c r="A828" s="369"/>
      <c r="B828" s="369"/>
      <c r="C828" s="369"/>
      <c r="D828" s="370" t="s">
        <v>86</v>
      </c>
      <c r="E828" s="371">
        <v>31</v>
      </c>
    </row>
    <row r="829" spans="1:5">
      <c r="A829" s="369"/>
      <c r="B829" s="369"/>
      <c r="C829" s="369"/>
      <c r="D829" s="370" t="s">
        <v>259</v>
      </c>
      <c r="E829" s="371">
        <v>3</v>
      </c>
    </row>
    <row r="830" spans="1:5">
      <c r="A830" s="369"/>
      <c r="B830" s="369"/>
      <c r="C830" s="369"/>
      <c r="D830" s="370" t="s">
        <v>68</v>
      </c>
      <c r="E830" s="371">
        <v>30</v>
      </c>
    </row>
    <row r="831" spans="1:5">
      <c r="A831" s="369"/>
      <c r="B831" s="369"/>
      <c r="C831" s="369"/>
      <c r="D831" s="370" t="s">
        <v>70</v>
      </c>
      <c r="E831" s="371">
        <v>31</v>
      </c>
    </row>
    <row r="832" spans="1:5">
      <c r="A832" s="369"/>
      <c r="B832" s="369"/>
      <c r="C832" s="369"/>
      <c r="D832" s="370" t="s">
        <v>85</v>
      </c>
      <c r="E832" s="371">
        <v>14</v>
      </c>
    </row>
    <row r="833" spans="1:5">
      <c r="A833" s="369"/>
      <c r="B833" s="369"/>
      <c r="C833" s="369"/>
      <c r="D833" s="370" t="s">
        <v>71</v>
      </c>
      <c r="E833" s="371">
        <v>78</v>
      </c>
    </row>
    <row r="834" spans="1:5">
      <c r="A834" s="369"/>
      <c r="B834" s="369"/>
      <c r="C834" s="369"/>
      <c r="D834" s="370" t="s">
        <v>72</v>
      </c>
      <c r="E834" s="371">
        <v>16</v>
      </c>
    </row>
    <row r="835" spans="1:5">
      <c r="A835" s="369"/>
      <c r="B835" s="369"/>
      <c r="C835" s="369"/>
      <c r="D835" s="370" t="s">
        <v>88</v>
      </c>
      <c r="E835" s="371">
        <v>15</v>
      </c>
    </row>
    <row r="836" spans="1:5">
      <c r="A836" s="369"/>
      <c r="B836" s="369"/>
      <c r="C836" s="369"/>
      <c r="D836" s="370" t="s">
        <v>87</v>
      </c>
      <c r="E836" s="371">
        <v>18</v>
      </c>
    </row>
    <row r="837" spans="1:5">
      <c r="A837" s="369"/>
      <c r="B837" s="369"/>
      <c r="C837" s="369"/>
      <c r="D837" s="370" t="s">
        <v>533</v>
      </c>
      <c r="E837" s="371">
        <v>1</v>
      </c>
    </row>
    <row r="838" spans="1:5">
      <c r="A838" s="369"/>
      <c r="B838" s="369"/>
      <c r="C838" s="369"/>
      <c r="D838" s="370" t="s">
        <v>559</v>
      </c>
      <c r="E838" s="371">
        <v>2</v>
      </c>
    </row>
    <row r="839" spans="1:5">
      <c r="A839" s="369"/>
      <c r="B839" s="369"/>
      <c r="C839" s="369"/>
      <c r="D839" s="370" t="s">
        <v>560</v>
      </c>
      <c r="E839" s="371">
        <v>1</v>
      </c>
    </row>
    <row r="840" spans="1:5">
      <c r="A840" s="369"/>
      <c r="B840" s="367" t="s">
        <v>17</v>
      </c>
      <c r="C840" s="367" t="s">
        <v>488</v>
      </c>
      <c r="D840" s="367" t="s">
        <v>263</v>
      </c>
      <c r="E840" s="368">
        <v>20</v>
      </c>
    </row>
    <row r="841" spans="1:5">
      <c r="A841" s="369"/>
      <c r="B841" s="369"/>
      <c r="C841" s="369"/>
      <c r="D841" s="370" t="s">
        <v>561</v>
      </c>
      <c r="E841" s="371">
        <v>2</v>
      </c>
    </row>
    <row r="842" spans="1:5">
      <c r="A842" s="369"/>
      <c r="B842" s="369"/>
      <c r="C842" s="369"/>
      <c r="D842" s="370" t="s">
        <v>264</v>
      </c>
      <c r="E842" s="371">
        <v>2</v>
      </c>
    </row>
    <row r="843" spans="1:5">
      <c r="A843" s="369"/>
      <c r="B843" s="367" t="s">
        <v>18</v>
      </c>
      <c r="C843" s="367" t="s">
        <v>490</v>
      </c>
      <c r="D843" s="367" t="s">
        <v>265</v>
      </c>
      <c r="E843" s="368">
        <v>7</v>
      </c>
    </row>
    <row r="844" spans="1:5">
      <c r="A844" s="369"/>
      <c r="B844" s="369"/>
      <c r="C844" s="367" t="s">
        <v>567</v>
      </c>
      <c r="D844" s="367" t="s">
        <v>18</v>
      </c>
      <c r="E844" s="368">
        <v>1</v>
      </c>
    </row>
    <row r="845" spans="1:5">
      <c r="A845" s="369"/>
      <c r="B845" s="367" t="s">
        <v>19</v>
      </c>
      <c r="C845" s="367" t="s">
        <v>491</v>
      </c>
      <c r="D845" s="367" t="s">
        <v>266</v>
      </c>
      <c r="E845" s="368">
        <v>6</v>
      </c>
    </row>
    <row r="846" spans="1:5">
      <c r="A846" s="369"/>
      <c r="B846" s="369"/>
      <c r="C846" s="369"/>
      <c r="D846" s="370" t="s">
        <v>267</v>
      </c>
      <c r="E846" s="371">
        <v>1</v>
      </c>
    </row>
    <row r="847" spans="1:5">
      <c r="A847" s="369"/>
      <c r="B847" s="369"/>
      <c r="C847" s="367" t="s">
        <v>492</v>
      </c>
      <c r="D847" s="367" t="s">
        <v>19</v>
      </c>
      <c r="E847" s="368">
        <v>6</v>
      </c>
    </row>
    <row r="848" spans="1:5">
      <c r="A848" s="369"/>
      <c r="B848" s="367" t="s">
        <v>20</v>
      </c>
      <c r="C848" s="367" t="s">
        <v>493</v>
      </c>
      <c r="D848" s="367" t="s">
        <v>306</v>
      </c>
      <c r="E848" s="368">
        <v>2</v>
      </c>
    </row>
    <row r="849" spans="1:5">
      <c r="A849" s="369"/>
      <c r="B849" s="367" t="s">
        <v>21</v>
      </c>
      <c r="C849" s="367" t="s">
        <v>496</v>
      </c>
      <c r="D849" s="367" t="s">
        <v>274</v>
      </c>
      <c r="E849" s="368">
        <v>7</v>
      </c>
    </row>
    <row r="850" spans="1:5">
      <c r="A850" s="369"/>
      <c r="B850" s="369"/>
      <c r="C850" s="367" t="s">
        <v>497</v>
      </c>
      <c r="D850" s="367" t="s">
        <v>275</v>
      </c>
      <c r="E850" s="368">
        <v>3</v>
      </c>
    </row>
    <row r="851" spans="1:5">
      <c r="A851" s="369"/>
      <c r="B851" s="369"/>
      <c r="C851" s="369"/>
      <c r="D851" s="370" t="s">
        <v>21</v>
      </c>
      <c r="E851" s="371">
        <v>39</v>
      </c>
    </row>
    <row r="852" spans="1:5">
      <c r="A852" s="369"/>
      <c r="B852" s="369"/>
      <c r="C852" s="369"/>
      <c r="D852" s="370" t="s">
        <v>498</v>
      </c>
      <c r="E852" s="371">
        <v>1</v>
      </c>
    </row>
    <row r="853" spans="1:5">
      <c r="A853" s="369"/>
      <c r="B853" s="369"/>
      <c r="C853" s="369"/>
      <c r="D853" s="370" t="s">
        <v>401</v>
      </c>
      <c r="E853" s="371">
        <v>2</v>
      </c>
    </row>
    <row r="854" spans="1:5">
      <c r="A854" s="369"/>
      <c r="B854" s="369"/>
      <c r="C854" s="367" t="s">
        <v>499</v>
      </c>
      <c r="D854" s="367" t="s">
        <v>278</v>
      </c>
      <c r="E854" s="368">
        <v>8</v>
      </c>
    </row>
    <row r="855" spans="1:5">
      <c r="A855" s="369"/>
      <c r="B855" s="369"/>
      <c r="C855" s="367" t="s">
        <v>500</v>
      </c>
      <c r="D855" s="367" t="s">
        <v>442</v>
      </c>
      <c r="E855" s="368">
        <v>1</v>
      </c>
    </row>
    <row r="856" spans="1:5">
      <c r="A856" s="369"/>
      <c r="B856" s="369"/>
      <c r="C856" s="369"/>
      <c r="D856" s="370" t="s">
        <v>280</v>
      </c>
      <c r="E856" s="371">
        <v>13</v>
      </c>
    </row>
    <row r="857" spans="1:5">
      <c r="A857" s="369"/>
      <c r="B857" s="369"/>
      <c r="C857" s="369"/>
      <c r="D857" s="370" t="s">
        <v>403</v>
      </c>
      <c r="E857" s="371">
        <v>2</v>
      </c>
    </row>
    <row r="858" spans="1:5">
      <c r="A858" s="369"/>
      <c r="B858" s="369"/>
      <c r="C858" s="367" t="s">
        <v>539</v>
      </c>
      <c r="D858" s="367" t="s">
        <v>273</v>
      </c>
      <c r="E858" s="368">
        <v>1</v>
      </c>
    </row>
    <row r="859" spans="1:5">
      <c r="A859" s="369"/>
      <c r="B859" s="367" t="s">
        <v>22</v>
      </c>
      <c r="C859" s="367" t="s">
        <v>501</v>
      </c>
      <c r="D859" s="367" t="s">
        <v>22</v>
      </c>
      <c r="E859" s="368">
        <v>8</v>
      </c>
    </row>
    <row r="860" spans="1:5">
      <c r="A860" s="369"/>
      <c r="B860" s="369"/>
      <c r="C860" s="367" t="s">
        <v>502</v>
      </c>
      <c r="D860" s="367" t="s">
        <v>282</v>
      </c>
      <c r="E860" s="368">
        <v>8</v>
      </c>
    </row>
    <row r="861" spans="1:5">
      <c r="A861" s="369"/>
      <c r="B861" s="367" t="s">
        <v>23</v>
      </c>
      <c r="C861" s="367" t="s">
        <v>503</v>
      </c>
      <c r="D861" s="367" t="s">
        <v>286</v>
      </c>
      <c r="E861" s="368">
        <v>3</v>
      </c>
    </row>
    <row r="862" spans="1:5">
      <c r="A862" s="369"/>
      <c r="B862" s="369"/>
      <c r="C862" s="367" t="s">
        <v>504</v>
      </c>
      <c r="D862" s="367" t="s">
        <v>289</v>
      </c>
      <c r="E862" s="368">
        <v>9</v>
      </c>
    </row>
    <row r="863" spans="1:5">
      <c r="A863" s="369"/>
      <c r="B863" s="369"/>
      <c r="C863" s="369"/>
      <c r="D863" s="370" t="s">
        <v>562</v>
      </c>
      <c r="E863" s="371">
        <v>1</v>
      </c>
    </row>
    <row r="864" spans="1:5">
      <c r="A864" s="369"/>
      <c r="B864" s="369"/>
      <c r="C864" s="369"/>
      <c r="D864" s="370" t="s">
        <v>563</v>
      </c>
      <c r="E864" s="371">
        <v>2</v>
      </c>
    </row>
    <row r="865" spans="1:5">
      <c r="A865" s="369"/>
      <c r="B865" s="367" t="s">
        <v>24</v>
      </c>
      <c r="C865" s="367" t="s">
        <v>505</v>
      </c>
      <c r="D865" s="367" t="s">
        <v>564</v>
      </c>
      <c r="E865" s="368">
        <v>1</v>
      </c>
    </row>
    <row r="866" spans="1:5">
      <c r="A866" s="369"/>
      <c r="B866" s="369"/>
      <c r="C866" s="369"/>
      <c r="D866" s="370" t="s">
        <v>24</v>
      </c>
      <c r="E866" s="371">
        <v>24</v>
      </c>
    </row>
    <row r="867" spans="1:5">
      <c r="A867" s="369"/>
      <c r="B867" s="367" t="s">
        <v>25</v>
      </c>
      <c r="C867" s="367" t="s">
        <v>507</v>
      </c>
      <c r="D867" s="367" t="s">
        <v>25</v>
      </c>
      <c r="E867" s="368">
        <v>6</v>
      </c>
    </row>
    <row r="868" spans="1:5">
      <c r="A868" s="369"/>
      <c r="B868" s="369"/>
      <c r="C868" s="367" t="s">
        <v>565</v>
      </c>
      <c r="D868" s="367" t="s">
        <v>425</v>
      </c>
      <c r="E868" s="368">
        <v>1</v>
      </c>
    </row>
    <row r="869" spans="1:5">
      <c r="A869" s="369"/>
      <c r="B869" s="367" t="s">
        <v>26</v>
      </c>
      <c r="C869" s="367" t="s">
        <v>508</v>
      </c>
      <c r="D869" s="367" t="s">
        <v>509</v>
      </c>
      <c r="E869" s="368">
        <v>11</v>
      </c>
    </row>
    <row r="870" spans="1:5">
      <c r="A870" s="369"/>
      <c r="B870" s="369"/>
      <c r="C870" s="369"/>
      <c r="D870" s="370" t="s">
        <v>293</v>
      </c>
      <c r="E870" s="371">
        <v>6</v>
      </c>
    </row>
    <row r="871" spans="1:5">
      <c r="A871" s="367" t="s">
        <v>307</v>
      </c>
      <c r="B871" s="367" t="s">
        <v>2</v>
      </c>
      <c r="C871" s="367" t="s">
        <v>175</v>
      </c>
      <c r="D871" s="367" t="s">
        <v>175</v>
      </c>
      <c r="E871" s="368">
        <v>3</v>
      </c>
    </row>
    <row r="872" spans="1:5">
      <c r="A872" s="369"/>
      <c r="B872" s="369"/>
      <c r="C872" s="367" t="s">
        <v>174</v>
      </c>
      <c r="D872" s="367" t="s">
        <v>174</v>
      </c>
      <c r="E872" s="368">
        <v>4</v>
      </c>
    </row>
    <row r="873" spans="1:5">
      <c r="A873" s="369"/>
      <c r="B873" s="369"/>
      <c r="C873" s="367" t="s">
        <v>176</v>
      </c>
      <c r="D873" s="367" t="s">
        <v>177</v>
      </c>
      <c r="E873" s="368">
        <v>4</v>
      </c>
    </row>
    <row r="874" spans="1:5">
      <c r="A874" s="369"/>
      <c r="B874" s="367" t="s">
        <v>461</v>
      </c>
      <c r="C874" s="367" t="s">
        <v>179</v>
      </c>
      <c r="D874" s="367" t="s">
        <v>179</v>
      </c>
      <c r="E874" s="368">
        <v>12</v>
      </c>
    </row>
    <row r="875" spans="1:5">
      <c r="A875" s="369"/>
      <c r="B875" s="369"/>
      <c r="C875" s="367" t="s">
        <v>180</v>
      </c>
      <c r="D875" s="367" t="s">
        <v>181</v>
      </c>
      <c r="E875" s="368">
        <v>3</v>
      </c>
    </row>
    <row r="876" spans="1:5">
      <c r="A876" s="369"/>
      <c r="B876" s="369"/>
      <c r="C876" s="367" t="s">
        <v>182</v>
      </c>
      <c r="D876" s="367" t="s">
        <v>183</v>
      </c>
      <c r="E876" s="368">
        <v>16</v>
      </c>
    </row>
    <row r="877" spans="1:5">
      <c r="A877" s="369"/>
      <c r="B877" s="369"/>
      <c r="C877" s="369"/>
      <c r="D877" s="370" t="s">
        <v>311</v>
      </c>
      <c r="E877" s="371">
        <v>9</v>
      </c>
    </row>
    <row r="878" spans="1:5">
      <c r="A878" s="369"/>
      <c r="B878" s="369"/>
      <c r="C878" s="367" t="s">
        <v>178</v>
      </c>
      <c r="D878" s="367" t="s">
        <v>178</v>
      </c>
      <c r="E878" s="368">
        <v>4</v>
      </c>
    </row>
    <row r="879" spans="1:5">
      <c r="A879" s="369"/>
      <c r="B879" s="367" t="s">
        <v>4</v>
      </c>
      <c r="C879" s="367" t="s">
        <v>185</v>
      </c>
      <c r="D879" s="367" t="s">
        <v>185</v>
      </c>
      <c r="E879" s="368">
        <v>6</v>
      </c>
    </row>
    <row r="880" spans="1:5">
      <c r="A880" s="369"/>
      <c r="B880" s="369"/>
      <c r="C880" s="367" t="s">
        <v>186</v>
      </c>
      <c r="D880" s="367" t="s">
        <v>186</v>
      </c>
      <c r="E880" s="368">
        <v>3</v>
      </c>
    </row>
    <row r="881" spans="1:5">
      <c r="A881" s="369"/>
      <c r="B881" s="367" t="s">
        <v>5</v>
      </c>
      <c r="C881" s="367" t="s">
        <v>5</v>
      </c>
      <c r="D881" s="367" t="s">
        <v>5</v>
      </c>
      <c r="E881" s="368">
        <v>54</v>
      </c>
    </row>
    <row r="882" spans="1:5">
      <c r="A882" s="369"/>
      <c r="B882" s="369"/>
      <c r="C882" s="369"/>
      <c r="D882" s="370" t="s">
        <v>188</v>
      </c>
      <c r="E882" s="371">
        <v>18</v>
      </c>
    </row>
    <row r="883" spans="1:5">
      <c r="A883" s="369"/>
      <c r="B883" s="369"/>
      <c r="C883" s="369"/>
      <c r="D883" s="370" t="s">
        <v>192</v>
      </c>
      <c r="E883" s="371">
        <v>5</v>
      </c>
    </row>
    <row r="884" spans="1:5">
      <c r="A884" s="369"/>
      <c r="B884" s="369"/>
      <c r="C884" s="369"/>
      <c r="D884" s="370" t="s">
        <v>463</v>
      </c>
      <c r="E884" s="371">
        <v>8</v>
      </c>
    </row>
    <row r="885" spans="1:5">
      <c r="A885" s="369"/>
      <c r="B885" s="369"/>
      <c r="C885" s="369"/>
      <c r="D885" s="370" t="s">
        <v>194</v>
      </c>
      <c r="E885" s="371">
        <v>5</v>
      </c>
    </row>
    <row r="886" spans="1:5">
      <c r="A886" s="369"/>
      <c r="B886" s="369"/>
      <c r="C886" s="369"/>
      <c r="D886" s="370" t="s">
        <v>190</v>
      </c>
      <c r="E886" s="371">
        <v>6</v>
      </c>
    </row>
    <row r="887" spans="1:5">
      <c r="A887" s="369"/>
      <c r="B887" s="369"/>
      <c r="C887" s="369"/>
      <c r="D887" s="370" t="s">
        <v>510</v>
      </c>
      <c r="E887" s="371">
        <v>1</v>
      </c>
    </row>
    <row r="888" spans="1:5">
      <c r="A888" s="369"/>
      <c r="B888" s="369"/>
      <c r="C888" s="369"/>
      <c r="D888" s="370" t="s">
        <v>191</v>
      </c>
      <c r="E888" s="371">
        <v>6</v>
      </c>
    </row>
    <row r="889" spans="1:5">
      <c r="A889" s="369"/>
      <c r="B889" s="369"/>
      <c r="C889" s="369"/>
      <c r="D889" s="370" t="s">
        <v>193</v>
      </c>
      <c r="E889" s="371">
        <v>5</v>
      </c>
    </row>
    <row r="890" spans="1:5">
      <c r="A890" s="369"/>
      <c r="B890" s="369"/>
      <c r="C890" s="369"/>
      <c r="D890" s="370" t="s">
        <v>511</v>
      </c>
      <c r="E890" s="371">
        <v>1</v>
      </c>
    </row>
    <row r="891" spans="1:5">
      <c r="A891" s="369"/>
      <c r="B891" s="369"/>
      <c r="C891" s="367" t="s">
        <v>513</v>
      </c>
      <c r="D891" s="367" t="s">
        <v>513</v>
      </c>
      <c r="E891" s="368">
        <v>3</v>
      </c>
    </row>
    <row r="892" spans="1:5">
      <c r="A892" s="369"/>
      <c r="B892" s="369"/>
      <c r="C892" s="367" t="s">
        <v>275</v>
      </c>
      <c r="D892" s="367" t="s">
        <v>514</v>
      </c>
      <c r="E892" s="368">
        <v>2</v>
      </c>
    </row>
    <row r="893" spans="1:5">
      <c r="A893" s="369"/>
      <c r="B893" s="369"/>
      <c r="C893" s="367" t="s">
        <v>196</v>
      </c>
      <c r="D893" s="367" t="s">
        <v>197</v>
      </c>
      <c r="E893" s="368">
        <v>3</v>
      </c>
    </row>
    <row r="894" spans="1:5">
      <c r="A894" s="369"/>
      <c r="B894" s="369"/>
      <c r="C894" s="367" t="s">
        <v>198</v>
      </c>
      <c r="D894" s="367" t="s">
        <v>199</v>
      </c>
      <c r="E894" s="368">
        <v>5</v>
      </c>
    </row>
    <row r="895" spans="1:5">
      <c r="A895" s="369"/>
      <c r="B895" s="367" t="s">
        <v>6</v>
      </c>
      <c r="C895" s="367" t="s">
        <v>200</v>
      </c>
      <c r="D895" s="367" t="s">
        <v>6</v>
      </c>
      <c r="E895" s="368">
        <v>12</v>
      </c>
    </row>
    <row r="896" spans="1:5">
      <c r="A896" s="369"/>
      <c r="B896" s="367" t="s">
        <v>7</v>
      </c>
      <c r="C896" s="367" t="s">
        <v>7</v>
      </c>
      <c r="D896" s="367" t="s">
        <v>7</v>
      </c>
      <c r="E896" s="368">
        <v>18</v>
      </c>
    </row>
    <row r="897" spans="1:5">
      <c r="A897" s="369"/>
      <c r="B897" s="369"/>
      <c r="C897" s="367" t="s">
        <v>201</v>
      </c>
      <c r="D897" s="367" t="s">
        <v>201</v>
      </c>
      <c r="E897" s="368">
        <v>2</v>
      </c>
    </row>
    <row r="898" spans="1:5">
      <c r="A898" s="369"/>
      <c r="B898" s="369"/>
      <c r="C898" s="367" t="s">
        <v>465</v>
      </c>
      <c r="D898" s="367" t="s">
        <v>465</v>
      </c>
      <c r="E898" s="368">
        <v>8</v>
      </c>
    </row>
    <row r="899" spans="1:5">
      <c r="A899" s="369"/>
      <c r="B899" s="367" t="s">
        <v>8</v>
      </c>
      <c r="C899" s="367" t="s">
        <v>203</v>
      </c>
      <c r="D899" s="367" t="s">
        <v>92</v>
      </c>
      <c r="E899" s="368">
        <v>3</v>
      </c>
    </row>
    <row r="900" spans="1:5">
      <c r="A900" s="369"/>
      <c r="B900" s="369"/>
      <c r="C900" s="369"/>
      <c r="D900" s="370" t="s">
        <v>8</v>
      </c>
      <c r="E900" s="371">
        <v>69</v>
      </c>
    </row>
    <row r="901" spans="1:5">
      <c r="A901" s="369"/>
      <c r="B901" s="369"/>
      <c r="C901" s="369"/>
      <c r="D901" s="370" t="s">
        <v>204</v>
      </c>
      <c r="E901" s="371">
        <v>4</v>
      </c>
    </row>
    <row r="902" spans="1:5">
      <c r="A902" s="369"/>
      <c r="B902" s="369"/>
      <c r="C902" s="369"/>
      <c r="D902" s="370" t="s">
        <v>95</v>
      </c>
      <c r="E902" s="371">
        <v>4</v>
      </c>
    </row>
    <row r="903" spans="1:5">
      <c r="A903" s="369"/>
      <c r="B903" s="369"/>
      <c r="C903" s="369"/>
      <c r="D903" s="370" t="s">
        <v>96</v>
      </c>
      <c r="E903" s="371">
        <v>22</v>
      </c>
    </row>
    <row r="904" spans="1:5">
      <c r="A904" s="369"/>
      <c r="B904" s="367" t="s">
        <v>9</v>
      </c>
      <c r="C904" s="367" t="s">
        <v>205</v>
      </c>
      <c r="D904" s="367" t="s">
        <v>206</v>
      </c>
      <c r="E904" s="368">
        <v>2</v>
      </c>
    </row>
    <row r="905" spans="1:5">
      <c r="A905" s="369"/>
      <c r="B905" s="369"/>
      <c r="C905" s="367" t="s">
        <v>9</v>
      </c>
      <c r="D905" s="367" t="s">
        <v>9</v>
      </c>
      <c r="E905" s="368">
        <v>33</v>
      </c>
    </row>
    <row r="906" spans="1:5">
      <c r="A906" s="369"/>
      <c r="B906" s="369"/>
      <c r="C906" s="369"/>
      <c r="D906" s="370" t="s">
        <v>515</v>
      </c>
      <c r="E906" s="371">
        <v>6</v>
      </c>
    </row>
    <row r="907" spans="1:5">
      <c r="A907" s="369"/>
      <c r="B907" s="369"/>
      <c r="C907" s="369"/>
      <c r="D907" s="370" t="s">
        <v>208</v>
      </c>
      <c r="E907" s="371">
        <v>11</v>
      </c>
    </row>
    <row r="908" spans="1:5">
      <c r="A908" s="369"/>
      <c r="B908" s="369"/>
      <c r="C908" s="367" t="s">
        <v>516</v>
      </c>
      <c r="D908" s="367" t="s">
        <v>210</v>
      </c>
      <c r="E908" s="368">
        <v>4</v>
      </c>
    </row>
    <row r="909" spans="1:5">
      <c r="A909" s="369"/>
      <c r="B909" s="369"/>
      <c r="C909" s="367" t="s">
        <v>211</v>
      </c>
      <c r="D909" s="367" t="s">
        <v>212</v>
      </c>
      <c r="E909" s="368">
        <v>1</v>
      </c>
    </row>
    <row r="910" spans="1:5">
      <c r="A910" s="369"/>
      <c r="B910" s="369"/>
      <c r="C910" s="369"/>
      <c r="D910" s="370" t="s">
        <v>517</v>
      </c>
      <c r="E910" s="371">
        <v>1</v>
      </c>
    </row>
    <row r="911" spans="1:5">
      <c r="A911" s="369"/>
      <c r="B911" s="369"/>
      <c r="C911" s="369"/>
      <c r="D911" s="370" t="s">
        <v>211</v>
      </c>
      <c r="E911" s="371">
        <v>4</v>
      </c>
    </row>
    <row r="912" spans="1:5">
      <c r="A912" s="369"/>
      <c r="B912" s="367" t="s">
        <v>10</v>
      </c>
      <c r="C912" s="367" t="s">
        <v>10</v>
      </c>
      <c r="D912" s="367" t="s">
        <v>10</v>
      </c>
      <c r="E912" s="368">
        <v>3</v>
      </c>
    </row>
    <row r="913" spans="1:5">
      <c r="A913" s="369"/>
      <c r="B913" s="367" t="s">
        <v>11</v>
      </c>
      <c r="C913" s="367" t="s">
        <v>11</v>
      </c>
      <c r="D913" s="367" t="s">
        <v>213</v>
      </c>
      <c r="E913" s="368">
        <v>13</v>
      </c>
    </row>
    <row r="914" spans="1:5">
      <c r="A914" s="369"/>
      <c r="B914" s="369"/>
      <c r="C914" s="367" t="s">
        <v>214</v>
      </c>
      <c r="D914" s="367" t="s">
        <v>215</v>
      </c>
      <c r="E914" s="368">
        <v>5</v>
      </c>
    </row>
    <row r="915" spans="1:5">
      <c r="A915" s="369"/>
      <c r="B915" s="367" t="s">
        <v>12</v>
      </c>
      <c r="C915" s="367" t="s">
        <v>467</v>
      </c>
      <c r="D915" s="367" t="s">
        <v>217</v>
      </c>
      <c r="E915" s="368">
        <v>16</v>
      </c>
    </row>
    <row r="916" spans="1:5">
      <c r="A916" s="369"/>
      <c r="B916" s="369"/>
      <c r="C916" s="367" t="s">
        <v>468</v>
      </c>
      <c r="D916" s="367" t="s">
        <v>12</v>
      </c>
      <c r="E916" s="368">
        <v>26</v>
      </c>
    </row>
    <row r="917" spans="1:5">
      <c r="A917" s="369"/>
      <c r="B917" s="369"/>
      <c r="C917" s="369"/>
      <c r="D917" s="370" t="s">
        <v>518</v>
      </c>
      <c r="E917" s="371">
        <v>1</v>
      </c>
    </row>
    <row r="918" spans="1:5">
      <c r="A918" s="369"/>
      <c r="B918" s="369"/>
      <c r="C918" s="369"/>
      <c r="D918" s="370" t="s">
        <v>519</v>
      </c>
      <c r="E918" s="371">
        <v>2</v>
      </c>
    </row>
    <row r="919" spans="1:5">
      <c r="A919" s="369"/>
      <c r="B919" s="369"/>
      <c r="C919" s="367" t="s">
        <v>469</v>
      </c>
      <c r="D919" s="367" t="s">
        <v>470</v>
      </c>
      <c r="E919" s="368">
        <v>6</v>
      </c>
    </row>
    <row r="920" spans="1:5">
      <c r="A920" s="369"/>
      <c r="B920" s="369"/>
      <c r="C920" s="369"/>
      <c r="D920" s="370" t="s">
        <v>219</v>
      </c>
      <c r="E920" s="371">
        <v>4</v>
      </c>
    </row>
    <row r="921" spans="1:5">
      <c r="A921" s="369"/>
      <c r="B921" s="369"/>
      <c r="C921" s="367" t="s">
        <v>471</v>
      </c>
      <c r="D921" s="367" t="s">
        <v>220</v>
      </c>
      <c r="E921" s="368">
        <v>9</v>
      </c>
    </row>
    <row r="922" spans="1:5">
      <c r="A922" s="369"/>
      <c r="B922" s="369"/>
      <c r="C922" s="369"/>
      <c r="D922" s="370" t="s">
        <v>520</v>
      </c>
      <c r="E922" s="371">
        <v>2</v>
      </c>
    </row>
    <row r="923" spans="1:5">
      <c r="A923" s="369"/>
      <c r="B923" s="367" t="s">
        <v>13</v>
      </c>
      <c r="C923" s="367" t="s">
        <v>473</v>
      </c>
      <c r="D923" s="367" t="s">
        <v>222</v>
      </c>
      <c r="E923" s="368">
        <v>4</v>
      </c>
    </row>
    <row r="924" spans="1:5">
      <c r="A924" s="369"/>
      <c r="B924" s="369"/>
      <c r="C924" s="369"/>
      <c r="D924" s="370" t="s">
        <v>223</v>
      </c>
      <c r="E924" s="371">
        <v>4</v>
      </c>
    </row>
    <row r="925" spans="1:5">
      <c r="A925" s="369"/>
      <c r="B925" s="369"/>
      <c r="C925" s="367" t="s">
        <v>474</v>
      </c>
      <c r="D925" s="367" t="s">
        <v>373</v>
      </c>
      <c r="E925" s="368">
        <v>1</v>
      </c>
    </row>
    <row r="926" spans="1:5">
      <c r="A926" s="369"/>
      <c r="B926" s="369"/>
      <c r="C926" s="369"/>
      <c r="D926" s="370" t="s">
        <v>225</v>
      </c>
      <c r="E926" s="371">
        <v>11</v>
      </c>
    </row>
    <row r="927" spans="1:5">
      <c r="A927" s="369"/>
      <c r="B927" s="369"/>
      <c r="C927" s="369"/>
      <c r="D927" s="370" t="s">
        <v>224</v>
      </c>
      <c r="E927" s="371">
        <v>24</v>
      </c>
    </row>
    <row r="928" spans="1:5">
      <c r="A928" s="369"/>
      <c r="B928" s="369"/>
      <c r="C928" s="369"/>
      <c r="D928" s="370" t="s">
        <v>521</v>
      </c>
      <c r="E928" s="371">
        <v>2</v>
      </c>
    </row>
    <row r="929" spans="1:5">
      <c r="A929" s="369"/>
      <c r="B929" s="369"/>
      <c r="C929" s="367" t="s">
        <v>522</v>
      </c>
      <c r="D929" s="367" t="s">
        <v>226</v>
      </c>
      <c r="E929" s="368">
        <v>2</v>
      </c>
    </row>
    <row r="930" spans="1:5">
      <c r="A930" s="369"/>
      <c r="B930" s="369"/>
      <c r="C930" s="367" t="s">
        <v>523</v>
      </c>
      <c r="D930" s="367" t="s">
        <v>229</v>
      </c>
      <c r="E930" s="368">
        <v>4</v>
      </c>
    </row>
    <row r="931" spans="1:5">
      <c r="A931" s="369"/>
      <c r="B931" s="369"/>
      <c r="C931" s="367" t="s">
        <v>524</v>
      </c>
      <c r="D931" s="367" t="s">
        <v>231</v>
      </c>
      <c r="E931" s="368">
        <v>3</v>
      </c>
    </row>
    <row r="932" spans="1:5">
      <c r="A932" s="369"/>
      <c r="B932" s="369"/>
      <c r="C932" s="367" t="s">
        <v>525</v>
      </c>
      <c r="D932" s="367" t="s">
        <v>227</v>
      </c>
      <c r="E932" s="368">
        <v>3</v>
      </c>
    </row>
    <row r="933" spans="1:5">
      <c r="A933" s="369"/>
      <c r="B933" s="367" t="s">
        <v>14</v>
      </c>
      <c r="C933" s="367" t="s">
        <v>475</v>
      </c>
      <c r="D933" s="367" t="s">
        <v>232</v>
      </c>
      <c r="E933" s="368">
        <v>6</v>
      </c>
    </row>
    <row r="934" spans="1:5">
      <c r="A934" s="369"/>
      <c r="B934" s="369"/>
      <c r="C934" s="367" t="s">
        <v>526</v>
      </c>
      <c r="D934" s="367" t="s">
        <v>237</v>
      </c>
      <c r="E934" s="368">
        <v>3</v>
      </c>
    </row>
    <row r="935" spans="1:5">
      <c r="A935" s="369"/>
      <c r="B935" s="369"/>
      <c r="C935" s="367" t="s">
        <v>476</v>
      </c>
      <c r="D935" s="367" t="s">
        <v>235</v>
      </c>
      <c r="E935" s="368">
        <v>67</v>
      </c>
    </row>
    <row r="936" spans="1:5">
      <c r="A936" s="369"/>
      <c r="B936" s="369"/>
      <c r="C936" s="369"/>
      <c r="D936" s="370" t="s">
        <v>236</v>
      </c>
      <c r="E936" s="371">
        <v>5</v>
      </c>
    </row>
    <row r="937" spans="1:5">
      <c r="A937" s="369"/>
      <c r="B937" s="369"/>
      <c r="C937" s="369"/>
      <c r="D937" s="370" t="s">
        <v>378</v>
      </c>
      <c r="E937" s="371">
        <v>1</v>
      </c>
    </row>
    <row r="938" spans="1:5">
      <c r="A938" s="369"/>
      <c r="B938" s="369"/>
      <c r="C938" s="369"/>
      <c r="D938" s="370" t="s">
        <v>440</v>
      </c>
      <c r="E938" s="371">
        <v>1</v>
      </c>
    </row>
    <row r="939" spans="1:5">
      <c r="A939" s="369"/>
      <c r="B939" s="369"/>
      <c r="C939" s="367" t="s">
        <v>527</v>
      </c>
      <c r="D939" s="367" t="s">
        <v>380</v>
      </c>
      <c r="E939" s="368">
        <v>2</v>
      </c>
    </row>
    <row r="940" spans="1:5">
      <c r="A940" s="369"/>
      <c r="B940" s="369"/>
      <c r="C940" s="367" t="s">
        <v>528</v>
      </c>
      <c r="D940" s="367" t="s">
        <v>234</v>
      </c>
      <c r="E940" s="368">
        <v>4</v>
      </c>
    </row>
    <row r="941" spans="1:5">
      <c r="A941" s="369"/>
      <c r="B941" s="367" t="s">
        <v>15</v>
      </c>
      <c r="C941" s="367" t="s">
        <v>479</v>
      </c>
      <c r="D941" s="367" t="s">
        <v>238</v>
      </c>
      <c r="E941" s="368">
        <v>49</v>
      </c>
    </row>
    <row r="942" spans="1:5">
      <c r="A942" s="369"/>
      <c r="B942" s="369"/>
      <c r="C942" s="369"/>
      <c r="D942" s="370" t="s">
        <v>480</v>
      </c>
      <c r="E942" s="371">
        <v>3</v>
      </c>
    </row>
    <row r="943" spans="1:5">
      <c r="A943" s="369"/>
      <c r="B943" s="369"/>
      <c r="C943" s="367" t="s">
        <v>529</v>
      </c>
      <c r="D943" s="367" t="s">
        <v>390</v>
      </c>
      <c r="E943" s="368">
        <v>1</v>
      </c>
    </row>
    <row r="944" spans="1:5">
      <c r="A944" s="369"/>
      <c r="B944" s="369"/>
      <c r="C944" s="367" t="s">
        <v>481</v>
      </c>
      <c r="D944" s="367" t="s">
        <v>387</v>
      </c>
      <c r="E944" s="368">
        <v>1</v>
      </c>
    </row>
    <row r="945" spans="1:5">
      <c r="A945" s="369"/>
      <c r="B945" s="369"/>
      <c r="C945" s="369"/>
      <c r="D945" s="370" t="s">
        <v>15</v>
      </c>
      <c r="E945" s="371">
        <v>5</v>
      </c>
    </row>
    <row r="946" spans="1:5">
      <c r="A946" s="369"/>
      <c r="B946" s="367" t="s">
        <v>16</v>
      </c>
      <c r="C946" s="367" t="s">
        <v>482</v>
      </c>
      <c r="D946" s="367" t="s">
        <v>240</v>
      </c>
      <c r="E946" s="368">
        <v>8</v>
      </c>
    </row>
    <row r="947" spans="1:5">
      <c r="A947" s="369"/>
      <c r="B947" s="369"/>
      <c r="C947" s="369"/>
      <c r="D947" s="370" t="s">
        <v>530</v>
      </c>
      <c r="E947" s="371">
        <v>1</v>
      </c>
    </row>
    <row r="948" spans="1:5">
      <c r="A948" s="369"/>
      <c r="B948" s="369"/>
      <c r="C948" s="367" t="s">
        <v>483</v>
      </c>
      <c r="D948" s="367" t="s">
        <v>245</v>
      </c>
      <c r="E948" s="368">
        <v>5</v>
      </c>
    </row>
    <row r="949" spans="1:5">
      <c r="A949" s="369"/>
      <c r="B949" s="369"/>
      <c r="C949" s="369"/>
      <c r="D949" s="370" t="s">
        <v>373</v>
      </c>
      <c r="E949" s="371">
        <v>3</v>
      </c>
    </row>
    <row r="950" spans="1:5">
      <c r="A950" s="369"/>
      <c r="B950" s="369"/>
      <c r="C950" s="369"/>
      <c r="D950" s="370" t="s">
        <v>242</v>
      </c>
      <c r="E950" s="371">
        <v>7</v>
      </c>
    </row>
    <row r="951" spans="1:5">
      <c r="A951" s="369"/>
      <c r="B951" s="369"/>
      <c r="C951" s="369"/>
      <c r="D951" s="370" t="s">
        <v>244</v>
      </c>
      <c r="E951" s="371">
        <v>10</v>
      </c>
    </row>
    <row r="952" spans="1:5">
      <c r="A952" s="369"/>
      <c r="B952" s="369"/>
      <c r="C952" s="369"/>
      <c r="D952" s="370" t="s">
        <v>243</v>
      </c>
      <c r="E952" s="371">
        <v>5</v>
      </c>
    </row>
    <row r="953" spans="1:5">
      <c r="A953" s="369"/>
      <c r="B953" s="369"/>
      <c r="C953" s="367" t="s">
        <v>484</v>
      </c>
      <c r="D953" s="367" t="s">
        <v>247</v>
      </c>
      <c r="E953" s="368">
        <v>9</v>
      </c>
    </row>
    <row r="954" spans="1:5">
      <c r="A954" s="369"/>
      <c r="B954" s="369"/>
      <c r="C954" s="369"/>
      <c r="D954" s="370" t="s">
        <v>246</v>
      </c>
      <c r="E954" s="371">
        <v>7</v>
      </c>
    </row>
    <row r="955" spans="1:5">
      <c r="A955" s="369"/>
      <c r="B955" s="369"/>
      <c r="C955" s="367" t="s">
        <v>485</v>
      </c>
      <c r="D955" s="367" t="s">
        <v>249</v>
      </c>
      <c r="E955" s="368">
        <v>14</v>
      </c>
    </row>
    <row r="956" spans="1:5">
      <c r="A956" s="369"/>
      <c r="B956" s="369"/>
      <c r="C956" s="369"/>
      <c r="D956" s="370" t="s">
        <v>531</v>
      </c>
      <c r="E956" s="371">
        <v>1</v>
      </c>
    </row>
    <row r="957" spans="1:5">
      <c r="A957" s="369"/>
      <c r="B957" s="369"/>
      <c r="C957" s="367" t="s">
        <v>486</v>
      </c>
      <c r="D957" s="367" t="s">
        <v>250</v>
      </c>
      <c r="E957" s="368">
        <v>68</v>
      </c>
    </row>
    <row r="958" spans="1:5">
      <c r="A958" s="369"/>
      <c r="B958" s="369"/>
      <c r="C958" s="369"/>
      <c r="D958" s="370" t="s">
        <v>54</v>
      </c>
      <c r="E958" s="371">
        <v>10</v>
      </c>
    </row>
    <row r="959" spans="1:5">
      <c r="A959" s="369"/>
      <c r="B959" s="369"/>
      <c r="C959" s="369"/>
      <c r="D959" s="370" t="s">
        <v>55</v>
      </c>
      <c r="E959" s="371">
        <v>22</v>
      </c>
    </row>
    <row r="960" spans="1:5">
      <c r="A960" s="369"/>
      <c r="B960" s="369"/>
      <c r="C960" s="369"/>
      <c r="D960" s="370" t="s">
        <v>76</v>
      </c>
      <c r="E960" s="371">
        <v>8</v>
      </c>
    </row>
    <row r="961" spans="1:5">
      <c r="A961" s="369"/>
      <c r="B961" s="369"/>
      <c r="C961" s="369"/>
      <c r="D961" s="370" t="s">
        <v>77</v>
      </c>
      <c r="E961" s="371">
        <v>3</v>
      </c>
    </row>
    <row r="962" spans="1:5">
      <c r="A962" s="369"/>
      <c r="B962" s="369"/>
      <c r="C962" s="369"/>
      <c r="D962" s="370" t="s">
        <v>56</v>
      </c>
      <c r="E962" s="371">
        <v>51</v>
      </c>
    </row>
    <row r="963" spans="1:5">
      <c r="A963" s="369"/>
      <c r="B963" s="369"/>
      <c r="C963" s="369"/>
      <c r="D963" s="370" t="s">
        <v>75</v>
      </c>
      <c r="E963" s="371">
        <v>49</v>
      </c>
    </row>
    <row r="964" spans="1:5">
      <c r="A964" s="369"/>
      <c r="B964" s="369"/>
      <c r="C964" s="369"/>
      <c r="D964" s="370" t="s">
        <v>78</v>
      </c>
      <c r="E964" s="371">
        <v>12</v>
      </c>
    </row>
    <row r="965" spans="1:5">
      <c r="A965" s="369"/>
      <c r="B965" s="369"/>
      <c r="C965" s="369"/>
      <c r="D965" s="370" t="s">
        <v>79</v>
      </c>
      <c r="E965" s="371">
        <v>61</v>
      </c>
    </row>
    <row r="966" spans="1:5">
      <c r="A966" s="369"/>
      <c r="B966" s="369"/>
      <c r="C966" s="369"/>
      <c r="D966" s="370" t="s">
        <v>57</v>
      </c>
      <c r="E966" s="371">
        <v>36</v>
      </c>
    </row>
    <row r="967" spans="1:5">
      <c r="A967" s="369"/>
      <c r="B967" s="369"/>
      <c r="C967" s="369"/>
      <c r="D967" s="370" t="s">
        <v>80</v>
      </c>
      <c r="E967" s="371">
        <v>49</v>
      </c>
    </row>
    <row r="968" spans="1:5">
      <c r="A968" s="369"/>
      <c r="B968" s="369"/>
      <c r="C968" s="369"/>
      <c r="D968" s="370" t="s">
        <v>58</v>
      </c>
      <c r="E968" s="371">
        <v>64</v>
      </c>
    </row>
    <row r="969" spans="1:5">
      <c r="A969" s="369"/>
      <c r="B969" s="369"/>
      <c r="C969" s="369"/>
      <c r="D969" s="370" t="s">
        <v>16</v>
      </c>
      <c r="E969" s="371">
        <v>119</v>
      </c>
    </row>
    <row r="970" spans="1:5">
      <c r="A970" s="369"/>
      <c r="B970" s="369"/>
      <c r="C970" s="369"/>
      <c r="D970" s="370" t="s">
        <v>59</v>
      </c>
      <c r="E970" s="371">
        <v>22</v>
      </c>
    </row>
    <row r="971" spans="1:5">
      <c r="A971" s="369"/>
      <c r="B971" s="369"/>
      <c r="C971" s="369"/>
      <c r="D971" s="370" t="s">
        <v>60</v>
      </c>
      <c r="E971" s="371">
        <v>60</v>
      </c>
    </row>
    <row r="972" spans="1:5">
      <c r="A972" s="369"/>
      <c r="B972" s="369"/>
      <c r="C972" s="369"/>
      <c r="D972" s="370" t="s">
        <v>252</v>
      </c>
      <c r="E972" s="371">
        <v>14</v>
      </c>
    </row>
    <row r="973" spans="1:5">
      <c r="A973" s="369"/>
      <c r="B973" s="369"/>
      <c r="C973" s="369"/>
      <c r="D973" s="370" t="s">
        <v>253</v>
      </c>
      <c r="E973" s="371">
        <v>26</v>
      </c>
    </row>
    <row r="974" spans="1:5">
      <c r="A974" s="369"/>
      <c r="B974" s="369"/>
      <c r="C974" s="369"/>
      <c r="D974" s="370" t="s">
        <v>254</v>
      </c>
      <c r="E974" s="371">
        <v>17</v>
      </c>
    </row>
    <row r="975" spans="1:5">
      <c r="A975" s="369"/>
      <c r="B975" s="369"/>
      <c r="C975" s="369"/>
      <c r="D975" s="370" t="s">
        <v>62</v>
      </c>
      <c r="E975" s="371">
        <v>71</v>
      </c>
    </row>
    <row r="976" spans="1:5">
      <c r="A976" s="369"/>
      <c r="B976" s="369"/>
      <c r="C976" s="369"/>
      <c r="D976" s="370" t="s">
        <v>83</v>
      </c>
      <c r="E976" s="371">
        <v>2</v>
      </c>
    </row>
    <row r="977" spans="1:5">
      <c r="A977" s="369"/>
      <c r="B977" s="369"/>
      <c r="C977" s="369"/>
      <c r="D977" s="370" t="s">
        <v>532</v>
      </c>
      <c r="E977" s="371">
        <v>2</v>
      </c>
    </row>
    <row r="978" spans="1:5">
      <c r="A978" s="369"/>
      <c r="B978" s="369"/>
      <c r="C978" s="369"/>
      <c r="D978" s="370" t="s">
        <v>63</v>
      </c>
      <c r="E978" s="371">
        <v>15</v>
      </c>
    </row>
    <row r="979" spans="1:5">
      <c r="A979" s="369"/>
      <c r="B979" s="369"/>
      <c r="C979" s="369"/>
      <c r="D979" s="370" t="s">
        <v>84</v>
      </c>
      <c r="E979" s="371">
        <v>21</v>
      </c>
    </row>
    <row r="980" spans="1:5">
      <c r="A980" s="369"/>
      <c r="B980" s="369"/>
      <c r="C980" s="369"/>
      <c r="D980" s="370" t="s">
        <v>89</v>
      </c>
      <c r="E980" s="371">
        <v>4</v>
      </c>
    </row>
    <row r="981" spans="1:5">
      <c r="A981" s="369"/>
      <c r="B981" s="369"/>
      <c r="C981" s="369"/>
      <c r="D981" s="370" t="s">
        <v>64</v>
      </c>
      <c r="E981" s="371">
        <v>18</v>
      </c>
    </row>
    <row r="982" spans="1:5">
      <c r="A982" s="369"/>
      <c r="B982" s="369"/>
      <c r="C982" s="369"/>
      <c r="D982" s="370" t="s">
        <v>69</v>
      </c>
      <c r="E982" s="371">
        <v>39</v>
      </c>
    </row>
    <row r="983" spans="1:5">
      <c r="A983" s="369"/>
      <c r="B983" s="369"/>
      <c r="C983" s="369"/>
      <c r="D983" s="370" t="s">
        <v>65</v>
      </c>
      <c r="E983" s="371">
        <v>59</v>
      </c>
    </row>
    <row r="984" spans="1:5">
      <c r="A984" s="369"/>
      <c r="B984" s="369"/>
      <c r="C984" s="369"/>
      <c r="D984" s="370" t="s">
        <v>66</v>
      </c>
      <c r="E984" s="371">
        <v>83</v>
      </c>
    </row>
    <row r="985" spans="1:5">
      <c r="A985" s="369"/>
      <c r="B985" s="369"/>
      <c r="C985" s="369"/>
      <c r="D985" s="370" t="s">
        <v>86</v>
      </c>
      <c r="E985" s="371">
        <v>48</v>
      </c>
    </row>
    <row r="986" spans="1:5">
      <c r="A986" s="369"/>
      <c r="B986" s="369"/>
      <c r="C986" s="369"/>
      <c r="D986" s="370" t="s">
        <v>259</v>
      </c>
      <c r="E986" s="371">
        <v>11</v>
      </c>
    </row>
    <row r="987" spans="1:5">
      <c r="A987" s="369"/>
      <c r="B987" s="369"/>
      <c r="C987" s="369"/>
      <c r="D987" s="370" t="s">
        <v>68</v>
      </c>
      <c r="E987" s="371">
        <v>34</v>
      </c>
    </row>
    <row r="988" spans="1:5">
      <c r="A988" s="369"/>
      <c r="B988" s="369"/>
      <c r="C988" s="369"/>
      <c r="D988" s="370" t="s">
        <v>70</v>
      </c>
      <c r="E988" s="371">
        <v>39</v>
      </c>
    </row>
    <row r="989" spans="1:5">
      <c r="A989" s="369"/>
      <c r="B989" s="369"/>
      <c r="C989" s="369"/>
      <c r="D989" s="370" t="s">
        <v>85</v>
      </c>
      <c r="E989" s="371">
        <v>31</v>
      </c>
    </row>
    <row r="990" spans="1:5">
      <c r="A990" s="369"/>
      <c r="B990" s="369"/>
      <c r="C990" s="369"/>
      <c r="D990" s="370" t="s">
        <v>71</v>
      </c>
      <c r="E990" s="371">
        <v>106</v>
      </c>
    </row>
    <row r="991" spans="1:5">
      <c r="A991" s="369"/>
      <c r="B991" s="369"/>
      <c r="C991" s="369"/>
      <c r="D991" s="370" t="s">
        <v>72</v>
      </c>
      <c r="E991" s="371">
        <v>28</v>
      </c>
    </row>
    <row r="992" spans="1:5">
      <c r="A992" s="369"/>
      <c r="B992" s="369"/>
      <c r="C992" s="369"/>
      <c r="D992" s="370" t="s">
        <v>88</v>
      </c>
      <c r="E992" s="371">
        <v>38</v>
      </c>
    </row>
    <row r="993" spans="1:5">
      <c r="A993" s="369"/>
      <c r="B993" s="369"/>
      <c r="C993" s="369"/>
      <c r="D993" s="370" t="s">
        <v>87</v>
      </c>
      <c r="E993" s="371">
        <v>29</v>
      </c>
    </row>
    <row r="994" spans="1:5">
      <c r="A994" s="369"/>
      <c r="B994" s="369"/>
      <c r="C994" s="369"/>
      <c r="D994" s="370" t="s">
        <v>533</v>
      </c>
      <c r="E994" s="371">
        <v>2</v>
      </c>
    </row>
    <row r="995" spans="1:5">
      <c r="A995" s="369"/>
      <c r="B995" s="369"/>
      <c r="C995" s="367" t="s">
        <v>534</v>
      </c>
      <c r="D995" s="367" t="s">
        <v>535</v>
      </c>
      <c r="E995" s="368">
        <v>1</v>
      </c>
    </row>
    <row r="996" spans="1:5">
      <c r="A996" s="369"/>
      <c r="B996" s="367" t="s">
        <v>17</v>
      </c>
      <c r="C996" s="367" t="s">
        <v>488</v>
      </c>
      <c r="D996" s="367" t="s">
        <v>263</v>
      </c>
      <c r="E996" s="368">
        <v>17</v>
      </c>
    </row>
    <row r="997" spans="1:5">
      <c r="A997" s="369"/>
      <c r="B997" s="369"/>
      <c r="C997" s="369"/>
      <c r="D997" s="370" t="s">
        <v>489</v>
      </c>
      <c r="E997" s="371">
        <v>3</v>
      </c>
    </row>
    <row r="998" spans="1:5">
      <c r="A998" s="369"/>
      <c r="B998" s="369"/>
      <c r="C998" s="367" t="s">
        <v>536</v>
      </c>
      <c r="D998" s="367" t="s">
        <v>261</v>
      </c>
      <c r="E998" s="368">
        <v>6</v>
      </c>
    </row>
    <row r="999" spans="1:5">
      <c r="A999" s="369"/>
      <c r="B999" s="367" t="s">
        <v>18</v>
      </c>
      <c r="C999" s="367" t="s">
        <v>490</v>
      </c>
      <c r="D999" s="367" t="s">
        <v>265</v>
      </c>
      <c r="E999" s="368">
        <v>7</v>
      </c>
    </row>
    <row r="1000" spans="1:5">
      <c r="A1000" s="369"/>
      <c r="B1000" s="367" t="s">
        <v>19</v>
      </c>
      <c r="C1000" s="367" t="s">
        <v>491</v>
      </c>
      <c r="D1000" s="367" t="s">
        <v>266</v>
      </c>
      <c r="E1000" s="368">
        <v>5</v>
      </c>
    </row>
    <row r="1001" spans="1:5">
      <c r="A1001" s="369"/>
      <c r="B1001" s="369"/>
      <c r="C1001" s="369"/>
      <c r="D1001" s="370" t="s">
        <v>267</v>
      </c>
      <c r="E1001" s="371">
        <v>2</v>
      </c>
    </row>
    <row r="1002" spans="1:5">
      <c r="A1002" s="369"/>
      <c r="B1002" s="369"/>
      <c r="C1002" s="367" t="s">
        <v>492</v>
      </c>
      <c r="D1002" s="367" t="s">
        <v>19</v>
      </c>
      <c r="E1002" s="368">
        <v>7</v>
      </c>
    </row>
    <row r="1003" spans="1:5">
      <c r="A1003" s="369"/>
      <c r="B1003" s="369"/>
      <c r="C1003" s="369"/>
      <c r="D1003" s="370" t="s">
        <v>269</v>
      </c>
      <c r="E1003" s="371">
        <v>1</v>
      </c>
    </row>
    <row r="1004" spans="1:5">
      <c r="A1004" s="369"/>
      <c r="B1004" s="367" t="s">
        <v>20</v>
      </c>
      <c r="C1004" s="367" t="s">
        <v>537</v>
      </c>
      <c r="D1004" s="367" t="s">
        <v>270</v>
      </c>
      <c r="E1004" s="368">
        <v>3</v>
      </c>
    </row>
    <row r="1005" spans="1:5">
      <c r="A1005" s="369"/>
      <c r="B1005" s="369"/>
      <c r="C1005" s="367" t="s">
        <v>493</v>
      </c>
      <c r="D1005" s="367" t="s">
        <v>271</v>
      </c>
      <c r="E1005" s="368">
        <v>3</v>
      </c>
    </row>
    <row r="1006" spans="1:5">
      <c r="A1006" s="369"/>
      <c r="B1006" s="369"/>
      <c r="C1006" s="369"/>
      <c r="D1006" s="370" t="s">
        <v>306</v>
      </c>
      <c r="E1006" s="371">
        <v>4</v>
      </c>
    </row>
    <row r="1007" spans="1:5">
      <c r="A1007" s="369"/>
      <c r="B1007" s="369"/>
      <c r="C1007" s="369"/>
      <c r="D1007" s="370" t="s">
        <v>538</v>
      </c>
      <c r="E1007" s="371">
        <v>1</v>
      </c>
    </row>
    <row r="1008" spans="1:5">
      <c r="A1008" s="369"/>
      <c r="B1008" s="367" t="s">
        <v>21</v>
      </c>
      <c r="C1008" s="367" t="s">
        <v>496</v>
      </c>
      <c r="D1008" s="367" t="s">
        <v>274</v>
      </c>
      <c r="E1008" s="368">
        <v>4</v>
      </c>
    </row>
    <row r="1009" spans="1:5">
      <c r="A1009" s="369"/>
      <c r="B1009" s="369"/>
      <c r="C1009" s="367" t="s">
        <v>497</v>
      </c>
      <c r="D1009" s="367" t="s">
        <v>275</v>
      </c>
      <c r="E1009" s="368">
        <v>4</v>
      </c>
    </row>
    <row r="1010" spans="1:5">
      <c r="A1010" s="369"/>
      <c r="B1010" s="369"/>
      <c r="C1010" s="369"/>
      <c r="D1010" s="370" t="s">
        <v>21</v>
      </c>
      <c r="E1010" s="371">
        <v>46</v>
      </c>
    </row>
    <row r="1011" spans="1:5">
      <c r="A1011" s="369"/>
      <c r="B1011" s="369"/>
      <c r="C1011" s="369"/>
      <c r="D1011" s="370" t="s">
        <v>276</v>
      </c>
      <c r="E1011" s="371">
        <v>4</v>
      </c>
    </row>
    <row r="1012" spans="1:5">
      <c r="A1012" s="369"/>
      <c r="B1012" s="369"/>
      <c r="C1012" s="367" t="s">
        <v>499</v>
      </c>
      <c r="D1012" s="367" t="s">
        <v>278</v>
      </c>
      <c r="E1012" s="368">
        <v>11</v>
      </c>
    </row>
    <row r="1013" spans="1:5">
      <c r="A1013" s="369"/>
      <c r="B1013" s="369"/>
      <c r="C1013" s="367" t="s">
        <v>500</v>
      </c>
      <c r="D1013" s="367" t="s">
        <v>442</v>
      </c>
      <c r="E1013" s="368">
        <v>3</v>
      </c>
    </row>
    <row r="1014" spans="1:5">
      <c r="A1014" s="369"/>
      <c r="B1014" s="369"/>
      <c r="C1014" s="369"/>
      <c r="D1014" s="370" t="s">
        <v>280</v>
      </c>
      <c r="E1014" s="371">
        <v>8</v>
      </c>
    </row>
    <row r="1015" spans="1:5">
      <c r="A1015" s="369"/>
      <c r="B1015" s="369"/>
      <c r="C1015" s="369"/>
      <c r="D1015" s="370" t="s">
        <v>403</v>
      </c>
      <c r="E1015" s="371">
        <v>1</v>
      </c>
    </row>
    <row r="1016" spans="1:5">
      <c r="A1016" s="369"/>
      <c r="B1016" s="369"/>
      <c r="C1016" s="367" t="s">
        <v>539</v>
      </c>
      <c r="D1016" s="367" t="s">
        <v>273</v>
      </c>
      <c r="E1016" s="368">
        <v>5</v>
      </c>
    </row>
    <row r="1017" spans="1:5">
      <c r="A1017" s="369"/>
      <c r="B1017" s="369"/>
      <c r="C1017" s="367" t="s">
        <v>540</v>
      </c>
      <c r="D1017" s="367" t="s">
        <v>277</v>
      </c>
      <c r="E1017" s="368">
        <v>4</v>
      </c>
    </row>
    <row r="1018" spans="1:5">
      <c r="A1018" s="369"/>
      <c r="B1018" s="367" t="s">
        <v>22</v>
      </c>
      <c r="C1018" s="367" t="s">
        <v>501</v>
      </c>
      <c r="D1018" s="367" t="s">
        <v>22</v>
      </c>
      <c r="E1018" s="368">
        <v>4</v>
      </c>
    </row>
    <row r="1019" spans="1:5">
      <c r="A1019" s="369"/>
      <c r="B1019" s="369"/>
      <c r="C1019" s="367" t="s">
        <v>502</v>
      </c>
      <c r="D1019" s="367" t="s">
        <v>282</v>
      </c>
      <c r="E1019" s="368">
        <v>16</v>
      </c>
    </row>
    <row r="1020" spans="1:5">
      <c r="A1020" s="369"/>
      <c r="B1020" s="367" t="s">
        <v>23</v>
      </c>
      <c r="C1020" s="367" t="s">
        <v>503</v>
      </c>
      <c r="D1020" s="367" t="s">
        <v>286</v>
      </c>
      <c r="E1020" s="368">
        <v>6</v>
      </c>
    </row>
    <row r="1021" spans="1:5">
      <c r="A1021" s="369"/>
      <c r="B1021" s="369"/>
      <c r="C1021" s="367" t="s">
        <v>504</v>
      </c>
      <c r="D1021" s="367" t="s">
        <v>289</v>
      </c>
      <c r="E1021" s="368">
        <v>14</v>
      </c>
    </row>
    <row r="1022" spans="1:5">
      <c r="A1022" s="369"/>
      <c r="B1022" s="369"/>
      <c r="C1022" s="367" t="s">
        <v>541</v>
      </c>
      <c r="D1022" s="367" t="s">
        <v>542</v>
      </c>
      <c r="E1022" s="368">
        <v>1</v>
      </c>
    </row>
    <row r="1023" spans="1:5">
      <c r="A1023" s="369"/>
      <c r="B1023" s="369"/>
      <c r="C1023" s="367" t="s">
        <v>543</v>
      </c>
      <c r="D1023" s="367" t="s">
        <v>544</v>
      </c>
      <c r="E1023" s="368">
        <v>1</v>
      </c>
    </row>
    <row r="1024" spans="1:5">
      <c r="A1024" s="369"/>
      <c r="B1024" s="369"/>
      <c r="C1024" s="367" t="s">
        <v>545</v>
      </c>
      <c r="D1024" s="367" t="s">
        <v>287</v>
      </c>
      <c r="E1024" s="368">
        <v>3</v>
      </c>
    </row>
    <row r="1025" spans="1:5">
      <c r="A1025" s="369"/>
      <c r="B1025" s="369"/>
      <c r="C1025" s="369"/>
      <c r="D1025" s="370" t="s">
        <v>288</v>
      </c>
      <c r="E1025" s="371">
        <v>4</v>
      </c>
    </row>
    <row r="1026" spans="1:5">
      <c r="A1026" s="369"/>
      <c r="B1026" s="367" t="s">
        <v>24</v>
      </c>
      <c r="C1026" s="367" t="s">
        <v>505</v>
      </c>
      <c r="D1026" s="367" t="s">
        <v>24</v>
      </c>
      <c r="E1026" s="368">
        <v>16</v>
      </c>
    </row>
    <row r="1027" spans="1:5">
      <c r="A1027" s="369"/>
      <c r="B1027" s="369"/>
      <c r="C1027" s="367" t="s">
        <v>546</v>
      </c>
      <c r="D1027" s="367" t="s">
        <v>291</v>
      </c>
      <c r="E1027" s="368">
        <v>2</v>
      </c>
    </row>
    <row r="1028" spans="1:5">
      <c r="A1028" s="369"/>
      <c r="B1028" s="367" t="s">
        <v>25</v>
      </c>
      <c r="C1028" s="367" t="s">
        <v>507</v>
      </c>
      <c r="D1028" s="367" t="s">
        <v>25</v>
      </c>
      <c r="E1028" s="368">
        <v>9</v>
      </c>
    </row>
    <row r="1029" spans="1:5">
      <c r="A1029" s="369"/>
      <c r="B1029" s="367" t="s">
        <v>26</v>
      </c>
      <c r="C1029" s="367" t="s">
        <v>508</v>
      </c>
      <c r="D1029" s="367" t="s">
        <v>509</v>
      </c>
      <c r="E1029" s="368">
        <v>17</v>
      </c>
    </row>
    <row r="1030" spans="1:5">
      <c r="A1030" s="369"/>
      <c r="B1030" s="369"/>
      <c r="C1030" s="369"/>
      <c r="D1030" s="370" t="s">
        <v>293</v>
      </c>
      <c r="E1030" s="371">
        <v>6</v>
      </c>
    </row>
    <row r="1031" spans="1:5">
      <c r="A1031" s="367" t="s">
        <v>431</v>
      </c>
      <c r="B1031" s="367" t="s">
        <v>461</v>
      </c>
      <c r="C1031" s="367" t="s">
        <v>179</v>
      </c>
      <c r="D1031" s="367" t="s">
        <v>179</v>
      </c>
      <c r="E1031" s="368">
        <v>7</v>
      </c>
    </row>
    <row r="1032" spans="1:5">
      <c r="A1032" s="369"/>
      <c r="B1032" s="369"/>
      <c r="C1032" s="367" t="s">
        <v>182</v>
      </c>
      <c r="D1032" s="367" t="s">
        <v>183</v>
      </c>
      <c r="E1032" s="368">
        <v>13</v>
      </c>
    </row>
    <row r="1033" spans="1:5">
      <c r="A1033" s="369"/>
      <c r="B1033" s="369"/>
      <c r="C1033" s="369"/>
      <c r="D1033" s="370" t="s">
        <v>311</v>
      </c>
      <c r="E1033" s="371">
        <v>3</v>
      </c>
    </row>
    <row r="1034" spans="1:5">
      <c r="A1034" s="369"/>
      <c r="B1034" s="367" t="s">
        <v>4</v>
      </c>
      <c r="C1034" s="367" t="s">
        <v>185</v>
      </c>
      <c r="D1034" s="367" t="s">
        <v>185</v>
      </c>
      <c r="E1034" s="368">
        <v>4</v>
      </c>
    </row>
    <row r="1035" spans="1:5">
      <c r="A1035" s="369"/>
      <c r="B1035" s="369"/>
      <c r="C1035" s="367" t="s">
        <v>302</v>
      </c>
      <c r="D1035" s="367" t="s">
        <v>303</v>
      </c>
      <c r="E1035" s="368">
        <v>2</v>
      </c>
    </row>
    <row r="1036" spans="1:5">
      <c r="A1036" s="369"/>
      <c r="B1036" s="367" t="s">
        <v>5</v>
      </c>
      <c r="C1036" s="367" t="s">
        <v>5</v>
      </c>
      <c r="D1036" s="367" t="s">
        <v>5</v>
      </c>
      <c r="E1036" s="368">
        <v>20</v>
      </c>
    </row>
    <row r="1037" spans="1:5">
      <c r="A1037" s="369"/>
      <c r="B1037" s="369"/>
      <c r="C1037" s="369"/>
      <c r="D1037" s="370" t="s">
        <v>187</v>
      </c>
      <c r="E1037" s="371">
        <v>12</v>
      </c>
    </row>
    <row r="1038" spans="1:5">
      <c r="A1038" s="369"/>
      <c r="B1038" s="369"/>
      <c r="C1038" s="369"/>
      <c r="D1038" s="370" t="s">
        <v>188</v>
      </c>
      <c r="E1038" s="371">
        <v>4</v>
      </c>
    </row>
    <row r="1039" spans="1:5">
      <c r="A1039" s="369"/>
      <c r="B1039" s="369"/>
      <c r="C1039" s="369"/>
      <c r="D1039" s="370" t="s">
        <v>192</v>
      </c>
      <c r="E1039" s="371">
        <v>1</v>
      </c>
    </row>
    <row r="1040" spans="1:5">
      <c r="A1040" s="369"/>
      <c r="B1040" s="369"/>
      <c r="C1040" s="369"/>
      <c r="D1040" s="370" t="s">
        <v>463</v>
      </c>
      <c r="E1040" s="371">
        <v>8</v>
      </c>
    </row>
    <row r="1041" spans="1:5">
      <c r="A1041" s="369"/>
      <c r="B1041" s="369"/>
      <c r="C1041" s="369"/>
      <c r="D1041" s="370" t="s">
        <v>62</v>
      </c>
      <c r="E1041" s="371">
        <v>2</v>
      </c>
    </row>
    <row r="1042" spans="1:5">
      <c r="A1042" s="369"/>
      <c r="B1042" s="369"/>
      <c r="C1042" s="369"/>
      <c r="D1042" s="370" t="s">
        <v>190</v>
      </c>
      <c r="E1042" s="371">
        <v>6</v>
      </c>
    </row>
    <row r="1043" spans="1:5">
      <c r="A1043" s="369"/>
      <c r="B1043" s="369"/>
      <c r="C1043" s="369"/>
      <c r="D1043" s="370" t="s">
        <v>193</v>
      </c>
      <c r="E1043" s="371">
        <v>4</v>
      </c>
    </row>
    <row r="1044" spans="1:5">
      <c r="A1044" s="369"/>
      <c r="B1044" s="369"/>
      <c r="C1044" s="369"/>
      <c r="D1044" s="370" t="s">
        <v>326</v>
      </c>
      <c r="E1044" s="371">
        <v>1</v>
      </c>
    </row>
    <row r="1045" spans="1:5">
      <c r="A1045" s="369"/>
      <c r="B1045" s="369"/>
      <c r="C1045" s="367" t="s">
        <v>513</v>
      </c>
      <c r="D1045" s="367" t="s">
        <v>513</v>
      </c>
      <c r="E1045" s="368">
        <v>3</v>
      </c>
    </row>
    <row r="1046" spans="1:5">
      <c r="A1046" s="369"/>
      <c r="B1046" s="367" t="s">
        <v>6</v>
      </c>
      <c r="C1046" s="367" t="s">
        <v>200</v>
      </c>
      <c r="D1046" s="367" t="s">
        <v>6</v>
      </c>
      <c r="E1046" s="368">
        <v>12</v>
      </c>
    </row>
    <row r="1047" spans="1:5">
      <c r="A1047" s="369"/>
      <c r="B1047" s="369"/>
      <c r="C1047" s="369"/>
      <c r="D1047" s="370" t="s">
        <v>264</v>
      </c>
      <c r="E1047" s="371">
        <v>1</v>
      </c>
    </row>
    <row r="1048" spans="1:5">
      <c r="A1048" s="369"/>
      <c r="B1048" s="369"/>
      <c r="C1048" s="367" t="s">
        <v>331</v>
      </c>
      <c r="D1048" s="367" t="s">
        <v>331</v>
      </c>
      <c r="E1048" s="368">
        <v>1</v>
      </c>
    </row>
    <row r="1049" spans="1:5">
      <c r="A1049" s="369"/>
      <c r="B1049" s="367" t="s">
        <v>7</v>
      </c>
      <c r="C1049" s="367" t="s">
        <v>7</v>
      </c>
      <c r="D1049" s="367" t="s">
        <v>7</v>
      </c>
      <c r="E1049" s="368">
        <v>13</v>
      </c>
    </row>
    <row r="1050" spans="1:5">
      <c r="A1050" s="369"/>
      <c r="B1050" s="369"/>
      <c r="C1050" s="367" t="s">
        <v>465</v>
      </c>
      <c r="D1050" s="367" t="s">
        <v>465</v>
      </c>
      <c r="E1050" s="368">
        <v>5</v>
      </c>
    </row>
    <row r="1051" spans="1:5">
      <c r="A1051" s="369"/>
      <c r="B1051" s="367" t="s">
        <v>8</v>
      </c>
      <c r="C1051" s="367" t="s">
        <v>203</v>
      </c>
      <c r="D1051" s="367" t="s">
        <v>92</v>
      </c>
      <c r="E1051" s="368">
        <v>5</v>
      </c>
    </row>
    <row r="1052" spans="1:5">
      <c r="A1052" s="369"/>
      <c r="B1052" s="369"/>
      <c r="C1052" s="369"/>
      <c r="D1052" s="370" t="s">
        <v>8</v>
      </c>
      <c r="E1052" s="371">
        <v>47</v>
      </c>
    </row>
    <row r="1053" spans="1:5">
      <c r="A1053" s="369"/>
      <c r="B1053" s="369"/>
      <c r="C1053" s="369"/>
      <c r="D1053" s="370" t="s">
        <v>204</v>
      </c>
      <c r="E1053" s="371">
        <v>2</v>
      </c>
    </row>
    <row r="1054" spans="1:5">
      <c r="A1054" s="369"/>
      <c r="B1054" s="369"/>
      <c r="C1054" s="369"/>
      <c r="D1054" s="370" t="s">
        <v>95</v>
      </c>
      <c r="E1054" s="371">
        <v>1</v>
      </c>
    </row>
    <row r="1055" spans="1:5">
      <c r="A1055" s="369"/>
      <c r="B1055" s="369"/>
      <c r="C1055" s="369"/>
      <c r="D1055" s="370" t="s">
        <v>96</v>
      </c>
      <c r="E1055" s="371">
        <v>10</v>
      </c>
    </row>
    <row r="1056" spans="1:5">
      <c r="A1056" s="369"/>
      <c r="B1056" s="369"/>
      <c r="C1056" s="369"/>
      <c r="D1056" s="370" t="s">
        <v>94</v>
      </c>
      <c r="E1056" s="371">
        <v>2</v>
      </c>
    </row>
    <row r="1057" spans="1:5">
      <c r="A1057" s="369"/>
      <c r="B1057" s="369"/>
      <c r="C1057" s="369"/>
      <c r="D1057" s="370" t="s">
        <v>466</v>
      </c>
      <c r="E1057" s="371">
        <v>1</v>
      </c>
    </row>
    <row r="1058" spans="1:5">
      <c r="A1058" s="369"/>
      <c r="B1058" s="367" t="s">
        <v>9</v>
      </c>
      <c r="C1058" s="367" t="s">
        <v>349</v>
      </c>
      <c r="D1058" s="367" t="s">
        <v>548</v>
      </c>
      <c r="E1058" s="368">
        <v>1</v>
      </c>
    </row>
    <row r="1059" spans="1:5">
      <c r="A1059" s="369"/>
      <c r="B1059" s="369"/>
      <c r="C1059" s="367" t="s">
        <v>9</v>
      </c>
      <c r="D1059" s="367" t="s">
        <v>9</v>
      </c>
      <c r="E1059" s="368">
        <v>29</v>
      </c>
    </row>
    <row r="1060" spans="1:5">
      <c r="A1060" s="369"/>
      <c r="B1060" s="369"/>
      <c r="C1060" s="369"/>
      <c r="D1060" s="370" t="s">
        <v>515</v>
      </c>
      <c r="E1060" s="371">
        <v>2</v>
      </c>
    </row>
    <row r="1061" spans="1:5">
      <c r="A1061" s="369"/>
      <c r="B1061" s="369"/>
      <c r="C1061" s="369"/>
      <c r="D1061" s="370" t="s">
        <v>299</v>
      </c>
      <c r="E1061" s="371">
        <v>5</v>
      </c>
    </row>
    <row r="1062" spans="1:5">
      <c r="A1062" s="369"/>
      <c r="B1062" s="369"/>
      <c r="C1062" s="369"/>
      <c r="D1062" s="370" t="s">
        <v>351</v>
      </c>
      <c r="E1062" s="371">
        <v>1</v>
      </c>
    </row>
    <row r="1063" spans="1:5">
      <c r="A1063" s="369"/>
      <c r="B1063" s="369"/>
      <c r="C1063" s="369"/>
      <c r="D1063" s="370" t="s">
        <v>208</v>
      </c>
      <c r="E1063" s="371">
        <v>6</v>
      </c>
    </row>
    <row r="1064" spans="1:5">
      <c r="A1064" s="369"/>
      <c r="B1064" s="369"/>
      <c r="C1064" s="367" t="s">
        <v>211</v>
      </c>
      <c r="D1064" s="367" t="s">
        <v>212</v>
      </c>
      <c r="E1064" s="368">
        <v>2</v>
      </c>
    </row>
    <row r="1065" spans="1:5">
      <c r="A1065" s="369"/>
      <c r="B1065" s="369"/>
      <c r="C1065" s="369"/>
      <c r="D1065" s="370" t="s">
        <v>517</v>
      </c>
      <c r="E1065" s="371">
        <v>1</v>
      </c>
    </row>
    <row r="1066" spans="1:5">
      <c r="A1066" s="369"/>
      <c r="B1066" s="369"/>
      <c r="C1066" s="369"/>
      <c r="D1066" s="370" t="s">
        <v>211</v>
      </c>
      <c r="E1066" s="371">
        <v>2</v>
      </c>
    </row>
    <row r="1067" spans="1:5">
      <c r="A1067" s="369"/>
      <c r="B1067" s="367" t="s">
        <v>10</v>
      </c>
      <c r="C1067" s="367" t="s">
        <v>10</v>
      </c>
      <c r="D1067" s="367" t="s">
        <v>10</v>
      </c>
      <c r="E1067" s="368">
        <v>1</v>
      </c>
    </row>
    <row r="1068" spans="1:5">
      <c r="A1068" s="369"/>
      <c r="B1068" s="367" t="s">
        <v>11</v>
      </c>
      <c r="C1068" s="367" t="s">
        <v>11</v>
      </c>
      <c r="D1068" s="367" t="s">
        <v>213</v>
      </c>
      <c r="E1068" s="368">
        <v>11</v>
      </c>
    </row>
    <row r="1069" spans="1:5">
      <c r="A1069" s="369"/>
      <c r="B1069" s="369"/>
      <c r="C1069" s="367" t="s">
        <v>214</v>
      </c>
      <c r="D1069" s="367" t="s">
        <v>215</v>
      </c>
      <c r="E1069" s="368">
        <v>1</v>
      </c>
    </row>
    <row r="1070" spans="1:5">
      <c r="A1070" s="369"/>
      <c r="B1070" s="367" t="s">
        <v>12</v>
      </c>
      <c r="C1070" s="367" t="s">
        <v>467</v>
      </c>
      <c r="D1070" s="367" t="s">
        <v>217</v>
      </c>
      <c r="E1070" s="368">
        <v>10</v>
      </c>
    </row>
    <row r="1071" spans="1:5">
      <c r="A1071" s="369"/>
      <c r="B1071" s="369"/>
      <c r="C1071" s="369"/>
      <c r="D1071" s="370" t="s">
        <v>439</v>
      </c>
      <c r="E1071" s="371">
        <v>1</v>
      </c>
    </row>
    <row r="1072" spans="1:5">
      <c r="A1072" s="369"/>
      <c r="B1072" s="369"/>
      <c r="C1072" s="367" t="s">
        <v>468</v>
      </c>
      <c r="D1072" s="367" t="s">
        <v>12</v>
      </c>
      <c r="E1072" s="368">
        <v>32</v>
      </c>
    </row>
    <row r="1073" spans="1:5">
      <c r="A1073" s="369"/>
      <c r="B1073" s="369"/>
      <c r="C1073" s="369"/>
      <c r="D1073" s="370" t="s">
        <v>371</v>
      </c>
      <c r="E1073" s="371">
        <v>1</v>
      </c>
    </row>
    <row r="1074" spans="1:5">
      <c r="A1074" s="369"/>
      <c r="B1074" s="369"/>
      <c r="C1074" s="369"/>
      <c r="D1074" s="370" t="s">
        <v>351</v>
      </c>
      <c r="E1074" s="371">
        <v>4</v>
      </c>
    </row>
    <row r="1075" spans="1:5">
      <c r="A1075" s="369"/>
      <c r="B1075" s="369"/>
      <c r="C1075" s="369"/>
      <c r="D1075" s="370" t="s">
        <v>518</v>
      </c>
      <c r="E1075" s="371">
        <v>1</v>
      </c>
    </row>
    <row r="1076" spans="1:5">
      <c r="A1076" s="369"/>
      <c r="B1076" s="369"/>
      <c r="C1076" s="369"/>
      <c r="D1076" s="370" t="s">
        <v>550</v>
      </c>
      <c r="E1076" s="371">
        <v>2</v>
      </c>
    </row>
    <row r="1077" spans="1:5">
      <c r="A1077" s="369"/>
      <c r="B1077" s="369"/>
      <c r="C1077" s="367" t="s">
        <v>469</v>
      </c>
      <c r="D1077" s="367" t="s">
        <v>470</v>
      </c>
      <c r="E1077" s="368">
        <v>7</v>
      </c>
    </row>
    <row r="1078" spans="1:5">
      <c r="A1078" s="369"/>
      <c r="B1078" s="369"/>
      <c r="C1078" s="369"/>
      <c r="D1078" s="370" t="s">
        <v>219</v>
      </c>
      <c r="E1078" s="371">
        <v>4</v>
      </c>
    </row>
    <row r="1079" spans="1:5">
      <c r="A1079" s="369"/>
      <c r="B1079" s="369"/>
      <c r="C1079" s="367" t="s">
        <v>471</v>
      </c>
      <c r="D1079" s="367" t="s">
        <v>220</v>
      </c>
      <c r="E1079" s="368">
        <v>8</v>
      </c>
    </row>
    <row r="1080" spans="1:5">
      <c r="A1080" s="369"/>
      <c r="B1080" s="369"/>
      <c r="C1080" s="369"/>
      <c r="D1080" s="370" t="s">
        <v>520</v>
      </c>
      <c r="E1080" s="371">
        <v>1</v>
      </c>
    </row>
    <row r="1081" spans="1:5">
      <c r="A1081" s="369"/>
      <c r="B1081" s="367" t="s">
        <v>13</v>
      </c>
      <c r="C1081" s="367" t="s">
        <v>473</v>
      </c>
      <c r="D1081" s="367" t="s">
        <v>222</v>
      </c>
      <c r="E1081" s="368">
        <v>3</v>
      </c>
    </row>
    <row r="1082" spans="1:5">
      <c r="A1082" s="369"/>
      <c r="B1082" s="369"/>
      <c r="C1082" s="369"/>
      <c r="D1082" s="370" t="s">
        <v>223</v>
      </c>
      <c r="E1082" s="371">
        <v>1</v>
      </c>
    </row>
    <row r="1083" spans="1:5">
      <c r="A1083" s="369"/>
      <c r="B1083" s="369"/>
      <c r="C1083" s="369"/>
      <c r="D1083" s="370" t="s">
        <v>551</v>
      </c>
      <c r="E1083" s="371">
        <v>1</v>
      </c>
    </row>
    <row r="1084" spans="1:5">
      <c r="A1084" s="369"/>
      <c r="B1084" s="369"/>
      <c r="C1084" s="367" t="s">
        <v>552</v>
      </c>
      <c r="D1084" s="367" t="s">
        <v>372</v>
      </c>
      <c r="E1084" s="368">
        <v>1</v>
      </c>
    </row>
    <row r="1085" spans="1:5">
      <c r="A1085" s="369"/>
      <c r="B1085" s="369"/>
      <c r="C1085" s="369"/>
      <c r="D1085" s="370" t="s">
        <v>306</v>
      </c>
      <c r="E1085" s="371">
        <v>1</v>
      </c>
    </row>
    <row r="1086" spans="1:5">
      <c r="A1086" s="369"/>
      <c r="B1086" s="369"/>
      <c r="C1086" s="367" t="s">
        <v>474</v>
      </c>
      <c r="D1086" s="367" t="s">
        <v>373</v>
      </c>
      <c r="E1086" s="368">
        <v>2</v>
      </c>
    </row>
    <row r="1087" spans="1:5">
      <c r="A1087" s="369"/>
      <c r="B1087" s="369"/>
      <c r="C1087" s="369"/>
      <c r="D1087" s="370" t="s">
        <v>225</v>
      </c>
      <c r="E1087" s="371">
        <v>9</v>
      </c>
    </row>
    <row r="1088" spans="1:5">
      <c r="A1088" s="369"/>
      <c r="B1088" s="369"/>
      <c r="C1088" s="369"/>
      <c r="D1088" s="370" t="s">
        <v>224</v>
      </c>
      <c r="E1088" s="371">
        <v>19</v>
      </c>
    </row>
    <row r="1089" spans="1:5">
      <c r="A1089" s="369"/>
      <c r="B1089" s="369"/>
      <c r="C1089" s="369"/>
      <c r="D1089" s="370" t="s">
        <v>566</v>
      </c>
      <c r="E1089" s="371">
        <v>1</v>
      </c>
    </row>
    <row r="1090" spans="1:5">
      <c r="A1090" s="369"/>
      <c r="B1090" s="369"/>
      <c r="C1090" s="367" t="s">
        <v>522</v>
      </c>
      <c r="D1090" s="367" t="s">
        <v>226</v>
      </c>
      <c r="E1090" s="368">
        <v>1</v>
      </c>
    </row>
    <row r="1091" spans="1:5">
      <c r="A1091" s="369"/>
      <c r="B1091" s="369"/>
      <c r="C1091" s="367" t="s">
        <v>523</v>
      </c>
      <c r="D1091" s="367" t="s">
        <v>229</v>
      </c>
      <c r="E1091" s="368">
        <v>1</v>
      </c>
    </row>
    <row r="1092" spans="1:5">
      <c r="A1092" s="369"/>
      <c r="B1092" s="369"/>
      <c r="C1092" s="367" t="s">
        <v>524</v>
      </c>
      <c r="D1092" s="367" t="s">
        <v>553</v>
      </c>
      <c r="E1092" s="368">
        <v>1</v>
      </c>
    </row>
    <row r="1093" spans="1:5">
      <c r="A1093" s="369"/>
      <c r="B1093" s="369"/>
      <c r="C1093" s="367" t="s">
        <v>525</v>
      </c>
      <c r="D1093" s="367" t="s">
        <v>227</v>
      </c>
      <c r="E1093" s="368">
        <v>1</v>
      </c>
    </row>
    <row r="1094" spans="1:5">
      <c r="A1094" s="369"/>
      <c r="B1094" s="367" t="s">
        <v>14</v>
      </c>
      <c r="C1094" s="367" t="s">
        <v>476</v>
      </c>
      <c r="D1094" s="367" t="s">
        <v>235</v>
      </c>
      <c r="E1094" s="368">
        <v>51</v>
      </c>
    </row>
    <row r="1095" spans="1:5">
      <c r="A1095" s="369"/>
      <c r="B1095" s="369"/>
      <c r="C1095" s="369"/>
      <c r="D1095" s="370" t="s">
        <v>236</v>
      </c>
      <c r="E1095" s="371">
        <v>1</v>
      </c>
    </row>
    <row r="1096" spans="1:5">
      <c r="A1096" s="369"/>
      <c r="B1096" s="369"/>
      <c r="C1096" s="369"/>
      <c r="D1096" s="370" t="s">
        <v>379</v>
      </c>
      <c r="E1096" s="371">
        <v>2</v>
      </c>
    </row>
    <row r="1097" spans="1:5">
      <c r="A1097" s="369"/>
      <c r="B1097" s="369"/>
      <c r="C1097" s="369"/>
      <c r="D1097" s="370" t="s">
        <v>378</v>
      </c>
      <c r="E1097" s="371">
        <v>2</v>
      </c>
    </row>
    <row r="1098" spans="1:5">
      <c r="A1098" s="369"/>
      <c r="B1098" s="369"/>
      <c r="C1098" s="369"/>
      <c r="D1098" s="370" t="s">
        <v>477</v>
      </c>
      <c r="E1098" s="371">
        <v>3</v>
      </c>
    </row>
    <row r="1099" spans="1:5">
      <c r="A1099" s="369"/>
      <c r="B1099" s="369"/>
      <c r="C1099" s="367" t="s">
        <v>527</v>
      </c>
      <c r="D1099" s="367" t="s">
        <v>380</v>
      </c>
      <c r="E1099" s="368">
        <v>4</v>
      </c>
    </row>
    <row r="1100" spans="1:5">
      <c r="A1100" s="369"/>
      <c r="B1100" s="369"/>
      <c r="C1100" s="369"/>
      <c r="D1100" s="370" t="s">
        <v>554</v>
      </c>
      <c r="E1100" s="371">
        <v>1</v>
      </c>
    </row>
    <row r="1101" spans="1:5">
      <c r="A1101" s="369"/>
      <c r="B1101" s="369"/>
      <c r="C1101" s="367" t="s">
        <v>478</v>
      </c>
      <c r="D1101" s="367" t="s">
        <v>445</v>
      </c>
      <c r="E1101" s="368">
        <v>3</v>
      </c>
    </row>
    <row r="1102" spans="1:5">
      <c r="A1102" s="369"/>
      <c r="B1102" s="369"/>
      <c r="C1102" s="369"/>
      <c r="D1102" s="370" t="s">
        <v>555</v>
      </c>
      <c r="E1102" s="371">
        <v>1</v>
      </c>
    </row>
    <row r="1103" spans="1:5">
      <c r="A1103" s="369"/>
      <c r="B1103" s="369"/>
      <c r="C1103" s="367" t="s">
        <v>556</v>
      </c>
      <c r="D1103" s="367" t="s">
        <v>305</v>
      </c>
      <c r="E1103" s="368">
        <v>3</v>
      </c>
    </row>
    <row r="1104" spans="1:5">
      <c r="A1104" s="369"/>
      <c r="B1104" s="367" t="s">
        <v>15</v>
      </c>
      <c r="C1104" s="367" t="s">
        <v>479</v>
      </c>
      <c r="D1104" s="367" t="s">
        <v>238</v>
      </c>
      <c r="E1104" s="368">
        <v>31</v>
      </c>
    </row>
    <row r="1105" spans="1:5">
      <c r="A1105" s="369"/>
      <c r="B1105" s="369"/>
      <c r="C1105" s="369"/>
      <c r="D1105" s="370" t="s">
        <v>480</v>
      </c>
      <c r="E1105" s="371">
        <v>1</v>
      </c>
    </row>
    <row r="1106" spans="1:5">
      <c r="A1106" s="369"/>
      <c r="B1106" s="369"/>
      <c r="C1106" s="367" t="s">
        <v>481</v>
      </c>
      <c r="D1106" s="367" t="s">
        <v>15</v>
      </c>
      <c r="E1106" s="368">
        <v>1</v>
      </c>
    </row>
    <row r="1107" spans="1:5">
      <c r="A1107" s="369"/>
      <c r="B1107" s="369"/>
      <c r="C1107" s="369"/>
      <c r="D1107" s="370" t="s">
        <v>557</v>
      </c>
      <c r="E1107" s="371">
        <v>2</v>
      </c>
    </row>
    <row r="1108" spans="1:5">
      <c r="A1108" s="369"/>
      <c r="B1108" s="369"/>
      <c r="C1108" s="369"/>
      <c r="D1108" s="370" t="s">
        <v>558</v>
      </c>
      <c r="E1108" s="371">
        <v>1</v>
      </c>
    </row>
    <row r="1109" spans="1:5">
      <c r="A1109" s="369"/>
      <c r="B1109" s="367" t="s">
        <v>16</v>
      </c>
      <c r="C1109" s="367" t="s">
        <v>482</v>
      </c>
      <c r="D1109" s="367" t="s">
        <v>240</v>
      </c>
      <c r="E1109" s="368">
        <v>5</v>
      </c>
    </row>
    <row r="1110" spans="1:5">
      <c r="A1110" s="369"/>
      <c r="B1110" s="369"/>
      <c r="C1110" s="367" t="s">
        <v>483</v>
      </c>
      <c r="D1110" s="367" t="s">
        <v>245</v>
      </c>
      <c r="E1110" s="368">
        <v>2</v>
      </c>
    </row>
    <row r="1111" spans="1:5">
      <c r="A1111" s="369"/>
      <c r="B1111" s="369"/>
      <c r="C1111" s="369"/>
      <c r="D1111" s="370" t="s">
        <v>242</v>
      </c>
      <c r="E1111" s="371">
        <v>1</v>
      </c>
    </row>
    <row r="1112" spans="1:5">
      <c r="A1112" s="369"/>
      <c r="B1112" s="369"/>
      <c r="C1112" s="369"/>
      <c r="D1112" s="370" t="s">
        <v>244</v>
      </c>
      <c r="E1112" s="371">
        <v>4</v>
      </c>
    </row>
    <row r="1113" spans="1:5">
      <c r="A1113" s="369"/>
      <c r="B1113" s="369"/>
      <c r="C1113" s="369"/>
      <c r="D1113" s="370" t="s">
        <v>243</v>
      </c>
      <c r="E1113" s="371">
        <v>1</v>
      </c>
    </row>
    <row r="1114" spans="1:5">
      <c r="A1114" s="369"/>
      <c r="B1114" s="369"/>
      <c r="C1114" s="367" t="s">
        <v>484</v>
      </c>
      <c r="D1114" s="367" t="s">
        <v>247</v>
      </c>
      <c r="E1114" s="368">
        <v>4</v>
      </c>
    </row>
    <row r="1115" spans="1:5">
      <c r="A1115" s="369"/>
      <c r="B1115" s="369"/>
      <c r="C1115" s="369"/>
      <c r="D1115" s="370" t="s">
        <v>246</v>
      </c>
      <c r="E1115" s="371">
        <v>6</v>
      </c>
    </row>
    <row r="1116" spans="1:5">
      <c r="A1116" s="369"/>
      <c r="B1116" s="369"/>
      <c r="C1116" s="367" t="s">
        <v>485</v>
      </c>
      <c r="D1116" s="367" t="s">
        <v>249</v>
      </c>
      <c r="E1116" s="368">
        <v>9</v>
      </c>
    </row>
    <row r="1117" spans="1:5">
      <c r="A1117" s="369"/>
      <c r="B1117" s="369"/>
      <c r="C1117" s="367" t="s">
        <v>486</v>
      </c>
      <c r="D1117" s="367" t="s">
        <v>250</v>
      </c>
      <c r="E1117" s="368">
        <v>37</v>
      </c>
    </row>
    <row r="1118" spans="1:5">
      <c r="A1118" s="369"/>
      <c r="B1118" s="369"/>
      <c r="C1118" s="369"/>
      <c r="D1118" s="370" t="s">
        <v>54</v>
      </c>
      <c r="E1118" s="371">
        <v>6</v>
      </c>
    </row>
    <row r="1119" spans="1:5">
      <c r="A1119" s="369"/>
      <c r="B1119" s="369"/>
      <c r="C1119" s="369"/>
      <c r="D1119" s="370" t="s">
        <v>55</v>
      </c>
      <c r="E1119" s="371">
        <v>15</v>
      </c>
    </row>
    <row r="1120" spans="1:5">
      <c r="A1120" s="369"/>
      <c r="B1120" s="369"/>
      <c r="C1120" s="369"/>
      <c r="D1120" s="370" t="s">
        <v>76</v>
      </c>
      <c r="E1120" s="371">
        <v>10</v>
      </c>
    </row>
    <row r="1121" spans="1:5">
      <c r="A1121" s="369"/>
      <c r="B1121" s="369"/>
      <c r="C1121" s="369"/>
      <c r="D1121" s="370" t="s">
        <v>77</v>
      </c>
      <c r="E1121" s="371">
        <v>3</v>
      </c>
    </row>
    <row r="1122" spans="1:5">
      <c r="A1122" s="369"/>
      <c r="B1122" s="369"/>
      <c r="C1122" s="369"/>
      <c r="D1122" s="370" t="s">
        <v>56</v>
      </c>
      <c r="E1122" s="371">
        <v>32</v>
      </c>
    </row>
    <row r="1123" spans="1:5">
      <c r="A1123" s="369"/>
      <c r="B1123" s="369"/>
      <c r="C1123" s="369"/>
      <c r="D1123" s="370" t="s">
        <v>75</v>
      </c>
      <c r="E1123" s="371">
        <v>23</v>
      </c>
    </row>
    <row r="1124" spans="1:5">
      <c r="A1124" s="369"/>
      <c r="B1124" s="369"/>
      <c r="C1124" s="369"/>
      <c r="D1124" s="370" t="s">
        <v>78</v>
      </c>
      <c r="E1124" s="371">
        <v>6</v>
      </c>
    </row>
    <row r="1125" spans="1:5">
      <c r="A1125" s="369"/>
      <c r="B1125" s="369"/>
      <c r="C1125" s="369"/>
      <c r="D1125" s="370" t="s">
        <v>79</v>
      </c>
      <c r="E1125" s="371">
        <v>34</v>
      </c>
    </row>
    <row r="1126" spans="1:5">
      <c r="A1126" s="369"/>
      <c r="B1126" s="369"/>
      <c r="C1126" s="369"/>
      <c r="D1126" s="370" t="s">
        <v>57</v>
      </c>
      <c r="E1126" s="371">
        <v>22</v>
      </c>
    </row>
    <row r="1127" spans="1:5">
      <c r="A1127" s="369"/>
      <c r="B1127" s="369"/>
      <c r="C1127" s="369"/>
      <c r="D1127" s="370" t="s">
        <v>80</v>
      </c>
      <c r="E1127" s="371">
        <v>27</v>
      </c>
    </row>
    <row r="1128" spans="1:5">
      <c r="A1128" s="369"/>
      <c r="B1128" s="369"/>
      <c r="C1128" s="369"/>
      <c r="D1128" s="370" t="s">
        <v>58</v>
      </c>
      <c r="E1128" s="371">
        <v>30</v>
      </c>
    </row>
    <row r="1129" spans="1:5">
      <c r="A1129" s="369"/>
      <c r="B1129" s="369"/>
      <c r="C1129" s="369"/>
      <c r="D1129" s="370" t="s">
        <v>16</v>
      </c>
      <c r="E1129" s="371">
        <v>64</v>
      </c>
    </row>
    <row r="1130" spans="1:5">
      <c r="A1130" s="369"/>
      <c r="B1130" s="369"/>
      <c r="C1130" s="369"/>
      <c r="D1130" s="370" t="s">
        <v>59</v>
      </c>
      <c r="E1130" s="371">
        <v>16</v>
      </c>
    </row>
    <row r="1131" spans="1:5">
      <c r="A1131" s="369"/>
      <c r="B1131" s="369"/>
      <c r="C1131" s="369"/>
      <c r="D1131" s="370" t="s">
        <v>60</v>
      </c>
      <c r="E1131" s="371">
        <v>38</v>
      </c>
    </row>
    <row r="1132" spans="1:5">
      <c r="A1132" s="369"/>
      <c r="B1132" s="369"/>
      <c r="C1132" s="369"/>
      <c r="D1132" s="370" t="s">
        <v>252</v>
      </c>
      <c r="E1132" s="371">
        <v>10</v>
      </c>
    </row>
    <row r="1133" spans="1:5">
      <c r="A1133" s="369"/>
      <c r="B1133" s="369"/>
      <c r="C1133" s="369"/>
      <c r="D1133" s="370" t="s">
        <v>253</v>
      </c>
      <c r="E1133" s="371">
        <v>14</v>
      </c>
    </row>
    <row r="1134" spans="1:5">
      <c r="A1134" s="369"/>
      <c r="B1134" s="369"/>
      <c r="C1134" s="369"/>
      <c r="D1134" s="370" t="s">
        <v>254</v>
      </c>
      <c r="E1134" s="371">
        <v>10</v>
      </c>
    </row>
    <row r="1135" spans="1:5">
      <c r="A1135" s="369"/>
      <c r="B1135" s="369"/>
      <c r="C1135" s="369"/>
      <c r="D1135" s="370" t="s">
        <v>62</v>
      </c>
      <c r="E1135" s="371">
        <v>51</v>
      </c>
    </row>
    <row r="1136" spans="1:5">
      <c r="A1136" s="369"/>
      <c r="B1136" s="369"/>
      <c r="C1136" s="369"/>
      <c r="D1136" s="370" t="s">
        <v>83</v>
      </c>
      <c r="E1136" s="371">
        <v>3</v>
      </c>
    </row>
    <row r="1137" spans="1:5">
      <c r="A1137" s="369"/>
      <c r="B1137" s="369"/>
      <c r="C1137" s="369"/>
      <c r="D1137" s="370" t="s">
        <v>63</v>
      </c>
      <c r="E1137" s="371">
        <v>9</v>
      </c>
    </row>
    <row r="1138" spans="1:5">
      <c r="A1138" s="369"/>
      <c r="B1138" s="369"/>
      <c r="C1138" s="369"/>
      <c r="D1138" s="370" t="s">
        <v>84</v>
      </c>
      <c r="E1138" s="371">
        <v>10</v>
      </c>
    </row>
    <row r="1139" spans="1:5">
      <c r="A1139" s="369"/>
      <c r="B1139" s="369"/>
      <c r="C1139" s="369"/>
      <c r="D1139" s="370" t="s">
        <v>89</v>
      </c>
      <c r="E1139" s="371">
        <v>2</v>
      </c>
    </row>
    <row r="1140" spans="1:5">
      <c r="A1140" s="369"/>
      <c r="B1140" s="369"/>
      <c r="C1140" s="369"/>
      <c r="D1140" s="370" t="s">
        <v>64</v>
      </c>
      <c r="E1140" s="371">
        <v>7</v>
      </c>
    </row>
    <row r="1141" spans="1:5">
      <c r="A1141" s="369"/>
      <c r="B1141" s="369"/>
      <c r="C1141" s="369"/>
      <c r="D1141" s="370" t="s">
        <v>69</v>
      </c>
      <c r="E1141" s="371">
        <v>36</v>
      </c>
    </row>
    <row r="1142" spans="1:5">
      <c r="A1142" s="369"/>
      <c r="B1142" s="369"/>
      <c r="C1142" s="369"/>
      <c r="D1142" s="370" t="s">
        <v>65</v>
      </c>
      <c r="E1142" s="371">
        <v>45</v>
      </c>
    </row>
    <row r="1143" spans="1:5">
      <c r="A1143" s="369"/>
      <c r="B1143" s="369"/>
      <c r="C1143" s="369"/>
      <c r="D1143" s="370" t="s">
        <v>66</v>
      </c>
      <c r="E1143" s="371">
        <v>51</v>
      </c>
    </row>
    <row r="1144" spans="1:5">
      <c r="A1144" s="369"/>
      <c r="B1144" s="369"/>
      <c r="C1144" s="369"/>
      <c r="D1144" s="370" t="s">
        <v>86</v>
      </c>
      <c r="E1144" s="371">
        <v>28</v>
      </c>
    </row>
    <row r="1145" spans="1:5">
      <c r="A1145" s="369"/>
      <c r="B1145" s="369"/>
      <c r="C1145" s="369"/>
      <c r="D1145" s="370" t="s">
        <v>259</v>
      </c>
      <c r="E1145" s="371">
        <v>3</v>
      </c>
    </row>
    <row r="1146" spans="1:5">
      <c r="A1146" s="369"/>
      <c r="B1146" s="369"/>
      <c r="C1146" s="369"/>
      <c r="D1146" s="370" t="s">
        <v>68</v>
      </c>
      <c r="E1146" s="371">
        <v>29</v>
      </c>
    </row>
    <row r="1147" spans="1:5">
      <c r="A1147" s="369"/>
      <c r="B1147" s="369"/>
      <c r="C1147" s="369"/>
      <c r="D1147" s="370" t="s">
        <v>70</v>
      </c>
      <c r="E1147" s="371">
        <v>28</v>
      </c>
    </row>
    <row r="1148" spans="1:5">
      <c r="A1148" s="369"/>
      <c r="B1148" s="369"/>
      <c r="C1148" s="369"/>
      <c r="D1148" s="370" t="s">
        <v>85</v>
      </c>
      <c r="E1148" s="371">
        <v>12</v>
      </c>
    </row>
    <row r="1149" spans="1:5">
      <c r="A1149" s="369"/>
      <c r="B1149" s="369"/>
      <c r="C1149" s="369"/>
      <c r="D1149" s="370" t="s">
        <v>71</v>
      </c>
      <c r="E1149" s="371">
        <v>76</v>
      </c>
    </row>
    <row r="1150" spans="1:5">
      <c r="A1150" s="369"/>
      <c r="B1150" s="369"/>
      <c r="C1150" s="369"/>
      <c r="D1150" s="370" t="s">
        <v>72</v>
      </c>
      <c r="E1150" s="371">
        <v>14</v>
      </c>
    </row>
    <row r="1151" spans="1:5">
      <c r="A1151" s="369"/>
      <c r="B1151" s="369"/>
      <c r="C1151" s="369"/>
      <c r="D1151" s="370" t="s">
        <v>88</v>
      </c>
      <c r="E1151" s="371">
        <v>14</v>
      </c>
    </row>
    <row r="1152" spans="1:5">
      <c r="A1152" s="369"/>
      <c r="B1152" s="369"/>
      <c r="C1152" s="369"/>
      <c r="D1152" s="370" t="s">
        <v>87</v>
      </c>
      <c r="E1152" s="371">
        <v>17</v>
      </c>
    </row>
    <row r="1153" spans="1:5">
      <c r="A1153" s="369"/>
      <c r="B1153" s="369"/>
      <c r="C1153" s="369"/>
      <c r="D1153" s="370" t="s">
        <v>533</v>
      </c>
      <c r="E1153" s="371">
        <v>1</v>
      </c>
    </row>
    <row r="1154" spans="1:5">
      <c r="A1154" s="369"/>
      <c r="B1154" s="369"/>
      <c r="C1154" s="369"/>
      <c r="D1154" s="370" t="s">
        <v>559</v>
      </c>
      <c r="E1154" s="371">
        <v>2</v>
      </c>
    </row>
    <row r="1155" spans="1:5">
      <c r="A1155" s="369"/>
      <c r="B1155" s="369"/>
      <c r="C1155" s="369"/>
      <c r="D1155" s="370" t="s">
        <v>560</v>
      </c>
      <c r="E1155" s="371">
        <v>1</v>
      </c>
    </row>
    <row r="1156" spans="1:5">
      <c r="A1156" s="369"/>
      <c r="B1156" s="367" t="s">
        <v>17</v>
      </c>
      <c r="C1156" s="367" t="s">
        <v>488</v>
      </c>
      <c r="D1156" s="367" t="s">
        <v>263</v>
      </c>
      <c r="E1156" s="368">
        <v>20</v>
      </c>
    </row>
    <row r="1157" spans="1:5">
      <c r="A1157" s="369"/>
      <c r="B1157" s="369"/>
      <c r="C1157" s="369"/>
      <c r="D1157" s="370" t="s">
        <v>561</v>
      </c>
      <c r="E1157" s="371">
        <v>2</v>
      </c>
    </row>
    <row r="1158" spans="1:5">
      <c r="A1158" s="369"/>
      <c r="B1158" s="369"/>
      <c r="C1158" s="369"/>
      <c r="D1158" s="370" t="s">
        <v>264</v>
      </c>
      <c r="E1158" s="371">
        <v>1</v>
      </c>
    </row>
    <row r="1159" spans="1:5">
      <c r="A1159" s="369"/>
      <c r="B1159" s="367" t="s">
        <v>18</v>
      </c>
      <c r="C1159" s="367" t="s">
        <v>490</v>
      </c>
      <c r="D1159" s="367" t="s">
        <v>265</v>
      </c>
      <c r="E1159" s="368">
        <v>7</v>
      </c>
    </row>
    <row r="1160" spans="1:5">
      <c r="A1160" s="369"/>
      <c r="B1160" s="369"/>
      <c r="C1160" s="367" t="s">
        <v>567</v>
      </c>
      <c r="D1160" s="367" t="s">
        <v>18</v>
      </c>
      <c r="E1160" s="368">
        <v>1</v>
      </c>
    </row>
    <row r="1161" spans="1:5">
      <c r="A1161" s="369"/>
      <c r="B1161" s="367" t="s">
        <v>19</v>
      </c>
      <c r="C1161" s="367" t="s">
        <v>491</v>
      </c>
      <c r="D1161" s="367" t="s">
        <v>266</v>
      </c>
      <c r="E1161" s="368">
        <v>6</v>
      </c>
    </row>
    <row r="1162" spans="1:5">
      <c r="A1162" s="369"/>
      <c r="B1162" s="369"/>
      <c r="C1162" s="369"/>
      <c r="D1162" s="370" t="s">
        <v>267</v>
      </c>
      <c r="E1162" s="371">
        <v>1</v>
      </c>
    </row>
    <row r="1163" spans="1:5">
      <c r="A1163" s="369"/>
      <c r="B1163" s="369"/>
      <c r="C1163" s="367" t="s">
        <v>492</v>
      </c>
      <c r="D1163" s="367" t="s">
        <v>19</v>
      </c>
      <c r="E1163" s="368">
        <v>6</v>
      </c>
    </row>
    <row r="1164" spans="1:5">
      <c r="A1164" s="369"/>
      <c r="B1164" s="367" t="s">
        <v>20</v>
      </c>
      <c r="C1164" s="367" t="s">
        <v>493</v>
      </c>
      <c r="D1164" s="367" t="s">
        <v>306</v>
      </c>
      <c r="E1164" s="368">
        <v>2</v>
      </c>
    </row>
    <row r="1165" spans="1:5">
      <c r="A1165" s="369"/>
      <c r="B1165" s="367" t="s">
        <v>21</v>
      </c>
      <c r="C1165" s="367" t="s">
        <v>496</v>
      </c>
      <c r="D1165" s="367" t="s">
        <v>274</v>
      </c>
      <c r="E1165" s="368">
        <v>7</v>
      </c>
    </row>
    <row r="1166" spans="1:5">
      <c r="A1166" s="369"/>
      <c r="B1166" s="369"/>
      <c r="C1166" s="367" t="s">
        <v>497</v>
      </c>
      <c r="D1166" s="367" t="s">
        <v>275</v>
      </c>
      <c r="E1166" s="368">
        <v>3</v>
      </c>
    </row>
    <row r="1167" spans="1:5">
      <c r="A1167" s="369"/>
      <c r="B1167" s="369"/>
      <c r="C1167" s="369"/>
      <c r="D1167" s="370" t="s">
        <v>21</v>
      </c>
      <c r="E1167" s="371">
        <v>38</v>
      </c>
    </row>
    <row r="1168" spans="1:5">
      <c r="A1168" s="369"/>
      <c r="B1168" s="369"/>
      <c r="C1168" s="369"/>
      <c r="D1168" s="370" t="s">
        <v>401</v>
      </c>
      <c r="E1168" s="371">
        <v>2</v>
      </c>
    </row>
    <row r="1169" spans="1:5">
      <c r="A1169" s="369"/>
      <c r="B1169" s="369"/>
      <c r="C1169" s="367" t="s">
        <v>499</v>
      </c>
      <c r="D1169" s="367" t="s">
        <v>278</v>
      </c>
      <c r="E1169" s="368">
        <v>6</v>
      </c>
    </row>
    <row r="1170" spans="1:5">
      <c r="A1170" s="369"/>
      <c r="B1170" s="369"/>
      <c r="C1170" s="367" t="s">
        <v>500</v>
      </c>
      <c r="D1170" s="367" t="s">
        <v>442</v>
      </c>
      <c r="E1170" s="368">
        <v>1</v>
      </c>
    </row>
    <row r="1171" spans="1:5">
      <c r="A1171" s="369"/>
      <c r="B1171" s="369"/>
      <c r="C1171" s="369"/>
      <c r="D1171" s="370" t="s">
        <v>280</v>
      </c>
      <c r="E1171" s="371">
        <v>12</v>
      </c>
    </row>
    <row r="1172" spans="1:5">
      <c r="A1172" s="369"/>
      <c r="B1172" s="369"/>
      <c r="C1172" s="369"/>
      <c r="D1172" s="370" t="s">
        <v>403</v>
      </c>
      <c r="E1172" s="371">
        <v>2</v>
      </c>
    </row>
    <row r="1173" spans="1:5">
      <c r="A1173" s="369"/>
      <c r="B1173" s="369"/>
      <c r="C1173" s="369"/>
      <c r="D1173" s="370" t="s">
        <v>568</v>
      </c>
      <c r="E1173" s="371">
        <v>1</v>
      </c>
    </row>
    <row r="1174" spans="1:5">
      <c r="A1174" s="369"/>
      <c r="B1174" s="369"/>
      <c r="C1174" s="367" t="s">
        <v>539</v>
      </c>
      <c r="D1174" s="367" t="s">
        <v>273</v>
      </c>
      <c r="E1174" s="368">
        <v>1</v>
      </c>
    </row>
    <row r="1175" spans="1:5">
      <c r="A1175" s="369"/>
      <c r="B1175" s="367" t="s">
        <v>22</v>
      </c>
      <c r="C1175" s="367" t="s">
        <v>501</v>
      </c>
      <c r="D1175" s="367" t="s">
        <v>22</v>
      </c>
      <c r="E1175" s="368">
        <v>8</v>
      </c>
    </row>
    <row r="1176" spans="1:5">
      <c r="A1176" s="369"/>
      <c r="B1176" s="369"/>
      <c r="C1176" s="367" t="s">
        <v>502</v>
      </c>
      <c r="D1176" s="367" t="s">
        <v>282</v>
      </c>
      <c r="E1176" s="368">
        <v>8</v>
      </c>
    </row>
    <row r="1177" spans="1:5">
      <c r="A1177" s="369"/>
      <c r="B1177" s="367" t="s">
        <v>23</v>
      </c>
      <c r="C1177" s="367" t="s">
        <v>503</v>
      </c>
      <c r="D1177" s="367" t="s">
        <v>286</v>
      </c>
      <c r="E1177" s="368">
        <v>3</v>
      </c>
    </row>
    <row r="1178" spans="1:5">
      <c r="A1178" s="369"/>
      <c r="B1178" s="369"/>
      <c r="C1178" s="367" t="s">
        <v>504</v>
      </c>
      <c r="D1178" s="367" t="s">
        <v>289</v>
      </c>
      <c r="E1178" s="368">
        <v>9</v>
      </c>
    </row>
    <row r="1179" spans="1:5">
      <c r="A1179" s="369"/>
      <c r="B1179" s="369"/>
      <c r="C1179" s="369"/>
      <c r="D1179" s="370" t="s">
        <v>562</v>
      </c>
      <c r="E1179" s="371">
        <v>1</v>
      </c>
    </row>
    <row r="1180" spans="1:5">
      <c r="A1180" s="369"/>
      <c r="B1180" s="369"/>
      <c r="C1180" s="369"/>
      <c r="D1180" s="370" t="s">
        <v>563</v>
      </c>
      <c r="E1180" s="371">
        <v>2</v>
      </c>
    </row>
    <row r="1181" spans="1:5">
      <c r="A1181" s="369"/>
      <c r="B1181" s="367" t="s">
        <v>24</v>
      </c>
      <c r="C1181" s="367" t="s">
        <v>505</v>
      </c>
      <c r="D1181" s="367" t="s">
        <v>564</v>
      </c>
      <c r="E1181" s="368">
        <v>1</v>
      </c>
    </row>
    <row r="1182" spans="1:5">
      <c r="A1182" s="369"/>
      <c r="B1182" s="369"/>
      <c r="C1182" s="369"/>
      <c r="D1182" s="370" t="s">
        <v>24</v>
      </c>
      <c r="E1182" s="371">
        <v>23</v>
      </c>
    </row>
    <row r="1183" spans="1:5">
      <c r="A1183" s="369"/>
      <c r="B1183" s="367" t="s">
        <v>25</v>
      </c>
      <c r="C1183" s="367" t="s">
        <v>507</v>
      </c>
      <c r="D1183" s="367" t="s">
        <v>25</v>
      </c>
      <c r="E1183" s="368">
        <v>6</v>
      </c>
    </row>
    <row r="1184" spans="1:5">
      <c r="A1184" s="369"/>
      <c r="B1184" s="369"/>
      <c r="C1184" s="367" t="s">
        <v>565</v>
      </c>
      <c r="D1184" s="367" t="s">
        <v>425</v>
      </c>
      <c r="E1184" s="368">
        <v>1</v>
      </c>
    </row>
    <row r="1185" spans="1:5">
      <c r="A1185" s="369"/>
      <c r="B1185" s="367" t="s">
        <v>26</v>
      </c>
      <c r="C1185" s="367" t="s">
        <v>508</v>
      </c>
      <c r="D1185" s="367" t="s">
        <v>509</v>
      </c>
      <c r="E1185" s="368">
        <v>10</v>
      </c>
    </row>
    <row r="1186" spans="1:5">
      <c r="A1186" s="369"/>
      <c r="B1186" s="369"/>
      <c r="C1186" s="369"/>
      <c r="D1186" s="370" t="s">
        <v>293</v>
      </c>
      <c r="E1186" s="371">
        <v>6</v>
      </c>
    </row>
    <row r="1187" spans="1:5">
      <c r="A1187" s="367" t="s">
        <v>296</v>
      </c>
      <c r="B1187" s="367" t="s">
        <v>461</v>
      </c>
      <c r="C1187" s="367" t="s">
        <v>179</v>
      </c>
      <c r="D1187" s="367" t="s">
        <v>179</v>
      </c>
      <c r="E1187" s="368">
        <v>7</v>
      </c>
    </row>
    <row r="1188" spans="1:5">
      <c r="A1188" s="369"/>
      <c r="B1188" s="369"/>
      <c r="C1188" s="367" t="s">
        <v>182</v>
      </c>
      <c r="D1188" s="367" t="s">
        <v>183</v>
      </c>
      <c r="E1188" s="368">
        <v>13</v>
      </c>
    </row>
    <row r="1189" spans="1:5">
      <c r="A1189" s="369"/>
      <c r="B1189" s="369"/>
      <c r="C1189" s="369"/>
      <c r="D1189" s="370" t="s">
        <v>311</v>
      </c>
      <c r="E1189" s="371">
        <v>3</v>
      </c>
    </row>
    <row r="1190" spans="1:5">
      <c r="A1190" s="369"/>
      <c r="B1190" s="367" t="s">
        <v>4</v>
      </c>
      <c r="C1190" s="367" t="s">
        <v>185</v>
      </c>
      <c r="D1190" s="367" t="s">
        <v>185</v>
      </c>
      <c r="E1190" s="368">
        <v>4</v>
      </c>
    </row>
    <row r="1191" spans="1:5">
      <c r="A1191" s="369"/>
      <c r="B1191" s="369"/>
      <c r="C1191" s="367" t="s">
        <v>302</v>
      </c>
      <c r="D1191" s="367" t="s">
        <v>303</v>
      </c>
      <c r="E1191" s="368">
        <v>2</v>
      </c>
    </row>
    <row r="1192" spans="1:5">
      <c r="A1192" s="369"/>
      <c r="B1192" s="367" t="s">
        <v>5</v>
      </c>
      <c r="C1192" s="367" t="s">
        <v>5</v>
      </c>
      <c r="D1192" s="367" t="s">
        <v>5</v>
      </c>
      <c r="E1192" s="368">
        <v>20</v>
      </c>
    </row>
    <row r="1193" spans="1:5">
      <c r="A1193" s="369"/>
      <c r="B1193" s="369"/>
      <c r="C1193" s="369"/>
      <c r="D1193" s="370" t="s">
        <v>187</v>
      </c>
      <c r="E1193" s="371">
        <v>12</v>
      </c>
    </row>
    <row r="1194" spans="1:5">
      <c r="A1194" s="369"/>
      <c r="B1194" s="369"/>
      <c r="C1194" s="369"/>
      <c r="D1194" s="370" t="s">
        <v>188</v>
      </c>
      <c r="E1194" s="371">
        <v>4</v>
      </c>
    </row>
    <row r="1195" spans="1:5">
      <c r="A1195" s="369"/>
      <c r="B1195" s="369"/>
      <c r="C1195" s="369"/>
      <c r="D1195" s="370" t="s">
        <v>192</v>
      </c>
      <c r="E1195" s="371">
        <v>1</v>
      </c>
    </row>
    <row r="1196" spans="1:5">
      <c r="A1196" s="369"/>
      <c r="B1196" s="369"/>
      <c r="C1196" s="369"/>
      <c r="D1196" s="370" t="s">
        <v>463</v>
      </c>
      <c r="E1196" s="371">
        <v>8</v>
      </c>
    </row>
    <row r="1197" spans="1:5">
      <c r="A1197" s="369"/>
      <c r="B1197" s="369"/>
      <c r="C1197" s="369"/>
      <c r="D1197" s="370" t="s">
        <v>62</v>
      </c>
      <c r="E1197" s="371">
        <v>2</v>
      </c>
    </row>
    <row r="1198" spans="1:5">
      <c r="A1198" s="369"/>
      <c r="B1198" s="369"/>
      <c r="C1198" s="369"/>
      <c r="D1198" s="370" t="s">
        <v>190</v>
      </c>
      <c r="E1198" s="371">
        <v>6</v>
      </c>
    </row>
    <row r="1199" spans="1:5">
      <c r="A1199" s="369"/>
      <c r="B1199" s="369"/>
      <c r="C1199" s="369"/>
      <c r="D1199" s="370" t="s">
        <v>193</v>
      </c>
      <c r="E1199" s="371">
        <v>4</v>
      </c>
    </row>
    <row r="1200" spans="1:5">
      <c r="A1200" s="369"/>
      <c r="B1200" s="369"/>
      <c r="C1200" s="369"/>
      <c r="D1200" s="370" t="s">
        <v>326</v>
      </c>
      <c r="E1200" s="371">
        <v>1</v>
      </c>
    </row>
    <row r="1201" spans="1:5">
      <c r="A1201" s="369"/>
      <c r="B1201" s="369"/>
      <c r="C1201" s="367" t="s">
        <v>513</v>
      </c>
      <c r="D1201" s="367" t="s">
        <v>513</v>
      </c>
      <c r="E1201" s="368">
        <v>3</v>
      </c>
    </row>
    <row r="1202" spans="1:5">
      <c r="A1202" s="369"/>
      <c r="B1202" s="367" t="s">
        <v>6</v>
      </c>
      <c r="C1202" s="367" t="s">
        <v>200</v>
      </c>
      <c r="D1202" s="367" t="s">
        <v>6</v>
      </c>
      <c r="E1202" s="368">
        <v>12</v>
      </c>
    </row>
    <row r="1203" spans="1:5">
      <c r="A1203" s="369"/>
      <c r="B1203" s="369"/>
      <c r="C1203" s="369"/>
      <c r="D1203" s="370" t="s">
        <v>264</v>
      </c>
      <c r="E1203" s="371">
        <v>1</v>
      </c>
    </row>
    <row r="1204" spans="1:5">
      <c r="A1204" s="369"/>
      <c r="B1204" s="369"/>
      <c r="C1204" s="367" t="s">
        <v>331</v>
      </c>
      <c r="D1204" s="367" t="s">
        <v>331</v>
      </c>
      <c r="E1204" s="368">
        <v>1</v>
      </c>
    </row>
    <row r="1205" spans="1:5">
      <c r="A1205" s="369"/>
      <c r="B1205" s="367" t="s">
        <v>7</v>
      </c>
      <c r="C1205" s="367" t="s">
        <v>7</v>
      </c>
      <c r="D1205" s="367" t="s">
        <v>7</v>
      </c>
      <c r="E1205" s="368">
        <v>13</v>
      </c>
    </row>
    <row r="1206" spans="1:5">
      <c r="A1206" s="369"/>
      <c r="B1206" s="369"/>
      <c r="C1206" s="367" t="s">
        <v>465</v>
      </c>
      <c r="D1206" s="367" t="s">
        <v>465</v>
      </c>
      <c r="E1206" s="368">
        <v>5</v>
      </c>
    </row>
    <row r="1207" spans="1:5">
      <c r="A1207" s="369"/>
      <c r="B1207" s="367" t="s">
        <v>8</v>
      </c>
      <c r="C1207" s="367" t="s">
        <v>203</v>
      </c>
      <c r="D1207" s="367" t="s">
        <v>92</v>
      </c>
      <c r="E1207" s="368">
        <v>5</v>
      </c>
    </row>
    <row r="1208" spans="1:5">
      <c r="A1208" s="369"/>
      <c r="B1208" s="369"/>
      <c r="C1208" s="369"/>
      <c r="D1208" s="370" t="s">
        <v>8</v>
      </c>
      <c r="E1208" s="371">
        <v>47</v>
      </c>
    </row>
    <row r="1209" spans="1:5">
      <c r="A1209" s="369"/>
      <c r="B1209" s="369"/>
      <c r="C1209" s="369"/>
      <c r="D1209" s="370" t="s">
        <v>204</v>
      </c>
      <c r="E1209" s="371">
        <v>2</v>
      </c>
    </row>
    <row r="1210" spans="1:5">
      <c r="A1210" s="369"/>
      <c r="B1210" s="369"/>
      <c r="C1210" s="369"/>
      <c r="D1210" s="370" t="s">
        <v>95</v>
      </c>
      <c r="E1210" s="371">
        <v>1</v>
      </c>
    </row>
    <row r="1211" spans="1:5">
      <c r="A1211" s="369"/>
      <c r="B1211" s="369"/>
      <c r="C1211" s="369"/>
      <c r="D1211" s="370" t="s">
        <v>96</v>
      </c>
      <c r="E1211" s="371">
        <v>10</v>
      </c>
    </row>
    <row r="1212" spans="1:5">
      <c r="A1212" s="369"/>
      <c r="B1212" s="369"/>
      <c r="C1212" s="369"/>
      <c r="D1212" s="370" t="s">
        <v>94</v>
      </c>
      <c r="E1212" s="371">
        <v>2</v>
      </c>
    </row>
    <row r="1213" spans="1:5">
      <c r="A1213" s="369"/>
      <c r="B1213" s="369"/>
      <c r="C1213" s="369"/>
      <c r="D1213" s="370" t="s">
        <v>466</v>
      </c>
      <c r="E1213" s="371">
        <v>1</v>
      </c>
    </row>
    <row r="1214" spans="1:5">
      <c r="A1214" s="369"/>
      <c r="B1214" s="367" t="s">
        <v>9</v>
      </c>
      <c r="C1214" s="367" t="s">
        <v>349</v>
      </c>
      <c r="D1214" s="367" t="s">
        <v>548</v>
      </c>
      <c r="E1214" s="368">
        <v>1</v>
      </c>
    </row>
    <row r="1215" spans="1:5">
      <c r="A1215" s="369"/>
      <c r="B1215" s="369"/>
      <c r="C1215" s="367" t="s">
        <v>9</v>
      </c>
      <c r="D1215" s="367" t="s">
        <v>9</v>
      </c>
      <c r="E1215" s="368">
        <v>29</v>
      </c>
    </row>
    <row r="1216" spans="1:5">
      <c r="A1216" s="369"/>
      <c r="B1216" s="369"/>
      <c r="C1216" s="369"/>
      <c r="D1216" s="370" t="s">
        <v>515</v>
      </c>
      <c r="E1216" s="371">
        <v>2</v>
      </c>
    </row>
    <row r="1217" spans="1:5">
      <c r="A1217" s="369"/>
      <c r="B1217" s="369"/>
      <c r="C1217" s="369"/>
      <c r="D1217" s="370" t="s">
        <v>299</v>
      </c>
      <c r="E1217" s="371">
        <v>5</v>
      </c>
    </row>
    <row r="1218" spans="1:5">
      <c r="A1218" s="369"/>
      <c r="B1218" s="369"/>
      <c r="C1218" s="369"/>
      <c r="D1218" s="370" t="s">
        <v>351</v>
      </c>
      <c r="E1218" s="371">
        <v>1</v>
      </c>
    </row>
    <row r="1219" spans="1:5">
      <c r="A1219" s="369"/>
      <c r="B1219" s="369"/>
      <c r="C1219" s="369"/>
      <c r="D1219" s="370" t="s">
        <v>208</v>
      </c>
      <c r="E1219" s="371">
        <v>6</v>
      </c>
    </row>
    <row r="1220" spans="1:5">
      <c r="A1220" s="369"/>
      <c r="B1220" s="369"/>
      <c r="C1220" s="367" t="s">
        <v>211</v>
      </c>
      <c r="D1220" s="367" t="s">
        <v>212</v>
      </c>
      <c r="E1220" s="368">
        <v>2</v>
      </c>
    </row>
    <row r="1221" spans="1:5">
      <c r="A1221" s="369"/>
      <c r="B1221" s="369"/>
      <c r="C1221" s="369"/>
      <c r="D1221" s="370" t="s">
        <v>517</v>
      </c>
      <c r="E1221" s="371">
        <v>1</v>
      </c>
    </row>
    <row r="1222" spans="1:5">
      <c r="A1222" s="369"/>
      <c r="B1222" s="369"/>
      <c r="C1222" s="369"/>
      <c r="D1222" s="370" t="s">
        <v>211</v>
      </c>
      <c r="E1222" s="371">
        <v>2</v>
      </c>
    </row>
    <row r="1223" spans="1:5">
      <c r="A1223" s="369"/>
      <c r="B1223" s="367" t="s">
        <v>10</v>
      </c>
      <c r="C1223" s="367" t="s">
        <v>10</v>
      </c>
      <c r="D1223" s="367" t="s">
        <v>10</v>
      </c>
      <c r="E1223" s="368">
        <v>1</v>
      </c>
    </row>
    <row r="1224" spans="1:5">
      <c r="A1224" s="369"/>
      <c r="B1224" s="367" t="s">
        <v>11</v>
      </c>
      <c r="C1224" s="367" t="s">
        <v>11</v>
      </c>
      <c r="D1224" s="367" t="s">
        <v>213</v>
      </c>
      <c r="E1224" s="368">
        <v>11</v>
      </c>
    </row>
    <row r="1225" spans="1:5">
      <c r="A1225" s="369"/>
      <c r="B1225" s="369"/>
      <c r="C1225" s="367" t="s">
        <v>214</v>
      </c>
      <c r="D1225" s="367" t="s">
        <v>215</v>
      </c>
      <c r="E1225" s="368">
        <v>1</v>
      </c>
    </row>
    <row r="1226" spans="1:5">
      <c r="A1226" s="369"/>
      <c r="B1226" s="367" t="s">
        <v>12</v>
      </c>
      <c r="C1226" s="367" t="s">
        <v>467</v>
      </c>
      <c r="D1226" s="367" t="s">
        <v>217</v>
      </c>
      <c r="E1226" s="368">
        <v>10</v>
      </c>
    </row>
    <row r="1227" spans="1:5">
      <c r="A1227" s="369"/>
      <c r="B1227" s="369"/>
      <c r="C1227" s="369"/>
      <c r="D1227" s="370" t="s">
        <v>439</v>
      </c>
      <c r="E1227" s="371">
        <v>1</v>
      </c>
    </row>
    <row r="1228" spans="1:5">
      <c r="A1228" s="369"/>
      <c r="B1228" s="369"/>
      <c r="C1228" s="367" t="s">
        <v>468</v>
      </c>
      <c r="D1228" s="367" t="s">
        <v>12</v>
      </c>
      <c r="E1228" s="368">
        <v>32</v>
      </c>
    </row>
    <row r="1229" spans="1:5">
      <c r="A1229" s="369"/>
      <c r="B1229" s="369"/>
      <c r="C1229" s="369"/>
      <c r="D1229" s="370" t="s">
        <v>371</v>
      </c>
      <c r="E1229" s="371">
        <v>1</v>
      </c>
    </row>
    <row r="1230" spans="1:5">
      <c r="A1230" s="369"/>
      <c r="B1230" s="369"/>
      <c r="C1230" s="369"/>
      <c r="D1230" s="370" t="s">
        <v>351</v>
      </c>
      <c r="E1230" s="371">
        <v>4</v>
      </c>
    </row>
    <row r="1231" spans="1:5">
      <c r="A1231" s="369"/>
      <c r="B1231" s="369"/>
      <c r="C1231" s="369"/>
      <c r="D1231" s="370" t="s">
        <v>518</v>
      </c>
      <c r="E1231" s="371">
        <v>1</v>
      </c>
    </row>
    <row r="1232" spans="1:5">
      <c r="A1232" s="369"/>
      <c r="B1232" s="369"/>
      <c r="C1232" s="369"/>
      <c r="D1232" s="370" t="s">
        <v>550</v>
      </c>
      <c r="E1232" s="371">
        <v>2</v>
      </c>
    </row>
    <row r="1233" spans="1:5">
      <c r="A1233" s="369"/>
      <c r="B1233" s="369"/>
      <c r="C1233" s="367" t="s">
        <v>469</v>
      </c>
      <c r="D1233" s="367" t="s">
        <v>470</v>
      </c>
      <c r="E1233" s="368">
        <v>7</v>
      </c>
    </row>
    <row r="1234" spans="1:5">
      <c r="A1234" s="369"/>
      <c r="B1234" s="369"/>
      <c r="C1234" s="369"/>
      <c r="D1234" s="370" t="s">
        <v>219</v>
      </c>
      <c r="E1234" s="371">
        <v>4</v>
      </c>
    </row>
    <row r="1235" spans="1:5">
      <c r="A1235" s="369"/>
      <c r="B1235" s="369"/>
      <c r="C1235" s="367" t="s">
        <v>471</v>
      </c>
      <c r="D1235" s="367" t="s">
        <v>220</v>
      </c>
      <c r="E1235" s="368">
        <v>8</v>
      </c>
    </row>
    <row r="1236" spans="1:5">
      <c r="A1236" s="369"/>
      <c r="B1236" s="369"/>
      <c r="C1236" s="369"/>
      <c r="D1236" s="370" t="s">
        <v>520</v>
      </c>
      <c r="E1236" s="371">
        <v>1</v>
      </c>
    </row>
    <row r="1237" spans="1:5">
      <c r="A1237" s="369"/>
      <c r="B1237" s="367" t="s">
        <v>13</v>
      </c>
      <c r="C1237" s="367" t="s">
        <v>473</v>
      </c>
      <c r="D1237" s="367" t="s">
        <v>222</v>
      </c>
      <c r="E1237" s="368">
        <v>3</v>
      </c>
    </row>
    <row r="1238" spans="1:5">
      <c r="A1238" s="369"/>
      <c r="B1238" s="369"/>
      <c r="C1238" s="369"/>
      <c r="D1238" s="370" t="s">
        <v>223</v>
      </c>
      <c r="E1238" s="371">
        <v>1</v>
      </c>
    </row>
    <row r="1239" spans="1:5">
      <c r="A1239" s="369"/>
      <c r="B1239" s="369"/>
      <c r="C1239" s="369"/>
      <c r="D1239" s="370" t="s">
        <v>551</v>
      </c>
      <c r="E1239" s="371">
        <v>1</v>
      </c>
    </row>
    <row r="1240" spans="1:5">
      <c r="A1240" s="369"/>
      <c r="B1240" s="369"/>
      <c r="C1240" s="367" t="s">
        <v>552</v>
      </c>
      <c r="D1240" s="367" t="s">
        <v>372</v>
      </c>
      <c r="E1240" s="368">
        <v>1</v>
      </c>
    </row>
    <row r="1241" spans="1:5">
      <c r="A1241" s="369"/>
      <c r="B1241" s="369"/>
      <c r="C1241" s="369"/>
      <c r="D1241" s="370" t="s">
        <v>306</v>
      </c>
      <c r="E1241" s="371">
        <v>1</v>
      </c>
    </row>
    <row r="1242" spans="1:5">
      <c r="A1242" s="369"/>
      <c r="B1242" s="369"/>
      <c r="C1242" s="367" t="s">
        <v>474</v>
      </c>
      <c r="D1242" s="367" t="s">
        <v>373</v>
      </c>
      <c r="E1242" s="368">
        <v>2</v>
      </c>
    </row>
    <row r="1243" spans="1:5">
      <c r="A1243" s="369"/>
      <c r="B1243" s="369"/>
      <c r="C1243" s="369"/>
      <c r="D1243" s="370" t="s">
        <v>225</v>
      </c>
      <c r="E1243" s="371">
        <v>9</v>
      </c>
    </row>
    <row r="1244" spans="1:5">
      <c r="A1244" s="369"/>
      <c r="B1244" s="369"/>
      <c r="C1244" s="369"/>
      <c r="D1244" s="370" t="s">
        <v>224</v>
      </c>
      <c r="E1244" s="371">
        <v>19</v>
      </c>
    </row>
    <row r="1245" spans="1:5">
      <c r="A1245" s="369"/>
      <c r="B1245" s="369"/>
      <c r="C1245" s="369"/>
      <c r="D1245" s="370" t="s">
        <v>566</v>
      </c>
      <c r="E1245" s="371">
        <v>1</v>
      </c>
    </row>
    <row r="1246" spans="1:5">
      <c r="A1246" s="369"/>
      <c r="B1246" s="369"/>
      <c r="C1246" s="367" t="s">
        <v>522</v>
      </c>
      <c r="D1246" s="367" t="s">
        <v>226</v>
      </c>
      <c r="E1246" s="368">
        <v>1</v>
      </c>
    </row>
    <row r="1247" spans="1:5">
      <c r="A1247" s="369"/>
      <c r="B1247" s="369"/>
      <c r="C1247" s="367" t="s">
        <v>523</v>
      </c>
      <c r="D1247" s="367" t="s">
        <v>229</v>
      </c>
      <c r="E1247" s="368">
        <v>1</v>
      </c>
    </row>
    <row r="1248" spans="1:5">
      <c r="A1248" s="369"/>
      <c r="B1248" s="369"/>
      <c r="C1248" s="367" t="s">
        <v>524</v>
      </c>
      <c r="D1248" s="367" t="s">
        <v>553</v>
      </c>
      <c r="E1248" s="368">
        <v>1</v>
      </c>
    </row>
    <row r="1249" spans="1:5">
      <c r="A1249" s="369"/>
      <c r="B1249" s="369"/>
      <c r="C1249" s="367" t="s">
        <v>525</v>
      </c>
      <c r="D1249" s="367" t="s">
        <v>227</v>
      </c>
      <c r="E1249" s="368">
        <v>1</v>
      </c>
    </row>
    <row r="1250" spans="1:5">
      <c r="A1250" s="369"/>
      <c r="B1250" s="367" t="s">
        <v>14</v>
      </c>
      <c r="C1250" s="367" t="s">
        <v>476</v>
      </c>
      <c r="D1250" s="367" t="s">
        <v>235</v>
      </c>
      <c r="E1250" s="368">
        <v>51</v>
      </c>
    </row>
    <row r="1251" spans="1:5">
      <c r="A1251" s="369"/>
      <c r="B1251" s="369"/>
      <c r="C1251" s="369"/>
      <c r="D1251" s="370" t="s">
        <v>236</v>
      </c>
      <c r="E1251" s="371">
        <v>1</v>
      </c>
    </row>
    <row r="1252" spans="1:5">
      <c r="A1252" s="369"/>
      <c r="B1252" s="369"/>
      <c r="C1252" s="369"/>
      <c r="D1252" s="370" t="s">
        <v>379</v>
      </c>
      <c r="E1252" s="371">
        <v>2</v>
      </c>
    </row>
    <row r="1253" spans="1:5">
      <c r="A1253" s="369"/>
      <c r="B1253" s="369"/>
      <c r="C1253" s="369"/>
      <c r="D1253" s="370" t="s">
        <v>378</v>
      </c>
      <c r="E1253" s="371">
        <v>2</v>
      </c>
    </row>
    <row r="1254" spans="1:5">
      <c r="A1254" s="369"/>
      <c r="B1254" s="369"/>
      <c r="C1254" s="369"/>
      <c r="D1254" s="370" t="s">
        <v>477</v>
      </c>
      <c r="E1254" s="371">
        <v>3</v>
      </c>
    </row>
    <row r="1255" spans="1:5">
      <c r="A1255" s="369"/>
      <c r="B1255" s="369"/>
      <c r="C1255" s="367" t="s">
        <v>527</v>
      </c>
      <c r="D1255" s="367" t="s">
        <v>380</v>
      </c>
      <c r="E1255" s="368">
        <v>4</v>
      </c>
    </row>
    <row r="1256" spans="1:5">
      <c r="A1256" s="369"/>
      <c r="B1256" s="369"/>
      <c r="C1256" s="369"/>
      <c r="D1256" s="370" t="s">
        <v>554</v>
      </c>
      <c r="E1256" s="371">
        <v>1</v>
      </c>
    </row>
    <row r="1257" spans="1:5">
      <c r="A1257" s="369"/>
      <c r="B1257" s="369"/>
      <c r="C1257" s="367" t="s">
        <v>478</v>
      </c>
      <c r="D1257" s="367" t="s">
        <v>445</v>
      </c>
      <c r="E1257" s="368">
        <v>3</v>
      </c>
    </row>
    <row r="1258" spans="1:5">
      <c r="A1258" s="369"/>
      <c r="B1258" s="369"/>
      <c r="C1258" s="369"/>
      <c r="D1258" s="370" t="s">
        <v>555</v>
      </c>
      <c r="E1258" s="371">
        <v>1</v>
      </c>
    </row>
    <row r="1259" spans="1:5">
      <c r="A1259" s="369"/>
      <c r="B1259" s="369"/>
      <c r="C1259" s="367" t="s">
        <v>556</v>
      </c>
      <c r="D1259" s="367" t="s">
        <v>305</v>
      </c>
      <c r="E1259" s="368">
        <v>3</v>
      </c>
    </row>
    <row r="1260" spans="1:5">
      <c r="A1260" s="369"/>
      <c r="B1260" s="367" t="s">
        <v>15</v>
      </c>
      <c r="C1260" s="367" t="s">
        <v>479</v>
      </c>
      <c r="D1260" s="367" t="s">
        <v>238</v>
      </c>
      <c r="E1260" s="368">
        <v>31</v>
      </c>
    </row>
    <row r="1261" spans="1:5">
      <c r="A1261" s="369"/>
      <c r="B1261" s="369"/>
      <c r="C1261" s="369"/>
      <c r="D1261" s="370" t="s">
        <v>480</v>
      </c>
      <c r="E1261" s="371">
        <v>1</v>
      </c>
    </row>
    <row r="1262" spans="1:5">
      <c r="A1262" s="369"/>
      <c r="B1262" s="369"/>
      <c r="C1262" s="367" t="s">
        <v>481</v>
      </c>
      <c r="D1262" s="367" t="s">
        <v>15</v>
      </c>
      <c r="E1262" s="368">
        <v>1</v>
      </c>
    </row>
    <row r="1263" spans="1:5">
      <c r="A1263" s="369"/>
      <c r="B1263" s="369"/>
      <c r="C1263" s="369"/>
      <c r="D1263" s="370" t="s">
        <v>557</v>
      </c>
      <c r="E1263" s="371">
        <v>2</v>
      </c>
    </row>
    <row r="1264" spans="1:5">
      <c r="A1264" s="369"/>
      <c r="B1264" s="369"/>
      <c r="C1264" s="369"/>
      <c r="D1264" s="370" t="s">
        <v>558</v>
      </c>
      <c r="E1264" s="371">
        <v>1</v>
      </c>
    </row>
    <row r="1265" spans="1:5">
      <c r="A1265" s="369"/>
      <c r="B1265" s="367" t="s">
        <v>16</v>
      </c>
      <c r="C1265" s="367" t="s">
        <v>482</v>
      </c>
      <c r="D1265" s="367" t="s">
        <v>240</v>
      </c>
      <c r="E1265" s="368">
        <v>5</v>
      </c>
    </row>
    <row r="1266" spans="1:5">
      <c r="A1266" s="369"/>
      <c r="B1266" s="369"/>
      <c r="C1266" s="367" t="s">
        <v>483</v>
      </c>
      <c r="D1266" s="367" t="s">
        <v>245</v>
      </c>
      <c r="E1266" s="368">
        <v>2</v>
      </c>
    </row>
    <row r="1267" spans="1:5">
      <c r="A1267" s="369"/>
      <c r="B1267" s="369"/>
      <c r="C1267" s="369"/>
      <c r="D1267" s="370" t="s">
        <v>242</v>
      </c>
      <c r="E1267" s="371">
        <v>1</v>
      </c>
    </row>
    <row r="1268" spans="1:5">
      <c r="A1268" s="369"/>
      <c r="B1268" s="369"/>
      <c r="C1268" s="369"/>
      <c r="D1268" s="370" t="s">
        <v>244</v>
      </c>
      <c r="E1268" s="371">
        <v>4</v>
      </c>
    </row>
    <row r="1269" spans="1:5">
      <c r="A1269" s="369"/>
      <c r="B1269" s="369"/>
      <c r="C1269" s="369"/>
      <c r="D1269" s="370" t="s">
        <v>243</v>
      </c>
      <c r="E1269" s="371">
        <v>1</v>
      </c>
    </row>
    <row r="1270" spans="1:5">
      <c r="A1270" s="369"/>
      <c r="B1270" s="369"/>
      <c r="C1270" s="367" t="s">
        <v>484</v>
      </c>
      <c r="D1270" s="367" t="s">
        <v>247</v>
      </c>
      <c r="E1270" s="368">
        <v>4</v>
      </c>
    </row>
    <row r="1271" spans="1:5">
      <c r="A1271" s="369"/>
      <c r="B1271" s="369"/>
      <c r="C1271" s="369"/>
      <c r="D1271" s="370" t="s">
        <v>246</v>
      </c>
      <c r="E1271" s="371">
        <v>6</v>
      </c>
    </row>
    <row r="1272" spans="1:5">
      <c r="A1272" s="369"/>
      <c r="B1272" s="369"/>
      <c r="C1272" s="367" t="s">
        <v>485</v>
      </c>
      <c r="D1272" s="367" t="s">
        <v>249</v>
      </c>
      <c r="E1272" s="368">
        <v>9</v>
      </c>
    </row>
    <row r="1273" spans="1:5">
      <c r="A1273" s="369"/>
      <c r="B1273" s="369"/>
      <c r="C1273" s="367" t="s">
        <v>486</v>
      </c>
      <c r="D1273" s="367" t="s">
        <v>250</v>
      </c>
      <c r="E1273" s="368">
        <v>37</v>
      </c>
    </row>
    <row r="1274" spans="1:5">
      <c r="A1274" s="369"/>
      <c r="B1274" s="369"/>
      <c r="C1274" s="369"/>
      <c r="D1274" s="370" t="s">
        <v>54</v>
      </c>
      <c r="E1274" s="371">
        <v>6</v>
      </c>
    </row>
    <row r="1275" spans="1:5">
      <c r="A1275" s="369"/>
      <c r="B1275" s="369"/>
      <c r="C1275" s="369"/>
      <c r="D1275" s="370" t="s">
        <v>55</v>
      </c>
      <c r="E1275" s="371">
        <v>15</v>
      </c>
    </row>
    <row r="1276" spans="1:5">
      <c r="A1276" s="369"/>
      <c r="B1276" s="369"/>
      <c r="C1276" s="369"/>
      <c r="D1276" s="370" t="s">
        <v>76</v>
      </c>
      <c r="E1276" s="371">
        <v>10</v>
      </c>
    </row>
    <row r="1277" spans="1:5">
      <c r="A1277" s="369"/>
      <c r="B1277" s="369"/>
      <c r="C1277" s="369"/>
      <c r="D1277" s="370" t="s">
        <v>77</v>
      </c>
      <c r="E1277" s="371">
        <v>3</v>
      </c>
    </row>
    <row r="1278" spans="1:5">
      <c r="A1278" s="369"/>
      <c r="B1278" s="369"/>
      <c r="C1278" s="369"/>
      <c r="D1278" s="370" t="s">
        <v>56</v>
      </c>
      <c r="E1278" s="371">
        <v>32</v>
      </c>
    </row>
    <row r="1279" spans="1:5">
      <c r="A1279" s="369"/>
      <c r="B1279" s="369"/>
      <c r="C1279" s="369"/>
      <c r="D1279" s="370" t="s">
        <v>75</v>
      </c>
      <c r="E1279" s="371">
        <v>23</v>
      </c>
    </row>
    <row r="1280" spans="1:5">
      <c r="A1280" s="369"/>
      <c r="B1280" s="369"/>
      <c r="C1280" s="369"/>
      <c r="D1280" s="370" t="s">
        <v>78</v>
      </c>
      <c r="E1280" s="371">
        <v>6</v>
      </c>
    </row>
    <row r="1281" spans="1:5">
      <c r="A1281" s="369"/>
      <c r="B1281" s="369"/>
      <c r="C1281" s="369"/>
      <c r="D1281" s="370" t="s">
        <v>79</v>
      </c>
      <c r="E1281" s="371">
        <v>34</v>
      </c>
    </row>
    <row r="1282" spans="1:5">
      <c r="A1282" s="369"/>
      <c r="B1282" s="369"/>
      <c r="C1282" s="369"/>
      <c r="D1282" s="370" t="s">
        <v>57</v>
      </c>
      <c r="E1282" s="371">
        <v>22</v>
      </c>
    </row>
    <row r="1283" spans="1:5">
      <c r="A1283" s="369"/>
      <c r="B1283" s="369"/>
      <c r="C1283" s="369"/>
      <c r="D1283" s="370" t="s">
        <v>80</v>
      </c>
      <c r="E1283" s="371">
        <v>27</v>
      </c>
    </row>
    <row r="1284" spans="1:5">
      <c r="A1284" s="369"/>
      <c r="B1284" s="369"/>
      <c r="C1284" s="369"/>
      <c r="D1284" s="370" t="s">
        <v>58</v>
      </c>
      <c r="E1284" s="371">
        <v>30</v>
      </c>
    </row>
    <row r="1285" spans="1:5">
      <c r="A1285" s="369"/>
      <c r="B1285" s="369"/>
      <c r="C1285" s="369"/>
      <c r="D1285" s="370" t="s">
        <v>16</v>
      </c>
      <c r="E1285" s="371">
        <v>64</v>
      </c>
    </row>
    <row r="1286" spans="1:5">
      <c r="A1286" s="369"/>
      <c r="B1286" s="369"/>
      <c r="C1286" s="369"/>
      <c r="D1286" s="370" t="s">
        <v>59</v>
      </c>
      <c r="E1286" s="371">
        <v>16</v>
      </c>
    </row>
    <row r="1287" spans="1:5">
      <c r="A1287" s="369"/>
      <c r="B1287" s="369"/>
      <c r="C1287" s="369"/>
      <c r="D1287" s="370" t="s">
        <v>60</v>
      </c>
      <c r="E1287" s="371">
        <v>38</v>
      </c>
    </row>
    <row r="1288" spans="1:5">
      <c r="A1288" s="369"/>
      <c r="B1288" s="369"/>
      <c r="C1288" s="369"/>
      <c r="D1288" s="370" t="s">
        <v>252</v>
      </c>
      <c r="E1288" s="371">
        <v>10</v>
      </c>
    </row>
    <row r="1289" spans="1:5">
      <c r="A1289" s="369"/>
      <c r="B1289" s="369"/>
      <c r="C1289" s="369"/>
      <c r="D1289" s="370" t="s">
        <v>253</v>
      </c>
      <c r="E1289" s="371">
        <v>14</v>
      </c>
    </row>
    <row r="1290" spans="1:5">
      <c r="A1290" s="369"/>
      <c r="B1290" s="369"/>
      <c r="C1290" s="369"/>
      <c r="D1290" s="370" t="s">
        <v>254</v>
      </c>
      <c r="E1290" s="371">
        <v>10</v>
      </c>
    </row>
    <row r="1291" spans="1:5">
      <c r="A1291" s="369"/>
      <c r="B1291" s="369"/>
      <c r="C1291" s="369"/>
      <c r="D1291" s="370" t="s">
        <v>62</v>
      </c>
      <c r="E1291" s="371">
        <v>51</v>
      </c>
    </row>
    <row r="1292" spans="1:5">
      <c r="A1292" s="369"/>
      <c r="B1292" s="369"/>
      <c r="C1292" s="369"/>
      <c r="D1292" s="370" t="s">
        <v>83</v>
      </c>
      <c r="E1292" s="371">
        <v>3</v>
      </c>
    </row>
    <row r="1293" spans="1:5">
      <c r="A1293" s="369"/>
      <c r="B1293" s="369"/>
      <c r="C1293" s="369"/>
      <c r="D1293" s="370" t="s">
        <v>63</v>
      </c>
      <c r="E1293" s="371">
        <v>9</v>
      </c>
    </row>
    <row r="1294" spans="1:5">
      <c r="A1294" s="369"/>
      <c r="B1294" s="369"/>
      <c r="C1294" s="369"/>
      <c r="D1294" s="370" t="s">
        <v>84</v>
      </c>
      <c r="E1294" s="371">
        <v>10</v>
      </c>
    </row>
    <row r="1295" spans="1:5">
      <c r="A1295" s="369"/>
      <c r="B1295" s="369"/>
      <c r="C1295" s="369"/>
      <c r="D1295" s="370" t="s">
        <v>89</v>
      </c>
      <c r="E1295" s="371">
        <v>2</v>
      </c>
    </row>
    <row r="1296" spans="1:5">
      <c r="A1296" s="369"/>
      <c r="B1296" s="369"/>
      <c r="C1296" s="369"/>
      <c r="D1296" s="370" t="s">
        <v>64</v>
      </c>
      <c r="E1296" s="371">
        <v>7</v>
      </c>
    </row>
    <row r="1297" spans="1:5">
      <c r="A1297" s="369"/>
      <c r="B1297" s="369"/>
      <c r="C1297" s="369"/>
      <c r="D1297" s="370" t="s">
        <v>69</v>
      </c>
      <c r="E1297" s="371">
        <v>36</v>
      </c>
    </row>
    <row r="1298" spans="1:5">
      <c r="A1298" s="369"/>
      <c r="B1298" s="369"/>
      <c r="C1298" s="369"/>
      <c r="D1298" s="370" t="s">
        <v>65</v>
      </c>
      <c r="E1298" s="371">
        <v>45</v>
      </c>
    </row>
    <row r="1299" spans="1:5">
      <c r="A1299" s="369"/>
      <c r="B1299" s="369"/>
      <c r="C1299" s="369"/>
      <c r="D1299" s="370" t="s">
        <v>66</v>
      </c>
      <c r="E1299" s="371">
        <v>51</v>
      </c>
    </row>
    <row r="1300" spans="1:5">
      <c r="A1300" s="369"/>
      <c r="B1300" s="369"/>
      <c r="C1300" s="369"/>
      <c r="D1300" s="370" t="s">
        <v>86</v>
      </c>
      <c r="E1300" s="371">
        <v>28</v>
      </c>
    </row>
    <row r="1301" spans="1:5">
      <c r="A1301" s="369"/>
      <c r="B1301" s="369"/>
      <c r="C1301" s="369"/>
      <c r="D1301" s="370" t="s">
        <v>259</v>
      </c>
      <c r="E1301" s="371">
        <v>3</v>
      </c>
    </row>
    <row r="1302" spans="1:5">
      <c r="A1302" s="369"/>
      <c r="B1302" s="369"/>
      <c r="C1302" s="369"/>
      <c r="D1302" s="370" t="s">
        <v>68</v>
      </c>
      <c r="E1302" s="371">
        <v>29</v>
      </c>
    </row>
    <row r="1303" spans="1:5">
      <c r="A1303" s="369"/>
      <c r="B1303" s="369"/>
      <c r="C1303" s="369"/>
      <c r="D1303" s="370" t="s">
        <v>70</v>
      </c>
      <c r="E1303" s="371">
        <v>28</v>
      </c>
    </row>
    <row r="1304" spans="1:5">
      <c r="A1304" s="369"/>
      <c r="B1304" s="369"/>
      <c r="C1304" s="369"/>
      <c r="D1304" s="370" t="s">
        <v>85</v>
      </c>
      <c r="E1304" s="371">
        <v>12</v>
      </c>
    </row>
    <row r="1305" spans="1:5">
      <c r="A1305" s="369"/>
      <c r="B1305" s="369"/>
      <c r="C1305" s="369"/>
      <c r="D1305" s="370" t="s">
        <v>71</v>
      </c>
      <c r="E1305" s="371">
        <v>76</v>
      </c>
    </row>
    <row r="1306" spans="1:5">
      <c r="A1306" s="369"/>
      <c r="B1306" s="369"/>
      <c r="C1306" s="369"/>
      <c r="D1306" s="370" t="s">
        <v>72</v>
      </c>
      <c r="E1306" s="371">
        <v>14</v>
      </c>
    </row>
    <row r="1307" spans="1:5">
      <c r="A1307" s="369"/>
      <c r="B1307" s="369"/>
      <c r="C1307" s="369"/>
      <c r="D1307" s="370" t="s">
        <v>88</v>
      </c>
      <c r="E1307" s="371">
        <v>14</v>
      </c>
    </row>
    <row r="1308" spans="1:5">
      <c r="A1308" s="369"/>
      <c r="B1308" s="369"/>
      <c r="C1308" s="369"/>
      <c r="D1308" s="370" t="s">
        <v>87</v>
      </c>
      <c r="E1308" s="371">
        <v>17</v>
      </c>
    </row>
    <row r="1309" spans="1:5">
      <c r="A1309" s="369"/>
      <c r="B1309" s="369"/>
      <c r="C1309" s="369"/>
      <c r="D1309" s="370" t="s">
        <v>533</v>
      </c>
      <c r="E1309" s="371">
        <v>1</v>
      </c>
    </row>
    <row r="1310" spans="1:5">
      <c r="A1310" s="369"/>
      <c r="B1310" s="369"/>
      <c r="C1310" s="369"/>
      <c r="D1310" s="370" t="s">
        <v>559</v>
      </c>
      <c r="E1310" s="371">
        <v>2</v>
      </c>
    </row>
    <row r="1311" spans="1:5">
      <c r="A1311" s="369"/>
      <c r="B1311" s="369"/>
      <c r="C1311" s="369"/>
      <c r="D1311" s="370" t="s">
        <v>560</v>
      </c>
      <c r="E1311" s="371">
        <v>1</v>
      </c>
    </row>
    <row r="1312" spans="1:5">
      <c r="A1312" s="369"/>
      <c r="B1312" s="367" t="s">
        <v>17</v>
      </c>
      <c r="C1312" s="367" t="s">
        <v>488</v>
      </c>
      <c r="D1312" s="367" t="s">
        <v>263</v>
      </c>
      <c r="E1312" s="368">
        <v>20</v>
      </c>
    </row>
    <row r="1313" spans="1:5">
      <c r="A1313" s="369"/>
      <c r="B1313" s="369"/>
      <c r="C1313" s="369"/>
      <c r="D1313" s="370" t="s">
        <v>561</v>
      </c>
      <c r="E1313" s="371">
        <v>2</v>
      </c>
    </row>
    <row r="1314" spans="1:5">
      <c r="A1314" s="369"/>
      <c r="B1314" s="369"/>
      <c r="C1314" s="369"/>
      <c r="D1314" s="370" t="s">
        <v>264</v>
      </c>
      <c r="E1314" s="371">
        <v>1</v>
      </c>
    </row>
    <row r="1315" spans="1:5">
      <c r="A1315" s="369"/>
      <c r="B1315" s="367" t="s">
        <v>18</v>
      </c>
      <c r="C1315" s="367" t="s">
        <v>490</v>
      </c>
      <c r="D1315" s="367" t="s">
        <v>265</v>
      </c>
      <c r="E1315" s="368">
        <v>7</v>
      </c>
    </row>
    <row r="1316" spans="1:5">
      <c r="A1316" s="369"/>
      <c r="B1316" s="369"/>
      <c r="C1316" s="367" t="s">
        <v>567</v>
      </c>
      <c r="D1316" s="367" t="s">
        <v>18</v>
      </c>
      <c r="E1316" s="368">
        <v>1</v>
      </c>
    </row>
    <row r="1317" spans="1:5">
      <c r="A1317" s="369"/>
      <c r="B1317" s="367" t="s">
        <v>19</v>
      </c>
      <c r="C1317" s="367" t="s">
        <v>491</v>
      </c>
      <c r="D1317" s="367" t="s">
        <v>266</v>
      </c>
      <c r="E1317" s="368">
        <v>6</v>
      </c>
    </row>
    <row r="1318" spans="1:5">
      <c r="A1318" s="369"/>
      <c r="B1318" s="369"/>
      <c r="C1318" s="369"/>
      <c r="D1318" s="370" t="s">
        <v>267</v>
      </c>
      <c r="E1318" s="371">
        <v>1</v>
      </c>
    </row>
    <row r="1319" spans="1:5">
      <c r="A1319" s="369"/>
      <c r="B1319" s="369"/>
      <c r="C1319" s="367" t="s">
        <v>492</v>
      </c>
      <c r="D1319" s="367" t="s">
        <v>19</v>
      </c>
      <c r="E1319" s="368">
        <v>6</v>
      </c>
    </row>
    <row r="1320" spans="1:5">
      <c r="A1320" s="369"/>
      <c r="B1320" s="367" t="s">
        <v>20</v>
      </c>
      <c r="C1320" s="367" t="s">
        <v>493</v>
      </c>
      <c r="D1320" s="367" t="s">
        <v>306</v>
      </c>
      <c r="E1320" s="368">
        <v>2</v>
      </c>
    </row>
    <row r="1321" spans="1:5">
      <c r="A1321" s="369"/>
      <c r="B1321" s="367" t="s">
        <v>21</v>
      </c>
      <c r="C1321" s="367" t="s">
        <v>496</v>
      </c>
      <c r="D1321" s="367" t="s">
        <v>274</v>
      </c>
      <c r="E1321" s="368">
        <v>7</v>
      </c>
    </row>
    <row r="1322" spans="1:5">
      <c r="A1322" s="369"/>
      <c r="B1322" s="369"/>
      <c r="C1322" s="367" t="s">
        <v>497</v>
      </c>
      <c r="D1322" s="367" t="s">
        <v>275</v>
      </c>
      <c r="E1322" s="368">
        <v>3</v>
      </c>
    </row>
    <row r="1323" spans="1:5">
      <c r="A1323" s="369"/>
      <c r="B1323" s="369"/>
      <c r="C1323" s="369"/>
      <c r="D1323" s="370" t="s">
        <v>21</v>
      </c>
      <c r="E1323" s="371">
        <v>38</v>
      </c>
    </row>
    <row r="1324" spans="1:5">
      <c r="A1324" s="369"/>
      <c r="B1324" s="369"/>
      <c r="C1324" s="369"/>
      <c r="D1324" s="370" t="s">
        <v>401</v>
      </c>
      <c r="E1324" s="371">
        <v>2</v>
      </c>
    </row>
    <row r="1325" spans="1:5">
      <c r="A1325" s="369"/>
      <c r="B1325" s="369"/>
      <c r="C1325" s="367" t="s">
        <v>499</v>
      </c>
      <c r="D1325" s="367" t="s">
        <v>278</v>
      </c>
      <c r="E1325" s="368">
        <v>6</v>
      </c>
    </row>
    <row r="1326" spans="1:5">
      <c r="A1326" s="369"/>
      <c r="B1326" s="369"/>
      <c r="C1326" s="367" t="s">
        <v>500</v>
      </c>
      <c r="D1326" s="367" t="s">
        <v>442</v>
      </c>
      <c r="E1326" s="368">
        <v>1</v>
      </c>
    </row>
    <row r="1327" spans="1:5">
      <c r="A1327" s="369"/>
      <c r="B1327" s="369"/>
      <c r="C1327" s="369"/>
      <c r="D1327" s="370" t="s">
        <v>280</v>
      </c>
      <c r="E1327" s="371">
        <v>12</v>
      </c>
    </row>
    <row r="1328" spans="1:5">
      <c r="A1328" s="369"/>
      <c r="B1328" s="369"/>
      <c r="C1328" s="369"/>
      <c r="D1328" s="370" t="s">
        <v>403</v>
      </c>
      <c r="E1328" s="371">
        <v>2</v>
      </c>
    </row>
    <row r="1329" spans="1:5">
      <c r="A1329" s="369"/>
      <c r="B1329" s="369"/>
      <c r="C1329" s="369"/>
      <c r="D1329" s="370" t="s">
        <v>568</v>
      </c>
      <c r="E1329" s="371">
        <v>1</v>
      </c>
    </row>
    <row r="1330" spans="1:5">
      <c r="A1330" s="369"/>
      <c r="B1330" s="369"/>
      <c r="C1330" s="367" t="s">
        <v>539</v>
      </c>
      <c r="D1330" s="367" t="s">
        <v>273</v>
      </c>
      <c r="E1330" s="368">
        <v>1</v>
      </c>
    </row>
    <row r="1331" spans="1:5">
      <c r="A1331" s="369"/>
      <c r="B1331" s="367" t="s">
        <v>22</v>
      </c>
      <c r="C1331" s="367" t="s">
        <v>501</v>
      </c>
      <c r="D1331" s="367" t="s">
        <v>22</v>
      </c>
      <c r="E1331" s="368">
        <v>8</v>
      </c>
    </row>
    <row r="1332" spans="1:5">
      <c r="A1332" s="369"/>
      <c r="B1332" s="369"/>
      <c r="C1332" s="367" t="s">
        <v>502</v>
      </c>
      <c r="D1332" s="367" t="s">
        <v>282</v>
      </c>
      <c r="E1332" s="368">
        <v>8</v>
      </c>
    </row>
    <row r="1333" spans="1:5">
      <c r="A1333" s="369"/>
      <c r="B1333" s="367" t="s">
        <v>23</v>
      </c>
      <c r="C1333" s="367" t="s">
        <v>503</v>
      </c>
      <c r="D1333" s="367" t="s">
        <v>286</v>
      </c>
      <c r="E1333" s="368">
        <v>3</v>
      </c>
    </row>
    <row r="1334" spans="1:5">
      <c r="A1334" s="369"/>
      <c r="B1334" s="369"/>
      <c r="C1334" s="367" t="s">
        <v>504</v>
      </c>
      <c r="D1334" s="367" t="s">
        <v>289</v>
      </c>
      <c r="E1334" s="368">
        <v>9</v>
      </c>
    </row>
    <row r="1335" spans="1:5">
      <c r="A1335" s="369"/>
      <c r="B1335" s="369"/>
      <c r="C1335" s="369"/>
      <c r="D1335" s="370" t="s">
        <v>562</v>
      </c>
      <c r="E1335" s="371">
        <v>1</v>
      </c>
    </row>
    <row r="1336" spans="1:5">
      <c r="A1336" s="369"/>
      <c r="B1336" s="369"/>
      <c r="C1336" s="369"/>
      <c r="D1336" s="370" t="s">
        <v>563</v>
      </c>
      <c r="E1336" s="371">
        <v>2</v>
      </c>
    </row>
    <row r="1337" spans="1:5">
      <c r="A1337" s="369"/>
      <c r="B1337" s="367" t="s">
        <v>24</v>
      </c>
      <c r="C1337" s="367" t="s">
        <v>505</v>
      </c>
      <c r="D1337" s="367" t="s">
        <v>564</v>
      </c>
      <c r="E1337" s="368">
        <v>1</v>
      </c>
    </row>
    <row r="1338" spans="1:5">
      <c r="A1338" s="369"/>
      <c r="B1338" s="369"/>
      <c r="C1338" s="369"/>
      <c r="D1338" s="370" t="s">
        <v>24</v>
      </c>
      <c r="E1338" s="371">
        <v>23</v>
      </c>
    </row>
    <row r="1339" spans="1:5">
      <c r="A1339" s="369"/>
      <c r="B1339" s="367" t="s">
        <v>25</v>
      </c>
      <c r="C1339" s="367" t="s">
        <v>507</v>
      </c>
      <c r="D1339" s="367" t="s">
        <v>25</v>
      </c>
      <c r="E1339" s="368">
        <v>6</v>
      </c>
    </row>
    <row r="1340" spans="1:5">
      <c r="A1340" s="369"/>
      <c r="B1340" s="369"/>
      <c r="C1340" s="367" t="s">
        <v>565</v>
      </c>
      <c r="D1340" s="367" t="s">
        <v>425</v>
      </c>
      <c r="E1340" s="368">
        <v>1</v>
      </c>
    </row>
    <row r="1341" spans="1:5">
      <c r="A1341" s="369"/>
      <c r="B1341" s="367" t="s">
        <v>26</v>
      </c>
      <c r="C1341" s="367" t="s">
        <v>508</v>
      </c>
      <c r="D1341" s="367" t="s">
        <v>509</v>
      </c>
      <c r="E1341" s="368">
        <v>10</v>
      </c>
    </row>
    <row r="1342" spans="1:5">
      <c r="A1342" s="369"/>
      <c r="B1342" s="369"/>
      <c r="C1342" s="369"/>
      <c r="D1342" s="370" t="s">
        <v>293</v>
      </c>
      <c r="E1342" s="371">
        <v>6</v>
      </c>
    </row>
    <row r="1343" spans="1:5">
      <c r="A1343" s="367" t="s">
        <v>427</v>
      </c>
      <c r="B1343" s="367" t="s">
        <v>2</v>
      </c>
      <c r="C1343" s="367" t="s">
        <v>175</v>
      </c>
      <c r="D1343" s="367" t="s">
        <v>175</v>
      </c>
      <c r="E1343" s="368">
        <v>4</v>
      </c>
    </row>
    <row r="1344" spans="1:5">
      <c r="A1344" s="369"/>
      <c r="B1344" s="369"/>
      <c r="C1344" s="367" t="s">
        <v>174</v>
      </c>
      <c r="D1344" s="367" t="s">
        <v>174</v>
      </c>
      <c r="E1344" s="368">
        <v>2</v>
      </c>
    </row>
    <row r="1345" spans="1:5">
      <c r="A1345" s="369"/>
      <c r="B1345" s="369"/>
      <c r="C1345" s="367" t="s">
        <v>176</v>
      </c>
      <c r="D1345" s="367" t="s">
        <v>177</v>
      </c>
      <c r="E1345" s="368">
        <v>5</v>
      </c>
    </row>
    <row r="1346" spans="1:5">
      <c r="A1346" s="369"/>
      <c r="B1346" s="369"/>
      <c r="C1346" s="369"/>
      <c r="D1346" s="370" t="s">
        <v>569</v>
      </c>
      <c r="E1346" s="371">
        <v>1</v>
      </c>
    </row>
    <row r="1347" spans="1:5">
      <c r="A1347" s="369"/>
      <c r="B1347" s="369"/>
      <c r="C1347" s="367" t="s">
        <v>570</v>
      </c>
      <c r="D1347" s="367" t="s">
        <v>571</v>
      </c>
      <c r="E1347" s="368">
        <v>1</v>
      </c>
    </row>
    <row r="1348" spans="1:5">
      <c r="A1348" s="369"/>
      <c r="B1348" s="369"/>
      <c r="C1348" s="369"/>
      <c r="D1348" s="370" t="s">
        <v>572</v>
      </c>
      <c r="E1348" s="371">
        <v>1</v>
      </c>
    </row>
    <row r="1349" spans="1:5">
      <c r="A1349" s="369"/>
      <c r="B1349" s="369"/>
      <c r="C1349" s="367" t="s">
        <v>573</v>
      </c>
      <c r="D1349" s="367" t="s">
        <v>574</v>
      </c>
      <c r="E1349" s="368">
        <v>1</v>
      </c>
    </row>
    <row r="1350" spans="1:5">
      <c r="A1350" s="369"/>
      <c r="B1350" s="367" t="s">
        <v>461</v>
      </c>
      <c r="C1350" s="367" t="s">
        <v>179</v>
      </c>
      <c r="D1350" s="367" t="s">
        <v>179</v>
      </c>
      <c r="E1350" s="368">
        <v>7</v>
      </c>
    </row>
    <row r="1351" spans="1:5">
      <c r="A1351" s="369"/>
      <c r="B1351" s="369"/>
      <c r="C1351" s="367" t="s">
        <v>180</v>
      </c>
      <c r="D1351" s="367" t="s">
        <v>181</v>
      </c>
      <c r="E1351" s="368">
        <v>2</v>
      </c>
    </row>
    <row r="1352" spans="1:5">
      <c r="A1352" s="369"/>
      <c r="B1352" s="369"/>
      <c r="C1352" s="367" t="s">
        <v>182</v>
      </c>
      <c r="D1352" s="367" t="s">
        <v>183</v>
      </c>
      <c r="E1352" s="368">
        <v>13</v>
      </c>
    </row>
    <row r="1353" spans="1:5">
      <c r="A1353" s="369"/>
      <c r="B1353" s="369"/>
      <c r="C1353" s="369"/>
      <c r="D1353" s="370" t="s">
        <v>311</v>
      </c>
      <c r="E1353" s="371">
        <v>4</v>
      </c>
    </row>
    <row r="1354" spans="1:5">
      <c r="A1354" s="369"/>
      <c r="B1354" s="367" t="s">
        <v>4</v>
      </c>
      <c r="C1354" s="367" t="s">
        <v>185</v>
      </c>
      <c r="D1354" s="367" t="s">
        <v>185</v>
      </c>
      <c r="E1354" s="368">
        <v>9</v>
      </c>
    </row>
    <row r="1355" spans="1:5">
      <c r="A1355" s="369"/>
      <c r="B1355" s="369"/>
      <c r="C1355" s="369"/>
      <c r="D1355" s="370" t="s">
        <v>322</v>
      </c>
      <c r="E1355" s="371">
        <v>2</v>
      </c>
    </row>
    <row r="1356" spans="1:5">
      <c r="A1356" s="369"/>
      <c r="B1356" s="369"/>
      <c r="C1356" s="367" t="s">
        <v>186</v>
      </c>
      <c r="D1356" s="367" t="s">
        <v>186</v>
      </c>
      <c r="E1356" s="368">
        <v>5</v>
      </c>
    </row>
    <row r="1357" spans="1:5">
      <c r="A1357" s="369"/>
      <c r="B1357" s="369"/>
      <c r="C1357" s="367" t="s">
        <v>302</v>
      </c>
      <c r="D1357" s="367" t="s">
        <v>303</v>
      </c>
      <c r="E1357" s="368">
        <v>3</v>
      </c>
    </row>
    <row r="1358" spans="1:5">
      <c r="A1358" s="369"/>
      <c r="B1358" s="369"/>
      <c r="C1358" s="367" t="s">
        <v>575</v>
      </c>
      <c r="D1358" s="367" t="s">
        <v>576</v>
      </c>
      <c r="E1358" s="368">
        <v>1</v>
      </c>
    </row>
    <row r="1359" spans="1:5">
      <c r="A1359" s="369"/>
      <c r="B1359" s="367" t="s">
        <v>5</v>
      </c>
      <c r="C1359" s="367" t="s">
        <v>5</v>
      </c>
      <c r="D1359" s="367" t="s">
        <v>5</v>
      </c>
      <c r="E1359" s="368">
        <v>47</v>
      </c>
    </row>
    <row r="1360" spans="1:5">
      <c r="A1360" s="369"/>
      <c r="B1360" s="369"/>
      <c r="C1360" s="369"/>
      <c r="D1360" s="370" t="s">
        <v>187</v>
      </c>
      <c r="E1360" s="371">
        <v>18</v>
      </c>
    </row>
    <row r="1361" spans="1:5">
      <c r="A1361" s="369"/>
      <c r="B1361" s="369"/>
      <c r="C1361" s="369"/>
      <c r="D1361" s="370" t="s">
        <v>188</v>
      </c>
      <c r="E1361" s="371">
        <v>16</v>
      </c>
    </row>
    <row r="1362" spans="1:5">
      <c r="A1362" s="369"/>
      <c r="B1362" s="369"/>
      <c r="C1362" s="369"/>
      <c r="D1362" s="370" t="s">
        <v>192</v>
      </c>
      <c r="E1362" s="371">
        <v>6</v>
      </c>
    </row>
    <row r="1363" spans="1:5">
      <c r="A1363" s="369"/>
      <c r="B1363" s="369"/>
      <c r="C1363" s="369"/>
      <c r="D1363" s="370" t="s">
        <v>463</v>
      </c>
      <c r="E1363" s="371">
        <v>22</v>
      </c>
    </row>
    <row r="1364" spans="1:5">
      <c r="A1364" s="369"/>
      <c r="B1364" s="369"/>
      <c r="C1364" s="369"/>
      <c r="D1364" s="370" t="s">
        <v>194</v>
      </c>
      <c r="E1364" s="371">
        <v>2</v>
      </c>
    </row>
    <row r="1365" spans="1:5">
      <c r="A1365" s="369"/>
      <c r="B1365" s="369"/>
      <c r="C1365" s="369"/>
      <c r="D1365" s="370" t="s">
        <v>62</v>
      </c>
      <c r="E1365" s="371">
        <v>6</v>
      </c>
    </row>
    <row r="1366" spans="1:5">
      <c r="A1366" s="369"/>
      <c r="B1366" s="369"/>
      <c r="C1366" s="369"/>
      <c r="D1366" s="370" t="s">
        <v>190</v>
      </c>
      <c r="E1366" s="371">
        <v>14</v>
      </c>
    </row>
    <row r="1367" spans="1:5">
      <c r="A1367" s="369"/>
      <c r="B1367" s="369"/>
      <c r="C1367" s="369"/>
      <c r="D1367" s="370" t="s">
        <v>191</v>
      </c>
      <c r="E1367" s="371">
        <v>2</v>
      </c>
    </row>
    <row r="1368" spans="1:5">
      <c r="A1368" s="369"/>
      <c r="B1368" s="369"/>
      <c r="C1368" s="369"/>
      <c r="D1368" s="370" t="s">
        <v>193</v>
      </c>
      <c r="E1368" s="371">
        <v>6</v>
      </c>
    </row>
    <row r="1369" spans="1:5">
      <c r="A1369" s="369"/>
      <c r="B1369" s="369"/>
      <c r="C1369" s="369"/>
      <c r="D1369" s="370" t="s">
        <v>324</v>
      </c>
      <c r="E1369" s="371">
        <v>2</v>
      </c>
    </row>
    <row r="1370" spans="1:5">
      <c r="A1370" s="369"/>
      <c r="B1370" s="369"/>
      <c r="C1370" s="369"/>
      <c r="D1370" s="370" t="s">
        <v>325</v>
      </c>
      <c r="E1370" s="371">
        <v>3</v>
      </c>
    </row>
    <row r="1371" spans="1:5">
      <c r="A1371" s="369"/>
      <c r="B1371" s="369"/>
      <c r="C1371" s="369"/>
      <c r="D1371" s="370" t="s">
        <v>326</v>
      </c>
      <c r="E1371" s="371">
        <v>3</v>
      </c>
    </row>
    <row r="1372" spans="1:5">
      <c r="A1372" s="369"/>
      <c r="B1372" s="369"/>
      <c r="C1372" s="367" t="s">
        <v>513</v>
      </c>
      <c r="D1372" s="367" t="s">
        <v>513</v>
      </c>
      <c r="E1372" s="368">
        <v>7</v>
      </c>
    </row>
    <row r="1373" spans="1:5">
      <c r="A1373" s="369"/>
      <c r="B1373" s="369"/>
      <c r="C1373" s="367" t="s">
        <v>577</v>
      </c>
      <c r="D1373" s="367" t="s">
        <v>578</v>
      </c>
      <c r="E1373" s="368">
        <v>2</v>
      </c>
    </row>
    <row r="1374" spans="1:5">
      <c r="A1374" s="369"/>
      <c r="B1374" s="369"/>
      <c r="C1374" s="369"/>
      <c r="D1374" s="370" t="s">
        <v>579</v>
      </c>
      <c r="E1374" s="371">
        <v>1</v>
      </c>
    </row>
    <row r="1375" spans="1:5">
      <c r="A1375" s="369"/>
      <c r="B1375" s="369"/>
      <c r="C1375" s="367" t="s">
        <v>275</v>
      </c>
      <c r="D1375" s="367" t="s">
        <v>580</v>
      </c>
      <c r="E1375" s="368">
        <v>1</v>
      </c>
    </row>
    <row r="1376" spans="1:5">
      <c r="A1376" s="369"/>
      <c r="B1376" s="369"/>
      <c r="C1376" s="367" t="s">
        <v>196</v>
      </c>
      <c r="D1376" s="367" t="s">
        <v>197</v>
      </c>
      <c r="E1376" s="368">
        <v>8</v>
      </c>
    </row>
    <row r="1377" spans="1:5">
      <c r="A1377" s="369"/>
      <c r="B1377" s="369"/>
      <c r="C1377" s="369"/>
      <c r="D1377" s="370" t="s">
        <v>547</v>
      </c>
      <c r="E1377" s="371">
        <v>3</v>
      </c>
    </row>
    <row r="1378" spans="1:5">
      <c r="A1378" s="369"/>
      <c r="B1378" s="369"/>
      <c r="C1378" s="367" t="s">
        <v>198</v>
      </c>
      <c r="D1378" s="367" t="s">
        <v>199</v>
      </c>
      <c r="E1378" s="368">
        <v>2</v>
      </c>
    </row>
    <row r="1379" spans="1:5">
      <c r="A1379" s="369"/>
      <c r="B1379" s="369"/>
      <c r="C1379" s="369"/>
      <c r="D1379" s="370" t="s">
        <v>329</v>
      </c>
      <c r="E1379" s="371">
        <v>2</v>
      </c>
    </row>
    <row r="1380" spans="1:5">
      <c r="A1380" s="369"/>
      <c r="B1380" s="369"/>
      <c r="C1380" s="367" t="s">
        <v>581</v>
      </c>
      <c r="D1380" s="367" t="s">
        <v>582</v>
      </c>
      <c r="E1380" s="368">
        <v>1</v>
      </c>
    </row>
    <row r="1381" spans="1:5">
      <c r="A1381" s="369"/>
      <c r="B1381" s="367" t="s">
        <v>6</v>
      </c>
      <c r="C1381" s="367" t="s">
        <v>200</v>
      </c>
      <c r="D1381" s="367" t="s">
        <v>6</v>
      </c>
      <c r="E1381" s="368">
        <v>10</v>
      </c>
    </row>
    <row r="1382" spans="1:5">
      <c r="A1382" s="369"/>
      <c r="B1382" s="369"/>
      <c r="C1382" s="369"/>
      <c r="D1382" s="370" t="s">
        <v>264</v>
      </c>
      <c r="E1382" s="371">
        <v>3</v>
      </c>
    </row>
    <row r="1383" spans="1:5">
      <c r="A1383" s="369"/>
      <c r="B1383" s="369"/>
      <c r="C1383" s="367" t="s">
        <v>583</v>
      </c>
      <c r="D1383" s="367" t="s">
        <v>584</v>
      </c>
      <c r="E1383" s="368">
        <v>2</v>
      </c>
    </row>
    <row r="1384" spans="1:5">
      <c r="A1384" s="369"/>
      <c r="B1384" s="369"/>
      <c r="C1384" s="367" t="s">
        <v>331</v>
      </c>
      <c r="D1384" s="367" t="s">
        <v>331</v>
      </c>
      <c r="E1384" s="368">
        <v>2</v>
      </c>
    </row>
    <row r="1385" spans="1:5">
      <c r="A1385" s="369"/>
      <c r="B1385" s="367" t="s">
        <v>7</v>
      </c>
      <c r="C1385" s="367" t="s">
        <v>335</v>
      </c>
      <c r="D1385" s="367" t="s">
        <v>335</v>
      </c>
      <c r="E1385" s="368">
        <v>2</v>
      </c>
    </row>
    <row r="1386" spans="1:5">
      <c r="A1386" s="369"/>
      <c r="B1386" s="369"/>
      <c r="C1386" s="367" t="s">
        <v>7</v>
      </c>
      <c r="D1386" s="367" t="s">
        <v>7</v>
      </c>
      <c r="E1386" s="368">
        <v>20</v>
      </c>
    </row>
    <row r="1387" spans="1:5">
      <c r="A1387" s="369"/>
      <c r="B1387" s="369"/>
      <c r="C1387" s="369"/>
      <c r="D1387" s="370" t="s">
        <v>464</v>
      </c>
      <c r="E1387" s="371">
        <v>2</v>
      </c>
    </row>
    <row r="1388" spans="1:5">
      <c r="A1388" s="369"/>
      <c r="B1388" s="369"/>
      <c r="C1388" s="367" t="s">
        <v>201</v>
      </c>
      <c r="D1388" s="367" t="s">
        <v>201</v>
      </c>
      <c r="E1388" s="368">
        <v>3</v>
      </c>
    </row>
    <row r="1389" spans="1:5">
      <c r="A1389" s="369"/>
      <c r="B1389" s="369"/>
      <c r="C1389" s="369"/>
      <c r="D1389" s="370" t="s">
        <v>339</v>
      </c>
      <c r="E1389" s="371">
        <v>1</v>
      </c>
    </row>
    <row r="1390" spans="1:5">
      <c r="A1390" s="369"/>
      <c r="B1390" s="369"/>
      <c r="C1390" s="367" t="s">
        <v>465</v>
      </c>
      <c r="D1390" s="367" t="s">
        <v>465</v>
      </c>
      <c r="E1390" s="368">
        <v>11</v>
      </c>
    </row>
    <row r="1391" spans="1:5">
      <c r="A1391" s="369"/>
      <c r="B1391" s="369"/>
      <c r="C1391" s="367" t="s">
        <v>340</v>
      </c>
      <c r="D1391" s="367" t="s">
        <v>340</v>
      </c>
      <c r="E1391" s="368">
        <v>3</v>
      </c>
    </row>
    <row r="1392" spans="1:5">
      <c r="A1392" s="369"/>
      <c r="B1392" s="369"/>
      <c r="C1392" s="369"/>
      <c r="D1392" s="370" t="s">
        <v>585</v>
      </c>
      <c r="E1392" s="371">
        <v>1</v>
      </c>
    </row>
    <row r="1393" spans="1:5">
      <c r="A1393" s="369"/>
      <c r="B1393" s="369"/>
      <c r="C1393" s="367" t="s">
        <v>586</v>
      </c>
      <c r="D1393" s="367" t="s">
        <v>586</v>
      </c>
      <c r="E1393" s="368">
        <v>3</v>
      </c>
    </row>
    <row r="1394" spans="1:5">
      <c r="A1394" s="369"/>
      <c r="B1394" s="369"/>
      <c r="C1394" s="367" t="s">
        <v>341</v>
      </c>
      <c r="D1394" s="367" t="s">
        <v>342</v>
      </c>
      <c r="E1394" s="368">
        <v>3</v>
      </c>
    </row>
    <row r="1395" spans="1:5">
      <c r="A1395" s="369"/>
      <c r="B1395" s="369"/>
      <c r="C1395" s="367" t="s">
        <v>347</v>
      </c>
      <c r="D1395" s="367" t="s">
        <v>347</v>
      </c>
      <c r="E1395" s="368">
        <v>2</v>
      </c>
    </row>
    <row r="1396" spans="1:5">
      <c r="A1396" s="369"/>
      <c r="B1396" s="369"/>
      <c r="C1396" s="367" t="s">
        <v>314</v>
      </c>
      <c r="D1396" s="367" t="s">
        <v>587</v>
      </c>
      <c r="E1396" s="368">
        <v>1</v>
      </c>
    </row>
    <row r="1397" spans="1:5">
      <c r="A1397" s="369"/>
      <c r="B1397" s="369"/>
      <c r="C1397" s="367" t="s">
        <v>70</v>
      </c>
      <c r="D1397" s="367" t="s">
        <v>70</v>
      </c>
      <c r="E1397" s="368">
        <v>1</v>
      </c>
    </row>
    <row r="1398" spans="1:5">
      <c r="A1398" s="369"/>
      <c r="B1398" s="369"/>
      <c r="C1398" s="367" t="s">
        <v>346</v>
      </c>
      <c r="D1398" s="367" t="s">
        <v>346</v>
      </c>
      <c r="E1398" s="368">
        <v>1</v>
      </c>
    </row>
    <row r="1399" spans="1:5">
      <c r="A1399" s="369"/>
      <c r="B1399" s="367" t="s">
        <v>8</v>
      </c>
      <c r="C1399" s="367" t="s">
        <v>203</v>
      </c>
      <c r="D1399" s="367" t="s">
        <v>92</v>
      </c>
      <c r="E1399" s="368">
        <v>8</v>
      </c>
    </row>
    <row r="1400" spans="1:5">
      <c r="A1400" s="369"/>
      <c r="B1400" s="369"/>
      <c r="C1400" s="369"/>
      <c r="D1400" s="370" t="s">
        <v>8</v>
      </c>
      <c r="E1400" s="371">
        <v>28</v>
      </c>
    </row>
    <row r="1401" spans="1:5">
      <c r="A1401" s="369"/>
      <c r="B1401" s="369"/>
      <c r="C1401" s="369"/>
      <c r="D1401" s="370" t="s">
        <v>204</v>
      </c>
      <c r="E1401" s="371">
        <v>2</v>
      </c>
    </row>
    <row r="1402" spans="1:5">
      <c r="A1402" s="369"/>
      <c r="B1402" s="369"/>
      <c r="C1402" s="369"/>
      <c r="D1402" s="370" t="s">
        <v>95</v>
      </c>
      <c r="E1402" s="371">
        <v>1</v>
      </c>
    </row>
    <row r="1403" spans="1:5">
      <c r="A1403" s="369"/>
      <c r="B1403" s="369"/>
      <c r="C1403" s="369"/>
      <c r="D1403" s="370" t="s">
        <v>96</v>
      </c>
      <c r="E1403" s="371">
        <v>11</v>
      </c>
    </row>
    <row r="1404" spans="1:5">
      <c r="A1404" s="369"/>
      <c r="B1404" s="369"/>
      <c r="C1404" s="369"/>
      <c r="D1404" s="370" t="s">
        <v>94</v>
      </c>
      <c r="E1404" s="371">
        <v>4</v>
      </c>
    </row>
    <row r="1405" spans="1:5">
      <c r="A1405" s="369"/>
      <c r="B1405" s="369"/>
      <c r="C1405" s="369"/>
      <c r="D1405" s="370" t="s">
        <v>466</v>
      </c>
      <c r="E1405" s="371">
        <v>1</v>
      </c>
    </row>
    <row r="1406" spans="1:5">
      <c r="A1406" s="369"/>
      <c r="B1406" s="367" t="s">
        <v>9</v>
      </c>
      <c r="C1406" s="367" t="s">
        <v>349</v>
      </c>
      <c r="D1406" s="367" t="s">
        <v>548</v>
      </c>
      <c r="E1406" s="368">
        <v>2</v>
      </c>
    </row>
    <row r="1407" spans="1:5">
      <c r="A1407" s="369"/>
      <c r="B1407" s="369"/>
      <c r="C1407" s="369"/>
      <c r="D1407" s="370" t="s">
        <v>349</v>
      </c>
      <c r="E1407" s="371">
        <v>1</v>
      </c>
    </row>
    <row r="1408" spans="1:5">
      <c r="A1408" s="369"/>
      <c r="B1408" s="369"/>
      <c r="C1408" s="367" t="s">
        <v>205</v>
      </c>
      <c r="D1408" s="367" t="s">
        <v>206</v>
      </c>
      <c r="E1408" s="368">
        <v>5</v>
      </c>
    </row>
    <row r="1409" spans="1:5">
      <c r="A1409" s="369"/>
      <c r="B1409" s="369"/>
      <c r="C1409" s="367" t="s">
        <v>9</v>
      </c>
      <c r="D1409" s="367" t="s">
        <v>9</v>
      </c>
      <c r="E1409" s="368">
        <v>38</v>
      </c>
    </row>
    <row r="1410" spans="1:5">
      <c r="A1410" s="369"/>
      <c r="B1410" s="369"/>
      <c r="C1410" s="369"/>
      <c r="D1410" s="370" t="s">
        <v>515</v>
      </c>
      <c r="E1410" s="371">
        <v>4</v>
      </c>
    </row>
    <row r="1411" spans="1:5">
      <c r="A1411" s="369"/>
      <c r="B1411" s="369"/>
      <c r="C1411" s="369"/>
      <c r="D1411" s="370" t="s">
        <v>299</v>
      </c>
      <c r="E1411" s="371">
        <v>11</v>
      </c>
    </row>
    <row r="1412" spans="1:5">
      <c r="A1412" s="369"/>
      <c r="B1412" s="369"/>
      <c r="C1412" s="369"/>
      <c r="D1412" s="370" t="s">
        <v>351</v>
      </c>
      <c r="E1412" s="371">
        <v>3</v>
      </c>
    </row>
    <row r="1413" spans="1:5">
      <c r="A1413" s="369"/>
      <c r="B1413" s="369"/>
      <c r="C1413" s="369"/>
      <c r="D1413" s="370" t="s">
        <v>208</v>
      </c>
      <c r="E1413" s="371">
        <v>20</v>
      </c>
    </row>
    <row r="1414" spans="1:5">
      <c r="A1414" s="369"/>
      <c r="B1414" s="369"/>
      <c r="C1414" s="367" t="s">
        <v>352</v>
      </c>
      <c r="D1414" s="367" t="s">
        <v>352</v>
      </c>
      <c r="E1414" s="368">
        <v>2</v>
      </c>
    </row>
    <row r="1415" spans="1:5">
      <c r="A1415" s="369"/>
      <c r="B1415" s="369"/>
      <c r="C1415" s="367" t="s">
        <v>516</v>
      </c>
      <c r="D1415" s="367" t="s">
        <v>353</v>
      </c>
      <c r="E1415" s="368">
        <v>1</v>
      </c>
    </row>
    <row r="1416" spans="1:5">
      <c r="A1416" s="369"/>
      <c r="B1416" s="369"/>
      <c r="C1416" s="369"/>
      <c r="D1416" s="370" t="s">
        <v>210</v>
      </c>
      <c r="E1416" s="371">
        <v>4</v>
      </c>
    </row>
    <row r="1417" spans="1:5">
      <c r="A1417" s="369"/>
      <c r="B1417" s="369"/>
      <c r="C1417" s="369"/>
      <c r="D1417" s="370" t="s">
        <v>588</v>
      </c>
      <c r="E1417" s="371">
        <v>1</v>
      </c>
    </row>
    <row r="1418" spans="1:5">
      <c r="A1418" s="369"/>
      <c r="B1418" s="369"/>
      <c r="C1418" s="367" t="s">
        <v>211</v>
      </c>
      <c r="D1418" s="367" t="s">
        <v>212</v>
      </c>
      <c r="E1418" s="368">
        <v>3</v>
      </c>
    </row>
    <row r="1419" spans="1:5">
      <c r="A1419" s="369"/>
      <c r="B1419" s="369"/>
      <c r="C1419" s="369"/>
      <c r="D1419" s="370" t="s">
        <v>517</v>
      </c>
      <c r="E1419" s="371">
        <v>1</v>
      </c>
    </row>
    <row r="1420" spans="1:5">
      <c r="A1420" s="369"/>
      <c r="B1420" s="369"/>
      <c r="C1420" s="369"/>
      <c r="D1420" s="370" t="s">
        <v>211</v>
      </c>
      <c r="E1420" s="371">
        <v>5</v>
      </c>
    </row>
    <row r="1421" spans="1:5">
      <c r="A1421" s="369"/>
      <c r="B1421" s="369"/>
      <c r="C1421" s="369"/>
      <c r="D1421" s="370" t="s">
        <v>589</v>
      </c>
      <c r="E1421" s="371">
        <v>1</v>
      </c>
    </row>
    <row r="1422" spans="1:5">
      <c r="A1422" s="369"/>
      <c r="B1422" s="369"/>
      <c r="C1422" s="367" t="s">
        <v>348</v>
      </c>
      <c r="D1422" s="367" t="s">
        <v>348</v>
      </c>
      <c r="E1422" s="368">
        <v>2</v>
      </c>
    </row>
    <row r="1423" spans="1:5">
      <c r="A1423" s="369"/>
      <c r="B1423" s="369"/>
      <c r="C1423" s="367" t="s">
        <v>355</v>
      </c>
      <c r="D1423" s="367" t="s">
        <v>356</v>
      </c>
      <c r="E1423" s="368">
        <v>1</v>
      </c>
    </row>
    <row r="1424" spans="1:5">
      <c r="A1424" s="369"/>
      <c r="B1424" s="369"/>
      <c r="C1424" s="369"/>
      <c r="D1424" s="370" t="s">
        <v>590</v>
      </c>
      <c r="E1424" s="371">
        <v>1</v>
      </c>
    </row>
    <row r="1425" spans="1:5">
      <c r="A1425" s="369"/>
      <c r="B1425" s="369"/>
      <c r="C1425" s="369"/>
      <c r="D1425" s="370" t="s">
        <v>591</v>
      </c>
      <c r="E1425" s="371">
        <v>1</v>
      </c>
    </row>
    <row r="1426" spans="1:5">
      <c r="A1426" s="369"/>
      <c r="B1426" s="367" t="s">
        <v>10</v>
      </c>
      <c r="C1426" s="367" t="s">
        <v>10</v>
      </c>
      <c r="D1426" s="367" t="s">
        <v>10</v>
      </c>
      <c r="E1426" s="368">
        <v>4</v>
      </c>
    </row>
    <row r="1427" spans="1:5">
      <c r="A1427" s="369"/>
      <c r="B1427" s="369"/>
      <c r="C1427" s="369"/>
      <c r="D1427" s="370" t="s">
        <v>549</v>
      </c>
      <c r="E1427" s="371">
        <v>1</v>
      </c>
    </row>
    <row r="1428" spans="1:5">
      <c r="A1428" s="369"/>
      <c r="B1428" s="369"/>
      <c r="C1428" s="367" t="s">
        <v>362</v>
      </c>
      <c r="D1428" s="367" t="s">
        <v>362</v>
      </c>
      <c r="E1428" s="368">
        <v>1</v>
      </c>
    </row>
    <row r="1429" spans="1:5">
      <c r="A1429" s="369"/>
      <c r="B1429" s="369"/>
      <c r="C1429" s="369"/>
      <c r="D1429" s="370" t="s">
        <v>363</v>
      </c>
      <c r="E1429" s="371">
        <v>1</v>
      </c>
    </row>
    <row r="1430" spans="1:5">
      <c r="A1430" s="369"/>
      <c r="B1430" s="369"/>
      <c r="C1430" s="367" t="s">
        <v>592</v>
      </c>
      <c r="D1430" s="367" t="s">
        <v>593</v>
      </c>
      <c r="E1430" s="368">
        <v>1</v>
      </c>
    </row>
    <row r="1431" spans="1:5">
      <c r="A1431" s="369"/>
      <c r="B1431" s="367" t="s">
        <v>11</v>
      </c>
      <c r="C1431" s="367" t="s">
        <v>11</v>
      </c>
      <c r="D1431" s="367" t="s">
        <v>213</v>
      </c>
      <c r="E1431" s="368">
        <v>15</v>
      </c>
    </row>
    <row r="1432" spans="1:5">
      <c r="A1432" s="369"/>
      <c r="B1432" s="369"/>
      <c r="C1432" s="367" t="s">
        <v>214</v>
      </c>
      <c r="D1432" s="367" t="s">
        <v>215</v>
      </c>
      <c r="E1432" s="368">
        <v>5</v>
      </c>
    </row>
    <row r="1433" spans="1:5">
      <c r="A1433" s="369"/>
      <c r="B1433" s="369"/>
      <c r="C1433" s="369"/>
      <c r="D1433" s="370" t="s">
        <v>594</v>
      </c>
      <c r="E1433" s="371">
        <v>2</v>
      </c>
    </row>
    <row r="1434" spans="1:5">
      <c r="A1434" s="369"/>
      <c r="B1434" s="369"/>
      <c r="C1434" s="367" t="s">
        <v>369</v>
      </c>
      <c r="D1434" s="367" t="s">
        <v>370</v>
      </c>
      <c r="E1434" s="368">
        <v>1</v>
      </c>
    </row>
    <row r="1435" spans="1:5">
      <c r="A1435" s="369"/>
      <c r="B1435" s="367" t="s">
        <v>12</v>
      </c>
      <c r="C1435" s="367" t="s">
        <v>467</v>
      </c>
      <c r="D1435" s="367" t="s">
        <v>217</v>
      </c>
      <c r="E1435" s="368">
        <v>11</v>
      </c>
    </row>
    <row r="1436" spans="1:5">
      <c r="A1436" s="369"/>
      <c r="B1436" s="369"/>
      <c r="C1436" s="369"/>
      <c r="D1436" s="370" t="s">
        <v>595</v>
      </c>
      <c r="E1436" s="371">
        <v>1</v>
      </c>
    </row>
    <row r="1437" spans="1:5">
      <c r="A1437" s="369"/>
      <c r="B1437" s="369"/>
      <c r="C1437" s="369"/>
      <c r="D1437" s="370" t="s">
        <v>439</v>
      </c>
      <c r="E1437" s="371">
        <v>1</v>
      </c>
    </row>
    <row r="1438" spans="1:5">
      <c r="A1438" s="369"/>
      <c r="B1438" s="369"/>
      <c r="C1438" s="367" t="s">
        <v>468</v>
      </c>
      <c r="D1438" s="367" t="s">
        <v>12</v>
      </c>
      <c r="E1438" s="368">
        <v>30</v>
      </c>
    </row>
    <row r="1439" spans="1:5">
      <c r="A1439" s="369"/>
      <c r="B1439" s="369"/>
      <c r="C1439" s="369"/>
      <c r="D1439" s="370" t="s">
        <v>371</v>
      </c>
      <c r="E1439" s="371">
        <v>2</v>
      </c>
    </row>
    <row r="1440" spans="1:5">
      <c r="A1440" s="369"/>
      <c r="B1440" s="369"/>
      <c r="C1440" s="369"/>
      <c r="D1440" s="370" t="s">
        <v>351</v>
      </c>
      <c r="E1440" s="371">
        <v>5</v>
      </c>
    </row>
    <row r="1441" spans="1:5">
      <c r="A1441" s="369"/>
      <c r="B1441" s="369"/>
      <c r="C1441" s="369"/>
      <c r="D1441" s="370" t="s">
        <v>518</v>
      </c>
      <c r="E1441" s="371">
        <v>1</v>
      </c>
    </row>
    <row r="1442" spans="1:5">
      <c r="A1442" s="369"/>
      <c r="B1442" s="369"/>
      <c r="C1442" s="369"/>
      <c r="D1442" s="370" t="s">
        <v>550</v>
      </c>
      <c r="E1442" s="371">
        <v>4</v>
      </c>
    </row>
    <row r="1443" spans="1:5">
      <c r="A1443" s="369"/>
      <c r="B1443" s="369"/>
      <c r="C1443" s="367" t="s">
        <v>469</v>
      </c>
      <c r="D1443" s="367" t="s">
        <v>470</v>
      </c>
      <c r="E1443" s="368">
        <v>7</v>
      </c>
    </row>
    <row r="1444" spans="1:5">
      <c r="A1444" s="369"/>
      <c r="B1444" s="369"/>
      <c r="C1444" s="369"/>
      <c r="D1444" s="370" t="s">
        <v>219</v>
      </c>
      <c r="E1444" s="371">
        <v>2</v>
      </c>
    </row>
    <row r="1445" spans="1:5">
      <c r="A1445" s="369"/>
      <c r="B1445" s="369"/>
      <c r="C1445" s="367" t="s">
        <v>471</v>
      </c>
      <c r="D1445" s="367" t="s">
        <v>220</v>
      </c>
      <c r="E1445" s="368">
        <v>9</v>
      </c>
    </row>
    <row r="1446" spans="1:5">
      <c r="A1446" s="369"/>
      <c r="B1446" s="369"/>
      <c r="C1446" s="369"/>
      <c r="D1446" s="370" t="s">
        <v>520</v>
      </c>
      <c r="E1446" s="371">
        <v>1</v>
      </c>
    </row>
    <row r="1447" spans="1:5">
      <c r="A1447" s="369"/>
      <c r="B1447" s="369"/>
      <c r="C1447" s="367" t="s">
        <v>596</v>
      </c>
      <c r="D1447" s="367" t="s">
        <v>597</v>
      </c>
      <c r="E1447" s="368">
        <v>1</v>
      </c>
    </row>
    <row r="1448" spans="1:5">
      <c r="A1448" s="369"/>
      <c r="B1448" s="367" t="s">
        <v>13</v>
      </c>
      <c r="C1448" s="367" t="s">
        <v>473</v>
      </c>
      <c r="D1448" s="367" t="s">
        <v>222</v>
      </c>
      <c r="E1448" s="368">
        <v>5</v>
      </c>
    </row>
    <row r="1449" spans="1:5">
      <c r="A1449" s="369"/>
      <c r="B1449" s="369"/>
      <c r="C1449" s="369"/>
      <c r="D1449" s="370" t="s">
        <v>223</v>
      </c>
      <c r="E1449" s="371">
        <v>3</v>
      </c>
    </row>
    <row r="1450" spans="1:5">
      <c r="A1450" s="369"/>
      <c r="B1450" s="369"/>
      <c r="C1450" s="369"/>
      <c r="D1450" s="370" t="s">
        <v>551</v>
      </c>
      <c r="E1450" s="371">
        <v>1</v>
      </c>
    </row>
    <row r="1451" spans="1:5">
      <c r="A1451" s="369"/>
      <c r="B1451" s="369"/>
      <c r="C1451" s="367" t="s">
        <v>552</v>
      </c>
      <c r="D1451" s="367" t="s">
        <v>372</v>
      </c>
      <c r="E1451" s="368">
        <v>3</v>
      </c>
    </row>
    <row r="1452" spans="1:5">
      <c r="A1452" s="369"/>
      <c r="B1452" s="369"/>
      <c r="C1452" s="367" t="s">
        <v>474</v>
      </c>
      <c r="D1452" s="367" t="s">
        <v>373</v>
      </c>
      <c r="E1452" s="368">
        <v>4</v>
      </c>
    </row>
    <row r="1453" spans="1:5">
      <c r="A1453" s="369"/>
      <c r="B1453" s="369"/>
      <c r="C1453" s="369"/>
      <c r="D1453" s="370" t="s">
        <v>225</v>
      </c>
      <c r="E1453" s="371">
        <v>11</v>
      </c>
    </row>
    <row r="1454" spans="1:5">
      <c r="A1454" s="369"/>
      <c r="B1454" s="369"/>
      <c r="C1454" s="369"/>
      <c r="D1454" s="370" t="s">
        <v>224</v>
      </c>
      <c r="E1454" s="371">
        <v>20</v>
      </c>
    </row>
    <row r="1455" spans="1:5">
      <c r="A1455" s="369"/>
      <c r="B1455" s="369"/>
      <c r="C1455" s="369"/>
      <c r="D1455" s="370" t="s">
        <v>521</v>
      </c>
      <c r="E1455" s="371">
        <v>1</v>
      </c>
    </row>
    <row r="1456" spans="1:5">
      <c r="A1456" s="369"/>
      <c r="B1456" s="369"/>
      <c r="C1456" s="367" t="s">
        <v>522</v>
      </c>
      <c r="D1456" s="367" t="s">
        <v>226</v>
      </c>
      <c r="E1456" s="368">
        <v>3</v>
      </c>
    </row>
    <row r="1457" spans="1:5">
      <c r="A1457" s="369"/>
      <c r="B1457" s="369"/>
      <c r="C1457" s="367" t="s">
        <v>523</v>
      </c>
      <c r="D1457" s="367" t="s">
        <v>229</v>
      </c>
      <c r="E1457" s="368">
        <v>4</v>
      </c>
    </row>
    <row r="1458" spans="1:5">
      <c r="A1458" s="369"/>
      <c r="B1458" s="369"/>
      <c r="C1458" s="367" t="s">
        <v>524</v>
      </c>
      <c r="D1458" s="367" t="s">
        <v>553</v>
      </c>
      <c r="E1458" s="368">
        <v>2</v>
      </c>
    </row>
    <row r="1459" spans="1:5">
      <c r="A1459" s="369"/>
      <c r="B1459" s="369"/>
      <c r="C1459" s="367" t="s">
        <v>525</v>
      </c>
      <c r="D1459" s="367" t="s">
        <v>227</v>
      </c>
      <c r="E1459" s="368">
        <v>3</v>
      </c>
    </row>
    <row r="1460" spans="1:5">
      <c r="A1460" s="369"/>
      <c r="B1460" s="367" t="s">
        <v>14</v>
      </c>
      <c r="C1460" s="367" t="s">
        <v>475</v>
      </c>
      <c r="D1460" s="367" t="s">
        <v>232</v>
      </c>
      <c r="E1460" s="368">
        <v>4</v>
      </c>
    </row>
    <row r="1461" spans="1:5">
      <c r="A1461" s="369"/>
      <c r="B1461" s="369"/>
      <c r="C1461" s="367" t="s">
        <v>526</v>
      </c>
      <c r="D1461" s="367" t="s">
        <v>237</v>
      </c>
      <c r="E1461" s="368">
        <v>2</v>
      </c>
    </row>
    <row r="1462" spans="1:5">
      <c r="A1462" s="369"/>
      <c r="B1462" s="369"/>
      <c r="C1462" s="367" t="s">
        <v>476</v>
      </c>
      <c r="D1462" s="367" t="s">
        <v>235</v>
      </c>
      <c r="E1462" s="368">
        <v>57</v>
      </c>
    </row>
    <row r="1463" spans="1:5">
      <c r="A1463" s="369"/>
      <c r="B1463" s="369"/>
      <c r="C1463" s="369"/>
      <c r="D1463" s="370" t="s">
        <v>236</v>
      </c>
      <c r="E1463" s="371">
        <v>4</v>
      </c>
    </row>
    <row r="1464" spans="1:5">
      <c r="A1464" s="369"/>
      <c r="B1464" s="369"/>
      <c r="C1464" s="369"/>
      <c r="D1464" s="370" t="s">
        <v>379</v>
      </c>
      <c r="E1464" s="371">
        <v>2</v>
      </c>
    </row>
    <row r="1465" spans="1:5">
      <c r="A1465" s="369"/>
      <c r="B1465" s="369"/>
      <c r="C1465" s="369"/>
      <c r="D1465" s="370" t="s">
        <v>378</v>
      </c>
      <c r="E1465" s="371">
        <v>6</v>
      </c>
    </row>
    <row r="1466" spans="1:5">
      <c r="A1466" s="369"/>
      <c r="B1466" s="369"/>
      <c r="C1466" s="369"/>
      <c r="D1466" s="370" t="s">
        <v>477</v>
      </c>
      <c r="E1466" s="371">
        <v>2</v>
      </c>
    </row>
    <row r="1467" spans="1:5">
      <c r="A1467" s="369"/>
      <c r="B1467" s="369"/>
      <c r="C1467" s="367" t="s">
        <v>527</v>
      </c>
      <c r="D1467" s="367" t="s">
        <v>380</v>
      </c>
      <c r="E1467" s="368">
        <v>6</v>
      </c>
    </row>
    <row r="1468" spans="1:5">
      <c r="A1468" s="369"/>
      <c r="B1468" s="369"/>
      <c r="C1468" s="367" t="s">
        <v>528</v>
      </c>
      <c r="D1468" s="367" t="s">
        <v>234</v>
      </c>
      <c r="E1468" s="368">
        <v>3</v>
      </c>
    </row>
    <row r="1469" spans="1:5">
      <c r="A1469" s="369"/>
      <c r="B1469" s="369"/>
      <c r="C1469" s="367" t="s">
        <v>478</v>
      </c>
      <c r="D1469" s="367" t="s">
        <v>445</v>
      </c>
      <c r="E1469" s="368">
        <v>3</v>
      </c>
    </row>
    <row r="1470" spans="1:5">
      <c r="A1470" s="369"/>
      <c r="B1470" s="369"/>
      <c r="C1470" s="369"/>
      <c r="D1470" s="370" t="s">
        <v>555</v>
      </c>
      <c r="E1470" s="371">
        <v>1</v>
      </c>
    </row>
    <row r="1471" spans="1:5">
      <c r="A1471" s="369"/>
      <c r="B1471" s="369"/>
      <c r="C1471" s="369"/>
      <c r="D1471" s="370" t="s">
        <v>376</v>
      </c>
      <c r="E1471" s="371">
        <v>1</v>
      </c>
    </row>
    <row r="1472" spans="1:5">
      <c r="A1472" s="369"/>
      <c r="B1472" s="369"/>
      <c r="C1472" s="367" t="s">
        <v>556</v>
      </c>
      <c r="D1472" s="367" t="s">
        <v>305</v>
      </c>
      <c r="E1472" s="368">
        <v>2</v>
      </c>
    </row>
    <row r="1473" spans="1:5">
      <c r="A1473" s="369"/>
      <c r="B1473" s="369"/>
      <c r="C1473" s="367" t="s">
        <v>598</v>
      </c>
      <c r="D1473" s="367" t="s">
        <v>377</v>
      </c>
      <c r="E1473" s="368">
        <v>1</v>
      </c>
    </row>
    <row r="1474" spans="1:5">
      <c r="A1474" s="369"/>
      <c r="B1474" s="367" t="s">
        <v>15</v>
      </c>
      <c r="C1474" s="367" t="s">
        <v>479</v>
      </c>
      <c r="D1474" s="367" t="s">
        <v>238</v>
      </c>
      <c r="E1474" s="368">
        <v>53</v>
      </c>
    </row>
    <row r="1475" spans="1:5">
      <c r="A1475" s="369"/>
      <c r="B1475" s="369"/>
      <c r="C1475" s="369"/>
      <c r="D1475" s="370" t="s">
        <v>480</v>
      </c>
      <c r="E1475" s="371">
        <v>6</v>
      </c>
    </row>
    <row r="1476" spans="1:5">
      <c r="A1476" s="369"/>
      <c r="B1476" s="369"/>
      <c r="C1476" s="369"/>
      <c r="D1476" s="370" t="s">
        <v>58</v>
      </c>
      <c r="E1476" s="371">
        <v>2</v>
      </c>
    </row>
    <row r="1477" spans="1:5">
      <c r="A1477" s="369"/>
      <c r="B1477" s="369"/>
      <c r="C1477" s="369"/>
      <c r="D1477" s="370" t="s">
        <v>599</v>
      </c>
      <c r="E1477" s="371">
        <v>1</v>
      </c>
    </row>
    <row r="1478" spans="1:5">
      <c r="A1478" s="369"/>
      <c r="B1478" s="369"/>
      <c r="C1478" s="369"/>
      <c r="D1478" s="370" t="s">
        <v>385</v>
      </c>
      <c r="E1478" s="371">
        <v>1</v>
      </c>
    </row>
    <row r="1479" spans="1:5">
      <c r="A1479" s="369"/>
      <c r="B1479" s="369"/>
      <c r="C1479" s="367" t="s">
        <v>529</v>
      </c>
      <c r="D1479" s="367" t="s">
        <v>390</v>
      </c>
      <c r="E1479" s="368">
        <v>1</v>
      </c>
    </row>
    <row r="1480" spans="1:5">
      <c r="A1480" s="369"/>
      <c r="B1480" s="369"/>
      <c r="C1480" s="367" t="s">
        <v>481</v>
      </c>
      <c r="D1480" s="367" t="s">
        <v>387</v>
      </c>
      <c r="E1480" s="368">
        <v>2</v>
      </c>
    </row>
    <row r="1481" spans="1:5">
      <c r="A1481" s="369"/>
      <c r="B1481" s="369"/>
      <c r="C1481" s="369"/>
      <c r="D1481" s="370" t="s">
        <v>15</v>
      </c>
      <c r="E1481" s="371">
        <v>4</v>
      </c>
    </row>
    <row r="1482" spans="1:5">
      <c r="A1482" s="369"/>
      <c r="B1482" s="369"/>
      <c r="C1482" s="369"/>
      <c r="D1482" s="370" t="s">
        <v>557</v>
      </c>
      <c r="E1482" s="371">
        <v>2</v>
      </c>
    </row>
    <row r="1483" spans="1:5">
      <c r="A1483" s="369"/>
      <c r="B1483" s="369"/>
      <c r="C1483" s="369"/>
      <c r="D1483" s="370" t="s">
        <v>558</v>
      </c>
      <c r="E1483" s="371">
        <v>2</v>
      </c>
    </row>
    <row r="1484" spans="1:5">
      <c r="A1484" s="369"/>
      <c r="B1484" s="367" t="s">
        <v>16</v>
      </c>
      <c r="C1484" s="367" t="s">
        <v>482</v>
      </c>
      <c r="D1484" s="367" t="s">
        <v>240</v>
      </c>
      <c r="E1484" s="368">
        <v>5</v>
      </c>
    </row>
    <row r="1485" spans="1:5">
      <c r="A1485" s="369"/>
      <c r="B1485" s="369"/>
      <c r="C1485" s="367" t="s">
        <v>483</v>
      </c>
      <c r="D1485" s="367" t="s">
        <v>245</v>
      </c>
      <c r="E1485" s="368">
        <v>2</v>
      </c>
    </row>
    <row r="1486" spans="1:5">
      <c r="A1486" s="369"/>
      <c r="B1486" s="369"/>
      <c r="C1486" s="369"/>
      <c r="D1486" s="370" t="s">
        <v>242</v>
      </c>
      <c r="E1486" s="371">
        <v>3</v>
      </c>
    </row>
    <row r="1487" spans="1:5">
      <c r="A1487" s="369"/>
      <c r="B1487" s="369"/>
      <c r="C1487" s="369"/>
      <c r="D1487" s="370" t="s">
        <v>244</v>
      </c>
      <c r="E1487" s="371">
        <v>3</v>
      </c>
    </row>
    <row r="1488" spans="1:5">
      <c r="A1488" s="369"/>
      <c r="B1488" s="369"/>
      <c r="C1488" s="369"/>
      <c r="D1488" s="370" t="s">
        <v>243</v>
      </c>
      <c r="E1488" s="371">
        <v>2</v>
      </c>
    </row>
    <row r="1489" spans="1:5">
      <c r="A1489" s="369"/>
      <c r="B1489" s="369"/>
      <c r="C1489" s="367" t="s">
        <v>484</v>
      </c>
      <c r="D1489" s="367" t="s">
        <v>247</v>
      </c>
      <c r="E1489" s="368">
        <v>6</v>
      </c>
    </row>
    <row r="1490" spans="1:5">
      <c r="A1490" s="369"/>
      <c r="B1490" s="369"/>
      <c r="C1490" s="369"/>
      <c r="D1490" s="370" t="s">
        <v>246</v>
      </c>
      <c r="E1490" s="371">
        <v>5</v>
      </c>
    </row>
    <row r="1491" spans="1:5">
      <c r="A1491" s="369"/>
      <c r="B1491" s="369"/>
      <c r="C1491" s="367" t="s">
        <v>485</v>
      </c>
      <c r="D1491" s="367" t="s">
        <v>249</v>
      </c>
      <c r="E1491" s="368">
        <v>10</v>
      </c>
    </row>
    <row r="1492" spans="1:5">
      <c r="A1492" s="369"/>
      <c r="B1492" s="369"/>
      <c r="C1492" s="367" t="s">
        <v>486</v>
      </c>
      <c r="D1492" s="367" t="s">
        <v>250</v>
      </c>
      <c r="E1492" s="368">
        <v>38</v>
      </c>
    </row>
    <row r="1493" spans="1:5">
      <c r="A1493" s="369"/>
      <c r="B1493" s="369"/>
      <c r="C1493" s="369"/>
      <c r="D1493" s="370" t="s">
        <v>54</v>
      </c>
      <c r="E1493" s="371">
        <v>5</v>
      </c>
    </row>
    <row r="1494" spans="1:5">
      <c r="A1494" s="369"/>
      <c r="B1494" s="369"/>
      <c r="C1494" s="369"/>
      <c r="D1494" s="370" t="s">
        <v>55</v>
      </c>
      <c r="E1494" s="371">
        <v>9</v>
      </c>
    </row>
    <row r="1495" spans="1:5">
      <c r="A1495" s="369"/>
      <c r="B1495" s="369"/>
      <c r="C1495" s="369"/>
      <c r="D1495" s="370" t="s">
        <v>76</v>
      </c>
      <c r="E1495" s="371">
        <v>11</v>
      </c>
    </row>
    <row r="1496" spans="1:5">
      <c r="A1496" s="369"/>
      <c r="B1496" s="369"/>
      <c r="C1496" s="369"/>
      <c r="D1496" s="370" t="s">
        <v>77</v>
      </c>
      <c r="E1496" s="371">
        <v>3</v>
      </c>
    </row>
    <row r="1497" spans="1:5">
      <c r="A1497" s="369"/>
      <c r="B1497" s="369"/>
      <c r="C1497" s="369"/>
      <c r="D1497" s="370" t="s">
        <v>56</v>
      </c>
      <c r="E1497" s="371">
        <v>34</v>
      </c>
    </row>
    <row r="1498" spans="1:5">
      <c r="A1498" s="369"/>
      <c r="B1498" s="369"/>
      <c r="C1498" s="369"/>
      <c r="D1498" s="370" t="s">
        <v>75</v>
      </c>
      <c r="E1498" s="371">
        <v>26</v>
      </c>
    </row>
    <row r="1499" spans="1:5">
      <c r="A1499" s="369"/>
      <c r="B1499" s="369"/>
      <c r="C1499" s="369"/>
      <c r="D1499" s="370" t="s">
        <v>78</v>
      </c>
      <c r="E1499" s="371">
        <v>8</v>
      </c>
    </row>
    <row r="1500" spans="1:5">
      <c r="A1500" s="369"/>
      <c r="B1500" s="369"/>
      <c r="C1500" s="369"/>
      <c r="D1500" s="370" t="s">
        <v>79</v>
      </c>
      <c r="E1500" s="371">
        <v>36</v>
      </c>
    </row>
    <row r="1501" spans="1:5">
      <c r="A1501" s="369"/>
      <c r="B1501" s="369"/>
      <c r="C1501" s="369"/>
      <c r="D1501" s="370" t="s">
        <v>57</v>
      </c>
      <c r="E1501" s="371">
        <v>16</v>
      </c>
    </row>
    <row r="1502" spans="1:5">
      <c r="A1502" s="369"/>
      <c r="B1502" s="369"/>
      <c r="C1502" s="369"/>
      <c r="D1502" s="370" t="s">
        <v>80</v>
      </c>
      <c r="E1502" s="371">
        <v>27</v>
      </c>
    </row>
    <row r="1503" spans="1:5">
      <c r="A1503" s="369"/>
      <c r="B1503" s="369"/>
      <c r="C1503" s="369"/>
      <c r="D1503" s="370" t="s">
        <v>58</v>
      </c>
      <c r="E1503" s="371">
        <v>31</v>
      </c>
    </row>
    <row r="1504" spans="1:5">
      <c r="A1504" s="369"/>
      <c r="B1504" s="369"/>
      <c r="C1504" s="369"/>
      <c r="D1504" s="370" t="s">
        <v>16</v>
      </c>
      <c r="E1504" s="371">
        <v>65</v>
      </c>
    </row>
    <row r="1505" spans="1:5">
      <c r="A1505" s="369"/>
      <c r="B1505" s="369"/>
      <c r="C1505" s="369"/>
      <c r="D1505" s="370" t="s">
        <v>59</v>
      </c>
      <c r="E1505" s="371">
        <v>13</v>
      </c>
    </row>
    <row r="1506" spans="1:5">
      <c r="A1506" s="369"/>
      <c r="B1506" s="369"/>
      <c r="C1506" s="369"/>
      <c r="D1506" s="370" t="s">
        <v>60</v>
      </c>
      <c r="E1506" s="371">
        <v>39</v>
      </c>
    </row>
    <row r="1507" spans="1:5">
      <c r="A1507" s="369"/>
      <c r="B1507" s="369"/>
      <c r="C1507" s="369"/>
      <c r="D1507" s="370" t="s">
        <v>252</v>
      </c>
      <c r="E1507" s="371">
        <v>13</v>
      </c>
    </row>
    <row r="1508" spans="1:5">
      <c r="A1508" s="369"/>
      <c r="B1508" s="369"/>
      <c r="C1508" s="369"/>
      <c r="D1508" s="370" t="s">
        <v>253</v>
      </c>
      <c r="E1508" s="371">
        <v>14</v>
      </c>
    </row>
    <row r="1509" spans="1:5">
      <c r="A1509" s="369"/>
      <c r="B1509" s="369"/>
      <c r="C1509" s="369"/>
      <c r="D1509" s="370" t="s">
        <v>254</v>
      </c>
      <c r="E1509" s="371">
        <v>14</v>
      </c>
    </row>
    <row r="1510" spans="1:5">
      <c r="A1510" s="369"/>
      <c r="B1510" s="369"/>
      <c r="C1510" s="369"/>
      <c r="D1510" s="370" t="s">
        <v>62</v>
      </c>
      <c r="E1510" s="371">
        <v>52</v>
      </c>
    </row>
    <row r="1511" spans="1:5">
      <c r="A1511" s="369"/>
      <c r="B1511" s="369"/>
      <c r="C1511" s="369"/>
      <c r="D1511" s="370" t="s">
        <v>83</v>
      </c>
      <c r="E1511" s="371">
        <v>6</v>
      </c>
    </row>
    <row r="1512" spans="1:5">
      <c r="A1512" s="369"/>
      <c r="B1512" s="369"/>
      <c r="C1512" s="369"/>
      <c r="D1512" s="370" t="s">
        <v>63</v>
      </c>
      <c r="E1512" s="371">
        <v>7</v>
      </c>
    </row>
    <row r="1513" spans="1:5">
      <c r="A1513" s="369"/>
      <c r="B1513" s="369"/>
      <c r="C1513" s="369"/>
      <c r="D1513" s="370" t="s">
        <v>84</v>
      </c>
      <c r="E1513" s="371">
        <v>12</v>
      </c>
    </row>
    <row r="1514" spans="1:5">
      <c r="A1514" s="369"/>
      <c r="B1514" s="369"/>
      <c r="C1514" s="369"/>
      <c r="D1514" s="370" t="s">
        <v>89</v>
      </c>
      <c r="E1514" s="371">
        <v>2</v>
      </c>
    </row>
    <row r="1515" spans="1:5">
      <c r="A1515" s="369"/>
      <c r="B1515" s="369"/>
      <c r="C1515" s="369"/>
      <c r="D1515" s="370" t="s">
        <v>64</v>
      </c>
      <c r="E1515" s="371">
        <v>8</v>
      </c>
    </row>
    <row r="1516" spans="1:5">
      <c r="A1516" s="369"/>
      <c r="B1516" s="369"/>
      <c r="C1516" s="369"/>
      <c r="D1516" s="370" t="s">
        <v>69</v>
      </c>
      <c r="E1516" s="371">
        <v>36</v>
      </c>
    </row>
    <row r="1517" spans="1:5">
      <c r="A1517" s="369"/>
      <c r="B1517" s="369"/>
      <c r="C1517" s="369"/>
      <c r="D1517" s="370" t="s">
        <v>65</v>
      </c>
      <c r="E1517" s="371">
        <v>44</v>
      </c>
    </row>
    <row r="1518" spans="1:5">
      <c r="A1518" s="369"/>
      <c r="B1518" s="369"/>
      <c r="C1518" s="369"/>
      <c r="D1518" s="370" t="s">
        <v>66</v>
      </c>
      <c r="E1518" s="371">
        <v>48</v>
      </c>
    </row>
    <row r="1519" spans="1:5">
      <c r="A1519" s="369"/>
      <c r="B1519" s="369"/>
      <c r="C1519" s="369"/>
      <c r="D1519" s="370" t="s">
        <v>86</v>
      </c>
      <c r="E1519" s="371">
        <v>31</v>
      </c>
    </row>
    <row r="1520" spans="1:5">
      <c r="A1520" s="369"/>
      <c r="B1520" s="369"/>
      <c r="C1520" s="369"/>
      <c r="D1520" s="370" t="s">
        <v>259</v>
      </c>
      <c r="E1520" s="371">
        <v>2</v>
      </c>
    </row>
    <row r="1521" spans="1:5">
      <c r="A1521" s="369"/>
      <c r="B1521" s="369"/>
      <c r="C1521" s="369"/>
      <c r="D1521" s="370" t="s">
        <v>68</v>
      </c>
      <c r="E1521" s="371">
        <v>26</v>
      </c>
    </row>
    <row r="1522" spans="1:5">
      <c r="A1522" s="369"/>
      <c r="B1522" s="369"/>
      <c r="C1522" s="369"/>
      <c r="D1522" s="370" t="s">
        <v>70</v>
      </c>
      <c r="E1522" s="371">
        <v>29</v>
      </c>
    </row>
    <row r="1523" spans="1:5">
      <c r="A1523" s="369"/>
      <c r="B1523" s="369"/>
      <c r="C1523" s="369"/>
      <c r="D1523" s="370" t="s">
        <v>85</v>
      </c>
      <c r="E1523" s="371">
        <v>19</v>
      </c>
    </row>
    <row r="1524" spans="1:5">
      <c r="A1524" s="369"/>
      <c r="B1524" s="369"/>
      <c r="C1524" s="369"/>
      <c r="D1524" s="370" t="s">
        <v>71</v>
      </c>
      <c r="E1524" s="371">
        <v>63</v>
      </c>
    </row>
    <row r="1525" spans="1:5">
      <c r="A1525" s="369"/>
      <c r="B1525" s="369"/>
      <c r="C1525" s="369"/>
      <c r="D1525" s="370" t="s">
        <v>72</v>
      </c>
      <c r="E1525" s="371">
        <v>19</v>
      </c>
    </row>
    <row r="1526" spans="1:5">
      <c r="A1526" s="369"/>
      <c r="B1526" s="369"/>
      <c r="C1526" s="369"/>
      <c r="D1526" s="370" t="s">
        <v>88</v>
      </c>
      <c r="E1526" s="371">
        <v>15</v>
      </c>
    </row>
    <row r="1527" spans="1:5">
      <c r="A1527" s="369"/>
      <c r="B1527" s="369"/>
      <c r="C1527" s="369"/>
      <c r="D1527" s="370" t="s">
        <v>87</v>
      </c>
      <c r="E1527" s="371">
        <v>19</v>
      </c>
    </row>
    <row r="1528" spans="1:5">
      <c r="A1528" s="369"/>
      <c r="B1528" s="369"/>
      <c r="C1528" s="369"/>
      <c r="D1528" s="370" t="s">
        <v>533</v>
      </c>
      <c r="E1528" s="371">
        <v>1</v>
      </c>
    </row>
    <row r="1529" spans="1:5">
      <c r="A1529" s="369"/>
      <c r="B1529" s="369"/>
      <c r="C1529" s="369"/>
      <c r="D1529" s="370" t="s">
        <v>559</v>
      </c>
      <c r="E1529" s="371">
        <v>2</v>
      </c>
    </row>
    <row r="1530" spans="1:5">
      <c r="A1530" s="369"/>
      <c r="B1530" s="369"/>
      <c r="C1530" s="369"/>
      <c r="D1530" s="370" t="s">
        <v>560</v>
      </c>
      <c r="E1530" s="371">
        <v>1</v>
      </c>
    </row>
    <row r="1531" spans="1:5">
      <c r="A1531" s="369"/>
      <c r="B1531" s="367" t="s">
        <v>17</v>
      </c>
      <c r="C1531" s="367" t="s">
        <v>488</v>
      </c>
      <c r="D1531" s="367" t="s">
        <v>263</v>
      </c>
      <c r="E1531" s="368">
        <v>13</v>
      </c>
    </row>
    <row r="1532" spans="1:5">
      <c r="A1532" s="369"/>
      <c r="B1532" s="369"/>
      <c r="C1532" s="369"/>
      <c r="D1532" s="370" t="s">
        <v>561</v>
      </c>
      <c r="E1532" s="371">
        <v>2</v>
      </c>
    </row>
    <row r="1533" spans="1:5">
      <c r="A1533" s="369"/>
      <c r="B1533" s="369"/>
      <c r="C1533" s="369"/>
      <c r="D1533" s="370" t="s">
        <v>489</v>
      </c>
      <c r="E1533" s="371">
        <v>1</v>
      </c>
    </row>
    <row r="1534" spans="1:5">
      <c r="A1534" s="369"/>
      <c r="B1534" s="369"/>
      <c r="C1534" s="369"/>
      <c r="D1534" s="370" t="s">
        <v>264</v>
      </c>
      <c r="E1534" s="371">
        <v>2</v>
      </c>
    </row>
    <row r="1535" spans="1:5">
      <c r="A1535" s="369"/>
      <c r="B1535" s="369"/>
      <c r="C1535" s="367" t="s">
        <v>536</v>
      </c>
      <c r="D1535" s="367" t="s">
        <v>261</v>
      </c>
      <c r="E1535" s="368">
        <v>5</v>
      </c>
    </row>
    <row r="1536" spans="1:5">
      <c r="A1536" s="369"/>
      <c r="B1536" s="367" t="s">
        <v>18</v>
      </c>
      <c r="C1536" s="367" t="s">
        <v>490</v>
      </c>
      <c r="D1536" s="367" t="s">
        <v>265</v>
      </c>
      <c r="E1536" s="368">
        <v>15</v>
      </c>
    </row>
    <row r="1537" spans="1:5">
      <c r="A1537" s="369"/>
      <c r="B1537" s="369"/>
      <c r="C1537" s="369"/>
      <c r="D1537" s="370" t="s">
        <v>600</v>
      </c>
      <c r="E1537" s="371">
        <v>1</v>
      </c>
    </row>
    <row r="1538" spans="1:5">
      <c r="A1538" s="369"/>
      <c r="B1538" s="367" t="s">
        <v>19</v>
      </c>
      <c r="C1538" s="367" t="s">
        <v>491</v>
      </c>
      <c r="D1538" s="367" t="s">
        <v>266</v>
      </c>
      <c r="E1538" s="368">
        <v>10</v>
      </c>
    </row>
    <row r="1539" spans="1:5">
      <c r="A1539" s="369"/>
      <c r="B1539" s="369"/>
      <c r="C1539" s="369"/>
      <c r="D1539" s="370" t="s">
        <v>267</v>
      </c>
      <c r="E1539" s="371">
        <v>1</v>
      </c>
    </row>
    <row r="1540" spans="1:5">
      <c r="A1540" s="369"/>
      <c r="B1540" s="369"/>
      <c r="C1540" s="367" t="s">
        <v>492</v>
      </c>
      <c r="D1540" s="367" t="s">
        <v>19</v>
      </c>
      <c r="E1540" s="368">
        <v>8</v>
      </c>
    </row>
    <row r="1541" spans="1:5">
      <c r="A1541" s="369"/>
      <c r="B1541" s="369"/>
      <c r="C1541" s="369"/>
      <c r="D1541" s="370" t="s">
        <v>393</v>
      </c>
      <c r="E1541" s="371">
        <v>1</v>
      </c>
    </row>
    <row r="1542" spans="1:5">
      <c r="A1542" s="369"/>
      <c r="B1542" s="369"/>
      <c r="C1542" s="367" t="s">
        <v>601</v>
      </c>
      <c r="D1542" s="367" t="s">
        <v>602</v>
      </c>
      <c r="E1542" s="368">
        <v>1</v>
      </c>
    </row>
    <row r="1543" spans="1:5">
      <c r="A1543" s="369"/>
      <c r="B1543" s="367" t="s">
        <v>20</v>
      </c>
      <c r="C1543" s="367" t="s">
        <v>537</v>
      </c>
      <c r="D1543" s="367" t="s">
        <v>270</v>
      </c>
      <c r="E1543" s="368">
        <v>2</v>
      </c>
    </row>
    <row r="1544" spans="1:5">
      <c r="A1544" s="369"/>
      <c r="B1544" s="369"/>
      <c r="C1544" s="369"/>
      <c r="D1544" s="370" t="s">
        <v>603</v>
      </c>
      <c r="E1544" s="371">
        <v>1</v>
      </c>
    </row>
    <row r="1545" spans="1:5">
      <c r="A1545" s="369"/>
      <c r="B1545" s="369"/>
      <c r="C1545" s="367" t="s">
        <v>493</v>
      </c>
      <c r="D1545" s="367" t="s">
        <v>271</v>
      </c>
      <c r="E1545" s="368">
        <v>2</v>
      </c>
    </row>
    <row r="1546" spans="1:5">
      <c r="A1546" s="369"/>
      <c r="B1546" s="369"/>
      <c r="C1546" s="369"/>
      <c r="D1546" s="370" t="s">
        <v>306</v>
      </c>
      <c r="E1546" s="371">
        <v>2</v>
      </c>
    </row>
    <row r="1547" spans="1:5">
      <c r="A1547" s="369"/>
      <c r="B1547" s="367" t="s">
        <v>21</v>
      </c>
      <c r="C1547" s="367" t="s">
        <v>496</v>
      </c>
      <c r="D1547" s="367" t="s">
        <v>274</v>
      </c>
      <c r="E1547" s="368">
        <v>4</v>
      </c>
    </row>
    <row r="1548" spans="1:5">
      <c r="A1548" s="369"/>
      <c r="B1548" s="369"/>
      <c r="C1548" s="367" t="s">
        <v>497</v>
      </c>
      <c r="D1548" s="367" t="s">
        <v>275</v>
      </c>
      <c r="E1548" s="368">
        <v>15</v>
      </c>
    </row>
    <row r="1549" spans="1:5">
      <c r="A1549" s="369"/>
      <c r="B1549" s="369"/>
      <c r="C1549" s="369"/>
      <c r="D1549" s="370" t="s">
        <v>21</v>
      </c>
      <c r="E1549" s="371">
        <v>59</v>
      </c>
    </row>
    <row r="1550" spans="1:5">
      <c r="A1550" s="369"/>
      <c r="B1550" s="369"/>
      <c r="C1550" s="369"/>
      <c r="D1550" s="370" t="s">
        <v>498</v>
      </c>
      <c r="E1550" s="371">
        <v>8</v>
      </c>
    </row>
    <row r="1551" spans="1:5">
      <c r="A1551" s="369"/>
      <c r="B1551" s="369"/>
      <c r="C1551" s="369"/>
      <c r="D1551" s="370" t="s">
        <v>401</v>
      </c>
      <c r="E1551" s="371">
        <v>5</v>
      </c>
    </row>
    <row r="1552" spans="1:5">
      <c r="A1552" s="369"/>
      <c r="B1552" s="369"/>
      <c r="C1552" s="369"/>
      <c r="D1552" s="370" t="s">
        <v>604</v>
      </c>
      <c r="E1552" s="371">
        <v>5</v>
      </c>
    </row>
    <row r="1553" spans="1:5">
      <c r="A1553" s="369"/>
      <c r="B1553" s="369"/>
      <c r="C1553" s="369"/>
      <c r="D1553" s="370" t="s">
        <v>400</v>
      </c>
      <c r="E1553" s="371">
        <v>2</v>
      </c>
    </row>
    <row r="1554" spans="1:5">
      <c r="A1554" s="369"/>
      <c r="B1554" s="369"/>
      <c r="C1554" s="369"/>
      <c r="D1554" s="370" t="s">
        <v>276</v>
      </c>
      <c r="E1554" s="371">
        <v>2</v>
      </c>
    </row>
    <row r="1555" spans="1:5">
      <c r="A1555" s="369"/>
      <c r="B1555" s="369"/>
      <c r="C1555" s="367" t="s">
        <v>499</v>
      </c>
      <c r="D1555" s="367" t="s">
        <v>278</v>
      </c>
      <c r="E1555" s="368">
        <v>14</v>
      </c>
    </row>
    <row r="1556" spans="1:5">
      <c r="A1556" s="369"/>
      <c r="B1556" s="369"/>
      <c r="C1556" s="369"/>
      <c r="D1556" s="370" t="s">
        <v>402</v>
      </c>
      <c r="E1556" s="371">
        <v>1</v>
      </c>
    </row>
    <row r="1557" spans="1:5">
      <c r="A1557" s="369"/>
      <c r="B1557" s="369"/>
      <c r="C1557" s="367" t="s">
        <v>500</v>
      </c>
      <c r="D1557" s="367" t="s">
        <v>442</v>
      </c>
      <c r="E1557" s="368">
        <v>3</v>
      </c>
    </row>
    <row r="1558" spans="1:5">
      <c r="A1558" s="369"/>
      <c r="B1558" s="369"/>
      <c r="C1558" s="369"/>
      <c r="D1558" s="370" t="s">
        <v>280</v>
      </c>
      <c r="E1558" s="371">
        <v>13</v>
      </c>
    </row>
    <row r="1559" spans="1:5">
      <c r="A1559" s="369"/>
      <c r="B1559" s="369"/>
      <c r="C1559" s="369"/>
      <c r="D1559" s="370" t="s">
        <v>403</v>
      </c>
      <c r="E1559" s="371">
        <v>2</v>
      </c>
    </row>
    <row r="1560" spans="1:5">
      <c r="A1560" s="369"/>
      <c r="B1560" s="369"/>
      <c r="C1560" s="367" t="s">
        <v>605</v>
      </c>
      <c r="D1560" s="367" t="s">
        <v>395</v>
      </c>
      <c r="E1560" s="368">
        <v>1</v>
      </c>
    </row>
    <row r="1561" spans="1:5">
      <c r="A1561" s="369"/>
      <c r="B1561" s="369"/>
      <c r="C1561" s="369"/>
      <c r="D1561" s="370" t="s">
        <v>396</v>
      </c>
      <c r="E1561" s="371">
        <v>1</v>
      </c>
    </row>
    <row r="1562" spans="1:5">
      <c r="A1562" s="369"/>
      <c r="B1562" s="369"/>
      <c r="C1562" s="369"/>
      <c r="D1562" s="370" t="s">
        <v>606</v>
      </c>
      <c r="E1562" s="371">
        <v>1</v>
      </c>
    </row>
    <row r="1563" spans="1:5">
      <c r="A1563" s="369"/>
      <c r="B1563" s="369"/>
      <c r="C1563" s="367" t="s">
        <v>539</v>
      </c>
      <c r="D1563" s="367" t="s">
        <v>273</v>
      </c>
      <c r="E1563" s="368">
        <v>3</v>
      </c>
    </row>
    <row r="1564" spans="1:5">
      <c r="A1564" s="369"/>
      <c r="B1564" s="369"/>
      <c r="C1564" s="369"/>
      <c r="D1564" s="370" t="s">
        <v>272</v>
      </c>
      <c r="E1564" s="371">
        <v>1</v>
      </c>
    </row>
    <row r="1565" spans="1:5">
      <c r="A1565" s="369"/>
      <c r="B1565" s="369"/>
      <c r="C1565" s="369"/>
      <c r="D1565" s="370" t="s">
        <v>607</v>
      </c>
      <c r="E1565" s="371">
        <v>1</v>
      </c>
    </row>
    <row r="1566" spans="1:5">
      <c r="A1566" s="369"/>
      <c r="B1566" s="369"/>
      <c r="C1566" s="367" t="s">
        <v>540</v>
      </c>
      <c r="D1566" s="367" t="s">
        <v>277</v>
      </c>
      <c r="E1566" s="368">
        <v>2</v>
      </c>
    </row>
    <row r="1567" spans="1:5">
      <c r="A1567" s="369"/>
      <c r="B1567" s="369"/>
      <c r="C1567" s="369"/>
      <c r="D1567" s="370" t="s">
        <v>608</v>
      </c>
      <c r="E1567" s="371">
        <v>2</v>
      </c>
    </row>
    <row r="1568" spans="1:5">
      <c r="A1568" s="369"/>
      <c r="B1568" s="369"/>
      <c r="C1568" s="367" t="s">
        <v>609</v>
      </c>
      <c r="D1568" s="367" t="s">
        <v>397</v>
      </c>
      <c r="E1568" s="368">
        <v>1</v>
      </c>
    </row>
    <row r="1569" spans="1:5">
      <c r="A1569" s="369"/>
      <c r="B1569" s="369"/>
      <c r="C1569" s="369"/>
      <c r="D1569" s="370" t="s">
        <v>610</v>
      </c>
      <c r="E1569" s="371">
        <v>1</v>
      </c>
    </row>
    <row r="1570" spans="1:5">
      <c r="A1570" s="369"/>
      <c r="B1570" s="367" t="s">
        <v>22</v>
      </c>
      <c r="C1570" s="367" t="s">
        <v>611</v>
      </c>
      <c r="D1570" s="367" t="s">
        <v>416</v>
      </c>
      <c r="E1570" s="368">
        <v>2</v>
      </c>
    </row>
    <row r="1571" spans="1:5">
      <c r="A1571" s="369"/>
      <c r="B1571" s="369"/>
      <c r="C1571" s="367" t="s">
        <v>501</v>
      </c>
      <c r="D1571" s="367" t="s">
        <v>22</v>
      </c>
      <c r="E1571" s="368">
        <v>15</v>
      </c>
    </row>
    <row r="1572" spans="1:5">
      <c r="A1572" s="369"/>
      <c r="B1572" s="369"/>
      <c r="C1572" s="367" t="s">
        <v>502</v>
      </c>
      <c r="D1572" s="367" t="s">
        <v>282</v>
      </c>
      <c r="E1572" s="368">
        <v>23</v>
      </c>
    </row>
    <row r="1573" spans="1:5">
      <c r="A1573" s="369"/>
      <c r="B1573" s="369"/>
      <c r="C1573" s="367" t="s">
        <v>612</v>
      </c>
      <c r="D1573" s="367" t="s">
        <v>405</v>
      </c>
      <c r="E1573" s="368">
        <v>1</v>
      </c>
    </row>
    <row r="1574" spans="1:5">
      <c r="A1574" s="369"/>
      <c r="B1574" s="369"/>
      <c r="C1574" s="367" t="s">
        <v>613</v>
      </c>
      <c r="D1574" s="367" t="s">
        <v>614</v>
      </c>
      <c r="E1574" s="368">
        <v>1</v>
      </c>
    </row>
    <row r="1575" spans="1:5">
      <c r="A1575" s="369"/>
      <c r="B1575" s="369"/>
      <c r="C1575" s="367" t="s">
        <v>615</v>
      </c>
      <c r="D1575" s="367" t="s">
        <v>413</v>
      </c>
      <c r="E1575" s="368">
        <v>1</v>
      </c>
    </row>
    <row r="1576" spans="1:5">
      <c r="A1576" s="369"/>
      <c r="B1576" s="369"/>
      <c r="C1576" s="367" t="s">
        <v>616</v>
      </c>
      <c r="D1576" s="367" t="s">
        <v>408</v>
      </c>
      <c r="E1576" s="368">
        <v>2</v>
      </c>
    </row>
    <row r="1577" spans="1:5">
      <c r="A1577" s="369"/>
      <c r="B1577" s="369"/>
      <c r="C1577" s="367" t="s">
        <v>617</v>
      </c>
      <c r="D1577" s="367" t="s">
        <v>412</v>
      </c>
      <c r="E1577" s="368">
        <v>1</v>
      </c>
    </row>
    <row r="1578" spans="1:5">
      <c r="A1578" s="369"/>
      <c r="B1578" s="369"/>
      <c r="C1578" s="367" t="s">
        <v>618</v>
      </c>
      <c r="D1578" s="367" t="s">
        <v>410</v>
      </c>
      <c r="E1578" s="368">
        <v>1</v>
      </c>
    </row>
    <row r="1579" spans="1:5">
      <c r="A1579" s="369"/>
      <c r="B1579" s="369"/>
      <c r="C1579" s="367" t="s">
        <v>619</v>
      </c>
      <c r="D1579" s="367" t="s">
        <v>620</v>
      </c>
      <c r="E1579" s="368">
        <v>1</v>
      </c>
    </row>
    <row r="1580" spans="1:5">
      <c r="A1580" s="369"/>
      <c r="B1580" s="367" t="s">
        <v>23</v>
      </c>
      <c r="C1580" s="367" t="s">
        <v>503</v>
      </c>
      <c r="D1580" s="367" t="s">
        <v>286</v>
      </c>
      <c r="E1580" s="368">
        <v>8</v>
      </c>
    </row>
    <row r="1581" spans="1:5">
      <c r="A1581" s="369"/>
      <c r="B1581" s="369"/>
      <c r="C1581" s="369"/>
      <c r="D1581" s="370" t="s">
        <v>621</v>
      </c>
      <c r="E1581" s="371">
        <v>1</v>
      </c>
    </row>
    <row r="1582" spans="1:5">
      <c r="A1582" s="369"/>
      <c r="B1582" s="369"/>
      <c r="C1582" s="367" t="s">
        <v>504</v>
      </c>
      <c r="D1582" s="367" t="s">
        <v>289</v>
      </c>
      <c r="E1582" s="368">
        <v>23</v>
      </c>
    </row>
    <row r="1583" spans="1:5">
      <c r="A1583" s="369"/>
      <c r="B1583" s="369"/>
      <c r="C1583" s="369"/>
      <c r="D1583" s="370" t="s">
        <v>562</v>
      </c>
      <c r="E1583" s="371">
        <v>1</v>
      </c>
    </row>
    <row r="1584" spans="1:5">
      <c r="A1584" s="369"/>
      <c r="B1584" s="369"/>
      <c r="C1584" s="369"/>
      <c r="D1584" s="370" t="s">
        <v>563</v>
      </c>
      <c r="E1584" s="371">
        <v>2</v>
      </c>
    </row>
    <row r="1585" spans="1:5">
      <c r="A1585" s="369"/>
      <c r="B1585" s="369"/>
      <c r="C1585" s="367" t="s">
        <v>541</v>
      </c>
      <c r="D1585" s="367" t="s">
        <v>421</v>
      </c>
      <c r="E1585" s="368">
        <v>4</v>
      </c>
    </row>
    <row r="1586" spans="1:5">
      <c r="A1586" s="369"/>
      <c r="B1586" s="369"/>
      <c r="C1586" s="369"/>
      <c r="D1586" s="370" t="s">
        <v>622</v>
      </c>
      <c r="E1586" s="371">
        <v>1</v>
      </c>
    </row>
    <row r="1587" spans="1:5">
      <c r="A1587" s="369"/>
      <c r="B1587" s="369"/>
      <c r="C1587" s="369"/>
      <c r="D1587" s="370" t="s">
        <v>623</v>
      </c>
      <c r="E1587" s="371">
        <v>1</v>
      </c>
    </row>
    <row r="1588" spans="1:5">
      <c r="A1588" s="369"/>
      <c r="B1588" s="369"/>
      <c r="C1588" s="367" t="s">
        <v>543</v>
      </c>
      <c r="D1588" s="367" t="s">
        <v>544</v>
      </c>
      <c r="E1588" s="368">
        <v>4</v>
      </c>
    </row>
    <row r="1589" spans="1:5">
      <c r="A1589" s="369"/>
      <c r="B1589" s="369"/>
      <c r="C1589" s="367" t="s">
        <v>545</v>
      </c>
      <c r="D1589" s="367" t="s">
        <v>287</v>
      </c>
      <c r="E1589" s="368">
        <v>3</v>
      </c>
    </row>
    <row r="1590" spans="1:5">
      <c r="A1590" s="369"/>
      <c r="B1590" s="369"/>
      <c r="C1590" s="369"/>
      <c r="D1590" s="370" t="s">
        <v>288</v>
      </c>
      <c r="E1590" s="371">
        <v>4</v>
      </c>
    </row>
    <row r="1591" spans="1:5">
      <c r="A1591" s="369"/>
      <c r="B1591" s="369"/>
      <c r="C1591" s="367" t="s">
        <v>624</v>
      </c>
      <c r="D1591" s="367" t="s">
        <v>92</v>
      </c>
      <c r="E1591" s="368">
        <v>3</v>
      </c>
    </row>
    <row r="1592" spans="1:5">
      <c r="A1592" s="369"/>
      <c r="B1592" s="369"/>
      <c r="C1592" s="367" t="s">
        <v>625</v>
      </c>
      <c r="D1592" s="367" t="s">
        <v>418</v>
      </c>
      <c r="E1592" s="368">
        <v>1</v>
      </c>
    </row>
    <row r="1593" spans="1:5">
      <c r="A1593" s="369"/>
      <c r="B1593" s="369"/>
      <c r="C1593" s="367" t="s">
        <v>626</v>
      </c>
      <c r="D1593" s="367" t="s">
        <v>627</v>
      </c>
      <c r="E1593" s="368">
        <v>1</v>
      </c>
    </row>
    <row r="1594" spans="1:5">
      <c r="A1594" s="369"/>
      <c r="B1594" s="367" t="s">
        <v>24</v>
      </c>
      <c r="C1594" s="367" t="s">
        <v>505</v>
      </c>
      <c r="D1594" s="367" t="s">
        <v>564</v>
      </c>
      <c r="E1594" s="368">
        <v>5</v>
      </c>
    </row>
    <row r="1595" spans="1:5">
      <c r="A1595" s="369"/>
      <c r="B1595" s="369"/>
      <c r="C1595" s="369"/>
      <c r="D1595" s="370" t="s">
        <v>24</v>
      </c>
      <c r="E1595" s="371">
        <v>27</v>
      </c>
    </row>
    <row r="1596" spans="1:5">
      <c r="A1596" s="369"/>
      <c r="B1596" s="369"/>
      <c r="C1596" s="369"/>
      <c r="D1596" s="370" t="s">
        <v>422</v>
      </c>
      <c r="E1596" s="371">
        <v>2</v>
      </c>
    </row>
    <row r="1597" spans="1:5">
      <c r="A1597" s="369"/>
      <c r="B1597" s="369"/>
      <c r="C1597" s="369"/>
      <c r="D1597" s="370" t="s">
        <v>628</v>
      </c>
      <c r="E1597" s="371">
        <v>1</v>
      </c>
    </row>
    <row r="1598" spans="1:5">
      <c r="A1598" s="369"/>
      <c r="B1598" s="367" t="s">
        <v>25</v>
      </c>
      <c r="C1598" s="367" t="s">
        <v>507</v>
      </c>
      <c r="D1598" s="367" t="s">
        <v>25</v>
      </c>
      <c r="E1598" s="368">
        <v>13</v>
      </c>
    </row>
    <row r="1599" spans="1:5">
      <c r="A1599" s="369"/>
      <c r="B1599" s="369"/>
      <c r="C1599" s="369"/>
      <c r="D1599" s="370" t="s">
        <v>629</v>
      </c>
      <c r="E1599" s="371">
        <v>1</v>
      </c>
    </row>
    <row r="1600" spans="1:5">
      <c r="A1600" s="369"/>
      <c r="B1600" s="369"/>
      <c r="C1600" s="367" t="s">
        <v>630</v>
      </c>
      <c r="D1600" s="367" t="s">
        <v>631</v>
      </c>
      <c r="E1600" s="368">
        <v>2</v>
      </c>
    </row>
    <row r="1601" spans="1:5">
      <c r="A1601" s="369"/>
      <c r="B1601" s="369"/>
      <c r="C1601" s="367" t="s">
        <v>565</v>
      </c>
      <c r="D1601" s="367" t="s">
        <v>425</v>
      </c>
      <c r="E1601" s="368">
        <v>3</v>
      </c>
    </row>
    <row r="1602" spans="1:5">
      <c r="A1602" s="369"/>
      <c r="B1602" s="367" t="s">
        <v>26</v>
      </c>
      <c r="C1602" s="367" t="s">
        <v>508</v>
      </c>
      <c r="D1602" s="367" t="s">
        <v>509</v>
      </c>
      <c r="E1602" s="368">
        <v>13</v>
      </c>
    </row>
    <row r="1603" spans="1:5">
      <c r="A1603" s="369"/>
      <c r="B1603" s="369"/>
      <c r="C1603" s="369"/>
      <c r="D1603" s="370" t="s">
        <v>293</v>
      </c>
      <c r="E1603" s="371">
        <v>5</v>
      </c>
    </row>
    <row r="1604" spans="1:5">
      <c r="A1604" s="369"/>
      <c r="B1604" s="369"/>
      <c r="C1604" s="369"/>
      <c r="D1604" s="370" t="s">
        <v>632</v>
      </c>
      <c r="E1604" s="371">
        <v>1</v>
      </c>
    </row>
    <row r="1605" spans="1:5">
      <c r="A1605" s="369"/>
      <c r="B1605" s="369"/>
      <c r="C1605" s="367" t="s">
        <v>633</v>
      </c>
      <c r="D1605" s="367" t="s">
        <v>426</v>
      </c>
      <c r="E1605" s="368">
        <v>3</v>
      </c>
    </row>
    <row r="1606" spans="1:5">
      <c r="A1606" s="369"/>
      <c r="B1606" s="369"/>
      <c r="C1606" s="367" t="s">
        <v>634</v>
      </c>
      <c r="D1606" s="367" t="s">
        <v>635</v>
      </c>
      <c r="E1606" s="368">
        <v>1</v>
      </c>
    </row>
    <row r="1607" spans="1:5">
      <c r="A1607" s="367" t="s">
        <v>432</v>
      </c>
      <c r="B1607" s="367" t="s">
        <v>2</v>
      </c>
      <c r="C1607" s="367" t="s">
        <v>175</v>
      </c>
      <c r="D1607" s="367" t="s">
        <v>175</v>
      </c>
      <c r="E1607" s="368">
        <v>2</v>
      </c>
    </row>
    <row r="1608" spans="1:5">
      <c r="A1608" s="369"/>
      <c r="B1608" s="369"/>
      <c r="C1608" s="367" t="s">
        <v>176</v>
      </c>
      <c r="D1608" s="367" t="s">
        <v>177</v>
      </c>
      <c r="E1608" s="368">
        <v>4</v>
      </c>
    </row>
    <row r="1609" spans="1:5">
      <c r="A1609" s="369"/>
      <c r="B1609" s="367" t="s">
        <v>461</v>
      </c>
      <c r="C1609" s="367" t="s">
        <v>179</v>
      </c>
      <c r="D1609" s="367" t="s">
        <v>179</v>
      </c>
      <c r="E1609" s="368">
        <v>6</v>
      </c>
    </row>
    <row r="1610" spans="1:5">
      <c r="A1610" s="369"/>
      <c r="B1610" s="369"/>
      <c r="C1610" s="369"/>
      <c r="D1610" s="370" t="s">
        <v>79</v>
      </c>
      <c r="E1610" s="371">
        <v>1</v>
      </c>
    </row>
    <row r="1611" spans="1:5">
      <c r="A1611" s="369"/>
      <c r="B1611" s="369"/>
      <c r="C1611" s="367" t="s">
        <v>180</v>
      </c>
      <c r="D1611" s="367" t="s">
        <v>181</v>
      </c>
      <c r="E1611" s="368">
        <v>1</v>
      </c>
    </row>
    <row r="1612" spans="1:5">
      <c r="A1612" s="369"/>
      <c r="B1612" s="369"/>
      <c r="C1612" s="367" t="s">
        <v>182</v>
      </c>
      <c r="D1612" s="367" t="s">
        <v>183</v>
      </c>
      <c r="E1612" s="368">
        <v>22</v>
      </c>
    </row>
    <row r="1613" spans="1:5">
      <c r="A1613" s="369"/>
      <c r="B1613" s="369"/>
      <c r="C1613" s="369"/>
      <c r="D1613" s="370" t="s">
        <v>311</v>
      </c>
      <c r="E1613" s="371">
        <v>1</v>
      </c>
    </row>
    <row r="1614" spans="1:5">
      <c r="A1614" s="369"/>
      <c r="B1614" s="367" t="s">
        <v>4</v>
      </c>
      <c r="C1614" s="367" t="s">
        <v>185</v>
      </c>
      <c r="D1614" s="367" t="s">
        <v>185</v>
      </c>
      <c r="E1614" s="368">
        <v>4</v>
      </c>
    </row>
    <row r="1615" spans="1:5">
      <c r="A1615" s="369"/>
      <c r="B1615" s="369"/>
      <c r="C1615" s="367" t="s">
        <v>186</v>
      </c>
      <c r="D1615" s="367" t="s">
        <v>186</v>
      </c>
      <c r="E1615" s="368">
        <v>4</v>
      </c>
    </row>
    <row r="1616" spans="1:5">
      <c r="A1616" s="369"/>
      <c r="B1616" s="369"/>
      <c r="C1616" s="367" t="s">
        <v>302</v>
      </c>
      <c r="D1616" s="367" t="s">
        <v>303</v>
      </c>
      <c r="E1616" s="368">
        <v>2</v>
      </c>
    </row>
    <row r="1617" spans="1:5">
      <c r="A1617" s="369"/>
      <c r="B1617" s="367" t="s">
        <v>5</v>
      </c>
      <c r="C1617" s="367" t="s">
        <v>5</v>
      </c>
      <c r="D1617" s="367" t="s">
        <v>5</v>
      </c>
      <c r="E1617" s="368">
        <v>29</v>
      </c>
    </row>
    <row r="1618" spans="1:5">
      <c r="A1618" s="369"/>
      <c r="B1618" s="369"/>
      <c r="C1618" s="369"/>
      <c r="D1618" s="370" t="s">
        <v>187</v>
      </c>
      <c r="E1618" s="371">
        <v>2</v>
      </c>
    </row>
    <row r="1619" spans="1:5">
      <c r="A1619" s="369"/>
      <c r="B1619" s="369"/>
      <c r="C1619" s="369"/>
      <c r="D1619" s="370" t="s">
        <v>188</v>
      </c>
      <c r="E1619" s="371">
        <v>11</v>
      </c>
    </row>
    <row r="1620" spans="1:5">
      <c r="A1620" s="369"/>
      <c r="B1620" s="369"/>
      <c r="C1620" s="369"/>
      <c r="D1620" s="370" t="s">
        <v>192</v>
      </c>
      <c r="E1620" s="371">
        <v>5</v>
      </c>
    </row>
    <row r="1621" spans="1:5">
      <c r="A1621" s="369"/>
      <c r="B1621" s="369"/>
      <c r="C1621" s="369"/>
      <c r="D1621" s="370" t="s">
        <v>463</v>
      </c>
      <c r="E1621" s="371">
        <v>6</v>
      </c>
    </row>
    <row r="1622" spans="1:5">
      <c r="A1622" s="369"/>
      <c r="B1622" s="369"/>
      <c r="C1622" s="369"/>
      <c r="D1622" s="370" t="s">
        <v>194</v>
      </c>
      <c r="E1622" s="371">
        <v>1</v>
      </c>
    </row>
    <row r="1623" spans="1:5">
      <c r="A1623" s="369"/>
      <c r="B1623" s="369"/>
      <c r="C1623" s="369"/>
      <c r="D1623" s="370" t="s">
        <v>62</v>
      </c>
      <c r="E1623" s="371">
        <v>2</v>
      </c>
    </row>
    <row r="1624" spans="1:5">
      <c r="A1624" s="369"/>
      <c r="B1624" s="369"/>
      <c r="C1624" s="369"/>
      <c r="D1624" s="370" t="s">
        <v>190</v>
      </c>
      <c r="E1624" s="371">
        <v>5</v>
      </c>
    </row>
    <row r="1625" spans="1:5">
      <c r="A1625" s="369"/>
      <c r="B1625" s="369"/>
      <c r="C1625" s="369"/>
      <c r="D1625" s="370" t="s">
        <v>510</v>
      </c>
      <c r="E1625" s="371">
        <v>1</v>
      </c>
    </row>
    <row r="1626" spans="1:5">
      <c r="A1626" s="369"/>
      <c r="B1626" s="369"/>
      <c r="C1626" s="369"/>
      <c r="D1626" s="370" t="s">
        <v>193</v>
      </c>
      <c r="E1626" s="371">
        <v>12</v>
      </c>
    </row>
    <row r="1627" spans="1:5">
      <c r="A1627" s="369"/>
      <c r="B1627" s="369"/>
      <c r="C1627" s="369"/>
      <c r="D1627" s="370" t="s">
        <v>636</v>
      </c>
      <c r="E1627" s="371">
        <v>1</v>
      </c>
    </row>
    <row r="1628" spans="1:5">
      <c r="A1628" s="369"/>
      <c r="B1628" s="369"/>
      <c r="C1628" s="367" t="s">
        <v>513</v>
      </c>
      <c r="D1628" s="367" t="s">
        <v>513</v>
      </c>
      <c r="E1628" s="368">
        <v>3</v>
      </c>
    </row>
    <row r="1629" spans="1:5">
      <c r="A1629" s="369"/>
      <c r="B1629" s="369"/>
      <c r="C1629" s="367" t="s">
        <v>196</v>
      </c>
      <c r="D1629" s="367" t="s">
        <v>197</v>
      </c>
      <c r="E1629" s="368">
        <v>3</v>
      </c>
    </row>
    <row r="1630" spans="1:5">
      <c r="A1630" s="369"/>
      <c r="B1630" s="367" t="s">
        <v>6</v>
      </c>
      <c r="C1630" s="367" t="s">
        <v>200</v>
      </c>
      <c r="D1630" s="367" t="s">
        <v>6</v>
      </c>
      <c r="E1630" s="368">
        <v>7</v>
      </c>
    </row>
    <row r="1631" spans="1:5">
      <c r="A1631" s="369"/>
      <c r="B1631" s="369"/>
      <c r="C1631" s="369"/>
      <c r="D1631" s="370" t="s">
        <v>637</v>
      </c>
      <c r="E1631" s="371">
        <v>1</v>
      </c>
    </row>
    <row r="1632" spans="1:5">
      <c r="A1632" s="369"/>
      <c r="B1632" s="367" t="s">
        <v>7</v>
      </c>
      <c r="C1632" s="367" t="s">
        <v>7</v>
      </c>
      <c r="D1632" s="367" t="s">
        <v>7</v>
      </c>
      <c r="E1632" s="368">
        <v>14</v>
      </c>
    </row>
    <row r="1633" spans="1:5">
      <c r="A1633" s="369"/>
      <c r="B1633" s="369"/>
      <c r="C1633" s="369"/>
      <c r="D1633" s="370" t="s">
        <v>464</v>
      </c>
      <c r="E1633" s="371">
        <v>1</v>
      </c>
    </row>
    <row r="1634" spans="1:5">
      <c r="A1634" s="369"/>
      <c r="B1634" s="369"/>
      <c r="C1634" s="367" t="s">
        <v>201</v>
      </c>
      <c r="D1634" s="367" t="s">
        <v>201</v>
      </c>
      <c r="E1634" s="368">
        <v>2</v>
      </c>
    </row>
    <row r="1635" spans="1:5">
      <c r="A1635" s="369"/>
      <c r="B1635" s="369"/>
      <c r="C1635" s="367" t="s">
        <v>465</v>
      </c>
      <c r="D1635" s="367" t="s">
        <v>465</v>
      </c>
      <c r="E1635" s="368">
        <v>6</v>
      </c>
    </row>
    <row r="1636" spans="1:5">
      <c r="A1636" s="369"/>
      <c r="B1636" s="367" t="s">
        <v>8</v>
      </c>
      <c r="C1636" s="367" t="s">
        <v>203</v>
      </c>
      <c r="D1636" s="367" t="s">
        <v>92</v>
      </c>
      <c r="E1636" s="368">
        <v>10</v>
      </c>
    </row>
    <row r="1637" spans="1:5">
      <c r="A1637" s="369"/>
      <c r="B1637" s="369"/>
      <c r="C1637" s="369"/>
      <c r="D1637" s="370" t="s">
        <v>8</v>
      </c>
      <c r="E1637" s="371">
        <v>55</v>
      </c>
    </row>
    <row r="1638" spans="1:5">
      <c r="A1638" s="369"/>
      <c r="B1638" s="369"/>
      <c r="C1638" s="369"/>
      <c r="D1638" s="370" t="s">
        <v>204</v>
      </c>
      <c r="E1638" s="371">
        <v>1</v>
      </c>
    </row>
    <row r="1639" spans="1:5">
      <c r="A1639" s="369"/>
      <c r="B1639" s="369"/>
      <c r="C1639" s="369"/>
      <c r="D1639" s="370" t="s">
        <v>95</v>
      </c>
      <c r="E1639" s="371">
        <v>1</v>
      </c>
    </row>
    <row r="1640" spans="1:5">
      <c r="A1640" s="369"/>
      <c r="B1640" s="369"/>
      <c r="C1640" s="369"/>
      <c r="D1640" s="370" t="s">
        <v>96</v>
      </c>
      <c r="E1640" s="371">
        <v>12</v>
      </c>
    </row>
    <row r="1641" spans="1:5">
      <c r="A1641" s="369"/>
      <c r="B1641" s="369"/>
      <c r="C1641" s="369"/>
      <c r="D1641" s="370" t="s">
        <v>94</v>
      </c>
      <c r="E1641" s="371">
        <v>5</v>
      </c>
    </row>
    <row r="1642" spans="1:5">
      <c r="A1642" s="369"/>
      <c r="B1642" s="367" t="s">
        <v>9</v>
      </c>
      <c r="C1642" s="367" t="s">
        <v>9</v>
      </c>
      <c r="D1642" s="367" t="s">
        <v>9</v>
      </c>
      <c r="E1642" s="368">
        <v>31</v>
      </c>
    </row>
    <row r="1643" spans="1:5">
      <c r="A1643" s="369"/>
      <c r="B1643" s="369"/>
      <c r="C1643" s="369"/>
      <c r="D1643" s="370" t="s">
        <v>515</v>
      </c>
      <c r="E1643" s="371">
        <v>5</v>
      </c>
    </row>
    <row r="1644" spans="1:5">
      <c r="A1644" s="369"/>
      <c r="B1644" s="369"/>
      <c r="C1644" s="369"/>
      <c r="D1644" s="370" t="s">
        <v>299</v>
      </c>
      <c r="E1644" s="371">
        <v>1</v>
      </c>
    </row>
    <row r="1645" spans="1:5">
      <c r="A1645" s="369"/>
      <c r="B1645" s="369"/>
      <c r="C1645" s="369"/>
      <c r="D1645" s="370" t="s">
        <v>208</v>
      </c>
      <c r="E1645" s="371">
        <v>10</v>
      </c>
    </row>
    <row r="1646" spans="1:5">
      <c r="A1646" s="369"/>
      <c r="B1646" s="369"/>
      <c r="C1646" s="367" t="s">
        <v>352</v>
      </c>
      <c r="D1646" s="367" t="s">
        <v>352</v>
      </c>
      <c r="E1646" s="368">
        <v>3</v>
      </c>
    </row>
    <row r="1647" spans="1:5">
      <c r="A1647" s="369"/>
      <c r="B1647" s="369"/>
      <c r="C1647" s="367" t="s">
        <v>516</v>
      </c>
      <c r="D1647" s="367" t="s">
        <v>353</v>
      </c>
      <c r="E1647" s="368">
        <v>1</v>
      </c>
    </row>
    <row r="1648" spans="1:5">
      <c r="A1648" s="369"/>
      <c r="B1648" s="369"/>
      <c r="C1648" s="369"/>
      <c r="D1648" s="370" t="s">
        <v>210</v>
      </c>
      <c r="E1648" s="371">
        <v>6</v>
      </c>
    </row>
    <row r="1649" spans="1:5">
      <c r="A1649" s="369"/>
      <c r="B1649" s="369"/>
      <c r="C1649" s="367" t="s">
        <v>211</v>
      </c>
      <c r="D1649" s="367" t="s">
        <v>212</v>
      </c>
      <c r="E1649" s="368">
        <v>1</v>
      </c>
    </row>
    <row r="1650" spans="1:5">
      <c r="A1650" s="369"/>
      <c r="B1650" s="369"/>
      <c r="C1650" s="369"/>
      <c r="D1650" s="370" t="s">
        <v>211</v>
      </c>
      <c r="E1650" s="371">
        <v>3</v>
      </c>
    </row>
    <row r="1651" spans="1:5">
      <c r="A1651" s="369"/>
      <c r="B1651" s="367" t="s">
        <v>10</v>
      </c>
      <c r="C1651" s="367" t="s">
        <v>10</v>
      </c>
      <c r="D1651" s="367" t="s">
        <v>10</v>
      </c>
      <c r="E1651" s="368">
        <v>1</v>
      </c>
    </row>
    <row r="1652" spans="1:5">
      <c r="A1652" s="369"/>
      <c r="B1652" s="367" t="s">
        <v>11</v>
      </c>
      <c r="C1652" s="367" t="s">
        <v>11</v>
      </c>
      <c r="D1652" s="367" t="s">
        <v>213</v>
      </c>
      <c r="E1652" s="368">
        <v>17</v>
      </c>
    </row>
    <row r="1653" spans="1:5">
      <c r="A1653" s="369"/>
      <c r="B1653" s="369"/>
      <c r="C1653" s="369"/>
      <c r="D1653" s="370" t="s">
        <v>638</v>
      </c>
      <c r="E1653" s="371">
        <v>1</v>
      </c>
    </row>
    <row r="1654" spans="1:5">
      <c r="A1654" s="369"/>
      <c r="B1654" s="369"/>
      <c r="C1654" s="367" t="s">
        <v>214</v>
      </c>
      <c r="D1654" s="367" t="s">
        <v>215</v>
      </c>
      <c r="E1654" s="368">
        <v>6</v>
      </c>
    </row>
    <row r="1655" spans="1:5">
      <c r="A1655" s="369"/>
      <c r="B1655" s="367" t="s">
        <v>12</v>
      </c>
      <c r="C1655" s="367" t="s">
        <v>467</v>
      </c>
      <c r="D1655" s="367" t="s">
        <v>217</v>
      </c>
      <c r="E1655" s="368">
        <v>15</v>
      </c>
    </row>
    <row r="1656" spans="1:5">
      <c r="A1656" s="369"/>
      <c r="B1656" s="369"/>
      <c r="C1656" s="369"/>
      <c r="D1656" s="370" t="s">
        <v>595</v>
      </c>
      <c r="E1656" s="371">
        <v>1</v>
      </c>
    </row>
    <row r="1657" spans="1:5">
      <c r="A1657" s="369"/>
      <c r="B1657" s="369"/>
      <c r="C1657" s="369"/>
      <c r="D1657" s="370" t="s">
        <v>439</v>
      </c>
      <c r="E1657" s="371">
        <v>1</v>
      </c>
    </row>
    <row r="1658" spans="1:5">
      <c r="A1658" s="369"/>
      <c r="B1658" s="369"/>
      <c r="C1658" s="367" t="s">
        <v>468</v>
      </c>
      <c r="D1658" s="367" t="s">
        <v>12</v>
      </c>
      <c r="E1658" s="368">
        <v>20</v>
      </c>
    </row>
    <row r="1659" spans="1:5">
      <c r="A1659" s="369"/>
      <c r="B1659" s="369"/>
      <c r="C1659" s="369"/>
      <c r="D1659" s="370" t="s">
        <v>518</v>
      </c>
      <c r="E1659" s="371">
        <v>1</v>
      </c>
    </row>
    <row r="1660" spans="1:5">
      <c r="A1660" s="369"/>
      <c r="B1660" s="369"/>
      <c r="C1660" s="369"/>
      <c r="D1660" s="370" t="s">
        <v>439</v>
      </c>
      <c r="E1660" s="371">
        <v>1</v>
      </c>
    </row>
    <row r="1661" spans="1:5">
      <c r="A1661" s="369"/>
      <c r="B1661" s="369"/>
      <c r="C1661" s="367" t="s">
        <v>469</v>
      </c>
      <c r="D1661" s="367" t="s">
        <v>470</v>
      </c>
      <c r="E1661" s="368">
        <v>1</v>
      </c>
    </row>
    <row r="1662" spans="1:5">
      <c r="A1662" s="369"/>
      <c r="B1662" s="369"/>
      <c r="C1662" s="367" t="s">
        <v>471</v>
      </c>
      <c r="D1662" s="367" t="s">
        <v>220</v>
      </c>
      <c r="E1662" s="368">
        <v>7</v>
      </c>
    </row>
    <row r="1663" spans="1:5">
      <c r="A1663" s="369"/>
      <c r="B1663" s="369"/>
      <c r="C1663" s="369"/>
      <c r="D1663" s="370" t="s">
        <v>520</v>
      </c>
      <c r="E1663" s="371">
        <v>1</v>
      </c>
    </row>
    <row r="1664" spans="1:5">
      <c r="A1664" s="369"/>
      <c r="B1664" s="367" t="s">
        <v>13</v>
      </c>
      <c r="C1664" s="367" t="s">
        <v>473</v>
      </c>
      <c r="D1664" s="367" t="s">
        <v>222</v>
      </c>
      <c r="E1664" s="368">
        <v>4</v>
      </c>
    </row>
    <row r="1665" spans="1:5">
      <c r="A1665" s="369"/>
      <c r="B1665" s="369"/>
      <c r="C1665" s="369"/>
      <c r="D1665" s="370" t="s">
        <v>223</v>
      </c>
      <c r="E1665" s="371">
        <v>2</v>
      </c>
    </row>
    <row r="1666" spans="1:5">
      <c r="A1666" s="369"/>
      <c r="B1666" s="369"/>
      <c r="C1666" s="369"/>
      <c r="D1666" s="370" t="s">
        <v>551</v>
      </c>
      <c r="E1666" s="371">
        <v>1</v>
      </c>
    </row>
    <row r="1667" spans="1:5">
      <c r="A1667" s="369"/>
      <c r="B1667" s="369"/>
      <c r="C1667" s="367" t="s">
        <v>474</v>
      </c>
      <c r="D1667" s="367" t="s">
        <v>373</v>
      </c>
      <c r="E1667" s="368">
        <v>1</v>
      </c>
    </row>
    <row r="1668" spans="1:5">
      <c r="A1668" s="369"/>
      <c r="B1668" s="369"/>
      <c r="C1668" s="369"/>
      <c r="D1668" s="370" t="s">
        <v>225</v>
      </c>
      <c r="E1668" s="371">
        <v>8</v>
      </c>
    </row>
    <row r="1669" spans="1:5">
      <c r="A1669" s="369"/>
      <c r="B1669" s="369"/>
      <c r="C1669" s="369"/>
      <c r="D1669" s="370" t="s">
        <v>224</v>
      </c>
      <c r="E1669" s="371">
        <v>25</v>
      </c>
    </row>
    <row r="1670" spans="1:5">
      <c r="A1670" s="369"/>
      <c r="B1670" s="369"/>
      <c r="C1670" s="367" t="s">
        <v>522</v>
      </c>
      <c r="D1670" s="367" t="s">
        <v>226</v>
      </c>
      <c r="E1670" s="368">
        <v>1</v>
      </c>
    </row>
    <row r="1671" spans="1:5">
      <c r="A1671" s="369"/>
      <c r="B1671" s="369"/>
      <c r="C1671" s="367" t="s">
        <v>523</v>
      </c>
      <c r="D1671" s="367" t="s">
        <v>229</v>
      </c>
      <c r="E1671" s="368">
        <v>4</v>
      </c>
    </row>
    <row r="1672" spans="1:5">
      <c r="A1672" s="369"/>
      <c r="B1672" s="369"/>
      <c r="C1672" s="367" t="s">
        <v>524</v>
      </c>
      <c r="D1672" s="367" t="s">
        <v>231</v>
      </c>
      <c r="E1672" s="368">
        <v>4</v>
      </c>
    </row>
    <row r="1673" spans="1:5">
      <c r="A1673" s="369"/>
      <c r="B1673" s="369"/>
      <c r="C1673" s="369"/>
      <c r="D1673" s="370" t="s">
        <v>230</v>
      </c>
      <c r="E1673" s="371">
        <v>2</v>
      </c>
    </row>
    <row r="1674" spans="1:5">
      <c r="A1674" s="369"/>
      <c r="B1674" s="369"/>
      <c r="C1674" s="367" t="s">
        <v>525</v>
      </c>
      <c r="D1674" s="367" t="s">
        <v>227</v>
      </c>
      <c r="E1674" s="368">
        <v>3</v>
      </c>
    </row>
    <row r="1675" spans="1:5">
      <c r="A1675" s="369"/>
      <c r="B1675" s="367" t="s">
        <v>14</v>
      </c>
      <c r="C1675" s="367" t="s">
        <v>475</v>
      </c>
      <c r="D1675" s="367" t="s">
        <v>232</v>
      </c>
      <c r="E1675" s="368">
        <v>5</v>
      </c>
    </row>
    <row r="1676" spans="1:5">
      <c r="A1676" s="369"/>
      <c r="B1676" s="369"/>
      <c r="C1676" s="367" t="s">
        <v>526</v>
      </c>
      <c r="D1676" s="367" t="s">
        <v>237</v>
      </c>
      <c r="E1676" s="368">
        <v>5</v>
      </c>
    </row>
    <row r="1677" spans="1:5">
      <c r="A1677" s="369"/>
      <c r="B1677" s="369"/>
      <c r="C1677" s="367" t="s">
        <v>476</v>
      </c>
      <c r="D1677" s="367" t="s">
        <v>235</v>
      </c>
      <c r="E1677" s="368">
        <v>60</v>
      </c>
    </row>
    <row r="1678" spans="1:5">
      <c r="A1678" s="369"/>
      <c r="B1678" s="369"/>
      <c r="C1678" s="369"/>
      <c r="D1678" s="370" t="s">
        <v>236</v>
      </c>
      <c r="E1678" s="371">
        <v>1</v>
      </c>
    </row>
    <row r="1679" spans="1:5">
      <c r="A1679" s="369"/>
      <c r="B1679" s="369"/>
      <c r="C1679" s="369"/>
      <c r="D1679" s="370" t="s">
        <v>379</v>
      </c>
      <c r="E1679" s="371">
        <v>1</v>
      </c>
    </row>
    <row r="1680" spans="1:5">
      <c r="A1680" s="369"/>
      <c r="B1680" s="369"/>
      <c r="C1680" s="369"/>
      <c r="D1680" s="370" t="s">
        <v>378</v>
      </c>
      <c r="E1680" s="371">
        <v>2</v>
      </c>
    </row>
    <row r="1681" spans="1:5">
      <c r="A1681" s="369"/>
      <c r="B1681" s="369"/>
      <c r="C1681" s="367" t="s">
        <v>527</v>
      </c>
      <c r="D1681" s="367" t="s">
        <v>380</v>
      </c>
      <c r="E1681" s="368">
        <v>2</v>
      </c>
    </row>
    <row r="1682" spans="1:5">
      <c r="A1682" s="369"/>
      <c r="B1682" s="369"/>
      <c r="C1682" s="369"/>
      <c r="D1682" s="370" t="s">
        <v>554</v>
      </c>
      <c r="E1682" s="371">
        <v>1</v>
      </c>
    </row>
    <row r="1683" spans="1:5">
      <c r="A1683" s="369"/>
      <c r="B1683" s="369"/>
      <c r="C1683" s="367" t="s">
        <v>478</v>
      </c>
      <c r="D1683" s="367" t="s">
        <v>445</v>
      </c>
      <c r="E1683" s="368">
        <v>1</v>
      </c>
    </row>
    <row r="1684" spans="1:5">
      <c r="A1684" s="369"/>
      <c r="B1684" s="369"/>
      <c r="C1684" s="369"/>
      <c r="D1684" s="370" t="s">
        <v>376</v>
      </c>
      <c r="E1684" s="371">
        <v>1</v>
      </c>
    </row>
    <row r="1685" spans="1:5">
      <c r="A1685" s="369"/>
      <c r="B1685" s="367" t="s">
        <v>15</v>
      </c>
      <c r="C1685" s="367" t="s">
        <v>479</v>
      </c>
      <c r="D1685" s="367" t="s">
        <v>238</v>
      </c>
      <c r="E1685" s="368">
        <v>36</v>
      </c>
    </row>
    <row r="1686" spans="1:5">
      <c r="A1686" s="369"/>
      <c r="B1686" s="369"/>
      <c r="C1686" s="369"/>
      <c r="D1686" s="370" t="s">
        <v>480</v>
      </c>
      <c r="E1686" s="371">
        <v>3</v>
      </c>
    </row>
    <row r="1687" spans="1:5">
      <c r="A1687" s="369"/>
      <c r="B1687" s="369"/>
      <c r="C1687" s="369"/>
      <c r="D1687" s="370" t="s">
        <v>383</v>
      </c>
      <c r="E1687" s="371">
        <v>1</v>
      </c>
    </row>
    <row r="1688" spans="1:5">
      <c r="A1688" s="369"/>
      <c r="B1688" s="369"/>
      <c r="C1688" s="369"/>
      <c r="D1688" s="370" t="s">
        <v>386</v>
      </c>
      <c r="E1688" s="371">
        <v>1</v>
      </c>
    </row>
    <row r="1689" spans="1:5">
      <c r="A1689" s="369"/>
      <c r="B1689" s="369"/>
      <c r="C1689" s="369"/>
      <c r="D1689" s="370" t="s">
        <v>599</v>
      </c>
      <c r="E1689" s="371">
        <v>1</v>
      </c>
    </row>
    <row r="1690" spans="1:5">
      <c r="A1690" s="369"/>
      <c r="B1690" s="369"/>
      <c r="C1690" s="367" t="s">
        <v>481</v>
      </c>
      <c r="D1690" s="367" t="s">
        <v>387</v>
      </c>
      <c r="E1690" s="368">
        <v>1</v>
      </c>
    </row>
    <row r="1691" spans="1:5">
      <c r="A1691" s="369"/>
      <c r="B1691" s="369"/>
      <c r="C1691" s="369"/>
      <c r="D1691" s="370" t="s">
        <v>15</v>
      </c>
      <c r="E1691" s="371">
        <v>4</v>
      </c>
    </row>
    <row r="1692" spans="1:5">
      <c r="A1692" s="369"/>
      <c r="B1692" s="369"/>
      <c r="C1692" s="369"/>
      <c r="D1692" s="370" t="s">
        <v>557</v>
      </c>
      <c r="E1692" s="371">
        <v>1</v>
      </c>
    </row>
    <row r="1693" spans="1:5">
      <c r="A1693" s="369"/>
      <c r="B1693" s="369"/>
      <c r="C1693" s="369"/>
      <c r="D1693" s="370" t="s">
        <v>558</v>
      </c>
      <c r="E1693" s="371">
        <v>1</v>
      </c>
    </row>
    <row r="1694" spans="1:5">
      <c r="A1694" s="369"/>
      <c r="B1694" s="367" t="s">
        <v>16</v>
      </c>
      <c r="C1694" s="367" t="s">
        <v>482</v>
      </c>
      <c r="D1694" s="367" t="s">
        <v>240</v>
      </c>
      <c r="E1694" s="368">
        <v>6</v>
      </c>
    </row>
    <row r="1695" spans="1:5">
      <c r="A1695" s="369"/>
      <c r="B1695" s="369"/>
      <c r="C1695" s="369"/>
      <c r="D1695" s="370" t="s">
        <v>530</v>
      </c>
      <c r="E1695" s="371">
        <v>2</v>
      </c>
    </row>
    <row r="1696" spans="1:5">
      <c r="A1696" s="369"/>
      <c r="B1696" s="369"/>
      <c r="C1696" s="367" t="s">
        <v>483</v>
      </c>
      <c r="D1696" s="367" t="s">
        <v>245</v>
      </c>
      <c r="E1696" s="368">
        <v>1</v>
      </c>
    </row>
    <row r="1697" spans="1:5">
      <c r="A1697" s="369"/>
      <c r="B1697" s="369"/>
      <c r="C1697" s="369"/>
      <c r="D1697" s="370" t="s">
        <v>373</v>
      </c>
      <c r="E1697" s="371">
        <v>3</v>
      </c>
    </row>
    <row r="1698" spans="1:5">
      <c r="A1698" s="369"/>
      <c r="B1698" s="369"/>
      <c r="C1698" s="369"/>
      <c r="D1698" s="370" t="s">
        <v>244</v>
      </c>
      <c r="E1698" s="371">
        <v>6</v>
      </c>
    </row>
    <row r="1699" spans="1:5">
      <c r="A1699" s="369"/>
      <c r="B1699" s="369"/>
      <c r="C1699" s="369"/>
      <c r="D1699" s="370" t="s">
        <v>243</v>
      </c>
      <c r="E1699" s="371">
        <v>4</v>
      </c>
    </row>
    <row r="1700" spans="1:5">
      <c r="A1700" s="369"/>
      <c r="B1700" s="369"/>
      <c r="C1700" s="367" t="s">
        <v>484</v>
      </c>
      <c r="D1700" s="367" t="s">
        <v>247</v>
      </c>
      <c r="E1700" s="368">
        <v>6</v>
      </c>
    </row>
    <row r="1701" spans="1:5">
      <c r="A1701" s="369"/>
      <c r="B1701" s="369"/>
      <c r="C1701" s="369"/>
      <c r="D1701" s="370" t="s">
        <v>246</v>
      </c>
      <c r="E1701" s="371">
        <v>6</v>
      </c>
    </row>
    <row r="1702" spans="1:5">
      <c r="A1702" s="369"/>
      <c r="B1702" s="369"/>
      <c r="C1702" s="367" t="s">
        <v>639</v>
      </c>
      <c r="D1702" s="367" t="s">
        <v>393</v>
      </c>
      <c r="E1702" s="368">
        <v>1</v>
      </c>
    </row>
    <row r="1703" spans="1:5">
      <c r="A1703" s="369"/>
      <c r="B1703" s="369"/>
      <c r="C1703" s="369"/>
      <c r="D1703" s="370" t="s">
        <v>392</v>
      </c>
      <c r="E1703" s="371">
        <v>2</v>
      </c>
    </row>
    <row r="1704" spans="1:5">
      <c r="A1704" s="369"/>
      <c r="B1704" s="369"/>
      <c r="C1704" s="367" t="s">
        <v>485</v>
      </c>
      <c r="D1704" s="367" t="s">
        <v>249</v>
      </c>
      <c r="E1704" s="368">
        <v>12</v>
      </c>
    </row>
    <row r="1705" spans="1:5">
      <c r="A1705" s="369"/>
      <c r="B1705" s="369"/>
      <c r="C1705" s="367" t="s">
        <v>486</v>
      </c>
      <c r="D1705" s="367" t="s">
        <v>250</v>
      </c>
      <c r="E1705" s="368">
        <v>52</v>
      </c>
    </row>
    <row r="1706" spans="1:5">
      <c r="A1706" s="369"/>
      <c r="B1706" s="369"/>
      <c r="C1706" s="369"/>
      <c r="D1706" s="370" t="s">
        <v>54</v>
      </c>
      <c r="E1706" s="371">
        <v>14</v>
      </c>
    </row>
    <row r="1707" spans="1:5">
      <c r="A1707" s="369"/>
      <c r="B1707" s="369"/>
      <c r="C1707" s="369"/>
      <c r="D1707" s="370" t="s">
        <v>55</v>
      </c>
      <c r="E1707" s="371">
        <v>16</v>
      </c>
    </row>
    <row r="1708" spans="1:5">
      <c r="A1708" s="369"/>
      <c r="B1708" s="369"/>
      <c r="C1708" s="369"/>
      <c r="D1708" s="370" t="s">
        <v>76</v>
      </c>
      <c r="E1708" s="371">
        <v>7</v>
      </c>
    </row>
    <row r="1709" spans="1:5">
      <c r="A1709" s="369"/>
      <c r="B1709" s="369"/>
      <c r="C1709" s="369"/>
      <c r="D1709" s="370" t="s">
        <v>77</v>
      </c>
      <c r="E1709" s="371">
        <v>6</v>
      </c>
    </row>
    <row r="1710" spans="1:5">
      <c r="A1710" s="369"/>
      <c r="B1710" s="369"/>
      <c r="C1710" s="369"/>
      <c r="D1710" s="370" t="s">
        <v>56</v>
      </c>
      <c r="E1710" s="371">
        <v>30</v>
      </c>
    </row>
    <row r="1711" spans="1:5">
      <c r="A1711" s="369"/>
      <c r="B1711" s="369"/>
      <c r="C1711" s="369"/>
      <c r="D1711" s="370" t="s">
        <v>75</v>
      </c>
      <c r="E1711" s="371">
        <v>35</v>
      </c>
    </row>
    <row r="1712" spans="1:5">
      <c r="A1712" s="369"/>
      <c r="B1712" s="369"/>
      <c r="C1712" s="369"/>
      <c r="D1712" s="370" t="s">
        <v>78</v>
      </c>
      <c r="E1712" s="371">
        <v>10</v>
      </c>
    </row>
    <row r="1713" spans="1:5">
      <c r="A1713" s="369"/>
      <c r="B1713" s="369"/>
      <c r="C1713" s="369"/>
      <c r="D1713" s="370" t="s">
        <v>79</v>
      </c>
      <c r="E1713" s="371">
        <v>37</v>
      </c>
    </row>
    <row r="1714" spans="1:5">
      <c r="A1714" s="369"/>
      <c r="B1714" s="369"/>
      <c r="C1714" s="369"/>
      <c r="D1714" s="370" t="s">
        <v>57</v>
      </c>
      <c r="E1714" s="371">
        <v>42</v>
      </c>
    </row>
    <row r="1715" spans="1:5">
      <c r="A1715" s="369"/>
      <c r="B1715" s="369"/>
      <c r="C1715" s="369"/>
      <c r="D1715" s="370" t="s">
        <v>80</v>
      </c>
      <c r="E1715" s="371">
        <v>46</v>
      </c>
    </row>
    <row r="1716" spans="1:5">
      <c r="A1716" s="369"/>
      <c r="B1716" s="369"/>
      <c r="C1716" s="369"/>
      <c r="D1716" s="370" t="s">
        <v>58</v>
      </c>
      <c r="E1716" s="371">
        <v>42</v>
      </c>
    </row>
    <row r="1717" spans="1:5">
      <c r="A1717" s="369"/>
      <c r="B1717" s="369"/>
      <c r="C1717" s="369"/>
      <c r="D1717" s="370" t="s">
        <v>16</v>
      </c>
      <c r="E1717" s="371">
        <v>89</v>
      </c>
    </row>
    <row r="1718" spans="1:5">
      <c r="A1718" s="369"/>
      <c r="B1718" s="369"/>
      <c r="C1718" s="369"/>
      <c r="D1718" s="370" t="s">
        <v>59</v>
      </c>
      <c r="E1718" s="371">
        <v>13</v>
      </c>
    </row>
    <row r="1719" spans="1:5">
      <c r="A1719" s="369"/>
      <c r="B1719" s="369"/>
      <c r="C1719" s="369"/>
      <c r="D1719" s="370" t="s">
        <v>60</v>
      </c>
      <c r="E1719" s="371">
        <v>49</v>
      </c>
    </row>
    <row r="1720" spans="1:5">
      <c r="A1720" s="369"/>
      <c r="B1720" s="369"/>
      <c r="C1720" s="369"/>
      <c r="D1720" s="370" t="s">
        <v>252</v>
      </c>
      <c r="E1720" s="371">
        <v>11</v>
      </c>
    </row>
    <row r="1721" spans="1:5">
      <c r="A1721" s="369"/>
      <c r="B1721" s="369"/>
      <c r="C1721" s="369"/>
      <c r="D1721" s="370" t="s">
        <v>253</v>
      </c>
      <c r="E1721" s="371">
        <v>10</v>
      </c>
    </row>
    <row r="1722" spans="1:5">
      <c r="A1722" s="369"/>
      <c r="B1722" s="369"/>
      <c r="C1722" s="369"/>
      <c r="D1722" s="370" t="s">
        <v>254</v>
      </c>
      <c r="E1722" s="371">
        <v>11</v>
      </c>
    </row>
    <row r="1723" spans="1:5">
      <c r="A1723" s="369"/>
      <c r="B1723" s="369"/>
      <c r="C1723" s="369"/>
      <c r="D1723" s="370" t="s">
        <v>62</v>
      </c>
      <c r="E1723" s="371">
        <v>61</v>
      </c>
    </row>
    <row r="1724" spans="1:5">
      <c r="A1724" s="369"/>
      <c r="B1724" s="369"/>
      <c r="C1724" s="369"/>
      <c r="D1724" s="370" t="s">
        <v>83</v>
      </c>
      <c r="E1724" s="371">
        <v>1</v>
      </c>
    </row>
    <row r="1725" spans="1:5">
      <c r="A1725" s="369"/>
      <c r="B1725" s="369"/>
      <c r="C1725" s="369"/>
      <c r="D1725" s="370" t="s">
        <v>63</v>
      </c>
      <c r="E1725" s="371">
        <v>15</v>
      </c>
    </row>
    <row r="1726" spans="1:5">
      <c r="A1726" s="369"/>
      <c r="B1726" s="369"/>
      <c r="C1726" s="369"/>
      <c r="D1726" s="370" t="s">
        <v>84</v>
      </c>
      <c r="E1726" s="371">
        <v>10</v>
      </c>
    </row>
    <row r="1727" spans="1:5">
      <c r="A1727" s="369"/>
      <c r="B1727" s="369"/>
      <c r="C1727" s="369"/>
      <c r="D1727" s="370" t="s">
        <v>89</v>
      </c>
      <c r="E1727" s="371">
        <v>2</v>
      </c>
    </row>
    <row r="1728" spans="1:5">
      <c r="A1728" s="369"/>
      <c r="B1728" s="369"/>
      <c r="C1728" s="369"/>
      <c r="D1728" s="370" t="s">
        <v>64</v>
      </c>
      <c r="E1728" s="371">
        <v>9</v>
      </c>
    </row>
    <row r="1729" spans="1:5">
      <c r="A1729" s="369"/>
      <c r="B1729" s="369"/>
      <c r="C1729" s="369"/>
      <c r="D1729" s="370" t="s">
        <v>69</v>
      </c>
      <c r="E1729" s="371">
        <v>41</v>
      </c>
    </row>
    <row r="1730" spans="1:5">
      <c r="A1730" s="369"/>
      <c r="B1730" s="369"/>
      <c r="C1730" s="369"/>
      <c r="D1730" s="370" t="s">
        <v>65</v>
      </c>
      <c r="E1730" s="371">
        <v>56</v>
      </c>
    </row>
    <row r="1731" spans="1:5">
      <c r="A1731" s="369"/>
      <c r="B1731" s="369"/>
      <c r="C1731" s="369"/>
      <c r="D1731" s="370" t="s">
        <v>66</v>
      </c>
      <c r="E1731" s="371">
        <v>59</v>
      </c>
    </row>
    <row r="1732" spans="1:5">
      <c r="A1732" s="369"/>
      <c r="B1732" s="369"/>
      <c r="C1732" s="369"/>
      <c r="D1732" s="370" t="s">
        <v>86</v>
      </c>
      <c r="E1732" s="371">
        <v>36</v>
      </c>
    </row>
    <row r="1733" spans="1:5">
      <c r="A1733" s="369"/>
      <c r="B1733" s="369"/>
      <c r="C1733" s="369"/>
      <c r="D1733" s="370" t="s">
        <v>259</v>
      </c>
      <c r="E1733" s="371">
        <v>10</v>
      </c>
    </row>
    <row r="1734" spans="1:5">
      <c r="A1734" s="369"/>
      <c r="B1734" s="369"/>
      <c r="C1734" s="369"/>
      <c r="D1734" s="370" t="s">
        <v>68</v>
      </c>
      <c r="E1734" s="371">
        <v>28</v>
      </c>
    </row>
    <row r="1735" spans="1:5">
      <c r="A1735" s="369"/>
      <c r="B1735" s="369"/>
      <c r="C1735" s="369"/>
      <c r="D1735" s="370" t="s">
        <v>70</v>
      </c>
      <c r="E1735" s="371">
        <v>48</v>
      </c>
    </row>
    <row r="1736" spans="1:5">
      <c r="A1736" s="369"/>
      <c r="B1736" s="369"/>
      <c r="C1736" s="369"/>
      <c r="D1736" s="370" t="s">
        <v>85</v>
      </c>
      <c r="E1736" s="371">
        <v>32</v>
      </c>
    </row>
    <row r="1737" spans="1:5">
      <c r="A1737" s="369"/>
      <c r="B1737" s="369"/>
      <c r="C1737" s="369"/>
      <c r="D1737" s="370" t="s">
        <v>71</v>
      </c>
      <c r="E1737" s="371">
        <v>85</v>
      </c>
    </row>
    <row r="1738" spans="1:5">
      <c r="A1738" s="369"/>
      <c r="B1738" s="369"/>
      <c r="C1738" s="369"/>
      <c r="D1738" s="370" t="s">
        <v>72</v>
      </c>
      <c r="E1738" s="371">
        <v>19</v>
      </c>
    </row>
    <row r="1739" spans="1:5">
      <c r="A1739" s="369"/>
      <c r="B1739" s="369"/>
      <c r="C1739" s="369"/>
      <c r="D1739" s="370" t="s">
        <v>88</v>
      </c>
      <c r="E1739" s="371">
        <v>26</v>
      </c>
    </row>
    <row r="1740" spans="1:5">
      <c r="A1740" s="369"/>
      <c r="B1740" s="369"/>
      <c r="C1740" s="369"/>
      <c r="D1740" s="370" t="s">
        <v>87</v>
      </c>
      <c r="E1740" s="371">
        <v>12</v>
      </c>
    </row>
    <row r="1741" spans="1:5">
      <c r="A1741" s="369"/>
      <c r="B1741" s="369"/>
      <c r="C1741" s="369"/>
      <c r="D1741" s="370" t="s">
        <v>533</v>
      </c>
      <c r="E1741" s="371">
        <v>1</v>
      </c>
    </row>
    <row r="1742" spans="1:5">
      <c r="A1742" s="369"/>
      <c r="B1742" s="369"/>
      <c r="C1742" s="369"/>
      <c r="D1742" s="370" t="s">
        <v>73</v>
      </c>
      <c r="E1742" s="371">
        <v>1</v>
      </c>
    </row>
    <row r="1743" spans="1:5">
      <c r="A1743" s="369"/>
      <c r="B1743" s="369"/>
      <c r="C1743" s="367" t="s">
        <v>534</v>
      </c>
      <c r="D1743" s="367" t="s">
        <v>640</v>
      </c>
      <c r="E1743" s="368">
        <v>1</v>
      </c>
    </row>
    <row r="1744" spans="1:5">
      <c r="A1744" s="369"/>
      <c r="B1744" s="367" t="s">
        <v>17</v>
      </c>
      <c r="C1744" s="367" t="s">
        <v>488</v>
      </c>
      <c r="D1744" s="367" t="s">
        <v>263</v>
      </c>
      <c r="E1744" s="368">
        <v>29</v>
      </c>
    </row>
    <row r="1745" spans="1:5">
      <c r="A1745" s="369"/>
      <c r="B1745" s="369"/>
      <c r="C1745" s="369"/>
      <c r="D1745" s="370" t="s">
        <v>561</v>
      </c>
      <c r="E1745" s="371">
        <v>2</v>
      </c>
    </row>
    <row r="1746" spans="1:5">
      <c r="A1746" s="369"/>
      <c r="B1746" s="369"/>
      <c r="C1746" s="369"/>
      <c r="D1746" s="370" t="s">
        <v>264</v>
      </c>
      <c r="E1746" s="371">
        <v>2</v>
      </c>
    </row>
    <row r="1747" spans="1:5">
      <c r="A1747" s="369"/>
      <c r="B1747" s="369"/>
      <c r="C1747" s="367" t="s">
        <v>536</v>
      </c>
      <c r="D1747" s="367" t="s">
        <v>261</v>
      </c>
      <c r="E1747" s="368">
        <v>7</v>
      </c>
    </row>
    <row r="1748" spans="1:5">
      <c r="A1748" s="369"/>
      <c r="B1748" s="367" t="s">
        <v>18</v>
      </c>
      <c r="C1748" s="367" t="s">
        <v>490</v>
      </c>
      <c r="D1748" s="367" t="s">
        <v>265</v>
      </c>
      <c r="E1748" s="368">
        <v>9</v>
      </c>
    </row>
    <row r="1749" spans="1:5">
      <c r="A1749" s="369"/>
      <c r="B1749" s="367" t="s">
        <v>19</v>
      </c>
      <c r="C1749" s="367" t="s">
        <v>491</v>
      </c>
      <c r="D1749" s="367" t="s">
        <v>266</v>
      </c>
      <c r="E1749" s="368">
        <v>3</v>
      </c>
    </row>
    <row r="1750" spans="1:5">
      <c r="A1750" s="369"/>
      <c r="B1750" s="369"/>
      <c r="C1750" s="367" t="s">
        <v>492</v>
      </c>
      <c r="D1750" s="367" t="s">
        <v>19</v>
      </c>
      <c r="E1750" s="368">
        <v>5</v>
      </c>
    </row>
    <row r="1751" spans="1:5">
      <c r="A1751" s="369"/>
      <c r="B1751" s="367" t="s">
        <v>20</v>
      </c>
      <c r="C1751" s="367" t="s">
        <v>537</v>
      </c>
      <c r="D1751" s="367" t="s">
        <v>270</v>
      </c>
      <c r="E1751" s="368">
        <v>1</v>
      </c>
    </row>
    <row r="1752" spans="1:5">
      <c r="A1752" s="369"/>
      <c r="B1752" s="369"/>
      <c r="C1752" s="367" t="s">
        <v>493</v>
      </c>
      <c r="D1752" s="367" t="s">
        <v>271</v>
      </c>
      <c r="E1752" s="368">
        <v>1</v>
      </c>
    </row>
    <row r="1753" spans="1:5">
      <c r="A1753" s="369"/>
      <c r="B1753" s="369"/>
      <c r="C1753" s="369"/>
      <c r="D1753" s="370" t="s">
        <v>306</v>
      </c>
      <c r="E1753" s="371">
        <v>5</v>
      </c>
    </row>
    <row r="1754" spans="1:5">
      <c r="A1754" s="369"/>
      <c r="B1754" s="369"/>
      <c r="C1754" s="369"/>
      <c r="D1754" s="370" t="s">
        <v>641</v>
      </c>
      <c r="E1754" s="371">
        <v>2</v>
      </c>
    </row>
    <row r="1755" spans="1:5">
      <c r="A1755" s="369"/>
      <c r="B1755" s="369"/>
      <c r="C1755" s="369"/>
      <c r="D1755" s="370" t="s">
        <v>642</v>
      </c>
      <c r="E1755" s="371">
        <v>1</v>
      </c>
    </row>
    <row r="1756" spans="1:5">
      <c r="A1756" s="369"/>
      <c r="B1756" s="369"/>
      <c r="C1756" s="369"/>
      <c r="D1756" s="370" t="s">
        <v>643</v>
      </c>
      <c r="E1756" s="371">
        <v>1</v>
      </c>
    </row>
    <row r="1757" spans="1:5">
      <c r="A1757" s="369"/>
      <c r="B1757" s="369"/>
      <c r="C1757" s="369"/>
      <c r="D1757" s="370" t="s">
        <v>644</v>
      </c>
      <c r="E1757" s="371">
        <v>1</v>
      </c>
    </row>
    <row r="1758" spans="1:5">
      <c r="A1758" s="369"/>
      <c r="B1758" s="367" t="s">
        <v>21</v>
      </c>
      <c r="C1758" s="367" t="s">
        <v>496</v>
      </c>
      <c r="D1758" s="367" t="s">
        <v>274</v>
      </c>
      <c r="E1758" s="368">
        <v>9</v>
      </c>
    </row>
    <row r="1759" spans="1:5">
      <c r="A1759" s="369"/>
      <c r="B1759" s="369"/>
      <c r="C1759" s="367" t="s">
        <v>497</v>
      </c>
      <c r="D1759" s="367" t="s">
        <v>275</v>
      </c>
      <c r="E1759" s="368">
        <v>5</v>
      </c>
    </row>
    <row r="1760" spans="1:5">
      <c r="A1760" s="369"/>
      <c r="B1760" s="369"/>
      <c r="C1760" s="369"/>
      <c r="D1760" s="370" t="s">
        <v>21</v>
      </c>
      <c r="E1760" s="371">
        <v>33</v>
      </c>
    </row>
    <row r="1761" spans="1:5">
      <c r="A1761" s="369"/>
      <c r="B1761" s="369"/>
      <c r="C1761" s="367" t="s">
        <v>499</v>
      </c>
      <c r="D1761" s="367" t="s">
        <v>278</v>
      </c>
      <c r="E1761" s="368">
        <v>8</v>
      </c>
    </row>
    <row r="1762" spans="1:5">
      <c r="A1762" s="369"/>
      <c r="B1762" s="369"/>
      <c r="C1762" s="367" t="s">
        <v>500</v>
      </c>
      <c r="D1762" s="367" t="s">
        <v>442</v>
      </c>
      <c r="E1762" s="368">
        <v>1</v>
      </c>
    </row>
    <row r="1763" spans="1:5">
      <c r="A1763" s="369"/>
      <c r="B1763" s="369"/>
      <c r="C1763" s="369"/>
      <c r="D1763" s="370" t="s">
        <v>280</v>
      </c>
      <c r="E1763" s="371">
        <v>7</v>
      </c>
    </row>
    <row r="1764" spans="1:5">
      <c r="A1764" s="369"/>
      <c r="B1764" s="367" t="s">
        <v>22</v>
      </c>
      <c r="C1764" s="367" t="s">
        <v>501</v>
      </c>
      <c r="D1764" s="367" t="s">
        <v>22</v>
      </c>
      <c r="E1764" s="368">
        <v>7</v>
      </c>
    </row>
    <row r="1765" spans="1:5">
      <c r="A1765" s="369"/>
      <c r="B1765" s="369"/>
      <c r="C1765" s="367" t="s">
        <v>502</v>
      </c>
      <c r="D1765" s="367" t="s">
        <v>282</v>
      </c>
      <c r="E1765" s="368">
        <v>14</v>
      </c>
    </row>
    <row r="1766" spans="1:5">
      <c r="A1766" s="369"/>
      <c r="B1766" s="367" t="s">
        <v>23</v>
      </c>
      <c r="C1766" s="367" t="s">
        <v>503</v>
      </c>
      <c r="D1766" s="367" t="s">
        <v>286</v>
      </c>
      <c r="E1766" s="368">
        <v>6</v>
      </c>
    </row>
    <row r="1767" spans="1:5">
      <c r="A1767" s="369"/>
      <c r="B1767" s="369"/>
      <c r="C1767" s="367" t="s">
        <v>504</v>
      </c>
      <c r="D1767" s="367" t="s">
        <v>289</v>
      </c>
      <c r="E1767" s="368">
        <v>18</v>
      </c>
    </row>
    <row r="1768" spans="1:5">
      <c r="A1768" s="369"/>
      <c r="B1768" s="369"/>
      <c r="C1768" s="369"/>
      <c r="D1768" s="370" t="s">
        <v>563</v>
      </c>
      <c r="E1768" s="371">
        <v>1</v>
      </c>
    </row>
    <row r="1769" spans="1:5">
      <c r="A1769" s="369"/>
      <c r="B1769" s="369"/>
      <c r="C1769" s="369"/>
      <c r="D1769" s="370" t="s">
        <v>645</v>
      </c>
      <c r="E1769" s="371">
        <v>1</v>
      </c>
    </row>
    <row r="1770" spans="1:5">
      <c r="A1770" s="369"/>
      <c r="B1770" s="369"/>
      <c r="C1770" s="367" t="s">
        <v>541</v>
      </c>
      <c r="D1770" s="367" t="s">
        <v>421</v>
      </c>
      <c r="E1770" s="368">
        <v>1</v>
      </c>
    </row>
    <row r="1771" spans="1:5">
      <c r="A1771" s="369"/>
      <c r="B1771" s="369"/>
      <c r="C1771" s="367" t="s">
        <v>543</v>
      </c>
      <c r="D1771" s="367" t="s">
        <v>544</v>
      </c>
      <c r="E1771" s="368">
        <v>4</v>
      </c>
    </row>
    <row r="1772" spans="1:5">
      <c r="A1772" s="369"/>
      <c r="B1772" s="369"/>
      <c r="C1772" s="367" t="s">
        <v>545</v>
      </c>
      <c r="D1772" s="367" t="s">
        <v>287</v>
      </c>
      <c r="E1772" s="368">
        <v>3</v>
      </c>
    </row>
    <row r="1773" spans="1:5">
      <c r="A1773" s="369"/>
      <c r="B1773" s="369"/>
      <c r="C1773" s="369"/>
      <c r="D1773" s="370" t="s">
        <v>288</v>
      </c>
      <c r="E1773" s="371">
        <v>1</v>
      </c>
    </row>
    <row r="1774" spans="1:5">
      <c r="A1774" s="369"/>
      <c r="B1774" s="369"/>
      <c r="C1774" s="367" t="s">
        <v>624</v>
      </c>
      <c r="D1774" s="367" t="s">
        <v>92</v>
      </c>
      <c r="E1774" s="368">
        <v>4</v>
      </c>
    </row>
    <row r="1775" spans="1:5">
      <c r="A1775" s="369"/>
      <c r="B1775" s="369"/>
      <c r="C1775" s="367" t="s">
        <v>646</v>
      </c>
      <c r="D1775" s="367" t="s">
        <v>647</v>
      </c>
      <c r="E1775" s="368">
        <v>1</v>
      </c>
    </row>
    <row r="1776" spans="1:5">
      <c r="A1776" s="369"/>
      <c r="B1776" s="367" t="s">
        <v>24</v>
      </c>
      <c r="C1776" s="367" t="s">
        <v>505</v>
      </c>
      <c r="D1776" s="367" t="s">
        <v>24</v>
      </c>
      <c r="E1776" s="368">
        <v>13</v>
      </c>
    </row>
    <row r="1777" spans="1:5">
      <c r="A1777" s="369"/>
      <c r="B1777" s="369"/>
      <c r="C1777" s="369"/>
      <c r="D1777" s="370" t="s">
        <v>648</v>
      </c>
      <c r="E1777" s="371">
        <v>1</v>
      </c>
    </row>
    <row r="1778" spans="1:5">
      <c r="A1778" s="369"/>
      <c r="B1778" s="367" t="s">
        <v>25</v>
      </c>
      <c r="C1778" s="367" t="s">
        <v>507</v>
      </c>
      <c r="D1778" s="367" t="s">
        <v>25</v>
      </c>
      <c r="E1778" s="368">
        <v>7</v>
      </c>
    </row>
    <row r="1779" spans="1:5">
      <c r="A1779" s="369"/>
      <c r="B1779" s="369"/>
      <c r="C1779" s="367" t="s">
        <v>565</v>
      </c>
      <c r="D1779" s="367" t="s">
        <v>649</v>
      </c>
      <c r="E1779" s="368">
        <v>1</v>
      </c>
    </row>
    <row r="1780" spans="1:5">
      <c r="A1780" s="369"/>
      <c r="B1780" s="367" t="s">
        <v>26</v>
      </c>
      <c r="C1780" s="367" t="s">
        <v>508</v>
      </c>
      <c r="D1780" s="367" t="s">
        <v>509</v>
      </c>
      <c r="E1780" s="368">
        <v>20</v>
      </c>
    </row>
    <row r="1781" spans="1:5">
      <c r="A1781" s="369"/>
      <c r="B1781" s="369"/>
      <c r="C1781" s="369"/>
      <c r="D1781" s="370" t="s">
        <v>293</v>
      </c>
      <c r="E1781" s="371">
        <v>8</v>
      </c>
    </row>
    <row r="1782" spans="1:5">
      <c r="A1782" s="367" t="s">
        <v>30</v>
      </c>
      <c r="B1782" s="367" t="s">
        <v>2</v>
      </c>
      <c r="C1782" s="367" t="s">
        <v>175</v>
      </c>
      <c r="D1782" s="367" t="s">
        <v>175</v>
      </c>
      <c r="E1782" s="368">
        <v>4</v>
      </c>
    </row>
    <row r="1783" spans="1:5">
      <c r="A1783" s="369"/>
      <c r="B1783" s="369"/>
      <c r="C1783" s="367" t="s">
        <v>174</v>
      </c>
      <c r="D1783" s="367" t="s">
        <v>174</v>
      </c>
      <c r="E1783" s="368">
        <v>2</v>
      </c>
    </row>
    <row r="1784" spans="1:5">
      <c r="A1784" s="369"/>
      <c r="B1784" s="369"/>
      <c r="C1784" s="367" t="s">
        <v>176</v>
      </c>
      <c r="D1784" s="367" t="s">
        <v>177</v>
      </c>
      <c r="E1784" s="368">
        <v>5</v>
      </c>
    </row>
    <row r="1785" spans="1:5">
      <c r="A1785" s="369"/>
      <c r="B1785" s="369"/>
      <c r="C1785" s="369"/>
      <c r="D1785" s="370" t="s">
        <v>569</v>
      </c>
      <c r="E1785" s="371">
        <v>1</v>
      </c>
    </row>
    <row r="1786" spans="1:5">
      <c r="A1786" s="369"/>
      <c r="B1786" s="369"/>
      <c r="C1786" s="367" t="s">
        <v>570</v>
      </c>
      <c r="D1786" s="367" t="s">
        <v>571</v>
      </c>
      <c r="E1786" s="368">
        <v>1</v>
      </c>
    </row>
    <row r="1787" spans="1:5">
      <c r="A1787" s="369"/>
      <c r="B1787" s="369"/>
      <c r="C1787" s="369"/>
      <c r="D1787" s="370" t="s">
        <v>572</v>
      </c>
      <c r="E1787" s="371">
        <v>1</v>
      </c>
    </row>
    <row r="1788" spans="1:5">
      <c r="A1788" s="369"/>
      <c r="B1788" s="369"/>
      <c r="C1788" s="367" t="s">
        <v>573</v>
      </c>
      <c r="D1788" s="367" t="s">
        <v>574</v>
      </c>
      <c r="E1788" s="368">
        <v>1</v>
      </c>
    </row>
    <row r="1789" spans="1:5">
      <c r="A1789" s="369"/>
      <c r="B1789" s="367" t="s">
        <v>461</v>
      </c>
      <c r="C1789" s="367" t="s">
        <v>179</v>
      </c>
      <c r="D1789" s="367" t="s">
        <v>179</v>
      </c>
      <c r="E1789" s="368">
        <v>3</v>
      </c>
    </row>
    <row r="1790" spans="1:5">
      <c r="A1790" s="369"/>
      <c r="B1790" s="369"/>
      <c r="C1790" s="367" t="s">
        <v>180</v>
      </c>
      <c r="D1790" s="367" t="s">
        <v>181</v>
      </c>
      <c r="E1790" s="368">
        <v>2</v>
      </c>
    </row>
    <row r="1791" spans="1:5">
      <c r="A1791" s="369"/>
      <c r="B1791" s="369"/>
      <c r="C1791" s="367" t="s">
        <v>182</v>
      </c>
      <c r="D1791" s="367" t="s">
        <v>183</v>
      </c>
      <c r="E1791" s="368">
        <v>4</v>
      </c>
    </row>
    <row r="1792" spans="1:5">
      <c r="A1792" s="369"/>
      <c r="B1792" s="369"/>
      <c r="C1792" s="369"/>
      <c r="D1792" s="370" t="s">
        <v>311</v>
      </c>
      <c r="E1792" s="371">
        <v>1</v>
      </c>
    </row>
    <row r="1793" spans="1:5">
      <c r="A1793" s="369"/>
      <c r="B1793" s="367" t="s">
        <v>4</v>
      </c>
      <c r="C1793" s="367" t="s">
        <v>185</v>
      </c>
      <c r="D1793" s="367" t="s">
        <v>185</v>
      </c>
      <c r="E1793" s="368">
        <v>7</v>
      </c>
    </row>
    <row r="1794" spans="1:5">
      <c r="A1794" s="369"/>
      <c r="B1794" s="369"/>
      <c r="C1794" s="369"/>
      <c r="D1794" s="370" t="s">
        <v>322</v>
      </c>
      <c r="E1794" s="371">
        <v>2</v>
      </c>
    </row>
    <row r="1795" spans="1:5">
      <c r="A1795" s="369"/>
      <c r="B1795" s="369"/>
      <c r="C1795" s="367" t="s">
        <v>186</v>
      </c>
      <c r="D1795" s="367" t="s">
        <v>186</v>
      </c>
      <c r="E1795" s="368">
        <v>4</v>
      </c>
    </row>
    <row r="1796" spans="1:5">
      <c r="A1796" s="369"/>
      <c r="B1796" s="369"/>
      <c r="C1796" s="367" t="s">
        <v>302</v>
      </c>
      <c r="D1796" s="367" t="s">
        <v>303</v>
      </c>
      <c r="E1796" s="368">
        <v>2</v>
      </c>
    </row>
    <row r="1797" spans="1:5">
      <c r="A1797" s="369"/>
      <c r="B1797" s="369"/>
      <c r="C1797" s="367" t="s">
        <v>575</v>
      </c>
      <c r="D1797" s="367" t="s">
        <v>576</v>
      </c>
      <c r="E1797" s="368">
        <v>1</v>
      </c>
    </row>
    <row r="1798" spans="1:5">
      <c r="A1798" s="369"/>
      <c r="B1798" s="367" t="s">
        <v>5</v>
      </c>
      <c r="C1798" s="367" t="s">
        <v>5</v>
      </c>
      <c r="D1798" s="367" t="s">
        <v>5</v>
      </c>
      <c r="E1798" s="368">
        <v>28</v>
      </c>
    </row>
    <row r="1799" spans="1:5">
      <c r="A1799" s="369"/>
      <c r="B1799" s="369"/>
      <c r="C1799" s="369"/>
      <c r="D1799" s="370" t="s">
        <v>187</v>
      </c>
      <c r="E1799" s="371">
        <v>11</v>
      </c>
    </row>
    <row r="1800" spans="1:5">
      <c r="A1800" s="369"/>
      <c r="B1800" s="369"/>
      <c r="C1800" s="369"/>
      <c r="D1800" s="370" t="s">
        <v>188</v>
      </c>
      <c r="E1800" s="371">
        <v>13</v>
      </c>
    </row>
    <row r="1801" spans="1:5">
      <c r="A1801" s="369"/>
      <c r="B1801" s="369"/>
      <c r="C1801" s="369"/>
      <c r="D1801" s="370" t="s">
        <v>192</v>
      </c>
      <c r="E1801" s="371">
        <v>4</v>
      </c>
    </row>
    <row r="1802" spans="1:5">
      <c r="A1802" s="369"/>
      <c r="B1802" s="369"/>
      <c r="C1802" s="369"/>
      <c r="D1802" s="370" t="s">
        <v>463</v>
      </c>
      <c r="E1802" s="371">
        <v>17</v>
      </c>
    </row>
    <row r="1803" spans="1:5">
      <c r="A1803" s="369"/>
      <c r="B1803" s="369"/>
      <c r="C1803" s="369"/>
      <c r="D1803" s="370" t="s">
        <v>194</v>
      </c>
      <c r="E1803" s="371">
        <v>2</v>
      </c>
    </row>
    <row r="1804" spans="1:5">
      <c r="A1804" s="369"/>
      <c r="B1804" s="369"/>
      <c r="C1804" s="369"/>
      <c r="D1804" s="370" t="s">
        <v>62</v>
      </c>
      <c r="E1804" s="371">
        <v>7</v>
      </c>
    </row>
    <row r="1805" spans="1:5">
      <c r="A1805" s="369"/>
      <c r="B1805" s="369"/>
      <c r="C1805" s="369"/>
      <c r="D1805" s="370" t="s">
        <v>190</v>
      </c>
      <c r="E1805" s="371">
        <v>11</v>
      </c>
    </row>
    <row r="1806" spans="1:5">
      <c r="A1806" s="369"/>
      <c r="B1806" s="369"/>
      <c r="C1806" s="369"/>
      <c r="D1806" s="370" t="s">
        <v>191</v>
      </c>
      <c r="E1806" s="371">
        <v>2</v>
      </c>
    </row>
    <row r="1807" spans="1:5">
      <c r="A1807" s="369"/>
      <c r="B1807" s="369"/>
      <c r="C1807" s="369"/>
      <c r="D1807" s="370" t="s">
        <v>193</v>
      </c>
      <c r="E1807" s="371">
        <v>5</v>
      </c>
    </row>
    <row r="1808" spans="1:5">
      <c r="A1808" s="369"/>
      <c r="B1808" s="369"/>
      <c r="C1808" s="369"/>
      <c r="D1808" s="370" t="s">
        <v>324</v>
      </c>
      <c r="E1808" s="371">
        <v>2</v>
      </c>
    </row>
    <row r="1809" spans="1:5">
      <c r="A1809" s="369"/>
      <c r="B1809" s="369"/>
      <c r="C1809" s="369"/>
      <c r="D1809" s="370" t="s">
        <v>325</v>
      </c>
      <c r="E1809" s="371">
        <v>3</v>
      </c>
    </row>
    <row r="1810" spans="1:5">
      <c r="A1810" s="369"/>
      <c r="B1810" s="369"/>
      <c r="C1810" s="369"/>
      <c r="D1810" s="370" t="s">
        <v>326</v>
      </c>
      <c r="E1810" s="371">
        <v>2</v>
      </c>
    </row>
    <row r="1811" spans="1:5">
      <c r="A1811" s="369"/>
      <c r="B1811" s="369"/>
      <c r="C1811" s="367" t="s">
        <v>513</v>
      </c>
      <c r="D1811" s="367" t="s">
        <v>513</v>
      </c>
      <c r="E1811" s="368">
        <v>4</v>
      </c>
    </row>
    <row r="1812" spans="1:5">
      <c r="A1812" s="369"/>
      <c r="B1812" s="369"/>
      <c r="C1812" s="367" t="s">
        <v>577</v>
      </c>
      <c r="D1812" s="367" t="s">
        <v>578</v>
      </c>
      <c r="E1812" s="368">
        <v>1</v>
      </c>
    </row>
    <row r="1813" spans="1:5">
      <c r="A1813" s="369"/>
      <c r="B1813" s="369"/>
      <c r="C1813" s="369"/>
      <c r="D1813" s="370" t="s">
        <v>579</v>
      </c>
      <c r="E1813" s="371">
        <v>1</v>
      </c>
    </row>
    <row r="1814" spans="1:5">
      <c r="A1814" s="369"/>
      <c r="B1814" s="369"/>
      <c r="C1814" s="367" t="s">
        <v>275</v>
      </c>
      <c r="D1814" s="367" t="s">
        <v>580</v>
      </c>
      <c r="E1814" s="368">
        <v>1</v>
      </c>
    </row>
    <row r="1815" spans="1:5">
      <c r="A1815" s="369"/>
      <c r="B1815" s="369"/>
      <c r="C1815" s="367" t="s">
        <v>196</v>
      </c>
      <c r="D1815" s="367" t="s">
        <v>197</v>
      </c>
      <c r="E1815" s="368">
        <v>9</v>
      </c>
    </row>
    <row r="1816" spans="1:5">
      <c r="A1816" s="369"/>
      <c r="B1816" s="369"/>
      <c r="C1816" s="369"/>
      <c r="D1816" s="370" t="s">
        <v>547</v>
      </c>
      <c r="E1816" s="371">
        <v>2</v>
      </c>
    </row>
    <row r="1817" spans="1:5">
      <c r="A1817" s="369"/>
      <c r="B1817" s="369"/>
      <c r="C1817" s="367" t="s">
        <v>198</v>
      </c>
      <c r="D1817" s="367" t="s">
        <v>199</v>
      </c>
      <c r="E1817" s="368">
        <v>2</v>
      </c>
    </row>
    <row r="1818" spans="1:5">
      <c r="A1818" s="369"/>
      <c r="B1818" s="369"/>
      <c r="C1818" s="369"/>
      <c r="D1818" s="370" t="s">
        <v>329</v>
      </c>
      <c r="E1818" s="371">
        <v>2</v>
      </c>
    </row>
    <row r="1819" spans="1:5">
      <c r="A1819" s="369"/>
      <c r="B1819" s="369"/>
      <c r="C1819" s="367" t="s">
        <v>581</v>
      </c>
      <c r="D1819" s="367" t="s">
        <v>582</v>
      </c>
      <c r="E1819" s="368">
        <v>1</v>
      </c>
    </row>
    <row r="1820" spans="1:5">
      <c r="A1820" s="369"/>
      <c r="B1820" s="367" t="s">
        <v>6</v>
      </c>
      <c r="C1820" s="367" t="s">
        <v>200</v>
      </c>
      <c r="D1820" s="367" t="s">
        <v>6</v>
      </c>
      <c r="E1820" s="368">
        <v>4</v>
      </c>
    </row>
    <row r="1821" spans="1:5">
      <c r="A1821" s="369"/>
      <c r="B1821" s="369"/>
      <c r="C1821" s="367" t="s">
        <v>583</v>
      </c>
      <c r="D1821" s="367" t="s">
        <v>584</v>
      </c>
      <c r="E1821" s="368">
        <v>2</v>
      </c>
    </row>
    <row r="1822" spans="1:5">
      <c r="A1822" s="369"/>
      <c r="B1822" s="369"/>
      <c r="C1822" s="367" t="s">
        <v>331</v>
      </c>
      <c r="D1822" s="367" t="s">
        <v>331</v>
      </c>
      <c r="E1822" s="368">
        <v>1</v>
      </c>
    </row>
    <row r="1823" spans="1:5">
      <c r="A1823" s="369"/>
      <c r="B1823" s="367" t="s">
        <v>7</v>
      </c>
      <c r="C1823" s="367" t="s">
        <v>335</v>
      </c>
      <c r="D1823" s="367" t="s">
        <v>335</v>
      </c>
      <c r="E1823" s="368">
        <v>2</v>
      </c>
    </row>
    <row r="1824" spans="1:5">
      <c r="A1824" s="369"/>
      <c r="B1824" s="369"/>
      <c r="C1824" s="367" t="s">
        <v>7</v>
      </c>
      <c r="D1824" s="367" t="s">
        <v>7</v>
      </c>
      <c r="E1824" s="368">
        <v>12</v>
      </c>
    </row>
    <row r="1825" spans="1:5">
      <c r="A1825" s="369"/>
      <c r="B1825" s="369"/>
      <c r="C1825" s="369"/>
      <c r="D1825" s="370" t="s">
        <v>464</v>
      </c>
      <c r="E1825" s="371">
        <v>1</v>
      </c>
    </row>
    <row r="1826" spans="1:5">
      <c r="A1826" s="369"/>
      <c r="B1826" s="369"/>
      <c r="C1826" s="367" t="s">
        <v>201</v>
      </c>
      <c r="D1826" s="367" t="s">
        <v>201</v>
      </c>
      <c r="E1826" s="368">
        <v>3</v>
      </c>
    </row>
    <row r="1827" spans="1:5">
      <c r="A1827" s="369"/>
      <c r="B1827" s="369"/>
      <c r="C1827" s="369"/>
      <c r="D1827" s="370" t="s">
        <v>339</v>
      </c>
      <c r="E1827" s="371">
        <v>1</v>
      </c>
    </row>
    <row r="1828" spans="1:5">
      <c r="A1828" s="369"/>
      <c r="B1828" s="369"/>
      <c r="C1828" s="367" t="s">
        <v>465</v>
      </c>
      <c r="D1828" s="367" t="s">
        <v>465</v>
      </c>
      <c r="E1828" s="368">
        <v>8</v>
      </c>
    </row>
    <row r="1829" spans="1:5">
      <c r="A1829" s="369"/>
      <c r="B1829" s="369"/>
      <c r="C1829" s="367" t="s">
        <v>340</v>
      </c>
      <c r="D1829" s="367" t="s">
        <v>340</v>
      </c>
      <c r="E1829" s="368">
        <v>3</v>
      </c>
    </row>
    <row r="1830" spans="1:5">
      <c r="A1830" s="369"/>
      <c r="B1830" s="369"/>
      <c r="C1830" s="369"/>
      <c r="D1830" s="370" t="s">
        <v>585</v>
      </c>
      <c r="E1830" s="371">
        <v>1</v>
      </c>
    </row>
    <row r="1831" spans="1:5">
      <c r="A1831" s="369"/>
      <c r="B1831" s="369"/>
      <c r="C1831" s="367" t="s">
        <v>586</v>
      </c>
      <c r="D1831" s="367" t="s">
        <v>586</v>
      </c>
      <c r="E1831" s="368">
        <v>3</v>
      </c>
    </row>
    <row r="1832" spans="1:5">
      <c r="A1832" s="369"/>
      <c r="B1832" s="369"/>
      <c r="C1832" s="367" t="s">
        <v>341</v>
      </c>
      <c r="D1832" s="367" t="s">
        <v>342</v>
      </c>
      <c r="E1832" s="368">
        <v>3</v>
      </c>
    </row>
    <row r="1833" spans="1:5">
      <c r="A1833" s="369"/>
      <c r="B1833" s="369"/>
      <c r="C1833" s="367" t="s">
        <v>347</v>
      </c>
      <c r="D1833" s="367" t="s">
        <v>347</v>
      </c>
      <c r="E1833" s="368">
        <v>2</v>
      </c>
    </row>
    <row r="1834" spans="1:5">
      <c r="A1834" s="369"/>
      <c r="B1834" s="369"/>
      <c r="C1834" s="367" t="s">
        <v>314</v>
      </c>
      <c r="D1834" s="367" t="s">
        <v>587</v>
      </c>
      <c r="E1834" s="368">
        <v>1</v>
      </c>
    </row>
    <row r="1835" spans="1:5">
      <c r="A1835" s="369"/>
      <c r="B1835" s="369"/>
      <c r="C1835" s="367" t="s">
        <v>70</v>
      </c>
      <c r="D1835" s="367" t="s">
        <v>70</v>
      </c>
      <c r="E1835" s="368">
        <v>1</v>
      </c>
    </row>
    <row r="1836" spans="1:5">
      <c r="A1836" s="369"/>
      <c r="B1836" s="369"/>
      <c r="C1836" s="367" t="s">
        <v>346</v>
      </c>
      <c r="D1836" s="367" t="s">
        <v>346</v>
      </c>
      <c r="E1836" s="368">
        <v>1</v>
      </c>
    </row>
    <row r="1837" spans="1:5">
      <c r="A1837" s="369"/>
      <c r="B1837" s="367" t="s">
        <v>8</v>
      </c>
      <c r="C1837" s="367" t="s">
        <v>203</v>
      </c>
      <c r="D1837" s="367" t="s">
        <v>92</v>
      </c>
      <c r="E1837" s="368">
        <v>2</v>
      </c>
    </row>
    <row r="1838" spans="1:5">
      <c r="A1838" s="369"/>
      <c r="B1838" s="369"/>
      <c r="C1838" s="369"/>
      <c r="D1838" s="370" t="s">
        <v>8</v>
      </c>
      <c r="E1838" s="371">
        <v>6</v>
      </c>
    </row>
    <row r="1839" spans="1:5">
      <c r="A1839" s="369"/>
      <c r="B1839" s="369"/>
      <c r="C1839" s="369"/>
      <c r="D1839" s="370" t="s">
        <v>96</v>
      </c>
      <c r="E1839" s="371">
        <v>3</v>
      </c>
    </row>
    <row r="1840" spans="1:5">
      <c r="A1840" s="369"/>
      <c r="B1840" s="369"/>
      <c r="C1840" s="369"/>
      <c r="D1840" s="370" t="s">
        <v>94</v>
      </c>
      <c r="E1840" s="371">
        <v>1</v>
      </c>
    </row>
    <row r="1841" spans="1:5">
      <c r="A1841" s="369"/>
      <c r="B1841" s="367" t="s">
        <v>9</v>
      </c>
      <c r="C1841" s="367" t="s">
        <v>349</v>
      </c>
      <c r="D1841" s="367" t="s">
        <v>548</v>
      </c>
      <c r="E1841" s="368">
        <v>1</v>
      </c>
    </row>
    <row r="1842" spans="1:5">
      <c r="A1842" s="369"/>
      <c r="B1842" s="369"/>
      <c r="C1842" s="369"/>
      <c r="D1842" s="370" t="s">
        <v>349</v>
      </c>
      <c r="E1842" s="371">
        <v>1</v>
      </c>
    </row>
    <row r="1843" spans="1:5">
      <c r="A1843" s="369"/>
      <c r="B1843" s="369"/>
      <c r="C1843" s="367" t="s">
        <v>205</v>
      </c>
      <c r="D1843" s="367" t="s">
        <v>206</v>
      </c>
      <c r="E1843" s="368">
        <v>5</v>
      </c>
    </row>
    <row r="1844" spans="1:5">
      <c r="A1844" s="369"/>
      <c r="B1844" s="369"/>
      <c r="C1844" s="367" t="s">
        <v>9</v>
      </c>
      <c r="D1844" s="367" t="s">
        <v>9</v>
      </c>
      <c r="E1844" s="368">
        <v>23</v>
      </c>
    </row>
    <row r="1845" spans="1:5">
      <c r="A1845" s="369"/>
      <c r="B1845" s="369"/>
      <c r="C1845" s="369"/>
      <c r="D1845" s="370" t="s">
        <v>515</v>
      </c>
      <c r="E1845" s="371">
        <v>2</v>
      </c>
    </row>
    <row r="1846" spans="1:5">
      <c r="A1846" s="369"/>
      <c r="B1846" s="369"/>
      <c r="C1846" s="369"/>
      <c r="D1846" s="370" t="s">
        <v>299</v>
      </c>
      <c r="E1846" s="371">
        <v>9</v>
      </c>
    </row>
    <row r="1847" spans="1:5">
      <c r="A1847" s="369"/>
      <c r="B1847" s="369"/>
      <c r="C1847" s="369"/>
      <c r="D1847" s="370" t="s">
        <v>351</v>
      </c>
      <c r="E1847" s="371">
        <v>2</v>
      </c>
    </row>
    <row r="1848" spans="1:5">
      <c r="A1848" s="369"/>
      <c r="B1848" s="369"/>
      <c r="C1848" s="369"/>
      <c r="D1848" s="370" t="s">
        <v>208</v>
      </c>
      <c r="E1848" s="371">
        <v>10</v>
      </c>
    </row>
    <row r="1849" spans="1:5">
      <c r="A1849" s="369"/>
      <c r="B1849" s="369"/>
      <c r="C1849" s="367" t="s">
        <v>352</v>
      </c>
      <c r="D1849" s="367" t="s">
        <v>352</v>
      </c>
      <c r="E1849" s="368">
        <v>2</v>
      </c>
    </row>
    <row r="1850" spans="1:5">
      <c r="A1850" s="369"/>
      <c r="B1850" s="369"/>
      <c r="C1850" s="367" t="s">
        <v>516</v>
      </c>
      <c r="D1850" s="367" t="s">
        <v>353</v>
      </c>
      <c r="E1850" s="368">
        <v>1</v>
      </c>
    </row>
    <row r="1851" spans="1:5">
      <c r="A1851" s="369"/>
      <c r="B1851" s="369"/>
      <c r="C1851" s="369"/>
      <c r="D1851" s="370" t="s">
        <v>210</v>
      </c>
      <c r="E1851" s="371">
        <v>4</v>
      </c>
    </row>
    <row r="1852" spans="1:5">
      <c r="A1852" s="369"/>
      <c r="B1852" s="369"/>
      <c r="C1852" s="369"/>
      <c r="D1852" s="370" t="s">
        <v>588</v>
      </c>
      <c r="E1852" s="371">
        <v>1</v>
      </c>
    </row>
    <row r="1853" spans="1:5">
      <c r="A1853" s="369"/>
      <c r="B1853" s="369"/>
      <c r="C1853" s="367" t="s">
        <v>211</v>
      </c>
      <c r="D1853" s="367" t="s">
        <v>212</v>
      </c>
      <c r="E1853" s="368">
        <v>1</v>
      </c>
    </row>
    <row r="1854" spans="1:5">
      <c r="A1854" s="369"/>
      <c r="B1854" s="369"/>
      <c r="C1854" s="369"/>
      <c r="D1854" s="370" t="s">
        <v>211</v>
      </c>
      <c r="E1854" s="371">
        <v>3</v>
      </c>
    </row>
    <row r="1855" spans="1:5">
      <c r="A1855" s="369"/>
      <c r="B1855" s="369"/>
      <c r="C1855" s="369"/>
      <c r="D1855" s="370" t="s">
        <v>589</v>
      </c>
      <c r="E1855" s="371">
        <v>1</v>
      </c>
    </row>
    <row r="1856" spans="1:5">
      <c r="A1856" s="369"/>
      <c r="B1856" s="369"/>
      <c r="C1856" s="367" t="s">
        <v>348</v>
      </c>
      <c r="D1856" s="367" t="s">
        <v>348</v>
      </c>
      <c r="E1856" s="368">
        <v>2</v>
      </c>
    </row>
    <row r="1857" spans="1:5">
      <c r="A1857" s="369"/>
      <c r="B1857" s="369"/>
      <c r="C1857" s="367" t="s">
        <v>355</v>
      </c>
      <c r="D1857" s="367" t="s">
        <v>356</v>
      </c>
      <c r="E1857" s="368">
        <v>1</v>
      </c>
    </row>
    <row r="1858" spans="1:5">
      <c r="A1858" s="369"/>
      <c r="B1858" s="369"/>
      <c r="C1858" s="369"/>
      <c r="D1858" s="370" t="s">
        <v>590</v>
      </c>
      <c r="E1858" s="371">
        <v>1</v>
      </c>
    </row>
    <row r="1859" spans="1:5">
      <c r="A1859" s="369"/>
      <c r="B1859" s="369"/>
      <c r="C1859" s="369"/>
      <c r="D1859" s="370" t="s">
        <v>591</v>
      </c>
      <c r="E1859" s="371">
        <v>1</v>
      </c>
    </row>
    <row r="1860" spans="1:5">
      <c r="A1860" s="369"/>
      <c r="B1860" s="367" t="s">
        <v>10</v>
      </c>
      <c r="C1860" s="367" t="s">
        <v>10</v>
      </c>
      <c r="D1860" s="367" t="s">
        <v>10</v>
      </c>
      <c r="E1860" s="368">
        <v>3</v>
      </c>
    </row>
    <row r="1861" spans="1:5">
      <c r="A1861" s="369"/>
      <c r="B1861" s="369"/>
      <c r="C1861" s="367" t="s">
        <v>362</v>
      </c>
      <c r="D1861" s="367" t="s">
        <v>362</v>
      </c>
      <c r="E1861" s="368">
        <v>1</v>
      </c>
    </row>
    <row r="1862" spans="1:5">
      <c r="A1862" s="369"/>
      <c r="B1862" s="369"/>
      <c r="C1862" s="369"/>
      <c r="D1862" s="370" t="s">
        <v>363</v>
      </c>
      <c r="E1862" s="371">
        <v>1</v>
      </c>
    </row>
    <row r="1863" spans="1:5">
      <c r="A1863" s="369"/>
      <c r="B1863" s="369"/>
      <c r="C1863" s="367" t="s">
        <v>592</v>
      </c>
      <c r="D1863" s="367" t="s">
        <v>593</v>
      </c>
      <c r="E1863" s="368">
        <v>1</v>
      </c>
    </row>
    <row r="1864" spans="1:5">
      <c r="A1864" s="369"/>
      <c r="B1864" s="367" t="s">
        <v>11</v>
      </c>
      <c r="C1864" s="367" t="s">
        <v>11</v>
      </c>
      <c r="D1864" s="367" t="s">
        <v>213</v>
      </c>
      <c r="E1864" s="368">
        <v>7</v>
      </c>
    </row>
    <row r="1865" spans="1:5">
      <c r="A1865" s="369"/>
      <c r="B1865" s="369"/>
      <c r="C1865" s="367" t="s">
        <v>214</v>
      </c>
      <c r="D1865" s="367" t="s">
        <v>215</v>
      </c>
      <c r="E1865" s="368">
        <v>4</v>
      </c>
    </row>
    <row r="1866" spans="1:5">
      <c r="A1866" s="369"/>
      <c r="B1866" s="369"/>
      <c r="C1866" s="369"/>
      <c r="D1866" s="370" t="s">
        <v>594</v>
      </c>
      <c r="E1866" s="371">
        <v>2</v>
      </c>
    </row>
    <row r="1867" spans="1:5">
      <c r="A1867" s="369"/>
      <c r="B1867" s="369"/>
      <c r="C1867" s="367" t="s">
        <v>369</v>
      </c>
      <c r="D1867" s="367" t="s">
        <v>370</v>
      </c>
      <c r="E1867" s="368">
        <v>1</v>
      </c>
    </row>
    <row r="1868" spans="1:5">
      <c r="A1868" s="369"/>
      <c r="B1868" s="367" t="s">
        <v>12</v>
      </c>
      <c r="C1868" s="367" t="s">
        <v>467</v>
      </c>
      <c r="D1868" s="367" t="s">
        <v>217</v>
      </c>
      <c r="E1868" s="368">
        <v>5</v>
      </c>
    </row>
    <row r="1869" spans="1:5">
      <c r="A1869" s="369"/>
      <c r="B1869" s="369"/>
      <c r="C1869" s="367" t="s">
        <v>468</v>
      </c>
      <c r="D1869" s="367" t="s">
        <v>12</v>
      </c>
      <c r="E1869" s="368">
        <v>9</v>
      </c>
    </row>
    <row r="1870" spans="1:5">
      <c r="A1870" s="369"/>
      <c r="B1870" s="369"/>
      <c r="C1870" s="369"/>
      <c r="D1870" s="370" t="s">
        <v>371</v>
      </c>
      <c r="E1870" s="371">
        <v>1</v>
      </c>
    </row>
    <row r="1871" spans="1:5">
      <c r="A1871" s="369"/>
      <c r="B1871" s="369"/>
      <c r="C1871" s="369"/>
      <c r="D1871" s="370" t="s">
        <v>351</v>
      </c>
      <c r="E1871" s="371">
        <v>1</v>
      </c>
    </row>
    <row r="1872" spans="1:5">
      <c r="A1872" s="369"/>
      <c r="B1872" s="369"/>
      <c r="C1872" s="369"/>
      <c r="D1872" s="370" t="s">
        <v>550</v>
      </c>
      <c r="E1872" s="371">
        <v>2</v>
      </c>
    </row>
    <row r="1873" spans="1:5">
      <c r="A1873" s="369"/>
      <c r="B1873" s="369"/>
      <c r="C1873" s="367" t="s">
        <v>469</v>
      </c>
      <c r="D1873" s="367" t="s">
        <v>470</v>
      </c>
      <c r="E1873" s="368">
        <v>3</v>
      </c>
    </row>
    <row r="1874" spans="1:5">
      <c r="A1874" s="369"/>
      <c r="B1874" s="369"/>
      <c r="C1874" s="367" t="s">
        <v>471</v>
      </c>
      <c r="D1874" s="367" t="s">
        <v>220</v>
      </c>
      <c r="E1874" s="368">
        <v>4</v>
      </c>
    </row>
    <row r="1875" spans="1:5">
      <c r="A1875" s="369"/>
      <c r="B1875" s="369"/>
      <c r="C1875" s="367" t="s">
        <v>596</v>
      </c>
      <c r="D1875" s="367" t="s">
        <v>597</v>
      </c>
      <c r="E1875" s="368">
        <v>1</v>
      </c>
    </row>
    <row r="1876" spans="1:5">
      <c r="A1876" s="369"/>
      <c r="B1876" s="367" t="s">
        <v>13</v>
      </c>
      <c r="C1876" s="367" t="s">
        <v>473</v>
      </c>
      <c r="D1876" s="367" t="s">
        <v>222</v>
      </c>
      <c r="E1876" s="368">
        <v>3</v>
      </c>
    </row>
    <row r="1877" spans="1:5">
      <c r="A1877" s="369"/>
      <c r="B1877" s="369"/>
      <c r="C1877" s="369"/>
      <c r="D1877" s="370" t="s">
        <v>223</v>
      </c>
      <c r="E1877" s="371">
        <v>2</v>
      </c>
    </row>
    <row r="1878" spans="1:5">
      <c r="A1878" s="369"/>
      <c r="B1878" s="369"/>
      <c r="C1878" s="367" t="s">
        <v>552</v>
      </c>
      <c r="D1878" s="367" t="s">
        <v>372</v>
      </c>
      <c r="E1878" s="368">
        <v>2</v>
      </c>
    </row>
    <row r="1879" spans="1:5">
      <c r="A1879" s="369"/>
      <c r="B1879" s="369"/>
      <c r="C1879" s="367" t="s">
        <v>474</v>
      </c>
      <c r="D1879" s="367" t="s">
        <v>373</v>
      </c>
      <c r="E1879" s="368">
        <v>2</v>
      </c>
    </row>
    <row r="1880" spans="1:5">
      <c r="A1880" s="369"/>
      <c r="B1880" s="369"/>
      <c r="C1880" s="369"/>
      <c r="D1880" s="370" t="s">
        <v>225</v>
      </c>
      <c r="E1880" s="371">
        <v>4</v>
      </c>
    </row>
    <row r="1881" spans="1:5">
      <c r="A1881" s="369"/>
      <c r="B1881" s="369"/>
      <c r="C1881" s="369"/>
      <c r="D1881" s="370" t="s">
        <v>224</v>
      </c>
      <c r="E1881" s="371">
        <v>8</v>
      </c>
    </row>
    <row r="1882" spans="1:5">
      <c r="A1882" s="369"/>
      <c r="B1882" s="369"/>
      <c r="C1882" s="369"/>
      <c r="D1882" s="370" t="s">
        <v>521</v>
      </c>
      <c r="E1882" s="371">
        <v>1</v>
      </c>
    </row>
    <row r="1883" spans="1:5">
      <c r="A1883" s="369"/>
      <c r="B1883" s="369"/>
      <c r="C1883" s="367" t="s">
        <v>522</v>
      </c>
      <c r="D1883" s="367" t="s">
        <v>226</v>
      </c>
      <c r="E1883" s="368">
        <v>1</v>
      </c>
    </row>
    <row r="1884" spans="1:5">
      <c r="A1884" s="369"/>
      <c r="B1884" s="369"/>
      <c r="C1884" s="369"/>
      <c r="D1884" s="370" t="s">
        <v>650</v>
      </c>
      <c r="E1884" s="371">
        <v>1</v>
      </c>
    </row>
    <row r="1885" spans="1:5">
      <c r="A1885" s="369"/>
      <c r="B1885" s="369"/>
      <c r="C1885" s="367" t="s">
        <v>523</v>
      </c>
      <c r="D1885" s="367" t="s">
        <v>229</v>
      </c>
      <c r="E1885" s="368">
        <v>3</v>
      </c>
    </row>
    <row r="1886" spans="1:5">
      <c r="A1886" s="369"/>
      <c r="B1886" s="369"/>
      <c r="C1886" s="367" t="s">
        <v>524</v>
      </c>
      <c r="D1886" s="367" t="s">
        <v>231</v>
      </c>
      <c r="E1886" s="368">
        <v>1</v>
      </c>
    </row>
    <row r="1887" spans="1:5">
      <c r="A1887" s="369"/>
      <c r="B1887" s="369"/>
      <c r="C1887" s="367" t="s">
        <v>525</v>
      </c>
      <c r="D1887" s="367" t="s">
        <v>227</v>
      </c>
      <c r="E1887" s="368">
        <v>2</v>
      </c>
    </row>
    <row r="1888" spans="1:5">
      <c r="A1888" s="369"/>
      <c r="B1888" s="367" t="s">
        <v>14</v>
      </c>
      <c r="C1888" s="367" t="s">
        <v>475</v>
      </c>
      <c r="D1888" s="367" t="s">
        <v>232</v>
      </c>
      <c r="E1888" s="368">
        <v>4</v>
      </c>
    </row>
    <row r="1889" spans="1:5">
      <c r="A1889" s="369"/>
      <c r="B1889" s="369"/>
      <c r="C1889" s="367" t="s">
        <v>526</v>
      </c>
      <c r="D1889" s="367" t="s">
        <v>237</v>
      </c>
      <c r="E1889" s="368">
        <v>2</v>
      </c>
    </row>
    <row r="1890" spans="1:5">
      <c r="A1890" s="369"/>
      <c r="B1890" s="369"/>
      <c r="C1890" s="367" t="s">
        <v>476</v>
      </c>
      <c r="D1890" s="367" t="s">
        <v>235</v>
      </c>
      <c r="E1890" s="368">
        <v>20</v>
      </c>
    </row>
    <row r="1891" spans="1:5">
      <c r="A1891" s="369"/>
      <c r="B1891" s="369"/>
      <c r="C1891" s="369"/>
      <c r="D1891" s="370" t="s">
        <v>236</v>
      </c>
      <c r="E1891" s="371">
        <v>3</v>
      </c>
    </row>
    <row r="1892" spans="1:5">
      <c r="A1892" s="369"/>
      <c r="B1892" s="369"/>
      <c r="C1892" s="369"/>
      <c r="D1892" s="370" t="s">
        <v>378</v>
      </c>
      <c r="E1892" s="371">
        <v>4</v>
      </c>
    </row>
    <row r="1893" spans="1:5">
      <c r="A1893" s="369"/>
      <c r="B1893" s="369"/>
      <c r="C1893" s="367" t="s">
        <v>527</v>
      </c>
      <c r="D1893" s="367" t="s">
        <v>380</v>
      </c>
      <c r="E1893" s="368">
        <v>3</v>
      </c>
    </row>
    <row r="1894" spans="1:5">
      <c r="A1894" s="369"/>
      <c r="B1894" s="369"/>
      <c r="C1894" s="367" t="s">
        <v>528</v>
      </c>
      <c r="D1894" s="367" t="s">
        <v>234</v>
      </c>
      <c r="E1894" s="368">
        <v>3</v>
      </c>
    </row>
    <row r="1895" spans="1:5">
      <c r="A1895" s="369"/>
      <c r="B1895" s="369"/>
      <c r="C1895" s="367" t="s">
        <v>478</v>
      </c>
      <c r="D1895" s="367" t="s">
        <v>376</v>
      </c>
      <c r="E1895" s="368">
        <v>1</v>
      </c>
    </row>
    <row r="1896" spans="1:5">
      <c r="A1896" s="369"/>
      <c r="B1896" s="369"/>
      <c r="C1896" s="367" t="s">
        <v>598</v>
      </c>
      <c r="D1896" s="367" t="s">
        <v>377</v>
      </c>
      <c r="E1896" s="368">
        <v>1</v>
      </c>
    </row>
    <row r="1897" spans="1:5">
      <c r="A1897" s="369"/>
      <c r="B1897" s="367" t="s">
        <v>15</v>
      </c>
      <c r="C1897" s="367" t="s">
        <v>479</v>
      </c>
      <c r="D1897" s="367" t="s">
        <v>238</v>
      </c>
      <c r="E1897" s="368">
        <v>31</v>
      </c>
    </row>
    <row r="1898" spans="1:5">
      <c r="A1898" s="369"/>
      <c r="B1898" s="369"/>
      <c r="C1898" s="369"/>
      <c r="D1898" s="370" t="s">
        <v>480</v>
      </c>
      <c r="E1898" s="371">
        <v>5</v>
      </c>
    </row>
    <row r="1899" spans="1:5">
      <c r="A1899" s="369"/>
      <c r="B1899" s="369"/>
      <c r="C1899" s="369"/>
      <c r="D1899" s="370" t="s">
        <v>58</v>
      </c>
      <c r="E1899" s="371">
        <v>2</v>
      </c>
    </row>
    <row r="1900" spans="1:5">
      <c r="A1900" s="369"/>
      <c r="B1900" s="369"/>
      <c r="C1900" s="369"/>
      <c r="D1900" s="370" t="s">
        <v>599</v>
      </c>
      <c r="E1900" s="371">
        <v>1</v>
      </c>
    </row>
    <row r="1901" spans="1:5">
      <c r="A1901" s="369"/>
      <c r="B1901" s="369"/>
      <c r="C1901" s="369"/>
      <c r="D1901" s="370" t="s">
        <v>385</v>
      </c>
      <c r="E1901" s="371">
        <v>1</v>
      </c>
    </row>
    <row r="1902" spans="1:5">
      <c r="A1902" s="369"/>
      <c r="B1902" s="369"/>
      <c r="C1902" s="367" t="s">
        <v>529</v>
      </c>
      <c r="D1902" s="367" t="s">
        <v>390</v>
      </c>
      <c r="E1902" s="368">
        <v>1</v>
      </c>
    </row>
    <row r="1903" spans="1:5">
      <c r="A1903" s="369"/>
      <c r="B1903" s="369"/>
      <c r="C1903" s="367" t="s">
        <v>481</v>
      </c>
      <c r="D1903" s="367" t="s">
        <v>387</v>
      </c>
      <c r="E1903" s="368">
        <v>2</v>
      </c>
    </row>
    <row r="1904" spans="1:5">
      <c r="A1904" s="369"/>
      <c r="B1904" s="369"/>
      <c r="C1904" s="369"/>
      <c r="D1904" s="370" t="s">
        <v>15</v>
      </c>
      <c r="E1904" s="371">
        <v>3</v>
      </c>
    </row>
    <row r="1905" spans="1:5">
      <c r="A1905" s="369"/>
      <c r="B1905" s="369"/>
      <c r="C1905" s="369"/>
      <c r="D1905" s="370" t="s">
        <v>558</v>
      </c>
      <c r="E1905" s="371">
        <v>1</v>
      </c>
    </row>
    <row r="1906" spans="1:5">
      <c r="A1906" s="369"/>
      <c r="B1906" s="367" t="s">
        <v>16</v>
      </c>
      <c r="C1906" s="367" t="s">
        <v>482</v>
      </c>
      <c r="D1906" s="367" t="s">
        <v>240</v>
      </c>
      <c r="E1906" s="368">
        <v>1</v>
      </c>
    </row>
    <row r="1907" spans="1:5">
      <c r="A1907" s="369"/>
      <c r="B1907" s="369"/>
      <c r="C1907" s="367" t="s">
        <v>483</v>
      </c>
      <c r="D1907" s="367" t="s">
        <v>242</v>
      </c>
      <c r="E1907" s="368">
        <v>2</v>
      </c>
    </row>
    <row r="1908" spans="1:5">
      <c r="A1908" s="369"/>
      <c r="B1908" s="369"/>
      <c r="C1908" s="369"/>
      <c r="D1908" s="370" t="s">
        <v>244</v>
      </c>
      <c r="E1908" s="371">
        <v>1</v>
      </c>
    </row>
    <row r="1909" spans="1:5">
      <c r="A1909" s="369"/>
      <c r="B1909" s="369"/>
      <c r="C1909" s="369"/>
      <c r="D1909" s="370" t="s">
        <v>243</v>
      </c>
      <c r="E1909" s="371">
        <v>1</v>
      </c>
    </row>
    <row r="1910" spans="1:5">
      <c r="A1910" s="369"/>
      <c r="B1910" s="369"/>
      <c r="C1910" s="367" t="s">
        <v>484</v>
      </c>
      <c r="D1910" s="367" t="s">
        <v>247</v>
      </c>
      <c r="E1910" s="368">
        <v>2</v>
      </c>
    </row>
    <row r="1911" spans="1:5">
      <c r="A1911" s="369"/>
      <c r="B1911" s="369"/>
      <c r="C1911" s="369"/>
      <c r="D1911" s="370" t="s">
        <v>246</v>
      </c>
      <c r="E1911" s="371">
        <v>2</v>
      </c>
    </row>
    <row r="1912" spans="1:5">
      <c r="A1912" s="369"/>
      <c r="B1912" s="369"/>
      <c r="C1912" s="367" t="s">
        <v>485</v>
      </c>
      <c r="D1912" s="367" t="s">
        <v>249</v>
      </c>
      <c r="E1912" s="368">
        <v>4</v>
      </c>
    </row>
    <row r="1913" spans="1:5">
      <c r="A1913" s="369"/>
      <c r="B1913" s="369"/>
      <c r="C1913" s="367" t="s">
        <v>486</v>
      </c>
      <c r="D1913" s="367" t="s">
        <v>250</v>
      </c>
      <c r="E1913" s="368">
        <v>11</v>
      </c>
    </row>
    <row r="1914" spans="1:5">
      <c r="A1914" s="369"/>
      <c r="B1914" s="369"/>
      <c r="C1914" s="369"/>
      <c r="D1914" s="370" t="s">
        <v>54</v>
      </c>
      <c r="E1914" s="371">
        <v>1</v>
      </c>
    </row>
    <row r="1915" spans="1:5">
      <c r="A1915" s="369"/>
      <c r="B1915" s="369"/>
      <c r="C1915" s="369"/>
      <c r="D1915" s="370" t="s">
        <v>55</v>
      </c>
      <c r="E1915" s="371">
        <v>1</v>
      </c>
    </row>
    <row r="1916" spans="1:5">
      <c r="A1916" s="369"/>
      <c r="B1916" s="369"/>
      <c r="C1916" s="369"/>
      <c r="D1916" s="370" t="s">
        <v>76</v>
      </c>
      <c r="E1916" s="371">
        <v>3</v>
      </c>
    </row>
    <row r="1917" spans="1:5">
      <c r="A1917" s="369"/>
      <c r="B1917" s="369"/>
      <c r="C1917" s="369"/>
      <c r="D1917" s="370" t="s">
        <v>56</v>
      </c>
      <c r="E1917" s="371">
        <v>6</v>
      </c>
    </row>
    <row r="1918" spans="1:5">
      <c r="A1918" s="369"/>
      <c r="B1918" s="369"/>
      <c r="C1918" s="369"/>
      <c r="D1918" s="370" t="s">
        <v>75</v>
      </c>
      <c r="E1918" s="371">
        <v>5</v>
      </c>
    </row>
    <row r="1919" spans="1:5">
      <c r="A1919" s="369"/>
      <c r="B1919" s="369"/>
      <c r="C1919" s="369"/>
      <c r="D1919" s="370" t="s">
        <v>78</v>
      </c>
      <c r="E1919" s="371">
        <v>2</v>
      </c>
    </row>
    <row r="1920" spans="1:5">
      <c r="A1920" s="369"/>
      <c r="B1920" s="369"/>
      <c r="C1920" s="369"/>
      <c r="D1920" s="370" t="s">
        <v>79</v>
      </c>
      <c r="E1920" s="371">
        <v>9</v>
      </c>
    </row>
    <row r="1921" spans="1:5">
      <c r="A1921" s="369"/>
      <c r="B1921" s="369"/>
      <c r="C1921" s="369"/>
      <c r="D1921" s="370" t="s">
        <v>57</v>
      </c>
      <c r="E1921" s="371">
        <v>5</v>
      </c>
    </row>
    <row r="1922" spans="1:5">
      <c r="A1922" s="369"/>
      <c r="B1922" s="369"/>
      <c r="C1922" s="369"/>
      <c r="D1922" s="370" t="s">
        <v>80</v>
      </c>
      <c r="E1922" s="371">
        <v>6</v>
      </c>
    </row>
    <row r="1923" spans="1:5">
      <c r="A1923" s="369"/>
      <c r="B1923" s="369"/>
      <c r="C1923" s="369"/>
      <c r="D1923" s="370" t="s">
        <v>58</v>
      </c>
      <c r="E1923" s="371">
        <v>6</v>
      </c>
    </row>
    <row r="1924" spans="1:5">
      <c r="A1924" s="369"/>
      <c r="B1924" s="369"/>
      <c r="C1924" s="369"/>
      <c r="D1924" s="370" t="s">
        <v>16</v>
      </c>
      <c r="E1924" s="371">
        <v>14</v>
      </c>
    </row>
    <row r="1925" spans="1:5">
      <c r="A1925" s="369"/>
      <c r="B1925" s="369"/>
      <c r="C1925" s="369"/>
      <c r="D1925" s="370" t="s">
        <v>59</v>
      </c>
      <c r="E1925" s="371">
        <v>1</v>
      </c>
    </row>
    <row r="1926" spans="1:5">
      <c r="A1926" s="369"/>
      <c r="B1926" s="369"/>
      <c r="C1926" s="369"/>
      <c r="D1926" s="370" t="s">
        <v>60</v>
      </c>
      <c r="E1926" s="371">
        <v>9</v>
      </c>
    </row>
    <row r="1927" spans="1:5">
      <c r="A1927" s="369"/>
      <c r="B1927" s="369"/>
      <c r="C1927" s="369"/>
      <c r="D1927" s="370" t="s">
        <v>252</v>
      </c>
      <c r="E1927" s="371">
        <v>3</v>
      </c>
    </row>
    <row r="1928" spans="1:5">
      <c r="A1928" s="369"/>
      <c r="B1928" s="369"/>
      <c r="C1928" s="369"/>
      <c r="D1928" s="370" t="s">
        <v>253</v>
      </c>
      <c r="E1928" s="371">
        <v>3</v>
      </c>
    </row>
    <row r="1929" spans="1:5">
      <c r="A1929" s="369"/>
      <c r="B1929" s="369"/>
      <c r="C1929" s="369"/>
      <c r="D1929" s="370" t="s">
        <v>254</v>
      </c>
      <c r="E1929" s="371">
        <v>7</v>
      </c>
    </row>
    <row r="1930" spans="1:5">
      <c r="A1930" s="369"/>
      <c r="B1930" s="369"/>
      <c r="C1930" s="369"/>
      <c r="D1930" s="370" t="s">
        <v>62</v>
      </c>
      <c r="E1930" s="371">
        <v>12</v>
      </c>
    </row>
    <row r="1931" spans="1:5">
      <c r="A1931" s="369"/>
      <c r="B1931" s="369"/>
      <c r="C1931" s="369"/>
      <c r="D1931" s="370" t="s">
        <v>83</v>
      </c>
      <c r="E1931" s="371">
        <v>3</v>
      </c>
    </row>
    <row r="1932" spans="1:5">
      <c r="A1932" s="369"/>
      <c r="B1932" s="369"/>
      <c r="C1932" s="369"/>
      <c r="D1932" s="370" t="s">
        <v>63</v>
      </c>
      <c r="E1932" s="371">
        <v>1</v>
      </c>
    </row>
    <row r="1933" spans="1:5">
      <c r="A1933" s="369"/>
      <c r="B1933" s="369"/>
      <c r="C1933" s="369"/>
      <c r="D1933" s="370" t="s">
        <v>84</v>
      </c>
      <c r="E1933" s="371">
        <v>5</v>
      </c>
    </row>
    <row r="1934" spans="1:5">
      <c r="A1934" s="369"/>
      <c r="B1934" s="369"/>
      <c r="C1934" s="369"/>
      <c r="D1934" s="370" t="s">
        <v>64</v>
      </c>
      <c r="E1934" s="371">
        <v>1</v>
      </c>
    </row>
    <row r="1935" spans="1:5">
      <c r="A1935" s="369"/>
      <c r="B1935" s="369"/>
      <c r="C1935" s="369"/>
      <c r="D1935" s="370" t="s">
        <v>69</v>
      </c>
      <c r="E1935" s="371">
        <v>10</v>
      </c>
    </row>
    <row r="1936" spans="1:5">
      <c r="A1936" s="369"/>
      <c r="B1936" s="369"/>
      <c r="C1936" s="369"/>
      <c r="D1936" s="370" t="s">
        <v>65</v>
      </c>
      <c r="E1936" s="371">
        <v>13</v>
      </c>
    </row>
    <row r="1937" spans="1:5">
      <c r="A1937" s="369"/>
      <c r="B1937" s="369"/>
      <c r="C1937" s="369"/>
      <c r="D1937" s="370" t="s">
        <v>66</v>
      </c>
      <c r="E1937" s="371">
        <v>9</v>
      </c>
    </row>
    <row r="1938" spans="1:5">
      <c r="A1938" s="369"/>
      <c r="B1938" s="369"/>
      <c r="C1938" s="369"/>
      <c r="D1938" s="370" t="s">
        <v>86</v>
      </c>
      <c r="E1938" s="371">
        <v>7</v>
      </c>
    </row>
    <row r="1939" spans="1:5">
      <c r="A1939" s="369"/>
      <c r="B1939" s="369"/>
      <c r="C1939" s="369"/>
      <c r="D1939" s="370" t="s">
        <v>68</v>
      </c>
      <c r="E1939" s="371">
        <v>7</v>
      </c>
    </row>
    <row r="1940" spans="1:5">
      <c r="A1940" s="369"/>
      <c r="B1940" s="369"/>
      <c r="C1940" s="369"/>
      <c r="D1940" s="370" t="s">
        <v>70</v>
      </c>
      <c r="E1940" s="371">
        <v>6</v>
      </c>
    </row>
    <row r="1941" spans="1:5">
      <c r="A1941" s="369"/>
      <c r="B1941" s="369"/>
      <c r="C1941" s="369"/>
      <c r="D1941" s="370" t="s">
        <v>85</v>
      </c>
      <c r="E1941" s="371">
        <v>10</v>
      </c>
    </row>
    <row r="1942" spans="1:5">
      <c r="A1942" s="369"/>
      <c r="B1942" s="369"/>
      <c r="C1942" s="369"/>
      <c r="D1942" s="370" t="s">
        <v>71</v>
      </c>
      <c r="E1942" s="371">
        <v>12</v>
      </c>
    </row>
    <row r="1943" spans="1:5">
      <c r="A1943" s="369"/>
      <c r="B1943" s="369"/>
      <c r="C1943" s="369"/>
      <c r="D1943" s="370" t="s">
        <v>72</v>
      </c>
      <c r="E1943" s="371">
        <v>5</v>
      </c>
    </row>
    <row r="1944" spans="1:5">
      <c r="A1944" s="369"/>
      <c r="B1944" s="369"/>
      <c r="C1944" s="369"/>
      <c r="D1944" s="370" t="s">
        <v>88</v>
      </c>
      <c r="E1944" s="371">
        <v>5</v>
      </c>
    </row>
    <row r="1945" spans="1:5">
      <c r="A1945" s="369"/>
      <c r="B1945" s="369"/>
      <c r="C1945" s="369"/>
      <c r="D1945" s="370" t="s">
        <v>87</v>
      </c>
      <c r="E1945" s="371">
        <v>6</v>
      </c>
    </row>
    <row r="1946" spans="1:5">
      <c r="A1946" s="369"/>
      <c r="B1946" s="367" t="s">
        <v>17</v>
      </c>
      <c r="C1946" s="367" t="s">
        <v>488</v>
      </c>
      <c r="D1946" s="367" t="s">
        <v>263</v>
      </c>
      <c r="E1946" s="368">
        <v>5</v>
      </c>
    </row>
    <row r="1947" spans="1:5">
      <c r="A1947" s="369"/>
      <c r="B1947" s="369"/>
      <c r="C1947" s="369"/>
      <c r="D1947" s="370" t="s">
        <v>264</v>
      </c>
      <c r="E1947" s="371">
        <v>1</v>
      </c>
    </row>
    <row r="1948" spans="1:5">
      <c r="A1948" s="369"/>
      <c r="B1948" s="369"/>
      <c r="C1948" s="367" t="s">
        <v>536</v>
      </c>
      <c r="D1948" s="367" t="s">
        <v>261</v>
      </c>
      <c r="E1948" s="368">
        <v>5</v>
      </c>
    </row>
    <row r="1949" spans="1:5">
      <c r="A1949" s="369"/>
      <c r="B1949" s="367" t="s">
        <v>18</v>
      </c>
      <c r="C1949" s="367" t="s">
        <v>490</v>
      </c>
      <c r="D1949" s="367" t="s">
        <v>265</v>
      </c>
      <c r="E1949" s="368">
        <v>9</v>
      </c>
    </row>
    <row r="1950" spans="1:5">
      <c r="A1950" s="369"/>
      <c r="B1950" s="369"/>
      <c r="C1950" s="369"/>
      <c r="D1950" s="370" t="s">
        <v>600</v>
      </c>
      <c r="E1950" s="371">
        <v>1</v>
      </c>
    </row>
    <row r="1951" spans="1:5">
      <c r="A1951" s="369"/>
      <c r="B1951" s="367" t="s">
        <v>19</v>
      </c>
      <c r="C1951" s="367" t="s">
        <v>491</v>
      </c>
      <c r="D1951" s="367" t="s">
        <v>266</v>
      </c>
      <c r="E1951" s="368">
        <v>6</v>
      </c>
    </row>
    <row r="1952" spans="1:5">
      <c r="A1952" s="369"/>
      <c r="B1952" s="369"/>
      <c r="C1952" s="367" t="s">
        <v>492</v>
      </c>
      <c r="D1952" s="367" t="s">
        <v>19</v>
      </c>
      <c r="E1952" s="368">
        <v>4</v>
      </c>
    </row>
    <row r="1953" spans="1:5">
      <c r="A1953" s="369"/>
      <c r="B1953" s="369"/>
      <c r="C1953" s="369"/>
      <c r="D1953" s="370" t="s">
        <v>393</v>
      </c>
      <c r="E1953" s="371">
        <v>1</v>
      </c>
    </row>
    <row r="1954" spans="1:5">
      <c r="A1954" s="369"/>
      <c r="B1954" s="369"/>
      <c r="C1954" s="367" t="s">
        <v>601</v>
      </c>
      <c r="D1954" s="367" t="s">
        <v>602</v>
      </c>
      <c r="E1954" s="368">
        <v>1</v>
      </c>
    </row>
    <row r="1955" spans="1:5">
      <c r="A1955" s="369"/>
      <c r="B1955" s="367" t="s">
        <v>20</v>
      </c>
      <c r="C1955" s="367" t="s">
        <v>537</v>
      </c>
      <c r="D1955" s="367" t="s">
        <v>270</v>
      </c>
      <c r="E1955" s="368">
        <v>3</v>
      </c>
    </row>
    <row r="1956" spans="1:5">
      <c r="A1956" s="369"/>
      <c r="B1956" s="369"/>
      <c r="C1956" s="369"/>
      <c r="D1956" s="370" t="s">
        <v>603</v>
      </c>
      <c r="E1956" s="371">
        <v>1</v>
      </c>
    </row>
    <row r="1957" spans="1:5">
      <c r="A1957" s="369"/>
      <c r="B1957" s="369"/>
      <c r="C1957" s="367" t="s">
        <v>493</v>
      </c>
      <c r="D1957" s="367" t="s">
        <v>271</v>
      </c>
      <c r="E1957" s="368">
        <v>1</v>
      </c>
    </row>
    <row r="1958" spans="1:5">
      <c r="A1958" s="369"/>
      <c r="B1958" s="369"/>
      <c r="C1958" s="369"/>
      <c r="D1958" s="370" t="s">
        <v>306</v>
      </c>
      <c r="E1958" s="371">
        <v>1</v>
      </c>
    </row>
    <row r="1959" spans="1:5">
      <c r="A1959" s="369"/>
      <c r="B1959" s="367" t="s">
        <v>21</v>
      </c>
      <c r="C1959" s="367" t="s">
        <v>496</v>
      </c>
      <c r="D1959" s="367" t="s">
        <v>274</v>
      </c>
      <c r="E1959" s="368">
        <v>1</v>
      </c>
    </row>
    <row r="1960" spans="1:5">
      <c r="A1960" s="369"/>
      <c r="B1960" s="369"/>
      <c r="C1960" s="367" t="s">
        <v>497</v>
      </c>
      <c r="D1960" s="367" t="s">
        <v>275</v>
      </c>
      <c r="E1960" s="368">
        <v>10</v>
      </c>
    </row>
    <row r="1961" spans="1:5">
      <c r="A1961" s="369"/>
      <c r="B1961" s="369"/>
      <c r="C1961" s="369"/>
      <c r="D1961" s="370" t="s">
        <v>21</v>
      </c>
      <c r="E1961" s="371">
        <v>37</v>
      </c>
    </row>
    <row r="1962" spans="1:5">
      <c r="A1962" s="369"/>
      <c r="B1962" s="369"/>
      <c r="C1962" s="369"/>
      <c r="D1962" s="370" t="s">
        <v>498</v>
      </c>
      <c r="E1962" s="371">
        <v>7</v>
      </c>
    </row>
    <row r="1963" spans="1:5">
      <c r="A1963" s="369"/>
      <c r="B1963" s="369"/>
      <c r="C1963" s="369"/>
      <c r="D1963" s="370" t="s">
        <v>401</v>
      </c>
      <c r="E1963" s="371">
        <v>3</v>
      </c>
    </row>
    <row r="1964" spans="1:5">
      <c r="A1964" s="369"/>
      <c r="B1964" s="369"/>
      <c r="C1964" s="369"/>
      <c r="D1964" s="370" t="s">
        <v>604</v>
      </c>
      <c r="E1964" s="371">
        <v>5</v>
      </c>
    </row>
    <row r="1965" spans="1:5">
      <c r="A1965" s="369"/>
      <c r="B1965" s="369"/>
      <c r="C1965" s="369"/>
      <c r="D1965" s="370" t="s">
        <v>400</v>
      </c>
      <c r="E1965" s="371">
        <v>2</v>
      </c>
    </row>
    <row r="1966" spans="1:5">
      <c r="A1966" s="369"/>
      <c r="B1966" s="369"/>
      <c r="C1966" s="369"/>
      <c r="D1966" s="370" t="s">
        <v>276</v>
      </c>
      <c r="E1966" s="371">
        <v>2</v>
      </c>
    </row>
    <row r="1967" spans="1:5">
      <c r="A1967" s="369"/>
      <c r="B1967" s="369"/>
      <c r="C1967" s="367" t="s">
        <v>499</v>
      </c>
      <c r="D1967" s="367" t="s">
        <v>278</v>
      </c>
      <c r="E1967" s="368">
        <v>10</v>
      </c>
    </row>
    <row r="1968" spans="1:5">
      <c r="A1968" s="369"/>
      <c r="B1968" s="369"/>
      <c r="C1968" s="369"/>
      <c r="D1968" s="370" t="s">
        <v>402</v>
      </c>
      <c r="E1968" s="371">
        <v>1</v>
      </c>
    </row>
    <row r="1969" spans="1:5">
      <c r="A1969" s="369"/>
      <c r="B1969" s="369"/>
      <c r="C1969" s="367" t="s">
        <v>500</v>
      </c>
      <c r="D1969" s="367" t="s">
        <v>442</v>
      </c>
      <c r="E1969" s="368">
        <v>2</v>
      </c>
    </row>
    <row r="1970" spans="1:5">
      <c r="A1970" s="369"/>
      <c r="B1970" s="369"/>
      <c r="C1970" s="369"/>
      <c r="D1970" s="370" t="s">
        <v>280</v>
      </c>
      <c r="E1970" s="371">
        <v>4</v>
      </c>
    </row>
    <row r="1971" spans="1:5">
      <c r="A1971" s="369"/>
      <c r="B1971" s="369"/>
      <c r="C1971" s="367" t="s">
        <v>605</v>
      </c>
      <c r="D1971" s="367" t="s">
        <v>395</v>
      </c>
      <c r="E1971" s="368">
        <v>1</v>
      </c>
    </row>
    <row r="1972" spans="1:5">
      <c r="A1972" s="369"/>
      <c r="B1972" s="369"/>
      <c r="C1972" s="369"/>
      <c r="D1972" s="370" t="s">
        <v>396</v>
      </c>
      <c r="E1972" s="371">
        <v>1</v>
      </c>
    </row>
    <row r="1973" spans="1:5">
      <c r="A1973" s="369"/>
      <c r="B1973" s="369"/>
      <c r="C1973" s="369"/>
      <c r="D1973" s="370" t="s">
        <v>606</v>
      </c>
      <c r="E1973" s="371">
        <v>1</v>
      </c>
    </row>
    <row r="1974" spans="1:5">
      <c r="A1974" s="369"/>
      <c r="B1974" s="369"/>
      <c r="C1974" s="367" t="s">
        <v>539</v>
      </c>
      <c r="D1974" s="367" t="s">
        <v>273</v>
      </c>
      <c r="E1974" s="368">
        <v>2</v>
      </c>
    </row>
    <row r="1975" spans="1:5">
      <c r="A1975" s="369"/>
      <c r="B1975" s="369"/>
      <c r="C1975" s="369"/>
      <c r="D1975" s="370" t="s">
        <v>272</v>
      </c>
      <c r="E1975" s="371">
        <v>1</v>
      </c>
    </row>
    <row r="1976" spans="1:5">
      <c r="A1976" s="369"/>
      <c r="B1976" s="369"/>
      <c r="C1976" s="369"/>
      <c r="D1976" s="370" t="s">
        <v>607</v>
      </c>
      <c r="E1976" s="371">
        <v>1</v>
      </c>
    </row>
    <row r="1977" spans="1:5">
      <c r="A1977" s="369"/>
      <c r="B1977" s="369"/>
      <c r="C1977" s="367" t="s">
        <v>540</v>
      </c>
      <c r="D1977" s="367" t="s">
        <v>277</v>
      </c>
      <c r="E1977" s="368">
        <v>2</v>
      </c>
    </row>
    <row r="1978" spans="1:5">
      <c r="A1978" s="369"/>
      <c r="B1978" s="369"/>
      <c r="C1978" s="369"/>
      <c r="D1978" s="370" t="s">
        <v>608</v>
      </c>
      <c r="E1978" s="371">
        <v>2</v>
      </c>
    </row>
    <row r="1979" spans="1:5">
      <c r="A1979" s="369"/>
      <c r="B1979" s="369"/>
      <c r="C1979" s="367" t="s">
        <v>609</v>
      </c>
      <c r="D1979" s="367" t="s">
        <v>397</v>
      </c>
      <c r="E1979" s="368">
        <v>1</v>
      </c>
    </row>
    <row r="1980" spans="1:5">
      <c r="A1980" s="369"/>
      <c r="B1980" s="369"/>
      <c r="C1980" s="369"/>
      <c r="D1980" s="370" t="s">
        <v>610</v>
      </c>
      <c r="E1980" s="371">
        <v>1</v>
      </c>
    </row>
    <row r="1981" spans="1:5">
      <c r="A1981" s="369"/>
      <c r="B1981" s="367" t="s">
        <v>22</v>
      </c>
      <c r="C1981" s="367" t="s">
        <v>611</v>
      </c>
      <c r="D1981" s="367" t="s">
        <v>416</v>
      </c>
      <c r="E1981" s="368">
        <v>2</v>
      </c>
    </row>
    <row r="1982" spans="1:5">
      <c r="A1982" s="369"/>
      <c r="B1982" s="369"/>
      <c r="C1982" s="367" t="s">
        <v>501</v>
      </c>
      <c r="D1982" s="367" t="s">
        <v>22</v>
      </c>
      <c r="E1982" s="368">
        <v>10</v>
      </c>
    </row>
    <row r="1983" spans="1:5">
      <c r="A1983" s="369"/>
      <c r="B1983" s="369"/>
      <c r="C1983" s="367" t="s">
        <v>502</v>
      </c>
      <c r="D1983" s="367" t="s">
        <v>282</v>
      </c>
      <c r="E1983" s="368">
        <v>18</v>
      </c>
    </row>
    <row r="1984" spans="1:5">
      <c r="A1984" s="369"/>
      <c r="B1984" s="369"/>
      <c r="C1984" s="367" t="s">
        <v>612</v>
      </c>
      <c r="D1984" s="367" t="s">
        <v>405</v>
      </c>
      <c r="E1984" s="368">
        <v>1</v>
      </c>
    </row>
    <row r="1985" spans="1:5">
      <c r="A1985" s="369"/>
      <c r="B1985" s="369"/>
      <c r="C1985" s="367" t="s">
        <v>613</v>
      </c>
      <c r="D1985" s="367" t="s">
        <v>614</v>
      </c>
      <c r="E1985" s="368">
        <v>1</v>
      </c>
    </row>
    <row r="1986" spans="1:5">
      <c r="A1986" s="369"/>
      <c r="B1986" s="369"/>
      <c r="C1986" s="367" t="s">
        <v>615</v>
      </c>
      <c r="D1986" s="367" t="s">
        <v>413</v>
      </c>
      <c r="E1986" s="368">
        <v>1</v>
      </c>
    </row>
    <row r="1987" spans="1:5">
      <c r="A1987" s="369"/>
      <c r="B1987" s="369"/>
      <c r="C1987" s="367" t="s">
        <v>616</v>
      </c>
      <c r="D1987" s="367" t="s">
        <v>408</v>
      </c>
      <c r="E1987" s="368">
        <v>2</v>
      </c>
    </row>
    <row r="1988" spans="1:5">
      <c r="A1988" s="369"/>
      <c r="B1988" s="369"/>
      <c r="C1988" s="367" t="s">
        <v>617</v>
      </c>
      <c r="D1988" s="367" t="s">
        <v>412</v>
      </c>
      <c r="E1988" s="368">
        <v>1</v>
      </c>
    </row>
    <row r="1989" spans="1:5">
      <c r="A1989" s="369"/>
      <c r="B1989" s="369"/>
      <c r="C1989" s="367" t="s">
        <v>619</v>
      </c>
      <c r="D1989" s="367" t="s">
        <v>620</v>
      </c>
      <c r="E1989" s="368">
        <v>1</v>
      </c>
    </row>
    <row r="1990" spans="1:5">
      <c r="A1990" s="369"/>
      <c r="B1990" s="367" t="s">
        <v>23</v>
      </c>
      <c r="C1990" s="367" t="s">
        <v>503</v>
      </c>
      <c r="D1990" s="367" t="s">
        <v>286</v>
      </c>
      <c r="E1990" s="368">
        <v>6</v>
      </c>
    </row>
    <row r="1991" spans="1:5">
      <c r="A1991" s="369"/>
      <c r="B1991" s="369"/>
      <c r="C1991" s="369"/>
      <c r="D1991" s="370" t="s">
        <v>621</v>
      </c>
      <c r="E1991" s="371">
        <v>1</v>
      </c>
    </row>
    <row r="1992" spans="1:5">
      <c r="A1992" s="369"/>
      <c r="B1992" s="369"/>
      <c r="C1992" s="367" t="s">
        <v>504</v>
      </c>
      <c r="D1992" s="367" t="s">
        <v>289</v>
      </c>
      <c r="E1992" s="368">
        <v>17</v>
      </c>
    </row>
    <row r="1993" spans="1:5">
      <c r="A1993" s="369"/>
      <c r="B1993" s="369"/>
      <c r="C1993" s="367" t="s">
        <v>541</v>
      </c>
      <c r="D1993" s="367" t="s">
        <v>421</v>
      </c>
      <c r="E1993" s="368">
        <v>4</v>
      </c>
    </row>
    <row r="1994" spans="1:5">
      <c r="A1994" s="369"/>
      <c r="B1994" s="369"/>
      <c r="C1994" s="369"/>
      <c r="D1994" s="370" t="s">
        <v>622</v>
      </c>
      <c r="E1994" s="371">
        <v>1</v>
      </c>
    </row>
    <row r="1995" spans="1:5">
      <c r="A1995" s="369"/>
      <c r="B1995" s="369"/>
      <c r="C1995" s="369"/>
      <c r="D1995" s="370" t="s">
        <v>623</v>
      </c>
      <c r="E1995" s="371">
        <v>1</v>
      </c>
    </row>
    <row r="1996" spans="1:5">
      <c r="A1996" s="369"/>
      <c r="B1996" s="369"/>
      <c r="C1996" s="367" t="s">
        <v>543</v>
      </c>
      <c r="D1996" s="367" t="s">
        <v>544</v>
      </c>
      <c r="E1996" s="368">
        <v>4</v>
      </c>
    </row>
    <row r="1997" spans="1:5">
      <c r="A1997" s="369"/>
      <c r="B1997" s="369"/>
      <c r="C1997" s="367" t="s">
        <v>545</v>
      </c>
      <c r="D1997" s="367" t="s">
        <v>287</v>
      </c>
      <c r="E1997" s="368">
        <v>3</v>
      </c>
    </row>
    <row r="1998" spans="1:5">
      <c r="A1998" s="369"/>
      <c r="B1998" s="369"/>
      <c r="C1998" s="369"/>
      <c r="D1998" s="370" t="s">
        <v>288</v>
      </c>
      <c r="E1998" s="371">
        <v>4</v>
      </c>
    </row>
    <row r="1999" spans="1:5">
      <c r="A1999" s="369"/>
      <c r="B1999" s="369"/>
      <c r="C1999" s="367" t="s">
        <v>624</v>
      </c>
      <c r="D1999" s="367" t="s">
        <v>92</v>
      </c>
      <c r="E1999" s="368">
        <v>3</v>
      </c>
    </row>
    <row r="2000" spans="1:5">
      <c r="A2000" s="369"/>
      <c r="B2000" s="369"/>
      <c r="C2000" s="367" t="s">
        <v>625</v>
      </c>
      <c r="D2000" s="367" t="s">
        <v>418</v>
      </c>
      <c r="E2000" s="368">
        <v>1</v>
      </c>
    </row>
    <row r="2001" spans="1:5">
      <c r="A2001" s="369"/>
      <c r="B2001" s="369"/>
      <c r="C2001" s="367" t="s">
        <v>626</v>
      </c>
      <c r="D2001" s="367" t="s">
        <v>627</v>
      </c>
      <c r="E2001" s="368">
        <v>1</v>
      </c>
    </row>
    <row r="2002" spans="1:5">
      <c r="A2002" s="369"/>
      <c r="B2002" s="367" t="s">
        <v>24</v>
      </c>
      <c r="C2002" s="367" t="s">
        <v>505</v>
      </c>
      <c r="D2002" s="367" t="s">
        <v>564</v>
      </c>
      <c r="E2002" s="368">
        <v>3</v>
      </c>
    </row>
    <row r="2003" spans="1:5">
      <c r="A2003" s="369"/>
      <c r="B2003" s="369"/>
      <c r="C2003" s="369"/>
      <c r="D2003" s="370" t="s">
        <v>24</v>
      </c>
      <c r="E2003" s="371">
        <v>11</v>
      </c>
    </row>
    <row r="2004" spans="1:5">
      <c r="A2004" s="369"/>
      <c r="B2004" s="369"/>
      <c r="C2004" s="369"/>
      <c r="D2004" s="370" t="s">
        <v>422</v>
      </c>
      <c r="E2004" s="371">
        <v>2</v>
      </c>
    </row>
    <row r="2005" spans="1:5">
      <c r="A2005" s="369"/>
      <c r="B2005" s="369"/>
      <c r="C2005" s="369"/>
      <c r="D2005" s="370" t="s">
        <v>628</v>
      </c>
      <c r="E2005" s="371">
        <v>1</v>
      </c>
    </row>
    <row r="2006" spans="1:5">
      <c r="A2006" s="369"/>
      <c r="B2006" s="367" t="s">
        <v>25</v>
      </c>
      <c r="C2006" s="367" t="s">
        <v>507</v>
      </c>
      <c r="D2006" s="367" t="s">
        <v>25</v>
      </c>
      <c r="E2006" s="368">
        <v>8</v>
      </c>
    </row>
    <row r="2007" spans="1:5">
      <c r="A2007" s="369"/>
      <c r="B2007" s="369"/>
      <c r="C2007" s="369"/>
      <c r="D2007" s="370" t="s">
        <v>629</v>
      </c>
      <c r="E2007" s="371">
        <v>1</v>
      </c>
    </row>
    <row r="2008" spans="1:5">
      <c r="A2008" s="369"/>
      <c r="B2008" s="369"/>
      <c r="C2008" s="367" t="s">
        <v>630</v>
      </c>
      <c r="D2008" s="367" t="s">
        <v>631</v>
      </c>
      <c r="E2008" s="368">
        <v>3</v>
      </c>
    </row>
    <row r="2009" spans="1:5">
      <c r="A2009" s="369"/>
      <c r="B2009" s="369"/>
      <c r="C2009" s="367" t="s">
        <v>565</v>
      </c>
      <c r="D2009" s="367" t="s">
        <v>425</v>
      </c>
      <c r="E2009" s="368">
        <v>1</v>
      </c>
    </row>
    <row r="2010" spans="1:5">
      <c r="A2010" s="369"/>
      <c r="B2010" s="367" t="s">
        <v>26</v>
      </c>
      <c r="C2010" s="367" t="s">
        <v>508</v>
      </c>
      <c r="D2010" s="367" t="s">
        <v>509</v>
      </c>
      <c r="E2010" s="368">
        <v>9</v>
      </c>
    </row>
    <row r="2011" spans="1:5">
      <c r="A2011" s="369"/>
      <c r="B2011" s="369"/>
      <c r="C2011" s="369"/>
      <c r="D2011" s="370" t="s">
        <v>632</v>
      </c>
      <c r="E2011" s="371">
        <v>1</v>
      </c>
    </row>
    <row r="2012" spans="1:5">
      <c r="A2012" s="369"/>
      <c r="B2012" s="369"/>
      <c r="C2012" s="367" t="s">
        <v>633</v>
      </c>
      <c r="D2012" s="367" t="s">
        <v>426</v>
      </c>
      <c r="E2012" s="368">
        <v>3</v>
      </c>
    </row>
    <row r="2013" spans="1:5">
      <c r="A2013" s="369"/>
      <c r="B2013" s="369"/>
      <c r="C2013" s="367" t="s">
        <v>634</v>
      </c>
      <c r="D2013" s="367" t="s">
        <v>635</v>
      </c>
      <c r="E2013" s="368">
        <v>1</v>
      </c>
    </row>
    <row r="2014" spans="1:5">
      <c r="A2014" s="367" t="s">
        <v>651</v>
      </c>
      <c r="B2014" s="367" t="s">
        <v>2</v>
      </c>
      <c r="C2014" s="367" t="s">
        <v>175</v>
      </c>
      <c r="D2014" s="367" t="s">
        <v>175</v>
      </c>
      <c r="E2014" s="368">
        <v>4</v>
      </c>
    </row>
    <row r="2015" spans="1:5">
      <c r="A2015" s="369"/>
      <c r="B2015" s="369"/>
      <c r="C2015" s="367" t="s">
        <v>174</v>
      </c>
      <c r="D2015" s="367" t="s">
        <v>174</v>
      </c>
      <c r="E2015" s="368">
        <v>2</v>
      </c>
    </row>
    <row r="2016" spans="1:5">
      <c r="A2016" s="369"/>
      <c r="B2016" s="369"/>
      <c r="C2016" s="367" t="s">
        <v>176</v>
      </c>
      <c r="D2016" s="367" t="s">
        <v>177</v>
      </c>
      <c r="E2016" s="368">
        <v>5</v>
      </c>
    </row>
    <row r="2017" spans="1:5">
      <c r="A2017" s="369"/>
      <c r="B2017" s="369"/>
      <c r="C2017" s="369"/>
      <c r="D2017" s="370" t="s">
        <v>569</v>
      </c>
      <c r="E2017" s="371">
        <v>1</v>
      </c>
    </row>
    <row r="2018" spans="1:5">
      <c r="A2018" s="369"/>
      <c r="B2018" s="369"/>
      <c r="C2018" s="367" t="s">
        <v>570</v>
      </c>
      <c r="D2018" s="367" t="s">
        <v>571</v>
      </c>
      <c r="E2018" s="368">
        <v>1</v>
      </c>
    </row>
    <row r="2019" spans="1:5">
      <c r="A2019" s="369"/>
      <c r="B2019" s="369"/>
      <c r="C2019" s="369"/>
      <c r="D2019" s="370" t="s">
        <v>572</v>
      </c>
      <c r="E2019" s="371">
        <v>1</v>
      </c>
    </row>
    <row r="2020" spans="1:5">
      <c r="A2020" s="369"/>
      <c r="B2020" s="369"/>
      <c r="C2020" s="367" t="s">
        <v>573</v>
      </c>
      <c r="D2020" s="367" t="s">
        <v>574</v>
      </c>
      <c r="E2020" s="368">
        <v>1</v>
      </c>
    </row>
    <row r="2021" spans="1:5">
      <c r="A2021" s="369"/>
      <c r="B2021" s="367" t="s">
        <v>461</v>
      </c>
      <c r="C2021" s="367" t="s">
        <v>179</v>
      </c>
      <c r="D2021" s="367" t="s">
        <v>179</v>
      </c>
      <c r="E2021" s="368">
        <v>3</v>
      </c>
    </row>
    <row r="2022" spans="1:5">
      <c r="A2022" s="369"/>
      <c r="B2022" s="369"/>
      <c r="C2022" s="367" t="s">
        <v>180</v>
      </c>
      <c r="D2022" s="367" t="s">
        <v>181</v>
      </c>
      <c r="E2022" s="368">
        <v>2</v>
      </c>
    </row>
    <row r="2023" spans="1:5">
      <c r="A2023" s="369"/>
      <c r="B2023" s="369"/>
      <c r="C2023" s="367" t="s">
        <v>182</v>
      </c>
      <c r="D2023" s="367" t="s">
        <v>183</v>
      </c>
      <c r="E2023" s="368">
        <v>4</v>
      </c>
    </row>
    <row r="2024" spans="1:5">
      <c r="A2024" s="369"/>
      <c r="B2024" s="369"/>
      <c r="C2024" s="369"/>
      <c r="D2024" s="370" t="s">
        <v>311</v>
      </c>
      <c r="E2024" s="371">
        <v>1</v>
      </c>
    </row>
    <row r="2025" spans="1:5">
      <c r="A2025" s="369"/>
      <c r="B2025" s="367" t="s">
        <v>4</v>
      </c>
      <c r="C2025" s="367" t="s">
        <v>185</v>
      </c>
      <c r="D2025" s="367" t="s">
        <v>185</v>
      </c>
      <c r="E2025" s="368">
        <v>7</v>
      </c>
    </row>
    <row r="2026" spans="1:5">
      <c r="A2026" s="369"/>
      <c r="B2026" s="369"/>
      <c r="C2026" s="369"/>
      <c r="D2026" s="370" t="s">
        <v>322</v>
      </c>
      <c r="E2026" s="371">
        <v>2</v>
      </c>
    </row>
    <row r="2027" spans="1:5">
      <c r="A2027" s="369"/>
      <c r="B2027" s="369"/>
      <c r="C2027" s="367" t="s">
        <v>186</v>
      </c>
      <c r="D2027" s="367" t="s">
        <v>186</v>
      </c>
      <c r="E2027" s="368">
        <v>5</v>
      </c>
    </row>
    <row r="2028" spans="1:5">
      <c r="A2028" s="369"/>
      <c r="B2028" s="369"/>
      <c r="C2028" s="367" t="s">
        <v>302</v>
      </c>
      <c r="D2028" s="367" t="s">
        <v>303</v>
      </c>
      <c r="E2028" s="368">
        <v>2</v>
      </c>
    </row>
    <row r="2029" spans="1:5">
      <c r="A2029" s="369"/>
      <c r="B2029" s="369"/>
      <c r="C2029" s="367" t="s">
        <v>575</v>
      </c>
      <c r="D2029" s="367" t="s">
        <v>576</v>
      </c>
      <c r="E2029" s="368">
        <v>1</v>
      </c>
    </row>
    <row r="2030" spans="1:5">
      <c r="A2030" s="369"/>
      <c r="B2030" s="367" t="s">
        <v>5</v>
      </c>
      <c r="C2030" s="367" t="s">
        <v>5</v>
      </c>
      <c r="D2030" s="367" t="s">
        <v>5</v>
      </c>
      <c r="E2030" s="368">
        <v>30</v>
      </c>
    </row>
    <row r="2031" spans="1:5">
      <c r="A2031" s="369"/>
      <c r="B2031" s="369"/>
      <c r="C2031" s="369"/>
      <c r="D2031" s="370" t="s">
        <v>187</v>
      </c>
      <c r="E2031" s="371">
        <v>11</v>
      </c>
    </row>
    <row r="2032" spans="1:5">
      <c r="A2032" s="369"/>
      <c r="B2032" s="369"/>
      <c r="C2032" s="369"/>
      <c r="D2032" s="370" t="s">
        <v>188</v>
      </c>
      <c r="E2032" s="371">
        <v>12</v>
      </c>
    </row>
    <row r="2033" spans="1:5">
      <c r="A2033" s="369"/>
      <c r="B2033" s="369"/>
      <c r="C2033" s="369"/>
      <c r="D2033" s="370" t="s">
        <v>192</v>
      </c>
      <c r="E2033" s="371">
        <v>5</v>
      </c>
    </row>
    <row r="2034" spans="1:5">
      <c r="A2034" s="369"/>
      <c r="B2034" s="369"/>
      <c r="C2034" s="369"/>
      <c r="D2034" s="370" t="s">
        <v>463</v>
      </c>
      <c r="E2034" s="371">
        <v>17</v>
      </c>
    </row>
    <row r="2035" spans="1:5">
      <c r="A2035" s="369"/>
      <c r="B2035" s="369"/>
      <c r="C2035" s="369"/>
      <c r="D2035" s="370" t="s">
        <v>194</v>
      </c>
      <c r="E2035" s="371">
        <v>2</v>
      </c>
    </row>
    <row r="2036" spans="1:5">
      <c r="A2036" s="369"/>
      <c r="B2036" s="369"/>
      <c r="C2036" s="369"/>
      <c r="D2036" s="370" t="s">
        <v>62</v>
      </c>
      <c r="E2036" s="371">
        <v>4</v>
      </c>
    </row>
    <row r="2037" spans="1:5">
      <c r="A2037" s="369"/>
      <c r="B2037" s="369"/>
      <c r="C2037" s="369"/>
      <c r="D2037" s="370" t="s">
        <v>190</v>
      </c>
      <c r="E2037" s="371">
        <v>11</v>
      </c>
    </row>
    <row r="2038" spans="1:5">
      <c r="A2038" s="369"/>
      <c r="B2038" s="369"/>
      <c r="C2038" s="369"/>
      <c r="D2038" s="370" t="s">
        <v>191</v>
      </c>
      <c r="E2038" s="371">
        <v>2</v>
      </c>
    </row>
    <row r="2039" spans="1:5">
      <c r="A2039" s="369"/>
      <c r="B2039" s="369"/>
      <c r="C2039" s="369"/>
      <c r="D2039" s="370" t="s">
        <v>193</v>
      </c>
      <c r="E2039" s="371">
        <v>6</v>
      </c>
    </row>
    <row r="2040" spans="1:5">
      <c r="A2040" s="369"/>
      <c r="B2040" s="369"/>
      <c r="C2040" s="369"/>
      <c r="D2040" s="370" t="s">
        <v>324</v>
      </c>
      <c r="E2040" s="371">
        <v>2</v>
      </c>
    </row>
    <row r="2041" spans="1:5">
      <c r="A2041" s="369"/>
      <c r="B2041" s="369"/>
      <c r="C2041" s="369"/>
      <c r="D2041" s="370" t="s">
        <v>325</v>
      </c>
      <c r="E2041" s="371">
        <v>3</v>
      </c>
    </row>
    <row r="2042" spans="1:5">
      <c r="A2042" s="369"/>
      <c r="B2042" s="369"/>
      <c r="C2042" s="369"/>
      <c r="D2042" s="370" t="s">
        <v>326</v>
      </c>
      <c r="E2042" s="371">
        <v>2</v>
      </c>
    </row>
    <row r="2043" spans="1:5">
      <c r="A2043" s="369"/>
      <c r="B2043" s="369"/>
      <c r="C2043" s="367" t="s">
        <v>513</v>
      </c>
      <c r="D2043" s="367" t="s">
        <v>513</v>
      </c>
      <c r="E2043" s="368">
        <v>4</v>
      </c>
    </row>
    <row r="2044" spans="1:5">
      <c r="A2044" s="369"/>
      <c r="B2044" s="369"/>
      <c r="C2044" s="367" t="s">
        <v>577</v>
      </c>
      <c r="D2044" s="367" t="s">
        <v>578</v>
      </c>
      <c r="E2044" s="368">
        <v>2</v>
      </c>
    </row>
    <row r="2045" spans="1:5">
      <c r="A2045" s="369"/>
      <c r="B2045" s="369"/>
      <c r="C2045" s="369"/>
      <c r="D2045" s="370" t="s">
        <v>579</v>
      </c>
      <c r="E2045" s="371">
        <v>1</v>
      </c>
    </row>
    <row r="2046" spans="1:5">
      <c r="A2046" s="369"/>
      <c r="B2046" s="369"/>
      <c r="C2046" s="367" t="s">
        <v>275</v>
      </c>
      <c r="D2046" s="367" t="s">
        <v>580</v>
      </c>
      <c r="E2046" s="368">
        <v>1</v>
      </c>
    </row>
    <row r="2047" spans="1:5">
      <c r="A2047" s="369"/>
      <c r="B2047" s="369"/>
      <c r="C2047" s="367" t="s">
        <v>196</v>
      </c>
      <c r="D2047" s="367" t="s">
        <v>197</v>
      </c>
      <c r="E2047" s="368">
        <v>8</v>
      </c>
    </row>
    <row r="2048" spans="1:5">
      <c r="A2048" s="369"/>
      <c r="B2048" s="369"/>
      <c r="C2048" s="369"/>
      <c r="D2048" s="370" t="s">
        <v>547</v>
      </c>
      <c r="E2048" s="371">
        <v>2</v>
      </c>
    </row>
    <row r="2049" spans="1:5">
      <c r="A2049" s="369"/>
      <c r="B2049" s="369"/>
      <c r="C2049" s="367" t="s">
        <v>198</v>
      </c>
      <c r="D2049" s="367" t="s">
        <v>199</v>
      </c>
      <c r="E2049" s="368">
        <v>2</v>
      </c>
    </row>
    <row r="2050" spans="1:5">
      <c r="A2050" s="369"/>
      <c r="B2050" s="369"/>
      <c r="C2050" s="369"/>
      <c r="D2050" s="370" t="s">
        <v>329</v>
      </c>
      <c r="E2050" s="371">
        <v>2</v>
      </c>
    </row>
    <row r="2051" spans="1:5">
      <c r="A2051" s="369"/>
      <c r="B2051" s="369"/>
      <c r="C2051" s="367" t="s">
        <v>581</v>
      </c>
      <c r="D2051" s="367" t="s">
        <v>582</v>
      </c>
      <c r="E2051" s="368">
        <v>1</v>
      </c>
    </row>
    <row r="2052" spans="1:5">
      <c r="A2052" s="369"/>
      <c r="B2052" s="367" t="s">
        <v>6</v>
      </c>
      <c r="C2052" s="367" t="s">
        <v>200</v>
      </c>
      <c r="D2052" s="367" t="s">
        <v>6</v>
      </c>
      <c r="E2052" s="368">
        <v>3</v>
      </c>
    </row>
    <row r="2053" spans="1:5">
      <c r="A2053" s="369"/>
      <c r="B2053" s="369"/>
      <c r="C2053" s="369"/>
      <c r="D2053" s="370" t="s">
        <v>264</v>
      </c>
      <c r="E2053" s="371">
        <v>1</v>
      </c>
    </row>
    <row r="2054" spans="1:5">
      <c r="A2054" s="369"/>
      <c r="B2054" s="369"/>
      <c r="C2054" s="367" t="s">
        <v>583</v>
      </c>
      <c r="D2054" s="367" t="s">
        <v>584</v>
      </c>
      <c r="E2054" s="368">
        <v>2</v>
      </c>
    </row>
    <row r="2055" spans="1:5">
      <c r="A2055" s="369"/>
      <c r="B2055" s="369"/>
      <c r="C2055" s="367" t="s">
        <v>331</v>
      </c>
      <c r="D2055" s="367" t="s">
        <v>331</v>
      </c>
      <c r="E2055" s="368">
        <v>1</v>
      </c>
    </row>
    <row r="2056" spans="1:5">
      <c r="A2056" s="369"/>
      <c r="B2056" s="367" t="s">
        <v>7</v>
      </c>
      <c r="C2056" s="367" t="s">
        <v>335</v>
      </c>
      <c r="D2056" s="367" t="s">
        <v>335</v>
      </c>
      <c r="E2056" s="368">
        <v>2</v>
      </c>
    </row>
    <row r="2057" spans="1:5">
      <c r="A2057" s="369"/>
      <c r="B2057" s="369"/>
      <c r="C2057" s="367" t="s">
        <v>7</v>
      </c>
      <c r="D2057" s="367" t="s">
        <v>7</v>
      </c>
      <c r="E2057" s="368">
        <v>12</v>
      </c>
    </row>
    <row r="2058" spans="1:5">
      <c r="A2058" s="369"/>
      <c r="B2058" s="369"/>
      <c r="C2058" s="369"/>
      <c r="D2058" s="370" t="s">
        <v>464</v>
      </c>
      <c r="E2058" s="371">
        <v>1</v>
      </c>
    </row>
    <row r="2059" spans="1:5">
      <c r="A2059" s="369"/>
      <c r="B2059" s="369"/>
      <c r="C2059" s="367" t="s">
        <v>201</v>
      </c>
      <c r="D2059" s="367" t="s">
        <v>201</v>
      </c>
      <c r="E2059" s="368">
        <v>3</v>
      </c>
    </row>
    <row r="2060" spans="1:5">
      <c r="A2060" s="369"/>
      <c r="B2060" s="369"/>
      <c r="C2060" s="369"/>
      <c r="D2060" s="370" t="s">
        <v>339</v>
      </c>
      <c r="E2060" s="371">
        <v>1</v>
      </c>
    </row>
    <row r="2061" spans="1:5">
      <c r="A2061" s="369"/>
      <c r="B2061" s="369"/>
      <c r="C2061" s="367" t="s">
        <v>465</v>
      </c>
      <c r="D2061" s="367" t="s">
        <v>465</v>
      </c>
      <c r="E2061" s="368">
        <v>8</v>
      </c>
    </row>
    <row r="2062" spans="1:5">
      <c r="A2062" s="369"/>
      <c r="B2062" s="369"/>
      <c r="C2062" s="367" t="s">
        <v>340</v>
      </c>
      <c r="D2062" s="367" t="s">
        <v>340</v>
      </c>
      <c r="E2062" s="368">
        <v>3</v>
      </c>
    </row>
    <row r="2063" spans="1:5">
      <c r="A2063" s="369"/>
      <c r="B2063" s="369"/>
      <c r="C2063" s="369"/>
      <c r="D2063" s="370" t="s">
        <v>585</v>
      </c>
      <c r="E2063" s="371">
        <v>1</v>
      </c>
    </row>
    <row r="2064" spans="1:5">
      <c r="A2064" s="369"/>
      <c r="B2064" s="369"/>
      <c r="C2064" s="367" t="s">
        <v>586</v>
      </c>
      <c r="D2064" s="367" t="s">
        <v>586</v>
      </c>
      <c r="E2064" s="368">
        <v>3</v>
      </c>
    </row>
    <row r="2065" spans="1:5">
      <c r="A2065" s="369"/>
      <c r="B2065" s="369"/>
      <c r="C2065" s="367" t="s">
        <v>341</v>
      </c>
      <c r="D2065" s="367" t="s">
        <v>342</v>
      </c>
      <c r="E2065" s="368">
        <v>3</v>
      </c>
    </row>
    <row r="2066" spans="1:5">
      <c r="A2066" s="369"/>
      <c r="B2066" s="369"/>
      <c r="C2066" s="367" t="s">
        <v>347</v>
      </c>
      <c r="D2066" s="367" t="s">
        <v>347</v>
      </c>
      <c r="E2066" s="368">
        <v>2</v>
      </c>
    </row>
    <row r="2067" spans="1:5">
      <c r="A2067" s="369"/>
      <c r="B2067" s="369"/>
      <c r="C2067" s="367" t="s">
        <v>314</v>
      </c>
      <c r="D2067" s="367" t="s">
        <v>587</v>
      </c>
      <c r="E2067" s="368">
        <v>1</v>
      </c>
    </row>
    <row r="2068" spans="1:5">
      <c r="A2068" s="369"/>
      <c r="B2068" s="369"/>
      <c r="C2068" s="367" t="s">
        <v>70</v>
      </c>
      <c r="D2068" s="367" t="s">
        <v>70</v>
      </c>
      <c r="E2068" s="368">
        <v>1</v>
      </c>
    </row>
    <row r="2069" spans="1:5">
      <c r="A2069" s="369"/>
      <c r="B2069" s="369"/>
      <c r="C2069" s="367" t="s">
        <v>346</v>
      </c>
      <c r="D2069" s="367" t="s">
        <v>346</v>
      </c>
      <c r="E2069" s="368">
        <v>1</v>
      </c>
    </row>
    <row r="2070" spans="1:5">
      <c r="A2070" s="369"/>
      <c r="B2070" s="367" t="s">
        <v>8</v>
      </c>
      <c r="C2070" s="367" t="s">
        <v>203</v>
      </c>
      <c r="D2070" s="367" t="s">
        <v>92</v>
      </c>
      <c r="E2070" s="368">
        <v>2</v>
      </c>
    </row>
    <row r="2071" spans="1:5">
      <c r="A2071" s="369"/>
      <c r="B2071" s="369"/>
      <c r="C2071" s="369"/>
      <c r="D2071" s="370" t="s">
        <v>8</v>
      </c>
      <c r="E2071" s="371">
        <v>6</v>
      </c>
    </row>
    <row r="2072" spans="1:5">
      <c r="A2072" s="369"/>
      <c r="B2072" s="369"/>
      <c r="C2072" s="369"/>
      <c r="D2072" s="370" t="s">
        <v>96</v>
      </c>
      <c r="E2072" s="371">
        <v>3</v>
      </c>
    </row>
    <row r="2073" spans="1:5">
      <c r="A2073" s="369"/>
      <c r="B2073" s="369"/>
      <c r="C2073" s="369"/>
      <c r="D2073" s="370" t="s">
        <v>94</v>
      </c>
      <c r="E2073" s="371">
        <v>1</v>
      </c>
    </row>
    <row r="2074" spans="1:5">
      <c r="A2074" s="369"/>
      <c r="B2074" s="367" t="s">
        <v>9</v>
      </c>
      <c r="C2074" s="367" t="s">
        <v>349</v>
      </c>
      <c r="D2074" s="367" t="s">
        <v>548</v>
      </c>
      <c r="E2074" s="368">
        <v>1</v>
      </c>
    </row>
    <row r="2075" spans="1:5">
      <c r="A2075" s="369"/>
      <c r="B2075" s="369"/>
      <c r="C2075" s="369"/>
      <c r="D2075" s="370" t="s">
        <v>349</v>
      </c>
      <c r="E2075" s="371">
        <v>1</v>
      </c>
    </row>
    <row r="2076" spans="1:5">
      <c r="A2076" s="369"/>
      <c r="B2076" s="369"/>
      <c r="C2076" s="367" t="s">
        <v>205</v>
      </c>
      <c r="D2076" s="367" t="s">
        <v>206</v>
      </c>
      <c r="E2076" s="368">
        <v>5</v>
      </c>
    </row>
    <row r="2077" spans="1:5">
      <c r="A2077" s="369"/>
      <c r="B2077" s="369"/>
      <c r="C2077" s="367" t="s">
        <v>9</v>
      </c>
      <c r="D2077" s="367" t="s">
        <v>9</v>
      </c>
      <c r="E2077" s="368">
        <v>20</v>
      </c>
    </row>
    <row r="2078" spans="1:5">
      <c r="A2078" s="369"/>
      <c r="B2078" s="369"/>
      <c r="C2078" s="369"/>
      <c r="D2078" s="370" t="s">
        <v>515</v>
      </c>
      <c r="E2078" s="371">
        <v>2</v>
      </c>
    </row>
    <row r="2079" spans="1:5">
      <c r="A2079" s="369"/>
      <c r="B2079" s="369"/>
      <c r="C2079" s="369"/>
      <c r="D2079" s="370" t="s">
        <v>299</v>
      </c>
      <c r="E2079" s="371">
        <v>9</v>
      </c>
    </row>
    <row r="2080" spans="1:5">
      <c r="A2080" s="369"/>
      <c r="B2080" s="369"/>
      <c r="C2080" s="369"/>
      <c r="D2080" s="370" t="s">
        <v>351</v>
      </c>
      <c r="E2080" s="371">
        <v>2</v>
      </c>
    </row>
    <row r="2081" spans="1:5">
      <c r="A2081" s="369"/>
      <c r="B2081" s="369"/>
      <c r="C2081" s="369"/>
      <c r="D2081" s="370" t="s">
        <v>208</v>
      </c>
      <c r="E2081" s="371">
        <v>13</v>
      </c>
    </row>
    <row r="2082" spans="1:5">
      <c r="A2082" s="369"/>
      <c r="B2082" s="369"/>
      <c r="C2082" s="367" t="s">
        <v>352</v>
      </c>
      <c r="D2082" s="367" t="s">
        <v>352</v>
      </c>
      <c r="E2082" s="368">
        <v>2</v>
      </c>
    </row>
    <row r="2083" spans="1:5">
      <c r="A2083" s="369"/>
      <c r="B2083" s="369"/>
      <c r="C2083" s="367" t="s">
        <v>516</v>
      </c>
      <c r="D2083" s="367" t="s">
        <v>353</v>
      </c>
      <c r="E2083" s="368">
        <v>1</v>
      </c>
    </row>
    <row r="2084" spans="1:5">
      <c r="A2084" s="369"/>
      <c r="B2084" s="369"/>
      <c r="C2084" s="369"/>
      <c r="D2084" s="370" t="s">
        <v>210</v>
      </c>
      <c r="E2084" s="371">
        <v>4</v>
      </c>
    </row>
    <row r="2085" spans="1:5">
      <c r="A2085" s="369"/>
      <c r="B2085" s="369"/>
      <c r="C2085" s="369"/>
      <c r="D2085" s="370" t="s">
        <v>588</v>
      </c>
      <c r="E2085" s="371">
        <v>1</v>
      </c>
    </row>
    <row r="2086" spans="1:5">
      <c r="A2086" s="369"/>
      <c r="B2086" s="369"/>
      <c r="C2086" s="367" t="s">
        <v>211</v>
      </c>
      <c r="D2086" s="367" t="s">
        <v>212</v>
      </c>
      <c r="E2086" s="368">
        <v>1</v>
      </c>
    </row>
    <row r="2087" spans="1:5">
      <c r="A2087" s="369"/>
      <c r="B2087" s="369"/>
      <c r="C2087" s="369"/>
      <c r="D2087" s="370" t="s">
        <v>211</v>
      </c>
      <c r="E2087" s="371">
        <v>3</v>
      </c>
    </row>
    <row r="2088" spans="1:5">
      <c r="A2088" s="369"/>
      <c r="B2088" s="369"/>
      <c r="C2088" s="369"/>
      <c r="D2088" s="370" t="s">
        <v>589</v>
      </c>
      <c r="E2088" s="371">
        <v>1</v>
      </c>
    </row>
    <row r="2089" spans="1:5">
      <c r="A2089" s="369"/>
      <c r="B2089" s="369"/>
      <c r="C2089" s="367" t="s">
        <v>348</v>
      </c>
      <c r="D2089" s="367" t="s">
        <v>348</v>
      </c>
      <c r="E2089" s="368">
        <v>2</v>
      </c>
    </row>
    <row r="2090" spans="1:5">
      <c r="A2090" s="369"/>
      <c r="B2090" s="369"/>
      <c r="C2090" s="367" t="s">
        <v>355</v>
      </c>
      <c r="D2090" s="367" t="s">
        <v>356</v>
      </c>
      <c r="E2090" s="368">
        <v>1</v>
      </c>
    </row>
    <row r="2091" spans="1:5">
      <c r="A2091" s="369"/>
      <c r="B2091" s="369"/>
      <c r="C2091" s="369"/>
      <c r="D2091" s="370" t="s">
        <v>590</v>
      </c>
      <c r="E2091" s="371">
        <v>1</v>
      </c>
    </row>
    <row r="2092" spans="1:5">
      <c r="A2092" s="369"/>
      <c r="B2092" s="369"/>
      <c r="C2092" s="369"/>
      <c r="D2092" s="370" t="s">
        <v>591</v>
      </c>
      <c r="E2092" s="371">
        <v>1</v>
      </c>
    </row>
    <row r="2093" spans="1:5">
      <c r="A2093" s="369"/>
      <c r="B2093" s="367" t="s">
        <v>10</v>
      </c>
      <c r="C2093" s="367" t="s">
        <v>10</v>
      </c>
      <c r="D2093" s="367" t="s">
        <v>10</v>
      </c>
      <c r="E2093" s="368">
        <v>3</v>
      </c>
    </row>
    <row r="2094" spans="1:5">
      <c r="A2094" s="369"/>
      <c r="B2094" s="369"/>
      <c r="C2094" s="367" t="s">
        <v>362</v>
      </c>
      <c r="D2094" s="367" t="s">
        <v>362</v>
      </c>
      <c r="E2094" s="368">
        <v>1</v>
      </c>
    </row>
    <row r="2095" spans="1:5">
      <c r="A2095" s="369"/>
      <c r="B2095" s="369"/>
      <c r="C2095" s="369"/>
      <c r="D2095" s="370" t="s">
        <v>363</v>
      </c>
      <c r="E2095" s="371">
        <v>1</v>
      </c>
    </row>
    <row r="2096" spans="1:5">
      <c r="A2096" s="369"/>
      <c r="B2096" s="369"/>
      <c r="C2096" s="367" t="s">
        <v>592</v>
      </c>
      <c r="D2096" s="367" t="s">
        <v>593</v>
      </c>
      <c r="E2096" s="368">
        <v>1</v>
      </c>
    </row>
    <row r="2097" spans="1:5">
      <c r="A2097" s="369"/>
      <c r="B2097" s="367" t="s">
        <v>11</v>
      </c>
      <c r="C2097" s="367" t="s">
        <v>11</v>
      </c>
      <c r="D2097" s="367" t="s">
        <v>213</v>
      </c>
      <c r="E2097" s="368">
        <v>7</v>
      </c>
    </row>
    <row r="2098" spans="1:5">
      <c r="A2098" s="369"/>
      <c r="B2098" s="369"/>
      <c r="C2098" s="367" t="s">
        <v>214</v>
      </c>
      <c r="D2098" s="367" t="s">
        <v>215</v>
      </c>
      <c r="E2098" s="368">
        <v>4</v>
      </c>
    </row>
    <row r="2099" spans="1:5">
      <c r="A2099" s="369"/>
      <c r="B2099" s="369"/>
      <c r="C2099" s="369"/>
      <c r="D2099" s="370" t="s">
        <v>594</v>
      </c>
      <c r="E2099" s="371">
        <v>2</v>
      </c>
    </row>
    <row r="2100" spans="1:5">
      <c r="A2100" s="369"/>
      <c r="B2100" s="369"/>
      <c r="C2100" s="367" t="s">
        <v>369</v>
      </c>
      <c r="D2100" s="367" t="s">
        <v>370</v>
      </c>
      <c r="E2100" s="368">
        <v>1</v>
      </c>
    </row>
    <row r="2101" spans="1:5">
      <c r="A2101" s="369"/>
      <c r="B2101" s="367" t="s">
        <v>12</v>
      </c>
      <c r="C2101" s="367" t="s">
        <v>467</v>
      </c>
      <c r="D2101" s="367" t="s">
        <v>217</v>
      </c>
      <c r="E2101" s="368">
        <v>5</v>
      </c>
    </row>
    <row r="2102" spans="1:5">
      <c r="A2102" s="369"/>
      <c r="B2102" s="369"/>
      <c r="C2102" s="367" t="s">
        <v>468</v>
      </c>
      <c r="D2102" s="367" t="s">
        <v>12</v>
      </c>
      <c r="E2102" s="368">
        <v>10</v>
      </c>
    </row>
    <row r="2103" spans="1:5">
      <c r="A2103" s="369"/>
      <c r="B2103" s="369"/>
      <c r="C2103" s="369"/>
      <c r="D2103" s="370" t="s">
        <v>371</v>
      </c>
      <c r="E2103" s="371">
        <v>1</v>
      </c>
    </row>
    <row r="2104" spans="1:5">
      <c r="A2104" s="369"/>
      <c r="B2104" s="369"/>
      <c r="C2104" s="369"/>
      <c r="D2104" s="370" t="s">
        <v>351</v>
      </c>
      <c r="E2104" s="371">
        <v>1</v>
      </c>
    </row>
    <row r="2105" spans="1:5">
      <c r="A2105" s="369"/>
      <c r="B2105" s="369"/>
      <c r="C2105" s="369"/>
      <c r="D2105" s="370" t="s">
        <v>550</v>
      </c>
      <c r="E2105" s="371">
        <v>2</v>
      </c>
    </row>
    <row r="2106" spans="1:5">
      <c r="A2106" s="369"/>
      <c r="B2106" s="369"/>
      <c r="C2106" s="367" t="s">
        <v>469</v>
      </c>
      <c r="D2106" s="367" t="s">
        <v>470</v>
      </c>
      <c r="E2106" s="368">
        <v>3</v>
      </c>
    </row>
    <row r="2107" spans="1:5">
      <c r="A2107" s="369"/>
      <c r="B2107" s="369"/>
      <c r="C2107" s="367" t="s">
        <v>471</v>
      </c>
      <c r="D2107" s="367" t="s">
        <v>220</v>
      </c>
      <c r="E2107" s="368">
        <v>4</v>
      </c>
    </row>
    <row r="2108" spans="1:5">
      <c r="A2108" s="369"/>
      <c r="B2108" s="369"/>
      <c r="C2108" s="367" t="s">
        <v>596</v>
      </c>
      <c r="D2108" s="367" t="s">
        <v>597</v>
      </c>
      <c r="E2108" s="368">
        <v>1</v>
      </c>
    </row>
    <row r="2109" spans="1:5">
      <c r="A2109" s="369"/>
      <c r="B2109" s="367" t="s">
        <v>13</v>
      </c>
      <c r="C2109" s="367" t="s">
        <v>473</v>
      </c>
      <c r="D2109" s="367" t="s">
        <v>222</v>
      </c>
      <c r="E2109" s="368">
        <v>3</v>
      </c>
    </row>
    <row r="2110" spans="1:5">
      <c r="A2110" s="369"/>
      <c r="B2110" s="369"/>
      <c r="C2110" s="369"/>
      <c r="D2110" s="370" t="s">
        <v>223</v>
      </c>
      <c r="E2110" s="371">
        <v>2</v>
      </c>
    </row>
    <row r="2111" spans="1:5">
      <c r="A2111" s="369"/>
      <c r="B2111" s="369"/>
      <c r="C2111" s="367" t="s">
        <v>552</v>
      </c>
      <c r="D2111" s="367" t="s">
        <v>372</v>
      </c>
      <c r="E2111" s="368">
        <v>2</v>
      </c>
    </row>
    <row r="2112" spans="1:5">
      <c r="A2112" s="369"/>
      <c r="B2112" s="369"/>
      <c r="C2112" s="367" t="s">
        <v>474</v>
      </c>
      <c r="D2112" s="367" t="s">
        <v>373</v>
      </c>
      <c r="E2112" s="368">
        <v>2</v>
      </c>
    </row>
    <row r="2113" spans="1:5">
      <c r="A2113" s="369"/>
      <c r="B2113" s="369"/>
      <c r="C2113" s="369"/>
      <c r="D2113" s="370" t="s">
        <v>225</v>
      </c>
      <c r="E2113" s="371">
        <v>4</v>
      </c>
    </row>
    <row r="2114" spans="1:5">
      <c r="A2114" s="369"/>
      <c r="B2114" s="369"/>
      <c r="C2114" s="369"/>
      <c r="D2114" s="370" t="s">
        <v>224</v>
      </c>
      <c r="E2114" s="371">
        <v>8</v>
      </c>
    </row>
    <row r="2115" spans="1:5">
      <c r="A2115" s="369"/>
      <c r="B2115" s="369"/>
      <c r="C2115" s="369"/>
      <c r="D2115" s="370" t="s">
        <v>521</v>
      </c>
      <c r="E2115" s="371">
        <v>1</v>
      </c>
    </row>
    <row r="2116" spans="1:5">
      <c r="A2116" s="369"/>
      <c r="B2116" s="369"/>
      <c r="C2116" s="367" t="s">
        <v>522</v>
      </c>
      <c r="D2116" s="367" t="s">
        <v>226</v>
      </c>
      <c r="E2116" s="368">
        <v>2</v>
      </c>
    </row>
    <row r="2117" spans="1:5">
      <c r="A2117" s="369"/>
      <c r="B2117" s="369"/>
      <c r="C2117" s="367" t="s">
        <v>523</v>
      </c>
      <c r="D2117" s="367" t="s">
        <v>229</v>
      </c>
      <c r="E2117" s="368">
        <v>3</v>
      </c>
    </row>
    <row r="2118" spans="1:5">
      <c r="A2118" s="369"/>
      <c r="B2118" s="369"/>
      <c r="C2118" s="367" t="s">
        <v>524</v>
      </c>
      <c r="D2118" s="367" t="s">
        <v>553</v>
      </c>
      <c r="E2118" s="368">
        <v>1</v>
      </c>
    </row>
    <row r="2119" spans="1:5">
      <c r="A2119" s="369"/>
      <c r="B2119" s="369"/>
      <c r="C2119" s="367" t="s">
        <v>525</v>
      </c>
      <c r="D2119" s="367" t="s">
        <v>227</v>
      </c>
      <c r="E2119" s="368">
        <v>2</v>
      </c>
    </row>
    <row r="2120" spans="1:5">
      <c r="A2120" s="369"/>
      <c r="B2120" s="367" t="s">
        <v>14</v>
      </c>
      <c r="C2120" s="367" t="s">
        <v>475</v>
      </c>
      <c r="D2120" s="367" t="s">
        <v>232</v>
      </c>
      <c r="E2120" s="368">
        <v>4</v>
      </c>
    </row>
    <row r="2121" spans="1:5">
      <c r="A2121" s="369"/>
      <c r="B2121" s="369"/>
      <c r="C2121" s="367" t="s">
        <v>526</v>
      </c>
      <c r="D2121" s="367" t="s">
        <v>237</v>
      </c>
      <c r="E2121" s="368">
        <v>2</v>
      </c>
    </row>
    <row r="2122" spans="1:5">
      <c r="A2122" s="369"/>
      <c r="B2122" s="369"/>
      <c r="C2122" s="367" t="s">
        <v>476</v>
      </c>
      <c r="D2122" s="367" t="s">
        <v>235</v>
      </c>
      <c r="E2122" s="368">
        <v>19</v>
      </c>
    </row>
    <row r="2123" spans="1:5">
      <c r="A2123" s="369"/>
      <c r="B2123" s="369"/>
      <c r="C2123" s="369"/>
      <c r="D2123" s="370" t="s">
        <v>236</v>
      </c>
      <c r="E2123" s="371">
        <v>3</v>
      </c>
    </row>
    <row r="2124" spans="1:5">
      <c r="A2124" s="369"/>
      <c r="B2124" s="369"/>
      <c r="C2124" s="369"/>
      <c r="D2124" s="370" t="s">
        <v>378</v>
      </c>
      <c r="E2124" s="371">
        <v>4</v>
      </c>
    </row>
    <row r="2125" spans="1:5">
      <c r="A2125" s="369"/>
      <c r="B2125" s="369"/>
      <c r="C2125" s="367" t="s">
        <v>527</v>
      </c>
      <c r="D2125" s="367" t="s">
        <v>380</v>
      </c>
      <c r="E2125" s="368">
        <v>3</v>
      </c>
    </row>
    <row r="2126" spans="1:5">
      <c r="A2126" s="369"/>
      <c r="B2126" s="369"/>
      <c r="C2126" s="367" t="s">
        <v>528</v>
      </c>
      <c r="D2126" s="367" t="s">
        <v>234</v>
      </c>
      <c r="E2126" s="368">
        <v>3</v>
      </c>
    </row>
    <row r="2127" spans="1:5">
      <c r="A2127" s="369"/>
      <c r="B2127" s="369"/>
      <c r="C2127" s="367" t="s">
        <v>478</v>
      </c>
      <c r="D2127" s="367" t="s">
        <v>376</v>
      </c>
      <c r="E2127" s="368">
        <v>1</v>
      </c>
    </row>
    <row r="2128" spans="1:5">
      <c r="A2128" s="369"/>
      <c r="B2128" s="369"/>
      <c r="C2128" s="367" t="s">
        <v>598</v>
      </c>
      <c r="D2128" s="367" t="s">
        <v>377</v>
      </c>
      <c r="E2128" s="368">
        <v>1</v>
      </c>
    </row>
    <row r="2129" spans="1:5">
      <c r="A2129" s="369"/>
      <c r="B2129" s="367" t="s">
        <v>15</v>
      </c>
      <c r="C2129" s="367" t="s">
        <v>479</v>
      </c>
      <c r="D2129" s="367" t="s">
        <v>238</v>
      </c>
      <c r="E2129" s="368">
        <v>31</v>
      </c>
    </row>
    <row r="2130" spans="1:5">
      <c r="A2130" s="369"/>
      <c r="B2130" s="369"/>
      <c r="C2130" s="369"/>
      <c r="D2130" s="370" t="s">
        <v>480</v>
      </c>
      <c r="E2130" s="371">
        <v>5</v>
      </c>
    </row>
    <row r="2131" spans="1:5">
      <c r="A2131" s="369"/>
      <c r="B2131" s="369"/>
      <c r="C2131" s="369"/>
      <c r="D2131" s="370" t="s">
        <v>58</v>
      </c>
      <c r="E2131" s="371">
        <v>2</v>
      </c>
    </row>
    <row r="2132" spans="1:5">
      <c r="A2132" s="369"/>
      <c r="B2132" s="369"/>
      <c r="C2132" s="369"/>
      <c r="D2132" s="370" t="s">
        <v>599</v>
      </c>
      <c r="E2132" s="371">
        <v>1</v>
      </c>
    </row>
    <row r="2133" spans="1:5">
      <c r="A2133" s="369"/>
      <c r="B2133" s="369"/>
      <c r="C2133" s="369"/>
      <c r="D2133" s="370" t="s">
        <v>385</v>
      </c>
      <c r="E2133" s="371">
        <v>1</v>
      </c>
    </row>
    <row r="2134" spans="1:5">
      <c r="A2134" s="369"/>
      <c r="B2134" s="369"/>
      <c r="C2134" s="367" t="s">
        <v>529</v>
      </c>
      <c r="D2134" s="367" t="s">
        <v>390</v>
      </c>
      <c r="E2134" s="368">
        <v>1</v>
      </c>
    </row>
    <row r="2135" spans="1:5">
      <c r="A2135" s="369"/>
      <c r="B2135" s="369"/>
      <c r="C2135" s="367" t="s">
        <v>481</v>
      </c>
      <c r="D2135" s="367" t="s">
        <v>387</v>
      </c>
      <c r="E2135" s="368">
        <v>2</v>
      </c>
    </row>
    <row r="2136" spans="1:5">
      <c r="A2136" s="369"/>
      <c r="B2136" s="369"/>
      <c r="C2136" s="369"/>
      <c r="D2136" s="370" t="s">
        <v>15</v>
      </c>
      <c r="E2136" s="371">
        <v>3</v>
      </c>
    </row>
    <row r="2137" spans="1:5">
      <c r="A2137" s="369"/>
      <c r="B2137" s="369"/>
      <c r="C2137" s="369"/>
      <c r="D2137" s="370" t="s">
        <v>558</v>
      </c>
      <c r="E2137" s="371">
        <v>1</v>
      </c>
    </row>
    <row r="2138" spans="1:5">
      <c r="A2138" s="369"/>
      <c r="B2138" s="367" t="s">
        <v>16</v>
      </c>
      <c r="C2138" s="367" t="s">
        <v>482</v>
      </c>
      <c r="D2138" s="367" t="s">
        <v>240</v>
      </c>
      <c r="E2138" s="368">
        <v>1</v>
      </c>
    </row>
    <row r="2139" spans="1:5">
      <c r="A2139" s="369"/>
      <c r="B2139" s="369"/>
      <c r="C2139" s="367" t="s">
        <v>483</v>
      </c>
      <c r="D2139" s="367" t="s">
        <v>242</v>
      </c>
      <c r="E2139" s="368">
        <v>2</v>
      </c>
    </row>
    <row r="2140" spans="1:5">
      <c r="A2140" s="369"/>
      <c r="B2140" s="369"/>
      <c r="C2140" s="369"/>
      <c r="D2140" s="370" t="s">
        <v>244</v>
      </c>
      <c r="E2140" s="371">
        <v>1</v>
      </c>
    </row>
    <row r="2141" spans="1:5">
      <c r="A2141" s="369"/>
      <c r="B2141" s="369"/>
      <c r="C2141" s="369"/>
      <c r="D2141" s="370" t="s">
        <v>243</v>
      </c>
      <c r="E2141" s="371">
        <v>1</v>
      </c>
    </row>
    <row r="2142" spans="1:5">
      <c r="A2142" s="369"/>
      <c r="B2142" s="369"/>
      <c r="C2142" s="367" t="s">
        <v>484</v>
      </c>
      <c r="D2142" s="367" t="s">
        <v>247</v>
      </c>
      <c r="E2142" s="368">
        <v>2</v>
      </c>
    </row>
    <row r="2143" spans="1:5">
      <c r="A2143" s="369"/>
      <c r="B2143" s="369"/>
      <c r="C2143" s="369"/>
      <c r="D2143" s="370" t="s">
        <v>246</v>
      </c>
      <c r="E2143" s="371">
        <v>2</v>
      </c>
    </row>
    <row r="2144" spans="1:5">
      <c r="A2144" s="369"/>
      <c r="B2144" s="369"/>
      <c r="C2144" s="367" t="s">
        <v>485</v>
      </c>
      <c r="D2144" s="367" t="s">
        <v>249</v>
      </c>
      <c r="E2144" s="368">
        <v>4</v>
      </c>
    </row>
    <row r="2145" spans="1:5">
      <c r="A2145" s="369"/>
      <c r="B2145" s="369"/>
      <c r="C2145" s="367" t="s">
        <v>486</v>
      </c>
      <c r="D2145" s="367" t="s">
        <v>250</v>
      </c>
      <c r="E2145" s="368">
        <v>11</v>
      </c>
    </row>
    <row r="2146" spans="1:5">
      <c r="A2146" s="369"/>
      <c r="B2146" s="369"/>
      <c r="C2146" s="369"/>
      <c r="D2146" s="370" t="s">
        <v>54</v>
      </c>
      <c r="E2146" s="371">
        <v>1</v>
      </c>
    </row>
    <row r="2147" spans="1:5">
      <c r="A2147" s="369"/>
      <c r="B2147" s="369"/>
      <c r="C2147" s="369"/>
      <c r="D2147" s="370" t="s">
        <v>55</v>
      </c>
      <c r="E2147" s="371">
        <v>1</v>
      </c>
    </row>
    <row r="2148" spans="1:5">
      <c r="A2148" s="369"/>
      <c r="B2148" s="369"/>
      <c r="C2148" s="369"/>
      <c r="D2148" s="370" t="s">
        <v>76</v>
      </c>
      <c r="E2148" s="371">
        <v>3</v>
      </c>
    </row>
    <row r="2149" spans="1:5">
      <c r="A2149" s="369"/>
      <c r="B2149" s="369"/>
      <c r="C2149" s="369"/>
      <c r="D2149" s="370" t="s">
        <v>56</v>
      </c>
      <c r="E2149" s="371">
        <v>6</v>
      </c>
    </row>
    <row r="2150" spans="1:5">
      <c r="A2150" s="369"/>
      <c r="B2150" s="369"/>
      <c r="C2150" s="369"/>
      <c r="D2150" s="370" t="s">
        <v>75</v>
      </c>
      <c r="E2150" s="371">
        <v>5</v>
      </c>
    </row>
    <row r="2151" spans="1:5">
      <c r="A2151" s="369"/>
      <c r="B2151" s="369"/>
      <c r="C2151" s="369"/>
      <c r="D2151" s="370" t="s">
        <v>78</v>
      </c>
      <c r="E2151" s="371">
        <v>2</v>
      </c>
    </row>
    <row r="2152" spans="1:5">
      <c r="A2152" s="369"/>
      <c r="B2152" s="369"/>
      <c r="C2152" s="369"/>
      <c r="D2152" s="370" t="s">
        <v>79</v>
      </c>
      <c r="E2152" s="371">
        <v>10</v>
      </c>
    </row>
    <row r="2153" spans="1:5">
      <c r="A2153" s="369"/>
      <c r="B2153" s="369"/>
      <c r="C2153" s="369"/>
      <c r="D2153" s="370" t="s">
        <v>57</v>
      </c>
      <c r="E2153" s="371">
        <v>4</v>
      </c>
    </row>
    <row r="2154" spans="1:5">
      <c r="A2154" s="369"/>
      <c r="B2154" s="369"/>
      <c r="C2154" s="369"/>
      <c r="D2154" s="370" t="s">
        <v>80</v>
      </c>
      <c r="E2154" s="371">
        <v>6</v>
      </c>
    </row>
    <row r="2155" spans="1:5">
      <c r="A2155" s="369"/>
      <c r="B2155" s="369"/>
      <c r="C2155" s="369"/>
      <c r="D2155" s="370" t="s">
        <v>58</v>
      </c>
      <c r="E2155" s="371">
        <v>7</v>
      </c>
    </row>
    <row r="2156" spans="1:5">
      <c r="A2156" s="369"/>
      <c r="B2156" s="369"/>
      <c r="C2156" s="369"/>
      <c r="D2156" s="370" t="s">
        <v>16</v>
      </c>
      <c r="E2156" s="371">
        <v>14</v>
      </c>
    </row>
    <row r="2157" spans="1:5">
      <c r="A2157" s="369"/>
      <c r="B2157" s="369"/>
      <c r="C2157" s="369"/>
      <c r="D2157" s="370" t="s">
        <v>59</v>
      </c>
      <c r="E2157" s="371">
        <v>1</v>
      </c>
    </row>
    <row r="2158" spans="1:5">
      <c r="A2158" s="369"/>
      <c r="B2158" s="369"/>
      <c r="C2158" s="369"/>
      <c r="D2158" s="370" t="s">
        <v>60</v>
      </c>
      <c r="E2158" s="371">
        <v>8</v>
      </c>
    </row>
    <row r="2159" spans="1:5">
      <c r="A2159" s="369"/>
      <c r="B2159" s="369"/>
      <c r="C2159" s="369"/>
      <c r="D2159" s="370" t="s">
        <v>252</v>
      </c>
      <c r="E2159" s="371">
        <v>3</v>
      </c>
    </row>
    <row r="2160" spans="1:5">
      <c r="A2160" s="369"/>
      <c r="B2160" s="369"/>
      <c r="C2160" s="369"/>
      <c r="D2160" s="370" t="s">
        <v>253</v>
      </c>
      <c r="E2160" s="371">
        <v>3</v>
      </c>
    </row>
    <row r="2161" spans="1:5">
      <c r="A2161" s="369"/>
      <c r="B2161" s="369"/>
      <c r="C2161" s="369"/>
      <c r="D2161" s="370" t="s">
        <v>254</v>
      </c>
      <c r="E2161" s="371">
        <v>6</v>
      </c>
    </row>
    <row r="2162" spans="1:5">
      <c r="A2162" s="369"/>
      <c r="B2162" s="369"/>
      <c r="C2162" s="369"/>
      <c r="D2162" s="370" t="s">
        <v>62</v>
      </c>
      <c r="E2162" s="371">
        <v>12</v>
      </c>
    </row>
    <row r="2163" spans="1:5">
      <c r="A2163" s="369"/>
      <c r="B2163" s="369"/>
      <c r="C2163" s="369"/>
      <c r="D2163" s="370" t="s">
        <v>83</v>
      </c>
      <c r="E2163" s="371">
        <v>3</v>
      </c>
    </row>
    <row r="2164" spans="1:5">
      <c r="A2164" s="369"/>
      <c r="B2164" s="369"/>
      <c r="C2164" s="369"/>
      <c r="D2164" s="370" t="s">
        <v>63</v>
      </c>
      <c r="E2164" s="371">
        <v>1</v>
      </c>
    </row>
    <row r="2165" spans="1:5">
      <c r="A2165" s="369"/>
      <c r="B2165" s="369"/>
      <c r="C2165" s="369"/>
      <c r="D2165" s="370" t="s">
        <v>84</v>
      </c>
      <c r="E2165" s="371">
        <v>5</v>
      </c>
    </row>
    <row r="2166" spans="1:5">
      <c r="A2166" s="369"/>
      <c r="B2166" s="369"/>
      <c r="C2166" s="369"/>
      <c r="D2166" s="370" t="s">
        <v>64</v>
      </c>
      <c r="E2166" s="371">
        <v>1</v>
      </c>
    </row>
    <row r="2167" spans="1:5">
      <c r="A2167" s="369"/>
      <c r="B2167" s="369"/>
      <c r="C2167" s="369"/>
      <c r="D2167" s="370" t="s">
        <v>69</v>
      </c>
      <c r="E2167" s="371">
        <v>11</v>
      </c>
    </row>
    <row r="2168" spans="1:5">
      <c r="A2168" s="369"/>
      <c r="B2168" s="369"/>
      <c r="C2168" s="369"/>
      <c r="D2168" s="370" t="s">
        <v>65</v>
      </c>
      <c r="E2168" s="371">
        <v>12</v>
      </c>
    </row>
    <row r="2169" spans="1:5">
      <c r="A2169" s="369"/>
      <c r="B2169" s="369"/>
      <c r="C2169" s="369"/>
      <c r="D2169" s="370" t="s">
        <v>66</v>
      </c>
      <c r="E2169" s="371">
        <v>9</v>
      </c>
    </row>
    <row r="2170" spans="1:5">
      <c r="A2170" s="369"/>
      <c r="B2170" s="369"/>
      <c r="C2170" s="369"/>
      <c r="D2170" s="370" t="s">
        <v>86</v>
      </c>
      <c r="E2170" s="371">
        <v>7</v>
      </c>
    </row>
    <row r="2171" spans="1:5">
      <c r="A2171" s="369"/>
      <c r="B2171" s="369"/>
      <c r="C2171" s="369"/>
      <c r="D2171" s="370" t="s">
        <v>68</v>
      </c>
      <c r="E2171" s="371">
        <v>7</v>
      </c>
    </row>
    <row r="2172" spans="1:5">
      <c r="A2172" s="369"/>
      <c r="B2172" s="369"/>
      <c r="C2172" s="369"/>
      <c r="D2172" s="370" t="s">
        <v>70</v>
      </c>
      <c r="E2172" s="371">
        <v>6</v>
      </c>
    </row>
    <row r="2173" spans="1:5">
      <c r="A2173" s="369"/>
      <c r="B2173" s="369"/>
      <c r="C2173" s="369"/>
      <c r="D2173" s="370" t="s">
        <v>85</v>
      </c>
      <c r="E2173" s="371">
        <v>10</v>
      </c>
    </row>
    <row r="2174" spans="1:5">
      <c r="A2174" s="369"/>
      <c r="B2174" s="369"/>
      <c r="C2174" s="369"/>
      <c r="D2174" s="370" t="s">
        <v>71</v>
      </c>
      <c r="E2174" s="371">
        <v>12</v>
      </c>
    </row>
    <row r="2175" spans="1:5">
      <c r="A2175" s="369"/>
      <c r="B2175" s="369"/>
      <c r="C2175" s="369"/>
      <c r="D2175" s="370" t="s">
        <v>72</v>
      </c>
      <c r="E2175" s="371">
        <v>5</v>
      </c>
    </row>
    <row r="2176" spans="1:5">
      <c r="A2176" s="369"/>
      <c r="B2176" s="369"/>
      <c r="C2176" s="369"/>
      <c r="D2176" s="370" t="s">
        <v>88</v>
      </c>
      <c r="E2176" s="371">
        <v>5</v>
      </c>
    </row>
    <row r="2177" spans="1:5">
      <c r="A2177" s="369"/>
      <c r="B2177" s="369"/>
      <c r="C2177" s="369"/>
      <c r="D2177" s="370" t="s">
        <v>87</v>
      </c>
      <c r="E2177" s="371">
        <v>5</v>
      </c>
    </row>
    <row r="2178" spans="1:5">
      <c r="A2178" s="369"/>
      <c r="B2178" s="367" t="s">
        <v>17</v>
      </c>
      <c r="C2178" s="367" t="s">
        <v>488</v>
      </c>
      <c r="D2178" s="367" t="s">
        <v>263</v>
      </c>
      <c r="E2178" s="368">
        <v>5</v>
      </c>
    </row>
    <row r="2179" spans="1:5">
      <c r="A2179" s="369"/>
      <c r="B2179" s="369"/>
      <c r="C2179" s="369"/>
      <c r="D2179" s="370" t="s">
        <v>264</v>
      </c>
      <c r="E2179" s="371">
        <v>1</v>
      </c>
    </row>
    <row r="2180" spans="1:5">
      <c r="A2180" s="369"/>
      <c r="B2180" s="369"/>
      <c r="C2180" s="367" t="s">
        <v>536</v>
      </c>
      <c r="D2180" s="367" t="s">
        <v>261</v>
      </c>
      <c r="E2180" s="368">
        <v>5</v>
      </c>
    </row>
    <row r="2181" spans="1:5">
      <c r="A2181" s="369"/>
      <c r="B2181" s="367" t="s">
        <v>18</v>
      </c>
      <c r="C2181" s="367" t="s">
        <v>490</v>
      </c>
      <c r="D2181" s="367" t="s">
        <v>265</v>
      </c>
      <c r="E2181" s="368">
        <v>10</v>
      </c>
    </row>
    <row r="2182" spans="1:5">
      <c r="A2182" s="369"/>
      <c r="B2182" s="369"/>
      <c r="C2182" s="369"/>
      <c r="D2182" s="370" t="s">
        <v>600</v>
      </c>
      <c r="E2182" s="371">
        <v>1</v>
      </c>
    </row>
    <row r="2183" spans="1:5">
      <c r="A2183" s="369"/>
      <c r="B2183" s="367" t="s">
        <v>19</v>
      </c>
      <c r="C2183" s="367" t="s">
        <v>491</v>
      </c>
      <c r="D2183" s="367" t="s">
        <v>266</v>
      </c>
      <c r="E2183" s="368">
        <v>6</v>
      </c>
    </row>
    <row r="2184" spans="1:5">
      <c r="A2184" s="369"/>
      <c r="B2184" s="369"/>
      <c r="C2184" s="367" t="s">
        <v>492</v>
      </c>
      <c r="D2184" s="367" t="s">
        <v>19</v>
      </c>
      <c r="E2184" s="368">
        <v>4</v>
      </c>
    </row>
    <row r="2185" spans="1:5">
      <c r="A2185" s="369"/>
      <c r="B2185" s="369"/>
      <c r="C2185" s="369"/>
      <c r="D2185" s="370" t="s">
        <v>393</v>
      </c>
      <c r="E2185" s="371">
        <v>1</v>
      </c>
    </row>
    <row r="2186" spans="1:5">
      <c r="A2186" s="369"/>
      <c r="B2186" s="369"/>
      <c r="C2186" s="367" t="s">
        <v>601</v>
      </c>
      <c r="D2186" s="367" t="s">
        <v>602</v>
      </c>
      <c r="E2186" s="368">
        <v>1</v>
      </c>
    </row>
    <row r="2187" spans="1:5">
      <c r="A2187" s="369"/>
      <c r="B2187" s="367" t="s">
        <v>20</v>
      </c>
      <c r="C2187" s="367" t="s">
        <v>537</v>
      </c>
      <c r="D2187" s="367" t="s">
        <v>270</v>
      </c>
      <c r="E2187" s="368">
        <v>2</v>
      </c>
    </row>
    <row r="2188" spans="1:5">
      <c r="A2188" s="369"/>
      <c r="B2188" s="369"/>
      <c r="C2188" s="369"/>
      <c r="D2188" s="370" t="s">
        <v>603</v>
      </c>
      <c r="E2188" s="371">
        <v>1</v>
      </c>
    </row>
    <row r="2189" spans="1:5">
      <c r="A2189" s="369"/>
      <c r="B2189" s="369"/>
      <c r="C2189" s="367" t="s">
        <v>493</v>
      </c>
      <c r="D2189" s="367" t="s">
        <v>271</v>
      </c>
      <c r="E2189" s="368">
        <v>1</v>
      </c>
    </row>
    <row r="2190" spans="1:5">
      <c r="A2190" s="369"/>
      <c r="B2190" s="369"/>
      <c r="C2190" s="369"/>
      <c r="D2190" s="370" t="s">
        <v>306</v>
      </c>
      <c r="E2190" s="371">
        <v>1</v>
      </c>
    </row>
    <row r="2191" spans="1:5">
      <c r="A2191" s="369"/>
      <c r="B2191" s="367" t="s">
        <v>21</v>
      </c>
      <c r="C2191" s="367" t="s">
        <v>496</v>
      </c>
      <c r="D2191" s="367" t="s">
        <v>274</v>
      </c>
      <c r="E2191" s="368">
        <v>1</v>
      </c>
    </row>
    <row r="2192" spans="1:5">
      <c r="A2192" s="369"/>
      <c r="B2192" s="369"/>
      <c r="C2192" s="367" t="s">
        <v>497</v>
      </c>
      <c r="D2192" s="367" t="s">
        <v>275</v>
      </c>
      <c r="E2192" s="368">
        <v>10</v>
      </c>
    </row>
    <row r="2193" spans="1:5">
      <c r="A2193" s="369"/>
      <c r="B2193" s="369"/>
      <c r="C2193" s="369"/>
      <c r="D2193" s="370" t="s">
        <v>21</v>
      </c>
      <c r="E2193" s="371">
        <v>37</v>
      </c>
    </row>
    <row r="2194" spans="1:5">
      <c r="A2194" s="369"/>
      <c r="B2194" s="369"/>
      <c r="C2194" s="369"/>
      <c r="D2194" s="370" t="s">
        <v>498</v>
      </c>
      <c r="E2194" s="371">
        <v>7</v>
      </c>
    </row>
    <row r="2195" spans="1:5">
      <c r="A2195" s="369"/>
      <c r="B2195" s="369"/>
      <c r="C2195" s="369"/>
      <c r="D2195" s="370" t="s">
        <v>401</v>
      </c>
      <c r="E2195" s="371">
        <v>3</v>
      </c>
    </row>
    <row r="2196" spans="1:5">
      <c r="A2196" s="369"/>
      <c r="B2196" s="369"/>
      <c r="C2196" s="369"/>
      <c r="D2196" s="370" t="s">
        <v>604</v>
      </c>
      <c r="E2196" s="371">
        <v>5</v>
      </c>
    </row>
    <row r="2197" spans="1:5">
      <c r="A2197" s="369"/>
      <c r="B2197" s="369"/>
      <c r="C2197" s="369"/>
      <c r="D2197" s="370" t="s">
        <v>400</v>
      </c>
      <c r="E2197" s="371">
        <v>2</v>
      </c>
    </row>
    <row r="2198" spans="1:5">
      <c r="A2198" s="369"/>
      <c r="B2198" s="369"/>
      <c r="C2198" s="369"/>
      <c r="D2198" s="370" t="s">
        <v>276</v>
      </c>
      <c r="E2198" s="371">
        <v>2</v>
      </c>
    </row>
    <row r="2199" spans="1:5">
      <c r="A2199" s="369"/>
      <c r="B2199" s="369"/>
      <c r="C2199" s="367" t="s">
        <v>499</v>
      </c>
      <c r="D2199" s="367" t="s">
        <v>278</v>
      </c>
      <c r="E2199" s="368">
        <v>10</v>
      </c>
    </row>
    <row r="2200" spans="1:5">
      <c r="A2200" s="369"/>
      <c r="B2200" s="369"/>
      <c r="C2200" s="369"/>
      <c r="D2200" s="370" t="s">
        <v>402</v>
      </c>
      <c r="E2200" s="371">
        <v>1</v>
      </c>
    </row>
    <row r="2201" spans="1:5">
      <c r="A2201" s="369"/>
      <c r="B2201" s="369"/>
      <c r="C2201" s="367" t="s">
        <v>500</v>
      </c>
      <c r="D2201" s="367" t="s">
        <v>442</v>
      </c>
      <c r="E2201" s="368">
        <v>2</v>
      </c>
    </row>
    <row r="2202" spans="1:5">
      <c r="A2202" s="369"/>
      <c r="B2202" s="369"/>
      <c r="C2202" s="369"/>
      <c r="D2202" s="370" t="s">
        <v>280</v>
      </c>
      <c r="E2202" s="371">
        <v>4</v>
      </c>
    </row>
    <row r="2203" spans="1:5">
      <c r="A2203" s="369"/>
      <c r="B2203" s="369"/>
      <c r="C2203" s="367" t="s">
        <v>605</v>
      </c>
      <c r="D2203" s="367" t="s">
        <v>395</v>
      </c>
      <c r="E2203" s="368">
        <v>1</v>
      </c>
    </row>
    <row r="2204" spans="1:5">
      <c r="A2204" s="369"/>
      <c r="B2204" s="369"/>
      <c r="C2204" s="369"/>
      <c r="D2204" s="370" t="s">
        <v>396</v>
      </c>
      <c r="E2204" s="371">
        <v>1</v>
      </c>
    </row>
    <row r="2205" spans="1:5">
      <c r="A2205" s="369"/>
      <c r="B2205" s="369"/>
      <c r="C2205" s="369"/>
      <c r="D2205" s="370" t="s">
        <v>606</v>
      </c>
      <c r="E2205" s="371">
        <v>1</v>
      </c>
    </row>
    <row r="2206" spans="1:5">
      <c r="A2206" s="369"/>
      <c r="B2206" s="369"/>
      <c r="C2206" s="367" t="s">
        <v>539</v>
      </c>
      <c r="D2206" s="367" t="s">
        <v>273</v>
      </c>
      <c r="E2206" s="368">
        <v>2</v>
      </c>
    </row>
    <row r="2207" spans="1:5">
      <c r="A2207" s="369"/>
      <c r="B2207" s="369"/>
      <c r="C2207" s="369"/>
      <c r="D2207" s="370" t="s">
        <v>272</v>
      </c>
      <c r="E2207" s="371">
        <v>1</v>
      </c>
    </row>
    <row r="2208" spans="1:5">
      <c r="A2208" s="369"/>
      <c r="B2208" s="369"/>
      <c r="C2208" s="369"/>
      <c r="D2208" s="370" t="s">
        <v>607</v>
      </c>
      <c r="E2208" s="371">
        <v>1</v>
      </c>
    </row>
    <row r="2209" spans="1:5">
      <c r="A2209" s="369"/>
      <c r="B2209" s="369"/>
      <c r="C2209" s="367" t="s">
        <v>540</v>
      </c>
      <c r="D2209" s="367" t="s">
        <v>277</v>
      </c>
      <c r="E2209" s="368">
        <v>2</v>
      </c>
    </row>
    <row r="2210" spans="1:5">
      <c r="A2210" s="369"/>
      <c r="B2210" s="369"/>
      <c r="C2210" s="369"/>
      <c r="D2210" s="370" t="s">
        <v>608</v>
      </c>
      <c r="E2210" s="371">
        <v>2</v>
      </c>
    </row>
    <row r="2211" spans="1:5">
      <c r="A2211" s="369"/>
      <c r="B2211" s="369"/>
      <c r="C2211" s="367" t="s">
        <v>609</v>
      </c>
      <c r="D2211" s="367" t="s">
        <v>397</v>
      </c>
      <c r="E2211" s="368">
        <v>1</v>
      </c>
    </row>
    <row r="2212" spans="1:5">
      <c r="A2212" s="369"/>
      <c r="B2212" s="369"/>
      <c r="C2212" s="369"/>
      <c r="D2212" s="370" t="s">
        <v>610</v>
      </c>
      <c r="E2212" s="371">
        <v>1</v>
      </c>
    </row>
    <row r="2213" spans="1:5">
      <c r="A2213" s="369"/>
      <c r="B2213" s="367" t="s">
        <v>22</v>
      </c>
      <c r="C2213" s="367" t="s">
        <v>611</v>
      </c>
      <c r="D2213" s="367" t="s">
        <v>416</v>
      </c>
      <c r="E2213" s="368">
        <v>2</v>
      </c>
    </row>
    <row r="2214" spans="1:5">
      <c r="A2214" s="369"/>
      <c r="B2214" s="369"/>
      <c r="C2214" s="367" t="s">
        <v>501</v>
      </c>
      <c r="D2214" s="367" t="s">
        <v>22</v>
      </c>
      <c r="E2214" s="368">
        <v>10</v>
      </c>
    </row>
    <row r="2215" spans="1:5">
      <c r="A2215" s="369"/>
      <c r="B2215" s="369"/>
      <c r="C2215" s="367" t="s">
        <v>502</v>
      </c>
      <c r="D2215" s="367" t="s">
        <v>282</v>
      </c>
      <c r="E2215" s="368">
        <v>18</v>
      </c>
    </row>
    <row r="2216" spans="1:5">
      <c r="A2216" s="369"/>
      <c r="B2216" s="369"/>
      <c r="C2216" s="367" t="s">
        <v>612</v>
      </c>
      <c r="D2216" s="367" t="s">
        <v>405</v>
      </c>
      <c r="E2216" s="368">
        <v>1</v>
      </c>
    </row>
    <row r="2217" spans="1:5">
      <c r="A2217" s="369"/>
      <c r="B2217" s="369"/>
      <c r="C2217" s="367" t="s">
        <v>613</v>
      </c>
      <c r="D2217" s="367" t="s">
        <v>614</v>
      </c>
      <c r="E2217" s="368">
        <v>1</v>
      </c>
    </row>
    <row r="2218" spans="1:5">
      <c r="A2218" s="369"/>
      <c r="B2218" s="369"/>
      <c r="C2218" s="367" t="s">
        <v>615</v>
      </c>
      <c r="D2218" s="367" t="s">
        <v>413</v>
      </c>
      <c r="E2218" s="368">
        <v>1</v>
      </c>
    </row>
    <row r="2219" spans="1:5">
      <c r="A2219" s="369"/>
      <c r="B2219" s="369"/>
      <c r="C2219" s="367" t="s">
        <v>616</v>
      </c>
      <c r="D2219" s="367" t="s">
        <v>408</v>
      </c>
      <c r="E2219" s="368">
        <v>2</v>
      </c>
    </row>
    <row r="2220" spans="1:5">
      <c r="A2220" s="369"/>
      <c r="B2220" s="369"/>
      <c r="C2220" s="367" t="s">
        <v>617</v>
      </c>
      <c r="D2220" s="367" t="s">
        <v>412</v>
      </c>
      <c r="E2220" s="368">
        <v>1</v>
      </c>
    </row>
    <row r="2221" spans="1:5">
      <c r="A2221" s="369"/>
      <c r="B2221" s="369"/>
      <c r="C2221" s="367" t="s">
        <v>618</v>
      </c>
      <c r="D2221" s="367" t="s">
        <v>410</v>
      </c>
      <c r="E2221" s="368">
        <v>1</v>
      </c>
    </row>
    <row r="2222" spans="1:5">
      <c r="A2222" s="369"/>
      <c r="B2222" s="369"/>
      <c r="C2222" s="367" t="s">
        <v>619</v>
      </c>
      <c r="D2222" s="367" t="s">
        <v>620</v>
      </c>
      <c r="E2222" s="368">
        <v>1</v>
      </c>
    </row>
    <row r="2223" spans="1:5">
      <c r="A2223" s="369"/>
      <c r="B2223" s="367" t="s">
        <v>23</v>
      </c>
      <c r="C2223" s="367" t="s">
        <v>503</v>
      </c>
      <c r="D2223" s="367" t="s">
        <v>286</v>
      </c>
      <c r="E2223" s="368">
        <v>6</v>
      </c>
    </row>
    <row r="2224" spans="1:5">
      <c r="A2224" s="369"/>
      <c r="B2224" s="369"/>
      <c r="C2224" s="369"/>
      <c r="D2224" s="370" t="s">
        <v>621</v>
      </c>
      <c r="E2224" s="371">
        <v>1</v>
      </c>
    </row>
    <row r="2225" spans="1:5">
      <c r="A2225" s="369"/>
      <c r="B2225" s="369"/>
      <c r="C2225" s="367" t="s">
        <v>504</v>
      </c>
      <c r="D2225" s="367" t="s">
        <v>289</v>
      </c>
      <c r="E2225" s="368">
        <v>17</v>
      </c>
    </row>
    <row r="2226" spans="1:5">
      <c r="A2226" s="369"/>
      <c r="B2226" s="369"/>
      <c r="C2226" s="367" t="s">
        <v>541</v>
      </c>
      <c r="D2226" s="367" t="s">
        <v>421</v>
      </c>
      <c r="E2226" s="368">
        <v>4</v>
      </c>
    </row>
    <row r="2227" spans="1:5">
      <c r="A2227" s="369"/>
      <c r="B2227" s="369"/>
      <c r="C2227" s="369"/>
      <c r="D2227" s="370" t="s">
        <v>622</v>
      </c>
      <c r="E2227" s="371">
        <v>1</v>
      </c>
    </row>
    <row r="2228" spans="1:5">
      <c r="A2228" s="369"/>
      <c r="B2228" s="369"/>
      <c r="C2228" s="369"/>
      <c r="D2228" s="370" t="s">
        <v>623</v>
      </c>
      <c r="E2228" s="371">
        <v>1</v>
      </c>
    </row>
    <row r="2229" spans="1:5">
      <c r="A2229" s="369"/>
      <c r="B2229" s="369"/>
      <c r="C2229" s="367" t="s">
        <v>543</v>
      </c>
      <c r="D2229" s="367" t="s">
        <v>544</v>
      </c>
      <c r="E2229" s="368">
        <v>4</v>
      </c>
    </row>
    <row r="2230" spans="1:5">
      <c r="A2230" s="369"/>
      <c r="B2230" s="369"/>
      <c r="C2230" s="367" t="s">
        <v>545</v>
      </c>
      <c r="D2230" s="367" t="s">
        <v>287</v>
      </c>
      <c r="E2230" s="368">
        <v>3</v>
      </c>
    </row>
    <row r="2231" spans="1:5">
      <c r="A2231" s="369"/>
      <c r="B2231" s="369"/>
      <c r="C2231" s="369"/>
      <c r="D2231" s="370" t="s">
        <v>288</v>
      </c>
      <c r="E2231" s="371">
        <v>4</v>
      </c>
    </row>
    <row r="2232" spans="1:5">
      <c r="A2232" s="369"/>
      <c r="B2232" s="369"/>
      <c r="C2232" s="367" t="s">
        <v>624</v>
      </c>
      <c r="D2232" s="367" t="s">
        <v>92</v>
      </c>
      <c r="E2232" s="368">
        <v>3</v>
      </c>
    </row>
    <row r="2233" spans="1:5">
      <c r="A2233" s="369"/>
      <c r="B2233" s="369"/>
      <c r="C2233" s="367" t="s">
        <v>625</v>
      </c>
      <c r="D2233" s="367" t="s">
        <v>418</v>
      </c>
      <c r="E2233" s="368">
        <v>1</v>
      </c>
    </row>
    <row r="2234" spans="1:5">
      <c r="A2234" s="369"/>
      <c r="B2234" s="369"/>
      <c r="C2234" s="367" t="s">
        <v>626</v>
      </c>
      <c r="D2234" s="367" t="s">
        <v>627</v>
      </c>
      <c r="E2234" s="368">
        <v>1</v>
      </c>
    </row>
    <row r="2235" spans="1:5">
      <c r="A2235" s="369"/>
      <c r="B2235" s="367" t="s">
        <v>24</v>
      </c>
      <c r="C2235" s="367" t="s">
        <v>505</v>
      </c>
      <c r="D2235" s="367" t="s">
        <v>564</v>
      </c>
      <c r="E2235" s="368">
        <v>3</v>
      </c>
    </row>
    <row r="2236" spans="1:5">
      <c r="A2236" s="369"/>
      <c r="B2236" s="369"/>
      <c r="C2236" s="369"/>
      <c r="D2236" s="370" t="s">
        <v>24</v>
      </c>
      <c r="E2236" s="371">
        <v>11</v>
      </c>
    </row>
    <row r="2237" spans="1:5">
      <c r="A2237" s="369"/>
      <c r="B2237" s="369"/>
      <c r="C2237" s="369"/>
      <c r="D2237" s="370" t="s">
        <v>422</v>
      </c>
      <c r="E2237" s="371">
        <v>2</v>
      </c>
    </row>
    <row r="2238" spans="1:5">
      <c r="A2238" s="369"/>
      <c r="B2238" s="369"/>
      <c r="C2238" s="369"/>
      <c r="D2238" s="370" t="s">
        <v>628</v>
      </c>
      <c r="E2238" s="371">
        <v>1</v>
      </c>
    </row>
    <row r="2239" spans="1:5">
      <c r="A2239" s="369"/>
      <c r="B2239" s="367" t="s">
        <v>25</v>
      </c>
      <c r="C2239" s="367" t="s">
        <v>507</v>
      </c>
      <c r="D2239" s="367" t="s">
        <v>25</v>
      </c>
      <c r="E2239" s="368">
        <v>8</v>
      </c>
    </row>
    <row r="2240" spans="1:5">
      <c r="A2240" s="369"/>
      <c r="B2240" s="369"/>
      <c r="C2240" s="369"/>
      <c r="D2240" s="370" t="s">
        <v>629</v>
      </c>
      <c r="E2240" s="371">
        <v>1</v>
      </c>
    </row>
    <row r="2241" spans="1:5">
      <c r="A2241" s="369"/>
      <c r="B2241" s="369"/>
      <c r="C2241" s="367" t="s">
        <v>630</v>
      </c>
      <c r="D2241" s="367" t="s">
        <v>631</v>
      </c>
      <c r="E2241" s="368">
        <v>2</v>
      </c>
    </row>
    <row r="2242" spans="1:5">
      <c r="A2242" s="369"/>
      <c r="B2242" s="369"/>
      <c r="C2242" s="367" t="s">
        <v>565</v>
      </c>
      <c r="D2242" s="367" t="s">
        <v>425</v>
      </c>
      <c r="E2242" s="368">
        <v>2</v>
      </c>
    </row>
    <row r="2243" spans="1:5">
      <c r="A2243" s="369"/>
      <c r="B2243" s="367" t="s">
        <v>26</v>
      </c>
      <c r="C2243" s="367" t="s">
        <v>508</v>
      </c>
      <c r="D2243" s="367" t="s">
        <v>509</v>
      </c>
      <c r="E2243" s="368">
        <v>8</v>
      </c>
    </row>
    <row r="2244" spans="1:5">
      <c r="A2244" s="369"/>
      <c r="B2244" s="369"/>
      <c r="C2244" s="369"/>
      <c r="D2244" s="370" t="s">
        <v>293</v>
      </c>
      <c r="E2244" s="371">
        <v>1</v>
      </c>
    </row>
    <row r="2245" spans="1:5">
      <c r="A2245" s="369"/>
      <c r="B2245" s="369"/>
      <c r="C2245" s="369"/>
      <c r="D2245" s="370" t="s">
        <v>632</v>
      </c>
      <c r="E2245" s="371">
        <v>1</v>
      </c>
    </row>
    <row r="2246" spans="1:5">
      <c r="A2246" s="369"/>
      <c r="B2246" s="369"/>
      <c r="C2246" s="367" t="s">
        <v>633</v>
      </c>
      <c r="D2246" s="367" t="s">
        <v>426</v>
      </c>
      <c r="E2246" s="368">
        <v>3</v>
      </c>
    </row>
    <row r="2247" spans="1:5">
      <c r="A2247" s="369"/>
      <c r="B2247" s="369"/>
      <c r="C2247" s="367" t="s">
        <v>634</v>
      </c>
      <c r="D2247" s="367" t="s">
        <v>635</v>
      </c>
      <c r="E2247" s="368">
        <v>1</v>
      </c>
    </row>
    <row r="2248" spans="1:5">
      <c r="A2248" s="367" t="s">
        <v>435</v>
      </c>
      <c r="B2248" s="367" t="s">
        <v>5</v>
      </c>
      <c r="C2248" s="367" t="s">
        <v>5</v>
      </c>
      <c r="D2248" s="367" t="s">
        <v>5</v>
      </c>
      <c r="E2248" s="368">
        <v>1</v>
      </c>
    </row>
    <row r="2249" spans="1:5">
      <c r="A2249" s="369"/>
      <c r="B2249" s="367" t="s">
        <v>9</v>
      </c>
      <c r="C2249" s="367" t="s">
        <v>349</v>
      </c>
      <c r="D2249" s="367" t="s">
        <v>548</v>
      </c>
      <c r="E2249" s="368">
        <v>4</v>
      </c>
    </row>
    <row r="2250" spans="1:5">
      <c r="A2250" s="369"/>
      <c r="B2250" s="369"/>
      <c r="C2250" s="367" t="s">
        <v>9</v>
      </c>
      <c r="D2250" s="367" t="s">
        <v>9</v>
      </c>
      <c r="E2250" s="368">
        <v>22</v>
      </c>
    </row>
    <row r="2251" spans="1:5">
      <c r="A2251" s="369"/>
      <c r="B2251" s="369"/>
      <c r="C2251" s="369"/>
      <c r="D2251" s="370" t="s">
        <v>299</v>
      </c>
      <c r="E2251" s="371">
        <v>1</v>
      </c>
    </row>
    <row r="2252" spans="1:5">
      <c r="A2252" s="369"/>
      <c r="B2252" s="369"/>
      <c r="C2252" s="367" t="s">
        <v>211</v>
      </c>
      <c r="D2252" s="367" t="s">
        <v>212</v>
      </c>
      <c r="E2252" s="368">
        <v>4</v>
      </c>
    </row>
    <row r="2253" spans="1:5">
      <c r="A2253" s="369"/>
      <c r="B2253" s="369"/>
      <c r="C2253" s="369"/>
      <c r="D2253" s="370" t="s">
        <v>517</v>
      </c>
      <c r="E2253" s="371">
        <v>3</v>
      </c>
    </row>
    <row r="2254" spans="1:5">
      <c r="A2254" s="369"/>
      <c r="B2254" s="367" t="s">
        <v>12</v>
      </c>
      <c r="C2254" s="367" t="s">
        <v>468</v>
      </c>
      <c r="D2254" s="367" t="s">
        <v>12</v>
      </c>
      <c r="E2254" s="368">
        <v>2</v>
      </c>
    </row>
    <row r="2255" spans="1:5">
      <c r="A2255" s="369"/>
      <c r="B2255" s="369"/>
      <c r="C2255" s="367" t="s">
        <v>471</v>
      </c>
      <c r="D2255" s="367" t="s">
        <v>520</v>
      </c>
      <c r="E2255" s="368">
        <v>3</v>
      </c>
    </row>
    <row r="2256" spans="1:5">
      <c r="A2256" s="369"/>
      <c r="B2256" s="367" t="s">
        <v>16</v>
      </c>
      <c r="C2256" s="367" t="s">
        <v>486</v>
      </c>
      <c r="D2256" s="367" t="s">
        <v>54</v>
      </c>
      <c r="E2256" s="368">
        <v>1</v>
      </c>
    </row>
    <row r="2257" spans="1:5">
      <c r="A2257" s="369"/>
      <c r="B2257" s="369"/>
      <c r="C2257" s="369"/>
      <c r="D2257" s="370" t="s">
        <v>16</v>
      </c>
      <c r="E2257" s="371">
        <v>1</v>
      </c>
    </row>
    <row r="2258" spans="1:5">
      <c r="A2258" s="369"/>
      <c r="B2258" s="369"/>
      <c r="C2258" s="369"/>
      <c r="D2258" s="370" t="s">
        <v>62</v>
      </c>
      <c r="E2258" s="371">
        <v>7</v>
      </c>
    </row>
    <row r="2259" spans="1:5">
      <c r="A2259" s="372"/>
      <c r="B2259" s="372"/>
      <c r="C2259" s="372"/>
      <c r="D2259" s="373" t="s">
        <v>65</v>
      </c>
      <c r="E2259" s="374">
        <v>1</v>
      </c>
    </row>
  </sheetData>
  <mergeCells count="6">
    <mergeCell ref="A2:E2"/>
    <mergeCell ref="F2:O3"/>
    <mergeCell ref="A3:E3"/>
    <mergeCell ref="A5:A6"/>
    <mergeCell ref="B5:D5"/>
    <mergeCell ref="E5:E6"/>
  </mergeCells>
  <hyperlinks>
    <hyperlink ref="A1" location="Índice!A1" display="Volver al Índice" xr:uid="{E3BFE322-6983-4109-AB71-B5F2741EA82E}"/>
  </hyperlink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A5B02-0C6A-4EC3-A949-814E4E3BE34A}">
  <dimension ref="A1:S14488"/>
  <sheetViews>
    <sheetView showGridLines="0" workbookViewId="0">
      <pane xSplit="4" ySplit="6" topLeftCell="E7" activePane="bottomRight" state="frozen"/>
      <selection sqref="A1:O2259"/>
      <selection pane="topRight" sqref="A1:O2259"/>
      <selection pane="bottomLeft" sqref="A1:O2259"/>
      <selection pane="bottomRight"/>
    </sheetView>
  </sheetViews>
  <sheetFormatPr baseColWidth="10" defaultColWidth="11.44140625" defaultRowHeight="13.8"/>
  <cols>
    <col min="1" max="1" width="20.88671875" style="349" bestFit="1" customWidth="1"/>
    <col min="2" max="2" width="13.109375" style="351" bestFit="1" customWidth="1"/>
    <col min="3" max="3" width="22.109375" style="351" bestFit="1" customWidth="1"/>
    <col min="4" max="4" width="32.33203125" style="351" bestFit="1" customWidth="1"/>
    <col min="5" max="6" width="19.33203125" style="377" customWidth="1"/>
    <col min="7" max="16384" width="11.44140625" style="351"/>
  </cols>
  <sheetData>
    <row r="1" spans="1:19">
      <c r="A1" s="1594" t="s">
        <v>2775</v>
      </c>
    </row>
    <row r="2" spans="1:19" ht="26.4" customHeight="1">
      <c r="A2" s="354" t="s">
        <v>652</v>
      </c>
      <c r="B2" s="354"/>
      <c r="C2" s="354"/>
      <c r="D2" s="354"/>
      <c r="E2" s="354"/>
      <c r="F2" s="354"/>
      <c r="G2" s="375" t="s">
        <v>456</v>
      </c>
    </row>
    <row r="3" spans="1:19" ht="17.399999999999999">
      <c r="A3" s="356">
        <v>46112</v>
      </c>
      <c r="B3" s="356"/>
      <c r="C3" s="356"/>
      <c r="D3" s="356"/>
      <c r="E3" s="356"/>
      <c r="F3" s="356"/>
      <c r="G3" s="375" t="s">
        <v>653</v>
      </c>
    </row>
    <row r="4" spans="1:19" ht="17.399999999999999">
      <c r="A4" s="376"/>
      <c r="B4" s="357"/>
      <c r="C4" s="357"/>
      <c r="D4" s="357"/>
      <c r="G4" s="378" t="s">
        <v>654</v>
      </c>
      <c r="H4" s="378"/>
      <c r="I4" s="378"/>
      <c r="J4" s="378"/>
      <c r="K4" s="378"/>
      <c r="L4" s="378"/>
      <c r="M4" s="378"/>
      <c r="N4" s="378"/>
      <c r="O4" s="378"/>
      <c r="P4" s="378"/>
      <c r="Q4" s="378"/>
      <c r="R4" s="378"/>
      <c r="S4" s="378"/>
    </row>
    <row r="5" spans="1:19" ht="16.5" customHeight="1">
      <c r="A5" s="359" t="s">
        <v>161</v>
      </c>
      <c r="B5" s="360" t="s">
        <v>162</v>
      </c>
      <c r="C5" s="361"/>
      <c r="D5" s="361"/>
      <c r="E5" s="379" t="s">
        <v>655</v>
      </c>
      <c r="F5" s="380" t="s">
        <v>656</v>
      </c>
      <c r="G5" s="378"/>
      <c r="H5" s="378"/>
      <c r="I5" s="378"/>
      <c r="J5" s="378"/>
      <c r="K5" s="378"/>
      <c r="L5" s="378"/>
      <c r="M5" s="378"/>
      <c r="N5" s="378"/>
      <c r="O5" s="378"/>
      <c r="P5" s="378"/>
      <c r="Q5" s="378"/>
      <c r="R5" s="378"/>
      <c r="S5" s="378"/>
    </row>
    <row r="6" spans="1:19" s="383" customFormat="1">
      <c r="A6" s="363"/>
      <c r="B6" s="381" t="s">
        <v>167</v>
      </c>
      <c r="C6" s="381" t="s">
        <v>168</v>
      </c>
      <c r="D6" s="382" t="s">
        <v>169</v>
      </c>
      <c r="E6" s="379"/>
      <c r="F6" s="380"/>
    </row>
    <row r="7" spans="1:19">
      <c r="A7" s="367" t="s">
        <v>460</v>
      </c>
      <c r="B7" s="367" t="s">
        <v>2</v>
      </c>
      <c r="C7" s="367" t="s">
        <v>174</v>
      </c>
      <c r="D7" s="367" t="s">
        <v>657</v>
      </c>
      <c r="E7" s="367">
        <v>7</v>
      </c>
      <c r="F7" s="384">
        <v>7</v>
      </c>
    </row>
    <row r="8" spans="1:19">
      <c r="A8" s="369"/>
      <c r="B8" s="369"/>
      <c r="C8" s="369"/>
      <c r="D8" s="370" t="s">
        <v>174</v>
      </c>
      <c r="E8" s="370">
        <v>19</v>
      </c>
      <c r="F8" s="385">
        <v>19</v>
      </c>
    </row>
    <row r="9" spans="1:19">
      <c r="A9" s="369"/>
      <c r="B9" s="369"/>
      <c r="C9" s="369"/>
      <c r="D9" s="370" t="s">
        <v>658</v>
      </c>
      <c r="E9" s="370">
        <v>2</v>
      </c>
      <c r="F9" s="385">
        <v>3</v>
      </c>
    </row>
    <row r="10" spans="1:19">
      <c r="A10" s="369"/>
      <c r="B10" s="369"/>
      <c r="C10" s="369"/>
      <c r="D10" s="370" t="s">
        <v>659</v>
      </c>
      <c r="E10" s="370">
        <v>6</v>
      </c>
      <c r="F10" s="385">
        <v>8</v>
      </c>
    </row>
    <row r="11" spans="1:19">
      <c r="A11" s="369"/>
      <c r="B11" s="369"/>
      <c r="C11" s="367" t="s">
        <v>570</v>
      </c>
      <c r="D11" s="367" t="s">
        <v>572</v>
      </c>
      <c r="E11" s="367">
        <v>2</v>
      </c>
      <c r="F11" s="384">
        <v>3</v>
      </c>
    </row>
    <row r="12" spans="1:19">
      <c r="A12" s="369"/>
      <c r="B12" s="369"/>
      <c r="C12" s="369"/>
      <c r="D12" s="370" t="s">
        <v>571</v>
      </c>
      <c r="E12" s="370">
        <v>9</v>
      </c>
      <c r="F12" s="385">
        <v>9</v>
      </c>
    </row>
    <row r="13" spans="1:19">
      <c r="A13" s="369"/>
      <c r="B13" s="369"/>
      <c r="C13" s="369"/>
      <c r="D13" s="370" t="s">
        <v>660</v>
      </c>
      <c r="E13" s="370">
        <v>2</v>
      </c>
      <c r="F13" s="385">
        <v>2</v>
      </c>
    </row>
    <row r="14" spans="1:19">
      <c r="A14" s="369"/>
      <c r="B14" s="369"/>
      <c r="C14" s="369"/>
      <c r="D14" s="370" t="s">
        <v>661</v>
      </c>
      <c r="E14" s="370">
        <v>2</v>
      </c>
      <c r="F14" s="385">
        <v>2</v>
      </c>
    </row>
    <row r="15" spans="1:19">
      <c r="A15" s="369"/>
      <c r="B15" s="369"/>
      <c r="C15" s="369"/>
      <c r="D15" s="370" t="s">
        <v>662</v>
      </c>
      <c r="E15" s="370">
        <v>1</v>
      </c>
      <c r="F15" s="385">
        <v>1</v>
      </c>
    </row>
    <row r="16" spans="1:19">
      <c r="A16" s="369"/>
      <c r="B16" s="369"/>
      <c r="C16" s="367" t="s">
        <v>175</v>
      </c>
      <c r="D16" s="367" t="s">
        <v>175</v>
      </c>
      <c r="E16" s="367">
        <v>23</v>
      </c>
      <c r="F16" s="384">
        <v>25</v>
      </c>
    </row>
    <row r="17" spans="1:6">
      <c r="A17" s="369"/>
      <c r="B17" s="369"/>
      <c r="C17" s="369"/>
      <c r="D17" s="370" t="s">
        <v>663</v>
      </c>
      <c r="E17" s="370">
        <v>2</v>
      </c>
      <c r="F17" s="385">
        <v>2</v>
      </c>
    </row>
    <row r="18" spans="1:6">
      <c r="A18" s="369"/>
      <c r="B18" s="369"/>
      <c r="C18" s="369"/>
      <c r="D18" s="370" t="s">
        <v>664</v>
      </c>
      <c r="E18" s="370">
        <v>3</v>
      </c>
      <c r="F18" s="385">
        <v>3</v>
      </c>
    </row>
    <row r="19" spans="1:6">
      <c r="A19" s="369"/>
      <c r="B19" s="369"/>
      <c r="C19" s="367" t="s">
        <v>665</v>
      </c>
      <c r="D19" s="367" t="s">
        <v>666</v>
      </c>
      <c r="E19" s="367">
        <v>9</v>
      </c>
      <c r="F19" s="384">
        <v>14</v>
      </c>
    </row>
    <row r="20" spans="1:6">
      <c r="A20" s="369"/>
      <c r="B20" s="369"/>
      <c r="C20" s="369"/>
      <c r="D20" s="370" t="s">
        <v>667</v>
      </c>
      <c r="E20" s="370">
        <v>3</v>
      </c>
      <c r="F20" s="385">
        <v>5</v>
      </c>
    </row>
    <row r="21" spans="1:6">
      <c r="A21" s="369"/>
      <c r="B21" s="369"/>
      <c r="C21" s="369"/>
      <c r="D21" s="370" t="s">
        <v>668</v>
      </c>
      <c r="E21" s="370">
        <v>1</v>
      </c>
      <c r="F21" s="385">
        <v>1</v>
      </c>
    </row>
    <row r="22" spans="1:6">
      <c r="A22" s="369"/>
      <c r="B22" s="369"/>
      <c r="C22" s="367" t="s">
        <v>669</v>
      </c>
      <c r="D22" s="367" t="s">
        <v>670</v>
      </c>
      <c r="E22" s="367">
        <v>1</v>
      </c>
      <c r="F22" s="384">
        <v>1</v>
      </c>
    </row>
    <row r="23" spans="1:6">
      <c r="A23" s="369"/>
      <c r="B23" s="369"/>
      <c r="C23" s="369"/>
      <c r="D23" s="370" t="s">
        <v>669</v>
      </c>
      <c r="E23" s="370">
        <v>4</v>
      </c>
      <c r="F23" s="385">
        <v>4</v>
      </c>
    </row>
    <row r="24" spans="1:6">
      <c r="A24" s="369"/>
      <c r="B24" s="369"/>
      <c r="C24" s="369"/>
      <c r="D24" s="370" t="s">
        <v>671</v>
      </c>
      <c r="E24" s="370">
        <v>1</v>
      </c>
      <c r="F24" s="385">
        <v>1</v>
      </c>
    </row>
    <row r="25" spans="1:6">
      <c r="A25" s="369"/>
      <c r="B25" s="369"/>
      <c r="C25" s="367" t="s">
        <v>573</v>
      </c>
      <c r="D25" s="367" t="s">
        <v>574</v>
      </c>
      <c r="E25" s="367">
        <v>8</v>
      </c>
      <c r="F25" s="384">
        <v>8</v>
      </c>
    </row>
    <row r="26" spans="1:6">
      <c r="A26" s="369"/>
      <c r="B26" s="369"/>
      <c r="C26" s="369"/>
      <c r="D26" s="370" t="s">
        <v>672</v>
      </c>
      <c r="E26" s="370">
        <v>1</v>
      </c>
      <c r="F26" s="385">
        <v>1</v>
      </c>
    </row>
    <row r="27" spans="1:6">
      <c r="A27" s="369"/>
      <c r="B27" s="369"/>
      <c r="C27" s="369"/>
      <c r="D27" s="370" t="s">
        <v>673</v>
      </c>
      <c r="E27" s="370">
        <v>3</v>
      </c>
      <c r="F27" s="385">
        <v>3</v>
      </c>
    </row>
    <row r="28" spans="1:6">
      <c r="A28" s="369"/>
      <c r="B28" s="369"/>
      <c r="C28" s="369"/>
      <c r="D28" s="370" t="s">
        <v>674</v>
      </c>
      <c r="E28" s="370">
        <v>1</v>
      </c>
      <c r="F28" s="385">
        <v>1</v>
      </c>
    </row>
    <row r="29" spans="1:6">
      <c r="A29" s="369"/>
      <c r="B29" s="369"/>
      <c r="C29" s="369"/>
      <c r="D29" s="370" t="s">
        <v>675</v>
      </c>
      <c r="E29" s="370">
        <v>1</v>
      </c>
      <c r="F29" s="385">
        <v>1</v>
      </c>
    </row>
    <row r="30" spans="1:6">
      <c r="A30" s="369"/>
      <c r="B30" s="369"/>
      <c r="C30" s="367" t="s">
        <v>176</v>
      </c>
      <c r="D30" s="367" t="s">
        <v>177</v>
      </c>
      <c r="E30" s="367">
        <v>15</v>
      </c>
      <c r="F30" s="384">
        <v>16</v>
      </c>
    </row>
    <row r="31" spans="1:6">
      <c r="A31" s="369"/>
      <c r="B31" s="369"/>
      <c r="C31" s="369"/>
      <c r="D31" s="370" t="s">
        <v>676</v>
      </c>
      <c r="E31" s="370">
        <v>6</v>
      </c>
      <c r="F31" s="385">
        <v>6</v>
      </c>
    </row>
    <row r="32" spans="1:6">
      <c r="A32" s="369"/>
      <c r="B32" s="369"/>
      <c r="C32" s="369"/>
      <c r="D32" s="370" t="s">
        <v>569</v>
      </c>
      <c r="E32" s="370">
        <v>1</v>
      </c>
      <c r="F32" s="385">
        <v>1</v>
      </c>
    </row>
    <row r="33" spans="1:6">
      <c r="A33" s="369"/>
      <c r="B33" s="369"/>
      <c r="C33" s="369"/>
      <c r="D33" s="370" t="s">
        <v>677</v>
      </c>
      <c r="E33" s="370">
        <v>5</v>
      </c>
      <c r="F33" s="385">
        <v>5</v>
      </c>
    </row>
    <row r="34" spans="1:6">
      <c r="A34" s="369"/>
      <c r="B34" s="367" t="s">
        <v>461</v>
      </c>
      <c r="C34" s="367" t="s">
        <v>319</v>
      </c>
      <c r="D34" s="367" t="s">
        <v>320</v>
      </c>
      <c r="E34" s="367">
        <v>2</v>
      </c>
      <c r="F34" s="384">
        <v>2</v>
      </c>
    </row>
    <row r="35" spans="1:6">
      <c r="A35" s="369"/>
      <c r="B35" s="369"/>
      <c r="C35" s="369"/>
      <c r="D35" s="370" t="s">
        <v>678</v>
      </c>
      <c r="E35" s="370">
        <v>5</v>
      </c>
      <c r="F35" s="385">
        <v>5</v>
      </c>
    </row>
    <row r="36" spans="1:6">
      <c r="A36" s="369"/>
      <c r="B36" s="369"/>
      <c r="C36" s="369"/>
      <c r="D36" s="370" t="s">
        <v>679</v>
      </c>
      <c r="E36" s="370">
        <v>2</v>
      </c>
      <c r="F36" s="385">
        <v>2</v>
      </c>
    </row>
    <row r="37" spans="1:6">
      <c r="A37" s="369"/>
      <c r="B37" s="369"/>
      <c r="C37" s="369"/>
      <c r="D37" s="370" t="s">
        <v>680</v>
      </c>
      <c r="E37" s="370">
        <v>1</v>
      </c>
      <c r="F37" s="385">
        <v>1</v>
      </c>
    </row>
    <row r="38" spans="1:6">
      <c r="A38" s="369"/>
      <c r="B38" s="369"/>
      <c r="C38" s="367" t="s">
        <v>315</v>
      </c>
      <c r="D38" s="367" t="s">
        <v>348</v>
      </c>
      <c r="E38" s="367">
        <v>1</v>
      </c>
      <c r="F38" s="384">
        <v>1</v>
      </c>
    </row>
    <row r="39" spans="1:6">
      <c r="A39" s="369"/>
      <c r="B39" s="369"/>
      <c r="C39" s="369"/>
      <c r="D39" s="370" t="s">
        <v>315</v>
      </c>
      <c r="E39" s="370">
        <v>9</v>
      </c>
      <c r="F39" s="385">
        <v>9</v>
      </c>
    </row>
    <row r="40" spans="1:6">
      <c r="A40" s="369"/>
      <c r="B40" s="369"/>
      <c r="C40" s="369"/>
      <c r="D40" s="370" t="s">
        <v>681</v>
      </c>
      <c r="E40" s="370">
        <v>2</v>
      </c>
      <c r="F40" s="385">
        <v>2</v>
      </c>
    </row>
    <row r="41" spans="1:6">
      <c r="A41" s="369"/>
      <c r="B41" s="369"/>
      <c r="C41" s="369"/>
      <c r="D41" s="370" t="s">
        <v>682</v>
      </c>
      <c r="E41" s="370">
        <v>2</v>
      </c>
      <c r="F41" s="385">
        <v>2</v>
      </c>
    </row>
    <row r="42" spans="1:6">
      <c r="A42" s="369"/>
      <c r="B42" s="369"/>
      <c r="C42" s="369"/>
      <c r="D42" s="370" t="s">
        <v>683</v>
      </c>
      <c r="E42" s="370">
        <v>1</v>
      </c>
      <c r="F42" s="385">
        <v>1</v>
      </c>
    </row>
    <row r="43" spans="1:6">
      <c r="A43" s="369"/>
      <c r="B43" s="369"/>
      <c r="C43" s="369"/>
      <c r="D43" s="370" t="s">
        <v>684</v>
      </c>
      <c r="E43" s="370">
        <v>5</v>
      </c>
      <c r="F43" s="385">
        <v>5</v>
      </c>
    </row>
    <row r="44" spans="1:6">
      <c r="A44" s="369"/>
      <c r="B44" s="369"/>
      <c r="C44" s="367" t="s">
        <v>685</v>
      </c>
      <c r="D44" s="367" t="s">
        <v>259</v>
      </c>
      <c r="E44" s="367">
        <v>1</v>
      </c>
      <c r="F44" s="384">
        <v>1</v>
      </c>
    </row>
    <row r="45" spans="1:6">
      <c r="A45" s="369"/>
      <c r="B45" s="369"/>
      <c r="C45" s="367" t="s">
        <v>178</v>
      </c>
      <c r="D45" s="367" t="s">
        <v>178</v>
      </c>
      <c r="E45" s="367">
        <v>9</v>
      </c>
      <c r="F45" s="384">
        <v>10</v>
      </c>
    </row>
    <row r="46" spans="1:6">
      <c r="A46" s="369"/>
      <c r="B46" s="369"/>
      <c r="C46" s="367" t="s">
        <v>179</v>
      </c>
      <c r="D46" s="367" t="s">
        <v>179</v>
      </c>
      <c r="E46" s="367">
        <v>41</v>
      </c>
      <c r="F46" s="384">
        <v>41</v>
      </c>
    </row>
    <row r="47" spans="1:6">
      <c r="A47" s="369"/>
      <c r="B47" s="369"/>
      <c r="C47" s="369"/>
      <c r="D47" s="370" t="s">
        <v>79</v>
      </c>
      <c r="E47" s="370">
        <v>30</v>
      </c>
      <c r="F47" s="385">
        <v>30</v>
      </c>
    </row>
    <row r="48" spans="1:6">
      <c r="A48" s="369"/>
      <c r="B48" s="369"/>
      <c r="C48" s="369"/>
      <c r="D48" s="370" t="s">
        <v>686</v>
      </c>
      <c r="E48" s="370">
        <v>3</v>
      </c>
      <c r="F48" s="385">
        <v>3</v>
      </c>
    </row>
    <row r="49" spans="1:6">
      <c r="A49" s="369"/>
      <c r="B49" s="369"/>
      <c r="C49" s="367" t="s">
        <v>313</v>
      </c>
      <c r="D49" s="367" t="s">
        <v>687</v>
      </c>
      <c r="E49" s="367">
        <v>1</v>
      </c>
      <c r="F49" s="384">
        <v>1</v>
      </c>
    </row>
    <row r="50" spans="1:6">
      <c r="A50" s="369"/>
      <c r="B50" s="369"/>
      <c r="C50" s="369"/>
      <c r="D50" s="370" t="s">
        <v>313</v>
      </c>
      <c r="E50" s="370">
        <v>7</v>
      </c>
      <c r="F50" s="385">
        <v>7</v>
      </c>
    </row>
    <row r="51" spans="1:6">
      <c r="A51" s="369"/>
      <c r="B51" s="369"/>
      <c r="C51" s="369"/>
      <c r="D51" s="370" t="s">
        <v>314</v>
      </c>
      <c r="E51" s="370">
        <v>10</v>
      </c>
      <c r="F51" s="385">
        <v>10</v>
      </c>
    </row>
    <row r="52" spans="1:6">
      <c r="A52" s="369"/>
      <c r="B52" s="369"/>
      <c r="C52" s="369"/>
      <c r="D52" s="370" t="s">
        <v>688</v>
      </c>
      <c r="E52" s="370">
        <v>1</v>
      </c>
      <c r="F52" s="385">
        <v>1</v>
      </c>
    </row>
    <row r="53" spans="1:6">
      <c r="A53" s="369"/>
      <c r="B53" s="369"/>
      <c r="C53" s="369"/>
      <c r="D53" s="370" t="s">
        <v>689</v>
      </c>
      <c r="E53" s="370">
        <v>1</v>
      </c>
      <c r="F53" s="385">
        <v>1</v>
      </c>
    </row>
    <row r="54" spans="1:6">
      <c r="A54" s="369"/>
      <c r="B54" s="369"/>
      <c r="C54" s="369"/>
      <c r="D54" s="370" t="s">
        <v>690</v>
      </c>
      <c r="E54" s="370">
        <v>2</v>
      </c>
      <c r="F54" s="385">
        <v>2</v>
      </c>
    </row>
    <row r="55" spans="1:6">
      <c r="A55" s="369"/>
      <c r="B55" s="369"/>
      <c r="C55" s="367" t="s">
        <v>310</v>
      </c>
      <c r="D55" s="367" t="s">
        <v>310</v>
      </c>
      <c r="E55" s="367">
        <v>13</v>
      </c>
      <c r="F55" s="384">
        <v>14</v>
      </c>
    </row>
    <row r="56" spans="1:6">
      <c r="A56" s="369"/>
      <c r="B56" s="369"/>
      <c r="C56" s="369"/>
      <c r="D56" s="370" t="s">
        <v>691</v>
      </c>
      <c r="E56" s="370">
        <v>2</v>
      </c>
      <c r="F56" s="385">
        <v>2</v>
      </c>
    </row>
    <row r="57" spans="1:6">
      <c r="A57" s="369"/>
      <c r="B57" s="369"/>
      <c r="C57" s="367" t="s">
        <v>180</v>
      </c>
      <c r="D57" s="367" t="s">
        <v>181</v>
      </c>
      <c r="E57" s="367">
        <v>7</v>
      </c>
      <c r="F57" s="384">
        <v>7</v>
      </c>
    </row>
    <row r="58" spans="1:6">
      <c r="A58" s="369"/>
      <c r="B58" s="369"/>
      <c r="C58" s="367" t="s">
        <v>317</v>
      </c>
      <c r="D58" s="367" t="s">
        <v>692</v>
      </c>
      <c r="E58" s="367">
        <v>3</v>
      </c>
      <c r="F58" s="384">
        <v>3</v>
      </c>
    </row>
    <row r="59" spans="1:6">
      <c r="A59" s="369"/>
      <c r="B59" s="369"/>
      <c r="C59" s="369"/>
      <c r="D59" s="370" t="s">
        <v>317</v>
      </c>
      <c r="E59" s="370">
        <v>2</v>
      </c>
      <c r="F59" s="385">
        <v>2</v>
      </c>
    </row>
    <row r="60" spans="1:6">
      <c r="A60" s="369"/>
      <c r="B60" s="369"/>
      <c r="C60" s="369"/>
      <c r="D60" s="370" t="s">
        <v>693</v>
      </c>
      <c r="E60" s="370">
        <v>2</v>
      </c>
      <c r="F60" s="385">
        <v>2</v>
      </c>
    </row>
    <row r="61" spans="1:6">
      <c r="A61" s="369"/>
      <c r="B61" s="369"/>
      <c r="C61" s="367" t="s">
        <v>182</v>
      </c>
      <c r="D61" s="367" t="s">
        <v>183</v>
      </c>
      <c r="E61" s="367">
        <v>84</v>
      </c>
      <c r="F61" s="384">
        <v>85</v>
      </c>
    </row>
    <row r="62" spans="1:6">
      <c r="A62" s="369"/>
      <c r="B62" s="369"/>
      <c r="C62" s="369"/>
      <c r="D62" s="370" t="s">
        <v>462</v>
      </c>
      <c r="E62" s="370">
        <v>7</v>
      </c>
      <c r="F62" s="385">
        <v>8</v>
      </c>
    </row>
    <row r="63" spans="1:6">
      <c r="A63" s="369"/>
      <c r="B63" s="369"/>
      <c r="C63" s="369"/>
      <c r="D63" s="370" t="s">
        <v>694</v>
      </c>
      <c r="E63" s="370">
        <v>5</v>
      </c>
      <c r="F63" s="385">
        <v>5</v>
      </c>
    </row>
    <row r="64" spans="1:6">
      <c r="A64" s="369"/>
      <c r="B64" s="369"/>
      <c r="C64" s="369"/>
      <c r="D64" s="370" t="s">
        <v>312</v>
      </c>
      <c r="E64" s="370">
        <v>10</v>
      </c>
      <c r="F64" s="385">
        <v>10</v>
      </c>
    </row>
    <row r="65" spans="1:6">
      <c r="A65" s="369"/>
      <c r="B65" s="369"/>
      <c r="C65" s="369"/>
      <c r="D65" s="370" t="s">
        <v>311</v>
      </c>
      <c r="E65" s="370">
        <v>74</v>
      </c>
      <c r="F65" s="385">
        <v>77</v>
      </c>
    </row>
    <row r="66" spans="1:6">
      <c r="A66" s="369"/>
      <c r="B66" s="369"/>
      <c r="C66" s="369"/>
      <c r="D66" s="370" t="s">
        <v>695</v>
      </c>
      <c r="E66" s="370">
        <v>6</v>
      </c>
      <c r="F66" s="385">
        <v>6</v>
      </c>
    </row>
    <row r="67" spans="1:6">
      <c r="A67" s="369"/>
      <c r="B67" s="369"/>
      <c r="C67" s="369"/>
      <c r="D67" s="370" t="s">
        <v>182</v>
      </c>
      <c r="E67" s="370">
        <v>11</v>
      </c>
      <c r="F67" s="385">
        <v>11</v>
      </c>
    </row>
    <row r="68" spans="1:6">
      <c r="A68" s="369"/>
      <c r="B68" s="369"/>
      <c r="C68" s="369"/>
      <c r="D68" s="370" t="s">
        <v>696</v>
      </c>
      <c r="E68" s="370">
        <v>2</v>
      </c>
      <c r="F68" s="385">
        <v>2</v>
      </c>
    </row>
    <row r="69" spans="1:6">
      <c r="A69" s="369"/>
      <c r="B69" s="369"/>
      <c r="C69" s="367" t="s">
        <v>318</v>
      </c>
      <c r="D69" s="367" t="s">
        <v>318</v>
      </c>
      <c r="E69" s="367">
        <v>3</v>
      </c>
      <c r="F69" s="384">
        <v>3</v>
      </c>
    </row>
    <row r="70" spans="1:6">
      <c r="A70" s="369"/>
      <c r="B70" s="369"/>
      <c r="C70" s="367" t="s">
        <v>316</v>
      </c>
      <c r="D70" s="367" t="s">
        <v>316</v>
      </c>
      <c r="E70" s="367">
        <v>6</v>
      </c>
      <c r="F70" s="384">
        <v>6</v>
      </c>
    </row>
    <row r="71" spans="1:6">
      <c r="A71" s="369"/>
      <c r="B71" s="369"/>
      <c r="C71" s="369"/>
      <c r="D71" s="370" t="s">
        <v>697</v>
      </c>
      <c r="E71" s="370">
        <v>3</v>
      </c>
      <c r="F71" s="385">
        <v>3</v>
      </c>
    </row>
    <row r="72" spans="1:6">
      <c r="A72" s="369"/>
      <c r="B72" s="369"/>
      <c r="C72" s="369"/>
      <c r="D72" s="370" t="s">
        <v>698</v>
      </c>
      <c r="E72" s="370">
        <v>1</v>
      </c>
      <c r="F72" s="385">
        <v>1</v>
      </c>
    </row>
    <row r="73" spans="1:6">
      <c r="A73" s="369"/>
      <c r="B73" s="369"/>
      <c r="C73" s="369"/>
      <c r="D73" s="370" t="s">
        <v>699</v>
      </c>
      <c r="E73" s="370">
        <v>1</v>
      </c>
      <c r="F73" s="385">
        <v>1</v>
      </c>
    </row>
    <row r="74" spans="1:6">
      <c r="A74" s="369"/>
      <c r="B74" s="369"/>
      <c r="C74" s="367" t="s">
        <v>700</v>
      </c>
      <c r="D74" s="367" t="s">
        <v>701</v>
      </c>
      <c r="E74" s="367">
        <v>1</v>
      </c>
      <c r="F74" s="384">
        <v>1</v>
      </c>
    </row>
    <row r="75" spans="1:6">
      <c r="A75" s="369"/>
      <c r="B75" s="369"/>
      <c r="C75" s="367" t="s">
        <v>702</v>
      </c>
      <c r="D75" s="367" t="s">
        <v>703</v>
      </c>
      <c r="E75" s="367">
        <v>1</v>
      </c>
      <c r="F75" s="384">
        <v>1</v>
      </c>
    </row>
    <row r="76" spans="1:6">
      <c r="A76" s="369"/>
      <c r="B76" s="369"/>
      <c r="C76" s="369"/>
      <c r="D76" s="370" t="s">
        <v>704</v>
      </c>
      <c r="E76" s="370">
        <v>1</v>
      </c>
      <c r="F76" s="385">
        <v>1</v>
      </c>
    </row>
    <row r="77" spans="1:6">
      <c r="A77" s="369"/>
      <c r="B77" s="369"/>
      <c r="C77" s="367" t="s">
        <v>705</v>
      </c>
      <c r="D77" s="367" t="s">
        <v>706</v>
      </c>
      <c r="E77" s="367">
        <v>1</v>
      </c>
      <c r="F77" s="384">
        <v>1</v>
      </c>
    </row>
    <row r="78" spans="1:6">
      <c r="A78" s="369"/>
      <c r="B78" s="369"/>
      <c r="C78" s="367" t="s">
        <v>321</v>
      </c>
      <c r="D78" s="367" t="s">
        <v>321</v>
      </c>
      <c r="E78" s="367">
        <v>5</v>
      </c>
      <c r="F78" s="384">
        <v>5</v>
      </c>
    </row>
    <row r="79" spans="1:6">
      <c r="A79" s="369"/>
      <c r="B79" s="367" t="s">
        <v>4</v>
      </c>
      <c r="C79" s="367" t="s">
        <v>185</v>
      </c>
      <c r="D79" s="367" t="s">
        <v>185</v>
      </c>
      <c r="E79" s="367">
        <v>39</v>
      </c>
      <c r="F79" s="384">
        <v>40</v>
      </c>
    </row>
    <row r="80" spans="1:6">
      <c r="A80" s="369"/>
      <c r="B80" s="369"/>
      <c r="C80" s="369"/>
      <c r="D80" s="370" t="s">
        <v>322</v>
      </c>
      <c r="E80" s="370">
        <v>2</v>
      </c>
      <c r="F80" s="385">
        <v>2</v>
      </c>
    </row>
    <row r="81" spans="1:6">
      <c r="A81" s="369"/>
      <c r="B81" s="369"/>
      <c r="C81" s="369"/>
      <c r="D81" s="370" t="s">
        <v>707</v>
      </c>
      <c r="E81" s="370">
        <v>1</v>
      </c>
      <c r="F81" s="385">
        <v>1</v>
      </c>
    </row>
    <row r="82" spans="1:6">
      <c r="A82" s="369"/>
      <c r="B82" s="369"/>
      <c r="C82" s="369"/>
      <c r="D82" s="370" t="s">
        <v>708</v>
      </c>
      <c r="E82" s="370">
        <v>1</v>
      </c>
      <c r="F82" s="385">
        <v>1</v>
      </c>
    </row>
    <row r="83" spans="1:6">
      <c r="A83" s="369"/>
      <c r="B83" s="369"/>
      <c r="C83" s="369"/>
      <c r="D83" s="370" t="s">
        <v>709</v>
      </c>
      <c r="E83" s="370">
        <v>5</v>
      </c>
      <c r="F83" s="385">
        <v>5</v>
      </c>
    </row>
    <row r="84" spans="1:6">
      <c r="A84" s="369"/>
      <c r="B84" s="369"/>
      <c r="C84" s="367" t="s">
        <v>186</v>
      </c>
      <c r="D84" s="367" t="s">
        <v>186</v>
      </c>
      <c r="E84" s="367">
        <v>17</v>
      </c>
      <c r="F84" s="384">
        <v>17</v>
      </c>
    </row>
    <row r="85" spans="1:6">
      <c r="A85" s="369"/>
      <c r="B85" s="369"/>
      <c r="C85" s="369"/>
      <c r="D85" s="370" t="s">
        <v>323</v>
      </c>
      <c r="E85" s="370">
        <v>1</v>
      </c>
      <c r="F85" s="385">
        <v>1</v>
      </c>
    </row>
    <row r="86" spans="1:6">
      <c r="A86" s="369"/>
      <c r="B86" s="369"/>
      <c r="C86" s="369"/>
      <c r="D86" s="370" t="s">
        <v>710</v>
      </c>
      <c r="E86" s="370">
        <v>1</v>
      </c>
      <c r="F86" s="385">
        <v>1</v>
      </c>
    </row>
    <row r="87" spans="1:6">
      <c r="A87" s="369"/>
      <c r="B87" s="369"/>
      <c r="C87" s="369"/>
      <c r="D87" s="370" t="s">
        <v>515</v>
      </c>
      <c r="E87" s="370">
        <v>6</v>
      </c>
      <c r="F87" s="385">
        <v>6</v>
      </c>
    </row>
    <row r="88" spans="1:6">
      <c r="A88" s="369"/>
      <c r="B88" s="369"/>
      <c r="C88" s="369"/>
      <c r="D88" s="370" t="s">
        <v>711</v>
      </c>
      <c r="E88" s="370">
        <v>2</v>
      </c>
      <c r="F88" s="385">
        <v>2</v>
      </c>
    </row>
    <row r="89" spans="1:6">
      <c r="A89" s="369"/>
      <c r="B89" s="369"/>
      <c r="C89" s="369"/>
      <c r="D89" s="370" t="s">
        <v>712</v>
      </c>
      <c r="E89" s="370">
        <v>1</v>
      </c>
      <c r="F89" s="385">
        <v>1</v>
      </c>
    </row>
    <row r="90" spans="1:6">
      <c r="A90" s="369"/>
      <c r="B90" s="369"/>
      <c r="C90" s="369"/>
      <c r="D90" s="370" t="s">
        <v>713</v>
      </c>
      <c r="E90" s="370">
        <v>1</v>
      </c>
      <c r="F90" s="385">
        <v>1</v>
      </c>
    </row>
    <row r="91" spans="1:6">
      <c r="A91" s="369"/>
      <c r="B91" s="369"/>
      <c r="C91" s="369"/>
      <c r="D91" s="370" t="s">
        <v>714</v>
      </c>
      <c r="E91" s="370">
        <v>3</v>
      </c>
      <c r="F91" s="385">
        <v>3</v>
      </c>
    </row>
    <row r="92" spans="1:6">
      <c r="A92" s="369"/>
      <c r="B92" s="369"/>
      <c r="C92" s="367" t="s">
        <v>575</v>
      </c>
      <c r="D92" s="367" t="s">
        <v>576</v>
      </c>
      <c r="E92" s="367">
        <v>2</v>
      </c>
      <c r="F92" s="384">
        <v>2</v>
      </c>
    </row>
    <row r="93" spans="1:6">
      <c r="A93" s="369"/>
      <c r="B93" s="369"/>
      <c r="C93" s="369"/>
      <c r="D93" s="370" t="s">
        <v>715</v>
      </c>
      <c r="E93" s="370">
        <v>2</v>
      </c>
      <c r="F93" s="385">
        <v>2</v>
      </c>
    </row>
    <row r="94" spans="1:6">
      <c r="A94" s="369"/>
      <c r="B94" s="369"/>
      <c r="C94" s="367" t="s">
        <v>716</v>
      </c>
      <c r="D94" s="367" t="s">
        <v>717</v>
      </c>
      <c r="E94" s="367">
        <v>4</v>
      </c>
      <c r="F94" s="384">
        <v>4</v>
      </c>
    </row>
    <row r="95" spans="1:6">
      <c r="A95" s="369"/>
      <c r="B95" s="369"/>
      <c r="C95" s="369"/>
      <c r="D95" s="370" t="s">
        <v>718</v>
      </c>
      <c r="E95" s="370">
        <v>1</v>
      </c>
      <c r="F95" s="385">
        <v>1</v>
      </c>
    </row>
    <row r="96" spans="1:6">
      <c r="A96" s="369"/>
      <c r="B96" s="369"/>
      <c r="C96" s="369"/>
      <c r="D96" s="370" t="s">
        <v>719</v>
      </c>
      <c r="E96" s="370">
        <v>1</v>
      </c>
      <c r="F96" s="385">
        <v>1</v>
      </c>
    </row>
    <row r="97" spans="1:6">
      <c r="A97" s="369"/>
      <c r="B97" s="369"/>
      <c r="C97" s="367" t="s">
        <v>302</v>
      </c>
      <c r="D97" s="367" t="s">
        <v>303</v>
      </c>
      <c r="E97" s="367">
        <v>7</v>
      </c>
      <c r="F97" s="384">
        <v>7</v>
      </c>
    </row>
    <row r="98" spans="1:6">
      <c r="A98" s="369"/>
      <c r="B98" s="369"/>
      <c r="C98" s="369"/>
      <c r="D98" s="370" t="s">
        <v>720</v>
      </c>
      <c r="E98" s="370">
        <v>1</v>
      </c>
      <c r="F98" s="385">
        <v>2</v>
      </c>
    </row>
    <row r="99" spans="1:6">
      <c r="A99" s="369"/>
      <c r="B99" s="369"/>
      <c r="C99" s="369"/>
      <c r="D99" s="370" t="s">
        <v>721</v>
      </c>
      <c r="E99" s="370">
        <v>1</v>
      </c>
      <c r="F99" s="385">
        <v>1</v>
      </c>
    </row>
    <row r="100" spans="1:6">
      <c r="A100" s="369"/>
      <c r="B100" s="369"/>
      <c r="C100" s="369"/>
      <c r="D100" s="370" t="s">
        <v>722</v>
      </c>
      <c r="E100" s="370">
        <v>1</v>
      </c>
      <c r="F100" s="385">
        <v>1</v>
      </c>
    </row>
    <row r="101" spans="1:6">
      <c r="A101" s="369"/>
      <c r="B101" s="369"/>
      <c r="C101" s="369"/>
      <c r="D101" s="370" t="s">
        <v>723</v>
      </c>
      <c r="E101" s="370">
        <v>1</v>
      </c>
      <c r="F101" s="385">
        <v>1</v>
      </c>
    </row>
    <row r="102" spans="1:6">
      <c r="A102" s="369"/>
      <c r="B102" s="369"/>
      <c r="C102" s="367" t="s">
        <v>724</v>
      </c>
      <c r="D102" s="367" t="s">
        <v>725</v>
      </c>
      <c r="E102" s="367">
        <v>1</v>
      </c>
      <c r="F102" s="384">
        <v>1</v>
      </c>
    </row>
    <row r="103" spans="1:6">
      <c r="A103" s="369"/>
      <c r="B103" s="369"/>
      <c r="C103" s="369"/>
      <c r="D103" s="370" t="s">
        <v>726</v>
      </c>
      <c r="E103" s="370">
        <v>2</v>
      </c>
      <c r="F103" s="385">
        <v>2</v>
      </c>
    </row>
    <row r="104" spans="1:6">
      <c r="A104" s="369"/>
      <c r="B104" s="369"/>
      <c r="C104" s="369"/>
      <c r="D104" s="370" t="s">
        <v>727</v>
      </c>
      <c r="E104" s="370">
        <v>1</v>
      </c>
      <c r="F104" s="385">
        <v>1</v>
      </c>
    </row>
    <row r="105" spans="1:6">
      <c r="A105" s="369"/>
      <c r="B105" s="367" t="s">
        <v>5</v>
      </c>
      <c r="C105" s="367" t="s">
        <v>5</v>
      </c>
      <c r="D105" s="367" t="s">
        <v>325</v>
      </c>
      <c r="E105" s="367">
        <v>31</v>
      </c>
      <c r="F105" s="384">
        <v>31</v>
      </c>
    </row>
    <row r="106" spans="1:6">
      <c r="A106" s="369"/>
      <c r="B106" s="369"/>
      <c r="C106" s="369"/>
      <c r="D106" s="370" t="s">
        <v>5</v>
      </c>
      <c r="E106" s="370">
        <v>34</v>
      </c>
      <c r="F106" s="385">
        <v>35</v>
      </c>
    </row>
    <row r="107" spans="1:6">
      <c r="A107" s="369"/>
      <c r="B107" s="369"/>
      <c r="C107" s="369"/>
      <c r="D107" s="370" t="s">
        <v>187</v>
      </c>
      <c r="E107" s="370">
        <v>33</v>
      </c>
      <c r="F107" s="385">
        <v>35</v>
      </c>
    </row>
    <row r="108" spans="1:6">
      <c r="A108" s="369"/>
      <c r="B108" s="369"/>
      <c r="C108" s="369"/>
      <c r="D108" s="370" t="s">
        <v>188</v>
      </c>
      <c r="E108" s="370">
        <v>108</v>
      </c>
      <c r="F108" s="385">
        <v>112</v>
      </c>
    </row>
    <row r="109" spans="1:6">
      <c r="A109" s="369"/>
      <c r="B109" s="369"/>
      <c r="C109" s="369"/>
      <c r="D109" s="370" t="s">
        <v>512</v>
      </c>
      <c r="E109" s="370">
        <v>6</v>
      </c>
      <c r="F109" s="385">
        <v>6</v>
      </c>
    </row>
    <row r="110" spans="1:6">
      <c r="A110" s="369"/>
      <c r="B110" s="369"/>
      <c r="C110" s="369"/>
      <c r="D110" s="370" t="s">
        <v>192</v>
      </c>
      <c r="E110" s="370">
        <v>22</v>
      </c>
      <c r="F110" s="385">
        <v>23</v>
      </c>
    </row>
    <row r="111" spans="1:6">
      <c r="A111" s="369"/>
      <c r="B111" s="369"/>
      <c r="C111" s="369"/>
      <c r="D111" s="370" t="s">
        <v>463</v>
      </c>
      <c r="E111" s="370">
        <v>36</v>
      </c>
      <c r="F111" s="385">
        <v>36</v>
      </c>
    </row>
    <row r="112" spans="1:6">
      <c r="A112" s="369"/>
      <c r="B112" s="369"/>
      <c r="C112" s="369"/>
      <c r="D112" s="370" t="s">
        <v>324</v>
      </c>
      <c r="E112" s="370">
        <v>31</v>
      </c>
      <c r="F112" s="385">
        <v>31</v>
      </c>
    </row>
    <row r="113" spans="1:6">
      <c r="A113" s="369"/>
      <c r="B113" s="369"/>
      <c r="C113" s="369"/>
      <c r="D113" s="370" t="s">
        <v>194</v>
      </c>
      <c r="E113" s="370">
        <v>25</v>
      </c>
      <c r="F113" s="385">
        <v>25</v>
      </c>
    </row>
    <row r="114" spans="1:6">
      <c r="A114" s="369"/>
      <c r="B114" s="369"/>
      <c r="C114" s="369"/>
      <c r="D114" s="370" t="s">
        <v>62</v>
      </c>
      <c r="E114" s="370">
        <v>25</v>
      </c>
      <c r="F114" s="385">
        <v>25</v>
      </c>
    </row>
    <row r="115" spans="1:6">
      <c r="A115" s="369"/>
      <c r="B115" s="369"/>
      <c r="C115" s="369"/>
      <c r="D115" s="370" t="s">
        <v>190</v>
      </c>
      <c r="E115" s="370">
        <v>39</v>
      </c>
      <c r="F115" s="385">
        <v>44</v>
      </c>
    </row>
    <row r="116" spans="1:6">
      <c r="A116" s="369"/>
      <c r="B116" s="369"/>
      <c r="C116" s="369"/>
      <c r="D116" s="370" t="s">
        <v>510</v>
      </c>
      <c r="E116" s="370">
        <v>4</v>
      </c>
      <c r="F116" s="385">
        <v>4</v>
      </c>
    </row>
    <row r="117" spans="1:6">
      <c r="A117" s="369"/>
      <c r="B117" s="369"/>
      <c r="C117" s="369"/>
      <c r="D117" s="370" t="s">
        <v>728</v>
      </c>
      <c r="E117" s="370">
        <v>5</v>
      </c>
      <c r="F117" s="385">
        <v>5</v>
      </c>
    </row>
    <row r="118" spans="1:6">
      <c r="A118" s="369"/>
      <c r="B118" s="369"/>
      <c r="C118" s="369"/>
      <c r="D118" s="370" t="s">
        <v>191</v>
      </c>
      <c r="E118" s="370">
        <v>22</v>
      </c>
      <c r="F118" s="385">
        <v>24</v>
      </c>
    </row>
    <row r="119" spans="1:6">
      <c r="A119" s="369"/>
      <c r="B119" s="369"/>
      <c r="C119" s="369"/>
      <c r="D119" s="370" t="s">
        <v>729</v>
      </c>
      <c r="E119" s="370">
        <v>6</v>
      </c>
      <c r="F119" s="385">
        <v>7</v>
      </c>
    </row>
    <row r="120" spans="1:6">
      <c r="A120" s="369"/>
      <c r="B120" s="369"/>
      <c r="C120" s="369"/>
      <c r="D120" s="370" t="s">
        <v>511</v>
      </c>
      <c r="E120" s="370">
        <v>4</v>
      </c>
      <c r="F120" s="385">
        <v>4</v>
      </c>
    </row>
    <row r="121" spans="1:6">
      <c r="A121" s="369"/>
      <c r="B121" s="369"/>
      <c r="C121" s="369"/>
      <c r="D121" s="370" t="s">
        <v>193</v>
      </c>
      <c r="E121" s="370">
        <v>6</v>
      </c>
      <c r="F121" s="385">
        <v>6</v>
      </c>
    </row>
    <row r="122" spans="1:6">
      <c r="A122" s="369"/>
      <c r="B122" s="369"/>
      <c r="C122" s="369"/>
      <c r="D122" s="370" t="s">
        <v>326</v>
      </c>
      <c r="E122" s="370">
        <v>20</v>
      </c>
      <c r="F122" s="385">
        <v>20</v>
      </c>
    </row>
    <row r="123" spans="1:6">
      <c r="A123" s="369"/>
      <c r="B123" s="369"/>
      <c r="C123" s="369"/>
      <c r="D123" s="370" t="s">
        <v>636</v>
      </c>
      <c r="E123" s="370">
        <v>1</v>
      </c>
      <c r="F123" s="385">
        <v>1</v>
      </c>
    </row>
    <row r="124" spans="1:6">
      <c r="A124" s="369"/>
      <c r="B124" s="369"/>
      <c r="C124" s="369"/>
      <c r="D124" s="370" t="s">
        <v>730</v>
      </c>
      <c r="E124" s="370">
        <v>3</v>
      </c>
      <c r="F124" s="385">
        <v>3</v>
      </c>
    </row>
    <row r="125" spans="1:6">
      <c r="A125" s="369"/>
      <c r="B125" s="369"/>
      <c r="C125" s="369"/>
      <c r="D125" s="370" t="s">
        <v>731</v>
      </c>
      <c r="E125" s="370">
        <v>1</v>
      </c>
      <c r="F125" s="385">
        <v>1</v>
      </c>
    </row>
    <row r="126" spans="1:6">
      <c r="A126" s="369"/>
      <c r="B126" s="369"/>
      <c r="C126" s="369"/>
      <c r="D126" s="370" t="s">
        <v>732</v>
      </c>
      <c r="E126" s="370">
        <v>1</v>
      </c>
      <c r="F126" s="385">
        <v>1</v>
      </c>
    </row>
    <row r="127" spans="1:6">
      <c r="A127" s="369"/>
      <c r="B127" s="369"/>
      <c r="C127" s="369"/>
      <c r="D127" s="370" t="s">
        <v>733</v>
      </c>
      <c r="E127" s="370">
        <v>1</v>
      </c>
      <c r="F127" s="385">
        <v>1</v>
      </c>
    </row>
    <row r="128" spans="1:6">
      <c r="A128" s="369"/>
      <c r="B128" s="369"/>
      <c r="C128" s="367" t="s">
        <v>513</v>
      </c>
      <c r="D128" s="367" t="s">
        <v>513</v>
      </c>
      <c r="E128" s="367">
        <v>12</v>
      </c>
      <c r="F128" s="384">
        <v>12</v>
      </c>
    </row>
    <row r="129" spans="1:6">
      <c r="A129" s="369"/>
      <c r="B129" s="369"/>
      <c r="C129" s="369"/>
      <c r="D129" s="370" t="s">
        <v>734</v>
      </c>
      <c r="E129" s="370">
        <v>1</v>
      </c>
      <c r="F129" s="385">
        <v>1</v>
      </c>
    </row>
    <row r="130" spans="1:6">
      <c r="A130" s="369"/>
      <c r="B130" s="369"/>
      <c r="C130" s="369"/>
      <c r="D130" s="370" t="s">
        <v>735</v>
      </c>
      <c r="E130" s="370">
        <v>21</v>
      </c>
      <c r="F130" s="385">
        <v>22</v>
      </c>
    </row>
    <row r="131" spans="1:6">
      <c r="A131" s="369"/>
      <c r="B131" s="369"/>
      <c r="C131" s="369"/>
      <c r="D131" s="370" t="s">
        <v>736</v>
      </c>
      <c r="E131" s="370">
        <v>2</v>
      </c>
      <c r="F131" s="385">
        <v>2</v>
      </c>
    </row>
    <row r="132" spans="1:6">
      <c r="A132" s="369"/>
      <c r="B132" s="369"/>
      <c r="C132" s="369"/>
      <c r="D132" s="370" t="s">
        <v>737</v>
      </c>
      <c r="E132" s="370">
        <v>5</v>
      </c>
      <c r="F132" s="385">
        <v>5</v>
      </c>
    </row>
    <row r="133" spans="1:6">
      <c r="A133" s="369"/>
      <c r="B133" s="369"/>
      <c r="C133" s="367" t="s">
        <v>577</v>
      </c>
      <c r="D133" s="367" t="s">
        <v>738</v>
      </c>
      <c r="E133" s="367">
        <v>2</v>
      </c>
      <c r="F133" s="384">
        <v>3</v>
      </c>
    </row>
    <row r="134" spans="1:6">
      <c r="A134" s="369"/>
      <c r="B134" s="369"/>
      <c r="C134" s="369"/>
      <c r="D134" s="370" t="s">
        <v>577</v>
      </c>
      <c r="E134" s="370">
        <v>1</v>
      </c>
      <c r="F134" s="385">
        <v>1</v>
      </c>
    </row>
    <row r="135" spans="1:6">
      <c r="A135" s="369"/>
      <c r="B135" s="369"/>
      <c r="C135" s="369"/>
      <c r="D135" s="370" t="s">
        <v>578</v>
      </c>
      <c r="E135" s="370">
        <v>6</v>
      </c>
      <c r="F135" s="385">
        <v>6</v>
      </c>
    </row>
    <row r="136" spans="1:6">
      <c r="A136" s="369"/>
      <c r="B136" s="369"/>
      <c r="C136" s="369"/>
      <c r="D136" s="370" t="s">
        <v>739</v>
      </c>
      <c r="E136" s="370">
        <v>2</v>
      </c>
      <c r="F136" s="385">
        <v>2</v>
      </c>
    </row>
    <row r="137" spans="1:6">
      <c r="A137" s="369"/>
      <c r="B137" s="369"/>
      <c r="C137" s="369"/>
      <c r="D137" s="370" t="s">
        <v>740</v>
      </c>
      <c r="E137" s="370">
        <v>4</v>
      </c>
      <c r="F137" s="385">
        <v>4</v>
      </c>
    </row>
    <row r="138" spans="1:6">
      <c r="A138" s="369"/>
      <c r="B138" s="369"/>
      <c r="C138" s="369"/>
      <c r="D138" s="370" t="s">
        <v>741</v>
      </c>
      <c r="E138" s="370">
        <v>2</v>
      </c>
      <c r="F138" s="385">
        <v>2</v>
      </c>
    </row>
    <row r="139" spans="1:6">
      <c r="A139" s="369"/>
      <c r="B139" s="369"/>
      <c r="C139" s="369"/>
      <c r="D139" s="370" t="s">
        <v>742</v>
      </c>
      <c r="E139" s="370">
        <v>3</v>
      </c>
      <c r="F139" s="385">
        <v>3</v>
      </c>
    </row>
    <row r="140" spans="1:6">
      <c r="A140" s="369"/>
      <c r="B140" s="369"/>
      <c r="C140" s="369"/>
      <c r="D140" s="370" t="s">
        <v>579</v>
      </c>
      <c r="E140" s="370">
        <v>4</v>
      </c>
      <c r="F140" s="385">
        <v>4</v>
      </c>
    </row>
    <row r="141" spans="1:6">
      <c r="A141" s="369"/>
      <c r="B141" s="369"/>
      <c r="C141" s="369"/>
      <c r="D141" s="370" t="s">
        <v>743</v>
      </c>
      <c r="E141" s="370">
        <v>1</v>
      </c>
      <c r="F141" s="385">
        <v>1</v>
      </c>
    </row>
    <row r="142" spans="1:6">
      <c r="A142" s="369"/>
      <c r="B142" s="369"/>
      <c r="C142" s="369"/>
      <c r="D142" s="370" t="s">
        <v>744</v>
      </c>
      <c r="E142" s="370">
        <v>1</v>
      </c>
      <c r="F142" s="385">
        <v>1</v>
      </c>
    </row>
    <row r="143" spans="1:6">
      <c r="A143" s="369"/>
      <c r="B143" s="369"/>
      <c r="C143" s="369"/>
      <c r="D143" s="370" t="s">
        <v>745</v>
      </c>
      <c r="E143" s="370">
        <v>2</v>
      </c>
      <c r="F143" s="385">
        <v>2</v>
      </c>
    </row>
    <row r="144" spans="1:6">
      <c r="A144" s="369"/>
      <c r="B144" s="369"/>
      <c r="C144" s="367" t="s">
        <v>275</v>
      </c>
      <c r="D144" s="367" t="s">
        <v>327</v>
      </c>
      <c r="E144" s="367">
        <v>1</v>
      </c>
      <c r="F144" s="384">
        <v>1</v>
      </c>
    </row>
    <row r="145" spans="1:6">
      <c r="A145" s="369"/>
      <c r="B145" s="369"/>
      <c r="C145" s="369"/>
      <c r="D145" s="370" t="s">
        <v>514</v>
      </c>
      <c r="E145" s="370">
        <v>1</v>
      </c>
      <c r="F145" s="385">
        <v>1</v>
      </c>
    </row>
    <row r="146" spans="1:6">
      <c r="A146" s="369"/>
      <c r="B146" s="369"/>
      <c r="C146" s="369"/>
      <c r="D146" s="370" t="s">
        <v>580</v>
      </c>
      <c r="E146" s="370">
        <v>1</v>
      </c>
      <c r="F146" s="385">
        <v>2</v>
      </c>
    </row>
    <row r="147" spans="1:6">
      <c r="A147" s="369"/>
      <c r="B147" s="369"/>
      <c r="C147" s="369"/>
      <c r="D147" s="370" t="s">
        <v>746</v>
      </c>
      <c r="E147" s="370">
        <v>1</v>
      </c>
      <c r="F147" s="385">
        <v>1</v>
      </c>
    </row>
    <row r="148" spans="1:6">
      <c r="A148" s="369"/>
      <c r="B148" s="369"/>
      <c r="C148" s="367" t="s">
        <v>196</v>
      </c>
      <c r="D148" s="367" t="s">
        <v>547</v>
      </c>
      <c r="E148" s="367">
        <v>6</v>
      </c>
      <c r="F148" s="384">
        <v>9</v>
      </c>
    </row>
    <row r="149" spans="1:6">
      <c r="A149" s="369"/>
      <c r="B149" s="369"/>
      <c r="C149" s="369"/>
      <c r="D149" s="370" t="s">
        <v>197</v>
      </c>
      <c r="E149" s="370">
        <v>35</v>
      </c>
      <c r="F149" s="385">
        <v>41</v>
      </c>
    </row>
    <row r="150" spans="1:6">
      <c r="A150" s="369"/>
      <c r="B150" s="369"/>
      <c r="C150" s="367" t="s">
        <v>747</v>
      </c>
      <c r="D150" s="367" t="s">
        <v>748</v>
      </c>
      <c r="E150" s="367">
        <v>4</v>
      </c>
      <c r="F150" s="384">
        <v>4</v>
      </c>
    </row>
    <row r="151" spans="1:6">
      <c r="A151" s="369"/>
      <c r="B151" s="369"/>
      <c r="C151" s="369"/>
      <c r="D151" s="370" t="s">
        <v>749</v>
      </c>
      <c r="E151" s="370">
        <v>9</v>
      </c>
      <c r="F151" s="385">
        <v>9</v>
      </c>
    </row>
    <row r="152" spans="1:6">
      <c r="A152" s="369"/>
      <c r="B152" s="369"/>
      <c r="C152" s="369"/>
      <c r="D152" s="370" t="s">
        <v>750</v>
      </c>
      <c r="E152" s="370">
        <v>3</v>
      </c>
      <c r="F152" s="385">
        <v>3</v>
      </c>
    </row>
    <row r="153" spans="1:6">
      <c r="A153" s="369"/>
      <c r="B153" s="369"/>
      <c r="C153" s="367" t="s">
        <v>198</v>
      </c>
      <c r="D153" s="367" t="s">
        <v>329</v>
      </c>
      <c r="E153" s="367">
        <v>1</v>
      </c>
      <c r="F153" s="384">
        <v>1</v>
      </c>
    </row>
    <row r="154" spans="1:6">
      <c r="A154" s="369"/>
      <c r="B154" s="369"/>
      <c r="C154" s="369"/>
      <c r="D154" s="370" t="s">
        <v>199</v>
      </c>
      <c r="E154" s="370">
        <v>5</v>
      </c>
      <c r="F154" s="385">
        <v>7</v>
      </c>
    </row>
    <row r="155" spans="1:6">
      <c r="A155" s="369"/>
      <c r="B155" s="369"/>
      <c r="C155" s="369"/>
      <c r="D155" s="370" t="s">
        <v>751</v>
      </c>
      <c r="E155" s="370">
        <v>2</v>
      </c>
      <c r="F155" s="385">
        <v>3</v>
      </c>
    </row>
    <row r="156" spans="1:6">
      <c r="A156" s="369"/>
      <c r="B156" s="369"/>
      <c r="C156" s="367" t="s">
        <v>581</v>
      </c>
      <c r="D156" s="367" t="s">
        <v>582</v>
      </c>
      <c r="E156" s="367">
        <v>2</v>
      </c>
      <c r="F156" s="384">
        <v>2</v>
      </c>
    </row>
    <row r="157" spans="1:6">
      <c r="A157" s="369"/>
      <c r="B157" s="367" t="s">
        <v>6</v>
      </c>
      <c r="C157" s="367" t="s">
        <v>334</v>
      </c>
      <c r="D157" s="367" t="s">
        <v>752</v>
      </c>
      <c r="E157" s="367">
        <v>3</v>
      </c>
      <c r="F157" s="384">
        <v>3</v>
      </c>
    </row>
    <row r="158" spans="1:6">
      <c r="A158" s="369"/>
      <c r="B158" s="369"/>
      <c r="C158" s="369"/>
      <c r="D158" s="370" t="s">
        <v>753</v>
      </c>
      <c r="E158" s="370">
        <v>2</v>
      </c>
      <c r="F158" s="385">
        <v>2</v>
      </c>
    </row>
    <row r="159" spans="1:6">
      <c r="A159" s="369"/>
      <c r="B159" s="369"/>
      <c r="C159" s="369"/>
      <c r="D159" s="370" t="s">
        <v>754</v>
      </c>
      <c r="E159" s="370">
        <v>1</v>
      </c>
      <c r="F159" s="385">
        <v>1</v>
      </c>
    </row>
    <row r="160" spans="1:6">
      <c r="A160" s="369"/>
      <c r="B160" s="369"/>
      <c r="C160" s="367" t="s">
        <v>200</v>
      </c>
      <c r="D160" s="367" t="s">
        <v>637</v>
      </c>
      <c r="E160" s="367">
        <v>7</v>
      </c>
      <c r="F160" s="384">
        <v>7</v>
      </c>
    </row>
    <row r="161" spans="1:6">
      <c r="A161" s="369"/>
      <c r="B161" s="369"/>
      <c r="C161" s="369"/>
      <c r="D161" s="370" t="s">
        <v>6</v>
      </c>
      <c r="E161" s="370">
        <v>65</v>
      </c>
      <c r="F161" s="385">
        <v>77</v>
      </c>
    </row>
    <row r="162" spans="1:6">
      <c r="A162" s="369"/>
      <c r="B162" s="369"/>
      <c r="C162" s="369"/>
      <c r="D162" s="370" t="s">
        <v>755</v>
      </c>
      <c r="E162" s="370">
        <v>13</v>
      </c>
      <c r="F162" s="385">
        <v>15</v>
      </c>
    </row>
    <row r="163" spans="1:6">
      <c r="A163" s="369"/>
      <c r="B163" s="369"/>
      <c r="C163" s="369"/>
      <c r="D163" s="370" t="s">
        <v>756</v>
      </c>
      <c r="E163" s="370">
        <v>7</v>
      </c>
      <c r="F163" s="385">
        <v>7</v>
      </c>
    </row>
    <row r="164" spans="1:6">
      <c r="A164" s="369"/>
      <c r="B164" s="369"/>
      <c r="C164" s="369"/>
      <c r="D164" s="370" t="s">
        <v>264</v>
      </c>
      <c r="E164" s="370">
        <v>21</v>
      </c>
      <c r="F164" s="385">
        <v>25</v>
      </c>
    </row>
    <row r="165" spans="1:6">
      <c r="A165" s="369"/>
      <c r="B165" s="369"/>
      <c r="C165" s="369"/>
      <c r="D165" s="370" t="s">
        <v>757</v>
      </c>
      <c r="E165" s="370">
        <v>2</v>
      </c>
      <c r="F165" s="385">
        <v>2</v>
      </c>
    </row>
    <row r="166" spans="1:6">
      <c r="A166" s="369"/>
      <c r="B166" s="369"/>
      <c r="C166" s="369"/>
      <c r="D166" s="370" t="s">
        <v>758</v>
      </c>
      <c r="E166" s="370">
        <v>2</v>
      </c>
      <c r="F166" s="385">
        <v>2</v>
      </c>
    </row>
    <row r="167" spans="1:6">
      <c r="A167" s="369"/>
      <c r="B167" s="369"/>
      <c r="C167" s="367" t="s">
        <v>331</v>
      </c>
      <c r="D167" s="367" t="s">
        <v>759</v>
      </c>
      <c r="E167" s="367">
        <v>1</v>
      </c>
      <c r="F167" s="384">
        <v>1</v>
      </c>
    </row>
    <row r="168" spans="1:6">
      <c r="A168" s="369"/>
      <c r="B168" s="369"/>
      <c r="C168" s="369"/>
      <c r="D168" s="370" t="s">
        <v>331</v>
      </c>
      <c r="E168" s="370">
        <v>31</v>
      </c>
      <c r="F168" s="385">
        <v>34</v>
      </c>
    </row>
    <row r="169" spans="1:6">
      <c r="A169" s="369"/>
      <c r="B169" s="369"/>
      <c r="C169" s="369"/>
      <c r="D169" s="370" t="s">
        <v>760</v>
      </c>
      <c r="E169" s="370">
        <v>21</v>
      </c>
      <c r="F169" s="385">
        <v>23</v>
      </c>
    </row>
    <row r="170" spans="1:6">
      <c r="A170" s="369"/>
      <c r="B170" s="369"/>
      <c r="C170" s="369"/>
      <c r="D170" s="370" t="s">
        <v>761</v>
      </c>
      <c r="E170" s="370">
        <v>5</v>
      </c>
      <c r="F170" s="385">
        <v>6</v>
      </c>
    </row>
    <row r="171" spans="1:6">
      <c r="A171" s="369"/>
      <c r="B171" s="369"/>
      <c r="C171" s="369"/>
      <c r="D171" s="370" t="s">
        <v>762</v>
      </c>
      <c r="E171" s="370">
        <v>16</v>
      </c>
      <c r="F171" s="385">
        <v>16</v>
      </c>
    </row>
    <row r="172" spans="1:6">
      <c r="A172" s="369"/>
      <c r="B172" s="369"/>
      <c r="C172" s="369"/>
      <c r="D172" s="370" t="s">
        <v>763</v>
      </c>
      <c r="E172" s="370">
        <v>14</v>
      </c>
      <c r="F172" s="385">
        <v>16</v>
      </c>
    </row>
    <row r="173" spans="1:6">
      <c r="A173" s="369"/>
      <c r="B173" s="369"/>
      <c r="C173" s="369"/>
      <c r="D173" s="370" t="s">
        <v>764</v>
      </c>
      <c r="E173" s="370">
        <v>1</v>
      </c>
      <c r="F173" s="385">
        <v>1</v>
      </c>
    </row>
    <row r="174" spans="1:6">
      <c r="A174" s="369"/>
      <c r="B174" s="369"/>
      <c r="C174" s="369"/>
      <c r="D174" s="370" t="s">
        <v>765</v>
      </c>
      <c r="E174" s="370">
        <v>1</v>
      </c>
      <c r="F174" s="385">
        <v>1</v>
      </c>
    </row>
    <row r="175" spans="1:6">
      <c r="A175" s="369"/>
      <c r="B175" s="369"/>
      <c r="C175" s="367" t="s">
        <v>332</v>
      </c>
      <c r="D175" s="367" t="s">
        <v>766</v>
      </c>
      <c r="E175" s="367">
        <v>3</v>
      </c>
      <c r="F175" s="384">
        <v>3</v>
      </c>
    </row>
    <row r="176" spans="1:6">
      <c r="A176" s="369"/>
      <c r="B176" s="369"/>
      <c r="C176" s="369"/>
      <c r="D176" s="370" t="s">
        <v>767</v>
      </c>
      <c r="E176" s="370">
        <v>10</v>
      </c>
      <c r="F176" s="385">
        <v>10</v>
      </c>
    </row>
    <row r="177" spans="1:6">
      <c r="A177" s="369"/>
      <c r="B177" s="369"/>
      <c r="C177" s="369"/>
      <c r="D177" s="370" t="s">
        <v>768</v>
      </c>
      <c r="E177" s="370">
        <v>12</v>
      </c>
      <c r="F177" s="385">
        <v>12</v>
      </c>
    </row>
    <row r="178" spans="1:6">
      <c r="A178" s="369"/>
      <c r="B178" s="369"/>
      <c r="C178" s="369"/>
      <c r="D178" s="370" t="s">
        <v>70</v>
      </c>
      <c r="E178" s="370">
        <v>5</v>
      </c>
      <c r="F178" s="385">
        <v>5</v>
      </c>
    </row>
    <row r="179" spans="1:6">
      <c r="A179" s="369"/>
      <c r="B179" s="369"/>
      <c r="C179" s="369"/>
      <c r="D179" s="370" t="s">
        <v>559</v>
      </c>
      <c r="E179" s="370">
        <v>17</v>
      </c>
      <c r="F179" s="385">
        <v>17</v>
      </c>
    </row>
    <row r="180" spans="1:6">
      <c r="A180" s="369"/>
      <c r="B180" s="369"/>
      <c r="C180" s="369"/>
      <c r="D180" s="370" t="s">
        <v>333</v>
      </c>
      <c r="E180" s="370">
        <v>3</v>
      </c>
      <c r="F180" s="385">
        <v>3</v>
      </c>
    </row>
    <row r="181" spans="1:6">
      <c r="A181" s="369"/>
      <c r="B181" s="369"/>
      <c r="C181" s="369"/>
      <c r="D181" s="370" t="s">
        <v>769</v>
      </c>
      <c r="E181" s="370">
        <v>1</v>
      </c>
      <c r="F181" s="385">
        <v>1</v>
      </c>
    </row>
    <row r="182" spans="1:6">
      <c r="A182" s="369"/>
      <c r="B182" s="369"/>
      <c r="C182" s="369"/>
      <c r="D182" s="370" t="s">
        <v>770</v>
      </c>
      <c r="E182" s="370">
        <v>7</v>
      </c>
      <c r="F182" s="385">
        <v>8</v>
      </c>
    </row>
    <row r="183" spans="1:6">
      <c r="A183" s="369"/>
      <c r="B183" s="369"/>
      <c r="C183" s="367" t="s">
        <v>583</v>
      </c>
      <c r="D183" s="367" t="s">
        <v>584</v>
      </c>
      <c r="E183" s="367">
        <v>4</v>
      </c>
      <c r="F183" s="384">
        <v>4</v>
      </c>
    </row>
    <row r="184" spans="1:6">
      <c r="A184" s="369"/>
      <c r="B184" s="369"/>
      <c r="C184" s="369"/>
      <c r="D184" s="370" t="s">
        <v>771</v>
      </c>
      <c r="E184" s="370">
        <v>5</v>
      </c>
      <c r="F184" s="385">
        <v>5</v>
      </c>
    </row>
    <row r="185" spans="1:6">
      <c r="A185" s="369"/>
      <c r="B185" s="369"/>
      <c r="C185" s="369"/>
      <c r="D185" s="370" t="s">
        <v>772</v>
      </c>
      <c r="E185" s="370">
        <v>1</v>
      </c>
      <c r="F185" s="385">
        <v>1</v>
      </c>
    </row>
    <row r="186" spans="1:6">
      <c r="A186" s="369"/>
      <c r="B186" s="369"/>
      <c r="C186" s="369"/>
      <c r="D186" s="370" t="s">
        <v>773</v>
      </c>
      <c r="E186" s="370">
        <v>1</v>
      </c>
      <c r="F186" s="385">
        <v>1</v>
      </c>
    </row>
    <row r="187" spans="1:6">
      <c r="A187" s="369"/>
      <c r="B187" s="369"/>
      <c r="C187" s="367" t="s">
        <v>774</v>
      </c>
      <c r="D187" s="367" t="s">
        <v>775</v>
      </c>
      <c r="E187" s="367">
        <v>2</v>
      </c>
      <c r="F187" s="384">
        <v>3</v>
      </c>
    </row>
    <row r="188" spans="1:6">
      <c r="A188" s="369"/>
      <c r="B188" s="369"/>
      <c r="C188" s="369"/>
      <c r="D188" s="370" t="s">
        <v>776</v>
      </c>
      <c r="E188" s="370">
        <v>22</v>
      </c>
      <c r="F188" s="385">
        <v>22</v>
      </c>
    </row>
    <row r="189" spans="1:6">
      <c r="A189" s="369"/>
      <c r="B189" s="369"/>
      <c r="C189" s="367" t="s">
        <v>777</v>
      </c>
      <c r="D189" s="367" t="s">
        <v>778</v>
      </c>
      <c r="E189" s="367">
        <v>1</v>
      </c>
      <c r="F189" s="384">
        <v>1</v>
      </c>
    </row>
    <row r="190" spans="1:6">
      <c r="A190" s="369"/>
      <c r="B190" s="369"/>
      <c r="C190" s="367" t="s">
        <v>779</v>
      </c>
      <c r="D190" s="367" t="s">
        <v>780</v>
      </c>
      <c r="E190" s="367">
        <v>2</v>
      </c>
      <c r="F190" s="384">
        <v>2</v>
      </c>
    </row>
    <row r="191" spans="1:6">
      <c r="A191" s="369"/>
      <c r="B191" s="369"/>
      <c r="C191" s="367" t="s">
        <v>781</v>
      </c>
      <c r="D191" s="367" t="s">
        <v>771</v>
      </c>
      <c r="E191" s="367">
        <v>2</v>
      </c>
      <c r="F191" s="384">
        <v>2</v>
      </c>
    </row>
    <row r="192" spans="1:6">
      <c r="A192" s="369"/>
      <c r="B192" s="369"/>
      <c r="C192" s="367" t="s">
        <v>782</v>
      </c>
      <c r="D192" s="367" t="s">
        <v>783</v>
      </c>
      <c r="E192" s="367">
        <v>3</v>
      </c>
      <c r="F192" s="384">
        <v>3</v>
      </c>
    </row>
    <row r="193" spans="1:6">
      <c r="A193" s="369"/>
      <c r="B193" s="369"/>
      <c r="C193" s="369"/>
      <c r="D193" s="370" t="s">
        <v>784</v>
      </c>
      <c r="E193" s="370">
        <v>1</v>
      </c>
      <c r="F193" s="385">
        <v>1</v>
      </c>
    </row>
    <row r="194" spans="1:6">
      <c r="A194" s="369"/>
      <c r="B194" s="369"/>
      <c r="C194" s="367" t="s">
        <v>785</v>
      </c>
      <c r="D194" s="367" t="s">
        <v>786</v>
      </c>
      <c r="E194" s="367">
        <v>2</v>
      </c>
      <c r="F194" s="384">
        <v>2</v>
      </c>
    </row>
    <row r="195" spans="1:6">
      <c r="A195" s="369"/>
      <c r="B195" s="367" t="s">
        <v>7</v>
      </c>
      <c r="C195" s="367" t="s">
        <v>335</v>
      </c>
      <c r="D195" s="367" t="s">
        <v>335</v>
      </c>
      <c r="E195" s="367">
        <v>18</v>
      </c>
      <c r="F195" s="384">
        <v>21</v>
      </c>
    </row>
    <row r="196" spans="1:6">
      <c r="A196" s="369"/>
      <c r="B196" s="369"/>
      <c r="C196" s="369"/>
      <c r="D196" s="370" t="s">
        <v>787</v>
      </c>
      <c r="E196" s="370">
        <v>6</v>
      </c>
      <c r="F196" s="385">
        <v>7</v>
      </c>
    </row>
    <row r="197" spans="1:6">
      <c r="A197" s="369"/>
      <c r="B197" s="369"/>
      <c r="C197" s="369"/>
      <c r="D197" s="370" t="s">
        <v>788</v>
      </c>
      <c r="E197" s="370">
        <v>5</v>
      </c>
      <c r="F197" s="385">
        <v>5</v>
      </c>
    </row>
    <row r="198" spans="1:6">
      <c r="A198" s="369"/>
      <c r="B198" s="369"/>
      <c r="C198" s="369"/>
      <c r="D198" s="370" t="s">
        <v>789</v>
      </c>
      <c r="E198" s="370">
        <v>4</v>
      </c>
      <c r="F198" s="385">
        <v>4</v>
      </c>
    </row>
    <row r="199" spans="1:6">
      <c r="A199" s="369"/>
      <c r="B199" s="369"/>
      <c r="C199" s="367" t="s">
        <v>7</v>
      </c>
      <c r="D199" s="367" t="s">
        <v>7</v>
      </c>
      <c r="E199" s="367">
        <v>139</v>
      </c>
      <c r="F199" s="384">
        <v>146</v>
      </c>
    </row>
    <row r="200" spans="1:6">
      <c r="A200" s="369"/>
      <c r="B200" s="369"/>
      <c r="C200" s="369"/>
      <c r="D200" s="370" t="s">
        <v>790</v>
      </c>
      <c r="E200" s="370">
        <v>3</v>
      </c>
      <c r="F200" s="385">
        <v>3</v>
      </c>
    </row>
    <row r="201" spans="1:6">
      <c r="A201" s="369"/>
      <c r="B201" s="369"/>
      <c r="C201" s="369"/>
      <c r="D201" s="370" t="s">
        <v>464</v>
      </c>
      <c r="E201" s="370">
        <v>15</v>
      </c>
      <c r="F201" s="385">
        <v>15</v>
      </c>
    </row>
    <row r="202" spans="1:6">
      <c r="A202" s="369"/>
      <c r="B202" s="369"/>
      <c r="C202" s="369"/>
      <c r="D202" s="370" t="s">
        <v>61</v>
      </c>
      <c r="E202" s="370">
        <v>2</v>
      </c>
      <c r="F202" s="385">
        <v>2</v>
      </c>
    </row>
    <row r="203" spans="1:6">
      <c r="A203" s="369"/>
      <c r="B203" s="369"/>
      <c r="C203" s="369"/>
      <c r="D203" s="370" t="s">
        <v>791</v>
      </c>
      <c r="E203" s="370">
        <v>5</v>
      </c>
      <c r="F203" s="385">
        <v>5</v>
      </c>
    </row>
    <row r="204" spans="1:6">
      <c r="A204" s="369"/>
      <c r="B204" s="369"/>
      <c r="C204" s="369"/>
      <c r="D204" s="370" t="s">
        <v>792</v>
      </c>
      <c r="E204" s="370">
        <v>1</v>
      </c>
      <c r="F204" s="385">
        <v>1</v>
      </c>
    </row>
    <row r="205" spans="1:6">
      <c r="A205" s="369"/>
      <c r="B205" s="369"/>
      <c r="C205" s="369"/>
      <c r="D205" s="370" t="s">
        <v>793</v>
      </c>
      <c r="E205" s="370">
        <v>2</v>
      </c>
      <c r="F205" s="385">
        <v>2</v>
      </c>
    </row>
    <row r="206" spans="1:6">
      <c r="A206" s="369"/>
      <c r="B206" s="369"/>
      <c r="C206" s="369"/>
      <c r="D206" s="370" t="s">
        <v>794</v>
      </c>
      <c r="E206" s="370">
        <v>1</v>
      </c>
      <c r="F206" s="385">
        <v>1</v>
      </c>
    </row>
    <row r="207" spans="1:6">
      <c r="A207" s="369"/>
      <c r="B207" s="369"/>
      <c r="C207" s="367" t="s">
        <v>586</v>
      </c>
      <c r="D207" s="367" t="s">
        <v>586</v>
      </c>
      <c r="E207" s="367">
        <v>14</v>
      </c>
      <c r="F207" s="384">
        <v>16</v>
      </c>
    </row>
    <row r="208" spans="1:6">
      <c r="A208" s="369"/>
      <c r="B208" s="369"/>
      <c r="C208" s="369"/>
      <c r="D208" s="370" t="s">
        <v>795</v>
      </c>
      <c r="E208" s="370">
        <v>3</v>
      </c>
      <c r="F208" s="385">
        <v>3</v>
      </c>
    </row>
    <row r="209" spans="1:6">
      <c r="A209" s="369"/>
      <c r="B209" s="369"/>
      <c r="C209" s="369"/>
      <c r="D209" s="370" t="s">
        <v>796</v>
      </c>
      <c r="E209" s="370">
        <v>2</v>
      </c>
      <c r="F209" s="385">
        <v>2</v>
      </c>
    </row>
    <row r="210" spans="1:6">
      <c r="A210" s="369"/>
      <c r="B210" s="369"/>
      <c r="C210" s="367" t="s">
        <v>201</v>
      </c>
      <c r="D210" s="367" t="s">
        <v>201</v>
      </c>
      <c r="E210" s="367">
        <v>25</v>
      </c>
      <c r="F210" s="384">
        <v>32</v>
      </c>
    </row>
    <row r="211" spans="1:6">
      <c r="A211" s="369"/>
      <c r="B211" s="369"/>
      <c r="C211" s="369"/>
      <c r="D211" s="370" t="s">
        <v>797</v>
      </c>
      <c r="E211" s="370">
        <v>2</v>
      </c>
      <c r="F211" s="385">
        <v>2</v>
      </c>
    </row>
    <row r="212" spans="1:6">
      <c r="A212" s="369"/>
      <c r="B212" s="369"/>
      <c r="C212" s="369"/>
      <c r="D212" s="370" t="s">
        <v>339</v>
      </c>
      <c r="E212" s="370">
        <v>6</v>
      </c>
      <c r="F212" s="385">
        <v>6</v>
      </c>
    </row>
    <row r="213" spans="1:6">
      <c r="A213" s="369"/>
      <c r="B213" s="369"/>
      <c r="C213" s="369"/>
      <c r="D213" s="370" t="s">
        <v>798</v>
      </c>
      <c r="E213" s="370">
        <v>3</v>
      </c>
      <c r="F213" s="385">
        <v>3</v>
      </c>
    </row>
    <row r="214" spans="1:6">
      <c r="A214" s="369"/>
      <c r="B214" s="369"/>
      <c r="C214" s="369"/>
      <c r="D214" s="370" t="s">
        <v>799</v>
      </c>
      <c r="E214" s="370">
        <v>1</v>
      </c>
      <c r="F214" s="385">
        <v>1</v>
      </c>
    </row>
    <row r="215" spans="1:6">
      <c r="A215" s="369"/>
      <c r="B215" s="369"/>
      <c r="C215" s="369"/>
      <c r="D215" s="370" t="s">
        <v>800</v>
      </c>
      <c r="E215" s="370">
        <v>1</v>
      </c>
      <c r="F215" s="385">
        <v>1</v>
      </c>
    </row>
    <row r="216" spans="1:6">
      <c r="A216" s="369"/>
      <c r="B216" s="369"/>
      <c r="C216" s="369"/>
      <c r="D216" s="370" t="s">
        <v>801</v>
      </c>
      <c r="E216" s="370">
        <v>1</v>
      </c>
      <c r="F216" s="385">
        <v>1</v>
      </c>
    </row>
    <row r="217" spans="1:6">
      <c r="A217" s="369"/>
      <c r="B217" s="369"/>
      <c r="C217" s="369"/>
      <c r="D217" s="370" t="s">
        <v>338</v>
      </c>
      <c r="E217" s="370">
        <v>4</v>
      </c>
      <c r="F217" s="385">
        <v>4</v>
      </c>
    </row>
    <row r="218" spans="1:6">
      <c r="A218" s="369"/>
      <c r="B218" s="369"/>
      <c r="C218" s="369"/>
      <c r="D218" s="370" t="s">
        <v>802</v>
      </c>
      <c r="E218" s="370">
        <v>2</v>
      </c>
      <c r="F218" s="385">
        <v>3</v>
      </c>
    </row>
    <row r="219" spans="1:6">
      <c r="A219" s="369"/>
      <c r="B219" s="369"/>
      <c r="C219" s="369"/>
      <c r="D219" s="370" t="s">
        <v>803</v>
      </c>
      <c r="E219" s="370">
        <v>5</v>
      </c>
      <c r="F219" s="385">
        <v>5</v>
      </c>
    </row>
    <row r="220" spans="1:6">
      <c r="A220" s="369"/>
      <c r="B220" s="369"/>
      <c r="C220" s="367" t="s">
        <v>804</v>
      </c>
      <c r="D220" s="367" t="s">
        <v>805</v>
      </c>
      <c r="E220" s="367">
        <v>2</v>
      </c>
      <c r="F220" s="384">
        <v>2</v>
      </c>
    </row>
    <row r="221" spans="1:6">
      <c r="A221" s="369"/>
      <c r="B221" s="369"/>
      <c r="C221" s="369"/>
      <c r="D221" s="370" t="s">
        <v>806</v>
      </c>
      <c r="E221" s="370">
        <v>3</v>
      </c>
      <c r="F221" s="385">
        <v>3</v>
      </c>
    </row>
    <row r="222" spans="1:6">
      <c r="A222" s="369"/>
      <c r="B222" s="369"/>
      <c r="C222" s="369"/>
      <c r="D222" s="370" t="s">
        <v>807</v>
      </c>
      <c r="E222" s="370">
        <v>1</v>
      </c>
      <c r="F222" s="385">
        <v>1</v>
      </c>
    </row>
    <row r="223" spans="1:6">
      <c r="A223" s="369"/>
      <c r="B223" s="369"/>
      <c r="C223" s="369"/>
      <c r="D223" s="370" t="s">
        <v>808</v>
      </c>
      <c r="E223" s="370">
        <v>1</v>
      </c>
      <c r="F223" s="385">
        <v>1</v>
      </c>
    </row>
    <row r="224" spans="1:6">
      <c r="A224" s="369"/>
      <c r="B224" s="369"/>
      <c r="C224" s="367" t="s">
        <v>340</v>
      </c>
      <c r="D224" s="367" t="s">
        <v>809</v>
      </c>
      <c r="E224" s="367">
        <v>2</v>
      </c>
      <c r="F224" s="384">
        <v>2</v>
      </c>
    </row>
    <row r="225" spans="1:6">
      <c r="A225" s="369"/>
      <c r="B225" s="369"/>
      <c r="C225" s="369"/>
      <c r="D225" s="370" t="s">
        <v>340</v>
      </c>
      <c r="E225" s="370">
        <v>29</v>
      </c>
      <c r="F225" s="385">
        <v>30</v>
      </c>
    </row>
    <row r="226" spans="1:6">
      <c r="A226" s="369"/>
      <c r="B226" s="369"/>
      <c r="C226" s="369"/>
      <c r="D226" s="370" t="s">
        <v>810</v>
      </c>
      <c r="E226" s="370">
        <v>1</v>
      </c>
      <c r="F226" s="385">
        <v>1</v>
      </c>
    </row>
    <row r="227" spans="1:6">
      <c r="A227" s="369"/>
      <c r="B227" s="369"/>
      <c r="C227" s="369"/>
      <c r="D227" s="370" t="s">
        <v>585</v>
      </c>
      <c r="E227" s="370">
        <v>3</v>
      </c>
      <c r="F227" s="385">
        <v>3</v>
      </c>
    </row>
    <row r="228" spans="1:6">
      <c r="A228" s="369"/>
      <c r="B228" s="369"/>
      <c r="C228" s="369"/>
      <c r="D228" s="370" t="s">
        <v>811</v>
      </c>
      <c r="E228" s="370">
        <v>1</v>
      </c>
      <c r="F228" s="385">
        <v>1</v>
      </c>
    </row>
    <row r="229" spans="1:6">
      <c r="A229" s="369"/>
      <c r="B229" s="369"/>
      <c r="C229" s="369"/>
      <c r="D229" s="370" t="s">
        <v>812</v>
      </c>
      <c r="E229" s="370">
        <v>2</v>
      </c>
      <c r="F229" s="385">
        <v>2</v>
      </c>
    </row>
    <row r="230" spans="1:6">
      <c r="A230" s="369"/>
      <c r="B230" s="369"/>
      <c r="C230" s="369"/>
      <c r="D230" s="370" t="s">
        <v>813</v>
      </c>
      <c r="E230" s="370">
        <v>2</v>
      </c>
      <c r="F230" s="385">
        <v>2</v>
      </c>
    </row>
    <row r="231" spans="1:6">
      <c r="A231" s="369"/>
      <c r="B231" s="369"/>
      <c r="C231" s="369"/>
      <c r="D231" s="370" t="s">
        <v>814</v>
      </c>
      <c r="E231" s="370">
        <v>1</v>
      </c>
      <c r="F231" s="385">
        <v>1</v>
      </c>
    </row>
    <row r="232" spans="1:6">
      <c r="A232" s="369"/>
      <c r="B232" s="369"/>
      <c r="C232" s="367" t="s">
        <v>341</v>
      </c>
      <c r="D232" s="367" t="s">
        <v>342</v>
      </c>
      <c r="E232" s="367">
        <v>28</v>
      </c>
      <c r="F232" s="384">
        <v>35</v>
      </c>
    </row>
    <row r="233" spans="1:6">
      <c r="A233" s="369"/>
      <c r="B233" s="369"/>
      <c r="C233" s="369"/>
      <c r="D233" s="370" t="s">
        <v>341</v>
      </c>
      <c r="E233" s="370">
        <v>3</v>
      </c>
      <c r="F233" s="385">
        <v>4</v>
      </c>
    </row>
    <row r="234" spans="1:6">
      <c r="A234" s="369"/>
      <c r="B234" s="369"/>
      <c r="C234" s="367" t="s">
        <v>465</v>
      </c>
      <c r="D234" s="367" t="s">
        <v>92</v>
      </c>
      <c r="E234" s="367">
        <v>7</v>
      </c>
      <c r="F234" s="384">
        <v>7</v>
      </c>
    </row>
    <row r="235" spans="1:6">
      <c r="A235" s="369"/>
      <c r="B235" s="369"/>
      <c r="C235" s="369"/>
      <c r="D235" s="370" t="s">
        <v>465</v>
      </c>
      <c r="E235" s="370">
        <v>52</v>
      </c>
      <c r="F235" s="385">
        <v>56</v>
      </c>
    </row>
    <row r="236" spans="1:6">
      <c r="A236" s="369"/>
      <c r="B236" s="369"/>
      <c r="C236" s="369"/>
      <c r="D236" s="370" t="s">
        <v>815</v>
      </c>
      <c r="E236" s="370">
        <v>1</v>
      </c>
      <c r="F236" s="385">
        <v>1</v>
      </c>
    </row>
    <row r="237" spans="1:6">
      <c r="A237" s="369"/>
      <c r="B237" s="369"/>
      <c r="C237" s="369"/>
      <c r="D237" s="370" t="s">
        <v>816</v>
      </c>
      <c r="E237" s="370">
        <v>4</v>
      </c>
      <c r="F237" s="385">
        <v>4</v>
      </c>
    </row>
    <row r="238" spans="1:6">
      <c r="A238" s="369"/>
      <c r="B238" s="369"/>
      <c r="C238" s="369"/>
      <c r="D238" s="370" t="s">
        <v>817</v>
      </c>
      <c r="E238" s="370">
        <v>4</v>
      </c>
      <c r="F238" s="385">
        <v>4</v>
      </c>
    </row>
    <row r="239" spans="1:6">
      <c r="A239" s="369"/>
      <c r="B239" s="369"/>
      <c r="C239" s="369"/>
      <c r="D239" s="370" t="s">
        <v>818</v>
      </c>
      <c r="E239" s="370">
        <v>4</v>
      </c>
      <c r="F239" s="385">
        <v>4</v>
      </c>
    </row>
    <row r="240" spans="1:6">
      <c r="A240" s="369"/>
      <c r="B240" s="369"/>
      <c r="C240" s="369"/>
      <c r="D240" s="370" t="s">
        <v>559</v>
      </c>
      <c r="E240" s="370">
        <v>2</v>
      </c>
      <c r="F240" s="385">
        <v>2</v>
      </c>
    </row>
    <row r="241" spans="1:6">
      <c r="A241" s="369"/>
      <c r="B241" s="369"/>
      <c r="C241" s="369"/>
      <c r="D241" s="370" t="s">
        <v>819</v>
      </c>
      <c r="E241" s="370">
        <v>1</v>
      </c>
      <c r="F241" s="385">
        <v>1</v>
      </c>
    </row>
    <row r="242" spans="1:6">
      <c r="A242" s="369"/>
      <c r="B242" s="369"/>
      <c r="C242" s="369"/>
      <c r="D242" s="370" t="s">
        <v>820</v>
      </c>
      <c r="E242" s="370">
        <v>4</v>
      </c>
      <c r="F242" s="385">
        <v>4</v>
      </c>
    </row>
    <row r="243" spans="1:6">
      <c r="A243" s="369"/>
      <c r="B243" s="369"/>
      <c r="C243" s="369"/>
      <c r="D243" s="370" t="s">
        <v>821</v>
      </c>
      <c r="E243" s="370">
        <v>1</v>
      </c>
      <c r="F243" s="385">
        <v>1</v>
      </c>
    </row>
    <row r="244" spans="1:6">
      <c r="A244" s="369"/>
      <c r="B244" s="369"/>
      <c r="C244" s="367" t="s">
        <v>347</v>
      </c>
      <c r="D244" s="367" t="s">
        <v>822</v>
      </c>
      <c r="E244" s="367">
        <v>11</v>
      </c>
      <c r="F244" s="384">
        <v>11</v>
      </c>
    </row>
    <row r="245" spans="1:6">
      <c r="A245" s="369"/>
      <c r="B245" s="369"/>
      <c r="C245" s="369"/>
      <c r="D245" s="370" t="s">
        <v>823</v>
      </c>
      <c r="E245" s="370">
        <v>12</v>
      </c>
      <c r="F245" s="385">
        <v>12</v>
      </c>
    </row>
    <row r="246" spans="1:6">
      <c r="A246" s="369"/>
      <c r="B246" s="369"/>
      <c r="C246" s="369"/>
      <c r="D246" s="370" t="s">
        <v>824</v>
      </c>
      <c r="E246" s="370">
        <v>7</v>
      </c>
      <c r="F246" s="385">
        <v>7</v>
      </c>
    </row>
    <row r="247" spans="1:6">
      <c r="A247" s="369"/>
      <c r="B247" s="369"/>
      <c r="C247" s="369"/>
      <c r="D247" s="370" t="s">
        <v>347</v>
      </c>
      <c r="E247" s="370">
        <v>14</v>
      </c>
      <c r="F247" s="385">
        <v>16</v>
      </c>
    </row>
    <row r="248" spans="1:6">
      <c r="A248" s="369"/>
      <c r="B248" s="369"/>
      <c r="C248" s="369"/>
      <c r="D248" s="370" t="s">
        <v>825</v>
      </c>
      <c r="E248" s="370">
        <v>5</v>
      </c>
      <c r="F248" s="385">
        <v>5</v>
      </c>
    </row>
    <row r="249" spans="1:6">
      <c r="A249" s="369"/>
      <c r="B249" s="369"/>
      <c r="C249" s="369"/>
      <c r="D249" s="370" t="s">
        <v>826</v>
      </c>
      <c r="E249" s="370">
        <v>14</v>
      </c>
      <c r="F249" s="385">
        <v>14</v>
      </c>
    </row>
    <row r="250" spans="1:6">
      <c r="A250" s="369"/>
      <c r="B250" s="369"/>
      <c r="C250" s="369"/>
      <c r="D250" s="370" t="s">
        <v>827</v>
      </c>
      <c r="E250" s="370">
        <v>3</v>
      </c>
      <c r="F250" s="385">
        <v>3</v>
      </c>
    </row>
    <row r="251" spans="1:6">
      <c r="A251" s="369"/>
      <c r="B251" s="369"/>
      <c r="C251" s="367" t="s">
        <v>314</v>
      </c>
      <c r="D251" s="367" t="s">
        <v>587</v>
      </c>
      <c r="E251" s="367">
        <v>4</v>
      </c>
      <c r="F251" s="384">
        <v>5</v>
      </c>
    </row>
    <row r="252" spans="1:6">
      <c r="A252" s="369"/>
      <c r="B252" s="369"/>
      <c r="C252" s="369"/>
      <c r="D252" s="370" t="s">
        <v>828</v>
      </c>
      <c r="E252" s="370">
        <v>2</v>
      </c>
      <c r="F252" s="385">
        <v>2</v>
      </c>
    </row>
    <row r="253" spans="1:6">
      <c r="A253" s="369"/>
      <c r="B253" s="369"/>
      <c r="C253" s="367" t="s">
        <v>70</v>
      </c>
      <c r="D253" s="367" t="s">
        <v>70</v>
      </c>
      <c r="E253" s="367">
        <v>6</v>
      </c>
      <c r="F253" s="384">
        <v>7</v>
      </c>
    </row>
    <row r="254" spans="1:6">
      <c r="A254" s="369"/>
      <c r="B254" s="369"/>
      <c r="C254" s="369"/>
      <c r="D254" s="370" t="s">
        <v>829</v>
      </c>
      <c r="E254" s="370">
        <v>1</v>
      </c>
      <c r="F254" s="385">
        <v>1</v>
      </c>
    </row>
    <row r="255" spans="1:6">
      <c r="A255" s="369"/>
      <c r="B255" s="369"/>
      <c r="C255" s="369"/>
      <c r="D255" s="370" t="s">
        <v>830</v>
      </c>
      <c r="E255" s="370">
        <v>1</v>
      </c>
      <c r="F255" s="385">
        <v>1</v>
      </c>
    </row>
    <row r="256" spans="1:6">
      <c r="A256" s="369"/>
      <c r="B256" s="369"/>
      <c r="C256" s="369"/>
      <c r="D256" s="370" t="s">
        <v>831</v>
      </c>
      <c r="E256" s="370">
        <v>1</v>
      </c>
      <c r="F256" s="385">
        <v>1</v>
      </c>
    </row>
    <row r="257" spans="1:6">
      <c r="A257" s="369"/>
      <c r="B257" s="369"/>
      <c r="C257" s="369"/>
      <c r="D257" s="370" t="s">
        <v>832</v>
      </c>
      <c r="E257" s="370">
        <v>2</v>
      </c>
      <c r="F257" s="385">
        <v>2</v>
      </c>
    </row>
    <row r="258" spans="1:6">
      <c r="A258" s="369"/>
      <c r="B258" s="369"/>
      <c r="C258" s="369"/>
      <c r="D258" s="370" t="s">
        <v>833</v>
      </c>
      <c r="E258" s="370">
        <v>1</v>
      </c>
      <c r="F258" s="385">
        <v>1</v>
      </c>
    </row>
    <row r="259" spans="1:6">
      <c r="A259" s="369"/>
      <c r="B259" s="369"/>
      <c r="C259" s="369"/>
      <c r="D259" s="370" t="s">
        <v>345</v>
      </c>
      <c r="E259" s="370">
        <v>1</v>
      </c>
      <c r="F259" s="385">
        <v>1</v>
      </c>
    </row>
    <row r="260" spans="1:6">
      <c r="A260" s="369"/>
      <c r="B260" s="369"/>
      <c r="C260" s="367" t="s">
        <v>344</v>
      </c>
      <c r="D260" s="367" t="s">
        <v>344</v>
      </c>
      <c r="E260" s="367">
        <v>2</v>
      </c>
      <c r="F260" s="384">
        <v>2</v>
      </c>
    </row>
    <row r="261" spans="1:6">
      <c r="A261" s="369"/>
      <c r="B261" s="369"/>
      <c r="C261" s="367" t="s">
        <v>346</v>
      </c>
      <c r="D261" s="367" t="s">
        <v>346</v>
      </c>
      <c r="E261" s="367">
        <v>6</v>
      </c>
      <c r="F261" s="384">
        <v>6</v>
      </c>
    </row>
    <row r="262" spans="1:6">
      <c r="A262" s="369"/>
      <c r="B262" s="369"/>
      <c r="C262" s="369"/>
      <c r="D262" s="370" t="s">
        <v>834</v>
      </c>
      <c r="E262" s="370">
        <v>1</v>
      </c>
      <c r="F262" s="385">
        <v>1</v>
      </c>
    </row>
    <row r="263" spans="1:6">
      <c r="A263" s="369"/>
      <c r="B263" s="369"/>
      <c r="C263" s="369"/>
      <c r="D263" s="370" t="s">
        <v>835</v>
      </c>
      <c r="E263" s="370">
        <v>1</v>
      </c>
      <c r="F263" s="385">
        <v>1</v>
      </c>
    </row>
    <row r="264" spans="1:6">
      <c r="A264" s="369"/>
      <c r="B264" s="369"/>
      <c r="C264" s="369"/>
      <c r="D264" s="370" t="s">
        <v>836</v>
      </c>
      <c r="E264" s="370">
        <v>1</v>
      </c>
      <c r="F264" s="385">
        <v>1</v>
      </c>
    </row>
    <row r="265" spans="1:6">
      <c r="A265" s="369"/>
      <c r="B265" s="367" t="s">
        <v>8</v>
      </c>
      <c r="C265" s="367" t="s">
        <v>203</v>
      </c>
      <c r="D265" s="367" t="s">
        <v>92</v>
      </c>
      <c r="E265" s="367">
        <v>13</v>
      </c>
      <c r="F265" s="384">
        <v>14</v>
      </c>
    </row>
    <row r="266" spans="1:6">
      <c r="A266" s="369"/>
      <c r="B266" s="369"/>
      <c r="C266" s="369"/>
      <c r="D266" s="370" t="s">
        <v>8</v>
      </c>
      <c r="E266" s="370">
        <v>120</v>
      </c>
      <c r="F266" s="385">
        <v>124</v>
      </c>
    </row>
    <row r="267" spans="1:6">
      <c r="A267" s="369"/>
      <c r="B267" s="369"/>
      <c r="C267" s="369"/>
      <c r="D267" s="370" t="s">
        <v>204</v>
      </c>
      <c r="E267" s="370">
        <v>10</v>
      </c>
      <c r="F267" s="385">
        <v>10</v>
      </c>
    </row>
    <row r="268" spans="1:6">
      <c r="A268" s="369"/>
      <c r="B268" s="369"/>
      <c r="C268" s="369"/>
      <c r="D268" s="370" t="s">
        <v>94</v>
      </c>
      <c r="E268" s="370">
        <v>13</v>
      </c>
      <c r="F268" s="385">
        <v>14</v>
      </c>
    </row>
    <row r="269" spans="1:6">
      <c r="A269" s="369"/>
      <c r="B269" s="369"/>
      <c r="C269" s="369"/>
      <c r="D269" s="370" t="s">
        <v>96</v>
      </c>
      <c r="E269" s="370">
        <v>109</v>
      </c>
      <c r="F269" s="385">
        <v>112</v>
      </c>
    </row>
    <row r="270" spans="1:6">
      <c r="A270" s="369"/>
      <c r="B270" s="369"/>
      <c r="C270" s="369"/>
      <c r="D270" s="370" t="s">
        <v>466</v>
      </c>
      <c r="E270" s="370">
        <v>8</v>
      </c>
      <c r="F270" s="385">
        <v>8</v>
      </c>
    </row>
    <row r="271" spans="1:6">
      <c r="A271" s="369"/>
      <c r="B271" s="367" t="s">
        <v>9</v>
      </c>
      <c r="C271" s="367" t="s">
        <v>357</v>
      </c>
      <c r="D271" s="367" t="s">
        <v>358</v>
      </c>
      <c r="E271" s="367">
        <v>6</v>
      </c>
      <c r="F271" s="384">
        <v>7</v>
      </c>
    </row>
    <row r="272" spans="1:6">
      <c r="A272" s="369"/>
      <c r="B272" s="369"/>
      <c r="C272" s="369"/>
      <c r="D272" s="370" t="s">
        <v>357</v>
      </c>
      <c r="E272" s="370">
        <v>5</v>
      </c>
      <c r="F272" s="385">
        <v>5</v>
      </c>
    </row>
    <row r="273" spans="1:6">
      <c r="A273" s="369"/>
      <c r="B273" s="369"/>
      <c r="C273" s="369"/>
      <c r="D273" s="370" t="s">
        <v>837</v>
      </c>
      <c r="E273" s="370">
        <v>2</v>
      </c>
      <c r="F273" s="385">
        <v>2</v>
      </c>
    </row>
    <row r="274" spans="1:6">
      <c r="A274" s="369"/>
      <c r="B274" s="369"/>
      <c r="C274" s="367" t="s">
        <v>348</v>
      </c>
      <c r="D274" s="367" t="s">
        <v>348</v>
      </c>
      <c r="E274" s="367">
        <v>5</v>
      </c>
      <c r="F274" s="384">
        <v>7</v>
      </c>
    </row>
    <row r="275" spans="1:6">
      <c r="A275" s="369"/>
      <c r="B275" s="369"/>
      <c r="C275" s="369"/>
      <c r="D275" s="370" t="s">
        <v>838</v>
      </c>
      <c r="E275" s="370">
        <v>1</v>
      </c>
      <c r="F275" s="385">
        <v>2</v>
      </c>
    </row>
    <row r="276" spans="1:6">
      <c r="A276" s="369"/>
      <c r="B276" s="369"/>
      <c r="C276" s="369"/>
      <c r="D276" s="370" t="s">
        <v>839</v>
      </c>
      <c r="E276" s="370">
        <v>1</v>
      </c>
      <c r="F276" s="385">
        <v>1</v>
      </c>
    </row>
    <row r="277" spans="1:6">
      <c r="A277" s="369"/>
      <c r="B277" s="369"/>
      <c r="C277" s="369"/>
      <c r="D277" s="370" t="s">
        <v>840</v>
      </c>
      <c r="E277" s="370">
        <v>2</v>
      </c>
      <c r="F277" s="385">
        <v>2</v>
      </c>
    </row>
    <row r="278" spans="1:6">
      <c r="A278" s="369"/>
      <c r="B278" s="369"/>
      <c r="C278" s="369"/>
      <c r="D278" s="370" t="s">
        <v>841</v>
      </c>
      <c r="E278" s="370">
        <v>4</v>
      </c>
      <c r="F278" s="385">
        <v>4</v>
      </c>
    </row>
    <row r="279" spans="1:6">
      <c r="A279" s="369"/>
      <c r="B279" s="369"/>
      <c r="C279" s="369"/>
      <c r="D279" s="370" t="s">
        <v>842</v>
      </c>
      <c r="E279" s="370">
        <v>1</v>
      </c>
      <c r="F279" s="385">
        <v>1</v>
      </c>
    </row>
    <row r="280" spans="1:6">
      <c r="A280" s="369"/>
      <c r="B280" s="369"/>
      <c r="C280" s="369"/>
      <c r="D280" s="370" t="s">
        <v>843</v>
      </c>
      <c r="E280" s="370">
        <v>1</v>
      </c>
      <c r="F280" s="385">
        <v>2</v>
      </c>
    </row>
    <row r="281" spans="1:6">
      <c r="A281" s="369"/>
      <c r="B281" s="369"/>
      <c r="C281" s="367" t="s">
        <v>349</v>
      </c>
      <c r="D281" s="367" t="s">
        <v>548</v>
      </c>
      <c r="E281" s="367">
        <v>1</v>
      </c>
      <c r="F281" s="384">
        <v>2</v>
      </c>
    </row>
    <row r="282" spans="1:6">
      <c r="A282" s="369"/>
      <c r="B282" s="369"/>
      <c r="C282" s="369"/>
      <c r="D282" s="370" t="s">
        <v>349</v>
      </c>
      <c r="E282" s="370">
        <v>8</v>
      </c>
      <c r="F282" s="385">
        <v>9</v>
      </c>
    </row>
    <row r="283" spans="1:6">
      <c r="A283" s="369"/>
      <c r="B283" s="369"/>
      <c r="C283" s="369"/>
      <c r="D283" s="370" t="s">
        <v>844</v>
      </c>
      <c r="E283" s="370">
        <v>1</v>
      </c>
      <c r="F283" s="385">
        <v>1</v>
      </c>
    </row>
    <row r="284" spans="1:6">
      <c r="A284" s="369"/>
      <c r="B284" s="369"/>
      <c r="C284" s="369"/>
      <c r="D284" s="370" t="s">
        <v>845</v>
      </c>
      <c r="E284" s="370">
        <v>1</v>
      </c>
      <c r="F284" s="385">
        <v>1</v>
      </c>
    </row>
    <row r="285" spans="1:6">
      <c r="A285" s="369"/>
      <c r="B285" s="369"/>
      <c r="C285" s="369"/>
      <c r="D285" s="370" t="s">
        <v>846</v>
      </c>
      <c r="E285" s="370">
        <v>1</v>
      </c>
      <c r="F285" s="385">
        <v>1</v>
      </c>
    </row>
    <row r="286" spans="1:6">
      <c r="A286" s="369"/>
      <c r="B286" s="369"/>
      <c r="C286" s="369"/>
      <c r="D286" s="370" t="s">
        <v>847</v>
      </c>
      <c r="E286" s="370">
        <v>2</v>
      </c>
      <c r="F286" s="385">
        <v>2</v>
      </c>
    </row>
    <row r="287" spans="1:6">
      <c r="A287" s="369"/>
      <c r="B287" s="369"/>
      <c r="C287" s="369"/>
      <c r="D287" s="370" t="s">
        <v>848</v>
      </c>
      <c r="E287" s="370">
        <v>1</v>
      </c>
      <c r="F287" s="385">
        <v>1</v>
      </c>
    </row>
    <row r="288" spans="1:6">
      <c r="A288" s="369"/>
      <c r="B288" s="369"/>
      <c r="C288" s="367" t="s">
        <v>205</v>
      </c>
      <c r="D288" s="367" t="s">
        <v>350</v>
      </c>
      <c r="E288" s="367">
        <v>3</v>
      </c>
      <c r="F288" s="384">
        <v>4</v>
      </c>
    </row>
    <row r="289" spans="1:6">
      <c r="A289" s="369"/>
      <c r="B289" s="369"/>
      <c r="C289" s="369"/>
      <c r="D289" s="370" t="s">
        <v>344</v>
      </c>
      <c r="E289" s="370">
        <v>3</v>
      </c>
      <c r="F289" s="385">
        <v>3</v>
      </c>
    </row>
    <row r="290" spans="1:6">
      <c r="A290" s="369"/>
      <c r="B290" s="369"/>
      <c r="C290" s="369"/>
      <c r="D290" s="370" t="s">
        <v>206</v>
      </c>
      <c r="E290" s="370">
        <v>28</v>
      </c>
      <c r="F290" s="385">
        <v>31</v>
      </c>
    </row>
    <row r="291" spans="1:6">
      <c r="A291" s="369"/>
      <c r="B291" s="369"/>
      <c r="C291" s="369"/>
      <c r="D291" s="370" t="s">
        <v>849</v>
      </c>
      <c r="E291" s="370">
        <v>2</v>
      </c>
      <c r="F291" s="385">
        <v>3</v>
      </c>
    </row>
    <row r="292" spans="1:6">
      <c r="A292" s="369"/>
      <c r="B292" s="369"/>
      <c r="C292" s="369"/>
      <c r="D292" s="370" t="s">
        <v>850</v>
      </c>
      <c r="E292" s="370">
        <v>2</v>
      </c>
      <c r="F292" s="385">
        <v>2</v>
      </c>
    </row>
    <row r="293" spans="1:6">
      <c r="A293" s="369"/>
      <c r="B293" s="369"/>
      <c r="C293" s="369"/>
      <c r="D293" s="370" t="s">
        <v>851</v>
      </c>
      <c r="E293" s="370">
        <v>2</v>
      </c>
      <c r="F293" s="385">
        <v>2</v>
      </c>
    </row>
    <row r="294" spans="1:6">
      <c r="A294" s="369"/>
      <c r="B294" s="369"/>
      <c r="C294" s="369"/>
      <c r="D294" s="370" t="s">
        <v>852</v>
      </c>
      <c r="E294" s="370">
        <v>3</v>
      </c>
      <c r="F294" s="385">
        <v>4</v>
      </c>
    </row>
    <row r="295" spans="1:6">
      <c r="A295" s="369"/>
      <c r="B295" s="369"/>
      <c r="C295" s="369"/>
      <c r="D295" s="370" t="s">
        <v>853</v>
      </c>
      <c r="E295" s="370">
        <v>2</v>
      </c>
      <c r="F295" s="385">
        <v>2</v>
      </c>
    </row>
    <row r="296" spans="1:6">
      <c r="A296" s="369"/>
      <c r="B296" s="369"/>
      <c r="C296" s="367" t="s">
        <v>359</v>
      </c>
      <c r="D296" s="367" t="s">
        <v>854</v>
      </c>
      <c r="E296" s="367">
        <v>3</v>
      </c>
      <c r="F296" s="384">
        <v>3</v>
      </c>
    </row>
    <row r="297" spans="1:6">
      <c r="A297" s="369"/>
      <c r="B297" s="369"/>
      <c r="C297" s="369"/>
      <c r="D297" s="370" t="s">
        <v>360</v>
      </c>
      <c r="E297" s="370">
        <v>7</v>
      </c>
      <c r="F297" s="385">
        <v>7</v>
      </c>
    </row>
    <row r="298" spans="1:6">
      <c r="A298" s="369"/>
      <c r="B298" s="369"/>
      <c r="C298" s="369"/>
      <c r="D298" s="370" t="s">
        <v>855</v>
      </c>
      <c r="E298" s="370">
        <v>4</v>
      </c>
      <c r="F298" s="385">
        <v>4</v>
      </c>
    </row>
    <row r="299" spans="1:6">
      <c r="A299" s="369"/>
      <c r="B299" s="369"/>
      <c r="C299" s="369"/>
      <c r="D299" s="370" t="s">
        <v>856</v>
      </c>
      <c r="E299" s="370">
        <v>1</v>
      </c>
      <c r="F299" s="385">
        <v>1</v>
      </c>
    </row>
    <row r="300" spans="1:6">
      <c r="A300" s="369"/>
      <c r="B300" s="369"/>
      <c r="C300" s="369"/>
      <c r="D300" s="370" t="s">
        <v>857</v>
      </c>
      <c r="E300" s="370">
        <v>2</v>
      </c>
      <c r="F300" s="385">
        <v>2</v>
      </c>
    </row>
    <row r="301" spans="1:6">
      <c r="A301" s="369"/>
      <c r="B301" s="369"/>
      <c r="C301" s="369"/>
      <c r="D301" s="370" t="s">
        <v>858</v>
      </c>
      <c r="E301" s="370">
        <v>4</v>
      </c>
      <c r="F301" s="385">
        <v>4</v>
      </c>
    </row>
    <row r="302" spans="1:6">
      <c r="A302" s="369"/>
      <c r="B302" s="369"/>
      <c r="C302" s="369"/>
      <c r="D302" s="370" t="s">
        <v>859</v>
      </c>
      <c r="E302" s="370">
        <v>1</v>
      </c>
      <c r="F302" s="385">
        <v>1</v>
      </c>
    </row>
    <row r="303" spans="1:6">
      <c r="A303" s="369"/>
      <c r="B303" s="369"/>
      <c r="C303" s="369"/>
      <c r="D303" s="370" t="s">
        <v>860</v>
      </c>
      <c r="E303" s="370">
        <v>1</v>
      </c>
      <c r="F303" s="385">
        <v>1</v>
      </c>
    </row>
    <row r="304" spans="1:6">
      <c r="A304" s="369"/>
      <c r="B304" s="369"/>
      <c r="C304" s="367" t="s">
        <v>9</v>
      </c>
      <c r="D304" s="367" t="s">
        <v>9</v>
      </c>
      <c r="E304" s="367">
        <v>50</v>
      </c>
      <c r="F304" s="384">
        <v>59</v>
      </c>
    </row>
    <row r="305" spans="1:6">
      <c r="A305" s="369"/>
      <c r="B305" s="369"/>
      <c r="C305" s="369"/>
      <c r="D305" s="370" t="s">
        <v>515</v>
      </c>
      <c r="E305" s="370">
        <v>30</v>
      </c>
      <c r="F305" s="385">
        <v>30</v>
      </c>
    </row>
    <row r="306" spans="1:6">
      <c r="A306" s="369"/>
      <c r="B306" s="369"/>
      <c r="C306" s="369"/>
      <c r="D306" s="370" t="s">
        <v>299</v>
      </c>
      <c r="E306" s="370">
        <v>52</v>
      </c>
      <c r="F306" s="385">
        <v>54</v>
      </c>
    </row>
    <row r="307" spans="1:6">
      <c r="A307" s="369"/>
      <c r="B307" s="369"/>
      <c r="C307" s="369"/>
      <c r="D307" s="370" t="s">
        <v>351</v>
      </c>
      <c r="E307" s="370">
        <v>37</v>
      </c>
      <c r="F307" s="385">
        <v>41</v>
      </c>
    </row>
    <row r="308" spans="1:6">
      <c r="A308" s="369"/>
      <c r="B308" s="369"/>
      <c r="C308" s="369"/>
      <c r="D308" s="370" t="s">
        <v>208</v>
      </c>
      <c r="E308" s="370">
        <v>42</v>
      </c>
      <c r="F308" s="385">
        <v>45</v>
      </c>
    </row>
    <row r="309" spans="1:6">
      <c r="A309" s="369"/>
      <c r="B309" s="369"/>
      <c r="C309" s="369"/>
      <c r="D309" s="370" t="s">
        <v>861</v>
      </c>
      <c r="E309" s="370">
        <v>3</v>
      </c>
      <c r="F309" s="385">
        <v>3</v>
      </c>
    </row>
    <row r="310" spans="1:6">
      <c r="A310" s="369"/>
      <c r="B310" s="369"/>
      <c r="C310" s="369"/>
      <c r="D310" s="370" t="s">
        <v>862</v>
      </c>
      <c r="E310" s="370">
        <v>3</v>
      </c>
      <c r="F310" s="385">
        <v>3</v>
      </c>
    </row>
    <row r="311" spans="1:6">
      <c r="A311" s="369"/>
      <c r="B311" s="369"/>
      <c r="C311" s="367" t="s">
        <v>352</v>
      </c>
      <c r="D311" s="367" t="s">
        <v>352</v>
      </c>
      <c r="E311" s="367">
        <v>11</v>
      </c>
      <c r="F311" s="384">
        <v>12</v>
      </c>
    </row>
    <row r="312" spans="1:6">
      <c r="A312" s="369"/>
      <c r="B312" s="369"/>
      <c r="C312" s="369"/>
      <c r="D312" s="370" t="s">
        <v>863</v>
      </c>
      <c r="E312" s="370">
        <v>4</v>
      </c>
      <c r="F312" s="385">
        <v>4</v>
      </c>
    </row>
    <row r="313" spans="1:6">
      <c r="A313" s="369"/>
      <c r="B313" s="369"/>
      <c r="C313" s="369"/>
      <c r="D313" s="370" t="s">
        <v>864</v>
      </c>
      <c r="E313" s="370">
        <v>1</v>
      </c>
      <c r="F313" s="385">
        <v>1</v>
      </c>
    </row>
    <row r="314" spans="1:6">
      <c r="A314" s="369"/>
      <c r="B314" s="369"/>
      <c r="C314" s="367" t="s">
        <v>516</v>
      </c>
      <c r="D314" s="367" t="s">
        <v>353</v>
      </c>
      <c r="E314" s="367">
        <v>5</v>
      </c>
      <c r="F314" s="384">
        <v>5</v>
      </c>
    </row>
    <row r="315" spans="1:6">
      <c r="A315" s="369"/>
      <c r="B315" s="369"/>
      <c r="C315" s="369"/>
      <c r="D315" s="370" t="s">
        <v>865</v>
      </c>
      <c r="E315" s="370">
        <v>24</v>
      </c>
      <c r="F315" s="385">
        <v>28</v>
      </c>
    </row>
    <row r="316" spans="1:6">
      <c r="A316" s="369"/>
      <c r="B316" s="369"/>
      <c r="C316" s="369"/>
      <c r="D316" s="370" t="s">
        <v>866</v>
      </c>
      <c r="E316" s="370">
        <v>4</v>
      </c>
      <c r="F316" s="385">
        <v>4</v>
      </c>
    </row>
    <row r="317" spans="1:6">
      <c r="A317" s="369"/>
      <c r="B317" s="369"/>
      <c r="C317" s="369"/>
      <c r="D317" s="370" t="s">
        <v>588</v>
      </c>
      <c r="E317" s="370">
        <v>62</v>
      </c>
      <c r="F317" s="385">
        <v>75</v>
      </c>
    </row>
    <row r="318" spans="1:6">
      <c r="A318" s="369"/>
      <c r="B318" s="369"/>
      <c r="C318" s="369"/>
      <c r="D318" s="370" t="s">
        <v>210</v>
      </c>
      <c r="E318" s="370">
        <v>12</v>
      </c>
      <c r="F318" s="385">
        <v>13</v>
      </c>
    </row>
    <row r="319" spans="1:6">
      <c r="A319" s="369"/>
      <c r="B319" s="369"/>
      <c r="C319" s="369"/>
      <c r="D319" s="370" t="s">
        <v>867</v>
      </c>
      <c r="E319" s="370">
        <v>2</v>
      </c>
      <c r="F319" s="385">
        <v>3</v>
      </c>
    </row>
    <row r="320" spans="1:6">
      <c r="A320" s="369"/>
      <c r="B320" s="369"/>
      <c r="C320" s="369"/>
      <c r="D320" s="370" t="s">
        <v>725</v>
      </c>
      <c r="E320" s="370">
        <v>1</v>
      </c>
      <c r="F320" s="385">
        <v>1</v>
      </c>
    </row>
    <row r="321" spans="1:6">
      <c r="A321" s="369"/>
      <c r="B321" s="369"/>
      <c r="C321" s="369"/>
      <c r="D321" s="370" t="s">
        <v>868</v>
      </c>
      <c r="E321" s="370">
        <v>1</v>
      </c>
      <c r="F321" s="385">
        <v>2</v>
      </c>
    </row>
    <row r="322" spans="1:6">
      <c r="A322" s="369"/>
      <c r="B322" s="369"/>
      <c r="C322" s="369"/>
      <c r="D322" s="370" t="s">
        <v>354</v>
      </c>
      <c r="E322" s="370">
        <v>2</v>
      </c>
      <c r="F322" s="385">
        <v>2</v>
      </c>
    </row>
    <row r="323" spans="1:6">
      <c r="A323" s="369"/>
      <c r="B323" s="369"/>
      <c r="C323" s="369"/>
      <c r="D323" s="370" t="s">
        <v>869</v>
      </c>
      <c r="E323" s="370">
        <v>1</v>
      </c>
      <c r="F323" s="385">
        <v>1</v>
      </c>
    </row>
    <row r="324" spans="1:6">
      <c r="A324" s="369"/>
      <c r="B324" s="369"/>
      <c r="C324" s="369"/>
      <c r="D324" s="370" t="s">
        <v>870</v>
      </c>
      <c r="E324" s="370">
        <v>7</v>
      </c>
      <c r="F324" s="385">
        <v>7</v>
      </c>
    </row>
    <row r="325" spans="1:6">
      <c r="A325" s="369"/>
      <c r="B325" s="369"/>
      <c r="C325" s="369"/>
      <c r="D325" s="370" t="s">
        <v>871</v>
      </c>
      <c r="E325" s="370">
        <v>2</v>
      </c>
      <c r="F325" s="385">
        <v>2</v>
      </c>
    </row>
    <row r="326" spans="1:6">
      <c r="A326" s="369"/>
      <c r="B326" s="369"/>
      <c r="C326" s="369"/>
      <c r="D326" s="370" t="s">
        <v>872</v>
      </c>
      <c r="E326" s="370">
        <v>2</v>
      </c>
      <c r="F326" s="385">
        <v>2</v>
      </c>
    </row>
    <row r="327" spans="1:6">
      <c r="A327" s="369"/>
      <c r="B327" s="369"/>
      <c r="C327" s="369"/>
      <c r="D327" s="370" t="s">
        <v>873</v>
      </c>
      <c r="E327" s="370">
        <v>4</v>
      </c>
      <c r="F327" s="385">
        <v>4</v>
      </c>
    </row>
    <row r="328" spans="1:6">
      <c r="A328" s="369"/>
      <c r="B328" s="369"/>
      <c r="C328" s="369"/>
      <c r="D328" s="370" t="s">
        <v>874</v>
      </c>
      <c r="E328" s="370">
        <v>9</v>
      </c>
      <c r="F328" s="385">
        <v>9</v>
      </c>
    </row>
    <row r="329" spans="1:6">
      <c r="A329" s="369"/>
      <c r="B329" s="369"/>
      <c r="C329" s="369"/>
      <c r="D329" s="370" t="s">
        <v>875</v>
      </c>
      <c r="E329" s="370">
        <v>11</v>
      </c>
      <c r="F329" s="385">
        <v>11</v>
      </c>
    </row>
    <row r="330" spans="1:6">
      <c r="A330" s="369"/>
      <c r="B330" s="369"/>
      <c r="C330" s="369"/>
      <c r="D330" s="370" t="s">
        <v>876</v>
      </c>
      <c r="E330" s="370">
        <v>1</v>
      </c>
      <c r="F330" s="385">
        <v>1</v>
      </c>
    </row>
    <row r="331" spans="1:6">
      <c r="A331" s="369"/>
      <c r="B331" s="369"/>
      <c r="C331" s="367" t="s">
        <v>877</v>
      </c>
      <c r="D331" s="367" t="s">
        <v>878</v>
      </c>
      <c r="E331" s="367">
        <v>1</v>
      </c>
      <c r="F331" s="384">
        <v>1</v>
      </c>
    </row>
    <row r="332" spans="1:6">
      <c r="A332" s="369"/>
      <c r="B332" s="369"/>
      <c r="C332" s="369"/>
      <c r="D332" s="370" t="s">
        <v>877</v>
      </c>
      <c r="E332" s="370">
        <v>2</v>
      </c>
      <c r="F332" s="385">
        <v>2</v>
      </c>
    </row>
    <row r="333" spans="1:6">
      <c r="A333" s="369"/>
      <c r="B333" s="369"/>
      <c r="C333" s="369"/>
      <c r="D333" s="370" t="s">
        <v>879</v>
      </c>
      <c r="E333" s="370">
        <v>1</v>
      </c>
      <c r="F333" s="385">
        <v>1</v>
      </c>
    </row>
    <row r="334" spans="1:6">
      <c r="A334" s="369"/>
      <c r="B334" s="369"/>
      <c r="C334" s="369"/>
      <c r="D334" s="370" t="s">
        <v>880</v>
      </c>
      <c r="E334" s="370">
        <v>1</v>
      </c>
      <c r="F334" s="385">
        <v>1</v>
      </c>
    </row>
    <row r="335" spans="1:6">
      <c r="A335" s="369"/>
      <c r="B335" s="369"/>
      <c r="C335" s="367" t="s">
        <v>361</v>
      </c>
      <c r="D335" s="367" t="s">
        <v>881</v>
      </c>
      <c r="E335" s="367">
        <v>3</v>
      </c>
      <c r="F335" s="384">
        <v>3</v>
      </c>
    </row>
    <row r="336" spans="1:6">
      <c r="A336" s="369"/>
      <c r="B336" s="369"/>
      <c r="C336" s="369"/>
      <c r="D336" s="370" t="s">
        <v>882</v>
      </c>
      <c r="E336" s="370">
        <v>9</v>
      </c>
      <c r="F336" s="385">
        <v>9</v>
      </c>
    </row>
    <row r="337" spans="1:6">
      <c r="A337" s="369"/>
      <c r="B337" s="369"/>
      <c r="C337" s="369"/>
      <c r="D337" s="370" t="s">
        <v>361</v>
      </c>
      <c r="E337" s="370">
        <v>2</v>
      </c>
      <c r="F337" s="385">
        <v>2</v>
      </c>
    </row>
    <row r="338" spans="1:6">
      <c r="A338" s="369"/>
      <c r="B338" s="369"/>
      <c r="C338" s="369"/>
      <c r="D338" s="370" t="s">
        <v>883</v>
      </c>
      <c r="E338" s="370">
        <v>2</v>
      </c>
      <c r="F338" s="385">
        <v>2</v>
      </c>
    </row>
    <row r="339" spans="1:6">
      <c r="A339" s="369"/>
      <c r="B339" s="369"/>
      <c r="C339" s="369"/>
      <c r="D339" s="370" t="s">
        <v>884</v>
      </c>
      <c r="E339" s="370">
        <v>1</v>
      </c>
      <c r="F339" s="385">
        <v>1</v>
      </c>
    </row>
    <row r="340" spans="1:6">
      <c r="A340" s="369"/>
      <c r="B340" s="369"/>
      <c r="C340" s="367" t="s">
        <v>355</v>
      </c>
      <c r="D340" s="367" t="s">
        <v>885</v>
      </c>
      <c r="E340" s="367">
        <v>3</v>
      </c>
      <c r="F340" s="384">
        <v>3</v>
      </c>
    </row>
    <row r="341" spans="1:6">
      <c r="A341" s="369"/>
      <c r="B341" s="369"/>
      <c r="C341" s="369"/>
      <c r="D341" s="370" t="s">
        <v>886</v>
      </c>
      <c r="E341" s="370">
        <v>6</v>
      </c>
      <c r="F341" s="385">
        <v>7</v>
      </c>
    </row>
    <row r="342" spans="1:6">
      <c r="A342" s="369"/>
      <c r="B342" s="369"/>
      <c r="C342" s="369"/>
      <c r="D342" s="370" t="s">
        <v>590</v>
      </c>
      <c r="E342" s="370">
        <v>6</v>
      </c>
      <c r="F342" s="385">
        <v>6</v>
      </c>
    </row>
    <row r="343" spans="1:6">
      <c r="A343" s="369"/>
      <c r="B343" s="369"/>
      <c r="C343" s="369"/>
      <c r="D343" s="370" t="s">
        <v>591</v>
      </c>
      <c r="E343" s="370">
        <v>8</v>
      </c>
      <c r="F343" s="385">
        <v>8</v>
      </c>
    </row>
    <row r="344" spans="1:6">
      <c r="A344" s="369"/>
      <c r="B344" s="369"/>
      <c r="C344" s="369"/>
      <c r="D344" s="370" t="s">
        <v>356</v>
      </c>
      <c r="E344" s="370">
        <v>4</v>
      </c>
      <c r="F344" s="385">
        <v>4</v>
      </c>
    </row>
    <row r="345" spans="1:6">
      <c r="A345" s="369"/>
      <c r="B345" s="369"/>
      <c r="C345" s="369"/>
      <c r="D345" s="370" t="s">
        <v>887</v>
      </c>
      <c r="E345" s="370">
        <v>3</v>
      </c>
      <c r="F345" s="385">
        <v>3</v>
      </c>
    </row>
    <row r="346" spans="1:6">
      <c r="A346" s="369"/>
      <c r="B346" s="369"/>
      <c r="C346" s="369"/>
      <c r="D346" s="370" t="s">
        <v>888</v>
      </c>
      <c r="E346" s="370">
        <v>2</v>
      </c>
      <c r="F346" s="385">
        <v>2</v>
      </c>
    </row>
    <row r="347" spans="1:6">
      <c r="A347" s="369"/>
      <c r="B347" s="369"/>
      <c r="C347" s="369"/>
      <c r="D347" s="370" t="s">
        <v>889</v>
      </c>
      <c r="E347" s="370">
        <v>1</v>
      </c>
      <c r="F347" s="385">
        <v>1</v>
      </c>
    </row>
    <row r="348" spans="1:6">
      <c r="A348" s="369"/>
      <c r="B348" s="369"/>
      <c r="C348" s="369"/>
      <c r="D348" s="370" t="s">
        <v>890</v>
      </c>
      <c r="E348" s="370">
        <v>1</v>
      </c>
      <c r="F348" s="385">
        <v>1</v>
      </c>
    </row>
    <row r="349" spans="1:6">
      <c r="A349" s="369"/>
      <c r="B349" s="369"/>
      <c r="C349" s="369"/>
      <c r="D349" s="370" t="s">
        <v>891</v>
      </c>
      <c r="E349" s="370">
        <v>1</v>
      </c>
      <c r="F349" s="385">
        <v>1</v>
      </c>
    </row>
    <row r="350" spans="1:6">
      <c r="A350" s="369"/>
      <c r="B350" s="369"/>
      <c r="C350" s="369"/>
      <c r="D350" s="370" t="s">
        <v>892</v>
      </c>
      <c r="E350" s="370">
        <v>4</v>
      </c>
      <c r="F350" s="385">
        <v>4</v>
      </c>
    </row>
    <row r="351" spans="1:6">
      <c r="A351" s="369"/>
      <c r="B351" s="369"/>
      <c r="C351" s="367" t="s">
        <v>211</v>
      </c>
      <c r="D351" s="367" t="s">
        <v>589</v>
      </c>
      <c r="E351" s="367">
        <v>4</v>
      </c>
      <c r="F351" s="384">
        <v>4</v>
      </c>
    </row>
    <row r="352" spans="1:6">
      <c r="A352" s="369"/>
      <c r="B352" s="369"/>
      <c r="C352" s="369"/>
      <c r="D352" s="370" t="s">
        <v>517</v>
      </c>
      <c r="E352" s="370">
        <v>3</v>
      </c>
      <c r="F352" s="385">
        <v>4</v>
      </c>
    </row>
    <row r="353" spans="1:6">
      <c r="A353" s="369"/>
      <c r="B353" s="369"/>
      <c r="C353" s="369"/>
      <c r="D353" s="370" t="s">
        <v>211</v>
      </c>
      <c r="E353" s="370">
        <v>9</v>
      </c>
      <c r="F353" s="385">
        <v>12</v>
      </c>
    </row>
    <row r="354" spans="1:6">
      <c r="A354" s="369"/>
      <c r="B354" s="369"/>
      <c r="C354" s="369"/>
      <c r="D354" s="370" t="s">
        <v>893</v>
      </c>
      <c r="E354" s="370">
        <v>2</v>
      </c>
      <c r="F354" s="385">
        <v>2</v>
      </c>
    </row>
    <row r="355" spans="1:6">
      <c r="A355" s="369"/>
      <c r="B355" s="369"/>
      <c r="C355" s="367" t="s">
        <v>894</v>
      </c>
      <c r="D355" s="367" t="s">
        <v>895</v>
      </c>
      <c r="E355" s="367">
        <v>2</v>
      </c>
      <c r="F355" s="384">
        <v>2</v>
      </c>
    </row>
    <row r="356" spans="1:6">
      <c r="A356" s="369"/>
      <c r="B356" s="369"/>
      <c r="C356" s="369"/>
      <c r="D356" s="370" t="s">
        <v>896</v>
      </c>
      <c r="E356" s="370">
        <v>1</v>
      </c>
      <c r="F356" s="385">
        <v>1</v>
      </c>
    </row>
    <row r="357" spans="1:6">
      <c r="A357" s="369"/>
      <c r="B357" s="369"/>
      <c r="C357" s="369"/>
      <c r="D357" s="370" t="s">
        <v>897</v>
      </c>
      <c r="E357" s="370">
        <v>2</v>
      </c>
      <c r="F357" s="385">
        <v>2</v>
      </c>
    </row>
    <row r="358" spans="1:6">
      <c r="A358" s="369"/>
      <c r="B358" s="369"/>
      <c r="C358" s="369"/>
      <c r="D358" s="370" t="s">
        <v>898</v>
      </c>
      <c r="E358" s="370">
        <v>1</v>
      </c>
      <c r="F358" s="385">
        <v>1</v>
      </c>
    </row>
    <row r="359" spans="1:6">
      <c r="A359" s="369"/>
      <c r="B359" s="369"/>
      <c r="C359" s="369"/>
      <c r="D359" s="370" t="s">
        <v>899</v>
      </c>
      <c r="E359" s="370">
        <v>1</v>
      </c>
      <c r="F359" s="385">
        <v>1</v>
      </c>
    </row>
    <row r="360" spans="1:6">
      <c r="A360" s="369"/>
      <c r="B360" s="367" t="s">
        <v>10</v>
      </c>
      <c r="C360" s="367" t="s">
        <v>362</v>
      </c>
      <c r="D360" s="367" t="s">
        <v>362</v>
      </c>
      <c r="E360" s="367">
        <v>13</v>
      </c>
      <c r="F360" s="384">
        <v>17</v>
      </c>
    </row>
    <row r="361" spans="1:6">
      <c r="A361" s="369"/>
      <c r="B361" s="369"/>
      <c r="C361" s="369"/>
      <c r="D361" s="370" t="s">
        <v>363</v>
      </c>
      <c r="E361" s="370">
        <v>10</v>
      </c>
      <c r="F361" s="385">
        <v>10</v>
      </c>
    </row>
    <row r="362" spans="1:6">
      <c r="A362" s="369"/>
      <c r="B362" s="369"/>
      <c r="C362" s="369"/>
      <c r="D362" s="370" t="s">
        <v>900</v>
      </c>
      <c r="E362" s="370">
        <v>1</v>
      </c>
      <c r="F362" s="385">
        <v>1</v>
      </c>
    </row>
    <row r="363" spans="1:6">
      <c r="A363" s="369"/>
      <c r="B363" s="369"/>
      <c r="C363" s="369"/>
      <c r="D363" s="370" t="s">
        <v>901</v>
      </c>
      <c r="E363" s="370">
        <v>1</v>
      </c>
      <c r="F363" s="385">
        <v>1</v>
      </c>
    </row>
    <row r="364" spans="1:6">
      <c r="A364" s="369"/>
      <c r="B364" s="369"/>
      <c r="C364" s="367" t="s">
        <v>592</v>
      </c>
      <c r="D364" s="367" t="s">
        <v>593</v>
      </c>
      <c r="E364" s="367">
        <v>23</v>
      </c>
      <c r="F364" s="384">
        <v>26</v>
      </c>
    </row>
    <row r="365" spans="1:6">
      <c r="A365" s="369"/>
      <c r="B365" s="369"/>
      <c r="C365" s="369"/>
      <c r="D365" s="370" t="s">
        <v>902</v>
      </c>
      <c r="E365" s="370">
        <v>3</v>
      </c>
      <c r="F365" s="385">
        <v>3</v>
      </c>
    </row>
    <row r="366" spans="1:6">
      <c r="A366" s="369"/>
      <c r="B366" s="369"/>
      <c r="C366" s="369"/>
      <c r="D366" s="370" t="s">
        <v>903</v>
      </c>
      <c r="E366" s="370">
        <v>1</v>
      </c>
      <c r="F366" s="385">
        <v>1</v>
      </c>
    </row>
    <row r="367" spans="1:6">
      <c r="A367" s="369"/>
      <c r="B367" s="369"/>
      <c r="C367" s="369"/>
      <c r="D367" s="370" t="s">
        <v>904</v>
      </c>
      <c r="E367" s="370">
        <v>1</v>
      </c>
      <c r="F367" s="385">
        <v>1</v>
      </c>
    </row>
    <row r="368" spans="1:6">
      <c r="A368" s="369"/>
      <c r="B368" s="369"/>
      <c r="C368" s="369"/>
      <c r="D368" s="370" t="s">
        <v>905</v>
      </c>
      <c r="E368" s="370">
        <v>1</v>
      </c>
      <c r="F368" s="385">
        <v>1</v>
      </c>
    </row>
    <row r="369" spans="1:6">
      <c r="A369" s="369"/>
      <c r="B369" s="369"/>
      <c r="C369" s="367" t="s">
        <v>906</v>
      </c>
      <c r="D369" s="367" t="s">
        <v>906</v>
      </c>
      <c r="E369" s="367">
        <v>5</v>
      </c>
      <c r="F369" s="384">
        <v>6</v>
      </c>
    </row>
    <row r="370" spans="1:6">
      <c r="A370" s="369"/>
      <c r="B370" s="369"/>
      <c r="C370" s="369"/>
      <c r="D370" s="370" t="s">
        <v>907</v>
      </c>
      <c r="E370" s="370">
        <v>1</v>
      </c>
      <c r="F370" s="385">
        <v>1</v>
      </c>
    </row>
    <row r="371" spans="1:6">
      <c r="A371" s="369"/>
      <c r="B371" s="369"/>
      <c r="C371" s="367" t="s">
        <v>908</v>
      </c>
      <c r="D371" s="367" t="s">
        <v>767</v>
      </c>
      <c r="E371" s="367">
        <v>7</v>
      </c>
      <c r="F371" s="384">
        <v>7</v>
      </c>
    </row>
    <row r="372" spans="1:6">
      <c r="A372" s="369"/>
      <c r="B372" s="369"/>
      <c r="C372" s="369"/>
      <c r="D372" s="370" t="s">
        <v>908</v>
      </c>
      <c r="E372" s="370">
        <v>9</v>
      </c>
      <c r="F372" s="385">
        <v>10</v>
      </c>
    </row>
    <row r="373" spans="1:6">
      <c r="A373" s="369"/>
      <c r="B373" s="369"/>
      <c r="C373" s="369"/>
      <c r="D373" s="370" t="s">
        <v>909</v>
      </c>
      <c r="E373" s="370">
        <v>2</v>
      </c>
      <c r="F373" s="385">
        <v>2</v>
      </c>
    </row>
    <row r="374" spans="1:6">
      <c r="A374" s="369"/>
      <c r="B374" s="369"/>
      <c r="C374" s="369"/>
      <c r="D374" s="370" t="s">
        <v>910</v>
      </c>
      <c r="E374" s="370">
        <v>5</v>
      </c>
      <c r="F374" s="385">
        <v>5</v>
      </c>
    </row>
    <row r="375" spans="1:6">
      <c r="A375" s="369"/>
      <c r="B375" s="369"/>
      <c r="C375" s="369"/>
      <c r="D375" s="370" t="s">
        <v>911</v>
      </c>
      <c r="E375" s="370">
        <v>6</v>
      </c>
      <c r="F375" s="385">
        <v>6</v>
      </c>
    </row>
    <row r="376" spans="1:6">
      <c r="A376" s="369"/>
      <c r="B376" s="369"/>
      <c r="C376" s="369"/>
      <c r="D376" s="370" t="s">
        <v>912</v>
      </c>
      <c r="E376" s="370">
        <v>2</v>
      </c>
      <c r="F376" s="385">
        <v>2</v>
      </c>
    </row>
    <row r="377" spans="1:6">
      <c r="A377" s="369"/>
      <c r="B377" s="369"/>
      <c r="C377" s="369"/>
      <c r="D377" s="370" t="s">
        <v>913</v>
      </c>
      <c r="E377" s="370">
        <v>2</v>
      </c>
      <c r="F377" s="385">
        <v>2</v>
      </c>
    </row>
    <row r="378" spans="1:6">
      <c r="A378" s="369"/>
      <c r="B378" s="369"/>
      <c r="C378" s="369"/>
      <c r="D378" s="370" t="s">
        <v>914</v>
      </c>
      <c r="E378" s="370">
        <v>1</v>
      </c>
      <c r="F378" s="385">
        <v>1</v>
      </c>
    </row>
    <row r="379" spans="1:6">
      <c r="A379" s="369"/>
      <c r="B379" s="369"/>
      <c r="C379" s="367" t="s">
        <v>10</v>
      </c>
      <c r="D379" s="367" t="s">
        <v>915</v>
      </c>
      <c r="E379" s="367">
        <v>6</v>
      </c>
      <c r="F379" s="384">
        <v>6</v>
      </c>
    </row>
    <row r="380" spans="1:6">
      <c r="A380" s="369"/>
      <c r="B380" s="369"/>
      <c r="C380" s="369"/>
      <c r="D380" s="370" t="s">
        <v>916</v>
      </c>
      <c r="E380" s="370">
        <v>6</v>
      </c>
      <c r="F380" s="385">
        <v>6</v>
      </c>
    </row>
    <row r="381" spans="1:6">
      <c r="A381" s="369"/>
      <c r="B381" s="369"/>
      <c r="C381" s="369"/>
      <c r="D381" s="370" t="s">
        <v>10</v>
      </c>
      <c r="E381" s="370">
        <v>33</v>
      </c>
      <c r="F381" s="385">
        <v>36</v>
      </c>
    </row>
    <row r="382" spans="1:6">
      <c r="A382" s="369"/>
      <c r="B382" s="369"/>
      <c r="C382" s="369"/>
      <c r="D382" s="370" t="s">
        <v>917</v>
      </c>
      <c r="E382" s="370">
        <v>4</v>
      </c>
      <c r="F382" s="385">
        <v>4</v>
      </c>
    </row>
    <row r="383" spans="1:6">
      <c r="A383" s="369"/>
      <c r="B383" s="369"/>
      <c r="C383" s="369"/>
      <c r="D383" s="370" t="s">
        <v>230</v>
      </c>
      <c r="E383" s="370">
        <v>8</v>
      </c>
      <c r="F383" s="385">
        <v>8</v>
      </c>
    </row>
    <row r="384" spans="1:6">
      <c r="A384" s="369"/>
      <c r="B384" s="369"/>
      <c r="C384" s="369"/>
      <c r="D384" s="370" t="s">
        <v>918</v>
      </c>
      <c r="E384" s="370">
        <v>1</v>
      </c>
      <c r="F384" s="385">
        <v>1</v>
      </c>
    </row>
    <row r="385" spans="1:6">
      <c r="A385" s="369"/>
      <c r="B385" s="369"/>
      <c r="C385" s="369"/>
      <c r="D385" s="370" t="s">
        <v>919</v>
      </c>
      <c r="E385" s="370">
        <v>1</v>
      </c>
      <c r="F385" s="385">
        <v>1</v>
      </c>
    </row>
    <row r="386" spans="1:6">
      <c r="A386" s="369"/>
      <c r="B386" s="369"/>
      <c r="C386" s="367" t="s">
        <v>364</v>
      </c>
      <c r="D386" s="367" t="s">
        <v>920</v>
      </c>
      <c r="E386" s="367">
        <v>1</v>
      </c>
      <c r="F386" s="384">
        <v>1</v>
      </c>
    </row>
    <row r="387" spans="1:6">
      <c r="A387" s="369"/>
      <c r="B387" s="369"/>
      <c r="C387" s="369"/>
      <c r="D387" s="370" t="s">
        <v>921</v>
      </c>
      <c r="E387" s="370">
        <v>6</v>
      </c>
      <c r="F387" s="385">
        <v>7</v>
      </c>
    </row>
    <row r="388" spans="1:6">
      <c r="A388" s="369"/>
      <c r="B388" s="369"/>
      <c r="C388" s="369"/>
      <c r="D388" s="370" t="s">
        <v>365</v>
      </c>
      <c r="E388" s="370">
        <v>16</v>
      </c>
      <c r="F388" s="385">
        <v>20</v>
      </c>
    </row>
    <row r="389" spans="1:6">
      <c r="A389" s="369"/>
      <c r="B389" s="369"/>
      <c r="C389" s="369"/>
      <c r="D389" s="370" t="s">
        <v>922</v>
      </c>
      <c r="E389" s="370">
        <v>3</v>
      </c>
      <c r="F389" s="385">
        <v>3</v>
      </c>
    </row>
    <row r="390" spans="1:6">
      <c r="A390" s="369"/>
      <c r="B390" s="369"/>
      <c r="C390" s="369"/>
      <c r="D390" s="370" t="s">
        <v>798</v>
      </c>
      <c r="E390" s="370">
        <v>1</v>
      </c>
      <c r="F390" s="385">
        <v>1</v>
      </c>
    </row>
    <row r="391" spans="1:6">
      <c r="A391" s="369"/>
      <c r="B391" s="369"/>
      <c r="C391" s="369"/>
      <c r="D391" s="370" t="s">
        <v>923</v>
      </c>
      <c r="E391" s="370">
        <v>1</v>
      </c>
      <c r="F391" s="385">
        <v>1</v>
      </c>
    </row>
    <row r="392" spans="1:6">
      <c r="A392" s="369"/>
      <c r="B392" s="369"/>
      <c r="C392" s="369"/>
      <c r="D392" s="370" t="s">
        <v>924</v>
      </c>
      <c r="E392" s="370">
        <v>2</v>
      </c>
      <c r="F392" s="385">
        <v>2</v>
      </c>
    </row>
    <row r="393" spans="1:6">
      <c r="A393" s="369"/>
      <c r="B393" s="369"/>
      <c r="C393" s="369"/>
      <c r="D393" s="370" t="s">
        <v>925</v>
      </c>
      <c r="E393" s="370">
        <v>4</v>
      </c>
      <c r="F393" s="385">
        <v>4</v>
      </c>
    </row>
    <row r="394" spans="1:6">
      <c r="A394" s="369"/>
      <c r="B394" s="369"/>
      <c r="C394" s="369"/>
      <c r="D394" s="370" t="s">
        <v>926</v>
      </c>
      <c r="E394" s="370">
        <v>1</v>
      </c>
      <c r="F394" s="385">
        <v>1</v>
      </c>
    </row>
    <row r="395" spans="1:6">
      <c r="A395" s="369"/>
      <c r="B395" s="369"/>
      <c r="C395" s="369"/>
      <c r="D395" s="370" t="s">
        <v>927</v>
      </c>
      <c r="E395" s="370">
        <v>2</v>
      </c>
      <c r="F395" s="385">
        <v>2</v>
      </c>
    </row>
    <row r="396" spans="1:6">
      <c r="A396" s="369"/>
      <c r="B396" s="369"/>
      <c r="C396" s="369"/>
      <c r="D396" s="370" t="s">
        <v>928</v>
      </c>
      <c r="E396" s="370">
        <v>2</v>
      </c>
      <c r="F396" s="385">
        <v>2</v>
      </c>
    </row>
    <row r="397" spans="1:6">
      <c r="A397" s="369"/>
      <c r="B397" s="369"/>
      <c r="C397" s="369"/>
      <c r="D397" s="370" t="s">
        <v>929</v>
      </c>
      <c r="E397" s="370">
        <v>1</v>
      </c>
      <c r="F397" s="385">
        <v>1</v>
      </c>
    </row>
    <row r="398" spans="1:6">
      <c r="A398" s="369"/>
      <c r="B398" s="369"/>
      <c r="C398" s="369"/>
      <c r="D398" s="370" t="s">
        <v>930</v>
      </c>
      <c r="E398" s="370">
        <v>2</v>
      </c>
      <c r="F398" s="385">
        <v>2</v>
      </c>
    </row>
    <row r="399" spans="1:6">
      <c r="A399" s="369"/>
      <c r="B399" s="369"/>
      <c r="C399" s="369"/>
      <c r="D399" s="370" t="s">
        <v>931</v>
      </c>
      <c r="E399" s="370">
        <v>1</v>
      </c>
      <c r="F399" s="385">
        <v>1</v>
      </c>
    </row>
    <row r="400" spans="1:6">
      <c r="A400" s="369"/>
      <c r="B400" s="369"/>
      <c r="C400" s="369"/>
      <c r="D400" s="370" t="s">
        <v>932</v>
      </c>
      <c r="E400" s="370">
        <v>2</v>
      </c>
      <c r="F400" s="385">
        <v>2</v>
      </c>
    </row>
    <row r="401" spans="1:6">
      <c r="A401" s="369"/>
      <c r="B401" s="369"/>
      <c r="C401" s="369"/>
      <c r="D401" s="370" t="s">
        <v>933</v>
      </c>
      <c r="E401" s="370">
        <v>1</v>
      </c>
      <c r="F401" s="385">
        <v>1</v>
      </c>
    </row>
    <row r="402" spans="1:6">
      <c r="A402" s="369"/>
      <c r="B402" s="369"/>
      <c r="C402" s="369"/>
      <c r="D402" s="370" t="s">
        <v>934</v>
      </c>
      <c r="E402" s="370">
        <v>1</v>
      </c>
      <c r="F402" s="385">
        <v>1</v>
      </c>
    </row>
    <row r="403" spans="1:6">
      <c r="A403" s="369"/>
      <c r="B403" s="369"/>
      <c r="C403" s="367" t="s">
        <v>935</v>
      </c>
      <c r="D403" s="367" t="s">
        <v>936</v>
      </c>
      <c r="E403" s="367">
        <v>3</v>
      </c>
      <c r="F403" s="384">
        <v>3</v>
      </c>
    </row>
    <row r="404" spans="1:6">
      <c r="A404" s="369"/>
      <c r="B404" s="369"/>
      <c r="C404" s="369"/>
      <c r="D404" s="370" t="s">
        <v>937</v>
      </c>
      <c r="E404" s="370">
        <v>1</v>
      </c>
      <c r="F404" s="385">
        <v>1</v>
      </c>
    </row>
    <row r="405" spans="1:6">
      <c r="A405" s="369"/>
      <c r="B405" s="367" t="s">
        <v>11</v>
      </c>
      <c r="C405" s="367" t="s">
        <v>938</v>
      </c>
      <c r="D405" s="367" t="s">
        <v>938</v>
      </c>
      <c r="E405" s="367">
        <v>11</v>
      </c>
      <c r="F405" s="384">
        <v>11</v>
      </c>
    </row>
    <row r="406" spans="1:6">
      <c r="A406" s="369"/>
      <c r="B406" s="369"/>
      <c r="C406" s="369"/>
      <c r="D406" s="370" t="s">
        <v>939</v>
      </c>
      <c r="E406" s="370">
        <v>1</v>
      </c>
      <c r="F406" s="385">
        <v>1</v>
      </c>
    </row>
    <row r="407" spans="1:6">
      <c r="A407" s="369"/>
      <c r="B407" s="369"/>
      <c r="C407" s="369"/>
      <c r="D407" s="370" t="s">
        <v>940</v>
      </c>
      <c r="E407" s="370">
        <v>1</v>
      </c>
      <c r="F407" s="385">
        <v>1</v>
      </c>
    </row>
    <row r="408" spans="1:6">
      <c r="A408" s="369"/>
      <c r="B408" s="369"/>
      <c r="C408" s="369"/>
      <c r="D408" s="370" t="s">
        <v>941</v>
      </c>
      <c r="E408" s="370">
        <v>2</v>
      </c>
      <c r="F408" s="385">
        <v>2</v>
      </c>
    </row>
    <row r="409" spans="1:6">
      <c r="A409" s="369"/>
      <c r="B409" s="369"/>
      <c r="C409" s="367" t="s">
        <v>367</v>
      </c>
      <c r="D409" s="367" t="s">
        <v>604</v>
      </c>
      <c r="E409" s="367">
        <v>12</v>
      </c>
      <c r="F409" s="384">
        <v>13</v>
      </c>
    </row>
    <row r="410" spans="1:6">
      <c r="A410" s="369"/>
      <c r="B410" s="369"/>
      <c r="C410" s="369"/>
      <c r="D410" s="370" t="s">
        <v>942</v>
      </c>
      <c r="E410" s="370">
        <v>3</v>
      </c>
      <c r="F410" s="385">
        <v>3</v>
      </c>
    </row>
    <row r="411" spans="1:6">
      <c r="A411" s="369"/>
      <c r="B411" s="369"/>
      <c r="C411" s="369"/>
      <c r="D411" s="370" t="s">
        <v>943</v>
      </c>
      <c r="E411" s="370">
        <v>1</v>
      </c>
      <c r="F411" s="385">
        <v>1</v>
      </c>
    </row>
    <row r="412" spans="1:6">
      <c r="A412" s="369"/>
      <c r="B412" s="369"/>
      <c r="C412" s="369"/>
      <c r="D412" s="370" t="s">
        <v>944</v>
      </c>
      <c r="E412" s="370">
        <v>1</v>
      </c>
      <c r="F412" s="385">
        <v>1</v>
      </c>
    </row>
    <row r="413" spans="1:6">
      <c r="A413" s="369"/>
      <c r="B413" s="369"/>
      <c r="C413" s="369"/>
      <c r="D413" s="370" t="s">
        <v>945</v>
      </c>
      <c r="E413" s="370">
        <v>1</v>
      </c>
      <c r="F413" s="385">
        <v>1</v>
      </c>
    </row>
    <row r="414" spans="1:6">
      <c r="A414" s="369"/>
      <c r="B414" s="369"/>
      <c r="C414" s="369"/>
      <c r="D414" s="370" t="s">
        <v>946</v>
      </c>
      <c r="E414" s="370">
        <v>1</v>
      </c>
      <c r="F414" s="385">
        <v>1</v>
      </c>
    </row>
    <row r="415" spans="1:6">
      <c r="A415" s="369"/>
      <c r="B415" s="369"/>
      <c r="C415" s="367" t="s">
        <v>947</v>
      </c>
      <c r="D415" s="367" t="s">
        <v>948</v>
      </c>
      <c r="E415" s="367">
        <v>6</v>
      </c>
      <c r="F415" s="384">
        <v>7</v>
      </c>
    </row>
    <row r="416" spans="1:6">
      <c r="A416" s="369"/>
      <c r="B416" s="369"/>
      <c r="C416" s="369"/>
      <c r="D416" s="370" t="s">
        <v>949</v>
      </c>
      <c r="E416" s="370">
        <v>10</v>
      </c>
      <c r="F416" s="385">
        <v>11</v>
      </c>
    </row>
    <row r="417" spans="1:6">
      <c r="A417" s="369"/>
      <c r="B417" s="369"/>
      <c r="C417" s="369"/>
      <c r="D417" s="370" t="s">
        <v>950</v>
      </c>
      <c r="E417" s="370">
        <v>1</v>
      </c>
      <c r="F417" s="385">
        <v>1</v>
      </c>
    </row>
    <row r="418" spans="1:6">
      <c r="A418" s="369"/>
      <c r="B418" s="369"/>
      <c r="C418" s="369"/>
      <c r="D418" s="370" t="s">
        <v>951</v>
      </c>
      <c r="E418" s="370">
        <v>1</v>
      </c>
      <c r="F418" s="385">
        <v>1</v>
      </c>
    </row>
    <row r="419" spans="1:6">
      <c r="A419" s="369"/>
      <c r="B419" s="369"/>
      <c r="C419" s="369"/>
      <c r="D419" s="370" t="s">
        <v>952</v>
      </c>
      <c r="E419" s="370">
        <v>1</v>
      </c>
      <c r="F419" s="385">
        <v>1</v>
      </c>
    </row>
    <row r="420" spans="1:6">
      <c r="A420" s="369"/>
      <c r="B420" s="369"/>
      <c r="C420" s="369"/>
      <c r="D420" s="370" t="s">
        <v>953</v>
      </c>
      <c r="E420" s="370">
        <v>1</v>
      </c>
      <c r="F420" s="385">
        <v>1</v>
      </c>
    </row>
    <row r="421" spans="1:6">
      <c r="A421" s="369"/>
      <c r="B421" s="369"/>
      <c r="C421" s="367" t="s">
        <v>11</v>
      </c>
      <c r="D421" s="367" t="s">
        <v>638</v>
      </c>
      <c r="E421" s="367">
        <v>40</v>
      </c>
      <c r="F421" s="384">
        <v>41</v>
      </c>
    </row>
    <row r="422" spans="1:6">
      <c r="A422" s="369"/>
      <c r="B422" s="369"/>
      <c r="C422" s="369"/>
      <c r="D422" s="370" t="s">
        <v>954</v>
      </c>
      <c r="E422" s="370">
        <v>8</v>
      </c>
      <c r="F422" s="385">
        <v>8</v>
      </c>
    </row>
    <row r="423" spans="1:6">
      <c r="A423" s="369"/>
      <c r="B423" s="369"/>
      <c r="C423" s="369"/>
      <c r="D423" s="370" t="s">
        <v>213</v>
      </c>
      <c r="E423" s="370">
        <v>68</v>
      </c>
      <c r="F423" s="385">
        <v>72</v>
      </c>
    </row>
    <row r="424" spans="1:6">
      <c r="A424" s="369"/>
      <c r="B424" s="369"/>
      <c r="C424" s="369"/>
      <c r="D424" s="370" t="s">
        <v>955</v>
      </c>
      <c r="E424" s="370">
        <v>24</v>
      </c>
      <c r="F424" s="385">
        <v>25</v>
      </c>
    </row>
    <row r="425" spans="1:6">
      <c r="A425" s="369"/>
      <c r="B425" s="369"/>
      <c r="C425" s="369"/>
      <c r="D425" s="370" t="s">
        <v>956</v>
      </c>
      <c r="E425" s="370">
        <v>4</v>
      </c>
      <c r="F425" s="385">
        <v>4</v>
      </c>
    </row>
    <row r="426" spans="1:6">
      <c r="A426" s="369"/>
      <c r="B426" s="369"/>
      <c r="C426" s="369"/>
      <c r="D426" s="370" t="s">
        <v>957</v>
      </c>
      <c r="E426" s="370">
        <v>1</v>
      </c>
      <c r="F426" s="385">
        <v>1</v>
      </c>
    </row>
    <row r="427" spans="1:6">
      <c r="A427" s="369"/>
      <c r="B427" s="369"/>
      <c r="C427" s="369"/>
      <c r="D427" s="370" t="s">
        <v>958</v>
      </c>
      <c r="E427" s="370">
        <v>1</v>
      </c>
      <c r="F427" s="385">
        <v>1</v>
      </c>
    </row>
    <row r="428" spans="1:6">
      <c r="A428" s="369"/>
      <c r="B428" s="369"/>
      <c r="C428" s="369"/>
      <c r="D428" s="370" t="s">
        <v>959</v>
      </c>
      <c r="E428" s="370">
        <v>1</v>
      </c>
      <c r="F428" s="385">
        <v>1</v>
      </c>
    </row>
    <row r="429" spans="1:6">
      <c r="A429" s="369"/>
      <c r="B429" s="369"/>
      <c r="C429" s="369"/>
      <c r="D429" s="370" t="s">
        <v>960</v>
      </c>
      <c r="E429" s="370">
        <v>1</v>
      </c>
      <c r="F429" s="385">
        <v>1</v>
      </c>
    </row>
    <row r="430" spans="1:6">
      <c r="A430" s="369"/>
      <c r="B430" s="369"/>
      <c r="C430" s="367" t="s">
        <v>961</v>
      </c>
      <c r="D430" s="367" t="s">
        <v>790</v>
      </c>
      <c r="E430" s="367">
        <v>3</v>
      </c>
      <c r="F430" s="384">
        <v>3</v>
      </c>
    </row>
    <row r="431" spans="1:6">
      <c r="A431" s="369"/>
      <c r="B431" s="369"/>
      <c r="C431" s="369"/>
      <c r="D431" s="370" t="s">
        <v>962</v>
      </c>
      <c r="E431" s="370">
        <v>2</v>
      </c>
      <c r="F431" s="385">
        <v>2</v>
      </c>
    </row>
    <row r="432" spans="1:6">
      <c r="A432" s="369"/>
      <c r="B432" s="369"/>
      <c r="C432" s="369"/>
      <c r="D432" s="370" t="s">
        <v>963</v>
      </c>
      <c r="E432" s="370">
        <v>2</v>
      </c>
      <c r="F432" s="385">
        <v>2</v>
      </c>
    </row>
    <row r="433" spans="1:6">
      <c r="A433" s="369"/>
      <c r="B433" s="369"/>
      <c r="C433" s="367" t="s">
        <v>214</v>
      </c>
      <c r="D433" s="367" t="s">
        <v>594</v>
      </c>
      <c r="E433" s="367">
        <v>16</v>
      </c>
      <c r="F433" s="384">
        <v>19</v>
      </c>
    </row>
    <row r="434" spans="1:6">
      <c r="A434" s="369"/>
      <c r="B434" s="369"/>
      <c r="C434" s="369"/>
      <c r="D434" s="370" t="s">
        <v>439</v>
      </c>
      <c r="E434" s="370">
        <v>1</v>
      </c>
      <c r="F434" s="385">
        <v>1</v>
      </c>
    </row>
    <row r="435" spans="1:6">
      <c r="A435" s="369"/>
      <c r="B435" s="369"/>
      <c r="C435" s="369"/>
      <c r="D435" s="370" t="s">
        <v>215</v>
      </c>
      <c r="E435" s="370">
        <v>70</v>
      </c>
      <c r="F435" s="385">
        <v>71</v>
      </c>
    </row>
    <row r="436" spans="1:6">
      <c r="A436" s="369"/>
      <c r="B436" s="369"/>
      <c r="C436" s="369"/>
      <c r="D436" s="370" t="s">
        <v>964</v>
      </c>
      <c r="E436" s="370">
        <v>3</v>
      </c>
      <c r="F436" s="385">
        <v>3</v>
      </c>
    </row>
    <row r="437" spans="1:6">
      <c r="A437" s="369"/>
      <c r="B437" s="369"/>
      <c r="C437" s="369"/>
      <c r="D437" s="370" t="s">
        <v>965</v>
      </c>
      <c r="E437" s="370">
        <v>1</v>
      </c>
      <c r="F437" s="385">
        <v>1</v>
      </c>
    </row>
    <row r="438" spans="1:6">
      <c r="A438" s="369"/>
      <c r="B438" s="369"/>
      <c r="C438" s="369"/>
      <c r="D438" s="370" t="s">
        <v>966</v>
      </c>
      <c r="E438" s="370">
        <v>7</v>
      </c>
      <c r="F438" s="385">
        <v>7</v>
      </c>
    </row>
    <row r="439" spans="1:6">
      <c r="A439" s="369"/>
      <c r="B439" s="369"/>
      <c r="C439" s="369"/>
      <c r="D439" s="370" t="s">
        <v>967</v>
      </c>
      <c r="E439" s="370">
        <v>3</v>
      </c>
      <c r="F439" s="385">
        <v>3</v>
      </c>
    </row>
    <row r="440" spans="1:6">
      <c r="A440" s="369"/>
      <c r="B440" s="369"/>
      <c r="C440" s="369"/>
      <c r="D440" s="370" t="s">
        <v>968</v>
      </c>
      <c r="E440" s="370">
        <v>1</v>
      </c>
      <c r="F440" s="385">
        <v>1</v>
      </c>
    </row>
    <row r="441" spans="1:6">
      <c r="A441" s="369"/>
      <c r="B441" s="369"/>
      <c r="C441" s="369"/>
      <c r="D441" s="370" t="s">
        <v>969</v>
      </c>
      <c r="E441" s="370">
        <v>1</v>
      </c>
      <c r="F441" s="385">
        <v>1</v>
      </c>
    </row>
    <row r="442" spans="1:6">
      <c r="A442" s="369"/>
      <c r="B442" s="369"/>
      <c r="C442" s="367" t="s">
        <v>970</v>
      </c>
      <c r="D442" s="367" t="s">
        <v>971</v>
      </c>
      <c r="E442" s="367">
        <v>9</v>
      </c>
      <c r="F442" s="384">
        <v>10</v>
      </c>
    </row>
    <row r="443" spans="1:6">
      <c r="A443" s="369"/>
      <c r="B443" s="369"/>
      <c r="C443" s="369"/>
      <c r="D443" s="370" t="s">
        <v>972</v>
      </c>
      <c r="E443" s="370">
        <v>4</v>
      </c>
      <c r="F443" s="385">
        <v>5</v>
      </c>
    </row>
    <row r="444" spans="1:6">
      <c r="A444" s="369"/>
      <c r="B444" s="369"/>
      <c r="C444" s="369"/>
      <c r="D444" s="370" t="s">
        <v>973</v>
      </c>
      <c r="E444" s="370">
        <v>3</v>
      </c>
      <c r="F444" s="385">
        <v>3</v>
      </c>
    </row>
    <row r="445" spans="1:6">
      <c r="A445" s="369"/>
      <c r="B445" s="369"/>
      <c r="C445" s="369"/>
      <c r="D445" s="370" t="s">
        <v>974</v>
      </c>
      <c r="E445" s="370">
        <v>4</v>
      </c>
      <c r="F445" s="385">
        <v>4</v>
      </c>
    </row>
    <row r="446" spans="1:6">
      <c r="A446" s="369"/>
      <c r="B446" s="369"/>
      <c r="C446" s="367" t="s">
        <v>369</v>
      </c>
      <c r="D446" s="367" t="s">
        <v>975</v>
      </c>
      <c r="E446" s="367">
        <v>7</v>
      </c>
      <c r="F446" s="384">
        <v>7</v>
      </c>
    </row>
    <row r="447" spans="1:6">
      <c r="A447" s="369"/>
      <c r="B447" s="369"/>
      <c r="C447" s="369"/>
      <c r="D447" s="370" t="s">
        <v>976</v>
      </c>
      <c r="E447" s="370">
        <v>6</v>
      </c>
      <c r="F447" s="385">
        <v>7</v>
      </c>
    </row>
    <row r="448" spans="1:6">
      <c r="A448" s="369"/>
      <c r="B448" s="369"/>
      <c r="C448" s="369"/>
      <c r="D448" s="370" t="s">
        <v>370</v>
      </c>
      <c r="E448" s="370">
        <v>6</v>
      </c>
      <c r="F448" s="385">
        <v>6</v>
      </c>
    </row>
    <row r="449" spans="1:6">
      <c r="A449" s="369"/>
      <c r="B449" s="369"/>
      <c r="C449" s="369"/>
      <c r="D449" s="370" t="s">
        <v>977</v>
      </c>
      <c r="E449" s="370">
        <v>4</v>
      </c>
      <c r="F449" s="385">
        <v>4</v>
      </c>
    </row>
    <row r="450" spans="1:6">
      <c r="A450" s="369"/>
      <c r="B450" s="369"/>
      <c r="C450" s="367" t="s">
        <v>978</v>
      </c>
      <c r="D450" s="367" t="s">
        <v>979</v>
      </c>
      <c r="E450" s="367">
        <v>9</v>
      </c>
      <c r="F450" s="384">
        <v>9</v>
      </c>
    </row>
    <row r="451" spans="1:6">
      <c r="A451" s="369"/>
      <c r="B451" s="369"/>
      <c r="C451" s="369"/>
      <c r="D451" s="370" t="s">
        <v>980</v>
      </c>
      <c r="E451" s="370">
        <v>5</v>
      </c>
      <c r="F451" s="385">
        <v>6</v>
      </c>
    </row>
    <row r="452" spans="1:6">
      <c r="A452" s="369"/>
      <c r="B452" s="369"/>
      <c r="C452" s="369"/>
      <c r="D452" s="370" t="s">
        <v>978</v>
      </c>
      <c r="E452" s="370">
        <v>10</v>
      </c>
      <c r="F452" s="385">
        <v>12</v>
      </c>
    </row>
    <row r="453" spans="1:6">
      <c r="A453" s="369"/>
      <c r="B453" s="369"/>
      <c r="C453" s="369"/>
      <c r="D453" s="370" t="s">
        <v>981</v>
      </c>
      <c r="E453" s="370">
        <v>3</v>
      </c>
      <c r="F453" s="385">
        <v>4</v>
      </c>
    </row>
    <row r="454" spans="1:6">
      <c r="A454" s="369"/>
      <c r="B454" s="369"/>
      <c r="C454" s="369"/>
      <c r="D454" s="370" t="s">
        <v>982</v>
      </c>
      <c r="E454" s="370">
        <v>6</v>
      </c>
      <c r="F454" s="385">
        <v>7</v>
      </c>
    </row>
    <row r="455" spans="1:6">
      <c r="A455" s="369"/>
      <c r="B455" s="369"/>
      <c r="C455" s="367" t="s">
        <v>983</v>
      </c>
      <c r="D455" s="367" t="s">
        <v>984</v>
      </c>
      <c r="E455" s="367">
        <v>3</v>
      </c>
      <c r="F455" s="384">
        <v>3</v>
      </c>
    </row>
    <row r="456" spans="1:6">
      <c r="A456" s="369"/>
      <c r="B456" s="369"/>
      <c r="C456" s="369"/>
      <c r="D456" s="370" t="s">
        <v>985</v>
      </c>
      <c r="E456" s="370">
        <v>1</v>
      </c>
      <c r="F456" s="385">
        <v>1</v>
      </c>
    </row>
    <row r="457" spans="1:6">
      <c r="A457" s="369"/>
      <c r="B457" s="369"/>
      <c r="C457" s="369"/>
      <c r="D457" s="370" t="s">
        <v>986</v>
      </c>
      <c r="E457" s="370">
        <v>1</v>
      </c>
      <c r="F457" s="385">
        <v>1</v>
      </c>
    </row>
    <row r="458" spans="1:6">
      <c r="A458" s="369"/>
      <c r="B458" s="369"/>
      <c r="C458" s="367" t="s">
        <v>987</v>
      </c>
      <c r="D458" s="367" t="s">
        <v>987</v>
      </c>
      <c r="E458" s="367">
        <v>2</v>
      </c>
      <c r="F458" s="384">
        <v>2</v>
      </c>
    </row>
    <row r="459" spans="1:6">
      <c r="A459" s="369"/>
      <c r="B459" s="369"/>
      <c r="C459" s="369"/>
      <c r="D459" s="370" t="s">
        <v>988</v>
      </c>
      <c r="E459" s="370">
        <v>1</v>
      </c>
      <c r="F459" s="385">
        <v>1</v>
      </c>
    </row>
    <row r="460" spans="1:6">
      <c r="A460" s="369"/>
      <c r="B460" s="367" t="s">
        <v>12</v>
      </c>
      <c r="C460" s="367" t="s">
        <v>467</v>
      </c>
      <c r="D460" s="367" t="s">
        <v>217</v>
      </c>
      <c r="E460" s="367">
        <v>31</v>
      </c>
      <c r="F460" s="384">
        <v>35</v>
      </c>
    </row>
    <row r="461" spans="1:6">
      <c r="A461" s="369"/>
      <c r="B461" s="369"/>
      <c r="C461" s="369"/>
      <c r="D461" s="370" t="s">
        <v>989</v>
      </c>
      <c r="E461" s="370">
        <v>3</v>
      </c>
      <c r="F461" s="385">
        <v>3</v>
      </c>
    </row>
    <row r="462" spans="1:6">
      <c r="A462" s="369"/>
      <c r="B462" s="369"/>
      <c r="C462" s="369"/>
      <c r="D462" s="370" t="s">
        <v>909</v>
      </c>
      <c r="E462" s="370">
        <v>6</v>
      </c>
      <c r="F462" s="385">
        <v>6</v>
      </c>
    </row>
    <row r="463" spans="1:6">
      <c r="A463" s="369"/>
      <c r="B463" s="369"/>
      <c r="C463" s="369"/>
      <c r="D463" s="370" t="s">
        <v>990</v>
      </c>
      <c r="E463" s="370">
        <v>6</v>
      </c>
      <c r="F463" s="385">
        <v>6</v>
      </c>
    </row>
    <row r="464" spans="1:6">
      <c r="A464" s="369"/>
      <c r="B464" s="369"/>
      <c r="C464" s="369"/>
      <c r="D464" s="370" t="s">
        <v>439</v>
      </c>
      <c r="E464" s="370">
        <v>14</v>
      </c>
      <c r="F464" s="385">
        <v>16</v>
      </c>
    </row>
    <row r="465" spans="1:6">
      <c r="A465" s="369"/>
      <c r="B465" s="369"/>
      <c r="C465" s="369"/>
      <c r="D465" s="370" t="s">
        <v>595</v>
      </c>
      <c r="E465" s="370">
        <v>3</v>
      </c>
      <c r="F465" s="385">
        <v>3</v>
      </c>
    </row>
    <row r="466" spans="1:6">
      <c r="A466" s="369"/>
      <c r="B466" s="369"/>
      <c r="C466" s="369"/>
      <c r="D466" s="370" t="s">
        <v>991</v>
      </c>
      <c r="E466" s="370">
        <v>2</v>
      </c>
      <c r="F466" s="385">
        <v>2</v>
      </c>
    </row>
    <row r="467" spans="1:6">
      <c r="A467" s="369"/>
      <c r="B467" s="369"/>
      <c r="C467" s="367" t="s">
        <v>468</v>
      </c>
      <c r="D467" s="367" t="s">
        <v>12</v>
      </c>
      <c r="E467" s="367">
        <v>69</v>
      </c>
      <c r="F467" s="384">
        <v>73</v>
      </c>
    </row>
    <row r="468" spans="1:6">
      <c r="A468" s="369"/>
      <c r="B468" s="369"/>
      <c r="C468" s="369"/>
      <c r="D468" s="370" t="s">
        <v>519</v>
      </c>
      <c r="E468" s="370">
        <v>15</v>
      </c>
      <c r="F468" s="385">
        <v>16</v>
      </c>
    </row>
    <row r="469" spans="1:6">
      <c r="A469" s="369"/>
      <c r="B469" s="369"/>
      <c r="C469" s="369"/>
      <c r="D469" s="370" t="s">
        <v>992</v>
      </c>
      <c r="E469" s="370">
        <v>7</v>
      </c>
      <c r="F469" s="385">
        <v>7</v>
      </c>
    </row>
    <row r="470" spans="1:6">
      <c r="A470" s="369"/>
      <c r="B470" s="369"/>
      <c r="C470" s="369"/>
      <c r="D470" s="370" t="s">
        <v>993</v>
      </c>
      <c r="E470" s="370">
        <v>3</v>
      </c>
      <c r="F470" s="385">
        <v>3</v>
      </c>
    </row>
    <row r="471" spans="1:6">
      <c r="A471" s="369"/>
      <c r="B471" s="369"/>
      <c r="C471" s="369"/>
      <c r="D471" s="370" t="s">
        <v>994</v>
      </c>
      <c r="E471" s="370">
        <v>4</v>
      </c>
      <c r="F471" s="385">
        <v>4</v>
      </c>
    </row>
    <row r="472" spans="1:6">
      <c r="A472" s="369"/>
      <c r="B472" s="369"/>
      <c r="C472" s="369"/>
      <c r="D472" s="370" t="s">
        <v>371</v>
      </c>
      <c r="E472" s="370">
        <v>12</v>
      </c>
      <c r="F472" s="385">
        <v>14</v>
      </c>
    </row>
    <row r="473" spans="1:6">
      <c r="A473" s="369"/>
      <c r="B473" s="369"/>
      <c r="C473" s="369"/>
      <c r="D473" s="370" t="s">
        <v>439</v>
      </c>
      <c r="E473" s="370">
        <v>1</v>
      </c>
      <c r="F473" s="385">
        <v>1</v>
      </c>
    </row>
    <row r="474" spans="1:6">
      <c r="A474" s="369"/>
      <c r="B474" s="369"/>
      <c r="C474" s="369"/>
      <c r="D474" s="370" t="s">
        <v>550</v>
      </c>
      <c r="E474" s="370">
        <v>14</v>
      </c>
      <c r="F474" s="385">
        <v>15</v>
      </c>
    </row>
    <row r="475" spans="1:6">
      <c r="A475" s="369"/>
      <c r="B475" s="369"/>
      <c r="C475" s="369"/>
      <c r="D475" s="370" t="s">
        <v>995</v>
      </c>
      <c r="E475" s="370">
        <v>2</v>
      </c>
      <c r="F475" s="385">
        <v>2</v>
      </c>
    </row>
    <row r="476" spans="1:6">
      <c r="A476" s="369"/>
      <c r="B476" s="369"/>
      <c r="C476" s="369"/>
      <c r="D476" s="370" t="s">
        <v>264</v>
      </c>
      <c r="E476" s="370">
        <v>2</v>
      </c>
      <c r="F476" s="385">
        <v>2</v>
      </c>
    </row>
    <row r="477" spans="1:6">
      <c r="A477" s="369"/>
      <c r="B477" s="369"/>
      <c r="C477" s="369"/>
      <c r="D477" s="370" t="s">
        <v>351</v>
      </c>
      <c r="E477" s="370">
        <v>7</v>
      </c>
      <c r="F477" s="385">
        <v>8</v>
      </c>
    </row>
    <row r="478" spans="1:6">
      <c r="A478" s="369"/>
      <c r="B478" s="369"/>
      <c r="C478" s="369"/>
      <c r="D478" s="370" t="s">
        <v>518</v>
      </c>
      <c r="E478" s="370">
        <v>13</v>
      </c>
      <c r="F478" s="385">
        <v>13</v>
      </c>
    </row>
    <row r="479" spans="1:6">
      <c r="A479" s="369"/>
      <c r="B479" s="369"/>
      <c r="C479" s="369"/>
      <c r="D479" s="370" t="s">
        <v>996</v>
      </c>
      <c r="E479" s="370">
        <v>3</v>
      </c>
      <c r="F479" s="385">
        <v>3</v>
      </c>
    </row>
    <row r="480" spans="1:6">
      <c r="A480" s="369"/>
      <c r="B480" s="369"/>
      <c r="C480" s="367" t="s">
        <v>469</v>
      </c>
      <c r="D480" s="367" t="s">
        <v>997</v>
      </c>
      <c r="E480" s="367">
        <v>2</v>
      </c>
      <c r="F480" s="384">
        <v>2</v>
      </c>
    </row>
    <row r="481" spans="1:6">
      <c r="A481" s="369"/>
      <c r="B481" s="369"/>
      <c r="C481" s="369"/>
      <c r="D481" s="370" t="s">
        <v>219</v>
      </c>
      <c r="E481" s="370">
        <v>1</v>
      </c>
      <c r="F481" s="385">
        <v>1</v>
      </c>
    </row>
    <row r="482" spans="1:6">
      <c r="A482" s="369"/>
      <c r="B482" s="369"/>
      <c r="C482" s="369"/>
      <c r="D482" s="370" t="s">
        <v>470</v>
      </c>
      <c r="E482" s="370">
        <v>3</v>
      </c>
      <c r="F482" s="385">
        <v>3</v>
      </c>
    </row>
    <row r="483" spans="1:6">
      <c r="A483" s="369"/>
      <c r="B483" s="369"/>
      <c r="C483" s="369"/>
      <c r="D483" s="370" t="s">
        <v>998</v>
      </c>
      <c r="E483" s="370">
        <v>3</v>
      </c>
      <c r="F483" s="385">
        <v>3</v>
      </c>
    </row>
    <row r="484" spans="1:6">
      <c r="A484" s="369"/>
      <c r="B484" s="369"/>
      <c r="C484" s="367" t="s">
        <v>596</v>
      </c>
      <c r="D484" s="367" t="s">
        <v>597</v>
      </c>
      <c r="E484" s="367">
        <v>7</v>
      </c>
      <c r="F484" s="384">
        <v>7</v>
      </c>
    </row>
    <row r="485" spans="1:6">
      <c r="A485" s="369"/>
      <c r="B485" s="369"/>
      <c r="C485" s="369"/>
      <c r="D485" s="370" t="s">
        <v>999</v>
      </c>
      <c r="E485" s="370">
        <v>1</v>
      </c>
      <c r="F485" s="385">
        <v>1</v>
      </c>
    </row>
    <row r="486" spans="1:6">
      <c r="A486" s="369"/>
      <c r="B486" s="369"/>
      <c r="C486" s="367" t="s">
        <v>471</v>
      </c>
      <c r="D486" s="367" t="s">
        <v>1000</v>
      </c>
      <c r="E486" s="367">
        <v>5</v>
      </c>
      <c r="F486" s="384">
        <v>5</v>
      </c>
    </row>
    <row r="487" spans="1:6">
      <c r="A487" s="369"/>
      <c r="B487" s="369"/>
      <c r="C487" s="369"/>
      <c r="D487" s="370" t="s">
        <v>79</v>
      </c>
      <c r="E487" s="370">
        <v>6</v>
      </c>
      <c r="F487" s="385">
        <v>7</v>
      </c>
    </row>
    <row r="488" spans="1:6">
      <c r="A488" s="369"/>
      <c r="B488" s="369"/>
      <c r="C488" s="369"/>
      <c r="D488" s="370" t="s">
        <v>520</v>
      </c>
      <c r="E488" s="370">
        <v>3</v>
      </c>
      <c r="F488" s="385">
        <v>3</v>
      </c>
    </row>
    <row r="489" spans="1:6">
      <c r="A489" s="369"/>
      <c r="B489" s="369"/>
      <c r="C489" s="369"/>
      <c r="D489" s="370" t="s">
        <v>220</v>
      </c>
      <c r="E489" s="370">
        <v>30</v>
      </c>
      <c r="F489" s="385">
        <v>31</v>
      </c>
    </row>
    <row r="490" spans="1:6">
      <c r="A490" s="369"/>
      <c r="B490" s="369"/>
      <c r="C490" s="369"/>
      <c r="D490" s="370" t="s">
        <v>1001</v>
      </c>
      <c r="E490" s="370">
        <v>1</v>
      </c>
      <c r="F490" s="385">
        <v>1</v>
      </c>
    </row>
    <row r="491" spans="1:6">
      <c r="A491" s="369"/>
      <c r="B491" s="369"/>
      <c r="C491" s="369"/>
      <c r="D491" s="370" t="s">
        <v>1002</v>
      </c>
      <c r="E491" s="370">
        <v>8</v>
      </c>
      <c r="F491" s="385">
        <v>8</v>
      </c>
    </row>
    <row r="492" spans="1:6">
      <c r="A492" s="369"/>
      <c r="B492" s="369"/>
      <c r="C492" s="369"/>
      <c r="D492" s="370" t="s">
        <v>472</v>
      </c>
      <c r="E492" s="370">
        <v>8</v>
      </c>
      <c r="F492" s="385">
        <v>8</v>
      </c>
    </row>
    <row r="493" spans="1:6">
      <c r="A493" s="369"/>
      <c r="B493" s="367" t="s">
        <v>13</v>
      </c>
      <c r="C493" s="367" t="s">
        <v>473</v>
      </c>
      <c r="D493" s="367" t="s">
        <v>222</v>
      </c>
      <c r="E493" s="367">
        <v>28</v>
      </c>
      <c r="F493" s="384">
        <v>28</v>
      </c>
    </row>
    <row r="494" spans="1:6">
      <c r="A494" s="369"/>
      <c r="B494" s="369"/>
      <c r="C494" s="369"/>
      <c r="D494" s="370" t="s">
        <v>1003</v>
      </c>
      <c r="E494" s="370">
        <v>33</v>
      </c>
      <c r="F494" s="385">
        <v>34</v>
      </c>
    </row>
    <row r="495" spans="1:6">
      <c r="A495" s="369"/>
      <c r="B495" s="369"/>
      <c r="C495" s="369"/>
      <c r="D495" s="370" t="s">
        <v>223</v>
      </c>
      <c r="E495" s="370">
        <v>24</v>
      </c>
      <c r="F495" s="385">
        <v>28</v>
      </c>
    </row>
    <row r="496" spans="1:6">
      <c r="A496" s="369"/>
      <c r="B496" s="369"/>
      <c r="C496" s="369"/>
      <c r="D496" s="370" t="s">
        <v>551</v>
      </c>
      <c r="E496" s="370">
        <v>17</v>
      </c>
      <c r="F496" s="385">
        <v>20</v>
      </c>
    </row>
    <row r="497" spans="1:6">
      <c r="A497" s="369"/>
      <c r="B497" s="369"/>
      <c r="C497" s="369"/>
      <c r="D497" s="370" t="s">
        <v>1004</v>
      </c>
      <c r="E497" s="370">
        <v>2</v>
      </c>
      <c r="F497" s="385">
        <v>2</v>
      </c>
    </row>
    <row r="498" spans="1:6">
      <c r="A498" s="369"/>
      <c r="B498" s="369"/>
      <c r="C498" s="367" t="s">
        <v>552</v>
      </c>
      <c r="D498" s="367" t="s">
        <v>1005</v>
      </c>
      <c r="E498" s="367">
        <v>1</v>
      </c>
      <c r="F498" s="384">
        <v>1</v>
      </c>
    </row>
    <row r="499" spans="1:6">
      <c r="A499" s="369"/>
      <c r="B499" s="369"/>
      <c r="C499" s="369"/>
      <c r="D499" s="370" t="s">
        <v>372</v>
      </c>
      <c r="E499" s="370">
        <v>35</v>
      </c>
      <c r="F499" s="385">
        <v>37</v>
      </c>
    </row>
    <row r="500" spans="1:6">
      <c r="A500" s="369"/>
      <c r="B500" s="369"/>
      <c r="C500" s="369"/>
      <c r="D500" s="370" t="s">
        <v>1006</v>
      </c>
      <c r="E500" s="370">
        <v>2</v>
      </c>
      <c r="F500" s="385">
        <v>2</v>
      </c>
    </row>
    <row r="501" spans="1:6">
      <c r="A501" s="369"/>
      <c r="B501" s="369"/>
      <c r="C501" s="369"/>
      <c r="D501" s="370" t="s">
        <v>1007</v>
      </c>
      <c r="E501" s="370">
        <v>10</v>
      </c>
      <c r="F501" s="385">
        <v>10</v>
      </c>
    </row>
    <row r="502" spans="1:6">
      <c r="A502" s="369"/>
      <c r="B502" s="369"/>
      <c r="C502" s="369"/>
      <c r="D502" s="370" t="s">
        <v>1008</v>
      </c>
      <c r="E502" s="370">
        <v>6</v>
      </c>
      <c r="F502" s="385">
        <v>6</v>
      </c>
    </row>
    <row r="503" spans="1:6">
      <c r="A503" s="369"/>
      <c r="B503" s="369"/>
      <c r="C503" s="369"/>
      <c r="D503" s="370" t="s">
        <v>1009</v>
      </c>
      <c r="E503" s="370">
        <v>2</v>
      </c>
      <c r="F503" s="385">
        <v>2</v>
      </c>
    </row>
    <row r="504" spans="1:6">
      <c r="A504" s="369"/>
      <c r="B504" s="369"/>
      <c r="C504" s="369"/>
      <c r="D504" s="370" t="s">
        <v>1010</v>
      </c>
      <c r="E504" s="370">
        <v>2</v>
      </c>
      <c r="F504" s="385">
        <v>2</v>
      </c>
    </row>
    <row r="505" spans="1:6">
      <c r="A505" s="369"/>
      <c r="B505" s="369"/>
      <c r="C505" s="367" t="s">
        <v>1011</v>
      </c>
      <c r="D505" s="367" t="s">
        <v>75</v>
      </c>
      <c r="E505" s="367">
        <v>5</v>
      </c>
      <c r="F505" s="384">
        <v>5</v>
      </c>
    </row>
    <row r="506" spans="1:6">
      <c r="A506" s="369"/>
      <c r="B506" s="369"/>
      <c r="C506" s="369"/>
      <c r="D506" s="370" t="s">
        <v>1012</v>
      </c>
      <c r="E506" s="370">
        <v>23</v>
      </c>
      <c r="F506" s="385">
        <v>27</v>
      </c>
    </row>
    <row r="507" spans="1:6">
      <c r="A507" s="369"/>
      <c r="B507" s="369"/>
      <c r="C507" s="369"/>
      <c r="D507" s="370" t="s">
        <v>1013</v>
      </c>
      <c r="E507" s="370">
        <v>3</v>
      </c>
      <c r="F507" s="385">
        <v>3</v>
      </c>
    </row>
    <row r="508" spans="1:6">
      <c r="A508" s="369"/>
      <c r="B508" s="369"/>
      <c r="C508" s="369"/>
      <c r="D508" s="370" t="s">
        <v>1014</v>
      </c>
      <c r="E508" s="370">
        <v>6</v>
      </c>
      <c r="F508" s="385">
        <v>6</v>
      </c>
    </row>
    <row r="509" spans="1:6">
      <c r="A509" s="369"/>
      <c r="B509" s="369"/>
      <c r="C509" s="369"/>
      <c r="D509" s="370" t="s">
        <v>1015</v>
      </c>
      <c r="E509" s="370">
        <v>2</v>
      </c>
      <c r="F509" s="385">
        <v>2</v>
      </c>
    </row>
    <row r="510" spans="1:6">
      <c r="A510" s="369"/>
      <c r="B510" s="369"/>
      <c r="C510" s="369"/>
      <c r="D510" s="370" t="s">
        <v>1016</v>
      </c>
      <c r="E510" s="370">
        <v>1</v>
      </c>
      <c r="F510" s="385">
        <v>1</v>
      </c>
    </row>
    <row r="511" spans="1:6">
      <c r="A511" s="369"/>
      <c r="B511" s="369"/>
      <c r="C511" s="369"/>
      <c r="D511" s="370" t="s">
        <v>1017</v>
      </c>
      <c r="E511" s="370">
        <v>1</v>
      </c>
      <c r="F511" s="385">
        <v>1</v>
      </c>
    </row>
    <row r="512" spans="1:6">
      <c r="A512" s="369"/>
      <c r="B512" s="369"/>
      <c r="C512" s="369"/>
      <c r="D512" s="370" t="s">
        <v>1018</v>
      </c>
      <c r="E512" s="370">
        <v>1</v>
      </c>
      <c r="F512" s="385">
        <v>1</v>
      </c>
    </row>
    <row r="513" spans="1:6">
      <c r="A513" s="369"/>
      <c r="B513" s="369"/>
      <c r="C513" s="369"/>
      <c r="D513" s="370" t="s">
        <v>1019</v>
      </c>
      <c r="E513" s="370">
        <v>1</v>
      </c>
      <c r="F513" s="385">
        <v>1</v>
      </c>
    </row>
    <row r="514" spans="1:6">
      <c r="A514" s="369"/>
      <c r="B514" s="369"/>
      <c r="C514" s="369"/>
      <c r="D514" s="370" t="s">
        <v>1020</v>
      </c>
      <c r="E514" s="370">
        <v>1</v>
      </c>
      <c r="F514" s="385">
        <v>1</v>
      </c>
    </row>
    <row r="515" spans="1:6">
      <c r="A515" s="369"/>
      <c r="B515" s="369"/>
      <c r="C515" s="369"/>
      <c r="D515" s="370" t="s">
        <v>1021</v>
      </c>
      <c r="E515" s="370">
        <v>1</v>
      </c>
      <c r="F515" s="385">
        <v>1</v>
      </c>
    </row>
    <row r="516" spans="1:6">
      <c r="A516" s="369"/>
      <c r="B516" s="369"/>
      <c r="C516" s="369"/>
      <c r="D516" s="370" t="s">
        <v>1022</v>
      </c>
      <c r="E516" s="370">
        <v>2</v>
      </c>
      <c r="F516" s="385">
        <v>2</v>
      </c>
    </row>
    <row r="517" spans="1:6">
      <c r="A517" s="369"/>
      <c r="B517" s="369"/>
      <c r="C517" s="367" t="s">
        <v>474</v>
      </c>
      <c r="D517" s="367" t="s">
        <v>373</v>
      </c>
      <c r="E517" s="367">
        <v>117</v>
      </c>
      <c r="F517" s="384">
        <v>125</v>
      </c>
    </row>
    <row r="518" spans="1:6">
      <c r="A518" s="369"/>
      <c r="B518" s="369"/>
      <c r="C518" s="369"/>
      <c r="D518" s="370" t="s">
        <v>1023</v>
      </c>
      <c r="E518" s="370">
        <v>2</v>
      </c>
      <c r="F518" s="385">
        <v>2</v>
      </c>
    </row>
    <row r="519" spans="1:6">
      <c r="A519" s="369"/>
      <c r="B519" s="369"/>
      <c r="C519" s="369"/>
      <c r="D519" s="370" t="s">
        <v>225</v>
      </c>
      <c r="E519" s="370">
        <v>185</v>
      </c>
      <c r="F519" s="385">
        <v>191</v>
      </c>
    </row>
    <row r="520" spans="1:6">
      <c r="A520" s="369"/>
      <c r="B520" s="369"/>
      <c r="C520" s="369"/>
      <c r="D520" s="370" t="s">
        <v>1024</v>
      </c>
      <c r="E520" s="370">
        <v>18</v>
      </c>
      <c r="F520" s="385">
        <v>19</v>
      </c>
    </row>
    <row r="521" spans="1:6">
      <c r="A521" s="369"/>
      <c r="B521" s="369"/>
      <c r="C521" s="369"/>
      <c r="D521" s="370" t="s">
        <v>224</v>
      </c>
      <c r="E521" s="370">
        <v>206</v>
      </c>
      <c r="F521" s="385">
        <v>216</v>
      </c>
    </row>
    <row r="522" spans="1:6">
      <c r="A522" s="369"/>
      <c r="B522" s="369"/>
      <c r="C522" s="369"/>
      <c r="D522" s="370" t="s">
        <v>1025</v>
      </c>
      <c r="E522" s="370">
        <v>9</v>
      </c>
      <c r="F522" s="385">
        <v>10</v>
      </c>
    </row>
    <row r="523" spans="1:6">
      <c r="A523" s="369"/>
      <c r="B523" s="369"/>
      <c r="C523" s="369"/>
      <c r="D523" s="370" t="s">
        <v>566</v>
      </c>
      <c r="E523" s="370">
        <v>22</v>
      </c>
      <c r="F523" s="385">
        <v>24</v>
      </c>
    </row>
    <row r="524" spans="1:6">
      <c r="A524" s="369"/>
      <c r="B524" s="369"/>
      <c r="C524" s="369"/>
      <c r="D524" s="370" t="s">
        <v>817</v>
      </c>
      <c r="E524" s="370">
        <v>3</v>
      </c>
      <c r="F524" s="385">
        <v>3</v>
      </c>
    </row>
    <row r="525" spans="1:6">
      <c r="A525" s="369"/>
      <c r="B525" s="369"/>
      <c r="C525" s="369"/>
      <c r="D525" s="370" t="s">
        <v>1026</v>
      </c>
      <c r="E525" s="370">
        <v>5</v>
      </c>
      <c r="F525" s="385">
        <v>5</v>
      </c>
    </row>
    <row r="526" spans="1:6">
      <c r="A526" s="369"/>
      <c r="B526" s="369"/>
      <c r="C526" s="369"/>
      <c r="D526" s="370" t="s">
        <v>521</v>
      </c>
      <c r="E526" s="370">
        <v>27</v>
      </c>
      <c r="F526" s="385">
        <v>28</v>
      </c>
    </row>
    <row r="527" spans="1:6">
      <c r="A527" s="369"/>
      <c r="B527" s="369"/>
      <c r="C527" s="369"/>
      <c r="D527" s="370" t="s">
        <v>1027</v>
      </c>
      <c r="E527" s="370">
        <v>8</v>
      </c>
      <c r="F527" s="385">
        <v>9</v>
      </c>
    </row>
    <row r="528" spans="1:6">
      <c r="A528" s="369"/>
      <c r="B528" s="369"/>
      <c r="C528" s="369"/>
      <c r="D528" s="370" t="s">
        <v>1028</v>
      </c>
      <c r="E528" s="370">
        <v>5</v>
      </c>
      <c r="F528" s="385">
        <v>5</v>
      </c>
    </row>
    <row r="529" spans="1:6">
      <c r="A529" s="369"/>
      <c r="B529" s="369"/>
      <c r="C529" s="369"/>
      <c r="D529" s="370" t="s">
        <v>1029</v>
      </c>
      <c r="E529" s="370">
        <v>14</v>
      </c>
      <c r="F529" s="385">
        <v>14</v>
      </c>
    </row>
    <row r="530" spans="1:6">
      <c r="A530" s="369"/>
      <c r="B530" s="369"/>
      <c r="C530" s="369"/>
      <c r="D530" s="370" t="s">
        <v>1030</v>
      </c>
      <c r="E530" s="370">
        <v>11</v>
      </c>
      <c r="F530" s="385">
        <v>11</v>
      </c>
    </row>
    <row r="531" spans="1:6">
      <c r="A531" s="369"/>
      <c r="B531" s="369"/>
      <c r="C531" s="369"/>
      <c r="D531" s="370" t="s">
        <v>1031</v>
      </c>
      <c r="E531" s="370">
        <v>1</v>
      </c>
      <c r="F531" s="385">
        <v>1</v>
      </c>
    </row>
    <row r="532" spans="1:6">
      <c r="A532" s="369"/>
      <c r="B532" s="369"/>
      <c r="C532" s="369"/>
      <c r="D532" s="370" t="s">
        <v>1032</v>
      </c>
      <c r="E532" s="370">
        <v>1</v>
      </c>
      <c r="F532" s="385">
        <v>1</v>
      </c>
    </row>
    <row r="533" spans="1:6">
      <c r="A533" s="369"/>
      <c r="B533" s="369"/>
      <c r="C533" s="369"/>
      <c r="D533" s="370" t="s">
        <v>681</v>
      </c>
      <c r="E533" s="370">
        <v>1</v>
      </c>
      <c r="F533" s="385">
        <v>1</v>
      </c>
    </row>
    <row r="534" spans="1:6">
      <c r="A534" s="369"/>
      <c r="B534" s="369"/>
      <c r="C534" s="369"/>
      <c r="D534" s="370" t="s">
        <v>1033</v>
      </c>
      <c r="E534" s="370">
        <v>6</v>
      </c>
      <c r="F534" s="385">
        <v>6</v>
      </c>
    </row>
    <row r="535" spans="1:6">
      <c r="A535" s="369"/>
      <c r="B535" s="369"/>
      <c r="C535" s="369"/>
      <c r="D535" s="370" t="s">
        <v>1034</v>
      </c>
      <c r="E535" s="370">
        <v>1</v>
      </c>
      <c r="F535" s="385">
        <v>1</v>
      </c>
    </row>
    <row r="536" spans="1:6">
      <c r="A536" s="369"/>
      <c r="B536" s="369"/>
      <c r="C536" s="369"/>
      <c r="D536" s="370" t="s">
        <v>1035</v>
      </c>
      <c r="E536" s="370">
        <v>1</v>
      </c>
      <c r="F536" s="385">
        <v>1</v>
      </c>
    </row>
    <row r="537" spans="1:6">
      <c r="A537" s="369"/>
      <c r="B537" s="369"/>
      <c r="C537" s="369"/>
      <c r="D537" s="370" t="s">
        <v>1036</v>
      </c>
      <c r="E537" s="370">
        <v>2</v>
      </c>
      <c r="F537" s="385">
        <v>2</v>
      </c>
    </row>
    <row r="538" spans="1:6">
      <c r="A538" s="369"/>
      <c r="B538" s="369"/>
      <c r="C538" s="367" t="s">
        <v>522</v>
      </c>
      <c r="D538" s="367" t="s">
        <v>1037</v>
      </c>
      <c r="E538" s="367">
        <v>3</v>
      </c>
      <c r="F538" s="384">
        <v>3</v>
      </c>
    </row>
    <row r="539" spans="1:6">
      <c r="A539" s="369"/>
      <c r="B539" s="369"/>
      <c r="C539" s="369"/>
      <c r="D539" s="370" t="s">
        <v>226</v>
      </c>
      <c r="E539" s="370">
        <v>16</v>
      </c>
      <c r="F539" s="385">
        <v>17</v>
      </c>
    </row>
    <row r="540" spans="1:6">
      <c r="A540" s="369"/>
      <c r="B540" s="369"/>
      <c r="C540" s="369"/>
      <c r="D540" s="370" t="s">
        <v>1038</v>
      </c>
      <c r="E540" s="370">
        <v>2</v>
      </c>
      <c r="F540" s="385">
        <v>2</v>
      </c>
    </row>
    <row r="541" spans="1:6">
      <c r="A541" s="369"/>
      <c r="B541" s="369"/>
      <c r="C541" s="369"/>
      <c r="D541" s="370" t="s">
        <v>230</v>
      </c>
      <c r="E541" s="370">
        <v>1</v>
      </c>
      <c r="F541" s="385">
        <v>1</v>
      </c>
    </row>
    <row r="542" spans="1:6">
      <c r="A542" s="369"/>
      <c r="B542" s="369"/>
      <c r="C542" s="369"/>
      <c r="D542" s="370" t="s">
        <v>650</v>
      </c>
      <c r="E542" s="370">
        <v>4</v>
      </c>
      <c r="F542" s="385">
        <v>4</v>
      </c>
    </row>
    <row r="543" spans="1:6">
      <c r="A543" s="369"/>
      <c r="B543" s="369"/>
      <c r="C543" s="369"/>
      <c r="D543" s="370" t="s">
        <v>1039</v>
      </c>
      <c r="E543" s="370">
        <v>4</v>
      </c>
      <c r="F543" s="385">
        <v>4</v>
      </c>
    </row>
    <row r="544" spans="1:6">
      <c r="A544" s="369"/>
      <c r="B544" s="369"/>
      <c r="C544" s="369"/>
      <c r="D544" s="370" t="s">
        <v>1040</v>
      </c>
      <c r="E544" s="370">
        <v>1</v>
      </c>
      <c r="F544" s="385">
        <v>1</v>
      </c>
    </row>
    <row r="545" spans="1:6">
      <c r="A545" s="369"/>
      <c r="B545" s="369"/>
      <c r="C545" s="369"/>
      <c r="D545" s="370" t="s">
        <v>1041</v>
      </c>
      <c r="E545" s="370">
        <v>2</v>
      </c>
      <c r="F545" s="385">
        <v>2</v>
      </c>
    </row>
    <row r="546" spans="1:6">
      <c r="A546" s="369"/>
      <c r="B546" s="369"/>
      <c r="C546" s="369"/>
      <c r="D546" s="370" t="s">
        <v>1042</v>
      </c>
      <c r="E546" s="370">
        <v>1</v>
      </c>
      <c r="F546" s="385">
        <v>1</v>
      </c>
    </row>
    <row r="547" spans="1:6">
      <c r="A547" s="369"/>
      <c r="B547" s="369"/>
      <c r="C547" s="369"/>
      <c r="D547" s="370" t="s">
        <v>1043</v>
      </c>
      <c r="E547" s="370">
        <v>1</v>
      </c>
      <c r="F547" s="385">
        <v>1</v>
      </c>
    </row>
    <row r="548" spans="1:6">
      <c r="A548" s="369"/>
      <c r="B548" s="369"/>
      <c r="C548" s="369"/>
      <c r="D548" s="370" t="s">
        <v>1044</v>
      </c>
      <c r="E548" s="370">
        <v>3</v>
      </c>
      <c r="F548" s="385">
        <v>3</v>
      </c>
    </row>
    <row r="549" spans="1:6">
      <c r="A549" s="369"/>
      <c r="B549" s="369"/>
      <c r="C549" s="369"/>
      <c r="D549" s="370" t="s">
        <v>1045</v>
      </c>
      <c r="E549" s="370">
        <v>2</v>
      </c>
      <c r="F549" s="385">
        <v>2</v>
      </c>
    </row>
    <row r="550" spans="1:6">
      <c r="A550" s="369"/>
      <c r="B550" s="369"/>
      <c r="C550" s="369"/>
      <c r="D550" s="370" t="s">
        <v>1046</v>
      </c>
      <c r="E550" s="370">
        <v>1</v>
      </c>
      <c r="F550" s="385">
        <v>1</v>
      </c>
    </row>
    <row r="551" spans="1:6">
      <c r="A551" s="369"/>
      <c r="B551" s="369"/>
      <c r="C551" s="367" t="s">
        <v>1047</v>
      </c>
      <c r="D551" s="367" t="s">
        <v>1048</v>
      </c>
      <c r="E551" s="367">
        <v>2</v>
      </c>
      <c r="F551" s="384">
        <v>2</v>
      </c>
    </row>
    <row r="552" spans="1:6">
      <c r="A552" s="369"/>
      <c r="B552" s="369"/>
      <c r="C552" s="369"/>
      <c r="D552" s="370" t="s">
        <v>221</v>
      </c>
      <c r="E552" s="370">
        <v>5</v>
      </c>
      <c r="F552" s="385">
        <v>5</v>
      </c>
    </row>
    <row r="553" spans="1:6">
      <c r="A553" s="369"/>
      <c r="B553" s="369"/>
      <c r="C553" s="369"/>
      <c r="D553" s="370" t="s">
        <v>1049</v>
      </c>
      <c r="E553" s="370">
        <v>1</v>
      </c>
      <c r="F553" s="385">
        <v>1</v>
      </c>
    </row>
    <row r="554" spans="1:6">
      <c r="A554" s="369"/>
      <c r="B554" s="369"/>
      <c r="C554" s="367" t="s">
        <v>525</v>
      </c>
      <c r="D554" s="367" t="s">
        <v>1050</v>
      </c>
      <c r="E554" s="367">
        <v>10</v>
      </c>
      <c r="F554" s="384">
        <v>12</v>
      </c>
    </row>
    <row r="555" spans="1:6">
      <c r="A555" s="369"/>
      <c r="B555" s="369"/>
      <c r="C555" s="369"/>
      <c r="D555" s="370" t="s">
        <v>228</v>
      </c>
      <c r="E555" s="370">
        <v>39</v>
      </c>
      <c r="F555" s="385">
        <v>46</v>
      </c>
    </row>
    <row r="556" spans="1:6">
      <c r="A556" s="369"/>
      <c r="B556" s="369"/>
      <c r="C556" s="369"/>
      <c r="D556" s="370" t="s">
        <v>1051</v>
      </c>
      <c r="E556" s="370">
        <v>13</v>
      </c>
      <c r="F556" s="385">
        <v>14</v>
      </c>
    </row>
    <row r="557" spans="1:6">
      <c r="A557" s="369"/>
      <c r="B557" s="369"/>
      <c r="C557" s="369"/>
      <c r="D557" s="370" t="s">
        <v>1052</v>
      </c>
      <c r="E557" s="370">
        <v>15</v>
      </c>
      <c r="F557" s="385">
        <v>15</v>
      </c>
    </row>
    <row r="558" spans="1:6">
      <c r="A558" s="369"/>
      <c r="B558" s="369"/>
      <c r="C558" s="369"/>
      <c r="D558" s="370" t="s">
        <v>227</v>
      </c>
      <c r="E558" s="370">
        <v>36</v>
      </c>
      <c r="F558" s="385">
        <v>42</v>
      </c>
    </row>
    <row r="559" spans="1:6">
      <c r="A559" s="369"/>
      <c r="B559" s="369"/>
      <c r="C559" s="369"/>
      <c r="D559" s="370" t="s">
        <v>1053</v>
      </c>
      <c r="E559" s="370">
        <v>1</v>
      </c>
      <c r="F559" s="385">
        <v>1</v>
      </c>
    </row>
    <row r="560" spans="1:6">
      <c r="A560" s="369"/>
      <c r="B560" s="369"/>
      <c r="C560" s="369"/>
      <c r="D560" s="370" t="s">
        <v>1054</v>
      </c>
      <c r="E560" s="370">
        <v>7</v>
      </c>
      <c r="F560" s="385">
        <v>7</v>
      </c>
    </row>
    <row r="561" spans="1:6">
      <c r="A561" s="369"/>
      <c r="B561" s="369"/>
      <c r="C561" s="367" t="s">
        <v>523</v>
      </c>
      <c r="D561" s="367" t="s">
        <v>604</v>
      </c>
      <c r="E561" s="367">
        <v>2</v>
      </c>
      <c r="F561" s="384">
        <v>2</v>
      </c>
    </row>
    <row r="562" spans="1:6">
      <c r="A562" s="369"/>
      <c r="B562" s="369"/>
      <c r="C562" s="369"/>
      <c r="D562" s="370" t="s">
        <v>1055</v>
      </c>
      <c r="E562" s="370">
        <v>1</v>
      </c>
      <c r="F562" s="385">
        <v>1</v>
      </c>
    </row>
    <row r="563" spans="1:6">
      <c r="A563" s="369"/>
      <c r="B563" s="369"/>
      <c r="C563" s="369"/>
      <c r="D563" s="370" t="s">
        <v>1056</v>
      </c>
      <c r="E563" s="370">
        <v>4</v>
      </c>
      <c r="F563" s="385">
        <v>4</v>
      </c>
    </row>
    <row r="564" spans="1:6">
      <c r="A564" s="369"/>
      <c r="B564" s="369"/>
      <c r="C564" s="369"/>
      <c r="D564" s="370" t="s">
        <v>229</v>
      </c>
      <c r="E564" s="370">
        <v>25</v>
      </c>
      <c r="F564" s="385">
        <v>27</v>
      </c>
    </row>
    <row r="565" spans="1:6">
      <c r="A565" s="369"/>
      <c r="B565" s="369"/>
      <c r="C565" s="369"/>
      <c r="D565" s="370" t="s">
        <v>1057</v>
      </c>
      <c r="E565" s="370">
        <v>3</v>
      </c>
      <c r="F565" s="385">
        <v>3</v>
      </c>
    </row>
    <row r="566" spans="1:6">
      <c r="A566" s="369"/>
      <c r="B566" s="369"/>
      <c r="C566" s="369"/>
      <c r="D566" s="370" t="s">
        <v>1058</v>
      </c>
      <c r="E566" s="370">
        <v>1</v>
      </c>
      <c r="F566" s="385">
        <v>1</v>
      </c>
    </row>
    <row r="567" spans="1:6">
      <c r="A567" s="369"/>
      <c r="B567" s="369"/>
      <c r="C567" s="369"/>
      <c r="D567" s="370" t="s">
        <v>1059</v>
      </c>
      <c r="E567" s="370">
        <v>1</v>
      </c>
      <c r="F567" s="385">
        <v>1</v>
      </c>
    </row>
    <row r="568" spans="1:6">
      <c r="A568" s="369"/>
      <c r="B568" s="369"/>
      <c r="C568" s="367" t="s">
        <v>524</v>
      </c>
      <c r="D568" s="367" t="s">
        <v>231</v>
      </c>
      <c r="E568" s="367">
        <v>3</v>
      </c>
      <c r="F568" s="384">
        <v>3</v>
      </c>
    </row>
    <row r="569" spans="1:6">
      <c r="A569" s="369"/>
      <c r="B569" s="369"/>
      <c r="C569" s="369"/>
      <c r="D569" s="370" t="s">
        <v>1060</v>
      </c>
      <c r="E569" s="370">
        <v>1</v>
      </c>
      <c r="F569" s="385">
        <v>1</v>
      </c>
    </row>
    <row r="570" spans="1:6">
      <c r="A570" s="369"/>
      <c r="B570" s="369"/>
      <c r="C570" s="369"/>
      <c r="D570" s="370" t="s">
        <v>553</v>
      </c>
      <c r="E570" s="370">
        <v>5</v>
      </c>
      <c r="F570" s="385">
        <v>5</v>
      </c>
    </row>
    <row r="571" spans="1:6">
      <c r="A571" s="369"/>
      <c r="B571" s="369"/>
      <c r="C571" s="369"/>
      <c r="D571" s="370" t="s">
        <v>230</v>
      </c>
      <c r="E571" s="370">
        <v>2</v>
      </c>
      <c r="F571" s="385">
        <v>2</v>
      </c>
    </row>
    <row r="572" spans="1:6">
      <c r="A572" s="369"/>
      <c r="B572" s="369"/>
      <c r="C572" s="369"/>
      <c r="D572" s="370" t="s">
        <v>1061</v>
      </c>
      <c r="E572" s="370">
        <v>1</v>
      </c>
      <c r="F572" s="385">
        <v>1</v>
      </c>
    </row>
    <row r="573" spans="1:6">
      <c r="A573" s="369"/>
      <c r="B573" s="367" t="s">
        <v>14</v>
      </c>
      <c r="C573" s="367" t="s">
        <v>478</v>
      </c>
      <c r="D573" s="367" t="s">
        <v>375</v>
      </c>
      <c r="E573" s="367">
        <v>3</v>
      </c>
      <c r="F573" s="384">
        <v>3</v>
      </c>
    </row>
    <row r="574" spans="1:6">
      <c r="A574" s="369"/>
      <c r="B574" s="369"/>
      <c r="C574" s="369"/>
      <c r="D574" s="370" t="s">
        <v>445</v>
      </c>
      <c r="E574" s="370">
        <v>13</v>
      </c>
      <c r="F574" s="385">
        <v>15</v>
      </c>
    </row>
    <row r="575" spans="1:6">
      <c r="A575" s="369"/>
      <c r="B575" s="369"/>
      <c r="C575" s="369"/>
      <c r="D575" s="370" t="s">
        <v>1062</v>
      </c>
      <c r="E575" s="370">
        <v>7</v>
      </c>
      <c r="F575" s="385">
        <v>8</v>
      </c>
    </row>
    <row r="576" spans="1:6">
      <c r="A576" s="369"/>
      <c r="B576" s="369"/>
      <c r="C576" s="369"/>
      <c r="D576" s="370" t="s">
        <v>376</v>
      </c>
      <c r="E576" s="370">
        <v>5</v>
      </c>
      <c r="F576" s="385">
        <v>6</v>
      </c>
    </row>
    <row r="577" spans="1:6">
      <c r="A577" s="369"/>
      <c r="B577" s="369"/>
      <c r="C577" s="369"/>
      <c r="D577" s="370" t="s">
        <v>1063</v>
      </c>
      <c r="E577" s="370">
        <v>8</v>
      </c>
      <c r="F577" s="385">
        <v>8</v>
      </c>
    </row>
    <row r="578" spans="1:6">
      <c r="A578" s="369"/>
      <c r="B578" s="369"/>
      <c r="C578" s="369"/>
      <c r="D578" s="370" t="s">
        <v>1064</v>
      </c>
      <c r="E578" s="370">
        <v>2</v>
      </c>
      <c r="F578" s="385">
        <v>2</v>
      </c>
    </row>
    <row r="579" spans="1:6">
      <c r="A579" s="369"/>
      <c r="B579" s="369"/>
      <c r="C579" s="369"/>
      <c r="D579" s="370" t="s">
        <v>555</v>
      </c>
      <c r="E579" s="370">
        <v>6</v>
      </c>
      <c r="F579" s="385">
        <v>6</v>
      </c>
    </row>
    <row r="580" spans="1:6">
      <c r="A580" s="369"/>
      <c r="B580" s="369"/>
      <c r="C580" s="369"/>
      <c r="D580" s="370" t="s">
        <v>1065</v>
      </c>
      <c r="E580" s="370">
        <v>1</v>
      </c>
      <c r="F580" s="385">
        <v>1</v>
      </c>
    </row>
    <row r="581" spans="1:6">
      <c r="A581" s="369"/>
      <c r="B581" s="369"/>
      <c r="C581" s="367" t="s">
        <v>475</v>
      </c>
      <c r="D581" s="367" t="s">
        <v>232</v>
      </c>
      <c r="E581" s="367">
        <v>10</v>
      </c>
      <c r="F581" s="384">
        <v>10</v>
      </c>
    </row>
    <row r="582" spans="1:6">
      <c r="A582" s="369"/>
      <c r="B582" s="369"/>
      <c r="C582" s="369"/>
      <c r="D582" s="370" t="s">
        <v>1066</v>
      </c>
      <c r="E582" s="370">
        <v>6</v>
      </c>
      <c r="F582" s="385">
        <v>7</v>
      </c>
    </row>
    <row r="583" spans="1:6">
      <c r="A583" s="369"/>
      <c r="B583" s="369"/>
      <c r="C583" s="369"/>
      <c r="D583" s="370" t="s">
        <v>439</v>
      </c>
      <c r="E583" s="370">
        <v>5</v>
      </c>
      <c r="F583" s="385">
        <v>5</v>
      </c>
    </row>
    <row r="584" spans="1:6">
      <c r="A584" s="369"/>
      <c r="B584" s="369"/>
      <c r="C584" s="367" t="s">
        <v>1067</v>
      </c>
      <c r="D584" s="367" t="s">
        <v>1068</v>
      </c>
      <c r="E584" s="367">
        <v>4</v>
      </c>
      <c r="F584" s="384">
        <v>4</v>
      </c>
    </row>
    <row r="585" spans="1:6">
      <c r="A585" s="369"/>
      <c r="B585" s="369"/>
      <c r="C585" s="367" t="s">
        <v>1069</v>
      </c>
      <c r="D585" s="367" t="s">
        <v>1070</v>
      </c>
      <c r="E585" s="367">
        <v>5</v>
      </c>
      <c r="F585" s="384">
        <v>5</v>
      </c>
    </row>
    <row r="586" spans="1:6">
      <c r="A586" s="369"/>
      <c r="B586" s="369"/>
      <c r="C586" s="369"/>
      <c r="D586" s="370" t="s">
        <v>1071</v>
      </c>
      <c r="E586" s="370">
        <v>3</v>
      </c>
      <c r="F586" s="385">
        <v>3</v>
      </c>
    </row>
    <row r="587" spans="1:6">
      <c r="A587" s="369"/>
      <c r="B587" s="369"/>
      <c r="C587" s="367" t="s">
        <v>598</v>
      </c>
      <c r="D587" s="367" t="s">
        <v>1072</v>
      </c>
      <c r="E587" s="367">
        <v>1</v>
      </c>
      <c r="F587" s="384">
        <v>1</v>
      </c>
    </row>
    <row r="588" spans="1:6">
      <c r="A588" s="369"/>
      <c r="B588" s="369"/>
      <c r="C588" s="369"/>
      <c r="D588" s="370" t="s">
        <v>377</v>
      </c>
      <c r="E588" s="370">
        <v>13</v>
      </c>
      <c r="F588" s="385">
        <v>14</v>
      </c>
    </row>
    <row r="589" spans="1:6">
      <c r="A589" s="369"/>
      <c r="B589" s="369"/>
      <c r="C589" s="369"/>
      <c r="D589" s="370" t="s">
        <v>1073</v>
      </c>
      <c r="E589" s="370">
        <v>2</v>
      </c>
      <c r="F589" s="385">
        <v>2</v>
      </c>
    </row>
    <row r="590" spans="1:6">
      <c r="A590" s="369"/>
      <c r="B590" s="369"/>
      <c r="C590" s="369"/>
      <c r="D590" s="370" t="s">
        <v>1074</v>
      </c>
      <c r="E590" s="370">
        <v>1</v>
      </c>
      <c r="F590" s="385">
        <v>1</v>
      </c>
    </row>
    <row r="591" spans="1:6">
      <c r="A591" s="369"/>
      <c r="B591" s="369"/>
      <c r="C591" s="369"/>
      <c r="D591" s="370" t="s">
        <v>1075</v>
      </c>
      <c r="E591" s="370">
        <v>2</v>
      </c>
      <c r="F591" s="385">
        <v>2</v>
      </c>
    </row>
    <row r="592" spans="1:6">
      <c r="A592" s="369"/>
      <c r="B592" s="369"/>
      <c r="C592" s="369"/>
      <c r="D592" s="370" t="s">
        <v>1076</v>
      </c>
      <c r="E592" s="370">
        <v>1</v>
      </c>
      <c r="F592" s="385">
        <v>1</v>
      </c>
    </row>
    <row r="593" spans="1:6">
      <c r="A593" s="369"/>
      <c r="B593" s="369"/>
      <c r="C593" s="367" t="s">
        <v>526</v>
      </c>
      <c r="D593" s="367" t="s">
        <v>1077</v>
      </c>
      <c r="E593" s="367">
        <v>15</v>
      </c>
      <c r="F593" s="384">
        <v>20</v>
      </c>
    </row>
    <row r="594" spans="1:6">
      <c r="A594" s="369"/>
      <c r="B594" s="369"/>
      <c r="C594" s="369"/>
      <c r="D594" s="370" t="s">
        <v>237</v>
      </c>
      <c r="E594" s="370">
        <v>8</v>
      </c>
      <c r="F594" s="385">
        <v>8</v>
      </c>
    </row>
    <row r="595" spans="1:6">
      <c r="A595" s="369"/>
      <c r="B595" s="369"/>
      <c r="C595" s="369"/>
      <c r="D595" s="370" t="s">
        <v>1078</v>
      </c>
      <c r="E595" s="370">
        <v>4</v>
      </c>
      <c r="F595" s="385">
        <v>4</v>
      </c>
    </row>
    <row r="596" spans="1:6">
      <c r="A596" s="369"/>
      <c r="B596" s="369"/>
      <c r="C596" s="367" t="s">
        <v>556</v>
      </c>
      <c r="D596" s="367" t="s">
        <v>1079</v>
      </c>
      <c r="E596" s="367">
        <v>6</v>
      </c>
      <c r="F596" s="384">
        <v>6</v>
      </c>
    </row>
    <row r="597" spans="1:6">
      <c r="A597" s="369"/>
      <c r="B597" s="369"/>
      <c r="C597" s="369"/>
      <c r="D597" s="370" t="s">
        <v>305</v>
      </c>
      <c r="E597" s="370">
        <v>9</v>
      </c>
      <c r="F597" s="385">
        <v>9</v>
      </c>
    </row>
    <row r="598" spans="1:6">
      <c r="A598" s="369"/>
      <c r="B598" s="369"/>
      <c r="C598" s="369"/>
      <c r="D598" s="370" t="s">
        <v>304</v>
      </c>
      <c r="E598" s="370">
        <v>7</v>
      </c>
      <c r="F598" s="385">
        <v>7</v>
      </c>
    </row>
    <row r="599" spans="1:6">
      <c r="A599" s="369"/>
      <c r="B599" s="369"/>
      <c r="C599" s="369"/>
      <c r="D599" s="370" t="s">
        <v>1080</v>
      </c>
      <c r="E599" s="370">
        <v>13</v>
      </c>
      <c r="F599" s="385">
        <v>13</v>
      </c>
    </row>
    <row r="600" spans="1:6">
      <c r="A600" s="369"/>
      <c r="B600" s="369"/>
      <c r="C600" s="369"/>
      <c r="D600" s="370" t="s">
        <v>1081</v>
      </c>
      <c r="E600" s="370">
        <v>3</v>
      </c>
      <c r="F600" s="385">
        <v>3</v>
      </c>
    </row>
    <row r="601" spans="1:6">
      <c r="A601" s="369"/>
      <c r="B601" s="369"/>
      <c r="C601" s="367" t="s">
        <v>528</v>
      </c>
      <c r="D601" s="367" t="s">
        <v>1082</v>
      </c>
      <c r="E601" s="367">
        <v>2</v>
      </c>
      <c r="F601" s="384">
        <v>2</v>
      </c>
    </row>
    <row r="602" spans="1:6">
      <c r="A602" s="369"/>
      <c r="B602" s="369"/>
      <c r="C602" s="369"/>
      <c r="D602" s="370" t="s">
        <v>234</v>
      </c>
      <c r="E602" s="370">
        <v>23</v>
      </c>
      <c r="F602" s="385">
        <v>25</v>
      </c>
    </row>
    <row r="603" spans="1:6">
      <c r="A603" s="369"/>
      <c r="B603" s="369"/>
      <c r="C603" s="369"/>
      <c r="D603" s="370" t="s">
        <v>1083</v>
      </c>
      <c r="E603" s="370">
        <v>3</v>
      </c>
      <c r="F603" s="385">
        <v>3</v>
      </c>
    </row>
    <row r="604" spans="1:6">
      <c r="A604" s="369"/>
      <c r="B604" s="369"/>
      <c r="C604" s="369"/>
      <c r="D604" s="370" t="s">
        <v>1084</v>
      </c>
      <c r="E604" s="370">
        <v>2</v>
      </c>
      <c r="F604" s="385">
        <v>2</v>
      </c>
    </row>
    <row r="605" spans="1:6">
      <c r="A605" s="369"/>
      <c r="B605" s="369"/>
      <c r="C605" s="369"/>
      <c r="D605" s="370" t="s">
        <v>1085</v>
      </c>
      <c r="E605" s="370">
        <v>4</v>
      </c>
      <c r="F605" s="385">
        <v>4</v>
      </c>
    </row>
    <row r="606" spans="1:6">
      <c r="A606" s="369"/>
      <c r="B606" s="369"/>
      <c r="C606" s="369"/>
      <c r="D606" s="370" t="s">
        <v>1086</v>
      </c>
      <c r="E606" s="370">
        <v>1</v>
      </c>
      <c r="F606" s="385">
        <v>1</v>
      </c>
    </row>
    <row r="607" spans="1:6">
      <c r="A607" s="369"/>
      <c r="B607" s="369"/>
      <c r="C607" s="367" t="s">
        <v>1087</v>
      </c>
      <c r="D607" s="367" t="s">
        <v>1088</v>
      </c>
      <c r="E607" s="367">
        <v>2</v>
      </c>
      <c r="F607" s="384">
        <v>2</v>
      </c>
    </row>
    <row r="608" spans="1:6">
      <c r="A608" s="369"/>
      <c r="B608" s="369"/>
      <c r="C608" s="369"/>
      <c r="D608" s="370" t="s">
        <v>1089</v>
      </c>
      <c r="E608" s="370">
        <v>4</v>
      </c>
      <c r="F608" s="385">
        <v>4</v>
      </c>
    </row>
    <row r="609" spans="1:6">
      <c r="A609" s="369"/>
      <c r="B609" s="369"/>
      <c r="C609" s="369"/>
      <c r="D609" s="370" t="s">
        <v>1090</v>
      </c>
      <c r="E609" s="370">
        <v>2</v>
      </c>
      <c r="F609" s="385">
        <v>2</v>
      </c>
    </row>
    <row r="610" spans="1:6">
      <c r="A610" s="369"/>
      <c r="B610" s="369"/>
      <c r="C610" s="369"/>
      <c r="D610" s="370" t="s">
        <v>381</v>
      </c>
      <c r="E610" s="370">
        <v>8</v>
      </c>
      <c r="F610" s="385">
        <v>10</v>
      </c>
    </row>
    <row r="611" spans="1:6">
      <c r="A611" s="369"/>
      <c r="B611" s="369"/>
      <c r="C611" s="369"/>
      <c r="D611" s="370" t="s">
        <v>1091</v>
      </c>
      <c r="E611" s="370">
        <v>1</v>
      </c>
      <c r="F611" s="385">
        <v>1</v>
      </c>
    </row>
    <row r="612" spans="1:6">
      <c r="A612" s="369"/>
      <c r="B612" s="369"/>
      <c r="C612" s="367" t="s">
        <v>476</v>
      </c>
      <c r="D612" s="367" t="s">
        <v>236</v>
      </c>
      <c r="E612" s="367">
        <v>76</v>
      </c>
      <c r="F612" s="384">
        <v>85</v>
      </c>
    </row>
    <row r="613" spans="1:6">
      <c r="A613" s="369"/>
      <c r="B613" s="369"/>
      <c r="C613" s="369"/>
      <c r="D613" s="370" t="s">
        <v>1092</v>
      </c>
      <c r="E613" s="370">
        <v>16</v>
      </c>
      <c r="F613" s="385">
        <v>16</v>
      </c>
    </row>
    <row r="614" spans="1:6">
      <c r="A614" s="369"/>
      <c r="B614" s="369"/>
      <c r="C614" s="369"/>
      <c r="D614" s="370" t="s">
        <v>379</v>
      </c>
      <c r="E614" s="370">
        <v>36</v>
      </c>
      <c r="F614" s="385">
        <v>38</v>
      </c>
    </row>
    <row r="615" spans="1:6">
      <c r="A615" s="369"/>
      <c r="B615" s="369"/>
      <c r="C615" s="369"/>
      <c r="D615" s="370" t="s">
        <v>378</v>
      </c>
      <c r="E615" s="370">
        <v>73</v>
      </c>
      <c r="F615" s="385">
        <v>78</v>
      </c>
    </row>
    <row r="616" spans="1:6">
      <c r="A616" s="369"/>
      <c r="B616" s="369"/>
      <c r="C616" s="369"/>
      <c r="D616" s="370" t="s">
        <v>1093</v>
      </c>
      <c r="E616" s="370">
        <v>22</v>
      </c>
      <c r="F616" s="385">
        <v>24</v>
      </c>
    </row>
    <row r="617" spans="1:6">
      <c r="A617" s="369"/>
      <c r="B617" s="369"/>
      <c r="C617" s="369"/>
      <c r="D617" s="370" t="s">
        <v>440</v>
      </c>
      <c r="E617" s="370">
        <v>8</v>
      </c>
      <c r="F617" s="385">
        <v>8</v>
      </c>
    </row>
    <row r="618" spans="1:6">
      <c r="A618" s="369"/>
      <c r="B618" s="369"/>
      <c r="C618" s="369"/>
      <c r="D618" s="370" t="s">
        <v>1094</v>
      </c>
      <c r="E618" s="370">
        <v>3</v>
      </c>
      <c r="F618" s="385">
        <v>4</v>
      </c>
    </row>
    <row r="619" spans="1:6">
      <c r="A619" s="369"/>
      <c r="B619" s="369"/>
      <c r="C619" s="369"/>
      <c r="D619" s="370" t="s">
        <v>1095</v>
      </c>
      <c r="E619" s="370">
        <v>4</v>
      </c>
      <c r="F619" s="385">
        <v>4</v>
      </c>
    </row>
    <row r="620" spans="1:6">
      <c r="A620" s="369"/>
      <c r="B620" s="369"/>
      <c r="C620" s="369"/>
      <c r="D620" s="370" t="s">
        <v>1096</v>
      </c>
      <c r="E620" s="370">
        <v>1</v>
      </c>
      <c r="F620" s="385">
        <v>1</v>
      </c>
    </row>
    <row r="621" spans="1:6">
      <c r="A621" s="369"/>
      <c r="B621" s="369"/>
      <c r="C621" s="369"/>
      <c r="D621" s="370" t="s">
        <v>235</v>
      </c>
      <c r="E621" s="370">
        <v>102</v>
      </c>
      <c r="F621" s="385">
        <v>107</v>
      </c>
    </row>
    <row r="622" spans="1:6">
      <c r="A622" s="369"/>
      <c r="B622" s="369"/>
      <c r="C622" s="369"/>
      <c r="D622" s="370" t="s">
        <v>477</v>
      </c>
      <c r="E622" s="370">
        <v>15</v>
      </c>
      <c r="F622" s="385">
        <v>16</v>
      </c>
    </row>
    <row r="623" spans="1:6">
      <c r="A623" s="369"/>
      <c r="B623" s="369"/>
      <c r="C623" s="367" t="s">
        <v>527</v>
      </c>
      <c r="D623" s="367" t="s">
        <v>554</v>
      </c>
      <c r="E623" s="367">
        <v>47</v>
      </c>
      <c r="F623" s="384">
        <v>55</v>
      </c>
    </row>
    <row r="624" spans="1:6">
      <c r="A624" s="369"/>
      <c r="B624" s="369"/>
      <c r="C624" s="369"/>
      <c r="D624" s="370" t="s">
        <v>380</v>
      </c>
      <c r="E624" s="370">
        <v>38</v>
      </c>
      <c r="F624" s="385">
        <v>41</v>
      </c>
    </row>
    <row r="625" spans="1:6">
      <c r="A625" s="369"/>
      <c r="B625" s="369"/>
      <c r="C625" s="369"/>
      <c r="D625" s="370" t="s">
        <v>1097</v>
      </c>
      <c r="E625" s="370">
        <v>1</v>
      </c>
      <c r="F625" s="385">
        <v>1</v>
      </c>
    </row>
    <row r="626" spans="1:6">
      <c r="A626" s="369"/>
      <c r="B626" s="369"/>
      <c r="C626" s="367" t="s">
        <v>1098</v>
      </c>
      <c r="D626" s="367" t="s">
        <v>1099</v>
      </c>
      <c r="E626" s="367">
        <v>1</v>
      </c>
      <c r="F626" s="384">
        <v>1</v>
      </c>
    </row>
    <row r="627" spans="1:6">
      <c r="A627" s="369"/>
      <c r="B627" s="367" t="s">
        <v>15</v>
      </c>
      <c r="C627" s="367" t="s">
        <v>479</v>
      </c>
      <c r="D627" s="367" t="s">
        <v>1100</v>
      </c>
      <c r="E627" s="367">
        <v>4</v>
      </c>
      <c r="F627" s="384">
        <v>4</v>
      </c>
    </row>
    <row r="628" spans="1:6">
      <c r="A628" s="369"/>
      <c r="B628" s="369"/>
      <c r="C628" s="369"/>
      <c r="D628" s="370" t="s">
        <v>238</v>
      </c>
      <c r="E628" s="370">
        <v>127</v>
      </c>
      <c r="F628" s="385">
        <v>139</v>
      </c>
    </row>
    <row r="629" spans="1:6">
      <c r="A629" s="369"/>
      <c r="B629" s="369"/>
      <c r="C629" s="369"/>
      <c r="D629" s="370" t="s">
        <v>599</v>
      </c>
      <c r="E629" s="370">
        <v>12</v>
      </c>
      <c r="F629" s="385">
        <v>13</v>
      </c>
    </row>
    <row r="630" spans="1:6">
      <c r="A630" s="369"/>
      <c r="B630" s="369"/>
      <c r="C630" s="369"/>
      <c r="D630" s="370" t="s">
        <v>1101</v>
      </c>
      <c r="E630" s="370">
        <v>7</v>
      </c>
      <c r="F630" s="385">
        <v>9</v>
      </c>
    </row>
    <row r="631" spans="1:6">
      <c r="A631" s="369"/>
      <c r="B631" s="369"/>
      <c r="C631" s="369"/>
      <c r="D631" s="370" t="s">
        <v>480</v>
      </c>
      <c r="E631" s="370">
        <v>62</v>
      </c>
      <c r="F631" s="385">
        <v>64</v>
      </c>
    </row>
    <row r="632" spans="1:6">
      <c r="A632" s="369"/>
      <c r="B632" s="369"/>
      <c r="C632" s="369"/>
      <c r="D632" s="370" t="s">
        <v>58</v>
      </c>
      <c r="E632" s="370">
        <v>31</v>
      </c>
      <c r="F632" s="385">
        <v>32</v>
      </c>
    </row>
    <row r="633" spans="1:6">
      <c r="A633" s="369"/>
      <c r="B633" s="369"/>
      <c r="C633" s="369"/>
      <c r="D633" s="370" t="s">
        <v>1102</v>
      </c>
      <c r="E633" s="370">
        <v>5</v>
      </c>
      <c r="F633" s="385">
        <v>6</v>
      </c>
    </row>
    <row r="634" spans="1:6">
      <c r="A634" s="369"/>
      <c r="B634" s="369"/>
      <c r="C634" s="369"/>
      <c r="D634" s="370" t="s">
        <v>1103</v>
      </c>
      <c r="E634" s="370">
        <v>16</v>
      </c>
      <c r="F634" s="385">
        <v>16</v>
      </c>
    </row>
    <row r="635" spans="1:6">
      <c r="A635" s="369"/>
      <c r="B635" s="369"/>
      <c r="C635" s="369"/>
      <c r="D635" s="370" t="s">
        <v>1104</v>
      </c>
      <c r="E635" s="370">
        <v>1</v>
      </c>
      <c r="F635" s="385">
        <v>1</v>
      </c>
    </row>
    <row r="636" spans="1:6">
      <c r="A636" s="369"/>
      <c r="B636" s="369"/>
      <c r="C636" s="369"/>
      <c r="D636" s="370" t="s">
        <v>385</v>
      </c>
      <c r="E636" s="370">
        <v>2</v>
      </c>
      <c r="F636" s="385">
        <v>2</v>
      </c>
    </row>
    <row r="637" spans="1:6">
      <c r="A637" s="369"/>
      <c r="B637" s="369"/>
      <c r="C637" s="369"/>
      <c r="D637" s="370" t="s">
        <v>386</v>
      </c>
      <c r="E637" s="370">
        <v>8</v>
      </c>
      <c r="F637" s="385">
        <v>10</v>
      </c>
    </row>
    <row r="638" spans="1:6">
      <c r="A638" s="369"/>
      <c r="B638" s="369"/>
      <c r="C638" s="369"/>
      <c r="D638" s="370" t="s">
        <v>1105</v>
      </c>
      <c r="E638" s="370">
        <v>3</v>
      </c>
      <c r="F638" s="385">
        <v>5</v>
      </c>
    </row>
    <row r="639" spans="1:6">
      <c r="A639" s="369"/>
      <c r="B639" s="369"/>
      <c r="C639" s="369"/>
      <c r="D639" s="370" t="s">
        <v>383</v>
      </c>
      <c r="E639" s="370">
        <v>13</v>
      </c>
      <c r="F639" s="385">
        <v>14</v>
      </c>
    </row>
    <row r="640" spans="1:6">
      <c r="A640" s="369"/>
      <c r="B640" s="369"/>
      <c r="C640" s="369"/>
      <c r="D640" s="370" t="s">
        <v>384</v>
      </c>
      <c r="E640" s="370">
        <v>7</v>
      </c>
      <c r="F640" s="385">
        <v>7</v>
      </c>
    </row>
    <row r="641" spans="1:6">
      <c r="A641" s="369"/>
      <c r="B641" s="369"/>
      <c r="C641" s="369"/>
      <c r="D641" s="370" t="s">
        <v>1106</v>
      </c>
      <c r="E641" s="370">
        <v>2</v>
      </c>
      <c r="F641" s="385">
        <v>2</v>
      </c>
    </row>
    <row r="642" spans="1:6">
      <c r="A642" s="369"/>
      <c r="B642" s="369"/>
      <c r="C642" s="369"/>
      <c r="D642" s="370" t="s">
        <v>1107</v>
      </c>
      <c r="E642" s="370">
        <v>7</v>
      </c>
      <c r="F642" s="385">
        <v>7</v>
      </c>
    </row>
    <row r="643" spans="1:6">
      <c r="A643" s="369"/>
      <c r="B643" s="369"/>
      <c r="C643" s="369"/>
      <c r="D643" s="370" t="s">
        <v>559</v>
      </c>
      <c r="E643" s="370">
        <v>6</v>
      </c>
      <c r="F643" s="385">
        <v>7</v>
      </c>
    </row>
    <row r="644" spans="1:6">
      <c r="A644" s="369"/>
      <c r="B644" s="369"/>
      <c r="C644" s="369"/>
      <c r="D644" s="370" t="s">
        <v>1108</v>
      </c>
      <c r="E644" s="370">
        <v>4</v>
      </c>
      <c r="F644" s="385">
        <v>4</v>
      </c>
    </row>
    <row r="645" spans="1:6">
      <c r="A645" s="369"/>
      <c r="B645" s="369"/>
      <c r="C645" s="369"/>
      <c r="D645" s="370" t="s">
        <v>1109</v>
      </c>
      <c r="E645" s="370">
        <v>12</v>
      </c>
      <c r="F645" s="385">
        <v>14</v>
      </c>
    </row>
    <row r="646" spans="1:6">
      <c r="A646" s="369"/>
      <c r="B646" s="369"/>
      <c r="C646" s="367" t="s">
        <v>529</v>
      </c>
      <c r="D646" s="367" t="s">
        <v>390</v>
      </c>
      <c r="E646" s="367">
        <v>21</v>
      </c>
      <c r="F646" s="384">
        <v>24</v>
      </c>
    </row>
    <row r="647" spans="1:6">
      <c r="A647" s="369"/>
      <c r="B647" s="369"/>
      <c r="C647" s="369"/>
      <c r="D647" s="370" t="s">
        <v>1110</v>
      </c>
      <c r="E647" s="370">
        <v>7</v>
      </c>
      <c r="F647" s="385">
        <v>8</v>
      </c>
    </row>
    <row r="648" spans="1:6">
      <c r="A648" s="369"/>
      <c r="B648" s="369"/>
      <c r="C648" s="369"/>
      <c r="D648" s="370" t="s">
        <v>439</v>
      </c>
      <c r="E648" s="370">
        <v>6</v>
      </c>
      <c r="F648" s="385">
        <v>6</v>
      </c>
    </row>
    <row r="649" spans="1:6">
      <c r="A649" s="369"/>
      <c r="B649" s="369"/>
      <c r="C649" s="369"/>
      <c r="D649" s="370" t="s">
        <v>1111</v>
      </c>
      <c r="E649" s="370">
        <v>1</v>
      </c>
      <c r="F649" s="385">
        <v>1</v>
      </c>
    </row>
    <row r="650" spans="1:6">
      <c r="A650" s="369"/>
      <c r="B650" s="369"/>
      <c r="C650" s="369"/>
      <c r="D650" s="370" t="s">
        <v>1112</v>
      </c>
      <c r="E650" s="370">
        <v>1</v>
      </c>
      <c r="F650" s="385">
        <v>1</v>
      </c>
    </row>
    <row r="651" spans="1:6">
      <c r="A651" s="369"/>
      <c r="B651" s="369"/>
      <c r="C651" s="369"/>
      <c r="D651" s="370" t="s">
        <v>1113</v>
      </c>
      <c r="E651" s="370">
        <v>1</v>
      </c>
      <c r="F651" s="385">
        <v>1</v>
      </c>
    </row>
    <row r="652" spans="1:6">
      <c r="A652" s="369"/>
      <c r="B652" s="369"/>
      <c r="C652" s="367" t="s">
        <v>481</v>
      </c>
      <c r="D652" s="367" t="s">
        <v>1114</v>
      </c>
      <c r="E652" s="367">
        <v>6</v>
      </c>
      <c r="F652" s="384">
        <v>7</v>
      </c>
    </row>
    <row r="653" spans="1:6">
      <c r="A653" s="369"/>
      <c r="B653" s="369"/>
      <c r="C653" s="369"/>
      <c r="D653" s="370" t="s">
        <v>557</v>
      </c>
      <c r="E653" s="370">
        <v>6</v>
      </c>
      <c r="F653" s="385">
        <v>7</v>
      </c>
    </row>
    <row r="654" spans="1:6">
      <c r="A654" s="369"/>
      <c r="B654" s="369"/>
      <c r="C654" s="369"/>
      <c r="D654" s="370" t="s">
        <v>15</v>
      </c>
      <c r="E654" s="370">
        <v>23</v>
      </c>
      <c r="F654" s="385">
        <v>25</v>
      </c>
    </row>
    <row r="655" spans="1:6">
      <c r="A655" s="369"/>
      <c r="B655" s="369"/>
      <c r="C655" s="369"/>
      <c r="D655" s="370" t="s">
        <v>388</v>
      </c>
      <c r="E655" s="370">
        <v>13</v>
      </c>
      <c r="F655" s="385">
        <v>14</v>
      </c>
    </row>
    <row r="656" spans="1:6">
      <c r="A656" s="369"/>
      <c r="B656" s="369"/>
      <c r="C656" s="369"/>
      <c r="D656" s="370" t="s">
        <v>389</v>
      </c>
      <c r="E656" s="370">
        <v>47</v>
      </c>
      <c r="F656" s="385">
        <v>50</v>
      </c>
    </row>
    <row r="657" spans="1:6">
      <c r="A657" s="369"/>
      <c r="B657" s="369"/>
      <c r="C657" s="369"/>
      <c r="D657" s="370" t="s">
        <v>558</v>
      </c>
      <c r="E657" s="370">
        <v>16</v>
      </c>
      <c r="F657" s="385">
        <v>17</v>
      </c>
    </row>
    <row r="658" spans="1:6">
      <c r="A658" s="369"/>
      <c r="B658" s="369"/>
      <c r="C658" s="369"/>
      <c r="D658" s="370" t="s">
        <v>387</v>
      </c>
      <c r="E658" s="370">
        <v>31</v>
      </c>
      <c r="F658" s="385">
        <v>37</v>
      </c>
    </row>
    <row r="659" spans="1:6">
      <c r="A659" s="369"/>
      <c r="B659" s="369"/>
      <c r="C659" s="369"/>
      <c r="D659" s="370" t="s">
        <v>1115</v>
      </c>
      <c r="E659" s="370">
        <v>3</v>
      </c>
      <c r="F659" s="385">
        <v>4</v>
      </c>
    </row>
    <row r="660" spans="1:6">
      <c r="A660" s="369"/>
      <c r="B660" s="369"/>
      <c r="C660" s="369"/>
      <c r="D660" s="370" t="s">
        <v>550</v>
      </c>
      <c r="E660" s="370">
        <v>4</v>
      </c>
      <c r="F660" s="385">
        <v>4</v>
      </c>
    </row>
    <row r="661" spans="1:6">
      <c r="A661" s="369"/>
      <c r="B661" s="369"/>
      <c r="C661" s="369"/>
      <c r="D661" s="370" t="s">
        <v>1116</v>
      </c>
      <c r="E661" s="370">
        <v>8</v>
      </c>
      <c r="F661" s="385">
        <v>9</v>
      </c>
    </row>
    <row r="662" spans="1:6">
      <c r="A662" s="369"/>
      <c r="B662" s="369"/>
      <c r="C662" s="369"/>
      <c r="D662" s="370" t="s">
        <v>1117</v>
      </c>
      <c r="E662" s="370">
        <v>14</v>
      </c>
      <c r="F662" s="385">
        <v>16</v>
      </c>
    </row>
    <row r="663" spans="1:6">
      <c r="A663" s="369"/>
      <c r="B663" s="369"/>
      <c r="C663" s="369"/>
      <c r="D663" s="370" t="s">
        <v>1118</v>
      </c>
      <c r="E663" s="370">
        <v>1</v>
      </c>
      <c r="F663" s="385">
        <v>1</v>
      </c>
    </row>
    <row r="664" spans="1:6">
      <c r="A664" s="369"/>
      <c r="B664" s="367" t="s">
        <v>16</v>
      </c>
      <c r="C664" s="367" t="s">
        <v>482</v>
      </c>
      <c r="D664" s="367" t="s">
        <v>240</v>
      </c>
      <c r="E664" s="367">
        <v>33</v>
      </c>
      <c r="F664" s="384">
        <v>36</v>
      </c>
    </row>
    <row r="665" spans="1:6">
      <c r="A665" s="369"/>
      <c r="B665" s="369"/>
      <c r="C665" s="369"/>
      <c r="D665" s="370" t="s">
        <v>530</v>
      </c>
      <c r="E665" s="370">
        <v>7</v>
      </c>
      <c r="F665" s="385">
        <v>7</v>
      </c>
    </row>
    <row r="666" spans="1:6">
      <c r="A666" s="369"/>
      <c r="B666" s="369"/>
      <c r="C666" s="369"/>
      <c r="D666" s="370" t="s">
        <v>1119</v>
      </c>
      <c r="E666" s="370">
        <v>8</v>
      </c>
      <c r="F666" s="385">
        <v>8</v>
      </c>
    </row>
    <row r="667" spans="1:6">
      <c r="A667" s="369"/>
      <c r="B667" s="369"/>
      <c r="C667" s="369"/>
      <c r="D667" s="370" t="s">
        <v>1120</v>
      </c>
      <c r="E667" s="370">
        <v>13</v>
      </c>
      <c r="F667" s="385">
        <v>14</v>
      </c>
    </row>
    <row r="668" spans="1:6">
      <c r="A668" s="369"/>
      <c r="B668" s="369"/>
      <c r="C668" s="369"/>
      <c r="D668" s="370" t="s">
        <v>1121</v>
      </c>
      <c r="E668" s="370">
        <v>5</v>
      </c>
      <c r="F668" s="385">
        <v>5</v>
      </c>
    </row>
    <row r="669" spans="1:6">
      <c r="A669" s="369"/>
      <c r="B669" s="369"/>
      <c r="C669" s="367" t="s">
        <v>1122</v>
      </c>
      <c r="D669" s="367" t="s">
        <v>1123</v>
      </c>
      <c r="E669" s="367">
        <v>1</v>
      </c>
      <c r="F669" s="384">
        <v>1</v>
      </c>
    </row>
    <row r="670" spans="1:6">
      <c r="A670" s="369"/>
      <c r="B670" s="369"/>
      <c r="C670" s="369"/>
      <c r="D670" s="370" t="s">
        <v>1124</v>
      </c>
      <c r="E670" s="370">
        <v>2</v>
      </c>
      <c r="F670" s="385">
        <v>2</v>
      </c>
    </row>
    <row r="671" spans="1:6">
      <c r="A671" s="369"/>
      <c r="B671" s="369"/>
      <c r="C671" s="367" t="s">
        <v>483</v>
      </c>
      <c r="D671" s="367" t="s">
        <v>245</v>
      </c>
      <c r="E671" s="367">
        <v>2</v>
      </c>
      <c r="F671" s="384">
        <v>3</v>
      </c>
    </row>
    <row r="672" spans="1:6">
      <c r="A672" s="369"/>
      <c r="B672" s="369"/>
      <c r="C672" s="369"/>
      <c r="D672" s="370" t="s">
        <v>1125</v>
      </c>
      <c r="E672" s="370">
        <v>4</v>
      </c>
      <c r="F672" s="385">
        <v>4</v>
      </c>
    </row>
    <row r="673" spans="1:6">
      <c r="A673" s="369"/>
      <c r="B673" s="369"/>
      <c r="C673" s="369"/>
      <c r="D673" s="370" t="s">
        <v>373</v>
      </c>
      <c r="E673" s="370">
        <v>6</v>
      </c>
      <c r="F673" s="385">
        <v>6</v>
      </c>
    </row>
    <row r="674" spans="1:6">
      <c r="A674" s="369"/>
      <c r="B674" s="369"/>
      <c r="C674" s="369"/>
      <c r="D674" s="370" t="s">
        <v>242</v>
      </c>
      <c r="E674" s="370">
        <v>22</v>
      </c>
      <c r="F674" s="385">
        <v>24</v>
      </c>
    </row>
    <row r="675" spans="1:6">
      <c r="A675" s="369"/>
      <c r="B675" s="369"/>
      <c r="C675" s="369"/>
      <c r="D675" s="370" t="s">
        <v>1126</v>
      </c>
      <c r="E675" s="370">
        <v>1</v>
      </c>
      <c r="F675" s="385">
        <v>1</v>
      </c>
    </row>
    <row r="676" spans="1:6">
      <c r="A676" s="369"/>
      <c r="B676" s="369"/>
      <c r="C676" s="369"/>
      <c r="D676" s="370" t="s">
        <v>243</v>
      </c>
      <c r="E676" s="370">
        <v>8</v>
      </c>
      <c r="F676" s="385">
        <v>10</v>
      </c>
    </row>
    <row r="677" spans="1:6">
      <c r="A677" s="369"/>
      <c r="B677" s="369"/>
      <c r="C677" s="369"/>
      <c r="D677" s="370" t="s">
        <v>1127</v>
      </c>
      <c r="E677" s="370">
        <v>8</v>
      </c>
      <c r="F677" s="385">
        <v>9</v>
      </c>
    </row>
    <row r="678" spans="1:6">
      <c r="A678" s="369"/>
      <c r="B678" s="369"/>
      <c r="C678" s="369"/>
      <c r="D678" s="370" t="s">
        <v>1128</v>
      </c>
      <c r="E678" s="370">
        <v>12</v>
      </c>
      <c r="F678" s="385">
        <v>12</v>
      </c>
    </row>
    <row r="679" spans="1:6">
      <c r="A679" s="369"/>
      <c r="B679" s="369"/>
      <c r="C679" s="369"/>
      <c r="D679" s="370" t="s">
        <v>259</v>
      </c>
      <c r="E679" s="370">
        <v>5</v>
      </c>
      <c r="F679" s="385">
        <v>5</v>
      </c>
    </row>
    <row r="680" spans="1:6">
      <c r="A680" s="369"/>
      <c r="B680" s="369"/>
      <c r="C680" s="369"/>
      <c r="D680" s="370" t="s">
        <v>244</v>
      </c>
      <c r="E680" s="370">
        <v>21</v>
      </c>
      <c r="F680" s="385">
        <v>24</v>
      </c>
    </row>
    <row r="681" spans="1:6">
      <c r="A681" s="369"/>
      <c r="B681" s="369"/>
      <c r="C681" s="369"/>
      <c r="D681" s="370" t="s">
        <v>1129</v>
      </c>
      <c r="E681" s="370">
        <v>1</v>
      </c>
      <c r="F681" s="385">
        <v>1</v>
      </c>
    </row>
    <row r="682" spans="1:6">
      <c r="A682" s="369"/>
      <c r="B682" s="369"/>
      <c r="C682" s="367" t="s">
        <v>484</v>
      </c>
      <c r="D682" s="367" t="s">
        <v>1130</v>
      </c>
      <c r="E682" s="367">
        <v>3</v>
      </c>
      <c r="F682" s="384">
        <v>3</v>
      </c>
    </row>
    <row r="683" spans="1:6">
      <c r="A683" s="369"/>
      <c r="B683" s="369"/>
      <c r="C683" s="369"/>
      <c r="D683" s="370" t="s">
        <v>247</v>
      </c>
      <c r="E683" s="370">
        <v>16</v>
      </c>
      <c r="F683" s="385">
        <v>18</v>
      </c>
    </row>
    <row r="684" spans="1:6">
      <c r="A684" s="369"/>
      <c r="B684" s="369"/>
      <c r="C684" s="369"/>
      <c r="D684" s="370" t="s">
        <v>246</v>
      </c>
      <c r="E684" s="370">
        <v>27</v>
      </c>
      <c r="F684" s="385">
        <v>29</v>
      </c>
    </row>
    <row r="685" spans="1:6">
      <c r="A685" s="369"/>
      <c r="B685" s="369"/>
      <c r="C685" s="367" t="s">
        <v>639</v>
      </c>
      <c r="D685" s="367" t="s">
        <v>1131</v>
      </c>
      <c r="E685" s="367">
        <v>3</v>
      </c>
      <c r="F685" s="384">
        <v>3</v>
      </c>
    </row>
    <row r="686" spans="1:6">
      <c r="A686" s="369"/>
      <c r="B686" s="369"/>
      <c r="C686" s="369"/>
      <c r="D686" s="370" t="s">
        <v>392</v>
      </c>
      <c r="E686" s="370">
        <v>1</v>
      </c>
      <c r="F686" s="385">
        <v>1</v>
      </c>
    </row>
    <row r="687" spans="1:6">
      <c r="A687" s="369"/>
      <c r="B687" s="369"/>
      <c r="C687" s="369"/>
      <c r="D687" s="370" t="s">
        <v>1132</v>
      </c>
      <c r="E687" s="370">
        <v>1</v>
      </c>
      <c r="F687" s="385">
        <v>1</v>
      </c>
    </row>
    <row r="688" spans="1:6">
      <c r="A688" s="369"/>
      <c r="B688" s="369"/>
      <c r="C688" s="369"/>
      <c r="D688" s="370" t="s">
        <v>393</v>
      </c>
      <c r="E688" s="370">
        <v>20</v>
      </c>
      <c r="F688" s="385">
        <v>20</v>
      </c>
    </row>
    <row r="689" spans="1:6">
      <c r="A689" s="369"/>
      <c r="B689" s="369"/>
      <c r="C689" s="369"/>
      <c r="D689" s="370" t="s">
        <v>1133</v>
      </c>
      <c r="E689" s="370">
        <v>4</v>
      </c>
      <c r="F689" s="385">
        <v>4</v>
      </c>
    </row>
    <row r="690" spans="1:6">
      <c r="A690" s="369"/>
      <c r="B690" s="369"/>
      <c r="C690" s="369"/>
      <c r="D690" s="370" t="s">
        <v>1134</v>
      </c>
      <c r="E690" s="370">
        <v>2</v>
      </c>
      <c r="F690" s="385">
        <v>2</v>
      </c>
    </row>
    <row r="691" spans="1:6">
      <c r="A691" s="369"/>
      <c r="B691" s="369"/>
      <c r="C691" s="369"/>
      <c r="D691" s="370" t="s">
        <v>1135</v>
      </c>
      <c r="E691" s="370">
        <v>2</v>
      </c>
      <c r="F691" s="385">
        <v>2</v>
      </c>
    </row>
    <row r="692" spans="1:6">
      <c r="A692" s="369"/>
      <c r="B692" s="369"/>
      <c r="C692" s="369"/>
      <c r="D692" s="370" t="s">
        <v>1136</v>
      </c>
      <c r="E692" s="370">
        <v>1</v>
      </c>
      <c r="F692" s="385">
        <v>2</v>
      </c>
    </row>
    <row r="693" spans="1:6">
      <c r="A693" s="369"/>
      <c r="B693" s="369"/>
      <c r="C693" s="369"/>
      <c r="D693" s="370" t="s">
        <v>1137</v>
      </c>
      <c r="E693" s="370">
        <v>1</v>
      </c>
      <c r="F693" s="385">
        <v>1</v>
      </c>
    </row>
    <row r="694" spans="1:6">
      <c r="A694" s="369"/>
      <c r="B694" s="369"/>
      <c r="C694" s="369"/>
      <c r="D694" s="370" t="s">
        <v>1138</v>
      </c>
      <c r="E694" s="370">
        <v>1</v>
      </c>
      <c r="F694" s="385">
        <v>1</v>
      </c>
    </row>
    <row r="695" spans="1:6">
      <c r="A695" s="369"/>
      <c r="B695" s="369"/>
      <c r="C695" s="369"/>
      <c r="D695" s="370" t="s">
        <v>1139</v>
      </c>
      <c r="E695" s="370">
        <v>2</v>
      </c>
      <c r="F695" s="385">
        <v>2</v>
      </c>
    </row>
    <row r="696" spans="1:6">
      <c r="A696" s="369"/>
      <c r="B696" s="369"/>
      <c r="C696" s="367" t="s">
        <v>485</v>
      </c>
      <c r="D696" s="367" t="s">
        <v>1140</v>
      </c>
      <c r="E696" s="367">
        <v>3</v>
      </c>
      <c r="F696" s="384">
        <v>4</v>
      </c>
    </row>
    <row r="697" spans="1:6">
      <c r="A697" s="369"/>
      <c r="B697" s="369"/>
      <c r="C697" s="369"/>
      <c r="D697" s="370" t="s">
        <v>249</v>
      </c>
      <c r="E697" s="370">
        <v>24</v>
      </c>
      <c r="F697" s="385">
        <v>26</v>
      </c>
    </row>
    <row r="698" spans="1:6">
      <c r="A698" s="369"/>
      <c r="B698" s="369"/>
      <c r="C698" s="369"/>
      <c r="D698" s="370" t="s">
        <v>1141</v>
      </c>
      <c r="E698" s="370">
        <v>1</v>
      </c>
      <c r="F698" s="385">
        <v>1</v>
      </c>
    </row>
    <row r="699" spans="1:6">
      <c r="A699" s="369"/>
      <c r="B699" s="369"/>
      <c r="C699" s="369"/>
      <c r="D699" s="370" t="s">
        <v>248</v>
      </c>
      <c r="E699" s="370">
        <v>12</v>
      </c>
      <c r="F699" s="385">
        <v>12</v>
      </c>
    </row>
    <row r="700" spans="1:6">
      <c r="A700" s="369"/>
      <c r="B700" s="369"/>
      <c r="C700" s="369"/>
      <c r="D700" s="370" t="s">
        <v>531</v>
      </c>
      <c r="E700" s="370">
        <v>7</v>
      </c>
      <c r="F700" s="385">
        <v>7</v>
      </c>
    </row>
    <row r="701" spans="1:6">
      <c r="A701" s="369"/>
      <c r="B701" s="369"/>
      <c r="C701" s="369"/>
      <c r="D701" s="370" t="s">
        <v>1142</v>
      </c>
      <c r="E701" s="370">
        <v>15</v>
      </c>
      <c r="F701" s="385">
        <v>16</v>
      </c>
    </row>
    <row r="702" spans="1:6">
      <c r="A702" s="369"/>
      <c r="B702" s="369"/>
      <c r="C702" s="369"/>
      <c r="D702" s="370" t="s">
        <v>1143</v>
      </c>
      <c r="E702" s="370">
        <v>24</v>
      </c>
      <c r="F702" s="385">
        <v>26</v>
      </c>
    </row>
    <row r="703" spans="1:6">
      <c r="A703" s="369"/>
      <c r="B703" s="369"/>
      <c r="C703" s="367" t="s">
        <v>486</v>
      </c>
      <c r="D703" s="367" t="s">
        <v>73</v>
      </c>
      <c r="E703" s="367">
        <v>21</v>
      </c>
      <c r="F703" s="384">
        <v>22</v>
      </c>
    </row>
    <row r="704" spans="1:6">
      <c r="A704" s="369"/>
      <c r="B704" s="369"/>
      <c r="C704" s="369"/>
      <c r="D704" s="370" t="s">
        <v>250</v>
      </c>
      <c r="E704" s="370">
        <v>186</v>
      </c>
      <c r="F704" s="385">
        <v>192</v>
      </c>
    </row>
    <row r="705" spans="1:6">
      <c r="A705" s="369"/>
      <c r="B705" s="369"/>
      <c r="C705" s="369"/>
      <c r="D705" s="370" t="s">
        <v>54</v>
      </c>
      <c r="E705" s="370">
        <v>3</v>
      </c>
      <c r="F705" s="385">
        <v>3</v>
      </c>
    </row>
    <row r="706" spans="1:6">
      <c r="A706" s="369"/>
      <c r="B706" s="369"/>
      <c r="C706" s="369"/>
      <c r="D706" s="370" t="s">
        <v>55</v>
      </c>
      <c r="E706" s="370">
        <v>26</v>
      </c>
      <c r="F706" s="385">
        <v>28</v>
      </c>
    </row>
    <row r="707" spans="1:6">
      <c r="A707" s="369"/>
      <c r="B707" s="369"/>
      <c r="C707" s="369"/>
      <c r="D707" s="370" t="s">
        <v>76</v>
      </c>
      <c r="E707" s="370">
        <v>109</v>
      </c>
      <c r="F707" s="385">
        <v>110</v>
      </c>
    </row>
    <row r="708" spans="1:6">
      <c r="A708" s="369"/>
      <c r="B708" s="369"/>
      <c r="C708" s="369"/>
      <c r="D708" s="370" t="s">
        <v>77</v>
      </c>
      <c r="E708" s="370">
        <v>8</v>
      </c>
      <c r="F708" s="385">
        <v>8</v>
      </c>
    </row>
    <row r="709" spans="1:6">
      <c r="A709" s="369"/>
      <c r="B709" s="369"/>
      <c r="C709" s="369"/>
      <c r="D709" s="370" t="s">
        <v>56</v>
      </c>
      <c r="E709" s="370">
        <v>46</v>
      </c>
      <c r="F709" s="385">
        <v>48</v>
      </c>
    </row>
    <row r="710" spans="1:6">
      <c r="A710" s="369"/>
      <c r="B710" s="369"/>
      <c r="C710" s="369"/>
      <c r="D710" s="370" t="s">
        <v>560</v>
      </c>
      <c r="E710" s="370">
        <v>9</v>
      </c>
      <c r="F710" s="385">
        <v>11</v>
      </c>
    </row>
    <row r="711" spans="1:6">
      <c r="A711" s="369"/>
      <c r="B711" s="369"/>
      <c r="C711" s="369"/>
      <c r="D711" s="370" t="s">
        <v>75</v>
      </c>
      <c r="E711" s="370">
        <v>136</v>
      </c>
      <c r="F711" s="385">
        <v>142</v>
      </c>
    </row>
    <row r="712" spans="1:6">
      <c r="A712" s="369"/>
      <c r="B712" s="369"/>
      <c r="C712" s="369"/>
      <c r="D712" s="370" t="s">
        <v>78</v>
      </c>
      <c r="E712" s="370">
        <v>32</v>
      </c>
      <c r="F712" s="385">
        <v>32</v>
      </c>
    </row>
    <row r="713" spans="1:6">
      <c r="A713" s="369"/>
      <c r="B713" s="369"/>
      <c r="C713" s="369"/>
      <c r="D713" s="370" t="s">
        <v>79</v>
      </c>
      <c r="E713" s="370">
        <v>52</v>
      </c>
      <c r="F713" s="385">
        <v>52</v>
      </c>
    </row>
    <row r="714" spans="1:6">
      <c r="A714" s="369"/>
      <c r="B714" s="369"/>
      <c r="C714" s="369"/>
      <c r="D714" s="370" t="s">
        <v>57</v>
      </c>
      <c r="E714" s="370">
        <v>10</v>
      </c>
      <c r="F714" s="385">
        <v>11</v>
      </c>
    </row>
    <row r="715" spans="1:6">
      <c r="A715" s="369"/>
      <c r="B715" s="369"/>
      <c r="C715" s="369"/>
      <c r="D715" s="370" t="s">
        <v>80</v>
      </c>
      <c r="E715" s="370">
        <v>17</v>
      </c>
      <c r="F715" s="385">
        <v>18</v>
      </c>
    </row>
    <row r="716" spans="1:6">
      <c r="A716" s="369"/>
      <c r="B716" s="369"/>
      <c r="C716" s="369"/>
      <c r="D716" s="370" t="s">
        <v>58</v>
      </c>
      <c r="E716" s="370">
        <v>56</v>
      </c>
      <c r="F716" s="385">
        <v>57</v>
      </c>
    </row>
    <row r="717" spans="1:6">
      <c r="A717" s="369"/>
      <c r="B717" s="369"/>
      <c r="C717" s="369"/>
      <c r="D717" s="370" t="s">
        <v>16</v>
      </c>
      <c r="E717" s="370">
        <v>89</v>
      </c>
      <c r="F717" s="385">
        <v>91</v>
      </c>
    </row>
    <row r="718" spans="1:6">
      <c r="A718" s="369"/>
      <c r="B718" s="369"/>
      <c r="C718" s="369"/>
      <c r="D718" s="370" t="s">
        <v>59</v>
      </c>
      <c r="E718" s="370">
        <v>24</v>
      </c>
      <c r="F718" s="385">
        <v>24</v>
      </c>
    </row>
    <row r="719" spans="1:6">
      <c r="A719" s="369"/>
      <c r="B719" s="369"/>
      <c r="C719" s="369"/>
      <c r="D719" s="370" t="s">
        <v>60</v>
      </c>
      <c r="E719" s="370">
        <v>88</v>
      </c>
      <c r="F719" s="385">
        <v>88</v>
      </c>
    </row>
    <row r="720" spans="1:6">
      <c r="A720" s="369"/>
      <c r="B720" s="369"/>
      <c r="C720" s="369"/>
      <c r="D720" s="370" t="s">
        <v>252</v>
      </c>
      <c r="E720" s="370">
        <v>62</v>
      </c>
      <c r="F720" s="385">
        <v>63</v>
      </c>
    </row>
    <row r="721" spans="1:6">
      <c r="A721" s="369"/>
      <c r="B721" s="369"/>
      <c r="C721" s="369"/>
      <c r="D721" s="370" t="s">
        <v>253</v>
      </c>
      <c r="E721" s="370">
        <v>26</v>
      </c>
      <c r="F721" s="385">
        <v>26</v>
      </c>
    </row>
    <row r="722" spans="1:6">
      <c r="A722" s="369"/>
      <c r="B722" s="369"/>
      <c r="C722" s="369"/>
      <c r="D722" s="370" t="s">
        <v>254</v>
      </c>
      <c r="E722" s="370">
        <v>10</v>
      </c>
      <c r="F722" s="385">
        <v>10</v>
      </c>
    </row>
    <row r="723" spans="1:6">
      <c r="A723" s="369"/>
      <c r="B723" s="369"/>
      <c r="C723" s="369"/>
      <c r="D723" s="370" t="s">
        <v>62</v>
      </c>
      <c r="E723" s="370">
        <v>11</v>
      </c>
      <c r="F723" s="385">
        <v>11</v>
      </c>
    </row>
    <row r="724" spans="1:6">
      <c r="A724" s="369"/>
      <c r="B724" s="369"/>
      <c r="C724" s="369"/>
      <c r="D724" s="370" t="s">
        <v>83</v>
      </c>
      <c r="E724" s="370">
        <v>24</v>
      </c>
      <c r="F724" s="385">
        <v>26</v>
      </c>
    </row>
    <row r="725" spans="1:6">
      <c r="A725" s="369"/>
      <c r="B725" s="369"/>
      <c r="C725" s="369"/>
      <c r="D725" s="370" t="s">
        <v>532</v>
      </c>
      <c r="E725" s="370">
        <v>7</v>
      </c>
      <c r="F725" s="385">
        <v>9</v>
      </c>
    </row>
    <row r="726" spans="1:6">
      <c r="A726" s="369"/>
      <c r="B726" s="369"/>
      <c r="C726" s="369"/>
      <c r="D726" s="370" t="s">
        <v>63</v>
      </c>
      <c r="E726" s="370">
        <v>9</v>
      </c>
      <c r="F726" s="385">
        <v>9</v>
      </c>
    </row>
    <row r="727" spans="1:6">
      <c r="A727" s="369"/>
      <c r="B727" s="369"/>
      <c r="C727" s="369"/>
      <c r="D727" s="370" t="s">
        <v>84</v>
      </c>
      <c r="E727" s="370">
        <v>119</v>
      </c>
      <c r="F727" s="385">
        <v>120</v>
      </c>
    </row>
    <row r="728" spans="1:6">
      <c r="A728" s="369"/>
      <c r="B728" s="369"/>
      <c r="C728" s="369"/>
      <c r="D728" s="370" t="s">
        <v>1144</v>
      </c>
      <c r="E728" s="370">
        <v>1</v>
      </c>
      <c r="F728" s="385">
        <v>1</v>
      </c>
    </row>
    <row r="729" spans="1:6">
      <c r="A729" s="369"/>
      <c r="B729" s="369"/>
      <c r="C729" s="369"/>
      <c r="D729" s="370" t="s">
        <v>64</v>
      </c>
      <c r="E729" s="370">
        <v>45</v>
      </c>
      <c r="F729" s="385">
        <v>45</v>
      </c>
    </row>
    <row r="730" spans="1:6">
      <c r="A730" s="369"/>
      <c r="B730" s="369"/>
      <c r="C730" s="369"/>
      <c r="D730" s="370" t="s">
        <v>533</v>
      </c>
      <c r="E730" s="370">
        <v>2</v>
      </c>
      <c r="F730" s="385">
        <v>2</v>
      </c>
    </row>
    <row r="731" spans="1:6">
      <c r="A731" s="369"/>
      <c r="B731" s="369"/>
      <c r="C731" s="369"/>
      <c r="D731" s="370" t="s">
        <v>69</v>
      </c>
      <c r="E731" s="370">
        <v>16</v>
      </c>
      <c r="F731" s="385">
        <v>16</v>
      </c>
    </row>
    <row r="732" spans="1:6">
      <c r="A732" s="369"/>
      <c r="B732" s="369"/>
      <c r="C732" s="369"/>
      <c r="D732" s="370" t="s">
        <v>65</v>
      </c>
      <c r="E732" s="370">
        <v>1</v>
      </c>
      <c r="F732" s="385">
        <v>1</v>
      </c>
    </row>
    <row r="733" spans="1:6">
      <c r="A733" s="369"/>
      <c r="B733" s="369"/>
      <c r="C733" s="369"/>
      <c r="D733" s="370" t="s">
        <v>66</v>
      </c>
      <c r="E733" s="370">
        <v>208</v>
      </c>
      <c r="F733" s="385">
        <v>212</v>
      </c>
    </row>
    <row r="734" spans="1:6">
      <c r="A734" s="369"/>
      <c r="B734" s="369"/>
      <c r="C734" s="369"/>
      <c r="D734" s="370" t="s">
        <v>86</v>
      </c>
      <c r="E734" s="370">
        <v>78</v>
      </c>
      <c r="F734" s="385">
        <v>80</v>
      </c>
    </row>
    <row r="735" spans="1:6">
      <c r="A735" s="369"/>
      <c r="B735" s="369"/>
      <c r="C735" s="369"/>
      <c r="D735" s="370" t="s">
        <v>259</v>
      </c>
      <c r="E735" s="370">
        <v>14</v>
      </c>
      <c r="F735" s="385">
        <v>14</v>
      </c>
    </row>
    <row r="736" spans="1:6">
      <c r="A736" s="369"/>
      <c r="B736" s="369"/>
      <c r="C736" s="369"/>
      <c r="D736" s="370" t="s">
        <v>68</v>
      </c>
      <c r="E736" s="370">
        <v>188</v>
      </c>
      <c r="F736" s="385">
        <v>195</v>
      </c>
    </row>
    <row r="737" spans="1:6">
      <c r="A737" s="369"/>
      <c r="B737" s="369"/>
      <c r="C737" s="369"/>
      <c r="D737" s="370" t="s">
        <v>70</v>
      </c>
      <c r="E737" s="370">
        <v>32</v>
      </c>
      <c r="F737" s="385">
        <v>32</v>
      </c>
    </row>
    <row r="738" spans="1:6">
      <c r="A738" s="369"/>
      <c r="B738" s="369"/>
      <c r="C738" s="369"/>
      <c r="D738" s="370" t="s">
        <v>85</v>
      </c>
      <c r="E738" s="370">
        <v>55</v>
      </c>
      <c r="F738" s="385">
        <v>57</v>
      </c>
    </row>
    <row r="739" spans="1:6">
      <c r="A739" s="369"/>
      <c r="B739" s="369"/>
      <c r="C739" s="369"/>
      <c r="D739" s="370" t="s">
        <v>559</v>
      </c>
      <c r="E739" s="370">
        <v>4</v>
      </c>
      <c r="F739" s="385">
        <v>4</v>
      </c>
    </row>
    <row r="740" spans="1:6">
      <c r="A740" s="369"/>
      <c r="B740" s="369"/>
      <c r="C740" s="369"/>
      <c r="D740" s="370" t="s">
        <v>71</v>
      </c>
      <c r="E740" s="370">
        <v>33</v>
      </c>
      <c r="F740" s="385">
        <v>39</v>
      </c>
    </row>
    <row r="741" spans="1:6">
      <c r="A741" s="369"/>
      <c r="B741" s="369"/>
      <c r="C741" s="369"/>
      <c r="D741" s="370" t="s">
        <v>72</v>
      </c>
      <c r="E741" s="370">
        <v>17</v>
      </c>
      <c r="F741" s="385">
        <v>17</v>
      </c>
    </row>
    <row r="742" spans="1:6">
      <c r="A742" s="369"/>
      <c r="B742" s="369"/>
      <c r="C742" s="369"/>
      <c r="D742" s="370" t="s">
        <v>88</v>
      </c>
      <c r="E742" s="370">
        <v>84</v>
      </c>
      <c r="F742" s="385">
        <v>88</v>
      </c>
    </row>
    <row r="743" spans="1:6">
      <c r="A743" s="369"/>
      <c r="B743" s="369"/>
      <c r="C743" s="369"/>
      <c r="D743" s="370" t="s">
        <v>87</v>
      </c>
      <c r="E743" s="370">
        <v>72</v>
      </c>
      <c r="F743" s="385">
        <v>73</v>
      </c>
    </row>
    <row r="744" spans="1:6">
      <c r="A744" s="369"/>
      <c r="B744" s="369"/>
      <c r="C744" s="369"/>
      <c r="D744" s="370" t="s">
        <v>487</v>
      </c>
      <c r="E744" s="370">
        <v>1</v>
      </c>
      <c r="F744" s="385">
        <v>1</v>
      </c>
    </row>
    <row r="745" spans="1:6">
      <c r="A745" s="369"/>
      <c r="B745" s="369"/>
      <c r="C745" s="367" t="s">
        <v>534</v>
      </c>
      <c r="D745" s="367" t="s">
        <v>535</v>
      </c>
      <c r="E745" s="367">
        <v>4</v>
      </c>
      <c r="F745" s="384">
        <v>4</v>
      </c>
    </row>
    <row r="746" spans="1:6">
      <c r="A746" s="369"/>
      <c r="B746" s="369"/>
      <c r="C746" s="369"/>
      <c r="D746" s="370" t="s">
        <v>640</v>
      </c>
      <c r="E746" s="370">
        <v>2</v>
      </c>
      <c r="F746" s="385">
        <v>2</v>
      </c>
    </row>
    <row r="747" spans="1:6">
      <c r="A747" s="369"/>
      <c r="B747" s="369"/>
      <c r="C747" s="367" t="s">
        <v>1145</v>
      </c>
      <c r="D747" s="367" t="s">
        <v>1146</v>
      </c>
      <c r="E747" s="367">
        <v>1</v>
      </c>
      <c r="F747" s="384">
        <v>1</v>
      </c>
    </row>
    <row r="748" spans="1:6">
      <c r="A748" s="369"/>
      <c r="B748" s="367" t="s">
        <v>17</v>
      </c>
      <c r="C748" s="367" t="s">
        <v>536</v>
      </c>
      <c r="D748" s="367" t="s">
        <v>261</v>
      </c>
      <c r="E748" s="367">
        <v>14</v>
      </c>
      <c r="F748" s="384">
        <v>14</v>
      </c>
    </row>
    <row r="749" spans="1:6">
      <c r="A749" s="369"/>
      <c r="B749" s="369"/>
      <c r="C749" s="369"/>
      <c r="D749" s="370" t="s">
        <v>1147</v>
      </c>
      <c r="E749" s="370">
        <v>1</v>
      </c>
      <c r="F749" s="385">
        <v>1</v>
      </c>
    </row>
    <row r="750" spans="1:6">
      <c r="A750" s="369"/>
      <c r="B750" s="369"/>
      <c r="C750" s="367" t="s">
        <v>1148</v>
      </c>
      <c r="D750" s="367" t="s">
        <v>240</v>
      </c>
      <c r="E750" s="367">
        <v>7</v>
      </c>
      <c r="F750" s="384">
        <v>8</v>
      </c>
    </row>
    <row r="751" spans="1:6">
      <c r="A751" s="369"/>
      <c r="B751" s="369"/>
      <c r="C751" s="369"/>
      <c r="D751" s="370" t="s">
        <v>1149</v>
      </c>
      <c r="E751" s="370">
        <v>3</v>
      </c>
      <c r="F751" s="385">
        <v>3</v>
      </c>
    </row>
    <row r="752" spans="1:6">
      <c r="A752" s="369"/>
      <c r="B752" s="369"/>
      <c r="C752" s="369"/>
      <c r="D752" s="370" t="s">
        <v>1150</v>
      </c>
      <c r="E752" s="370">
        <v>2</v>
      </c>
      <c r="F752" s="385">
        <v>2</v>
      </c>
    </row>
    <row r="753" spans="1:6">
      <c r="A753" s="369"/>
      <c r="B753" s="369"/>
      <c r="C753" s="369"/>
      <c r="D753" s="370" t="s">
        <v>1151</v>
      </c>
      <c r="E753" s="370">
        <v>1</v>
      </c>
      <c r="F753" s="385">
        <v>1</v>
      </c>
    </row>
    <row r="754" spans="1:6">
      <c r="A754" s="369"/>
      <c r="B754" s="369"/>
      <c r="C754" s="369"/>
      <c r="D754" s="370" t="s">
        <v>1152</v>
      </c>
      <c r="E754" s="370">
        <v>2</v>
      </c>
      <c r="F754" s="385">
        <v>2</v>
      </c>
    </row>
    <row r="755" spans="1:6">
      <c r="A755" s="369"/>
      <c r="B755" s="369"/>
      <c r="C755" s="367" t="s">
        <v>1153</v>
      </c>
      <c r="D755" s="367" t="s">
        <v>1154</v>
      </c>
      <c r="E755" s="367">
        <v>17</v>
      </c>
      <c r="F755" s="384">
        <v>17</v>
      </c>
    </row>
    <row r="756" spans="1:6">
      <c r="A756" s="369"/>
      <c r="B756" s="369"/>
      <c r="C756" s="369"/>
      <c r="D756" s="370" t="s">
        <v>1155</v>
      </c>
      <c r="E756" s="370">
        <v>1</v>
      </c>
      <c r="F756" s="385">
        <v>1</v>
      </c>
    </row>
    <row r="757" spans="1:6">
      <c r="A757" s="369"/>
      <c r="B757" s="369"/>
      <c r="C757" s="367" t="s">
        <v>1156</v>
      </c>
      <c r="D757" s="367" t="s">
        <v>1157</v>
      </c>
      <c r="E757" s="367">
        <v>5</v>
      </c>
      <c r="F757" s="384">
        <v>5</v>
      </c>
    </row>
    <row r="758" spans="1:6">
      <c r="A758" s="369"/>
      <c r="B758" s="369"/>
      <c r="C758" s="369"/>
      <c r="D758" s="370" t="s">
        <v>344</v>
      </c>
      <c r="E758" s="370">
        <v>2</v>
      </c>
      <c r="F758" s="385">
        <v>2</v>
      </c>
    </row>
    <row r="759" spans="1:6">
      <c r="A759" s="369"/>
      <c r="B759" s="369"/>
      <c r="C759" s="369"/>
      <c r="D759" s="370" t="s">
        <v>1158</v>
      </c>
      <c r="E759" s="370">
        <v>3</v>
      </c>
      <c r="F759" s="385">
        <v>3</v>
      </c>
    </row>
    <row r="760" spans="1:6">
      <c r="A760" s="369"/>
      <c r="B760" s="369"/>
      <c r="C760" s="369"/>
      <c r="D760" s="370" t="s">
        <v>1159</v>
      </c>
      <c r="E760" s="370">
        <v>2</v>
      </c>
      <c r="F760" s="385">
        <v>2</v>
      </c>
    </row>
    <row r="761" spans="1:6">
      <c r="A761" s="369"/>
      <c r="B761" s="369"/>
      <c r="C761" s="367" t="s">
        <v>488</v>
      </c>
      <c r="D761" s="367" t="s">
        <v>489</v>
      </c>
      <c r="E761" s="367">
        <v>30</v>
      </c>
      <c r="F761" s="384">
        <v>31</v>
      </c>
    </row>
    <row r="762" spans="1:6">
      <c r="A762" s="369"/>
      <c r="B762" s="369"/>
      <c r="C762" s="369"/>
      <c r="D762" s="370" t="s">
        <v>1160</v>
      </c>
      <c r="E762" s="370">
        <v>1</v>
      </c>
      <c r="F762" s="385">
        <v>1</v>
      </c>
    </row>
    <row r="763" spans="1:6">
      <c r="A763" s="369"/>
      <c r="B763" s="369"/>
      <c r="C763" s="369"/>
      <c r="D763" s="370" t="s">
        <v>263</v>
      </c>
      <c r="E763" s="370">
        <v>92</v>
      </c>
      <c r="F763" s="385">
        <v>92</v>
      </c>
    </row>
    <row r="764" spans="1:6">
      <c r="A764" s="369"/>
      <c r="B764" s="369"/>
      <c r="C764" s="369"/>
      <c r="D764" s="370" t="s">
        <v>561</v>
      </c>
      <c r="E764" s="370">
        <v>24</v>
      </c>
      <c r="F764" s="385">
        <v>24</v>
      </c>
    </row>
    <row r="765" spans="1:6">
      <c r="A765" s="369"/>
      <c r="B765" s="369"/>
      <c r="C765" s="369"/>
      <c r="D765" s="370" t="s">
        <v>264</v>
      </c>
      <c r="E765" s="370">
        <v>67</v>
      </c>
      <c r="F765" s="385">
        <v>69</v>
      </c>
    </row>
    <row r="766" spans="1:6">
      <c r="A766" s="369"/>
      <c r="B766" s="369"/>
      <c r="C766" s="369"/>
      <c r="D766" s="370" t="s">
        <v>1161</v>
      </c>
      <c r="E766" s="370">
        <v>4</v>
      </c>
      <c r="F766" s="385">
        <v>4</v>
      </c>
    </row>
    <row r="767" spans="1:6">
      <c r="A767" s="369"/>
      <c r="B767" s="369"/>
      <c r="C767" s="369"/>
      <c r="D767" s="370" t="s">
        <v>1162</v>
      </c>
      <c r="E767" s="370">
        <v>2</v>
      </c>
      <c r="F767" s="385">
        <v>2</v>
      </c>
    </row>
    <row r="768" spans="1:6">
      <c r="A768" s="369"/>
      <c r="B768" s="369"/>
      <c r="C768" s="367" t="s">
        <v>1163</v>
      </c>
      <c r="D768" s="367" t="s">
        <v>1164</v>
      </c>
      <c r="E768" s="367">
        <v>4</v>
      </c>
      <c r="F768" s="384">
        <v>6</v>
      </c>
    </row>
    <row r="769" spans="1:6">
      <c r="A769" s="369"/>
      <c r="B769" s="369"/>
      <c r="C769" s="369"/>
      <c r="D769" s="370" t="s">
        <v>1165</v>
      </c>
      <c r="E769" s="370">
        <v>1</v>
      </c>
      <c r="F769" s="385">
        <v>1</v>
      </c>
    </row>
    <row r="770" spans="1:6">
      <c r="A770" s="369"/>
      <c r="B770" s="369"/>
      <c r="C770" s="367" t="s">
        <v>1166</v>
      </c>
      <c r="D770" s="367" t="s">
        <v>1167</v>
      </c>
      <c r="E770" s="367">
        <v>3</v>
      </c>
      <c r="F770" s="384">
        <v>5</v>
      </c>
    </row>
    <row r="771" spans="1:6">
      <c r="A771" s="369"/>
      <c r="B771" s="367" t="s">
        <v>18</v>
      </c>
      <c r="C771" s="367" t="s">
        <v>567</v>
      </c>
      <c r="D771" s="367" t="s">
        <v>1168</v>
      </c>
      <c r="E771" s="367">
        <v>6</v>
      </c>
      <c r="F771" s="384">
        <v>6</v>
      </c>
    </row>
    <row r="772" spans="1:6">
      <c r="A772" s="369"/>
      <c r="B772" s="369"/>
      <c r="C772" s="369"/>
      <c r="D772" s="370" t="s">
        <v>18</v>
      </c>
      <c r="E772" s="370">
        <v>24</v>
      </c>
      <c r="F772" s="385">
        <v>24</v>
      </c>
    </row>
    <row r="773" spans="1:6">
      <c r="A773" s="369"/>
      <c r="B773" s="369"/>
      <c r="C773" s="369"/>
      <c r="D773" s="370" t="s">
        <v>1169</v>
      </c>
      <c r="E773" s="370">
        <v>2</v>
      </c>
      <c r="F773" s="385">
        <v>2</v>
      </c>
    </row>
    <row r="774" spans="1:6">
      <c r="A774" s="369"/>
      <c r="B774" s="369"/>
      <c r="C774" s="369"/>
      <c r="D774" s="370" t="s">
        <v>1170</v>
      </c>
      <c r="E774" s="370">
        <v>1</v>
      </c>
      <c r="F774" s="385">
        <v>1</v>
      </c>
    </row>
    <row r="775" spans="1:6">
      <c r="A775" s="369"/>
      <c r="B775" s="369"/>
      <c r="C775" s="367" t="s">
        <v>1171</v>
      </c>
      <c r="D775" s="367" t="s">
        <v>1172</v>
      </c>
      <c r="E775" s="367">
        <v>4</v>
      </c>
      <c r="F775" s="384">
        <v>4</v>
      </c>
    </row>
    <row r="776" spans="1:6">
      <c r="A776" s="369"/>
      <c r="B776" s="369"/>
      <c r="C776" s="369"/>
      <c r="D776" s="370" t="s">
        <v>1173</v>
      </c>
      <c r="E776" s="370">
        <v>2</v>
      </c>
      <c r="F776" s="385">
        <v>2</v>
      </c>
    </row>
    <row r="777" spans="1:6">
      <c r="A777" s="369"/>
      <c r="B777" s="369"/>
      <c r="C777" s="367" t="s">
        <v>490</v>
      </c>
      <c r="D777" s="367" t="s">
        <v>600</v>
      </c>
      <c r="E777" s="367">
        <v>40</v>
      </c>
      <c r="F777" s="384">
        <v>41</v>
      </c>
    </row>
    <row r="778" spans="1:6">
      <c r="A778" s="369"/>
      <c r="B778" s="369"/>
      <c r="C778" s="369"/>
      <c r="D778" s="370" t="s">
        <v>1174</v>
      </c>
      <c r="E778" s="370">
        <v>13</v>
      </c>
      <c r="F778" s="385">
        <v>13</v>
      </c>
    </row>
    <row r="779" spans="1:6">
      <c r="A779" s="369"/>
      <c r="B779" s="369"/>
      <c r="C779" s="369"/>
      <c r="D779" s="370" t="s">
        <v>265</v>
      </c>
      <c r="E779" s="370">
        <v>42</v>
      </c>
      <c r="F779" s="385">
        <v>44</v>
      </c>
    </row>
    <row r="780" spans="1:6">
      <c r="A780" s="369"/>
      <c r="B780" s="369"/>
      <c r="C780" s="369"/>
      <c r="D780" s="370" t="s">
        <v>1175</v>
      </c>
      <c r="E780" s="370">
        <v>2</v>
      </c>
      <c r="F780" s="385">
        <v>2</v>
      </c>
    </row>
    <row r="781" spans="1:6">
      <c r="A781" s="369"/>
      <c r="B781" s="367" t="s">
        <v>19</v>
      </c>
      <c r="C781" s="367" t="s">
        <v>601</v>
      </c>
      <c r="D781" s="367" t="s">
        <v>602</v>
      </c>
      <c r="E781" s="367">
        <v>1</v>
      </c>
      <c r="F781" s="384">
        <v>1</v>
      </c>
    </row>
    <row r="782" spans="1:6">
      <c r="A782" s="369"/>
      <c r="B782" s="369"/>
      <c r="C782" s="369"/>
      <c r="D782" s="370" t="s">
        <v>1176</v>
      </c>
      <c r="E782" s="370">
        <v>1</v>
      </c>
      <c r="F782" s="385">
        <v>2</v>
      </c>
    </row>
    <row r="783" spans="1:6">
      <c r="A783" s="369"/>
      <c r="B783" s="369"/>
      <c r="C783" s="367" t="s">
        <v>491</v>
      </c>
      <c r="D783" s="367" t="s">
        <v>266</v>
      </c>
      <c r="E783" s="367">
        <v>28</v>
      </c>
      <c r="F783" s="384">
        <v>32</v>
      </c>
    </row>
    <row r="784" spans="1:6">
      <c r="A784" s="369"/>
      <c r="B784" s="369"/>
      <c r="C784" s="369"/>
      <c r="D784" s="370" t="s">
        <v>267</v>
      </c>
      <c r="E784" s="370">
        <v>1</v>
      </c>
      <c r="F784" s="385">
        <v>1</v>
      </c>
    </row>
    <row r="785" spans="1:6">
      <c r="A785" s="369"/>
      <c r="B785" s="369"/>
      <c r="C785" s="367" t="s">
        <v>492</v>
      </c>
      <c r="D785" s="367" t="s">
        <v>19</v>
      </c>
      <c r="E785" s="367">
        <v>20</v>
      </c>
      <c r="F785" s="384">
        <v>23</v>
      </c>
    </row>
    <row r="786" spans="1:6">
      <c r="A786" s="369"/>
      <c r="B786" s="367" t="s">
        <v>20</v>
      </c>
      <c r="C786" s="367" t="s">
        <v>494</v>
      </c>
      <c r="D786" s="367" t="s">
        <v>1177</v>
      </c>
      <c r="E786" s="367">
        <v>6</v>
      </c>
      <c r="F786" s="384">
        <v>7</v>
      </c>
    </row>
    <row r="787" spans="1:6">
      <c r="A787" s="369"/>
      <c r="B787" s="369"/>
      <c r="C787" s="369"/>
      <c r="D787" s="370" t="s">
        <v>1178</v>
      </c>
      <c r="E787" s="370">
        <v>1</v>
      </c>
      <c r="F787" s="385">
        <v>1</v>
      </c>
    </row>
    <row r="788" spans="1:6">
      <c r="A788" s="369"/>
      <c r="B788" s="369"/>
      <c r="C788" s="367" t="s">
        <v>537</v>
      </c>
      <c r="D788" s="367" t="s">
        <v>397</v>
      </c>
      <c r="E788" s="367">
        <v>7</v>
      </c>
      <c r="F788" s="384">
        <v>7</v>
      </c>
    </row>
    <row r="789" spans="1:6">
      <c r="A789" s="369"/>
      <c r="B789" s="369"/>
      <c r="C789" s="369"/>
      <c r="D789" s="370" t="s">
        <v>270</v>
      </c>
      <c r="E789" s="370">
        <v>16</v>
      </c>
      <c r="F789" s="385">
        <v>18</v>
      </c>
    </row>
    <row r="790" spans="1:6">
      <c r="A790" s="369"/>
      <c r="B790" s="369"/>
      <c r="C790" s="369"/>
      <c r="D790" s="370" t="s">
        <v>1179</v>
      </c>
      <c r="E790" s="370">
        <v>3</v>
      </c>
      <c r="F790" s="385">
        <v>4</v>
      </c>
    </row>
    <row r="791" spans="1:6">
      <c r="A791" s="369"/>
      <c r="B791" s="369"/>
      <c r="C791" s="369"/>
      <c r="D791" s="370" t="s">
        <v>1180</v>
      </c>
      <c r="E791" s="370">
        <v>17</v>
      </c>
      <c r="F791" s="385">
        <v>21</v>
      </c>
    </row>
    <row r="792" spans="1:6">
      <c r="A792" s="369"/>
      <c r="B792" s="369"/>
      <c r="C792" s="369"/>
      <c r="D792" s="370" t="s">
        <v>394</v>
      </c>
      <c r="E792" s="370">
        <v>12</v>
      </c>
      <c r="F792" s="385">
        <v>13</v>
      </c>
    </row>
    <row r="793" spans="1:6">
      <c r="A793" s="369"/>
      <c r="B793" s="369"/>
      <c r="C793" s="369"/>
      <c r="D793" s="370" t="s">
        <v>603</v>
      </c>
      <c r="E793" s="370">
        <v>12</v>
      </c>
      <c r="F793" s="385">
        <v>13</v>
      </c>
    </row>
    <row r="794" spans="1:6">
      <c r="A794" s="369"/>
      <c r="B794" s="369"/>
      <c r="C794" s="369"/>
      <c r="D794" s="370" t="s">
        <v>1181</v>
      </c>
      <c r="E794" s="370">
        <v>1</v>
      </c>
      <c r="F794" s="385">
        <v>1</v>
      </c>
    </row>
    <row r="795" spans="1:6">
      <c r="A795" s="369"/>
      <c r="B795" s="369"/>
      <c r="C795" s="369"/>
      <c r="D795" s="370" t="s">
        <v>1182</v>
      </c>
      <c r="E795" s="370">
        <v>2</v>
      </c>
      <c r="F795" s="385">
        <v>2</v>
      </c>
    </row>
    <row r="796" spans="1:6">
      <c r="A796" s="369"/>
      <c r="B796" s="369"/>
      <c r="C796" s="367" t="s">
        <v>493</v>
      </c>
      <c r="D796" s="367" t="s">
        <v>271</v>
      </c>
      <c r="E796" s="367">
        <v>9</v>
      </c>
      <c r="F796" s="384">
        <v>10</v>
      </c>
    </row>
    <row r="797" spans="1:6">
      <c r="A797" s="369"/>
      <c r="B797" s="369"/>
      <c r="C797" s="369"/>
      <c r="D797" s="370" t="s">
        <v>642</v>
      </c>
      <c r="E797" s="370">
        <v>5</v>
      </c>
      <c r="F797" s="385">
        <v>5</v>
      </c>
    </row>
    <row r="798" spans="1:6">
      <c r="A798" s="369"/>
      <c r="B798" s="369"/>
      <c r="C798" s="369"/>
      <c r="D798" s="370" t="s">
        <v>641</v>
      </c>
      <c r="E798" s="370">
        <v>3</v>
      </c>
      <c r="F798" s="385">
        <v>3</v>
      </c>
    </row>
    <row r="799" spans="1:6">
      <c r="A799" s="369"/>
      <c r="B799" s="369"/>
      <c r="C799" s="369"/>
      <c r="D799" s="370" t="s">
        <v>361</v>
      </c>
      <c r="E799" s="370">
        <v>7</v>
      </c>
      <c r="F799" s="385">
        <v>7</v>
      </c>
    </row>
    <row r="800" spans="1:6">
      <c r="A800" s="369"/>
      <c r="B800" s="369"/>
      <c r="C800" s="369"/>
      <c r="D800" s="370" t="s">
        <v>643</v>
      </c>
      <c r="E800" s="370">
        <v>2</v>
      </c>
      <c r="F800" s="385">
        <v>2</v>
      </c>
    </row>
    <row r="801" spans="1:6">
      <c r="A801" s="369"/>
      <c r="B801" s="369"/>
      <c r="C801" s="369"/>
      <c r="D801" s="370" t="s">
        <v>1183</v>
      </c>
      <c r="E801" s="370">
        <v>4</v>
      </c>
      <c r="F801" s="385">
        <v>4</v>
      </c>
    </row>
    <row r="802" spans="1:6">
      <c r="A802" s="369"/>
      <c r="B802" s="369"/>
      <c r="C802" s="369"/>
      <c r="D802" s="370" t="s">
        <v>644</v>
      </c>
      <c r="E802" s="370">
        <v>1</v>
      </c>
      <c r="F802" s="385">
        <v>1</v>
      </c>
    </row>
    <row r="803" spans="1:6">
      <c r="A803" s="369"/>
      <c r="B803" s="369"/>
      <c r="C803" s="369"/>
      <c r="D803" s="370" t="s">
        <v>306</v>
      </c>
      <c r="E803" s="370">
        <v>4</v>
      </c>
      <c r="F803" s="385">
        <v>5</v>
      </c>
    </row>
    <row r="804" spans="1:6">
      <c r="A804" s="369"/>
      <c r="B804" s="369"/>
      <c r="C804" s="369"/>
      <c r="D804" s="370" t="s">
        <v>1184</v>
      </c>
      <c r="E804" s="370">
        <v>1</v>
      </c>
      <c r="F804" s="385">
        <v>1</v>
      </c>
    </row>
    <row r="805" spans="1:6">
      <c r="A805" s="369"/>
      <c r="B805" s="369"/>
      <c r="C805" s="369"/>
      <c r="D805" s="370" t="s">
        <v>1185</v>
      </c>
      <c r="E805" s="370">
        <v>1</v>
      </c>
      <c r="F805" s="385">
        <v>1</v>
      </c>
    </row>
    <row r="806" spans="1:6">
      <c r="A806" s="369"/>
      <c r="B806" s="367" t="s">
        <v>21</v>
      </c>
      <c r="C806" s="367" t="s">
        <v>605</v>
      </c>
      <c r="D806" s="367" t="s">
        <v>395</v>
      </c>
      <c r="E806" s="367">
        <v>10</v>
      </c>
      <c r="F806" s="384">
        <v>11</v>
      </c>
    </row>
    <row r="807" spans="1:6">
      <c r="A807" s="369"/>
      <c r="B807" s="369"/>
      <c r="C807" s="369"/>
      <c r="D807" s="370" t="s">
        <v>396</v>
      </c>
      <c r="E807" s="370">
        <v>5</v>
      </c>
      <c r="F807" s="385">
        <v>6</v>
      </c>
    </row>
    <row r="808" spans="1:6">
      <c r="A808" s="369"/>
      <c r="B808" s="369"/>
      <c r="C808" s="369"/>
      <c r="D808" s="370" t="s">
        <v>1186</v>
      </c>
      <c r="E808" s="370">
        <v>4</v>
      </c>
      <c r="F808" s="385">
        <v>4</v>
      </c>
    </row>
    <row r="809" spans="1:6">
      <c r="A809" s="369"/>
      <c r="B809" s="369"/>
      <c r="C809" s="369"/>
      <c r="D809" s="370" t="s">
        <v>1187</v>
      </c>
      <c r="E809" s="370">
        <v>3</v>
      </c>
      <c r="F809" s="385">
        <v>3</v>
      </c>
    </row>
    <row r="810" spans="1:6">
      <c r="A810" s="369"/>
      <c r="B810" s="369"/>
      <c r="C810" s="369"/>
      <c r="D810" s="370" t="s">
        <v>1188</v>
      </c>
      <c r="E810" s="370">
        <v>1</v>
      </c>
      <c r="F810" s="385">
        <v>1</v>
      </c>
    </row>
    <row r="811" spans="1:6">
      <c r="A811" s="369"/>
      <c r="B811" s="369"/>
      <c r="C811" s="369"/>
      <c r="D811" s="370" t="s">
        <v>1189</v>
      </c>
      <c r="E811" s="370">
        <v>5</v>
      </c>
      <c r="F811" s="385">
        <v>5</v>
      </c>
    </row>
    <row r="812" spans="1:6">
      <c r="A812" s="369"/>
      <c r="B812" s="369"/>
      <c r="C812" s="369"/>
      <c r="D812" s="370" t="s">
        <v>606</v>
      </c>
      <c r="E812" s="370">
        <v>2</v>
      </c>
      <c r="F812" s="385">
        <v>2</v>
      </c>
    </row>
    <row r="813" spans="1:6">
      <c r="A813" s="369"/>
      <c r="B813" s="369"/>
      <c r="C813" s="369"/>
      <c r="D813" s="370" t="s">
        <v>1190</v>
      </c>
      <c r="E813" s="370">
        <v>1</v>
      </c>
      <c r="F813" s="385">
        <v>1</v>
      </c>
    </row>
    <row r="814" spans="1:6">
      <c r="A814" s="369"/>
      <c r="B814" s="369"/>
      <c r="C814" s="369"/>
      <c r="D814" s="370" t="s">
        <v>1191</v>
      </c>
      <c r="E814" s="370">
        <v>8</v>
      </c>
      <c r="F814" s="385">
        <v>8</v>
      </c>
    </row>
    <row r="815" spans="1:6">
      <c r="A815" s="369"/>
      <c r="B815" s="369"/>
      <c r="C815" s="367" t="s">
        <v>609</v>
      </c>
      <c r="D815" s="367" t="s">
        <v>397</v>
      </c>
      <c r="E815" s="367">
        <v>9</v>
      </c>
      <c r="F815" s="384">
        <v>9</v>
      </c>
    </row>
    <row r="816" spans="1:6">
      <c r="A816" s="369"/>
      <c r="B816" s="369"/>
      <c r="C816" s="369"/>
      <c r="D816" s="370" t="s">
        <v>610</v>
      </c>
      <c r="E816" s="370">
        <v>7</v>
      </c>
      <c r="F816" s="385">
        <v>7</v>
      </c>
    </row>
    <row r="817" spans="1:6">
      <c r="A817" s="369"/>
      <c r="B817" s="369"/>
      <c r="C817" s="369"/>
      <c r="D817" s="370" t="s">
        <v>1192</v>
      </c>
      <c r="E817" s="370">
        <v>4</v>
      </c>
      <c r="F817" s="385">
        <v>4</v>
      </c>
    </row>
    <row r="818" spans="1:6">
      <c r="A818" s="369"/>
      <c r="B818" s="369"/>
      <c r="C818" s="369"/>
      <c r="D818" s="370" t="s">
        <v>1193</v>
      </c>
      <c r="E818" s="370">
        <v>2</v>
      </c>
      <c r="F818" s="385">
        <v>2</v>
      </c>
    </row>
    <row r="819" spans="1:6">
      <c r="A819" s="369"/>
      <c r="B819" s="369"/>
      <c r="C819" s="369"/>
      <c r="D819" s="370" t="s">
        <v>1194</v>
      </c>
      <c r="E819" s="370">
        <v>2</v>
      </c>
      <c r="F819" s="385">
        <v>2</v>
      </c>
    </row>
    <row r="820" spans="1:6">
      <c r="A820" s="369"/>
      <c r="B820" s="369"/>
      <c r="C820" s="367" t="s">
        <v>539</v>
      </c>
      <c r="D820" s="367" t="s">
        <v>1195</v>
      </c>
      <c r="E820" s="367">
        <v>8</v>
      </c>
      <c r="F820" s="384">
        <v>8</v>
      </c>
    </row>
    <row r="821" spans="1:6">
      <c r="A821" s="369"/>
      <c r="B821" s="369"/>
      <c r="C821" s="369"/>
      <c r="D821" s="370" t="s">
        <v>273</v>
      </c>
      <c r="E821" s="370">
        <v>22</v>
      </c>
      <c r="F821" s="385">
        <v>22</v>
      </c>
    </row>
    <row r="822" spans="1:6">
      <c r="A822" s="369"/>
      <c r="B822" s="369"/>
      <c r="C822" s="369"/>
      <c r="D822" s="370" t="s">
        <v>398</v>
      </c>
      <c r="E822" s="370">
        <v>4</v>
      </c>
      <c r="F822" s="385">
        <v>4</v>
      </c>
    </row>
    <row r="823" spans="1:6">
      <c r="A823" s="369"/>
      <c r="B823" s="369"/>
      <c r="C823" s="369"/>
      <c r="D823" s="370" t="s">
        <v>272</v>
      </c>
      <c r="E823" s="370">
        <v>2</v>
      </c>
      <c r="F823" s="385">
        <v>3</v>
      </c>
    </row>
    <row r="824" spans="1:6">
      <c r="A824" s="369"/>
      <c r="B824" s="369"/>
      <c r="C824" s="369"/>
      <c r="D824" s="370" t="s">
        <v>607</v>
      </c>
      <c r="E824" s="370">
        <v>5</v>
      </c>
      <c r="F824" s="385">
        <v>5</v>
      </c>
    </row>
    <row r="825" spans="1:6">
      <c r="A825" s="369"/>
      <c r="B825" s="369"/>
      <c r="C825" s="369"/>
      <c r="D825" s="370" t="s">
        <v>1196</v>
      </c>
      <c r="E825" s="370">
        <v>4</v>
      </c>
      <c r="F825" s="385">
        <v>4</v>
      </c>
    </row>
    <row r="826" spans="1:6">
      <c r="A826" s="369"/>
      <c r="B826" s="369"/>
      <c r="C826" s="369"/>
      <c r="D826" s="370" t="s">
        <v>1197</v>
      </c>
      <c r="E826" s="370">
        <v>2</v>
      </c>
      <c r="F826" s="385">
        <v>2</v>
      </c>
    </row>
    <row r="827" spans="1:6">
      <c r="A827" s="369"/>
      <c r="B827" s="369"/>
      <c r="C827" s="367" t="s">
        <v>496</v>
      </c>
      <c r="D827" s="367" t="s">
        <v>1198</v>
      </c>
      <c r="E827" s="367">
        <v>5</v>
      </c>
      <c r="F827" s="384">
        <v>5</v>
      </c>
    </row>
    <row r="828" spans="1:6">
      <c r="A828" s="369"/>
      <c r="B828" s="369"/>
      <c r="C828" s="369"/>
      <c r="D828" s="370" t="s">
        <v>399</v>
      </c>
      <c r="E828" s="370">
        <v>9</v>
      </c>
      <c r="F828" s="385">
        <v>11</v>
      </c>
    </row>
    <row r="829" spans="1:6">
      <c r="A829" s="369"/>
      <c r="B829" s="369"/>
      <c r="C829" s="369"/>
      <c r="D829" s="370" t="s">
        <v>1199</v>
      </c>
      <c r="E829" s="370">
        <v>9</v>
      </c>
      <c r="F829" s="385">
        <v>10</v>
      </c>
    </row>
    <row r="830" spans="1:6">
      <c r="A830" s="369"/>
      <c r="B830" s="369"/>
      <c r="C830" s="369"/>
      <c r="D830" s="370" t="s">
        <v>274</v>
      </c>
      <c r="E830" s="370">
        <v>26</v>
      </c>
      <c r="F830" s="385">
        <v>27</v>
      </c>
    </row>
    <row r="831" spans="1:6">
      <c r="A831" s="369"/>
      <c r="B831" s="369"/>
      <c r="C831" s="369"/>
      <c r="D831" s="370" t="s">
        <v>1200</v>
      </c>
      <c r="E831" s="370">
        <v>5</v>
      </c>
      <c r="F831" s="385">
        <v>6</v>
      </c>
    </row>
    <row r="832" spans="1:6">
      <c r="A832" s="369"/>
      <c r="B832" s="369"/>
      <c r="C832" s="369"/>
      <c r="D832" s="370" t="s">
        <v>1201</v>
      </c>
      <c r="E832" s="370">
        <v>2</v>
      </c>
      <c r="F832" s="385">
        <v>2</v>
      </c>
    </row>
    <row r="833" spans="1:6">
      <c r="A833" s="369"/>
      <c r="B833" s="369"/>
      <c r="C833" s="369"/>
      <c r="D833" s="370" t="s">
        <v>1202</v>
      </c>
      <c r="E833" s="370">
        <v>6</v>
      </c>
      <c r="F833" s="385">
        <v>6</v>
      </c>
    </row>
    <row r="834" spans="1:6">
      <c r="A834" s="369"/>
      <c r="B834" s="369"/>
      <c r="C834" s="367" t="s">
        <v>497</v>
      </c>
      <c r="D834" s="367" t="s">
        <v>275</v>
      </c>
      <c r="E834" s="367">
        <v>42</v>
      </c>
      <c r="F834" s="384">
        <v>43</v>
      </c>
    </row>
    <row r="835" spans="1:6">
      <c r="A835" s="369"/>
      <c r="B835" s="369"/>
      <c r="C835" s="369"/>
      <c r="D835" s="370" t="s">
        <v>401</v>
      </c>
      <c r="E835" s="370">
        <v>39</v>
      </c>
      <c r="F835" s="385">
        <v>39</v>
      </c>
    </row>
    <row r="836" spans="1:6">
      <c r="A836" s="369"/>
      <c r="B836" s="369"/>
      <c r="C836" s="369"/>
      <c r="D836" s="370" t="s">
        <v>1203</v>
      </c>
      <c r="E836" s="370">
        <v>7</v>
      </c>
      <c r="F836" s="385">
        <v>7</v>
      </c>
    </row>
    <row r="837" spans="1:6">
      <c r="A837" s="369"/>
      <c r="B837" s="369"/>
      <c r="C837" s="369"/>
      <c r="D837" s="370" t="s">
        <v>1204</v>
      </c>
      <c r="E837" s="370">
        <v>18</v>
      </c>
      <c r="F837" s="385">
        <v>19</v>
      </c>
    </row>
    <row r="838" spans="1:6">
      <c r="A838" s="369"/>
      <c r="B838" s="369"/>
      <c r="C838" s="369"/>
      <c r="D838" s="370" t="s">
        <v>604</v>
      </c>
      <c r="E838" s="370">
        <v>16</v>
      </c>
      <c r="F838" s="385">
        <v>17</v>
      </c>
    </row>
    <row r="839" spans="1:6">
      <c r="A839" s="369"/>
      <c r="B839" s="369"/>
      <c r="C839" s="369"/>
      <c r="D839" s="370" t="s">
        <v>400</v>
      </c>
      <c r="E839" s="370">
        <v>21</v>
      </c>
      <c r="F839" s="385">
        <v>21</v>
      </c>
    </row>
    <row r="840" spans="1:6">
      <c r="A840" s="369"/>
      <c r="B840" s="369"/>
      <c r="C840" s="369"/>
      <c r="D840" s="370" t="s">
        <v>21</v>
      </c>
      <c r="E840" s="370">
        <v>60</v>
      </c>
      <c r="F840" s="385">
        <v>62</v>
      </c>
    </row>
    <row r="841" spans="1:6">
      <c r="A841" s="369"/>
      <c r="B841" s="369"/>
      <c r="C841" s="369"/>
      <c r="D841" s="370" t="s">
        <v>276</v>
      </c>
      <c r="E841" s="370">
        <v>57</v>
      </c>
      <c r="F841" s="385">
        <v>58</v>
      </c>
    </row>
    <row r="842" spans="1:6">
      <c r="A842" s="369"/>
      <c r="B842" s="369"/>
      <c r="C842" s="369"/>
      <c r="D842" s="370" t="s">
        <v>498</v>
      </c>
      <c r="E842" s="370">
        <v>26</v>
      </c>
      <c r="F842" s="385">
        <v>26</v>
      </c>
    </row>
    <row r="843" spans="1:6">
      <c r="A843" s="369"/>
      <c r="B843" s="369"/>
      <c r="C843" s="369"/>
      <c r="D843" s="370" t="s">
        <v>1205</v>
      </c>
      <c r="E843" s="370">
        <v>4</v>
      </c>
      <c r="F843" s="385">
        <v>4</v>
      </c>
    </row>
    <row r="844" spans="1:6">
      <c r="A844" s="369"/>
      <c r="B844" s="369"/>
      <c r="C844" s="367" t="s">
        <v>540</v>
      </c>
      <c r="D844" s="367" t="s">
        <v>1206</v>
      </c>
      <c r="E844" s="367">
        <v>6</v>
      </c>
      <c r="F844" s="384">
        <v>6</v>
      </c>
    </row>
    <row r="845" spans="1:6">
      <c r="A845" s="369"/>
      <c r="B845" s="369"/>
      <c r="C845" s="369"/>
      <c r="D845" s="370" t="s">
        <v>1207</v>
      </c>
      <c r="E845" s="370">
        <v>3</v>
      </c>
      <c r="F845" s="385">
        <v>4</v>
      </c>
    </row>
    <row r="846" spans="1:6">
      <c r="A846" s="369"/>
      <c r="B846" s="369"/>
      <c r="C846" s="369"/>
      <c r="D846" s="370" t="s">
        <v>1208</v>
      </c>
      <c r="E846" s="370">
        <v>1</v>
      </c>
      <c r="F846" s="385">
        <v>1</v>
      </c>
    </row>
    <row r="847" spans="1:6">
      <c r="A847" s="369"/>
      <c r="B847" s="369"/>
      <c r="C847" s="369"/>
      <c r="D847" s="370" t="s">
        <v>277</v>
      </c>
      <c r="E847" s="370">
        <v>29</v>
      </c>
      <c r="F847" s="385">
        <v>29</v>
      </c>
    </row>
    <row r="848" spans="1:6">
      <c r="A848" s="369"/>
      <c r="B848" s="369"/>
      <c r="C848" s="369"/>
      <c r="D848" s="370" t="s">
        <v>608</v>
      </c>
      <c r="E848" s="370">
        <v>9</v>
      </c>
      <c r="F848" s="385">
        <v>9</v>
      </c>
    </row>
    <row r="849" spans="1:6">
      <c r="A849" s="369"/>
      <c r="B849" s="369"/>
      <c r="C849" s="369"/>
      <c r="D849" s="370" t="s">
        <v>1209</v>
      </c>
      <c r="E849" s="370">
        <v>2</v>
      </c>
      <c r="F849" s="385">
        <v>2</v>
      </c>
    </row>
    <row r="850" spans="1:6">
      <c r="A850" s="369"/>
      <c r="B850" s="369"/>
      <c r="C850" s="367" t="s">
        <v>499</v>
      </c>
      <c r="D850" s="367" t="s">
        <v>92</v>
      </c>
      <c r="E850" s="367">
        <v>26</v>
      </c>
      <c r="F850" s="384">
        <v>26</v>
      </c>
    </row>
    <row r="851" spans="1:6">
      <c r="A851" s="369"/>
      <c r="B851" s="369"/>
      <c r="C851" s="369"/>
      <c r="D851" s="370" t="s">
        <v>402</v>
      </c>
      <c r="E851" s="370">
        <v>12</v>
      </c>
      <c r="F851" s="385">
        <v>13</v>
      </c>
    </row>
    <row r="852" spans="1:6">
      <c r="A852" s="369"/>
      <c r="B852" s="369"/>
      <c r="C852" s="369"/>
      <c r="D852" s="370" t="s">
        <v>1210</v>
      </c>
      <c r="E852" s="370">
        <v>6</v>
      </c>
      <c r="F852" s="385">
        <v>6</v>
      </c>
    </row>
    <row r="853" spans="1:6">
      <c r="A853" s="369"/>
      <c r="B853" s="369"/>
      <c r="C853" s="369"/>
      <c r="D853" s="370" t="s">
        <v>441</v>
      </c>
      <c r="E853" s="370">
        <v>24</v>
      </c>
      <c r="F853" s="385">
        <v>24</v>
      </c>
    </row>
    <row r="854" spans="1:6">
      <c r="A854" s="369"/>
      <c r="B854" s="369"/>
      <c r="C854" s="369"/>
      <c r="D854" s="370" t="s">
        <v>1211</v>
      </c>
      <c r="E854" s="370">
        <v>12</v>
      </c>
      <c r="F854" s="385">
        <v>12</v>
      </c>
    </row>
    <row r="855" spans="1:6">
      <c r="A855" s="369"/>
      <c r="B855" s="369"/>
      <c r="C855" s="369"/>
      <c r="D855" s="370" t="s">
        <v>1212</v>
      </c>
      <c r="E855" s="370">
        <v>25</v>
      </c>
      <c r="F855" s="385">
        <v>26</v>
      </c>
    </row>
    <row r="856" spans="1:6">
      <c r="A856" s="369"/>
      <c r="B856" s="369"/>
      <c r="C856" s="369"/>
      <c r="D856" s="370" t="s">
        <v>607</v>
      </c>
      <c r="E856" s="370">
        <v>6</v>
      </c>
      <c r="F856" s="385">
        <v>6</v>
      </c>
    </row>
    <row r="857" spans="1:6">
      <c r="A857" s="369"/>
      <c r="B857" s="369"/>
      <c r="C857" s="369"/>
      <c r="D857" s="370" t="s">
        <v>278</v>
      </c>
      <c r="E857" s="370">
        <v>132</v>
      </c>
      <c r="F857" s="385">
        <v>141</v>
      </c>
    </row>
    <row r="858" spans="1:6">
      <c r="A858" s="369"/>
      <c r="B858" s="369"/>
      <c r="C858" s="367" t="s">
        <v>500</v>
      </c>
      <c r="D858" s="367" t="s">
        <v>568</v>
      </c>
      <c r="E858" s="367">
        <v>6</v>
      </c>
      <c r="F858" s="384">
        <v>6</v>
      </c>
    </row>
    <row r="859" spans="1:6">
      <c r="A859" s="369"/>
      <c r="B859" s="369"/>
      <c r="C859" s="369"/>
      <c r="D859" s="370" t="s">
        <v>403</v>
      </c>
      <c r="E859" s="370">
        <v>4</v>
      </c>
      <c r="F859" s="385">
        <v>4</v>
      </c>
    </row>
    <row r="860" spans="1:6">
      <c r="A860" s="369"/>
      <c r="B860" s="369"/>
      <c r="C860" s="369"/>
      <c r="D860" s="370" t="s">
        <v>442</v>
      </c>
      <c r="E860" s="370">
        <v>4</v>
      </c>
      <c r="F860" s="385">
        <v>4</v>
      </c>
    </row>
    <row r="861" spans="1:6">
      <c r="A861" s="369"/>
      <c r="B861" s="369"/>
      <c r="C861" s="369"/>
      <c r="D861" s="370" t="s">
        <v>280</v>
      </c>
      <c r="E861" s="370">
        <v>19</v>
      </c>
      <c r="F861" s="385">
        <v>19</v>
      </c>
    </row>
    <row r="862" spans="1:6">
      <c r="A862" s="369"/>
      <c r="B862" s="369"/>
      <c r="C862" s="369"/>
      <c r="D862" s="370" t="s">
        <v>1213</v>
      </c>
      <c r="E862" s="370">
        <v>5</v>
      </c>
      <c r="F862" s="385">
        <v>5</v>
      </c>
    </row>
    <row r="863" spans="1:6">
      <c r="A863" s="369"/>
      <c r="B863" s="367" t="s">
        <v>22</v>
      </c>
      <c r="C863" s="367" t="s">
        <v>613</v>
      </c>
      <c r="D863" s="367" t="s">
        <v>1214</v>
      </c>
      <c r="E863" s="367">
        <v>1</v>
      </c>
      <c r="F863" s="384">
        <v>1</v>
      </c>
    </row>
    <row r="864" spans="1:6">
      <c r="A864" s="369"/>
      <c r="B864" s="369"/>
      <c r="C864" s="369"/>
      <c r="D864" s="370" t="s">
        <v>1116</v>
      </c>
      <c r="E864" s="370">
        <v>1</v>
      </c>
      <c r="F864" s="385">
        <v>2</v>
      </c>
    </row>
    <row r="865" spans="1:6">
      <c r="A865" s="369"/>
      <c r="B865" s="369"/>
      <c r="C865" s="369"/>
      <c r="D865" s="370" t="s">
        <v>1215</v>
      </c>
      <c r="E865" s="370">
        <v>1</v>
      </c>
      <c r="F865" s="385">
        <v>1</v>
      </c>
    </row>
    <row r="866" spans="1:6">
      <c r="A866" s="369"/>
      <c r="B866" s="369"/>
      <c r="C866" s="369"/>
      <c r="D866" s="370" t="s">
        <v>614</v>
      </c>
      <c r="E866" s="370">
        <v>7</v>
      </c>
      <c r="F866" s="385">
        <v>7</v>
      </c>
    </row>
    <row r="867" spans="1:6">
      <c r="A867" s="369"/>
      <c r="B867" s="369"/>
      <c r="C867" s="369"/>
      <c r="D867" s="370" t="s">
        <v>1216</v>
      </c>
      <c r="E867" s="370">
        <v>1</v>
      </c>
      <c r="F867" s="385">
        <v>1</v>
      </c>
    </row>
    <row r="868" spans="1:6">
      <c r="A868" s="369"/>
      <c r="B868" s="369"/>
      <c r="C868" s="369"/>
      <c r="D868" s="370" t="s">
        <v>1217</v>
      </c>
      <c r="E868" s="370">
        <v>2</v>
      </c>
      <c r="F868" s="385">
        <v>2</v>
      </c>
    </row>
    <row r="869" spans="1:6">
      <c r="A869" s="369"/>
      <c r="B869" s="369"/>
      <c r="C869" s="369"/>
      <c r="D869" s="370" t="s">
        <v>1218</v>
      </c>
      <c r="E869" s="370">
        <v>1</v>
      </c>
      <c r="F869" s="385">
        <v>1</v>
      </c>
    </row>
    <row r="870" spans="1:6">
      <c r="A870" s="369"/>
      <c r="B870" s="369"/>
      <c r="C870" s="369"/>
      <c r="D870" s="370" t="s">
        <v>1219</v>
      </c>
      <c r="E870" s="370">
        <v>1</v>
      </c>
      <c r="F870" s="385">
        <v>1</v>
      </c>
    </row>
    <row r="871" spans="1:6">
      <c r="A871" s="369"/>
      <c r="B871" s="369"/>
      <c r="C871" s="367" t="s">
        <v>617</v>
      </c>
      <c r="D871" s="367" t="s">
        <v>412</v>
      </c>
      <c r="E871" s="367">
        <v>7</v>
      </c>
      <c r="F871" s="384">
        <v>8</v>
      </c>
    </row>
    <row r="872" spans="1:6">
      <c r="A872" s="369"/>
      <c r="B872" s="369"/>
      <c r="C872" s="369"/>
      <c r="D872" s="370" t="s">
        <v>1220</v>
      </c>
      <c r="E872" s="370">
        <v>2</v>
      </c>
      <c r="F872" s="385">
        <v>2</v>
      </c>
    </row>
    <row r="873" spans="1:6">
      <c r="A873" s="369"/>
      <c r="B873" s="369"/>
      <c r="C873" s="369"/>
      <c r="D873" s="370" t="s">
        <v>1221</v>
      </c>
      <c r="E873" s="370">
        <v>2</v>
      </c>
      <c r="F873" s="385">
        <v>2</v>
      </c>
    </row>
    <row r="874" spans="1:6">
      <c r="A874" s="369"/>
      <c r="B874" s="369"/>
      <c r="C874" s="369"/>
      <c r="D874" s="370" t="s">
        <v>1222</v>
      </c>
      <c r="E874" s="370">
        <v>1</v>
      </c>
      <c r="F874" s="385">
        <v>1</v>
      </c>
    </row>
    <row r="875" spans="1:6">
      <c r="A875" s="369"/>
      <c r="B875" s="369"/>
      <c r="C875" s="369"/>
      <c r="D875" s="370" t="s">
        <v>1223</v>
      </c>
      <c r="E875" s="370">
        <v>2</v>
      </c>
      <c r="F875" s="385">
        <v>2</v>
      </c>
    </row>
    <row r="876" spans="1:6">
      <c r="A876" s="369"/>
      <c r="B876" s="369"/>
      <c r="C876" s="369"/>
      <c r="D876" s="370" t="s">
        <v>1224</v>
      </c>
      <c r="E876" s="370">
        <v>1</v>
      </c>
      <c r="F876" s="385">
        <v>1</v>
      </c>
    </row>
    <row r="877" spans="1:6">
      <c r="A877" s="369"/>
      <c r="B877" s="369"/>
      <c r="C877" s="369"/>
      <c r="D877" s="370" t="s">
        <v>1225</v>
      </c>
      <c r="E877" s="370">
        <v>1</v>
      </c>
      <c r="F877" s="385">
        <v>1</v>
      </c>
    </row>
    <row r="878" spans="1:6">
      <c r="A878" s="369"/>
      <c r="B878" s="369"/>
      <c r="C878" s="367" t="s">
        <v>612</v>
      </c>
      <c r="D878" s="367" t="s">
        <v>405</v>
      </c>
      <c r="E878" s="367">
        <v>3</v>
      </c>
      <c r="F878" s="384">
        <v>3</v>
      </c>
    </row>
    <row r="879" spans="1:6">
      <c r="A879" s="369"/>
      <c r="B879" s="369"/>
      <c r="C879" s="369"/>
      <c r="D879" s="370" t="s">
        <v>406</v>
      </c>
      <c r="E879" s="370">
        <v>4</v>
      </c>
      <c r="F879" s="385">
        <v>5</v>
      </c>
    </row>
    <row r="880" spans="1:6">
      <c r="A880" s="369"/>
      <c r="B880" s="369"/>
      <c r="C880" s="369"/>
      <c r="D880" s="370" t="s">
        <v>1226</v>
      </c>
      <c r="E880" s="370">
        <v>5</v>
      </c>
      <c r="F880" s="385">
        <v>5</v>
      </c>
    </row>
    <row r="881" spans="1:6">
      <c r="A881" s="369"/>
      <c r="B881" s="369"/>
      <c r="C881" s="369"/>
      <c r="D881" s="370" t="s">
        <v>1227</v>
      </c>
      <c r="E881" s="370">
        <v>2</v>
      </c>
      <c r="F881" s="385">
        <v>2</v>
      </c>
    </row>
    <row r="882" spans="1:6">
      <c r="A882" s="369"/>
      <c r="B882" s="369"/>
      <c r="C882" s="369"/>
      <c r="D882" s="370" t="s">
        <v>1228</v>
      </c>
      <c r="E882" s="370">
        <v>1</v>
      </c>
      <c r="F882" s="385">
        <v>1</v>
      </c>
    </row>
    <row r="883" spans="1:6">
      <c r="A883" s="369"/>
      <c r="B883" s="369"/>
      <c r="C883" s="369"/>
      <c r="D883" s="370" t="s">
        <v>1229</v>
      </c>
      <c r="E883" s="370">
        <v>3</v>
      </c>
      <c r="F883" s="385">
        <v>3</v>
      </c>
    </row>
    <row r="884" spans="1:6">
      <c r="A884" s="369"/>
      <c r="B884" s="369"/>
      <c r="C884" s="367" t="s">
        <v>616</v>
      </c>
      <c r="D884" s="367" t="s">
        <v>408</v>
      </c>
      <c r="E884" s="367">
        <v>14</v>
      </c>
      <c r="F884" s="384">
        <v>18</v>
      </c>
    </row>
    <row r="885" spans="1:6">
      <c r="A885" s="369"/>
      <c r="B885" s="369"/>
      <c r="C885" s="369"/>
      <c r="D885" s="370" t="s">
        <v>559</v>
      </c>
      <c r="E885" s="370">
        <v>1</v>
      </c>
      <c r="F885" s="385">
        <v>1</v>
      </c>
    </row>
    <row r="886" spans="1:6">
      <c r="A886" s="369"/>
      <c r="B886" s="369"/>
      <c r="C886" s="369"/>
      <c r="D886" s="370" t="s">
        <v>1230</v>
      </c>
      <c r="E886" s="370">
        <v>1</v>
      </c>
      <c r="F886" s="385">
        <v>1</v>
      </c>
    </row>
    <row r="887" spans="1:6">
      <c r="A887" s="369"/>
      <c r="B887" s="369"/>
      <c r="C887" s="367" t="s">
        <v>1231</v>
      </c>
      <c r="D887" s="367" t="s">
        <v>542</v>
      </c>
      <c r="E887" s="367">
        <v>6</v>
      </c>
      <c r="F887" s="384">
        <v>6</v>
      </c>
    </row>
    <row r="888" spans="1:6">
      <c r="A888" s="369"/>
      <c r="B888" s="369"/>
      <c r="C888" s="369"/>
      <c r="D888" s="370" t="s">
        <v>1232</v>
      </c>
      <c r="E888" s="370">
        <v>1</v>
      </c>
      <c r="F888" s="385">
        <v>1</v>
      </c>
    </row>
    <row r="889" spans="1:6">
      <c r="A889" s="369"/>
      <c r="B889" s="369"/>
      <c r="C889" s="367" t="s">
        <v>611</v>
      </c>
      <c r="D889" s="367" t="s">
        <v>1233</v>
      </c>
      <c r="E889" s="367">
        <v>2</v>
      </c>
      <c r="F889" s="384">
        <v>2</v>
      </c>
    </row>
    <row r="890" spans="1:6">
      <c r="A890" s="369"/>
      <c r="B890" s="369"/>
      <c r="C890" s="369"/>
      <c r="D890" s="370" t="s">
        <v>416</v>
      </c>
      <c r="E890" s="370">
        <v>5</v>
      </c>
      <c r="F890" s="385">
        <v>5</v>
      </c>
    </row>
    <row r="891" spans="1:6">
      <c r="A891" s="369"/>
      <c r="B891" s="369"/>
      <c r="C891" s="369"/>
      <c r="D891" s="370" t="s">
        <v>1234</v>
      </c>
      <c r="E891" s="370">
        <v>4</v>
      </c>
      <c r="F891" s="385">
        <v>4</v>
      </c>
    </row>
    <row r="892" spans="1:6">
      <c r="A892" s="369"/>
      <c r="B892" s="369"/>
      <c r="C892" s="369"/>
      <c r="D892" s="370" t="s">
        <v>559</v>
      </c>
      <c r="E892" s="370">
        <v>1</v>
      </c>
      <c r="F892" s="385">
        <v>1</v>
      </c>
    </row>
    <row r="893" spans="1:6">
      <c r="A893" s="369"/>
      <c r="B893" s="369"/>
      <c r="C893" s="369"/>
      <c r="D893" s="370" t="s">
        <v>1235</v>
      </c>
      <c r="E893" s="370">
        <v>2</v>
      </c>
      <c r="F893" s="385">
        <v>2</v>
      </c>
    </row>
    <row r="894" spans="1:6">
      <c r="A894" s="369"/>
      <c r="B894" s="369"/>
      <c r="C894" s="369"/>
      <c r="D894" s="370" t="s">
        <v>1236</v>
      </c>
      <c r="E894" s="370">
        <v>1</v>
      </c>
      <c r="F894" s="385">
        <v>2</v>
      </c>
    </row>
    <row r="895" spans="1:6">
      <c r="A895" s="369"/>
      <c r="B895" s="369"/>
      <c r="C895" s="367" t="s">
        <v>501</v>
      </c>
      <c r="D895" s="367" t="s">
        <v>1237</v>
      </c>
      <c r="E895" s="367">
        <v>4</v>
      </c>
      <c r="F895" s="384">
        <v>6</v>
      </c>
    </row>
    <row r="896" spans="1:6">
      <c r="A896" s="369"/>
      <c r="B896" s="369"/>
      <c r="C896" s="369"/>
      <c r="D896" s="370" t="s">
        <v>22</v>
      </c>
      <c r="E896" s="370">
        <v>58</v>
      </c>
      <c r="F896" s="385">
        <v>63</v>
      </c>
    </row>
    <row r="897" spans="1:6">
      <c r="A897" s="369"/>
      <c r="B897" s="369"/>
      <c r="C897" s="369"/>
      <c r="D897" s="370" t="s">
        <v>1238</v>
      </c>
      <c r="E897" s="370">
        <v>1</v>
      </c>
      <c r="F897" s="385">
        <v>1</v>
      </c>
    </row>
    <row r="898" spans="1:6">
      <c r="A898" s="369"/>
      <c r="B898" s="369"/>
      <c r="C898" s="369"/>
      <c r="D898" s="370" t="s">
        <v>1239</v>
      </c>
      <c r="E898" s="370">
        <v>1</v>
      </c>
      <c r="F898" s="385">
        <v>1</v>
      </c>
    </row>
    <row r="899" spans="1:6">
      <c r="A899" s="369"/>
      <c r="B899" s="369"/>
      <c r="C899" s="369"/>
      <c r="D899" s="370" t="s">
        <v>409</v>
      </c>
      <c r="E899" s="370">
        <v>3</v>
      </c>
      <c r="F899" s="385">
        <v>3</v>
      </c>
    </row>
    <row r="900" spans="1:6">
      <c r="A900" s="369"/>
      <c r="B900" s="369"/>
      <c r="C900" s="369"/>
      <c r="D900" s="370" t="s">
        <v>1240</v>
      </c>
      <c r="E900" s="370">
        <v>1</v>
      </c>
      <c r="F900" s="385">
        <v>1</v>
      </c>
    </row>
    <row r="901" spans="1:6">
      <c r="A901" s="369"/>
      <c r="B901" s="369"/>
      <c r="C901" s="369"/>
      <c r="D901" s="370" t="s">
        <v>1241</v>
      </c>
      <c r="E901" s="370">
        <v>2</v>
      </c>
      <c r="F901" s="385">
        <v>2</v>
      </c>
    </row>
    <row r="902" spans="1:6">
      <c r="A902" s="369"/>
      <c r="B902" s="369"/>
      <c r="C902" s="367" t="s">
        <v>1242</v>
      </c>
      <c r="D902" s="367" t="s">
        <v>1243</v>
      </c>
      <c r="E902" s="367">
        <v>4</v>
      </c>
      <c r="F902" s="384">
        <v>4</v>
      </c>
    </row>
    <row r="903" spans="1:6">
      <c r="A903" s="369"/>
      <c r="B903" s="369"/>
      <c r="C903" s="369"/>
      <c r="D903" s="370" t="s">
        <v>1244</v>
      </c>
      <c r="E903" s="370">
        <v>3</v>
      </c>
      <c r="F903" s="385">
        <v>3</v>
      </c>
    </row>
    <row r="904" spans="1:6">
      <c r="A904" s="369"/>
      <c r="B904" s="369"/>
      <c r="C904" s="369"/>
      <c r="D904" s="370" t="s">
        <v>1245</v>
      </c>
      <c r="E904" s="370">
        <v>1</v>
      </c>
      <c r="F904" s="385">
        <v>1</v>
      </c>
    </row>
    <row r="905" spans="1:6">
      <c r="A905" s="369"/>
      <c r="B905" s="369"/>
      <c r="C905" s="367" t="s">
        <v>502</v>
      </c>
      <c r="D905" s="367" t="s">
        <v>282</v>
      </c>
      <c r="E905" s="367">
        <v>108</v>
      </c>
      <c r="F905" s="384">
        <v>117</v>
      </c>
    </row>
    <row r="906" spans="1:6">
      <c r="A906" s="369"/>
      <c r="B906" s="369"/>
      <c r="C906" s="369"/>
      <c r="D906" s="370" t="s">
        <v>70</v>
      </c>
      <c r="E906" s="370">
        <v>8</v>
      </c>
      <c r="F906" s="385">
        <v>8</v>
      </c>
    </row>
    <row r="907" spans="1:6">
      <c r="A907" s="369"/>
      <c r="B907" s="369"/>
      <c r="C907" s="369"/>
      <c r="D907" s="370" t="s">
        <v>706</v>
      </c>
      <c r="E907" s="370">
        <v>1</v>
      </c>
      <c r="F907" s="385">
        <v>1</v>
      </c>
    </row>
    <row r="908" spans="1:6">
      <c r="A908" s="369"/>
      <c r="B908" s="369"/>
      <c r="C908" s="369"/>
      <c r="D908" s="370" t="s">
        <v>1246</v>
      </c>
      <c r="E908" s="370">
        <v>2</v>
      </c>
      <c r="F908" s="385">
        <v>2</v>
      </c>
    </row>
    <row r="909" spans="1:6">
      <c r="A909" s="369"/>
      <c r="B909" s="369"/>
      <c r="C909" s="367" t="s">
        <v>619</v>
      </c>
      <c r="D909" s="367" t="s">
        <v>1247</v>
      </c>
      <c r="E909" s="367">
        <v>6</v>
      </c>
      <c r="F909" s="384">
        <v>6</v>
      </c>
    </row>
    <row r="910" spans="1:6">
      <c r="A910" s="369"/>
      <c r="B910" s="369"/>
      <c r="C910" s="369"/>
      <c r="D910" s="370" t="s">
        <v>1248</v>
      </c>
      <c r="E910" s="370">
        <v>2</v>
      </c>
      <c r="F910" s="385">
        <v>2</v>
      </c>
    </row>
    <row r="911" spans="1:6">
      <c r="A911" s="369"/>
      <c r="B911" s="369"/>
      <c r="C911" s="369"/>
      <c r="D911" s="370" t="s">
        <v>620</v>
      </c>
      <c r="E911" s="370">
        <v>4</v>
      </c>
      <c r="F911" s="385">
        <v>4</v>
      </c>
    </row>
    <row r="912" spans="1:6">
      <c r="A912" s="369"/>
      <c r="B912" s="369"/>
      <c r="C912" s="369"/>
      <c r="D912" s="370" t="s">
        <v>1249</v>
      </c>
      <c r="E912" s="370">
        <v>2</v>
      </c>
      <c r="F912" s="385">
        <v>2</v>
      </c>
    </row>
    <row r="913" spans="1:6">
      <c r="A913" s="369"/>
      <c r="B913" s="369"/>
      <c r="C913" s="369"/>
      <c r="D913" s="370" t="s">
        <v>1250</v>
      </c>
      <c r="E913" s="370">
        <v>4</v>
      </c>
      <c r="F913" s="385">
        <v>4</v>
      </c>
    </row>
    <row r="914" spans="1:6">
      <c r="A914" s="369"/>
      <c r="B914" s="369"/>
      <c r="C914" s="369"/>
      <c r="D914" s="370" t="s">
        <v>1251</v>
      </c>
      <c r="E914" s="370">
        <v>1</v>
      </c>
      <c r="F914" s="385">
        <v>1</v>
      </c>
    </row>
    <row r="915" spans="1:6">
      <c r="A915" s="369"/>
      <c r="B915" s="369"/>
      <c r="C915" s="369"/>
      <c r="D915" s="370" t="s">
        <v>1252</v>
      </c>
      <c r="E915" s="370">
        <v>2</v>
      </c>
      <c r="F915" s="385">
        <v>2</v>
      </c>
    </row>
    <row r="916" spans="1:6">
      <c r="A916" s="369"/>
      <c r="B916" s="369"/>
      <c r="C916" s="369"/>
      <c r="D916" s="370" t="s">
        <v>1253</v>
      </c>
      <c r="E916" s="370">
        <v>6</v>
      </c>
      <c r="F916" s="385">
        <v>6</v>
      </c>
    </row>
    <row r="917" spans="1:6">
      <c r="A917" s="369"/>
      <c r="B917" s="369"/>
      <c r="C917" s="367" t="s">
        <v>618</v>
      </c>
      <c r="D917" s="367" t="s">
        <v>410</v>
      </c>
      <c r="E917" s="367">
        <v>7</v>
      </c>
      <c r="F917" s="384">
        <v>8</v>
      </c>
    </row>
    <row r="918" spans="1:6">
      <c r="A918" s="369"/>
      <c r="B918" s="369"/>
      <c r="C918" s="367" t="s">
        <v>1254</v>
      </c>
      <c r="D918" s="367" t="s">
        <v>1255</v>
      </c>
      <c r="E918" s="367">
        <v>1</v>
      </c>
      <c r="F918" s="384">
        <v>1</v>
      </c>
    </row>
    <row r="919" spans="1:6">
      <c r="A919" s="369"/>
      <c r="B919" s="369"/>
      <c r="C919" s="367" t="s">
        <v>615</v>
      </c>
      <c r="D919" s="367" t="s">
        <v>413</v>
      </c>
      <c r="E919" s="367">
        <v>2</v>
      </c>
      <c r="F919" s="384">
        <v>2</v>
      </c>
    </row>
    <row r="920" spans="1:6">
      <c r="A920" s="369"/>
      <c r="B920" s="369"/>
      <c r="C920" s="369"/>
      <c r="D920" s="370" t="s">
        <v>1256</v>
      </c>
      <c r="E920" s="370">
        <v>1</v>
      </c>
      <c r="F920" s="385">
        <v>1</v>
      </c>
    </row>
    <row r="921" spans="1:6">
      <c r="A921" s="369"/>
      <c r="B921" s="367" t="s">
        <v>23</v>
      </c>
      <c r="C921" s="367" t="s">
        <v>624</v>
      </c>
      <c r="D921" s="367" t="s">
        <v>92</v>
      </c>
      <c r="E921" s="367">
        <v>6</v>
      </c>
      <c r="F921" s="384">
        <v>6</v>
      </c>
    </row>
    <row r="922" spans="1:6">
      <c r="A922" s="369"/>
      <c r="B922" s="369"/>
      <c r="C922" s="369"/>
      <c r="D922" s="370" t="s">
        <v>344</v>
      </c>
      <c r="E922" s="370">
        <v>4</v>
      </c>
      <c r="F922" s="385">
        <v>4</v>
      </c>
    </row>
    <row r="923" spans="1:6">
      <c r="A923" s="369"/>
      <c r="B923" s="369"/>
      <c r="C923" s="369"/>
      <c r="D923" s="370" t="s">
        <v>939</v>
      </c>
      <c r="E923" s="370">
        <v>3</v>
      </c>
      <c r="F923" s="385">
        <v>3</v>
      </c>
    </row>
    <row r="924" spans="1:6">
      <c r="A924" s="369"/>
      <c r="B924" s="369"/>
      <c r="C924" s="369"/>
      <c r="D924" s="370" t="s">
        <v>1257</v>
      </c>
      <c r="E924" s="370">
        <v>2</v>
      </c>
      <c r="F924" s="385">
        <v>2</v>
      </c>
    </row>
    <row r="925" spans="1:6">
      <c r="A925" s="369"/>
      <c r="B925" s="369"/>
      <c r="C925" s="369"/>
      <c r="D925" s="370" t="s">
        <v>417</v>
      </c>
      <c r="E925" s="370">
        <v>1</v>
      </c>
      <c r="F925" s="385">
        <v>1</v>
      </c>
    </row>
    <row r="926" spans="1:6">
      <c r="A926" s="369"/>
      <c r="B926" s="369"/>
      <c r="C926" s="367" t="s">
        <v>646</v>
      </c>
      <c r="D926" s="367" t="s">
        <v>647</v>
      </c>
      <c r="E926" s="367">
        <v>3</v>
      </c>
      <c r="F926" s="384">
        <v>3</v>
      </c>
    </row>
    <row r="927" spans="1:6">
      <c r="A927" s="369"/>
      <c r="B927" s="369"/>
      <c r="C927" s="369"/>
      <c r="D927" s="370" t="s">
        <v>23</v>
      </c>
      <c r="E927" s="370">
        <v>3</v>
      </c>
      <c r="F927" s="385">
        <v>3</v>
      </c>
    </row>
    <row r="928" spans="1:6">
      <c r="A928" s="369"/>
      <c r="B928" s="369"/>
      <c r="C928" s="369"/>
      <c r="D928" s="370" t="s">
        <v>1258</v>
      </c>
      <c r="E928" s="370">
        <v>1</v>
      </c>
      <c r="F928" s="385">
        <v>1</v>
      </c>
    </row>
    <row r="929" spans="1:6">
      <c r="A929" s="369"/>
      <c r="B929" s="369"/>
      <c r="C929" s="369"/>
      <c r="D929" s="370" t="s">
        <v>1259</v>
      </c>
      <c r="E929" s="370">
        <v>2</v>
      </c>
      <c r="F929" s="385">
        <v>2</v>
      </c>
    </row>
    <row r="930" spans="1:6">
      <c r="A930" s="369"/>
      <c r="B930" s="369"/>
      <c r="C930" s="367" t="s">
        <v>625</v>
      </c>
      <c r="D930" s="367" t="s">
        <v>418</v>
      </c>
      <c r="E930" s="367">
        <v>2</v>
      </c>
      <c r="F930" s="384">
        <v>2</v>
      </c>
    </row>
    <row r="931" spans="1:6">
      <c r="A931" s="369"/>
      <c r="B931" s="369"/>
      <c r="C931" s="369"/>
      <c r="D931" s="370" t="s">
        <v>1260</v>
      </c>
      <c r="E931" s="370">
        <v>1</v>
      </c>
      <c r="F931" s="385">
        <v>1</v>
      </c>
    </row>
    <row r="932" spans="1:6">
      <c r="A932" s="369"/>
      <c r="B932" s="369"/>
      <c r="C932" s="367" t="s">
        <v>1261</v>
      </c>
      <c r="D932" s="367" t="s">
        <v>1262</v>
      </c>
      <c r="E932" s="367">
        <v>5</v>
      </c>
      <c r="F932" s="384">
        <v>6</v>
      </c>
    </row>
    <row r="933" spans="1:6">
      <c r="A933" s="369"/>
      <c r="B933" s="369"/>
      <c r="C933" s="369"/>
      <c r="D933" s="370" t="s">
        <v>1263</v>
      </c>
      <c r="E933" s="370">
        <v>2</v>
      </c>
      <c r="F933" s="385">
        <v>2</v>
      </c>
    </row>
    <row r="934" spans="1:6">
      <c r="A934" s="369"/>
      <c r="B934" s="369"/>
      <c r="C934" s="369"/>
      <c r="D934" s="370" t="s">
        <v>1264</v>
      </c>
      <c r="E934" s="370">
        <v>3</v>
      </c>
      <c r="F934" s="385">
        <v>3</v>
      </c>
    </row>
    <row r="935" spans="1:6">
      <c r="A935" s="369"/>
      <c r="B935" s="369"/>
      <c r="C935" s="369"/>
      <c r="D935" s="370" t="s">
        <v>1265</v>
      </c>
      <c r="E935" s="370">
        <v>5</v>
      </c>
      <c r="F935" s="385">
        <v>5</v>
      </c>
    </row>
    <row r="936" spans="1:6">
      <c r="A936" s="369"/>
      <c r="B936" s="369"/>
      <c r="C936" s="369"/>
      <c r="D936" s="370" t="s">
        <v>1266</v>
      </c>
      <c r="E936" s="370">
        <v>1</v>
      </c>
      <c r="F936" s="385">
        <v>1</v>
      </c>
    </row>
    <row r="937" spans="1:6">
      <c r="A937" s="369"/>
      <c r="B937" s="369"/>
      <c r="C937" s="369"/>
      <c r="D937" s="370" t="s">
        <v>1267</v>
      </c>
      <c r="E937" s="370">
        <v>2</v>
      </c>
      <c r="F937" s="385">
        <v>2</v>
      </c>
    </row>
    <row r="938" spans="1:6">
      <c r="A938" s="369"/>
      <c r="B938" s="369"/>
      <c r="C938" s="369"/>
      <c r="D938" s="370" t="s">
        <v>1268</v>
      </c>
      <c r="E938" s="370">
        <v>1</v>
      </c>
      <c r="F938" s="385">
        <v>1</v>
      </c>
    </row>
    <row r="939" spans="1:6">
      <c r="A939" s="369"/>
      <c r="B939" s="369"/>
      <c r="C939" s="369"/>
      <c r="D939" s="370" t="s">
        <v>1269</v>
      </c>
      <c r="E939" s="370">
        <v>2</v>
      </c>
      <c r="F939" s="385">
        <v>2</v>
      </c>
    </row>
    <row r="940" spans="1:6">
      <c r="A940" s="369"/>
      <c r="B940" s="369"/>
      <c r="C940" s="367" t="s">
        <v>543</v>
      </c>
      <c r="D940" s="367" t="s">
        <v>1270</v>
      </c>
      <c r="E940" s="367">
        <v>5</v>
      </c>
      <c r="F940" s="384">
        <v>5</v>
      </c>
    </row>
    <row r="941" spans="1:6">
      <c r="A941" s="369"/>
      <c r="B941" s="369"/>
      <c r="C941" s="369"/>
      <c r="D941" s="370" t="s">
        <v>1271</v>
      </c>
      <c r="E941" s="370">
        <v>1</v>
      </c>
      <c r="F941" s="385">
        <v>1</v>
      </c>
    </row>
    <row r="942" spans="1:6">
      <c r="A942" s="369"/>
      <c r="B942" s="369"/>
      <c r="C942" s="369"/>
      <c r="D942" s="370" t="s">
        <v>544</v>
      </c>
      <c r="E942" s="370">
        <v>6</v>
      </c>
      <c r="F942" s="385">
        <v>7</v>
      </c>
    </row>
    <row r="943" spans="1:6">
      <c r="A943" s="369"/>
      <c r="B943" s="369"/>
      <c r="C943" s="369"/>
      <c r="D943" s="370" t="s">
        <v>1272</v>
      </c>
      <c r="E943" s="370">
        <v>2</v>
      </c>
      <c r="F943" s="385">
        <v>2</v>
      </c>
    </row>
    <row r="944" spans="1:6">
      <c r="A944" s="369"/>
      <c r="B944" s="369"/>
      <c r="C944" s="367" t="s">
        <v>503</v>
      </c>
      <c r="D944" s="367" t="s">
        <v>286</v>
      </c>
      <c r="E944" s="367">
        <v>22</v>
      </c>
      <c r="F944" s="384">
        <v>22</v>
      </c>
    </row>
    <row r="945" spans="1:6">
      <c r="A945" s="369"/>
      <c r="B945" s="369"/>
      <c r="C945" s="369"/>
      <c r="D945" s="370" t="s">
        <v>621</v>
      </c>
      <c r="E945" s="370">
        <v>8</v>
      </c>
      <c r="F945" s="385">
        <v>9</v>
      </c>
    </row>
    <row r="946" spans="1:6">
      <c r="A946" s="369"/>
      <c r="B946" s="369"/>
      <c r="C946" s="369"/>
      <c r="D946" s="370" t="s">
        <v>1273</v>
      </c>
      <c r="E946" s="370">
        <v>2</v>
      </c>
      <c r="F946" s="385">
        <v>3</v>
      </c>
    </row>
    <row r="947" spans="1:6">
      <c r="A947" s="369"/>
      <c r="B947" s="369"/>
      <c r="C947" s="367" t="s">
        <v>626</v>
      </c>
      <c r="D947" s="367" t="s">
        <v>627</v>
      </c>
      <c r="E947" s="367">
        <v>5</v>
      </c>
      <c r="F947" s="384">
        <v>5</v>
      </c>
    </row>
    <row r="948" spans="1:6">
      <c r="A948" s="369"/>
      <c r="B948" s="369"/>
      <c r="C948" s="369"/>
      <c r="D948" s="370" t="s">
        <v>1274</v>
      </c>
      <c r="E948" s="370">
        <v>4</v>
      </c>
      <c r="F948" s="385">
        <v>5</v>
      </c>
    </row>
    <row r="949" spans="1:6">
      <c r="A949" s="369"/>
      <c r="B949" s="369"/>
      <c r="C949" s="369"/>
      <c r="D949" s="370" t="s">
        <v>1275</v>
      </c>
      <c r="E949" s="370">
        <v>4</v>
      </c>
      <c r="F949" s="385">
        <v>4</v>
      </c>
    </row>
    <row r="950" spans="1:6">
      <c r="A950" s="369"/>
      <c r="B950" s="369"/>
      <c r="C950" s="369"/>
      <c r="D950" s="370" t="s">
        <v>1276</v>
      </c>
      <c r="E950" s="370">
        <v>2</v>
      </c>
      <c r="F950" s="385">
        <v>2</v>
      </c>
    </row>
    <row r="951" spans="1:6">
      <c r="A951" s="369"/>
      <c r="B951" s="369"/>
      <c r="C951" s="369"/>
      <c r="D951" s="370" t="s">
        <v>1277</v>
      </c>
      <c r="E951" s="370">
        <v>1</v>
      </c>
      <c r="F951" s="385">
        <v>1</v>
      </c>
    </row>
    <row r="952" spans="1:6">
      <c r="A952" s="369"/>
      <c r="B952" s="369"/>
      <c r="C952" s="369"/>
      <c r="D952" s="370" t="s">
        <v>1278</v>
      </c>
      <c r="E952" s="370">
        <v>1</v>
      </c>
      <c r="F952" s="385">
        <v>1</v>
      </c>
    </row>
    <row r="953" spans="1:6">
      <c r="A953" s="369"/>
      <c r="B953" s="369"/>
      <c r="C953" s="369"/>
      <c r="D953" s="370" t="s">
        <v>1279</v>
      </c>
      <c r="E953" s="370">
        <v>2</v>
      </c>
      <c r="F953" s="385">
        <v>2</v>
      </c>
    </row>
    <row r="954" spans="1:6">
      <c r="A954" s="369"/>
      <c r="B954" s="369"/>
      <c r="C954" s="367" t="s">
        <v>545</v>
      </c>
      <c r="D954" s="367" t="s">
        <v>1280</v>
      </c>
      <c r="E954" s="367">
        <v>7</v>
      </c>
      <c r="F954" s="384">
        <v>10</v>
      </c>
    </row>
    <row r="955" spans="1:6">
      <c r="A955" s="369"/>
      <c r="B955" s="369"/>
      <c r="C955" s="369"/>
      <c r="D955" s="370" t="s">
        <v>288</v>
      </c>
      <c r="E955" s="370">
        <v>21</v>
      </c>
      <c r="F955" s="385">
        <v>24</v>
      </c>
    </row>
    <row r="956" spans="1:6">
      <c r="A956" s="369"/>
      <c r="B956" s="369"/>
      <c r="C956" s="369"/>
      <c r="D956" s="370" t="s">
        <v>1281</v>
      </c>
      <c r="E956" s="370">
        <v>3</v>
      </c>
      <c r="F956" s="385">
        <v>4</v>
      </c>
    </row>
    <row r="957" spans="1:6">
      <c r="A957" s="369"/>
      <c r="B957" s="369"/>
      <c r="C957" s="369"/>
      <c r="D957" s="370" t="s">
        <v>287</v>
      </c>
      <c r="E957" s="370">
        <v>10</v>
      </c>
      <c r="F957" s="385">
        <v>11</v>
      </c>
    </row>
    <row r="958" spans="1:6">
      <c r="A958" s="369"/>
      <c r="B958" s="369"/>
      <c r="C958" s="369"/>
      <c r="D958" s="370" t="s">
        <v>1282</v>
      </c>
      <c r="E958" s="370">
        <v>3</v>
      </c>
      <c r="F958" s="385">
        <v>3</v>
      </c>
    </row>
    <row r="959" spans="1:6">
      <c r="A959" s="369"/>
      <c r="B959" s="369"/>
      <c r="C959" s="369"/>
      <c r="D959" s="370" t="s">
        <v>1283</v>
      </c>
      <c r="E959" s="370">
        <v>1</v>
      </c>
      <c r="F959" s="385">
        <v>1</v>
      </c>
    </row>
    <row r="960" spans="1:6">
      <c r="A960" s="369"/>
      <c r="B960" s="369"/>
      <c r="C960" s="369"/>
      <c r="D960" s="370" t="s">
        <v>1284</v>
      </c>
      <c r="E960" s="370">
        <v>4</v>
      </c>
      <c r="F960" s="385">
        <v>4</v>
      </c>
    </row>
    <row r="961" spans="1:6">
      <c r="A961" s="369"/>
      <c r="B961" s="369"/>
      <c r="C961" s="369"/>
      <c r="D961" s="370" t="s">
        <v>1285</v>
      </c>
      <c r="E961" s="370">
        <v>1</v>
      </c>
      <c r="F961" s="385">
        <v>1</v>
      </c>
    </row>
    <row r="962" spans="1:6">
      <c r="A962" s="369"/>
      <c r="B962" s="369"/>
      <c r="C962" s="367" t="s">
        <v>504</v>
      </c>
      <c r="D962" s="367" t="s">
        <v>645</v>
      </c>
      <c r="E962" s="367">
        <v>1</v>
      </c>
      <c r="F962" s="384">
        <v>1</v>
      </c>
    </row>
    <row r="963" spans="1:6">
      <c r="A963" s="369"/>
      <c r="B963" s="369"/>
      <c r="C963" s="369"/>
      <c r="D963" s="370" t="s">
        <v>1286</v>
      </c>
      <c r="E963" s="370">
        <v>4</v>
      </c>
      <c r="F963" s="385">
        <v>5</v>
      </c>
    </row>
    <row r="964" spans="1:6">
      <c r="A964" s="369"/>
      <c r="B964" s="369"/>
      <c r="C964" s="369"/>
      <c r="D964" s="370" t="s">
        <v>236</v>
      </c>
      <c r="E964" s="370">
        <v>3</v>
      </c>
      <c r="F964" s="385">
        <v>3</v>
      </c>
    </row>
    <row r="965" spans="1:6">
      <c r="A965" s="369"/>
      <c r="B965" s="369"/>
      <c r="C965" s="369"/>
      <c r="D965" s="370" t="s">
        <v>1287</v>
      </c>
      <c r="E965" s="370">
        <v>2</v>
      </c>
      <c r="F965" s="385">
        <v>2</v>
      </c>
    </row>
    <row r="966" spans="1:6">
      <c r="A966" s="369"/>
      <c r="B966" s="369"/>
      <c r="C966" s="369"/>
      <c r="D966" s="370" t="s">
        <v>562</v>
      </c>
      <c r="E966" s="370">
        <v>9</v>
      </c>
      <c r="F966" s="385">
        <v>9</v>
      </c>
    </row>
    <row r="967" spans="1:6">
      <c r="A967" s="369"/>
      <c r="B967" s="369"/>
      <c r="C967" s="369"/>
      <c r="D967" s="370" t="s">
        <v>563</v>
      </c>
      <c r="E967" s="370">
        <v>11</v>
      </c>
      <c r="F967" s="385">
        <v>11</v>
      </c>
    </row>
    <row r="968" spans="1:6">
      <c r="A968" s="369"/>
      <c r="B968" s="369"/>
      <c r="C968" s="369"/>
      <c r="D968" s="370" t="s">
        <v>393</v>
      </c>
      <c r="E968" s="370">
        <v>1</v>
      </c>
      <c r="F968" s="385">
        <v>1</v>
      </c>
    </row>
    <row r="969" spans="1:6">
      <c r="A969" s="369"/>
      <c r="B969" s="369"/>
      <c r="C969" s="369"/>
      <c r="D969" s="370" t="s">
        <v>1288</v>
      </c>
      <c r="E969" s="370">
        <v>4</v>
      </c>
      <c r="F969" s="385">
        <v>5</v>
      </c>
    </row>
    <row r="970" spans="1:6">
      <c r="A970" s="369"/>
      <c r="B970" s="369"/>
      <c r="C970" s="369"/>
      <c r="D970" s="370" t="s">
        <v>1289</v>
      </c>
      <c r="E970" s="370">
        <v>1</v>
      </c>
      <c r="F970" s="385">
        <v>1</v>
      </c>
    </row>
    <row r="971" spans="1:6">
      <c r="A971" s="369"/>
      <c r="B971" s="369"/>
      <c r="C971" s="369"/>
      <c r="D971" s="370" t="s">
        <v>289</v>
      </c>
      <c r="E971" s="370">
        <v>37</v>
      </c>
      <c r="F971" s="385">
        <v>42</v>
      </c>
    </row>
    <row r="972" spans="1:6">
      <c r="A972" s="369"/>
      <c r="B972" s="369"/>
      <c r="C972" s="369"/>
      <c r="D972" s="370" t="s">
        <v>1290</v>
      </c>
      <c r="E972" s="370">
        <v>2</v>
      </c>
      <c r="F972" s="385">
        <v>2</v>
      </c>
    </row>
    <row r="973" spans="1:6">
      <c r="A973" s="369"/>
      <c r="B973" s="369"/>
      <c r="C973" s="369"/>
      <c r="D973" s="370" t="s">
        <v>1291</v>
      </c>
      <c r="E973" s="370">
        <v>1</v>
      </c>
      <c r="F973" s="385">
        <v>1</v>
      </c>
    </row>
    <row r="974" spans="1:6">
      <c r="A974" s="369"/>
      <c r="B974" s="369"/>
      <c r="C974" s="369"/>
      <c r="D974" s="370" t="s">
        <v>1292</v>
      </c>
      <c r="E974" s="370">
        <v>1</v>
      </c>
      <c r="F974" s="385">
        <v>1</v>
      </c>
    </row>
    <row r="975" spans="1:6">
      <c r="A975" s="369"/>
      <c r="B975" s="369"/>
      <c r="C975" s="367" t="s">
        <v>541</v>
      </c>
      <c r="D975" s="367" t="s">
        <v>623</v>
      </c>
      <c r="E975" s="367">
        <v>17</v>
      </c>
      <c r="F975" s="384">
        <v>17</v>
      </c>
    </row>
    <row r="976" spans="1:6">
      <c r="A976" s="369"/>
      <c r="B976" s="369"/>
      <c r="C976" s="369"/>
      <c r="D976" s="370" t="s">
        <v>1293</v>
      </c>
      <c r="E976" s="370">
        <v>11</v>
      </c>
      <c r="F976" s="385">
        <v>11</v>
      </c>
    </row>
    <row r="977" spans="1:6">
      <c r="A977" s="369"/>
      <c r="B977" s="369"/>
      <c r="C977" s="369"/>
      <c r="D977" s="370" t="s">
        <v>542</v>
      </c>
      <c r="E977" s="370">
        <v>3</v>
      </c>
      <c r="F977" s="385">
        <v>4</v>
      </c>
    </row>
    <row r="978" spans="1:6">
      <c r="A978" s="369"/>
      <c r="B978" s="369"/>
      <c r="C978" s="369"/>
      <c r="D978" s="370" t="s">
        <v>421</v>
      </c>
      <c r="E978" s="370">
        <v>23</v>
      </c>
      <c r="F978" s="385">
        <v>24</v>
      </c>
    </row>
    <row r="979" spans="1:6">
      <c r="A979" s="369"/>
      <c r="B979" s="369"/>
      <c r="C979" s="369"/>
      <c r="D979" s="370" t="s">
        <v>622</v>
      </c>
      <c r="E979" s="370">
        <v>19</v>
      </c>
      <c r="F979" s="385">
        <v>21</v>
      </c>
    </row>
    <row r="980" spans="1:6">
      <c r="A980" s="369"/>
      <c r="B980" s="369"/>
      <c r="C980" s="369"/>
      <c r="D980" s="370" t="s">
        <v>1294</v>
      </c>
      <c r="E980" s="370">
        <v>1</v>
      </c>
      <c r="F980" s="385">
        <v>1</v>
      </c>
    </row>
    <row r="981" spans="1:6">
      <c r="A981" s="369"/>
      <c r="B981" s="367" t="s">
        <v>24</v>
      </c>
      <c r="C981" s="367" t="s">
        <v>546</v>
      </c>
      <c r="D981" s="367" t="s">
        <v>291</v>
      </c>
      <c r="E981" s="367">
        <v>1</v>
      </c>
      <c r="F981" s="384">
        <v>1</v>
      </c>
    </row>
    <row r="982" spans="1:6">
      <c r="A982" s="369"/>
      <c r="B982" s="369"/>
      <c r="C982" s="369"/>
      <c r="D982" s="370" t="s">
        <v>1295</v>
      </c>
      <c r="E982" s="370">
        <v>1</v>
      </c>
      <c r="F982" s="385">
        <v>2</v>
      </c>
    </row>
    <row r="983" spans="1:6">
      <c r="A983" s="369"/>
      <c r="B983" s="369"/>
      <c r="C983" s="369"/>
      <c r="D983" s="370" t="s">
        <v>1296</v>
      </c>
      <c r="E983" s="370">
        <v>1</v>
      </c>
      <c r="F983" s="385">
        <v>1</v>
      </c>
    </row>
    <row r="984" spans="1:6">
      <c r="A984" s="369"/>
      <c r="B984" s="369"/>
      <c r="C984" s="367" t="s">
        <v>505</v>
      </c>
      <c r="D984" s="367" t="s">
        <v>628</v>
      </c>
      <c r="E984" s="367">
        <v>14</v>
      </c>
      <c r="F984" s="384">
        <v>17</v>
      </c>
    </row>
    <row r="985" spans="1:6">
      <c r="A985" s="369"/>
      <c r="B985" s="369"/>
      <c r="C985" s="369"/>
      <c r="D985" s="370" t="s">
        <v>422</v>
      </c>
      <c r="E985" s="370">
        <v>12</v>
      </c>
      <c r="F985" s="385">
        <v>13</v>
      </c>
    </row>
    <row r="986" spans="1:6">
      <c r="A986" s="369"/>
      <c r="B986" s="369"/>
      <c r="C986" s="369"/>
      <c r="D986" s="370" t="s">
        <v>564</v>
      </c>
      <c r="E986" s="370">
        <v>41</v>
      </c>
      <c r="F986" s="385">
        <v>42</v>
      </c>
    </row>
    <row r="987" spans="1:6">
      <c r="A987" s="369"/>
      <c r="B987" s="369"/>
      <c r="C987" s="369"/>
      <c r="D987" s="370" t="s">
        <v>506</v>
      </c>
      <c r="E987" s="370">
        <v>5</v>
      </c>
      <c r="F987" s="385">
        <v>5</v>
      </c>
    </row>
    <row r="988" spans="1:6">
      <c r="A988" s="369"/>
      <c r="B988" s="369"/>
      <c r="C988" s="369"/>
      <c r="D988" s="370" t="s">
        <v>1297</v>
      </c>
      <c r="E988" s="370">
        <v>4</v>
      </c>
      <c r="F988" s="385">
        <v>4</v>
      </c>
    </row>
    <row r="989" spans="1:6">
      <c r="A989" s="369"/>
      <c r="B989" s="369"/>
      <c r="C989" s="369"/>
      <c r="D989" s="370" t="s">
        <v>24</v>
      </c>
      <c r="E989" s="370">
        <v>54</v>
      </c>
      <c r="F989" s="385">
        <v>58</v>
      </c>
    </row>
    <row r="990" spans="1:6">
      <c r="A990" s="369"/>
      <c r="B990" s="369"/>
      <c r="C990" s="369"/>
      <c r="D990" s="370" t="s">
        <v>1298</v>
      </c>
      <c r="E990" s="370">
        <v>7</v>
      </c>
      <c r="F990" s="385">
        <v>7</v>
      </c>
    </row>
    <row r="991" spans="1:6">
      <c r="A991" s="369"/>
      <c r="B991" s="369"/>
      <c r="C991" s="369"/>
      <c r="D991" s="370" t="s">
        <v>1299</v>
      </c>
      <c r="E991" s="370">
        <v>1</v>
      </c>
      <c r="F991" s="385">
        <v>1</v>
      </c>
    </row>
    <row r="992" spans="1:6">
      <c r="A992" s="369"/>
      <c r="B992" s="369"/>
      <c r="C992" s="367" t="s">
        <v>1300</v>
      </c>
      <c r="D992" s="367" t="s">
        <v>1301</v>
      </c>
      <c r="E992" s="367">
        <v>3</v>
      </c>
      <c r="F992" s="384">
        <v>3</v>
      </c>
    </row>
    <row r="993" spans="1:6">
      <c r="A993" s="369"/>
      <c r="B993" s="369"/>
      <c r="C993" s="367" t="s">
        <v>1302</v>
      </c>
      <c r="D993" s="367" t="s">
        <v>1303</v>
      </c>
      <c r="E993" s="367">
        <v>3</v>
      </c>
      <c r="F993" s="384">
        <v>3</v>
      </c>
    </row>
    <row r="994" spans="1:6">
      <c r="A994" s="369"/>
      <c r="B994" s="367" t="s">
        <v>25</v>
      </c>
      <c r="C994" s="367" t="s">
        <v>565</v>
      </c>
      <c r="D994" s="367" t="s">
        <v>649</v>
      </c>
      <c r="E994" s="367">
        <v>2</v>
      </c>
      <c r="F994" s="384">
        <v>3</v>
      </c>
    </row>
    <row r="995" spans="1:6">
      <c r="A995" s="369"/>
      <c r="B995" s="369"/>
      <c r="C995" s="369"/>
      <c r="D995" s="370" t="s">
        <v>425</v>
      </c>
      <c r="E995" s="370">
        <v>6</v>
      </c>
      <c r="F995" s="385">
        <v>6</v>
      </c>
    </row>
    <row r="996" spans="1:6">
      <c r="A996" s="369"/>
      <c r="B996" s="369"/>
      <c r="C996" s="369"/>
      <c r="D996" s="370" t="s">
        <v>1304</v>
      </c>
      <c r="E996" s="370">
        <v>1</v>
      </c>
      <c r="F996" s="385">
        <v>1</v>
      </c>
    </row>
    <row r="997" spans="1:6">
      <c r="A997" s="369"/>
      <c r="B997" s="369"/>
      <c r="C997" s="367" t="s">
        <v>507</v>
      </c>
      <c r="D997" s="367" t="s">
        <v>629</v>
      </c>
      <c r="E997" s="367">
        <v>19</v>
      </c>
      <c r="F997" s="384">
        <v>20</v>
      </c>
    </row>
    <row r="998" spans="1:6">
      <c r="A998" s="369"/>
      <c r="B998" s="369"/>
      <c r="C998" s="369"/>
      <c r="D998" s="370" t="s">
        <v>1305</v>
      </c>
      <c r="E998" s="370">
        <v>7</v>
      </c>
      <c r="F998" s="385">
        <v>7</v>
      </c>
    </row>
    <row r="999" spans="1:6">
      <c r="A999" s="369"/>
      <c r="B999" s="369"/>
      <c r="C999" s="369"/>
      <c r="D999" s="370" t="s">
        <v>1306</v>
      </c>
      <c r="E999" s="370">
        <v>7</v>
      </c>
      <c r="F999" s="385">
        <v>7</v>
      </c>
    </row>
    <row r="1000" spans="1:6">
      <c r="A1000" s="369"/>
      <c r="B1000" s="369"/>
      <c r="C1000" s="369"/>
      <c r="D1000" s="370" t="s">
        <v>25</v>
      </c>
      <c r="E1000" s="370">
        <v>63</v>
      </c>
      <c r="F1000" s="385">
        <v>68</v>
      </c>
    </row>
    <row r="1001" spans="1:6">
      <c r="A1001" s="369"/>
      <c r="B1001" s="369"/>
      <c r="C1001" s="369"/>
      <c r="D1001" s="370" t="s">
        <v>1307</v>
      </c>
      <c r="E1001" s="370">
        <v>6</v>
      </c>
      <c r="F1001" s="385">
        <v>6</v>
      </c>
    </row>
    <row r="1002" spans="1:6">
      <c r="A1002" s="369"/>
      <c r="B1002" s="369"/>
      <c r="C1002" s="369"/>
      <c r="D1002" s="370" t="s">
        <v>1308</v>
      </c>
      <c r="E1002" s="370">
        <v>9</v>
      </c>
      <c r="F1002" s="385">
        <v>9</v>
      </c>
    </row>
    <row r="1003" spans="1:6">
      <c r="A1003" s="369"/>
      <c r="B1003" s="369"/>
      <c r="C1003" s="367" t="s">
        <v>630</v>
      </c>
      <c r="D1003" s="367" t="s">
        <v>631</v>
      </c>
      <c r="E1003" s="367">
        <v>22</v>
      </c>
      <c r="F1003" s="384">
        <v>22</v>
      </c>
    </row>
    <row r="1004" spans="1:6">
      <c r="A1004" s="369"/>
      <c r="B1004" s="369"/>
      <c r="C1004" s="369"/>
      <c r="D1004" s="370" t="s">
        <v>443</v>
      </c>
      <c r="E1004" s="370">
        <v>37</v>
      </c>
      <c r="F1004" s="385">
        <v>38</v>
      </c>
    </row>
    <row r="1005" spans="1:6">
      <c r="A1005" s="369"/>
      <c r="B1005" s="369"/>
      <c r="C1005" s="369"/>
      <c r="D1005" s="370" t="s">
        <v>1309</v>
      </c>
      <c r="E1005" s="370">
        <v>10</v>
      </c>
      <c r="F1005" s="385">
        <v>10</v>
      </c>
    </row>
    <row r="1006" spans="1:6">
      <c r="A1006" s="369"/>
      <c r="B1006" s="369"/>
      <c r="C1006" s="369"/>
      <c r="D1006" s="370" t="s">
        <v>1310</v>
      </c>
      <c r="E1006" s="370">
        <v>5</v>
      </c>
      <c r="F1006" s="385">
        <v>5</v>
      </c>
    </row>
    <row r="1007" spans="1:6">
      <c r="A1007" s="369"/>
      <c r="B1007" s="367" t="s">
        <v>26</v>
      </c>
      <c r="C1007" s="367" t="s">
        <v>634</v>
      </c>
      <c r="D1007" s="367" t="s">
        <v>635</v>
      </c>
      <c r="E1007" s="367">
        <v>31</v>
      </c>
      <c r="F1007" s="384">
        <v>37</v>
      </c>
    </row>
    <row r="1008" spans="1:6">
      <c r="A1008" s="369"/>
      <c r="B1008" s="369"/>
      <c r="C1008" s="369"/>
      <c r="D1008" s="370" t="s">
        <v>1311</v>
      </c>
      <c r="E1008" s="370">
        <v>9</v>
      </c>
      <c r="F1008" s="385">
        <v>11</v>
      </c>
    </row>
    <row r="1009" spans="1:6">
      <c r="A1009" s="369"/>
      <c r="B1009" s="369"/>
      <c r="C1009" s="369"/>
      <c r="D1009" s="370" t="s">
        <v>1312</v>
      </c>
      <c r="E1009" s="370">
        <v>2</v>
      </c>
      <c r="F1009" s="385">
        <v>2</v>
      </c>
    </row>
    <row r="1010" spans="1:6">
      <c r="A1010" s="369"/>
      <c r="B1010" s="369"/>
      <c r="C1010" s="367" t="s">
        <v>508</v>
      </c>
      <c r="D1010" s="367" t="s">
        <v>509</v>
      </c>
      <c r="E1010" s="367">
        <v>73</v>
      </c>
      <c r="F1010" s="384">
        <v>81</v>
      </c>
    </row>
    <row r="1011" spans="1:6">
      <c r="A1011" s="369"/>
      <c r="B1011" s="369"/>
      <c r="C1011" s="369"/>
      <c r="D1011" s="370" t="s">
        <v>632</v>
      </c>
      <c r="E1011" s="370">
        <v>8</v>
      </c>
      <c r="F1011" s="385">
        <v>9</v>
      </c>
    </row>
    <row r="1012" spans="1:6">
      <c r="A1012" s="369"/>
      <c r="B1012" s="369"/>
      <c r="C1012" s="369"/>
      <c r="D1012" s="370" t="s">
        <v>1313</v>
      </c>
      <c r="E1012" s="370">
        <v>30</v>
      </c>
      <c r="F1012" s="385">
        <v>33</v>
      </c>
    </row>
    <row r="1013" spans="1:6">
      <c r="A1013" s="369"/>
      <c r="B1013" s="369"/>
      <c r="C1013" s="369"/>
      <c r="D1013" s="370" t="s">
        <v>1314</v>
      </c>
      <c r="E1013" s="370">
        <v>3</v>
      </c>
      <c r="F1013" s="385">
        <v>3</v>
      </c>
    </row>
    <row r="1014" spans="1:6">
      <c r="A1014" s="369"/>
      <c r="B1014" s="369"/>
      <c r="C1014" s="369"/>
      <c r="D1014" s="370" t="s">
        <v>293</v>
      </c>
      <c r="E1014" s="370">
        <v>40</v>
      </c>
      <c r="F1014" s="385">
        <v>42</v>
      </c>
    </row>
    <row r="1015" spans="1:6">
      <c r="A1015" s="369"/>
      <c r="B1015" s="369"/>
      <c r="C1015" s="369"/>
      <c r="D1015" s="370" t="s">
        <v>1315</v>
      </c>
      <c r="E1015" s="370">
        <v>1</v>
      </c>
      <c r="F1015" s="385">
        <v>1</v>
      </c>
    </row>
    <row r="1016" spans="1:6">
      <c r="A1016" s="369"/>
      <c r="B1016" s="369"/>
      <c r="C1016" s="369"/>
      <c r="D1016" s="370" t="s">
        <v>1316</v>
      </c>
      <c r="E1016" s="370">
        <v>1</v>
      </c>
      <c r="F1016" s="385">
        <v>2</v>
      </c>
    </row>
    <row r="1017" spans="1:6">
      <c r="A1017" s="369"/>
      <c r="B1017" s="369"/>
      <c r="C1017" s="367" t="s">
        <v>633</v>
      </c>
      <c r="D1017" s="367" t="s">
        <v>1317</v>
      </c>
      <c r="E1017" s="367">
        <v>8</v>
      </c>
      <c r="F1017" s="384">
        <v>9</v>
      </c>
    </row>
    <row r="1018" spans="1:6">
      <c r="A1018" s="369"/>
      <c r="B1018" s="369"/>
      <c r="C1018" s="369"/>
      <c r="D1018" s="370" t="s">
        <v>1318</v>
      </c>
      <c r="E1018" s="370">
        <v>8</v>
      </c>
      <c r="F1018" s="385">
        <v>9</v>
      </c>
    </row>
    <row r="1019" spans="1:6">
      <c r="A1019" s="369"/>
      <c r="B1019" s="369"/>
      <c r="C1019" s="369"/>
      <c r="D1019" s="370" t="s">
        <v>426</v>
      </c>
      <c r="E1019" s="370">
        <v>39</v>
      </c>
      <c r="F1019" s="385">
        <v>47</v>
      </c>
    </row>
    <row r="1020" spans="1:6">
      <c r="A1020" s="369"/>
      <c r="B1020" s="369"/>
      <c r="C1020" s="369"/>
      <c r="D1020" s="370" t="s">
        <v>1319</v>
      </c>
      <c r="E1020" s="370">
        <v>11</v>
      </c>
      <c r="F1020" s="385">
        <v>13</v>
      </c>
    </row>
    <row r="1021" spans="1:6">
      <c r="A1021" s="369"/>
      <c r="B1021" s="369"/>
      <c r="C1021" s="369"/>
      <c r="D1021" s="370" t="s">
        <v>1320</v>
      </c>
      <c r="E1021" s="370">
        <v>4</v>
      </c>
      <c r="F1021" s="385">
        <v>5</v>
      </c>
    </row>
    <row r="1022" spans="1:6">
      <c r="A1022" s="369"/>
      <c r="B1022" s="369"/>
      <c r="C1022" s="369"/>
      <c r="D1022" s="370" t="s">
        <v>1321</v>
      </c>
      <c r="E1022" s="370">
        <v>2</v>
      </c>
      <c r="F1022" s="385">
        <v>3</v>
      </c>
    </row>
    <row r="1023" spans="1:6">
      <c r="A1023" s="369"/>
      <c r="B1023" s="369"/>
      <c r="C1023" s="369"/>
      <c r="D1023" s="370" t="s">
        <v>1322</v>
      </c>
      <c r="E1023" s="370">
        <v>3</v>
      </c>
      <c r="F1023" s="385">
        <v>3</v>
      </c>
    </row>
    <row r="1024" spans="1:6">
      <c r="A1024" s="367" t="s">
        <v>173</v>
      </c>
      <c r="B1024" s="367" t="s">
        <v>2</v>
      </c>
      <c r="C1024" s="367" t="s">
        <v>174</v>
      </c>
      <c r="D1024" s="367" t="s">
        <v>174</v>
      </c>
      <c r="E1024" s="367">
        <v>7</v>
      </c>
      <c r="F1024" s="384">
        <v>8</v>
      </c>
    </row>
    <row r="1025" spans="1:6">
      <c r="A1025" s="369"/>
      <c r="B1025" s="369"/>
      <c r="C1025" s="367" t="s">
        <v>570</v>
      </c>
      <c r="D1025" s="367" t="s">
        <v>571</v>
      </c>
      <c r="E1025" s="367">
        <v>3</v>
      </c>
      <c r="F1025" s="384">
        <v>3</v>
      </c>
    </row>
    <row r="1026" spans="1:6">
      <c r="A1026" s="369"/>
      <c r="B1026" s="369"/>
      <c r="C1026" s="367" t="s">
        <v>175</v>
      </c>
      <c r="D1026" s="367" t="s">
        <v>175</v>
      </c>
      <c r="E1026" s="367">
        <v>16</v>
      </c>
      <c r="F1026" s="384">
        <v>17</v>
      </c>
    </row>
    <row r="1027" spans="1:6">
      <c r="A1027" s="369"/>
      <c r="B1027" s="369"/>
      <c r="C1027" s="367" t="s">
        <v>669</v>
      </c>
      <c r="D1027" s="367" t="s">
        <v>1323</v>
      </c>
      <c r="E1027" s="367">
        <v>1</v>
      </c>
      <c r="F1027" s="384">
        <v>1</v>
      </c>
    </row>
    <row r="1028" spans="1:6">
      <c r="A1028" s="369"/>
      <c r="B1028" s="369"/>
      <c r="C1028" s="367" t="s">
        <v>176</v>
      </c>
      <c r="D1028" s="367" t="s">
        <v>177</v>
      </c>
      <c r="E1028" s="367">
        <v>10</v>
      </c>
      <c r="F1028" s="384">
        <v>10</v>
      </c>
    </row>
    <row r="1029" spans="1:6">
      <c r="A1029" s="369"/>
      <c r="B1029" s="367" t="s">
        <v>461</v>
      </c>
      <c r="C1029" s="367" t="s">
        <v>319</v>
      </c>
      <c r="D1029" s="367" t="s">
        <v>320</v>
      </c>
      <c r="E1029" s="367">
        <v>1</v>
      </c>
      <c r="F1029" s="384">
        <v>1</v>
      </c>
    </row>
    <row r="1030" spans="1:6">
      <c r="A1030" s="369"/>
      <c r="B1030" s="369"/>
      <c r="C1030" s="369"/>
      <c r="D1030" s="370" t="s">
        <v>678</v>
      </c>
      <c r="E1030" s="370">
        <v>2</v>
      </c>
      <c r="F1030" s="385">
        <v>2</v>
      </c>
    </row>
    <row r="1031" spans="1:6">
      <c r="A1031" s="369"/>
      <c r="B1031" s="369"/>
      <c r="C1031" s="367" t="s">
        <v>315</v>
      </c>
      <c r="D1031" s="367" t="s">
        <v>315</v>
      </c>
      <c r="E1031" s="367">
        <v>8</v>
      </c>
      <c r="F1031" s="384">
        <v>8</v>
      </c>
    </row>
    <row r="1032" spans="1:6">
      <c r="A1032" s="369"/>
      <c r="B1032" s="369"/>
      <c r="C1032" s="369"/>
      <c r="D1032" s="370" t="s">
        <v>684</v>
      </c>
      <c r="E1032" s="370">
        <v>1</v>
      </c>
      <c r="F1032" s="385">
        <v>1</v>
      </c>
    </row>
    <row r="1033" spans="1:6">
      <c r="A1033" s="369"/>
      <c r="B1033" s="369"/>
      <c r="C1033" s="367" t="s">
        <v>685</v>
      </c>
      <c r="D1033" s="367" t="s">
        <v>259</v>
      </c>
      <c r="E1033" s="367">
        <v>1</v>
      </c>
      <c r="F1033" s="384">
        <v>1</v>
      </c>
    </row>
    <row r="1034" spans="1:6">
      <c r="A1034" s="369"/>
      <c r="B1034" s="369"/>
      <c r="C1034" s="367" t="s">
        <v>178</v>
      </c>
      <c r="D1034" s="367" t="s">
        <v>178</v>
      </c>
      <c r="E1034" s="367">
        <v>15</v>
      </c>
      <c r="F1034" s="384">
        <v>18</v>
      </c>
    </row>
    <row r="1035" spans="1:6">
      <c r="A1035" s="369"/>
      <c r="B1035" s="369"/>
      <c r="C1035" s="369"/>
      <c r="D1035" s="370" t="s">
        <v>1324</v>
      </c>
      <c r="E1035" s="370">
        <v>3</v>
      </c>
      <c r="F1035" s="385">
        <v>3</v>
      </c>
    </row>
    <row r="1036" spans="1:6">
      <c r="A1036" s="369"/>
      <c r="B1036" s="369"/>
      <c r="C1036" s="369"/>
      <c r="D1036" s="370" t="s">
        <v>1325</v>
      </c>
      <c r="E1036" s="370">
        <v>1</v>
      </c>
      <c r="F1036" s="385">
        <v>1</v>
      </c>
    </row>
    <row r="1037" spans="1:6">
      <c r="A1037" s="369"/>
      <c r="B1037" s="369"/>
      <c r="C1037" s="367" t="s">
        <v>179</v>
      </c>
      <c r="D1037" s="367" t="s">
        <v>179</v>
      </c>
      <c r="E1037" s="367">
        <v>40</v>
      </c>
      <c r="F1037" s="384">
        <v>41</v>
      </c>
    </row>
    <row r="1038" spans="1:6">
      <c r="A1038" s="369"/>
      <c r="B1038" s="369"/>
      <c r="C1038" s="369"/>
      <c r="D1038" s="370" t="s">
        <v>79</v>
      </c>
      <c r="E1038" s="370">
        <v>16</v>
      </c>
      <c r="F1038" s="385">
        <v>16</v>
      </c>
    </row>
    <row r="1039" spans="1:6">
      <c r="A1039" s="369"/>
      <c r="B1039" s="369"/>
      <c r="C1039" s="369"/>
      <c r="D1039" s="370" t="s">
        <v>1326</v>
      </c>
      <c r="E1039" s="370">
        <v>1</v>
      </c>
      <c r="F1039" s="385">
        <v>1</v>
      </c>
    </row>
    <row r="1040" spans="1:6">
      <c r="A1040" s="369"/>
      <c r="B1040" s="369"/>
      <c r="C1040" s="367" t="s">
        <v>313</v>
      </c>
      <c r="D1040" s="367" t="s">
        <v>687</v>
      </c>
      <c r="E1040" s="367">
        <v>2</v>
      </c>
      <c r="F1040" s="384">
        <v>2</v>
      </c>
    </row>
    <row r="1041" spans="1:6">
      <c r="A1041" s="369"/>
      <c r="B1041" s="369"/>
      <c r="C1041" s="369"/>
      <c r="D1041" s="370" t="s">
        <v>313</v>
      </c>
      <c r="E1041" s="370">
        <v>2</v>
      </c>
      <c r="F1041" s="385">
        <v>2</v>
      </c>
    </row>
    <row r="1042" spans="1:6">
      <c r="A1042" s="369"/>
      <c r="B1042" s="369"/>
      <c r="C1042" s="369"/>
      <c r="D1042" s="370" t="s">
        <v>314</v>
      </c>
      <c r="E1042" s="370">
        <v>1</v>
      </c>
      <c r="F1042" s="385">
        <v>1</v>
      </c>
    </row>
    <row r="1043" spans="1:6">
      <c r="A1043" s="369"/>
      <c r="B1043" s="369"/>
      <c r="C1043" s="367" t="s">
        <v>310</v>
      </c>
      <c r="D1043" s="367" t="s">
        <v>310</v>
      </c>
      <c r="E1043" s="367">
        <v>9</v>
      </c>
      <c r="F1043" s="384">
        <v>9</v>
      </c>
    </row>
    <row r="1044" spans="1:6">
      <c r="A1044" s="369"/>
      <c r="B1044" s="369"/>
      <c r="C1044" s="367" t="s">
        <v>180</v>
      </c>
      <c r="D1044" s="367" t="s">
        <v>181</v>
      </c>
      <c r="E1044" s="367">
        <v>11</v>
      </c>
      <c r="F1044" s="384">
        <v>13</v>
      </c>
    </row>
    <row r="1045" spans="1:6">
      <c r="A1045" s="369"/>
      <c r="B1045" s="369"/>
      <c r="C1045" s="367" t="s">
        <v>317</v>
      </c>
      <c r="D1045" s="367" t="s">
        <v>692</v>
      </c>
      <c r="E1045" s="367">
        <v>1</v>
      </c>
      <c r="F1045" s="384">
        <v>1</v>
      </c>
    </row>
    <row r="1046" spans="1:6">
      <c r="A1046" s="369"/>
      <c r="B1046" s="369"/>
      <c r="C1046" s="369"/>
      <c r="D1046" s="370" t="s">
        <v>317</v>
      </c>
      <c r="E1046" s="370">
        <v>1</v>
      </c>
      <c r="F1046" s="385">
        <v>1</v>
      </c>
    </row>
    <row r="1047" spans="1:6">
      <c r="A1047" s="369"/>
      <c r="B1047" s="369"/>
      <c r="C1047" s="367" t="s">
        <v>182</v>
      </c>
      <c r="D1047" s="367" t="s">
        <v>183</v>
      </c>
      <c r="E1047" s="367">
        <v>63</v>
      </c>
      <c r="F1047" s="384">
        <v>65</v>
      </c>
    </row>
    <row r="1048" spans="1:6">
      <c r="A1048" s="369"/>
      <c r="B1048" s="369"/>
      <c r="C1048" s="369"/>
      <c r="D1048" s="370" t="s">
        <v>462</v>
      </c>
      <c r="E1048" s="370">
        <v>3</v>
      </c>
      <c r="F1048" s="385">
        <v>4</v>
      </c>
    </row>
    <row r="1049" spans="1:6">
      <c r="A1049" s="369"/>
      <c r="B1049" s="369"/>
      <c r="C1049" s="369"/>
      <c r="D1049" s="370" t="s">
        <v>694</v>
      </c>
      <c r="E1049" s="370">
        <v>2</v>
      </c>
      <c r="F1049" s="385">
        <v>2</v>
      </c>
    </row>
    <row r="1050" spans="1:6">
      <c r="A1050" s="369"/>
      <c r="B1050" s="369"/>
      <c r="C1050" s="369"/>
      <c r="D1050" s="370" t="s">
        <v>312</v>
      </c>
      <c r="E1050" s="370">
        <v>2</v>
      </c>
      <c r="F1050" s="385">
        <v>2</v>
      </c>
    </row>
    <row r="1051" spans="1:6">
      <c r="A1051" s="369"/>
      <c r="B1051" s="369"/>
      <c r="C1051" s="369"/>
      <c r="D1051" s="370" t="s">
        <v>311</v>
      </c>
      <c r="E1051" s="370">
        <v>31</v>
      </c>
      <c r="F1051" s="385">
        <v>33</v>
      </c>
    </row>
    <row r="1052" spans="1:6">
      <c r="A1052" s="369"/>
      <c r="B1052" s="369"/>
      <c r="C1052" s="369"/>
      <c r="D1052" s="370" t="s">
        <v>182</v>
      </c>
      <c r="E1052" s="370">
        <v>7</v>
      </c>
      <c r="F1052" s="385">
        <v>9</v>
      </c>
    </row>
    <row r="1053" spans="1:6">
      <c r="A1053" s="369"/>
      <c r="B1053" s="369"/>
      <c r="C1053" s="367" t="s">
        <v>318</v>
      </c>
      <c r="D1053" s="367" t="s">
        <v>318</v>
      </c>
      <c r="E1053" s="367">
        <v>2</v>
      </c>
      <c r="F1053" s="384">
        <v>2</v>
      </c>
    </row>
    <row r="1054" spans="1:6">
      <c r="A1054" s="369"/>
      <c r="B1054" s="369"/>
      <c r="C1054" s="367" t="s">
        <v>316</v>
      </c>
      <c r="D1054" s="367" t="s">
        <v>316</v>
      </c>
      <c r="E1054" s="367">
        <v>5</v>
      </c>
      <c r="F1054" s="384">
        <v>5</v>
      </c>
    </row>
    <row r="1055" spans="1:6">
      <c r="A1055" s="369"/>
      <c r="B1055" s="369"/>
      <c r="C1055" s="369"/>
      <c r="D1055" s="370" t="s">
        <v>698</v>
      </c>
      <c r="E1055" s="370">
        <v>1</v>
      </c>
      <c r="F1055" s="385">
        <v>2</v>
      </c>
    </row>
    <row r="1056" spans="1:6">
      <c r="A1056" s="369"/>
      <c r="B1056" s="369"/>
      <c r="C1056" s="367" t="s">
        <v>1327</v>
      </c>
      <c r="D1056" s="367" t="s">
        <v>1328</v>
      </c>
      <c r="E1056" s="367">
        <v>1</v>
      </c>
      <c r="F1056" s="384">
        <v>1</v>
      </c>
    </row>
    <row r="1057" spans="1:6">
      <c r="A1057" s="369"/>
      <c r="B1057" s="369"/>
      <c r="C1057" s="367" t="s">
        <v>321</v>
      </c>
      <c r="D1057" s="367" t="s">
        <v>321</v>
      </c>
      <c r="E1057" s="367">
        <v>3</v>
      </c>
      <c r="F1057" s="384">
        <v>3</v>
      </c>
    </row>
    <row r="1058" spans="1:6">
      <c r="A1058" s="369"/>
      <c r="B1058" s="367" t="s">
        <v>4</v>
      </c>
      <c r="C1058" s="367" t="s">
        <v>185</v>
      </c>
      <c r="D1058" s="367" t="s">
        <v>185</v>
      </c>
      <c r="E1058" s="367">
        <v>18</v>
      </c>
      <c r="F1058" s="384">
        <v>20</v>
      </c>
    </row>
    <row r="1059" spans="1:6">
      <c r="A1059" s="369"/>
      <c r="B1059" s="369"/>
      <c r="C1059" s="369"/>
      <c r="D1059" s="370" t="s">
        <v>322</v>
      </c>
      <c r="E1059" s="370">
        <v>1</v>
      </c>
      <c r="F1059" s="385">
        <v>1</v>
      </c>
    </row>
    <row r="1060" spans="1:6">
      <c r="A1060" s="369"/>
      <c r="B1060" s="369"/>
      <c r="C1060" s="369"/>
      <c r="D1060" s="370" t="s">
        <v>709</v>
      </c>
      <c r="E1060" s="370">
        <v>1</v>
      </c>
      <c r="F1060" s="385">
        <v>1</v>
      </c>
    </row>
    <row r="1061" spans="1:6">
      <c r="A1061" s="369"/>
      <c r="B1061" s="369"/>
      <c r="C1061" s="367" t="s">
        <v>186</v>
      </c>
      <c r="D1061" s="367" t="s">
        <v>186</v>
      </c>
      <c r="E1061" s="367">
        <v>22</v>
      </c>
      <c r="F1061" s="384">
        <v>23</v>
      </c>
    </row>
    <row r="1062" spans="1:6">
      <c r="A1062" s="369"/>
      <c r="B1062" s="369"/>
      <c r="C1062" s="369"/>
      <c r="D1062" s="370" t="s">
        <v>515</v>
      </c>
      <c r="E1062" s="370">
        <v>3</v>
      </c>
      <c r="F1062" s="385">
        <v>3</v>
      </c>
    </row>
    <row r="1063" spans="1:6">
      <c r="A1063" s="369"/>
      <c r="B1063" s="369"/>
      <c r="C1063" s="369"/>
      <c r="D1063" s="370" t="s">
        <v>711</v>
      </c>
      <c r="E1063" s="370">
        <v>4</v>
      </c>
      <c r="F1063" s="385">
        <v>4</v>
      </c>
    </row>
    <row r="1064" spans="1:6">
      <c r="A1064" s="369"/>
      <c r="B1064" s="369"/>
      <c r="C1064" s="369"/>
      <c r="D1064" s="370" t="s">
        <v>712</v>
      </c>
      <c r="E1064" s="370">
        <v>1</v>
      </c>
      <c r="F1064" s="385">
        <v>1</v>
      </c>
    </row>
    <row r="1065" spans="1:6">
      <c r="A1065" s="369"/>
      <c r="B1065" s="369"/>
      <c r="C1065" s="369"/>
      <c r="D1065" s="370" t="s">
        <v>714</v>
      </c>
      <c r="E1065" s="370">
        <v>1</v>
      </c>
      <c r="F1065" s="385">
        <v>1</v>
      </c>
    </row>
    <row r="1066" spans="1:6">
      <c r="A1066" s="369"/>
      <c r="B1066" s="369"/>
      <c r="C1066" s="367" t="s">
        <v>575</v>
      </c>
      <c r="D1066" s="367" t="s">
        <v>576</v>
      </c>
      <c r="E1066" s="367">
        <v>1</v>
      </c>
      <c r="F1066" s="384">
        <v>1</v>
      </c>
    </row>
    <row r="1067" spans="1:6">
      <c r="A1067" s="369"/>
      <c r="B1067" s="369"/>
      <c r="C1067" s="367" t="s">
        <v>716</v>
      </c>
      <c r="D1067" s="367" t="s">
        <v>717</v>
      </c>
      <c r="E1067" s="367">
        <v>5</v>
      </c>
      <c r="F1067" s="384">
        <v>8</v>
      </c>
    </row>
    <row r="1068" spans="1:6">
      <c r="A1068" s="369"/>
      <c r="B1068" s="369"/>
      <c r="C1068" s="369"/>
      <c r="D1068" s="370" t="s">
        <v>716</v>
      </c>
      <c r="E1068" s="370">
        <v>1</v>
      </c>
      <c r="F1068" s="385">
        <v>1</v>
      </c>
    </row>
    <row r="1069" spans="1:6">
      <c r="A1069" s="369"/>
      <c r="B1069" s="369"/>
      <c r="C1069" s="369"/>
      <c r="D1069" s="370" t="s">
        <v>719</v>
      </c>
      <c r="E1069" s="370">
        <v>1</v>
      </c>
      <c r="F1069" s="385">
        <v>1</v>
      </c>
    </row>
    <row r="1070" spans="1:6">
      <c r="A1070" s="369"/>
      <c r="B1070" s="369"/>
      <c r="C1070" s="367" t="s">
        <v>302</v>
      </c>
      <c r="D1070" s="367" t="s">
        <v>303</v>
      </c>
      <c r="E1070" s="367">
        <v>3</v>
      </c>
      <c r="F1070" s="384">
        <v>3</v>
      </c>
    </row>
    <row r="1071" spans="1:6">
      <c r="A1071" s="369"/>
      <c r="B1071" s="367" t="s">
        <v>5</v>
      </c>
      <c r="C1071" s="367" t="s">
        <v>5</v>
      </c>
      <c r="D1071" s="367" t="s">
        <v>325</v>
      </c>
      <c r="E1071" s="367">
        <v>41</v>
      </c>
      <c r="F1071" s="384">
        <v>41</v>
      </c>
    </row>
    <row r="1072" spans="1:6">
      <c r="A1072" s="369"/>
      <c r="B1072" s="369"/>
      <c r="C1072" s="369"/>
      <c r="D1072" s="370" t="s">
        <v>5</v>
      </c>
      <c r="E1072" s="370">
        <v>86</v>
      </c>
      <c r="F1072" s="385">
        <v>97</v>
      </c>
    </row>
    <row r="1073" spans="1:6">
      <c r="A1073" s="369"/>
      <c r="B1073" s="369"/>
      <c r="C1073" s="369"/>
      <c r="D1073" s="370" t="s">
        <v>187</v>
      </c>
      <c r="E1073" s="370">
        <v>54</v>
      </c>
      <c r="F1073" s="385">
        <v>56</v>
      </c>
    </row>
    <row r="1074" spans="1:6">
      <c r="A1074" s="369"/>
      <c r="B1074" s="369"/>
      <c r="C1074" s="369"/>
      <c r="D1074" s="370" t="s">
        <v>188</v>
      </c>
      <c r="E1074" s="370">
        <v>103</v>
      </c>
      <c r="F1074" s="385">
        <v>106</v>
      </c>
    </row>
    <row r="1075" spans="1:6">
      <c r="A1075" s="369"/>
      <c r="B1075" s="369"/>
      <c r="C1075" s="369"/>
      <c r="D1075" s="370" t="s">
        <v>512</v>
      </c>
      <c r="E1075" s="370">
        <v>5</v>
      </c>
      <c r="F1075" s="385">
        <v>5</v>
      </c>
    </row>
    <row r="1076" spans="1:6">
      <c r="A1076" s="369"/>
      <c r="B1076" s="369"/>
      <c r="C1076" s="369"/>
      <c r="D1076" s="370" t="s">
        <v>192</v>
      </c>
      <c r="E1076" s="370">
        <v>24</v>
      </c>
      <c r="F1076" s="385">
        <v>24</v>
      </c>
    </row>
    <row r="1077" spans="1:6">
      <c r="A1077" s="369"/>
      <c r="B1077" s="369"/>
      <c r="C1077" s="369"/>
      <c r="D1077" s="370" t="s">
        <v>463</v>
      </c>
      <c r="E1077" s="370">
        <v>65</v>
      </c>
      <c r="F1077" s="385">
        <v>69</v>
      </c>
    </row>
    <row r="1078" spans="1:6">
      <c r="A1078" s="369"/>
      <c r="B1078" s="369"/>
      <c r="C1078" s="369"/>
      <c r="D1078" s="370" t="s">
        <v>324</v>
      </c>
      <c r="E1078" s="370">
        <v>27</v>
      </c>
      <c r="F1078" s="385">
        <v>27</v>
      </c>
    </row>
    <row r="1079" spans="1:6">
      <c r="A1079" s="369"/>
      <c r="B1079" s="369"/>
      <c r="C1079" s="369"/>
      <c r="D1079" s="370" t="s">
        <v>194</v>
      </c>
      <c r="E1079" s="370">
        <v>25</v>
      </c>
      <c r="F1079" s="385">
        <v>27</v>
      </c>
    </row>
    <row r="1080" spans="1:6">
      <c r="A1080" s="369"/>
      <c r="B1080" s="369"/>
      <c r="C1080" s="369"/>
      <c r="D1080" s="370" t="s">
        <v>62</v>
      </c>
      <c r="E1080" s="370">
        <v>37</v>
      </c>
      <c r="F1080" s="385">
        <v>38</v>
      </c>
    </row>
    <row r="1081" spans="1:6">
      <c r="A1081" s="369"/>
      <c r="B1081" s="369"/>
      <c r="C1081" s="369"/>
      <c r="D1081" s="370" t="s">
        <v>190</v>
      </c>
      <c r="E1081" s="370">
        <v>52</v>
      </c>
      <c r="F1081" s="385">
        <v>53</v>
      </c>
    </row>
    <row r="1082" spans="1:6">
      <c r="A1082" s="369"/>
      <c r="B1082" s="369"/>
      <c r="C1082" s="369"/>
      <c r="D1082" s="370" t="s">
        <v>510</v>
      </c>
      <c r="E1082" s="370">
        <v>5</v>
      </c>
      <c r="F1082" s="385">
        <v>5</v>
      </c>
    </row>
    <row r="1083" spans="1:6">
      <c r="A1083" s="369"/>
      <c r="B1083" s="369"/>
      <c r="C1083" s="369"/>
      <c r="D1083" s="370" t="s">
        <v>728</v>
      </c>
      <c r="E1083" s="370">
        <v>2</v>
      </c>
      <c r="F1083" s="385">
        <v>2</v>
      </c>
    </row>
    <row r="1084" spans="1:6">
      <c r="A1084" s="369"/>
      <c r="B1084" s="369"/>
      <c r="C1084" s="369"/>
      <c r="D1084" s="370" t="s">
        <v>191</v>
      </c>
      <c r="E1084" s="370">
        <v>26</v>
      </c>
      <c r="F1084" s="385">
        <v>26</v>
      </c>
    </row>
    <row r="1085" spans="1:6">
      <c r="A1085" s="369"/>
      <c r="B1085" s="369"/>
      <c r="C1085" s="369"/>
      <c r="D1085" s="370" t="s">
        <v>729</v>
      </c>
      <c r="E1085" s="370">
        <v>6</v>
      </c>
      <c r="F1085" s="385">
        <v>6</v>
      </c>
    </row>
    <row r="1086" spans="1:6">
      <c r="A1086" s="369"/>
      <c r="B1086" s="369"/>
      <c r="C1086" s="369"/>
      <c r="D1086" s="370" t="s">
        <v>511</v>
      </c>
      <c r="E1086" s="370">
        <v>6</v>
      </c>
      <c r="F1086" s="385">
        <v>6</v>
      </c>
    </row>
    <row r="1087" spans="1:6">
      <c r="A1087" s="369"/>
      <c r="B1087" s="369"/>
      <c r="C1087" s="369"/>
      <c r="D1087" s="370" t="s">
        <v>193</v>
      </c>
      <c r="E1087" s="370">
        <v>14</v>
      </c>
      <c r="F1087" s="385">
        <v>14</v>
      </c>
    </row>
    <row r="1088" spans="1:6">
      <c r="A1088" s="369"/>
      <c r="B1088" s="369"/>
      <c r="C1088" s="369"/>
      <c r="D1088" s="370" t="s">
        <v>326</v>
      </c>
      <c r="E1088" s="370">
        <v>14</v>
      </c>
      <c r="F1088" s="385">
        <v>14</v>
      </c>
    </row>
    <row r="1089" spans="1:6">
      <c r="A1089" s="369"/>
      <c r="B1089" s="369"/>
      <c r="C1089" s="369"/>
      <c r="D1089" s="370" t="s">
        <v>730</v>
      </c>
      <c r="E1089" s="370">
        <v>1</v>
      </c>
      <c r="F1089" s="385">
        <v>1</v>
      </c>
    </row>
    <row r="1090" spans="1:6">
      <c r="A1090" s="369"/>
      <c r="B1090" s="369"/>
      <c r="C1090" s="369"/>
      <c r="D1090" s="370" t="s">
        <v>1329</v>
      </c>
      <c r="E1090" s="370">
        <v>1</v>
      </c>
      <c r="F1090" s="385">
        <v>1</v>
      </c>
    </row>
    <row r="1091" spans="1:6">
      <c r="A1091" s="369"/>
      <c r="B1091" s="369"/>
      <c r="C1091" s="369"/>
      <c r="D1091" s="370" t="s">
        <v>733</v>
      </c>
      <c r="E1091" s="370">
        <v>1</v>
      </c>
      <c r="F1091" s="385">
        <v>1</v>
      </c>
    </row>
    <row r="1092" spans="1:6">
      <c r="A1092" s="369"/>
      <c r="B1092" s="369"/>
      <c r="C1092" s="367" t="s">
        <v>513</v>
      </c>
      <c r="D1092" s="367" t="s">
        <v>513</v>
      </c>
      <c r="E1092" s="367">
        <v>14</v>
      </c>
      <c r="F1092" s="384">
        <v>15</v>
      </c>
    </row>
    <row r="1093" spans="1:6">
      <c r="A1093" s="369"/>
      <c r="B1093" s="369"/>
      <c r="C1093" s="369"/>
      <c r="D1093" s="370" t="s">
        <v>734</v>
      </c>
      <c r="E1093" s="370">
        <v>2</v>
      </c>
      <c r="F1093" s="385">
        <v>2</v>
      </c>
    </row>
    <row r="1094" spans="1:6">
      <c r="A1094" s="369"/>
      <c r="B1094" s="369"/>
      <c r="C1094" s="369"/>
      <c r="D1094" s="370" t="s">
        <v>735</v>
      </c>
      <c r="E1094" s="370">
        <v>2</v>
      </c>
      <c r="F1094" s="385">
        <v>2</v>
      </c>
    </row>
    <row r="1095" spans="1:6">
      <c r="A1095" s="369"/>
      <c r="B1095" s="369"/>
      <c r="C1095" s="369"/>
      <c r="D1095" s="370" t="s">
        <v>736</v>
      </c>
      <c r="E1095" s="370">
        <v>1</v>
      </c>
      <c r="F1095" s="385">
        <v>1</v>
      </c>
    </row>
    <row r="1096" spans="1:6">
      <c r="A1096" s="369"/>
      <c r="B1096" s="369"/>
      <c r="C1096" s="369"/>
      <c r="D1096" s="370" t="s">
        <v>1330</v>
      </c>
      <c r="E1096" s="370">
        <v>1</v>
      </c>
      <c r="F1096" s="385">
        <v>1</v>
      </c>
    </row>
    <row r="1097" spans="1:6">
      <c r="A1097" s="369"/>
      <c r="B1097" s="369"/>
      <c r="C1097" s="369"/>
      <c r="D1097" s="370" t="s">
        <v>1331</v>
      </c>
      <c r="E1097" s="370">
        <v>3</v>
      </c>
      <c r="F1097" s="385">
        <v>3</v>
      </c>
    </row>
    <row r="1098" spans="1:6">
      <c r="A1098" s="369"/>
      <c r="B1098" s="369"/>
      <c r="C1098" s="369"/>
      <c r="D1098" s="370" t="s">
        <v>737</v>
      </c>
      <c r="E1098" s="370">
        <v>4</v>
      </c>
      <c r="F1098" s="385">
        <v>5</v>
      </c>
    </row>
    <row r="1099" spans="1:6">
      <c r="A1099" s="369"/>
      <c r="B1099" s="369"/>
      <c r="C1099" s="367" t="s">
        <v>577</v>
      </c>
      <c r="D1099" s="367" t="s">
        <v>738</v>
      </c>
      <c r="E1099" s="367">
        <v>3</v>
      </c>
      <c r="F1099" s="384">
        <v>3</v>
      </c>
    </row>
    <row r="1100" spans="1:6">
      <c r="A1100" s="369"/>
      <c r="B1100" s="369"/>
      <c r="C1100" s="369"/>
      <c r="D1100" s="370" t="s">
        <v>577</v>
      </c>
      <c r="E1100" s="370">
        <v>2</v>
      </c>
      <c r="F1100" s="385">
        <v>2</v>
      </c>
    </row>
    <row r="1101" spans="1:6">
      <c r="A1101" s="369"/>
      <c r="B1101" s="369"/>
      <c r="C1101" s="369"/>
      <c r="D1101" s="370" t="s">
        <v>578</v>
      </c>
      <c r="E1101" s="370">
        <v>15</v>
      </c>
      <c r="F1101" s="385">
        <v>17</v>
      </c>
    </row>
    <row r="1102" spans="1:6">
      <c r="A1102" s="369"/>
      <c r="B1102" s="369"/>
      <c r="C1102" s="369"/>
      <c r="D1102" s="370" t="s">
        <v>739</v>
      </c>
      <c r="E1102" s="370">
        <v>3</v>
      </c>
      <c r="F1102" s="385">
        <v>3</v>
      </c>
    </row>
    <row r="1103" spans="1:6">
      <c r="A1103" s="369"/>
      <c r="B1103" s="369"/>
      <c r="C1103" s="369"/>
      <c r="D1103" s="370" t="s">
        <v>740</v>
      </c>
      <c r="E1103" s="370">
        <v>1</v>
      </c>
      <c r="F1103" s="385">
        <v>1</v>
      </c>
    </row>
    <row r="1104" spans="1:6">
      <c r="A1104" s="369"/>
      <c r="B1104" s="369"/>
      <c r="C1104" s="369"/>
      <c r="D1104" s="370" t="s">
        <v>741</v>
      </c>
      <c r="E1104" s="370">
        <v>1</v>
      </c>
      <c r="F1104" s="385">
        <v>1</v>
      </c>
    </row>
    <row r="1105" spans="1:6">
      <c r="A1105" s="369"/>
      <c r="B1105" s="369"/>
      <c r="C1105" s="369"/>
      <c r="D1105" s="370" t="s">
        <v>742</v>
      </c>
      <c r="E1105" s="370">
        <v>1</v>
      </c>
      <c r="F1105" s="385">
        <v>1</v>
      </c>
    </row>
    <row r="1106" spans="1:6">
      <c r="A1106" s="369"/>
      <c r="B1106" s="369"/>
      <c r="C1106" s="369"/>
      <c r="D1106" s="370" t="s">
        <v>579</v>
      </c>
      <c r="E1106" s="370">
        <v>3</v>
      </c>
      <c r="F1106" s="385">
        <v>3</v>
      </c>
    </row>
    <row r="1107" spans="1:6">
      <c r="A1107" s="369"/>
      <c r="B1107" s="369"/>
      <c r="C1107" s="369"/>
      <c r="D1107" s="370" t="s">
        <v>743</v>
      </c>
      <c r="E1107" s="370">
        <v>3</v>
      </c>
      <c r="F1107" s="385">
        <v>3</v>
      </c>
    </row>
    <row r="1108" spans="1:6">
      <c r="A1108" s="369"/>
      <c r="B1108" s="369"/>
      <c r="C1108" s="369"/>
      <c r="D1108" s="370" t="s">
        <v>744</v>
      </c>
      <c r="E1108" s="370">
        <v>1</v>
      </c>
      <c r="F1108" s="385">
        <v>1</v>
      </c>
    </row>
    <row r="1109" spans="1:6">
      <c r="A1109" s="369"/>
      <c r="B1109" s="369"/>
      <c r="C1109" s="367" t="s">
        <v>275</v>
      </c>
      <c r="D1109" s="367" t="s">
        <v>327</v>
      </c>
      <c r="E1109" s="367">
        <v>5</v>
      </c>
      <c r="F1109" s="384">
        <v>5</v>
      </c>
    </row>
    <row r="1110" spans="1:6">
      <c r="A1110" s="369"/>
      <c r="B1110" s="369"/>
      <c r="C1110" s="369"/>
      <c r="D1110" s="370" t="s">
        <v>514</v>
      </c>
      <c r="E1110" s="370">
        <v>4</v>
      </c>
      <c r="F1110" s="385">
        <v>4</v>
      </c>
    </row>
    <row r="1111" spans="1:6">
      <c r="A1111" s="369"/>
      <c r="B1111" s="369"/>
      <c r="C1111" s="369"/>
      <c r="D1111" s="370" t="s">
        <v>580</v>
      </c>
      <c r="E1111" s="370">
        <v>3</v>
      </c>
      <c r="F1111" s="385">
        <v>3</v>
      </c>
    </row>
    <row r="1112" spans="1:6">
      <c r="A1112" s="369"/>
      <c r="B1112" s="369"/>
      <c r="C1112" s="369"/>
      <c r="D1112" s="370" t="s">
        <v>1332</v>
      </c>
      <c r="E1112" s="370">
        <v>1</v>
      </c>
      <c r="F1112" s="385">
        <v>1</v>
      </c>
    </row>
    <row r="1113" spans="1:6">
      <c r="A1113" s="369"/>
      <c r="B1113" s="369"/>
      <c r="C1113" s="367" t="s">
        <v>196</v>
      </c>
      <c r="D1113" s="367" t="s">
        <v>547</v>
      </c>
      <c r="E1113" s="367">
        <v>4</v>
      </c>
      <c r="F1113" s="384">
        <v>4</v>
      </c>
    </row>
    <row r="1114" spans="1:6">
      <c r="A1114" s="369"/>
      <c r="B1114" s="369"/>
      <c r="C1114" s="369"/>
      <c r="D1114" s="370" t="s">
        <v>197</v>
      </c>
      <c r="E1114" s="370">
        <v>29</v>
      </c>
      <c r="F1114" s="385">
        <v>32</v>
      </c>
    </row>
    <row r="1115" spans="1:6">
      <c r="A1115" s="369"/>
      <c r="B1115" s="369"/>
      <c r="C1115" s="369"/>
      <c r="D1115" s="370" t="s">
        <v>196</v>
      </c>
      <c r="E1115" s="370">
        <v>1</v>
      </c>
      <c r="F1115" s="385">
        <v>1</v>
      </c>
    </row>
    <row r="1116" spans="1:6">
      <c r="A1116" s="369"/>
      <c r="B1116" s="369"/>
      <c r="C1116" s="367" t="s">
        <v>747</v>
      </c>
      <c r="D1116" s="367" t="s">
        <v>748</v>
      </c>
      <c r="E1116" s="367">
        <v>1</v>
      </c>
      <c r="F1116" s="384">
        <v>1</v>
      </c>
    </row>
    <row r="1117" spans="1:6">
      <c r="A1117" s="369"/>
      <c r="B1117" s="369"/>
      <c r="C1117" s="367" t="s">
        <v>198</v>
      </c>
      <c r="D1117" s="367" t="s">
        <v>329</v>
      </c>
      <c r="E1117" s="367">
        <v>4</v>
      </c>
      <c r="F1117" s="384">
        <v>4</v>
      </c>
    </row>
    <row r="1118" spans="1:6">
      <c r="A1118" s="369"/>
      <c r="B1118" s="369"/>
      <c r="C1118" s="369"/>
      <c r="D1118" s="370" t="s">
        <v>1333</v>
      </c>
      <c r="E1118" s="370">
        <v>5</v>
      </c>
      <c r="F1118" s="385">
        <v>5</v>
      </c>
    </row>
    <row r="1119" spans="1:6">
      <c r="A1119" s="369"/>
      <c r="B1119" s="369"/>
      <c r="C1119" s="369"/>
      <c r="D1119" s="370" t="s">
        <v>198</v>
      </c>
      <c r="E1119" s="370">
        <v>3</v>
      </c>
      <c r="F1119" s="385">
        <v>3</v>
      </c>
    </row>
    <row r="1120" spans="1:6">
      <c r="A1120" s="369"/>
      <c r="B1120" s="369"/>
      <c r="C1120" s="369"/>
      <c r="D1120" s="370" t="s">
        <v>1334</v>
      </c>
      <c r="E1120" s="370">
        <v>1</v>
      </c>
      <c r="F1120" s="385">
        <v>1</v>
      </c>
    </row>
    <row r="1121" spans="1:6">
      <c r="A1121" s="369"/>
      <c r="B1121" s="369"/>
      <c r="C1121" s="369"/>
      <c r="D1121" s="370" t="s">
        <v>199</v>
      </c>
      <c r="E1121" s="370">
        <v>10</v>
      </c>
      <c r="F1121" s="385">
        <v>10</v>
      </c>
    </row>
    <row r="1122" spans="1:6">
      <c r="A1122" s="369"/>
      <c r="B1122" s="369"/>
      <c r="C1122" s="369"/>
      <c r="D1122" s="370" t="s">
        <v>751</v>
      </c>
      <c r="E1122" s="370">
        <v>5</v>
      </c>
      <c r="F1122" s="385">
        <v>5</v>
      </c>
    </row>
    <row r="1123" spans="1:6">
      <c r="A1123" s="369"/>
      <c r="B1123" s="367" t="s">
        <v>6</v>
      </c>
      <c r="C1123" s="367" t="s">
        <v>334</v>
      </c>
      <c r="D1123" s="367" t="s">
        <v>752</v>
      </c>
      <c r="E1123" s="367">
        <v>2</v>
      </c>
      <c r="F1123" s="384">
        <v>2</v>
      </c>
    </row>
    <row r="1124" spans="1:6">
      <c r="A1124" s="369"/>
      <c r="B1124" s="369"/>
      <c r="C1124" s="369"/>
      <c r="D1124" s="370" t="s">
        <v>334</v>
      </c>
      <c r="E1124" s="370">
        <v>2</v>
      </c>
      <c r="F1124" s="385">
        <v>2</v>
      </c>
    </row>
    <row r="1125" spans="1:6">
      <c r="A1125" s="369"/>
      <c r="B1125" s="369"/>
      <c r="C1125" s="367" t="s">
        <v>200</v>
      </c>
      <c r="D1125" s="367" t="s">
        <v>637</v>
      </c>
      <c r="E1125" s="367">
        <v>6</v>
      </c>
      <c r="F1125" s="384">
        <v>6</v>
      </c>
    </row>
    <row r="1126" spans="1:6">
      <c r="A1126" s="369"/>
      <c r="B1126" s="369"/>
      <c r="C1126" s="369"/>
      <c r="D1126" s="370" t="s">
        <v>6</v>
      </c>
      <c r="E1126" s="370">
        <v>52</v>
      </c>
      <c r="F1126" s="385">
        <v>54</v>
      </c>
    </row>
    <row r="1127" spans="1:6">
      <c r="A1127" s="369"/>
      <c r="B1127" s="369"/>
      <c r="C1127" s="369"/>
      <c r="D1127" s="370" t="s">
        <v>755</v>
      </c>
      <c r="E1127" s="370">
        <v>5</v>
      </c>
      <c r="F1127" s="385">
        <v>5</v>
      </c>
    </row>
    <row r="1128" spans="1:6">
      <c r="A1128" s="369"/>
      <c r="B1128" s="369"/>
      <c r="C1128" s="369"/>
      <c r="D1128" s="370" t="s">
        <v>756</v>
      </c>
      <c r="E1128" s="370">
        <v>6</v>
      </c>
      <c r="F1128" s="385">
        <v>6</v>
      </c>
    </row>
    <row r="1129" spans="1:6">
      <c r="A1129" s="369"/>
      <c r="B1129" s="369"/>
      <c r="C1129" s="369"/>
      <c r="D1129" s="370" t="s">
        <v>264</v>
      </c>
      <c r="E1129" s="370">
        <v>18</v>
      </c>
      <c r="F1129" s="385">
        <v>19</v>
      </c>
    </row>
    <row r="1130" spans="1:6">
      <c r="A1130" s="369"/>
      <c r="B1130" s="369"/>
      <c r="C1130" s="367" t="s">
        <v>331</v>
      </c>
      <c r="D1130" s="367" t="s">
        <v>331</v>
      </c>
      <c r="E1130" s="367">
        <v>13</v>
      </c>
      <c r="F1130" s="384">
        <v>15</v>
      </c>
    </row>
    <row r="1131" spans="1:6">
      <c r="A1131" s="369"/>
      <c r="B1131" s="369"/>
      <c r="C1131" s="369"/>
      <c r="D1131" s="370" t="s">
        <v>760</v>
      </c>
      <c r="E1131" s="370">
        <v>1</v>
      </c>
      <c r="F1131" s="385">
        <v>1</v>
      </c>
    </row>
    <row r="1132" spans="1:6">
      <c r="A1132" s="369"/>
      <c r="B1132" s="369"/>
      <c r="C1132" s="369"/>
      <c r="D1132" s="370" t="s">
        <v>762</v>
      </c>
      <c r="E1132" s="370">
        <v>1</v>
      </c>
      <c r="F1132" s="385">
        <v>1</v>
      </c>
    </row>
    <row r="1133" spans="1:6">
      <c r="A1133" s="369"/>
      <c r="B1133" s="369"/>
      <c r="C1133" s="367" t="s">
        <v>332</v>
      </c>
      <c r="D1133" s="367" t="s">
        <v>767</v>
      </c>
      <c r="E1133" s="367">
        <v>2</v>
      </c>
      <c r="F1133" s="384">
        <v>2</v>
      </c>
    </row>
    <row r="1134" spans="1:6">
      <c r="A1134" s="369"/>
      <c r="B1134" s="369"/>
      <c r="C1134" s="369"/>
      <c r="D1134" s="370" t="s">
        <v>768</v>
      </c>
      <c r="E1134" s="370">
        <v>3</v>
      </c>
      <c r="F1134" s="385">
        <v>3</v>
      </c>
    </row>
    <row r="1135" spans="1:6">
      <c r="A1135" s="369"/>
      <c r="B1135" s="369"/>
      <c r="C1135" s="369"/>
      <c r="D1135" s="370" t="s">
        <v>70</v>
      </c>
      <c r="E1135" s="370">
        <v>2</v>
      </c>
      <c r="F1135" s="385">
        <v>2</v>
      </c>
    </row>
    <row r="1136" spans="1:6">
      <c r="A1136" s="369"/>
      <c r="B1136" s="369"/>
      <c r="C1136" s="369"/>
      <c r="D1136" s="370" t="s">
        <v>559</v>
      </c>
      <c r="E1136" s="370">
        <v>1</v>
      </c>
      <c r="F1136" s="385">
        <v>1</v>
      </c>
    </row>
    <row r="1137" spans="1:6">
      <c r="A1137" s="369"/>
      <c r="B1137" s="369"/>
      <c r="C1137" s="369"/>
      <c r="D1137" s="370" t="s">
        <v>333</v>
      </c>
      <c r="E1137" s="370">
        <v>2</v>
      </c>
      <c r="F1137" s="385">
        <v>2</v>
      </c>
    </row>
    <row r="1138" spans="1:6">
      <c r="A1138" s="369"/>
      <c r="B1138" s="369"/>
      <c r="C1138" s="367" t="s">
        <v>583</v>
      </c>
      <c r="D1138" s="367" t="s">
        <v>584</v>
      </c>
      <c r="E1138" s="367">
        <v>5</v>
      </c>
      <c r="F1138" s="384">
        <v>5</v>
      </c>
    </row>
    <row r="1139" spans="1:6">
      <c r="A1139" s="369"/>
      <c r="B1139" s="369"/>
      <c r="C1139" s="369"/>
      <c r="D1139" s="370" t="s">
        <v>771</v>
      </c>
      <c r="E1139" s="370">
        <v>1</v>
      </c>
      <c r="F1139" s="385">
        <v>1</v>
      </c>
    </row>
    <row r="1140" spans="1:6">
      <c r="A1140" s="369"/>
      <c r="B1140" s="369"/>
      <c r="C1140" s="367" t="s">
        <v>774</v>
      </c>
      <c r="D1140" s="367" t="s">
        <v>775</v>
      </c>
      <c r="E1140" s="367">
        <v>2</v>
      </c>
      <c r="F1140" s="384">
        <v>2</v>
      </c>
    </row>
    <row r="1141" spans="1:6">
      <c r="A1141" s="369"/>
      <c r="B1141" s="369"/>
      <c r="C1141" s="369"/>
      <c r="D1141" s="370" t="s">
        <v>776</v>
      </c>
      <c r="E1141" s="370">
        <v>2</v>
      </c>
      <c r="F1141" s="385">
        <v>2</v>
      </c>
    </row>
    <row r="1142" spans="1:6">
      <c r="A1142" s="369"/>
      <c r="B1142" s="369"/>
      <c r="C1142" s="367" t="s">
        <v>779</v>
      </c>
      <c r="D1142" s="367" t="s">
        <v>780</v>
      </c>
      <c r="E1142" s="367">
        <v>2</v>
      </c>
      <c r="F1142" s="384">
        <v>3</v>
      </c>
    </row>
    <row r="1143" spans="1:6">
      <c r="A1143" s="369"/>
      <c r="B1143" s="367" t="s">
        <v>7</v>
      </c>
      <c r="C1143" s="367" t="s">
        <v>335</v>
      </c>
      <c r="D1143" s="367" t="s">
        <v>335</v>
      </c>
      <c r="E1143" s="367">
        <v>12</v>
      </c>
      <c r="F1143" s="384">
        <v>15</v>
      </c>
    </row>
    <row r="1144" spans="1:6">
      <c r="A1144" s="369"/>
      <c r="B1144" s="369"/>
      <c r="C1144" s="369"/>
      <c r="D1144" s="370" t="s">
        <v>787</v>
      </c>
      <c r="E1144" s="370">
        <v>1</v>
      </c>
      <c r="F1144" s="385">
        <v>1</v>
      </c>
    </row>
    <row r="1145" spans="1:6">
      <c r="A1145" s="369"/>
      <c r="B1145" s="369"/>
      <c r="C1145" s="369"/>
      <c r="D1145" s="370" t="s">
        <v>788</v>
      </c>
      <c r="E1145" s="370">
        <v>1</v>
      </c>
      <c r="F1145" s="385">
        <v>1</v>
      </c>
    </row>
    <row r="1146" spans="1:6">
      <c r="A1146" s="369"/>
      <c r="B1146" s="369"/>
      <c r="C1146" s="367" t="s">
        <v>7</v>
      </c>
      <c r="D1146" s="367" t="s">
        <v>7</v>
      </c>
      <c r="E1146" s="367">
        <v>123</v>
      </c>
      <c r="F1146" s="384">
        <v>124</v>
      </c>
    </row>
    <row r="1147" spans="1:6">
      <c r="A1147" s="369"/>
      <c r="B1147" s="369"/>
      <c r="C1147" s="369"/>
      <c r="D1147" s="370" t="s">
        <v>790</v>
      </c>
      <c r="E1147" s="370">
        <v>1</v>
      </c>
      <c r="F1147" s="385">
        <v>1</v>
      </c>
    </row>
    <row r="1148" spans="1:6">
      <c r="A1148" s="369"/>
      <c r="B1148" s="369"/>
      <c r="C1148" s="369"/>
      <c r="D1148" s="370" t="s">
        <v>464</v>
      </c>
      <c r="E1148" s="370">
        <v>14</v>
      </c>
      <c r="F1148" s="385">
        <v>14</v>
      </c>
    </row>
    <row r="1149" spans="1:6">
      <c r="A1149" s="369"/>
      <c r="B1149" s="369"/>
      <c r="C1149" s="369"/>
      <c r="D1149" s="370" t="s">
        <v>793</v>
      </c>
      <c r="E1149" s="370">
        <v>2</v>
      </c>
      <c r="F1149" s="385">
        <v>2</v>
      </c>
    </row>
    <row r="1150" spans="1:6">
      <c r="A1150" s="369"/>
      <c r="B1150" s="369"/>
      <c r="C1150" s="367" t="s">
        <v>586</v>
      </c>
      <c r="D1150" s="367" t="s">
        <v>586</v>
      </c>
      <c r="E1150" s="367">
        <v>11</v>
      </c>
      <c r="F1150" s="384">
        <v>12</v>
      </c>
    </row>
    <row r="1151" spans="1:6">
      <c r="A1151" s="369"/>
      <c r="B1151" s="369"/>
      <c r="C1151" s="369"/>
      <c r="D1151" s="370" t="s">
        <v>796</v>
      </c>
      <c r="E1151" s="370">
        <v>1</v>
      </c>
      <c r="F1151" s="385">
        <v>1</v>
      </c>
    </row>
    <row r="1152" spans="1:6">
      <c r="A1152" s="369"/>
      <c r="B1152" s="369"/>
      <c r="C1152" s="367" t="s">
        <v>201</v>
      </c>
      <c r="D1152" s="367" t="s">
        <v>201</v>
      </c>
      <c r="E1152" s="367">
        <v>13</v>
      </c>
      <c r="F1152" s="384">
        <v>16</v>
      </c>
    </row>
    <row r="1153" spans="1:6">
      <c r="A1153" s="369"/>
      <c r="B1153" s="369"/>
      <c r="C1153" s="369"/>
      <c r="D1153" s="370" t="s">
        <v>339</v>
      </c>
      <c r="E1153" s="370">
        <v>2</v>
      </c>
      <c r="F1153" s="385">
        <v>2</v>
      </c>
    </row>
    <row r="1154" spans="1:6">
      <c r="A1154" s="369"/>
      <c r="B1154" s="369"/>
      <c r="C1154" s="367" t="s">
        <v>804</v>
      </c>
      <c r="D1154" s="367" t="s">
        <v>805</v>
      </c>
      <c r="E1154" s="367">
        <v>1</v>
      </c>
      <c r="F1154" s="384">
        <v>1</v>
      </c>
    </row>
    <row r="1155" spans="1:6">
      <c r="A1155" s="369"/>
      <c r="B1155" s="369"/>
      <c r="C1155" s="369"/>
      <c r="D1155" s="370" t="s">
        <v>806</v>
      </c>
      <c r="E1155" s="370">
        <v>1</v>
      </c>
      <c r="F1155" s="385">
        <v>1</v>
      </c>
    </row>
    <row r="1156" spans="1:6">
      <c r="A1156" s="369"/>
      <c r="B1156" s="369"/>
      <c r="C1156" s="367" t="s">
        <v>340</v>
      </c>
      <c r="D1156" s="367" t="s">
        <v>340</v>
      </c>
      <c r="E1156" s="367">
        <v>10</v>
      </c>
      <c r="F1156" s="384">
        <v>10</v>
      </c>
    </row>
    <row r="1157" spans="1:6">
      <c r="A1157" s="369"/>
      <c r="B1157" s="369"/>
      <c r="C1157" s="367" t="s">
        <v>341</v>
      </c>
      <c r="D1157" s="367" t="s">
        <v>342</v>
      </c>
      <c r="E1157" s="367">
        <v>11</v>
      </c>
      <c r="F1157" s="384">
        <v>14</v>
      </c>
    </row>
    <row r="1158" spans="1:6">
      <c r="A1158" s="369"/>
      <c r="B1158" s="369"/>
      <c r="C1158" s="369"/>
      <c r="D1158" s="370" t="s">
        <v>341</v>
      </c>
      <c r="E1158" s="370">
        <v>2</v>
      </c>
      <c r="F1158" s="385">
        <v>2</v>
      </c>
    </row>
    <row r="1159" spans="1:6">
      <c r="A1159" s="369"/>
      <c r="B1159" s="369"/>
      <c r="C1159" s="367" t="s">
        <v>465</v>
      </c>
      <c r="D1159" s="367" t="s">
        <v>465</v>
      </c>
      <c r="E1159" s="367">
        <v>31</v>
      </c>
      <c r="F1159" s="384">
        <v>35</v>
      </c>
    </row>
    <row r="1160" spans="1:6">
      <c r="A1160" s="369"/>
      <c r="B1160" s="369"/>
      <c r="C1160" s="369"/>
      <c r="D1160" s="370" t="s">
        <v>817</v>
      </c>
      <c r="E1160" s="370">
        <v>1</v>
      </c>
      <c r="F1160" s="385">
        <v>1</v>
      </c>
    </row>
    <row r="1161" spans="1:6">
      <c r="A1161" s="369"/>
      <c r="B1161" s="369"/>
      <c r="C1161" s="367" t="s">
        <v>347</v>
      </c>
      <c r="D1161" s="367" t="s">
        <v>823</v>
      </c>
      <c r="E1161" s="367">
        <v>1</v>
      </c>
      <c r="F1161" s="384">
        <v>1</v>
      </c>
    </row>
    <row r="1162" spans="1:6">
      <c r="A1162" s="369"/>
      <c r="B1162" s="369"/>
      <c r="C1162" s="369"/>
      <c r="D1162" s="370" t="s">
        <v>347</v>
      </c>
      <c r="E1162" s="370">
        <v>2</v>
      </c>
      <c r="F1162" s="385">
        <v>2</v>
      </c>
    </row>
    <row r="1163" spans="1:6">
      <c r="A1163" s="369"/>
      <c r="B1163" s="369"/>
      <c r="C1163" s="369"/>
      <c r="D1163" s="370" t="s">
        <v>826</v>
      </c>
      <c r="E1163" s="370">
        <v>1</v>
      </c>
      <c r="F1163" s="385">
        <v>1</v>
      </c>
    </row>
    <row r="1164" spans="1:6">
      <c r="A1164" s="369"/>
      <c r="B1164" s="369"/>
      <c r="C1164" s="367" t="s">
        <v>314</v>
      </c>
      <c r="D1164" s="367" t="s">
        <v>587</v>
      </c>
      <c r="E1164" s="367">
        <v>6</v>
      </c>
      <c r="F1164" s="384">
        <v>6</v>
      </c>
    </row>
    <row r="1165" spans="1:6">
      <c r="A1165" s="369"/>
      <c r="B1165" s="369"/>
      <c r="C1165" s="367" t="s">
        <v>70</v>
      </c>
      <c r="D1165" s="367" t="s">
        <v>70</v>
      </c>
      <c r="E1165" s="367">
        <v>3</v>
      </c>
      <c r="F1165" s="384">
        <v>3</v>
      </c>
    </row>
    <row r="1166" spans="1:6">
      <c r="A1166" s="369"/>
      <c r="B1166" s="369"/>
      <c r="C1166" s="367" t="s">
        <v>344</v>
      </c>
      <c r="D1166" s="367" t="s">
        <v>344</v>
      </c>
      <c r="E1166" s="367">
        <v>3</v>
      </c>
      <c r="F1166" s="384">
        <v>3</v>
      </c>
    </row>
    <row r="1167" spans="1:6">
      <c r="A1167" s="369"/>
      <c r="B1167" s="369"/>
      <c r="C1167" s="367" t="s">
        <v>346</v>
      </c>
      <c r="D1167" s="367" t="s">
        <v>346</v>
      </c>
      <c r="E1167" s="367">
        <v>5</v>
      </c>
      <c r="F1167" s="384">
        <v>5</v>
      </c>
    </row>
    <row r="1168" spans="1:6">
      <c r="A1168" s="369"/>
      <c r="B1168" s="369"/>
      <c r="C1168" s="369"/>
      <c r="D1168" s="370" t="s">
        <v>1335</v>
      </c>
      <c r="E1168" s="370">
        <v>1</v>
      </c>
      <c r="F1168" s="385">
        <v>1</v>
      </c>
    </row>
    <row r="1169" spans="1:6">
      <c r="A1169" s="369"/>
      <c r="B1169" s="367" t="s">
        <v>8</v>
      </c>
      <c r="C1169" s="367" t="s">
        <v>203</v>
      </c>
      <c r="D1169" s="367" t="s">
        <v>92</v>
      </c>
      <c r="E1169" s="367">
        <v>21</v>
      </c>
      <c r="F1169" s="384">
        <v>22</v>
      </c>
    </row>
    <row r="1170" spans="1:6">
      <c r="A1170" s="369"/>
      <c r="B1170" s="369"/>
      <c r="C1170" s="369"/>
      <c r="D1170" s="370" t="s">
        <v>8</v>
      </c>
      <c r="E1170" s="370">
        <v>156</v>
      </c>
      <c r="F1170" s="385">
        <v>164</v>
      </c>
    </row>
    <row r="1171" spans="1:6">
      <c r="A1171" s="369"/>
      <c r="B1171" s="369"/>
      <c r="C1171" s="369"/>
      <c r="D1171" s="370" t="s">
        <v>204</v>
      </c>
      <c r="E1171" s="370">
        <v>20</v>
      </c>
      <c r="F1171" s="385">
        <v>21</v>
      </c>
    </row>
    <row r="1172" spans="1:6">
      <c r="A1172" s="369"/>
      <c r="B1172" s="369"/>
      <c r="C1172" s="369"/>
      <c r="D1172" s="370" t="s">
        <v>94</v>
      </c>
      <c r="E1172" s="370">
        <v>17</v>
      </c>
      <c r="F1172" s="385">
        <v>17</v>
      </c>
    </row>
    <row r="1173" spans="1:6">
      <c r="A1173" s="369"/>
      <c r="B1173" s="369"/>
      <c r="C1173" s="369"/>
      <c r="D1173" s="370" t="s">
        <v>95</v>
      </c>
      <c r="E1173" s="370">
        <v>1</v>
      </c>
      <c r="F1173" s="385">
        <v>1</v>
      </c>
    </row>
    <row r="1174" spans="1:6">
      <c r="A1174" s="369"/>
      <c r="B1174" s="369"/>
      <c r="C1174" s="369"/>
      <c r="D1174" s="370" t="s">
        <v>96</v>
      </c>
      <c r="E1174" s="370">
        <v>127</v>
      </c>
      <c r="F1174" s="385">
        <v>131</v>
      </c>
    </row>
    <row r="1175" spans="1:6">
      <c r="A1175" s="369"/>
      <c r="B1175" s="369"/>
      <c r="C1175" s="369"/>
      <c r="D1175" s="370" t="s">
        <v>466</v>
      </c>
      <c r="E1175" s="370">
        <v>16</v>
      </c>
      <c r="F1175" s="385">
        <v>16</v>
      </c>
    </row>
    <row r="1176" spans="1:6">
      <c r="A1176" s="369"/>
      <c r="B1176" s="367" t="s">
        <v>9</v>
      </c>
      <c r="C1176" s="367" t="s">
        <v>357</v>
      </c>
      <c r="D1176" s="367" t="s">
        <v>358</v>
      </c>
      <c r="E1176" s="367">
        <v>1</v>
      </c>
      <c r="F1176" s="384">
        <v>1</v>
      </c>
    </row>
    <row r="1177" spans="1:6">
      <c r="A1177" s="369"/>
      <c r="B1177" s="369"/>
      <c r="C1177" s="369"/>
      <c r="D1177" s="370" t="s">
        <v>357</v>
      </c>
      <c r="E1177" s="370">
        <v>1</v>
      </c>
      <c r="F1177" s="385">
        <v>1</v>
      </c>
    </row>
    <row r="1178" spans="1:6">
      <c r="A1178" s="369"/>
      <c r="B1178" s="369"/>
      <c r="C1178" s="367" t="s">
        <v>348</v>
      </c>
      <c r="D1178" s="367" t="s">
        <v>348</v>
      </c>
      <c r="E1178" s="367">
        <v>6</v>
      </c>
      <c r="F1178" s="384">
        <v>6</v>
      </c>
    </row>
    <row r="1179" spans="1:6">
      <c r="A1179" s="369"/>
      <c r="B1179" s="369"/>
      <c r="C1179" s="369"/>
      <c r="D1179" s="370" t="s">
        <v>840</v>
      </c>
      <c r="E1179" s="370">
        <v>1</v>
      </c>
      <c r="F1179" s="385">
        <v>2</v>
      </c>
    </row>
    <row r="1180" spans="1:6">
      <c r="A1180" s="369"/>
      <c r="B1180" s="369"/>
      <c r="C1180" s="369"/>
      <c r="D1180" s="370" t="s">
        <v>841</v>
      </c>
      <c r="E1180" s="370">
        <v>1</v>
      </c>
      <c r="F1180" s="385">
        <v>1</v>
      </c>
    </row>
    <row r="1181" spans="1:6">
      <c r="A1181" s="369"/>
      <c r="B1181" s="369"/>
      <c r="C1181" s="367" t="s">
        <v>349</v>
      </c>
      <c r="D1181" s="367" t="s">
        <v>548</v>
      </c>
      <c r="E1181" s="367">
        <v>3</v>
      </c>
      <c r="F1181" s="384">
        <v>3</v>
      </c>
    </row>
    <row r="1182" spans="1:6">
      <c r="A1182" s="369"/>
      <c r="B1182" s="369"/>
      <c r="C1182" s="369"/>
      <c r="D1182" s="370" t="s">
        <v>349</v>
      </c>
      <c r="E1182" s="370">
        <v>6</v>
      </c>
      <c r="F1182" s="385">
        <v>7</v>
      </c>
    </row>
    <row r="1183" spans="1:6">
      <c r="A1183" s="369"/>
      <c r="B1183" s="369"/>
      <c r="C1183" s="369"/>
      <c r="D1183" s="370" t="s">
        <v>1336</v>
      </c>
      <c r="E1183" s="370">
        <v>1</v>
      </c>
      <c r="F1183" s="385">
        <v>1</v>
      </c>
    </row>
    <row r="1184" spans="1:6">
      <c r="A1184" s="369"/>
      <c r="B1184" s="369"/>
      <c r="C1184" s="367" t="s">
        <v>205</v>
      </c>
      <c r="D1184" s="367" t="s">
        <v>350</v>
      </c>
      <c r="E1184" s="367">
        <v>1</v>
      </c>
      <c r="F1184" s="384">
        <v>1</v>
      </c>
    </row>
    <row r="1185" spans="1:6">
      <c r="A1185" s="369"/>
      <c r="B1185" s="369"/>
      <c r="C1185" s="369"/>
      <c r="D1185" s="370" t="s">
        <v>206</v>
      </c>
      <c r="E1185" s="370">
        <v>13</v>
      </c>
      <c r="F1185" s="385">
        <v>14</v>
      </c>
    </row>
    <row r="1186" spans="1:6">
      <c r="A1186" s="369"/>
      <c r="B1186" s="369"/>
      <c r="C1186" s="369"/>
      <c r="D1186" s="370" t="s">
        <v>850</v>
      </c>
      <c r="E1186" s="370">
        <v>1</v>
      </c>
      <c r="F1186" s="385">
        <v>1</v>
      </c>
    </row>
    <row r="1187" spans="1:6">
      <c r="A1187" s="369"/>
      <c r="B1187" s="369"/>
      <c r="C1187" s="369"/>
      <c r="D1187" s="370" t="s">
        <v>851</v>
      </c>
      <c r="E1187" s="370">
        <v>1</v>
      </c>
      <c r="F1187" s="385">
        <v>1</v>
      </c>
    </row>
    <row r="1188" spans="1:6">
      <c r="A1188" s="369"/>
      <c r="B1188" s="369"/>
      <c r="C1188" s="369"/>
      <c r="D1188" s="370" t="s">
        <v>852</v>
      </c>
      <c r="E1188" s="370">
        <v>1</v>
      </c>
      <c r="F1188" s="385">
        <v>1</v>
      </c>
    </row>
    <row r="1189" spans="1:6">
      <c r="A1189" s="369"/>
      <c r="B1189" s="369"/>
      <c r="C1189" s="367" t="s">
        <v>359</v>
      </c>
      <c r="D1189" s="367" t="s">
        <v>854</v>
      </c>
      <c r="E1189" s="367">
        <v>1</v>
      </c>
      <c r="F1189" s="384">
        <v>1</v>
      </c>
    </row>
    <row r="1190" spans="1:6">
      <c r="A1190" s="369"/>
      <c r="B1190" s="369"/>
      <c r="C1190" s="369"/>
      <c r="D1190" s="370" t="s">
        <v>360</v>
      </c>
      <c r="E1190" s="370">
        <v>5</v>
      </c>
      <c r="F1190" s="385">
        <v>6</v>
      </c>
    </row>
    <row r="1191" spans="1:6">
      <c r="A1191" s="369"/>
      <c r="B1191" s="369"/>
      <c r="C1191" s="369"/>
      <c r="D1191" s="370" t="s">
        <v>855</v>
      </c>
      <c r="E1191" s="370">
        <v>1</v>
      </c>
      <c r="F1191" s="385">
        <v>1</v>
      </c>
    </row>
    <row r="1192" spans="1:6">
      <c r="A1192" s="369"/>
      <c r="B1192" s="369"/>
      <c r="C1192" s="369"/>
      <c r="D1192" s="370" t="s">
        <v>858</v>
      </c>
      <c r="E1192" s="370">
        <v>2</v>
      </c>
      <c r="F1192" s="385">
        <v>2</v>
      </c>
    </row>
    <row r="1193" spans="1:6">
      <c r="A1193" s="369"/>
      <c r="B1193" s="369"/>
      <c r="C1193" s="367" t="s">
        <v>9</v>
      </c>
      <c r="D1193" s="367" t="s">
        <v>9</v>
      </c>
      <c r="E1193" s="367">
        <v>34</v>
      </c>
      <c r="F1193" s="384">
        <v>37</v>
      </c>
    </row>
    <row r="1194" spans="1:6">
      <c r="A1194" s="369"/>
      <c r="B1194" s="369"/>
      <c r="C1194" s="369"/>
      <c r="D1194" s="370" t="s">
        <v>515</v>
      </c>
      <c r="E1194" s="370">
        <v>14</v>
      </c>
      <c r="F1194" s="385">
        <v>16</v>
      </c>
    </row>
    <row r="1195" spans="1:6">
      <c r="A1195" s="369"/>
      <c r="B1195" s="369"/>
      <c r="C1195" s="369"/>
      <c r="D1195" s="370" t="s">
        <v>299</v>
      </c>
      <c r="E1195" s="370">
        <v>21</v>
      </c>
      <c r="F1195" s="385">
        <v>22</v>
      </c>
    </row>
    <row r="1196" spans="1:6">
      <c r="A1196" s="369"/>
      <c r="B1196" s="369"/>
      <c r="C1196" s="369"/>
      <c r="D1196" s="370" t="s">
        <v>351</v>
      </c>
      <c r="E1196" s="370">
        <v>15</v>
      </c>
      <c r="F1196" s="385">
        <v>17</v>
      </c>
    </row>
    <row r="1197" spans="1:6">
      <c r="A1197" s="369"/>
      <c r="B1197" s="369"/>
      <c r="C1197" s="369"/>
      <c r="D1197" s="370" t="s">
        <v>208</v>
      </c>
      <c r="E1197" s="370">
        <v>33</v>
      </c>
      <c r="F1197" s="385">
        <v>33</v>
      </c>
    </row>
    <row r="1198" spans="1:6">
      <c r="A1198" s="369"/>
      <c r="B1198" s="369"/>
      <c r="C1198" s="367" t="s">
        <v>352</v>
      </c>
      <c r="D1198" s="367" t="s">
        <v>352</v>
      </c>
      <c r="E1198" s="367">
        <v>7</v>
      </c>
      <c r="F1198" s="384">
        <v>7</v>
      </c>
    </row>
    <row r="1199" spans="1:6">
      <c r="A1199" s="369"/>
      <c r="B1199" s="369"/>
      <c r="C1199" s="367" t="s">
        <v>516</v>
      </c>
      <c r="D1199" s="367" t="s">
        <v>865</v>
      </c>
      <c r="E1199" s="367">
        <v>1</v>
      </c>
      <c r="F1199" s="384">
        <v>1</v>
      </c>
    </row>
    <row r="1200" spans="1:6">
      <c r="A1200" s="369"/>
      <c r="B1200" s="369"/>
      <c r="C1200" s="369"/>
      <c r="D1200" s="370" t="s">
        <v>588</v>
      </c>
      <c r="E1200" s="370">
        <v>4</v>
      </c>
      <c r="F1200" s="385">
        <v>4</v>
      </c>
    </row>
    <row r="1201" spans="1:6">
      <c r="A1201" s="369"/>
      <c r="B1201" s="369"/>
      <c r="C1201" s="369"/>
      <c r="D1201" s="370" t="s">
        <v>210</v>
      </c>
      <c r="E1201" s="370">
        <v>4</v>
      </c>
      <c r="F1201" s="385">
        <v>5</v>
      </c>
    </row>
    <row r="1202" spans="1:6">
      <c r="A1202" s="369"/>
      <c r="B1202" s="369"/>
      <c r="C1202" s="367" t="s">
        <v>877</v>
      </c>
      <c r="D1202" s="367" t="s">
        <v>877</v>
      </c>
      <c r="E1202" s="367">
        <v>1</v>
      </c>
      <c r="F1202" s="384">
        <v>1</v>
      </c>
    </row>
    <row r="1203" spans="1:6">
      <c r="A1203" s="369"/>
      <c r="B1203" s="369"/>
      <c r="C1203" s="367" t="s">
        <v>361</v>
      </c>
      <c r="D1203" s="367" t="s">
        <v>361</v>
      </c>
      <c r="E1203" s="367">
        <v>1</v>
      </c>
      <c r="F1203" s="384">
        <v>1</v>
      </c>
    </row>
    <row r="1204" spans="1:6">
      <c r="A1204" s="369"/>
      <c r="B1204" s="369"/>
      <c r="C1204" s="367" t="s">
        <v>355</v>
      </c>
      <c r="D1204" s="367" t="s">
        <v>885</v>
      </c>
      <c r="E1204" s="367">
        <v>1</v>
      </c>
      <c r="F1204" s="384">
        <v>1</v>
      </c>
    </row>
    <row r="1205" spans="1:6">
      <c r="A1205" s="369"/>
      <c r="B1205" s="369"/>
      <c r="C1205" s="369"/>
      <c r="D1205" s="370" t="s">
        <v>886</v>
      </c>
      <c r="E1205" s="370">
        <v>1</v>
      </c>
      <c r="F1205" s="385">
        <v>1</v>
      </c>
    </row>
    <row r="1206" spans="1:6">
      <c r="A1206" s="369"/>
      <c r="B1206" s="369"/>
      <c r="C1206" s="369"/>
      <c r="D1206" s="370" t="s">
        <v>591</v>
      </c>
      <c r="E1206" s="370">
        <v>1</v>
      </c>
      <c r="F1206" s="385">
        <v>1</v>
      </c>
    </row>
    <row r="1207" spans="1:6">
      <c r="A1207" s="369"/>
      <c r="B1207" s="369"/>
      <c r="C1207" s="369"/>
      <c r="D1207" s="370" t="s">
        <v>356</v>
      </c>
      <c r="E1207" s="370">
        <v>1</v>
      </c>
      <c r="F1207" s="385">
        <v>1</v>
      </c>
    </row>
    <row r="1208" spans="1:6">
      <c r="A1208" s="369"/>
      <c r="B1208" s="369"/>
      <c r="C1208" s="369"/>
      <c r="D1208" s="370" t="s">
        <v>887</v>
      </c>
      <c r="E1208" s="370">
        <v>1</v>
      </c>
      <c r="F1208" s="385">
        <v>1</v>
      </c>
    </row>
    <row r="1209" spans="1:6">
      <c r="A1209" s="369"/>
      <c r="B1209" s="369"/>
      <c r="C1209" s="367" t="s">
        <v>211</v>
      </c>
      <c r="D1209" s="367" t="s">
        <v>589</v>
      </c>
      <c r="E1209" s="367">
        <v>2</v>
      </c>
      <c r="F1209" s="384">
        <v>2</v>
      </c>
    </row>
    <row r="1210" spans="1:6">
      <c r="A1210" s="369"/>
      <c r="B1210" s="369"/>
      <c r="C1210" s="369"/>
      <c r="D1210" s="370" t="s">
        <v>517</v>
      </c>
      <c r="E1210" s="370">
        <v>1</v>
      </c>
      <c r="F1210" s="385">
        <v>1</v>
      </c>
    </row>
    <row r="1211" spans="1:6">
      <c r="A1211" s="369"/>
      <c r="B1211" s="369"/>
      <c r="C1211" s="369"/>
      <c r="D1211" s="370" t="s">
        <v>211</v>
      </c>
      <c r="E1211" s="370">
        <v>8</v>
      </c>
      <c r="F1211" s="385">
        <v>8</v>
      </c>
    </row>
    <row r="1212" spans="1:6">
      <c r="A1212" s="369"/>
      <c r="B1212" s="369"/>
      <c r="C1212" s="369"/>
      <c r="D1212" s="370" t="s">
        <v>212</v>
      </c>
      <c r="E1212" s="370">
        <v>4</v>
      </c>
      <c r="F1212" s="385">
        <v>4</v>
      </c>
    </row>
    <row r="1213" spans="1:6">
      <c r="A1213" s="369"/>
      <c r="B1213" s="367" t="s">
        <v>10</v>
      </c>
      <c r="C1213" s="367" t="s">
        <v>362</v>
      </c>
      <c r="D1213" s="367" t="s">
        <v>362</v>
      </c>
      <c r="E1213" s="367">
        <v>2</v>
      </c>
      <c r="F1213" s="384">
        <v>2</v>
      </c>
    </row>
    <row r="1214" spans="1:6">
      <c r="A1214" s="369"/>
      <c r="B1214" s="369"/>
      <c r="C1214" s="367" t="s">
        <v>592</v>
      </c>
      <c r="D1214" s="367" t="s">
        <v>593</v>
      </c>
      <c r="E1214" s="367">
        <v>11</v>
      </c>
      <c r="F1214" s="384">
        <v>11</v>
      </c>
    </row>
    <row r="1215" spans="1:6">
      <c r="A1215" s="369"/>
      <c r="B1215" s="369"/>
      <c r="C1215" s="367" t="s">
        <v>10</v>
      </c>
      <c r="D1215" s="367" t="s">
        <v>916</v>
      </c>
      <c r="E1215" s="367">
        <v>2</v>
      </c>
      <c r="F1215" s="384">
        <v>2</v>
      </c>
    </row>
    <row r="1216" spans="1:6">
      <c r="A1216" s="369"/>
      <c r="B1216" s="369"/>
      <c r="C1216" s="369"/>
      <c r="D1216" s="370" t="s">
        <v>10</v>
      </c>
      <c r="E1216" s="370">
        <v>13</v>
      </c>
      <c r="F1216" s="385">
        <v>14</v>
      </c>
    </row>
    <row r="1217" spans="1:6">
      <c r="A1217" s="369"/>
      <c r="B1217" s="369"/>
      <c r="C1217" s="367" t="s">
        <v>364</v>
      </c>
      <c r="D1217" s="367" t="s">
        <v>365</v>
      </c>
      <c r="E1217" s="367">
        <v>6</v>
      </c>
      <c r="F1217" s="384">
        <v>6</v>
      </c>
    </row>
    <row r="1218" spans="1:6">
      <c r="A1218" s="369"/>
      <c r="B1218" s="367" t="s">
        <v>11</v>
      </c>
      <c r="C1218" s="367" t="s">
        <v>938</v>
      </c>
      <c r="D1218" s="367" t="s">
        <v>938</v>
      </c>
      <c r="E1218" s="367">
        <v>5</v>
      </c>
      <c r="F1218" s="384">
        <v>6</v>
      </c>
    </row>
    <row r="1219" spans="1:6">
      <c r="A1219" s="369"/>
      <c r="B1219" s="369"/>
      <c r="C1219" s="369"/>
      <c r="D1219" s="370" t="s">
        <v>939</v>
      </c>
      <c r="E1219" s="370">
        <v>1</v>
      </c>
      <c r="F1219" s="385">
        <v>3</v>
      </c>
    </row>
    <row r="1220" spans="1:6">
      <c r="A1220" s="369"/>
      <c r="B1220" s="369"/>
      <c r="C1220" s="369"/>
      <c r="D1220" s="370" t="s">
        <v>1337</v>
      </c>
      <c r="E1220" s="370">
        <v>1</v>
      </c>
      <c r="F1220" s="385">
        <v>1</v>
      </c>
    </row>
    <row r="1221" spans="1:6">
      <c r="A1221" s="369"/>
      <c r="B1221" s="369"/>
      <c r="C1221" s="367" t="s">
        <v>367</v>
      </c>
      <c r="D1221" s="367" t="s">
        <v>604</v>
      </c>
      <c r="E1221" s="367">
        <v>2</v>
      </c>
      <c r="F1221" s="384">
        <v>3</v>
      </c>
    </row>
    <row r="1222" spans="1:6">
      <c r="A1222" s="369"/>
      <c r="B1222" s="369"/>
      <c r="C1222" s="367" t="s">
        <v>947</v>
      </c>
      <c r="D1222" s="367" t="s">
        <v>949</v>
      </c>
      <c r="E1222" s="367">
        <v>4</v>
      </c>
      <c r="F1222" s="384">
        <v>4</v>
      </c>
    </row>
    <row r="1223" spans="1:6">
      <c r="A1223" s="369"/>
      <c r="B1223" s="369"/>
      <c r="C1223" s="367" t="s">
        <v>11</v>
      </c>
      <c r="D1223" s="367" t="s">
        <v>638</v>
      </c>
      <c r="E1223" s="367">
        <v>18</v>
      </c>
      <c r="F1223" s="384">
        <v>18</v>
      </c>
    </row>
    <row r="1224" spans="1:6">
      <c r="A1224" s="369"/>
      <c r="B1224" s="369"/>
      <c r="C1224" s="369"/>
      <c r="D1224" s="370" t="s">
        <v>213</v>
      </c>
      <c r="E1224" s="370">
        <v>34</v>
      </c>
      <c r="F1224" s="385">
        <v>45</v>
      </c>
    </row>
    <row r="1225" spans="1:6">
      <c r="A1225" s="369"/>
      <c r="B1225" s="369"/>
      <c r="C1225" s="369"/>
      <c r="D1225" s="370" t="s">
        <v>955</v>
      </c>
      <c r="E1225" s="370">
        <v>13</v>
      </c>
      <c r="F1225" s="385">
        <v>13</v>
      </c>
    </row>
    <row r="1226" spans="1:6">
      <c r="A1226" s="369"/>
      <c r="B1226" s="369"/>
      <c r="C1226" s="369"/>
      <c r="D1226" s="370" t="s">
        <v>956</v>
      </c>
      <c r="E1226" s="370">
        <v>1</v>
      </c>
      <c r="F1226" s="385">
        <v>1</v>
      </c>
    </row>
    <row r="1227" spans="1:6">
      <c r="A1227" s="369"/>
      <c r="B1227" s="369"/>
      <c r="C1227" s="367" t="s">
        <v>214</v>
      </c>
      <c r="D1227" s="367" t="s">
        <v>594</v>
      </c>
      <c r="E1227" s="367">
        <v>3</v>
      </c>
      <c r="F1227" s="384">
        <v>3</v>
      </c>
    </row>
    <row r="1228" spans="1:6">
      <c r="A1228" s="369"/>
      <c r="B1228" s="369"/>
      <c r="C1228" s="369"/>
      <c r="D1228" s="370" t="s">
        <v>215</v>
      </c>
      <c r="E1228" s="370">
        <v>16</v>
      </c>
      <c r="F1228" s="385">
        <v>23</v>
      </c>
    </row>
    <row r="1229" spans="1:6">
      <c r="A1229" s="369"/>
      <c r="B1229" s="369"/>
      <c r="C1229" s="369"/>
      <c r="D1229" s="370" t="s">
        <v>965</v>
      </c>
      <c r="E1229" s="370">
        <v>1</v>
      </c>
      <c r="F1229" s="385">
        <v>1</v>
      </c>
    </row>
    <row r="1230" spans="1:6">
      <c r="A1230" s="369"/>
      <c r="B1230" s="369"/>
      <c r="C1230" s="369"/>
      <c r="D1230" s="370" t="s">
        <v>966</v>
      </c>
      <c r="E1230" s="370">
        <v>1</v>
      </c>
      <c r="F1230" s="385">
        <v>1</v>
      </c>
    </row>
    <row r="1231" spans="1:6">
      <c r="A1231" s="369"/>
      <c r="B1231" s="369"/>
      <c r="C1231" s="367" t="s">
        <v>970</v>
      </c>
      <c r="D1231" s="367" t="s">
        <v>971</v>
      </c>
      <c r="E1231" s="367">
        <v>1</v>
      </c>
      <c r="F1231" s="384">
        <v>1</v>
      </c>
    </row>
    <row r="1232" spans="1:6">
      <c r="A1232" s="369"/>
      <c r="B1232" s="369"/>
      <c r="C1232" s="367" t="s">
        <v>369</v>
      </c>
      <c r="D1232" s="367" t="s">
        <v>976</v>
      </c>
      <c r="E1232" s="367">
        <v>2</v>
      </c>
      <c r="F1232" s="384">
        <v>2</v>
      </c>
    </row>
    <row r="1233" spans="1:6">
      <c r="A1233" s="369"/>
      <c r="B1233" s="369"/>
      <c r="C1233" s="367" t="s">
        <v>978</v>
      </c>
      <c r="D1233" s="367" t="s">
        <v>980</v>
      </c>
      <c r="E1233" s="367">
        <v>1</v>
      </c>
      <c r="F1233" s="384">
        <v>1</v>
      </c>
    </row>
    <row r="1234" spans="1:6">
      <c r="A1234" s="369"/>
      <c r="B1234" s="369"/>
      <c r="C1234" s="369"/>
      <c r="D1234" s="370" t="s">
        <v>978</v>
      </c>
      <c r="E1234" s="370">
        <v>1</v>
      </c>
      <c r="F1234" s="385">
        <v>1</v>
      </c>
    </row>
    <row r="1235" spans="1:6">
      <c r="A1235" s="369"/>
      <c r="B1235" s="367" t="s">
        <v>12</v>
      </c>
      <c r="C1235" s="367" t="s">
        <v>467</v>
      </c>
      <c r="D1235" s="367" t="s">
        <v>217</v>
      </c>
      <c r="E1235" s="367">
        <v>41</v>
      </c>
      <c r="F1235" s="384">
        <v>42</v>
      </c>
    </row>
    <row r="1236" spans="1:6">
      <c r="A1236" s="369"/>
      <c r="B1236" s="369"/>
      <c r="C1236" s="369"/>
      <c r="D1236" s="370" t="s">
        <v>989</v>
      </c>
      <c r="E1236" s="370">
        <v>2</v>
      </c>
      <c r="F1236" s="385">
        <v>2</v>
      </c>
    </row>
    <row r="1237" spans="1:6">
      <c r="A1237" s="369"/>
      <c r="B1237" s="369"/>
      <c r="C1237" s="369"/>
      <c r="D1237" s="370" t="s">
        <v>909</v>
      </c>
      <c r="E1237" s="370">
        <v>4</v>
      </c>
      <c r="F1237" s="385">
        <v>4</v>
      </c>
    </row>
    <row r="1238" spans="1:6">
      <c r="A1238" s="369"/>
      <c r="B1238" s="369"/>
      <c r="C1238" s="369"/>
      <c r="D1238" s="370" t="s">
        <v>990</v>
      </c>
      <c r="E1238" s="370">
        <v>9</v>
      </c>
      <c r="F1238" s="385">
        <v>9</v>
      </c>
    </row>
    <row r="1239" spans="1:6">
      <c r="A1239" s="369"/>
      <c r="B1239" s="369"/>
      <c r="C1239" s="369"/>
      <c r="D1239" s="370" t="s">
        <v>439</v>
      </c>
      <c r="E1239" s="370">
        <v>16</v>
      </c>
      <c r="F1239" s="385">
        <v>16</v>
      </c>
    </row>
    <row r="1240" spans="1:6">
      <c r="A1240" s="369"/>
      <c r="B1240" s="369"/>
      <c r="C1240" s="369"/>
      <c r="D1240" s="370" t="s">
        <v>595</v>
      </c>
      <c r="E1240" s="370">
        <v>6</v>
      </c>
      <c r="F1240" s="385">
        <v>6</v>
      </c>
    </row>
    <row r="1241" spans="1:6">
      <c r="A1241" s="369"/>
      <c r="B1241" s="369"/>
      <c r="C1241" s="369"/>
      <c r="D1241" s="370" t="s">
        <v>1338</v>
      </c>
      <c r="E1241" s="370">
        <v>2</v>
      </c>
      <c r="F1241" s="385">
        <v>2</v>
      </c>
    </row>
    <row r="1242" spans="1:6">
      <c r="A1242" s="369"/>
      <c r="B1242" s="369"/>
      <c r="C1242" s="369"/>
      <c r="D1242" s="370" t="s">
        <v>991</v>
      </c>
      <c r="E1242" s="370">
        <v>4</v>
      </c>
      <c r="F1242" s="385">
        <v>4</v>
      </c>
    </row>
    <row r="1243" spans="1:6">
      <c r="A1243" s="369"/>
      <c r="B1243" s="369"/>
      <c r="C1243" s="367" t="s">
        <v>468</v>
      </c>
      <c r="D1243" s="367" t="s">
        <v>12</v>
      </c>
      <c r="E1243" s="367">
        <v>88</v>
      </c>
      <c r="F1243" s="384">
        <v>92</v>
      </c>
    </row>
    <row r="1244" spans="1:6">
      <c r="A1244" s="369"/>
      <c r="B1244" s="369"/>
      <c r="C1244" s="369"/>
      <c r="D1244" s="370" t="s">
        <v>519</v>
      </c>
      <c r="E1244" s="370">
        <v>28</v>
      </c>
      <c r="F1244" s="385">
        <v>28</v>
      </c>
    </row>
    <row r="1245" spans="1:6">
      <c r="A1245" s="369"/>
      <c r="B1245" s="369"/>
      <c r="C1245" s="369"/>
      <c r="D1245" s="370" t="s">
        <v>992</v>
      </c>
      <c r="E1245" s="370">
        <v>7</v>
      </c>
      <c r="F1245" s="385">
        <v>7</v>
      </c>
    </row>
    <row r="1246" spans="1:6">
      <c r="A1246" s="369"/>
      <c r="B1246" s="369"/>
      <c r="C1246" s="369"/>
      <c r="D1246" s="370" t="s">
        <v>994</v>
      </c>
      <c r="E1246" s="370">
        <v>2</v>
      </c>
      <c r="F1246" s="385">
        <v>3</v>
      </c>
    </row>
    <row r="1247" spans="1:6">
      <c r="A1247" s="369"/>
      <c r="B1247" s="369"/>
      <c r="C1247" s="369"/>
      <c r="D1247" s="370" t="s">
        <v>371</v>
      </c>
      <c r="E1247" s="370">
        <v>29</v>
      </c>
      <c r="F1247" s="385">
        <v>30</v>
      </c>
    </row>
    <row r="1248" spans="1:6">
      <c r="A1248" s="369"/>
      <c r="B1248" s="369"/>
      <c r="C1248" s="369"/>
      <c r="D1248" s="370" t="s">
        <v>550</v>
      </c>
      <c r="E1248" s="370">
        <v>9</v>
      </c>
      <c r="F1248" s="385">
        <v>9</v>
      </c>
    </row>
    <row r="1249" spans="1:6">
      <c r="A1249" s="369"/>
      <c r="B1249" s="369"/>
      <c r="C1249" s="369"/>
      <c r="D1249" s="370" t="s">
        <v>995</v>
      </c>
      <c r="E1249" s="370">
        <v>4</v>
      </c>
      <c r="F1249" s="385">
        <v>4</v>
      </c>
    </row>
    <row r="1250" spans="1:6">
      <c r="A1250" s="369"/>
      <c r="B1250" s="369"/>
      <c r="C1250" s="369"/>
      <c r="D1250" s="370" t="s">
        <v>264</v>
      </c>
      <c r="E1250" s="370">
        <v>4</v>
      </c>
      <c r="F1250" s="385">
        <v>4</v>
      </c>
    </row>
    <row r="1251" spans="1:6">
      <c r="A1251" s="369"/>
      <c r="B1251" s="369"/>
      <c r="C1251" s="369"/>
      <c r="D1251" s="370" t="s">
        <v>351</v>
      </c>
      <c r="E1251" s="370">
        <v>4</v>
      </c>
      <c r="F1251" s="385">
        <v>4</v>
      </c>
    </row>
    <row r="1252" spans="1:6">
      <c r="A1252" s="369"/>
      <c r="B1252" s="369"/>
      <c r="C1252" s="369"/>
      <c r="D1252" s="370" t="s">
        <v>518</v>
      </c>
      <c r="E1252" s="370">
        <v>12</v>
      </c>
      <c r="F1252" s="385">
        <v>12</v>
      </c>
    </row>
    <row r="1253" spans="1:6">
      <c r="A1253" s="369"/>
      <c r="B1253" s="369"/>
      <c r="C1253" s="369"/>
      <c r="D1253" s="370" t="s">
        <v>996</v>
      </c>
      <c r="E1253" s="370">
        <v>2</v>
      </c>
      <c r="F1253" s="385">
        <v>2</v>
      </c>
    </row>
    <row r="1254" spans="1:6">
      <c r="A1254" s="369"/>
      <c r="B1254" s="369"/>
      <c r="C1254" s="367" t="s">
        <v>469</v>
      </c>
      <c r="D1254" s="367" t="s">
        <v>997</v>
      </c>
      <c r="E1254" s="367">
        <v>1</v>
      </c>
      <c r="F1254" s="384">
        <v>1</v>
      </c>
    </row>
    <row r="1255" spans="1:6">
      <c r="A1255" s="369"/>
      <c r="B1255" s="369"/>
      <c r="C1255" s="369"/>
      <c r="D1255" s="370" t="s">
        <v>219</v>
      </c>
      <c r="E1255" s="370">
        <v>4</v>
      </c>
      <c r="F1255" s="385">
        <v>4</v>
      </c>
    </row>
    <row r="1256" spans="1:6">
      <c r="A1256" s="369"/>
      <c r="B1256" s="369"/>
      <c r="C1256" s="369"/>
      <c r="D1256" s="370" t="s">
        <v>470</v>
      </c>
      <c r="E1256" s="370">
        <v>18</v>
      </c>
      <c r="F1256" s="385">
        <v>18</v>
      </c>
    </row>
    <row r="1257" spans="1:6">
      <c r="A1257" s="369"/>
      <c r="B1257" s="369"/>
      <c r="C1257" s="369"/>
      <c r="D1257" s="370" t="s">
        <v>998</v>
      </c>
      <c r="E1257" s="370">
        <v>9</v>
      </c>
      <c r="F1257" s="385">
        <v>9</v>
      </c>
    </row>
    <row r="1258" spans="1:6">
      <c r="A1258" s="369"/>
      <c r="B1258" s="369"/>
      <c r="C1258" s="367" t="s">
        <v>596</v>
      </c>
      <c r="D1258" s="367" t="s">
        <v>597</v>
      </c>
      <c r="E1258" s="367">
        <v>7</v>
      </c>
      <c r="F1258" s="384">
        <v>7</v>
      </c>
    </row>
    <row r="1259" spans="1:6">
      <c r="A1259" s="369"/>
      <c r="B1259" s="369"/>
      <c r="C1259" s="369"/>
      <c r="D1259" s="370" t="s">
        <v>999</v>
      </c>
      <c r="E1259" s="370">
        <v>1</v>
      </c>
      <c r="F1259" s="385">
        <v>1</v>
      </c>
    </row>
    <row r="1260" spans="1:6">
      <c r="A1260" s="369"/>
      <c r="B1260" s="369"/>
      <c r="C1260" s="367" t="s">
        <v>471</v>
      </c>
      <c r="D1260" s="367" t="s">
        <v>1000</v>
      </c>
      <c r="E1260" s="367">
        <v>3</v>
      </c>
      <c r="F1260" s="384">
        <v>3</v>
      </c>
    </row>
    <row r="1261" spans="1:6">
      <c r="A1261" s="369"/>
      <c r="B1261" s="369"/>
      <c r="C1261" s="369"/>
      <c r="D1261" s="370" t="s">
        <v>79</v>
      </c>
      <c r="E1261" s="370">
        <v>7</v>
      </c>
      <c r="F1261" s="385">
        <v>7</v>
      </c>
    </row>
    <row r="1262" spans="1:6">
      <c r="A1262" s="369"/>
      <c r="B1262" s="369"/>
      <c r="C1262" s="369"/>
      <c r="D1262" s="370" t="s">
        <v>520</v>
      </c>
      <c r="E1262" s="370">
        <v>7</v>
      </c>
      <c r="F1262" s="385">
        <v>7</v>
      </c>
    </row>
    <row r="1263" spans="1:6">
      <c r="A1263" s="369"/>
      <c r="B1263" s="369"/>
      <c r="C1263" s="369"/>
      <c r="D1263" s="370" t="s">
        <v>220</v>
      </c>
      <c r="E1263" s="370">
        <v>19</v>
      </c>
      <c r="F1263" s="385">
        <v>20</v>
      </c>
    </row>
    <row r="1264" spans="1:6">
      <c r="A1264" s="369"/>
      <c r="B1264" s="369"/>
      <c r="C1264" s="369"/>
      <c r="D1264" s="370" t="s">
        <v>1001</v>
      </c>
      <c r="E1264" s="370">
        <v>3</v>
      </c>
      <c r="F1264" s="385">
        <v>3</v>
      </c>
    </row>
    <row r="1265" spans="1:6">
      <c r="A1265" s="369"/>
      <c r="B1265" s="369"/>
      <c r="C1265" s="369"/>
      <c r="D1265" s="370" t="s">
        <v>1002</v>
      </c>
      <c r="E1265" s="370">
        <v>8</v>
      </c>
      <c r="F1265" s="385">
        <v>8</v>
      </c>
    </row>
    <row r="1266" spans="1:6">
      <c r="A1266" s="369"/>
      <c r="B1266" s="369"/>
      <c r="C1266" s="369"/>
      <c r="D1266" s="370" t="s">
        <v>472</v>
      </c>
      <c r="E1266" s="370">
        <v>11</v>
      </c>
      <c r="F1266" s="385">
        <v>11</v>
      </c>
    </row>
    <row r="1267" spans="1:6">
      <c r="A1267" s="369"/>
      <c r="B1267" s="367" t="s">
        <v>13</v>
      </c>
      <c r="C1267" s="367" t="s">
        <v>473</v>
      </c>
      <c r="D1267" s="367" t="s">
        <v>222</v>
      </c>
      <c r="E1267" s="367">
        <v>10</v>
      </c>
      <c r="F1267" s="384">
        <v>10</v>
      </c>
    </row>
    <row r="1268" spans="1:6">
      <c r="A1268" s="369"/>
      <c r="B1268" s="369"/>
      <c r="C1268" s="369"/>
      <c r="D1268" s="370" t="s">
        <v>1003</v>
      </c>
      <c r="E1268" s="370">
        <v>15</v>
      </c>
      <c r="F1268" s="385">
        <v>15</v>
      </c>
    </row>
    <row r="1269" spans="1:6">
      <c r="A1269" s="369"/>
      <c r="B1269" s="369"/>
      <c r="C1269" s="369"/>
      <c r="D1269" s="370" t="s">
        <v>223</v>
      </c>
      <c r="E1269" s="370">
        <v>16</v>
      </c>
      <c r="F1269" s="385">
        <v>22</v>
      </c>
    </row>
    <row r="1270" spans="1:6">
      <c r="A1270" s="369"/>
      <c r="B1270" s="369"/>
      <c r="C1270" s="369"/>
      <c r="D1270" s="370" t="s">
        <v>551</v>
      </c>
      <c r="E1270" s="370">
        <v>8</v>
      </c>
      <c r="F1270" s="385">
        <v>8</v>
      </c>
    </row>
    <row r="1271" spans="1:6">
      <c r="A1271" s="369"/>
      <c r="B1271" s="369"/>
      <c r="C1271" s="369"/>
      <c r="D1271" s="370" t="s">
        <v>1004</v>
      </c>
      <c r="E1271" s="370">
        <v>1</v>
      </c>
      <c r="F1271" s="385">
        <v>1</v>
      </c>
    </row>
    <row r="1272" spans="1:6">
      <c r="A1272" s="369"/>
      <c r="B1272" s="369"/>
      <c r="C1272" s="367" t="s">
        <v>552</v>
      </c>
      <c r="D1272" s="367" t="s">
        <v>372</v>
      </c>
      <c r="E1272" s="367">
        <v>13</v>
      </c>
      <c r="F1272" s="384">
        <v>14</v>
      </c>
    </row>
    <row r="1273" spans="1:6">
      <c r="A1273" s="369"/>
      <c r="B1273" s="369"/>
      <c r="C1273" s="369"/>
      <c r="D1273" s="370" t="s">
        <v>1007</v>
      </c>
      <c r="E1273" s="370">
        <v>2</v>
      </c>
      <c r="F1273" s="385">
        <v>2</v>
      </c>
    </row>
    <row r="1274" spans="1:6">
      <c r="A1274" s="369"/>
      <c r="B1274" s="369"/>
      <c r="C1274" s="367" t="s">
        <v>1011</v>
      </c>
      <c r="D1274" s="367" t="s">
        <v>1012</v>
      </c>
      <c r="E1274" s="367">
        <v>11</v>
      </c>
      <c r="F1274" s="384">
        <v>13</v>
      </c>
    </row>
    <row r="1275" spans="1:6">
      <c r="A1275" s="369"/>
      <c r="B1275" s="369"/>
      <c r="C1275" s="369"/>
      <c r="D1275" s="370" t="s">
        <v>1014</v>
      </c>
      <c r="E1275" s="370">
        <v>2</v>
      </c>
      <c r="F1275" s="385">
        <v>2</v>
      </c>
    </row>
    <row r="1276" spans="1:6">
      <c r="A1276" s="369"/>
      <c r="B1276" s="369"/>
      <c r="C1276" s="367" t="s">
        <v>474</v>
      </c>
      <c r="D1276" s="367" t="s">
        <v>373</v>
      </c>
      <c r="E1276" s="367">
        <v>30</v>
      </c>
      <c r="F1276" s="384">
        <v>33</v>
      </c>
    </row>
    <row r="1277" spans="1:6">
      <c r="A1277" s="369"/>
      <c r="B1277" s="369"/>
      <c r="C1277" s="369"/>
      <c r="D1277" s="370" t="s">
        <v>1023</v>
      </c>
      <c r="E1277" s="370">
        <v>1</v>
      </c>
      <c r="F1277" s="385">
        <v>1</v>
      </c>
    </row>
    <row r="1278" spans="1:6">
      <c r="A1278" s="369"/>
      <c r="B1278" s="369"/>
      <c r="C1278" s="369"/>
      <c r="D1278" s="370" t="s">
        <v>225</v>
      </c>
      <c r="E1278" s="370">
        <v>72</v>
      </c>
      <c r="F1278" s="385">
        <v>72</v>
      </c>
    </row>
    <row r="1279" spans="1:6">
      <c r="A1279" s="369"/>
      <c r="B1279" s="369"/>
      <c r="C1279" s="369"/>
      <c r="D1279" s="370" t="s">
        <v>1024</v>
      </c>
      <c r="E1279" s="370">
        <v>3</v>
      </c>
      <c r="F1279" s="385">
        <v>3</v>
      </c>
    </row>
    <row r="1280" spans="1:6">
      <c r="A1280" s="369"/>
      <c r="B1280" s="369"/>
      <c r="C1280" s="369"/>
      <c r="D1280" s="370" t="s">
        <v>224</v>
      </c>
      <c r="E1280" s="370">
        <v>72</v>
      </c>
      <c r="F1280" s="385">
        <v>76</v>
      </c>
    </row>
    <row r="1281" spans="1:6">
      <c r="A1281" s="369"/>
      <c r="B1281" s="369"/>
      <c r="C1281" s="369"/>
      <c r="D1281" s="370" t="s">
        <v>1025</v>
      </c>
      <c r="E1281" s="370">
        <v>2</v>
      </c>
      <c r="F1281" s="385">
        <v>2</v>
      </c>
    </row>
    <row r="1282" spans="1:6">
      <c r="A1282" s="369"/>
      <c r="B1282" s="369"/>
      <c r="C1282" s="369"/>
      <c r="D1282" s="370" t="s">
        <v>566</v>
      </c>
      <c r="E1282" s="370">
        <v>9</v>
      </c>
      <c r="F1282" s="385">
        <v>9</v>
      </c>
    </row>
    <row r="1283" spans="1:6">
      <c r="A1283" s="369"/>
      <c r="B1283" s="369"/>
      <c r="C1283" s="369"/>
      <c r="D1283" s="370" t="s">
        <v>521</v>
      </c>
      <c r="E1283" s="370">
        <v>3</v>
      </c>
      <c r="F1283" s="385">
        <v>3</v>
      </c>
    </row>
    <row r="1284" spans="1:6">
      <c r="A1284" s="369"/>
      <c r="B1284" s="369"/>
      <c r="C1284" s="369"/>
      <c r="D1284" s="370" t="s">
        <v>1027</v>
      </c>
      <c r="E1284" s="370">
        <v>3</v>
      </c>
      <c r="F1284" s="385">
        <v>3</v>
      </c>
    </row>
    <row r="1285" spans="1:6">
      <c r="A1285" s="369"/>
      <c r="B1285" s="369"/>
      <c r="C1285" s="369"/>
      <c r="D1285" s="370" t="s">
        <v>1028</v>
      </c>
      <c r="E1285" s="370">
        <v>1</v>
      </c>
      <c r="F1285" s="385">
        <v>1</v>
      </c>
    </row>
    <row r="1286" spans="1:6">
      <c r="A1286" s="369"/>
      <c r="B1286" s="369"/>
      <c r="C1286" s="369"/>
      <c r="D1286" s="370" t="s">
        <v>1029</v>
      </c>
      <c r="E1286" s="370">
        <v>7</v>
      </c>
      <c r="F1286" s="385">
        <v>8</v>
      </c>
    </row>
    <row r="1287" spans="1:6">
      <c r="A1287" s="369"/>
      <c r="B1287" s="369"/>
      <c r="C1287" s="369"/>
      <c r="D1287" s="370" t="s">
        <v>1030</v>
      </c>
      <c r="E1287" s="370">
        <v>3</v>
      </c>
      <c r="F1287" s="385">
        <v>3</v>
      </c>
    </row>
    <row r="1288" spans="1:6">
      <c r="A1288" s="369"/>
      <c r="B1288" s="369"/>
      <c r="C1288" s="369"/>
      <c r="D1288" s="370" t="s">
        <v>1031</v>
      </c>
      <c r="E1288" s="370">
        <v>1</v>
      </c>
      <c r="F1288" s="385">
        <v>1</v>
      </c>
    </row>
    <row r="1289" spans="1:6">
      <c r="A1289" s="369"/>
      <c r="B1289" s="369"/>
      <c r="C1289" s="369"/>
      <c r="D1289" s="370" t="s">
        <v>1033</v>
      </c>
      <c r="E1289" s="370">
        <v>1</v>
      </c>
      <c r="F1289" s="385">
        <v>1</v>
      </c>
    </row>
    <row r="1290" spans="1:6">
      <c r="A1290" s="369"/>
      <c r="B1290" s="369"/>
      <c r="C1290" s="367" t="s">
        <v>522</v>
      </c>
      <c r="D1290" s="367" t="s">
        <v>226</v>
      </c>
      <c r="E1290" s="367">
        <v>7</v>
      </c>
      <c r="F1290" s="384">
        <v>7</v>
      </c>
    </row>
    <row r="1291" spans="1:6">
      <c r="A1291" s="369"/>
      <c r="B1291" s="369"/>
      <c r="C1291" s="369"/>
      <c r="D1291" s="370" t="s">
        <v>650</v>
      </c>
      <c r="E1291" s="370">
        <v>6</v>
      </c>
      <c r="F1291" s="385">
        <v>7</v>
      </c>
    </row>
    <row r="1292" spans="1:6">
      <c r="A1292" s="369"/>
      <c r="B1292" s="369"/>
      <c r="C1292" s="369"/>
      <c r="D1292" s="370" t="s">
        <v>1039</v>
      </c>
      <c r="E1292" s="370">
        <v>1</v>
      </c>
      <c r="F1292" s="385">
        <v>1</v>
      </c>
    </row>
    <row r="1293" spans="1:6">
      <c r="A1293" s="369"/>
      <c r="B1293" s="369"/>
      <c r="C1293" s="367" t="s">
        <v>1047</v>
      </c>
      <c r="D1293" s="367" t="s">
        <v>1048</v>
      </c>
      <c r="E1293" s="367">
        <v>1</v>
      </c>
      <c r="F1293" s="384">
        <v>1</v>
      </c>
    </row>
    <row r="1294" spans="1:6">
      <c r="A1294" s="369"/>
      <c r="B1294" s="369"/>
      <c r="C1294" s="369"/>
      <c r="D1294" s="370" t="s">
        <v>221</v>
      </c>
      <c r="E1294" s="370">
        <v>3</v>
      </c>
      <c r="F1294" s="385">
        <v>3</v>
      </c>
    </row>
    <row r="1295" spans="1:6">
      <c r="A1295" s="369"/>
      <c r="B1295" s="369"/>
      <c r="C1295" s="367" t="s">
        <v>525</v>
      </c>
      <c r="D1295" s="367" t="s">
        <v>1050</v>
      </c>
      <c r="E1295" s="367">
        <v>7</v>
      </c>
      <c r="F1295" s="384">
        <v>8</v>
      </c>
    </row>
    <row r="1296" spans="1:6">
      <c r="A1296" s="369"/>
      <c r="B1296" s="369"/>
      <c r="C1296" s="369"/>
      <c r="D1296" s="370" t="s">
        <v>228</v>
      </c>
      <c r="E1296" s="370">
        <v>21</v>
      </c>
      <c r="F1296" s="385">
        <v>22</v>
      </c>
    </row>
    <row r="1297" spans="1:6">
      <c r="A1297" s="369"/>
      <c r="B1297" s="369"/>
      <c r="C1297" s="369"/>
      <c r="D1297" s="370" t="s">
        <v>1051</v>
      </c>
      <c r="E1297" s="370">
        <v>2</v>
      </c>
      <c r="F1297" s="385">
        <v>2</v>
      </c>
    </row>
    <row r="1298" spans="1:6">
      <c r="A1298" s="369"/>
      <c r="B1298" s="369"/>
      <c r="C1298" s="369"/>
      <c r="D1298" s="370" t="s">
        <v>227</v>
      </c>
      <c r="E1298" s="370">
        <v>15</v>
      </c>
      <c r="F1298" s="385">
        <v>16</v>
      </c>
    </row>
    <row r="1299" spans="1:6">
      <c r="A1299" s="369"/>
      <c r="B1299" s="369"/>
      <c r="C1299" s="367" t="s">
        <v>523</v>
      </c>
      <c r="D1299" s="367" t="s">
        <v>362</v>
      </c>
      <c r="E1299" s="367">
        <v>2</v>
      </c>
      <c r="F1299" s="384">
        <v>2</v>
      </c>
    </row>
    <row r="1300" spans="1:6">
      <c r="A1300" s="369"/>
      <c r="B1300" s="369"/>
      <c r="C1300" s="369"/>
      <c r="D1300" s="370" t="s">
        <v>604</v>
      </c>
      <c r="E1300" s="370">
        <v>1</v>
      </c>
      <c r="F1300" s="385">
        <v>1</v>
      </c>
    </row>
    <row r="1301" spans="1:6">
      <c r="A1301" s="369"/>
      <c r="B1301" s="369"/>
      <c r="C1301" s="369"/>
      <c r="D1301" s="370" t="s">
        <v>1055</v>
      </c>
      <c r="E1301" s="370">
        <v>1</v>
      </c>
      <c r="F1301" s="385">
        <v>1</v>
      </c>
    </row>
    <row r="1302" spans="1:6">
      <c r="A1302" s="369"/>
      <c r="B1302" s="369"/>
      <c r="C1302" s="369"/>
      <c r="D1302" s="370" t="s">
        <v>229</v>
      </c>
      <c r="E1302" s="370">
        <v>31</v>
      </c>
      <c r="F1302" s="385">
        <v>33</v>
      </c>
    </row>
    <row r="1303" spans="1:6">
      <c r="A1303" s="369"/>
      <c r="B1303" s="369"/>
      <c r="C1303" s="369"/>
      <c r="D1303" s="370" t="s">
        <v>1057</v>
      </c>
      <c r="E1303" s="370">
        <v>2</v>
      </c>
      <c r="F1303" s="385">
        <v>2</v>
      </c>
    </row>
    <row r="1304" spans="1:6">
      <c r="A1304" s="369"/>
      <c r="B1304" s="369"/>
      <c r="C1304" s="369"/>
      <c r="D1304" s="370" t="s">
        <v>1058</v>
      </c>
      <c r="E1304" s="370">
        <v>1</v>
      </c>
      <c r="F1304" s="385">
        <v>1</v>
      </c>
    </row>
    <row r="1305" spans="1:6">
      <c r="A1305" s="369"/>
      <c r="B1305" s="369"/>
      <c r="C1305" s="367" t="s">
        <v>524</v>
      </c>
      <c r="D1305" s="367" t="s">
        <v>231</v>
      </c>
      <c r="E1305" s="367">
        <v>4</v>
      </c>
      <c r="F1305" s="384">
        <v>5</v>
      </c>
    </row>
    <row r="1306" spans="1:6">
      <c r="A1306" s="369"/>
      <c r="B1306" s="369"/>
      <c r="C1306" s="369"/>
      <c r="D1306" s="370" t="s">
        <v>1060</v>
      </c>
      <c r="E1306" s="370">
        <v>1</v>
      </c>
      <c r="F1306" s="385">
        <v>1</v>
      </c>
    </row>
    <row r="1307" spans="1:6">
      <c r="A1307" s="369"/>
      <c r="B1307" s="369"/>
      <c r="C1307" s="369"/>
      <c r="D1307" s="370" t="s">
        <v>553</v>
      </c>
      <c r="E1307" s="370">
        <v>6</v>
      </c>
      <c r="F1307" s="385">
        <v>6</v>
      </c>
    </row>
    <row r="1308" spans="1:6">
      <c r="A1308" s="369"/>
      <c r="B1308" s="369"/>
      <c r="C1308" s="369"/>
      <c r="D1308" s="370" t="s">
        <v>230</v>
      </c>
      <c r="E1308" s="370">
        <v>2</v>
      </c>
      <c r="F1308" s="385">
        <v>2</v>
      </c>
    </row>
    <row r="1309" spans="1:6">
      <c r="A1309" s="369"/>
      <c r="B1309" s="367" t="s">
        <v>14</v>
      </c>
      <c r="C1309" s="367" t="s">
        <v>478</v>
      </c>
      <c r="D1309" s="367" t="s">
        <v>375</v>
      </c>
      <c r="E1309" s="367">
        <v>1</v>
      </c>
      <c r="F1309" s="384">
        <v>1</v>
      </c>
    </row>
    <row r="1310" spans="1:6">
      <c r="A1310" s="369"/>
      <c r="B1310" s="369"/>
      <c r="C1310" s="369"/>
      <c r="D1310" s="370" t="s">
        <v>445</v>
      </c>
      <c r="E1310" s="370">
        <v>5</v>
      </c>
      <c r="F1310" s="385">
        <v>7</v>
      </c>
    </row>
    <row r="1311" spans="1:6">
      <c r="A1311" s="369"/>
      <c r="B1311" s="369"/>
      <c r="C1311" s="369"/>
      <c r="D1311" s="370" t="s">
        <v>1062</v>
      </c>
      <c r="E1311" s="370">
        <v>3</v>
      </c>
      <c r="F1311" s="385">
        <v>3</v>
      </c>
    </row>
    <row r="1312" spans="1:6">
      <c r="A1312" s="369"/>
      <c r="B1312" s="369"/>
      <c r="C1312" s="369"/>
      <c r="D1312" s="370" t="s">
        <v>376</v>
      </c>
      <c r="E1312" s="370">
        <v>3</v>
      </c>
      <c r="F1312" s="385">
        <v>3</v>
      </c>
    </row>
    <row r="1313" spans="1:6">
      <c r="A1313" s="369"/>
      <c r="B1313" s="369"/>
      <c r="C1313" s="369"/>
      <c r="D1313" s="370" t="s">
        <v>1063</v>
      </c>
      <c r="E1313" s="370">
        <v>11</v>
      </c>
      <c r="F1313" s="385">
        <v>12</v>
      </c>
    </row>
    <row r="1314" spans="1:6">
      <c r="A1314" s="369"/>
      <c r="B1314" s="369"/>
      <c r="C1314" s="369"/>
      <c r="D1314" s="370" t="s">
        <v>555</v>
      </c>
      <c r="E1314" s="370">
        <v>2</v>
      </c>
      <c r="F1314" s="385">
        <v>3</v>
      </c>
    </row>
    <row r="1315" spans="1:6">
      <c r="A1315" s="369"/>
      <c r="B1315" s="369"/>
      <c r="C1315" s="367" t="s">
        <v>475</v>
      </c>
      <c r="D1315" s="367" t="s">
        <v>232</v>
      </c>
      <c r="E1315" s="367">
        <v>15</v>
      </c>
      <c r="F1315" s="384">
        <v>16</v>
      </c>
    </row>
    <row r="1316" spans="1:6">
      <c r="A1316" s="369"/>
      <c r="B1316" s="369"/>
      <c r="C1316" s="369"/>
      <c r="D1316" s="370" t="s">
        <v>1066</v>
      </c>
      <c r="E1316" s="370">
        <v>2</v>
      </c>
      <c r="F1316" s="385">
        <v>5</v>
      </c>
    </row>
    <row r="1317" spans="1:6">
      <c r="A1317" s="369"/>
      <c r="B1317" s="369"/>
      <c r="C1317" s="367" t="s">
        <v>1067</v>
      </c>
      <c r="D1317" s="367" t="s">
        <v>1068</v>
      </c>
      <c r="E1317" s="367">
        <v>2</v>
      </c>
      <c r="F1317" s="384">
        <v>2</v>
      </c>
    </row>
    <row r="1318" spans="1:6">
      <c r="A1318" s="369"/>
      <c r="B1318" s="369"/>
      <c r="C1318" s="369"/>
      <c r="D1318" s="370" t="s">
        <v>1339</v>
      </c>
      <c r="E1318" s="370">
        <v>1</v>
      </c>
      <c r="F1318" s="385">
        <v>2</v>
      </c>
    </row>
    <row r="1319" spans="1:6">
      <c r="A1319" s="369"/>
      <c r="B1319" s="369"/>
      <c r="C1319" s="367" t="s">
        <v>1069</v>
      </c>
      <c r="D1319" s="367" t="s">
        <v>1071</v>
      </c>
      <c r="E1319" s="367">
        <v>1</v>
      </c>
      <c r="F1319" s="384">
        <v>1</v>
      </c>
    </row>
    <row r="1320" spans="1:6">
      <c r="A1320" s="369"/>
      <c r="B1320" s="369"/>
      <c r="C1320" s="367" t="s">
        <v>598</v>
      </c>
      <c r="D1320" s="367" t="s">
        <v>377</v>
      </c>
      <c r="E1320" s="367">
        <v>8</v>
      </c>
      <c r="F1320" s="384">
        <v>10</v>
      </c>
    </row>
    <row r="1321" spans="1:6">
      <c r="A1321" s="369"/>
      <c r="B1321" s="369"/>
      <c r="C1321" s="369"/>
      <c r="D1321" s="370" t="s">
        <v>1074</v>
      </c>
      <c r="E1321" s="370">
        <v>1</v>
      </c>
      <c r="F1321" s="385">
        <v>1</v>
      </c>
    </row>
    <row r="1322" spans="1:6">
      <c r="A1322" s="369"/>
      <c r="B1322" s="369"/>
      <c r="C1322" s="367" t="s">
        <v>526</v>
      </c>
      <c r="D1322" s="367" t="s">
        <v>1077</v>
      </c>
      <c r="E1322" s="367">
        <v>14</v>
      </c>
      <c r="F1322" s="384">
        <v>14</v>
      </c>
    </row>
    <row r="1323" spans="1:6">
      <c r="A1323" s="369"/>
      <c r="B1323" s="369"/>
      <c r="C1323" s="369"/>
      <c r="D1323" s="370" t="s">
        <v>237</v>
      </c>
      <c r="E1323" s="370">
        <v>9</v>
      </c>
      <c r="F1323" s="385">
        <v>11</v>
      </c>
    </row>
    <row r="1324" spans="1:6">
      <c r="A1324" s="369"/>
      <c r="B1324" s="369"/>
      <c r="C1324" s="369"/>
      <c r="D1324" s="370" t="s">
        <v>1078</v>
      </c>
      <c r="E1324" s="370">
        <v>5</v>
      </c>
      <c r="F1324" s="385">
        <v>5</v>
      </c>
    </row>
    <row r="1325" spans="1:6">
      <c r="A1325" s="369"/>
      <c r="B1325" s="369"/>
      <c r="C1325" s="369"/>
      <c r="D1325" s="370" t="s">
        <v>1340</v>
      </c>
      <c r="E1325" s="370">
        <v>1</v>
      </c>
      <c r="F1325" s="385">
        <v>1</v>
      </c>
    </row>
    <row r="1326" spans="1:6">
      <c r="A1326" s="369"/>
      <c r="B1326" s="369"/>
      <c r="C1326" s="367" t="s">
        <v>556</v>
      </c>
      <c r="D1326" s="367" t="s">
        <v>1079</v>
      </c>
      <c r="E1326" s="367">
        <v>1</v>
      </c>
      <c r="F1326" s="384">
        <v>1</v>
      </c>
    </row>
    <row r="1327" spans="1:6">
      <c r="A1327" s="369"/>
      <c r="B1327" s="369"/>
      <c r="C1327" s="369"/>
      <c r="D1327" s="370" t="s">
        <v>305</v>
      </c>
      <c r="E1327" s="370">
        <v>1</v>
      </c>
      <c r="F1327" s="385">
        <v>1</v>
      </c>
    </row>
    <row r="1328" spans="1:6">
      <c r="A1328" s="369"/>
      <c r="B1328" s="369"/>
      <c r="C1328" s="369"/>
      <c r="D1328" s="370" t="s">
        <v>304</v>
      </c>
      <c r="E1328" s="370">
        <v>4</v>
      </c>
      <c r="F1328" s="385">
        <v>5</v>
      </c>
    </row>
    <row r="1329" spans="1:6">
      <c r="A1329" s="369"/>
      <c r="B1329" s="369"/>
      <c r="C1329" s="367" t="s">
        <v>528</v>
      </c>
      <c r="D1329" s="367" t="s">
        <v>234</v>
      </c>
      <c r="E1329" s="367">
        <v>32</v>
      </c>
      <c r="F1329" s="384">
        <v>38</v>
      </c>
    </row>
    <row r="1330" spans="1:6">
      <c r="A1330" s="369"/>
      <c r="B1330" s="369"/>
      <c r="C1330" s="369"/>
      <c r="D1330" s="370" t="s">
        <v>1084</v>
      </c>
      <c r="E1330" s="370">
        <v>2</v>
      </c>
      <c r="F1330" s="385">
        <v>2</v>
      </c>
    </row>
    <row r="1331" spans="1:6">
      <c r="A1331" s="369"/>
      <c r="B1331" s="369"/>
      <c r="C1331" s="369"/>
      <c r="D1331" s="370" t="s">
        <v>1341</v>
      </c>
      <c r="E1331" s="370">
        <v>1</v>
      </c>
      <c r="F1331" s="385">
        <v>1</v>
      </c>
    </row>
    <row r="1332" spans="1:6">
      <c r="A1332" s="369"/>
      <c r="B1332" s="369"/>
      <c r="C1332" s="367" t="s">
        <v>1087</v>
      </c>
      <c r="D1332" s="367" t="s">
        <v>381</v>
      </c>
      <c r="E1332" s="367">
        <v>4</v>
      </c>
      <c r="F1332" s="384">
        <v>4</v>
      </c>
    </row>
    <row r="1333" spans="1:6">
      <c r="A1333" s="369"/>
      <c r="B1333" s="369"/>
      <c r="C1333" s="367" t="s">
        <v>476</v>
      </c>
      <c r="D1333" s="367" t="s">
        <v>236</v>
      </c>
      <c r="E1333" s="367">
        <v>44</v>
      </c>
      <c r="F1333" s="384">
        <v>49</v>
      </c>
    </row>
    <row r="1334" spans="1:6">
      <c r="A1334" s="369"/>
      <c r="B1334" s="369"/>
      <c r="C1334" s="369"/>
      <c r="D1334" s="370" t="s">
        <v>1092</v>
      </c>
      <c r="E1334" s="370">
        <v>17</v>
      </c>
      <c r="F1334" s="385">
        <v>19</v>
      </c>
    </row>
    <row r="1335" spans="1:6">
      <c r="A1335" s="369"/>
      <c r="B1335" s="369"/>
      <c r="C1335" s="369"/>
      <c r="D1335" s="370" t="s">
        <v>379</v>
      </c>
      <c r="E1335" s="370">
        <v>29</v>
      </c>
      <c r="F1335" s="385">
        <v>31</v>
      </c>
    </row>
    <row r="1336" spans="1:6">
      <c r="A1336" s="369"/>
      <c r="B1336" s="369"/>
      <c r="C1336" s="369"/>
      <c r="D1336" s="370" t="s">
        <v>378</v>
      </c>
      <c r="E1336" s="370">
        <v>64</v>
      </c>
      <c r="F1336" s="385">
        <v>71</v>
      </c>
    </row>
    <row r="1337" spans="1:6">
      <c r="A1337" s="369"/>
      <c r="B1337" s="369"/>
      <c r="C1337" s="369"/>
      <c r="D1337" s="370" t="s">
        <v>1093</v>
      </c>
      <c r="E1337" s="370">
        <v>11</v>
      </c>
      <c r="F1337" s="385">
        <v>11</v>
      </c>
    </row>
    <row r="1338" spans="1:6">
      <c r="A1338" s="369"/>
      <c r="B1338" s="369"/>
      <c r="C1338" s="369"/>
      <c r="D1338" s="370" t="s">
        <v>440</v>
      </c>
      <c r="E1338" s="370">
        <v>9</v>
      </c>
      <c r="F1338" s="385">
        <v>9</v>
      </c>
    </row>
    <row r="1339" spans="1:6">
      <c r="A1339" s="369"/>
      <c r="B1339" s="369"/>
      <c r="C1339" s="369"/>
      <c r="D1339" s="370" t="s">
        <v>1095</v>
      </c>
      <c r="E1339" s="370">
        <v>7</v>
      </c>
      <c r="F1339" s="385">
        <v>7</v>
      </c>
    </row>
    <row r="1340" spans="1:6">
      <c r="A1340" s="369"/>
      <c r="B1340" s="369"/>
      <c r="C1340" s="369"/>
      <c r="D1340" s="370" t="s">
        <v>235</v>
      </c>
      <c r="E1340" s="370">
        <v>153</v>
      </c>
      <c r="F1340" s="385">
        <v>165</v>
      </c>
    </row>
    <row r="1341" spans="1:6">
      <c r="A1341" s="369"/>
      <c r="B1341" s="369"/>
      <c r="C1341" s="369"/>
      <c r="D1341" s="370" t="s">
        <v>477</v>
      </c>
      <c r="E1341" s="370">
        <v>20</v>
      </c>
      <c r="F1341" s="385">
        <v>20</v>
      </c>
    </row>
    <row r="1342" spans="1:6">
      <c r="A1342" s="369"/>
      <c r="B1342" s="369"/>
      <c r="C1342" s="367" t="s">
        <v>527</v>
      </c>
      <c r="D1342" s="367" t="s">
        <v>554</v>
      </c>
      <c r="E1342" s="367">
        <v>9</v>
      </c>
      <c r="F1342" s="384">
        <v>13</v>
      </c>
    </row>
    <row r="1343" spans="1:6">
      <c r="A1343" s="369"/>
      <c r="B1343" s="369"/>
      <c r="C1343" s="369"/>
      <c r="D1343" s="370" t="s">
        <v>380</v>
      </c>
      <c r="E1343" s="370">
        <v>7</v>
      </c>
      <c r="F1343" s="385">
        <v>8</v>
      </c>
    </row>
    <row r="1344" spans="1:6">
      <c r="A1344" s="369"/>
      <c r="B1344" s="367" t="s">
        <v>15</v>
      </c>
      <c r="C1344" s="367" t="s">
        <v>479</v>
      </c>
      <c r="D1344" s="367" t="s">
        <v>1100</v>
      </c>
      <c r="E1344" s="367">
        <v>5</v>
      </c>
      <c r="F1344" s="384">
        <v>7</v>
      </c>
    </row>
    <row r="1345" spans="1:6">
      <c r="A1345" s="369"/>
      <c r="B1345" s="369"/>
      <c r="C1345" s="369"/>
      <c r="D1345" s="370" t="s">
        <v>238</v>
      </c>
      <c r="E1345" s="370">
        <v>168</v>
      </c>
      <c r="F1345" s="385">
        <v>201</v>
      </c>
    </row>
    <row r="1346" spans="1:6">
      <c r="A1346" s="369"/>
      <c r="B1346" s="369"/>
      <c r="C1346" s="369"/>
      <c r="D1346" s="370" t="s">
        <v>599</v>
      </c>
      <c r="E1346" s="370">
        <v>4</v>
      </c>
      <c r="F1346" s="385">
        <v>4</v>
      </c>
    </row>
    <row r="1347" spans="1:6">
      <c r="A1347" s="369"/>
      <c r="B1347" s="369"/>
      <c r="C1347" s="369"/>
      <c r="D1347" s="370" t="s">
        <v>1101</v>
      </c>
      <c r="E1347" s="370">
        <v>3</v>
      </c>
      <c r="F1347" s="385">
        <v>3</v>
      </c>
    </row>
    <row r="1348" spans="1:6">
      <c r="A1348" s="369"/>
      <c r="B1348" s="369"/>
      <c r="C1348" s="369"/>
      <c r="D1348" s="370" t="s">
        <v>480</v>
      </c>
      <c r="E1348" s="370">
        <v>69</v>
      </c>
      <c r="F1348" s="385">
        <v>71</v>
      </c>
    </row>
    <row r="1349" spans="1:6">
      <c r="A1349" s="369"/>
      <c r="B1349" s="369"/>
      <c r="C1349" s="369"/>
      <c r="D1349" s="370" t="s">
        <v>58</v>
      </c>
      <c r="E1349" s="370">
        <v>34</v>
      </c>
      <c r="F1349" s="385">
        <v>40</v>
      </c>
    </row>
    <row r="1350" spans="1:6">
      <c r="A1350" s="369"/>
      <c r="B1350" s="369"/>
      <c r="C1350" s="369"/>
      <c r="D1350" s="370" t="s">
        <v>1102</v>
      </c>
      <c r="E1350" s="370">
        <v>3</v>
      </c>
      <c r="F1350" s="385">
        <v>3</v>
      </c>
    </row>
    <row r="1351" spans="1:6">
      <c r="A1351" s="369"/>
      <c r="B1351" s="369"/>
      <c r="C1351" s="369"/>
      <c r="D1351" s="370" t="s">
        <v>1103</v>
      </c>
      <c r="E1351" s="370">
        <v>7</v>
      </c>
      <c r="F1351" s="385">
        <v>8</v>
      </c>
    </row>
    <row r="1352" spans="1:6">
      <c r="A1352" s="369"/>
      <c r="B1352" s="369"/>
      <c r="C1352" s="369"/>
      <c r="D1352" s="370" t="s">
        <v>385</v>
      </c>
      <c r="E1352" s="370">
        <v>4</v>
      </c>
      <c r="F1352" s="385">
        <v>4</v>
      </c>
    </row>
    <row r="1353" spans="1:6">
      <c r="A1353" s="369"/>
      <c r="B1353" s="369"/>
      <c r="C1353" s="369"/>
      <c r="D1353" s="370" t="s">
        <v>386</v>
      </c>
      <c r="E1353" s="370">
        <v>8</v>
      </c>
      <c r="F1353" s="385">
        <v>8</v>
      </c>
    </row>
    <row r="1354" spans="1:6">
      <c r="A1354" s="369"/>
      <c r="B1354" s="369"/>
      <c r="C1354" s="369"/>
      <c r="D1354" s="370" t="s">
        <v>1105</v>
      </c>
      <c r="E1354" s="370">
        <v>1</v>
      </c>
      <c r="F1354" s="385">
        <v>1</v>
      </c>
    </row>
    <row r="1355" spans="1:6">
      <c r="A1355" s="369"/>
      <c r="B1355" s="369"/>
      <c r="C1355" s="369"/>
      <c r="D1355" s="370" t="s">
        <v>383</v>
      </c>
      <c r="E1355" s="370">
        <v>9</v>
      </c>
      <c r="F1355" s="385">
        <v>9</v>
      </c>
    </row>
    <row r="1356" spans="1:6">
      <c r="A1356" s="369"/>
      <c r="B1356" s="369"/>
      <c r="C1356" s="369"/>
      <c r="D1356" s="370" t="s">
        <v>384</v>
      </c>
      <c r="E1356" s="370">
        <v>6</v>
      </c>
      <c r="F1356" s="385">
        <v>6</v>
      </c>
    </row>
    <row r="1357" spans="1:6">
      <c r="A1357" s="369"/>
      <c r="B1357" s="369"/>
      <c r="C1357" s="369"/>
      <c r="D1357" s="370" t="s">
        <v>1106</v>
      </c>
      <c r="E1357" s="370">
        <v>1</v>
      </c>
      <c r="F1357" s="385">
        <v>1</v>
      </c>
    </row>
    <row r="1358" spans="1:6">
      <c r="A1358" s="369"/>
      <c r="B1358" s="369"/>
      <c r="C1358" s="369"/>
      <c r="D1358" s="370" t="s">
        <v>1107</v>
      </c>
      <c r="E1358" s="370">
        <v>6</v>
      </c>
      <c r="F1358" s="385">
        <v>6</v>
      </c>
    </row>
    <row r="1359" spans="1:6">
      <c r="A1359" s="369"/>
      <c r="B1359" s="369"/>
      <c r="C1359" s="369"/>
      <c r="D1359" s="370" t="s">
        <v>559</v>
      </c>
      <c r="E1359" s="370">
        <v>7</v>
      </c>
      <c r="F1359" s="385">
        <v>8</v>
      </c>
    </row>
    <row r="1360" spans="1:6">
      <c r="A1360" s="369"/>
      <c r="B1360" s="369"/>
      <c r="C1360" s="369"/>
      <c r="D1360" s="370" t="s">
        <v>1108</v>
      </c>
      <c r="E1360" s="370">
        <v>2</v>
      </c>
      <c r="F1360" s="385">
        <v>2</v>
      </c>
    </row>
    <row r="1361" spans="1:6">
      <c r="A1361" s="369"/>
      <c r="B1361" s="369"/>
      <c r="C1361" s="369"/>
      <c r="D1361" s="370" t="s">
        <v>1109</v>
      </c>
      <c r="E1361" s="370">
        <v>7</v>
      </c>
      <c r="F1361" s="385">
        <v>8</v>
      </c>
    </row>
    <row r="1362" spans="1:6">
      <c r="A1362" s="369"/>
      <c r="B1362" s="369"/>
      <c r="C1362" s="367" t="s">
        <v>529</v>
      </c>
      <c r="D1362" s="367" t="s">
        <v>390</v>
      </c>
      <c r="E1362" s="367">
        <v>16</v>
      </c>
      <c r="F1362" s="384">
        <v>18</v>
      </c>
    </row>
    <row r="1363" spans="1:6">
      <c r="A1363" s="369"/>
      <c r="B1363" s="369"/>
      <c r="C1363" s="369"/>
      <c r="D1363" s="370" t="s">
        <v>1110</v>
      </c>
      <c r="E1363" s="370">
        <v>4</v>
      </c>
      <c r="F1363" s="385">
        <v>4</v>
      </c>
    </row>
    <row r="1364" spans="1:6">
      <c r="A1364" s="369"/>
      <c r="B1364" s="369"/>
      <c r="C1364" s="369"/>
      <c r="D1364" s="370" t="s">
        <v>439</v>
      </c>
      <c r="E1364" s="370">
        <v>5</v>
      </c>
      <c r="F1364" s="385">
        <v>5</v>
      </c>
    </row>
    <row r="1365" spans="1:6">
      <c r="A1365" s="369"/>
      <c r="B1365" s="369"/>
      <c r="C1365" s="367" t="s">
        <v>481</v>
      </c>
      <c r="D1365" s="367" t="s">
        <v>1114</v>
      </c>
      <c r="E1365" s="367">
        <v>3</v>
      </c>
      <c r="F1365" s="384">
        <v>3</v>
      </c>
    </row>
    <row r="1366" spans="1:6">
      <c r="A1366" s="369"/>
      <c r="B1366" s="369"/>
      <c r="C1366" s="369"/>
      <c r="D1366" s="370" t="s">
        <v>557</v>
      </c>
      <c r="E1366" s="370">
        <v>6</v>
      </c>
      <c r="F1366" s="385">
        <v>7</v>
      </c>
    </row>
    <row r="1367" spans="1:6">
      <c r="A1367" s="369"/>
      <c r="B1367" s="369"/>
      <c r="C1367" s="369"/>
      <c r="D1367" s="370" t="s">
        <v>15</v>
      </c>
      <c r="E1367" s="370">
        <v>23</v>
      </c>
      <c r="F1367" s="385">
        <v>26</v>
      </c>
    </row>
    <row r="1368" spans="1:6">
      <c r="A1368" s="369"/>
      <c r="B1368" s="369"/>
      <c r="C1368" s="369"/>
      <c r="D1368" s="370" t="s">
        <v>388</v>
      </c>
      <c r="E1368" s="370">
        <v>7</v>
      </c>
      <c r="F1368" s="385">
        <v>8</v>
      </c>
    </row>
    <row r="1369" spans="1:6">
      <c r="A1369" s="369"/>
      <c r="B1369" s="369"/>
      <c r="C1369" s="369"/>
      <c r="D1369" s="370" t="s">
        <v>389</v>
      </c>
      <c r="E1369" s="370">
        <v>14</v>
      </c>
      <c r="F1369" s="385">
        <v>16</v>
      </c>
    </row>
    <row r="1370" spans="1:6">
      <c r="A1370" s="369"/>
      <c r="B1370" s="369"/>
      <c r="C1370" s="369"/>
      <c r="D1370" s="370" t="s">
        <v>558</v>
      </c>
      <c r="E1370" s="370">
        <v>12</v>
      </c>
      <c r="F1370" s="385">
        <v>14</v>
      </c>
    </row>
    <row r="1371" spans="1:6">
      <c r="A1371" s="369"/>
      <c r="B1371" s="369"/>
      <c r="C1371" s="369"/>
      <c r="D1371" s="370" t="s">
        <v>387</v>
      </c>
      <c r="E1371" s="370">
        <v>6</v>
      </c>
      <c r="F1371" s="385">
        <v>7</v>
      </c>
    </row>
    <row r="1372" spans="1:6">
      <c r="A1372" s="369"/>
      <c r="B1372" s="369"/>
      <c r="C1372" s="369"/>
      <c r="D1372" s="370" t="s">
        <v>1115</v>
      </c>
      <c r="E1372" s="370">
        <v>3</v>
      </c>
      <c r="F1372" s="385">
        <v>3</v>
      </c>
    </row>
    <row r="1373" spans="1:6">
      <c r="A1373" s="369"/>
      <c r="B1373" s="369"/>
      <c r="C1373" s="369"/>
      <c r="D1373" s="370" t="s">
        <v>1116</v>
      </c>
      <c r="E1373" s="370">
        <v>4</v>
      </c>
      <c r="F1373" s="385">
        <v>4</v>
      </c>
    </row>
    <row r="1374" spans="1:6">
      <c r="A1374" s="369"/>
      <c r="B1374" s="369"/>
      <c r="C1374" s="369"/>
      <c r="D1374" s="370" t="s">
        <v>1117</v>
      </c>
      <c r="E1374" s="370">
        <v>6</v>
      </c>
      <c r="F1374" s="385">
        <v>7</v>
      </c>
    </row>
    <row r="1375" spans="1:6">
      <c r="A1375" s="369"/>
      <c r="B1375" s="367" t="s">
        <v>16</v>
      </c>
      <c r="C1375" s="367" t="s">
        <v>482</v>
      </c>
      <c r="D1375" s="367" t="s">
        <v>240</v>
      </c>
      <c r="E1375" s="367">
        <v>20</v>
      </c>
      <c r="F1375" s="384">
        <v>22</v>
      </c>
    </row>
    <row r="1376" spans="1:6">
      <c r="A1376" s="369"/>
      <c r="B1376" s="369"/>
      <c r="C1376" s="369"/>
      <c r="D1376" s="370" t="s">
        <v>530</v>
      </c>
      <c r="E1376" s="370">
        <v>2</v>
      </c>
      <c r="F1376" s="385">
        <v>2</v>
      </c>
    </row>
    <row r="1377" spans="1:6">
      <c r="A1377" s="369"/>
      <c r="B1377" s="369"/>
      <c r="C1377" s="369"/>
      <c r="D1377" s="370" t="s">
        <v>1119</v>
      </c>
      <c r="E1377" s="370">
        <v>1</v>
      </c>
      <c r="F1377" s="385">
        <v>1</v>
      </c>
    </row>
    <row r="1378" spans="1:6">
      <c r="A1378" s="369"/>
      <c r="B1378" s="369"/>
      <c r="C1378" s="369"/>
      <c r="D1378" s="370" t="s">
        <v>1120</v>
      </c>
      <c r="E1378" s="370">
        <v>5</v>
      </c>
      <c r="F1378" s="385">
        <v>5</v>
      </c>
    </row>
    <row r="1379" spans="1:6">
      <c r="A1379" s="369"/>
      <c r="B1379" s="369"/>
      <c r="C1379" s="369"/>
      <c r="D1379" s="370" t="s">
        <v>1121</v>
      </c>
      <c r="E1379" s="370">
        <v>2</v>
      </c>
      <c r="F1379" s="385">
        <v>2</v>
      </c>
    </row>
    <row r="1380" spans="1:6">
      <c r="A1380" s="369"/>
      <c r="B1380" s="369"/>
      <c r="C1380" s="367" t="s">
        <v>1122</v>
      </c>
      <c r="D1380" s="367" t="s">
        <v>1123</v>
      </c>
      <c r="E1380" s="367">
        <v>3</v>
      </c>
      <c r="F1380" s="384">
        <v>3</v>
      </c>
    </row>
    <row r="1381" spans="1:6">
      <c r="A1381" s="369"/>
      <c r="B1381" s="369"/>
      <c r="C1381" s="367" t="s">
        <v>483</v>
      </c>
      <c r="D1381" s="367" t="s">
        <v>245</v>
      </c>
      <c r="E1381" s="367">
        <v>1</v>
      </c>
      <c r="F1381" s="384">
        <v>1</v>
      </c>
    </row>
    <row r="1382" spans="1:6">
      <c r="A1382" s="369"/>
      <c r="B1382" s="369"/>
      <c r="C1382" s="369"/>
      <c r="D1382" s="370" t="s">
        <v>1125</v>
      </c>
      <c r="E1382" s="370">
        <v>5</v>
      </c>
      <c r="F1382" s="385">
        <v>5</v>
      </c>
    </row>
    <row r="1383" spans="1:6">
      <c r="A1383" s="369"/>
      <c r="B1383" s="369"/>
      <c r="C1383" s="369"/>
      <c r="D1383" s="370" t="s">
        <v>373</v>
      </c>
      <c r="E1383" s="370">
        <v>6</v>
      </c>
      <c r="F1383" s="385">
        <v>6</v>
      </c>
    </row>
    <row r="1384" spans="1:6">
      <c r="A1384" s="369"/>
      <c r="B1384" s="369"/>
      <c r="C1384" s="369"/>
      <c r="D1384" s="370" t="s">
        <v>242</v>
      </c>
      <c r="E1384" s="370">
        <v>19</v>
      </c>
      <c r="F1384" s="385">
        <v>19</v>
      </c>
    </row>
    <row r="1385" spans="1:6">
      <c r="A1385" s="369"/>
      <c r="B1385" s="369"/>
      <c r="C1385" s="369"/>
      <c r="D1385" s="370" t="s">
        <v>1126</v>
      </c>
      <c r="E1385" s="370">
        <v>4</v>
      </c>
      <c r="F1385" s="385">
        <v>4</v>
      </c>
    </row>
    <row r="1386" spans="1:6">
      <c r="A1386" s="369"/>
      <c r="B1386" s="369"/>
      <c r="C1386" s="369"/>
      <c r="D1386" s="370" t="s">
        <v>243</v>
      </c>
      <c r="E1386" s="370">
        <v>12</v>
      </c>
      <c r="F1386" s="385">
        <v>14</v>
      </c>
    </row>
    <row r="1387" spans="1:6">
      <c r="A1387" s="369"/>
      <c r="B1387" s="369"/>
      <c r="C1387" s="369"/>
      <c r="D1387" s="370" t="s">
        <v>1127</v>
      </c>
      <c r="E1387" s="370">
        <v>9</v>
      </c>
      <c r="F1387" s="385">
        <v>9</v>
      </c>
    </row>
    <row r="1388" spans="1:6">
      <c r="A1388" s="369"/>
      <c r="B1388" s="369"/>
      <c r="C1388" s="369"/>
      <c r="D1388" s="370" t="s">
        <v>1342</v>
      </c>
      <c r="E1388" s="370">
        <v>1</v>
      </c>
      <c r="F1388" s="385">
        <v>1</v>
      </c>
    </row>
    <row r="1389" spans="1:6">
      <c r="A1389" s="369"/>
      <c r="B1389" s="369"/>
      <c r="C1389" s="369"/>
      <c r="D1389" s="370" t="s">
        <v>1128</v>
      </c>
      <c r="E1389" s="370">
        <v>8</v>
      </c>
      <c r="F1389" s="385">
        <v>8</v>
      </c>
    </row>
    <row r="1390" spans="1:6">
      <c r="A1390" s="369"/>
      <c r="B1390" s="369"/>
      <c r="C1390" s="369"/>
      <c r="D1390" s="370" t="s">
        <v>259</v>
      </c>
      <c r="E1390" s="370">
        <v>3</v>
      </c>
      <c r="F1390" s="385">
        <v>3</v>
      </c>
    </row>
    <row r="1391" spans="1:6">
      <c r="A1391" s="369"/>
      <c r="B1391" s="369"/>
      <c r="C1391" s="369"/>
      <c r="D1391" s="370" t="s">
        <v>244</v>
      </c>
      <c r="E1391" s="370">
        <v>21</v>
      </c>
      <c r="F1391" s="385">
        <v>22</v>
      </c>
    </row>
    <row r="1392" spans="1:6">
      <c r="A1392" s="369"/>
      <c r="B1392" s="369"/>
      <c r="C1392" s="369"/>
      <c r="D1392" s="370" t="s">
        <v>1129</v>
      </c>
      <c r="E1392" s="370">
        <v>1</v>
      </c>
      <c r="F1392" s="385">
        <v>1</v>
      </c>
    </row>
    <row r="1393" spans="1:6">
      <c r="A1393" s="369"/>
      <c r="B1393" s="369"/>
      <c r="C1393" s="367" t="s">
        <v>484</v>
      </c>
      <c r="D1393" s="367" t="s">
        <v>1130</v>
      </c>
      <c r="E1393" s="367">
        <v>1</v>
      </c>
      <c r="F1393" s="384">
        <v>1</v>
      </c>
    </row>
    <row r="1394" spans="1:6">
      <c r="A1394" s="369"/>
      <c r="B1394" s="369"/>
      <c r="C1394" s="369"/>
      <c r="D1394" s="370" t="s">
        <v>247</v>
      </c>
      <c r="E1394" s="370">
        <v>12</v>
      </c>
      <c r="F1394" s="385">
        <v>12</v>
      </c>
    </row>
    <row r="1395" spans="1:6">
      <c r="A1395" s="369"/>
      <c r="B1395" s="369"/>
      <c r="C1395" s="369"/>
      <c r="D1395" s="370" t="s">
        <v>246</v>
      </c>
      <c r="E1395" s="370">
        <v>26</v>
      </c>
      <c r="F1395" s="385">
        <v>31</v>
      </c>
    </row>
    <row r="1396" spans="1:6">
      <c r="A1396" s="369"/>
      <c r="B1396" s="369"/>
      <c r="C1396" s="367" t="s">
        <v>639</v>
      </c>
      <c r="D1396" s="367" t="s">
        <v>1131</v>
      </c>
      <c r="E1396" s="367">
        <v>1</v>
      </c>
      <c r="F1396" s="384">
        <v>1</v>
      </c>
    </row>
    <row r="1397" spans="1:6">
      <c r="A1397" s="369"/>
      <c r="B1397" s="369"/>
      <c r="C1397" s="369"/>
      <c r="D1397" s="370" t="s">
        <v>1132</v>
      </c>
      <c r="E1397" s="370">
        <v>3</v>
      </c>
      <c r="F1397" s="385">
        <v>3</v>
      </c>
    </row>
    <row r="1398" spans="1:6">
      <c r="A1398" s="369"/>
      <c r="B1398" s="369"/>
      <c r="C1398" s="369"/>
      <c r="D1398" s="370" t="s">
        <v>393</v>
      </c>
      <c r="E1398" s="370">
        <v>39</v>
      </c>
      <c r="F1398" s="385">
        <v>39</v>
      </c>
    </row>
    <row r="1399" spans="1:6">
      <c r="A1399" s="369"/>
      <c r="B1399" s="369"/>
      <c r="C1399" s="369"/>
      <c r="D1399" s="370" t="s">
        <v>1133</v>
      </c>
      <c r="E1399" s="370">
        <v>3</v>
      </c>
      <c r="F1399" s="385">
        <v>3</v>
      </c>
    </row>
    <row r="1400" spans="1:6">
      <c r="A1400" s="369"/>
      <c r="B1400" s="369"/>
      <c r="C1400" s="369"/>
      <c r="D1400" s="370" t="s">
        <v>1134</v>
      </c>
      <c r="E1400" s="370">
        <v>1</v>
      </c>
      <c r="F1400" s="385">
        <v>1</v>
      </c>
    </row>
    <row r="1401" spans="1:6">
      <c r="A1401" s="369"/>
      <c r="B1401" s="369"/>
      <c r="C1401" s="369"/>
      <c r="D1401" s="370" t="s">
        <v>1135</v>
      </c>
      <c r="E1401" s="370">
        <v>4</v>
      </c>
      <c r="F1401" s="385">
        <v>4</v>
      </c>
    </row>
    <row r="1402" spans="1:6">
      <c r="A1402" s="369"/>
      <c r="B1402" s="369"/>
      <c r="C1402" s="369"/>
      <c r="D1402" s="370" t="s">
        <v>1139</v>
      </c>
      <c r="E1402" s="370">
        <v>1</v>
      </c>
      <c r="F1402" s="385">
        <v>1</v>
      </c>
    </row>
    <row r="1403" spans="1:6">
      <c r="A1403" s="369"/>
      <c r="B1403" s="369"/>
      <c r="C1403" s="367" t="s">
        <v>485</v>
      </c>
      <c r="D1403" s="367" t="s">
        <v>1140</v>
      </c>
      <c r="E1403" s="367">
        <v>1</v>
      </c>
      <c r="F1403" s="384">
        <v>1</v>
      </c>
    </row>
    <row r="1404" spans="1:6">
      <c r="A1404" s="369"/>
      <c r="B1404" s="369"/>
      <c r="C1404" s="369"/>
      <c r="D1404" s="370" t="s">
        <v>249</v>
      </c>
      <c r="E1404" s="370">
        <v>23</v>
      </c>
      <c r="F1404" s="385">
        <v>24</v>
      </c>
    </row>
    <row r="1405" spans="1:6">
      <c r="A1405" s="369"/>
      <c r="B1405" s="369"/>
      <c r="C1405" s="369"/>
      <c r="D1405" s="370" t="s">
        <v>1141</v>
      </c>
      <c r="E1405" s="370">
        <v>2</v>
      </c>
      <c r="F1405" s="385">
        <v>2</v>
      </c>
    </row>
    <row r="1406" spans="1:6">
      <c r="A1406" s="369"/>
      <c r="B1406" s="369"/>
      <c r="C1406" s="369"/>
      <c r="D1406" s="370" t="s">
        <v>248</v>
      </c>
      <c r="E1406" s="370">
        <v>13</v>
      </c>
      <c r="F1406" s="385">
        <v>14</v>
      </c>
    </row>
    <row r="1407" spans="1:6">
      <c r="A1407" s="369"/>
      <c r="B1407" s="369"/>
      <c r="C1407" s="369"/>
      <c r="D1407" s="370" t="s">
        <v>531</v>
      </c>
      <c r="E1407" s="370">
        <v>10</v>
      </c>
      <c r="F1407" s="385">
        <v>10</v>
      </c>
    </row>
    <row r="1408" spans="1:6">
      <c r="A1408" s="369"/>
      <c r="B1408" s="369"/>
      <c r="C1408" s="369"/>
      <c r="D1408" s="370" t="s">
        <v>1142</v>
      </c>
      <c r="E1408" s="370">
        <v>12</v>
      </c>
      <c r="F1408" s="385">
        <v>12</v>
      </c>
    </row>
    <row r="1409" spans="1:6">
      <c r="A1409" s="369"/>
      <c r="B1409" s="369"/>
      <c r="C1409" s="369"/>
      <c r="D1409" s="370" t="s">
        <v>1143</v>
      </c>
      <c r="E1409" s="370">
        <v>7</v>
      </c>
      <c r="F1409" s="385">
        <v>7</v>
      </c>
    </row>
    <row r="1410" spans="1:6">
      <c r="A1410" s="369"/>
      <c r="B1410" s="369"/>
      <c r="C1410" s="367" t="s">
        <v>486</v>
      </c>
      <c r="D1410" s="367" t="s">
        <v>73</v>
      </c>
      <c r="E1410" s="367">
        <v>32</v>
      </c>
      <c r="F1410" s="384">
        <v>32</v>
      </c>
    </row>
    <row r="1411" spans="1:6">
      <c r="A1411" s="369"/>
      <c r="B1411" s="369"/>
      <c r="C1411" s="369"/>
      <c r="D1411" s="370" t="s">
        <v>250</v>
      </c>
      <c r="E1411" s="370">
        <v>328</v>
      </c>
      <c r="F1411" s="385">
        <v>331</v>
      </c>
    </row>
    <row r="1412" spans="1:6">
      <c r="A1412" s="369"/>
      <c r="B1412" s="369"/>
      <c r="C1412" s="369"/>
      <c r="D1412" s="370" t="s">
        <v>54</v>
      </c>
      <c r="E1412" s="370">
        <v>11</v>
      </c>
      <c r="F1412" s="385">
        <v>12</v>
      </c>
    </row>
    <row r="1413" spans="1:6">
      <c r="A1413" s="369"/>
      <c r="B1413" s="369"/>
      <c r="C1413" s="369"/>
      <c r="D1413" s="370" t="s">
        <v>55</v>
      </c>
      <c r="E1413" s="370">
        <v>37</v>
      </c>
      <c r="F1413" s="385">
        <v>38</v>
      </c>
    </row>
    <row r="1414" spans="1:6">
      <c r="A1414" s="369"/>
      <c r="B1414" s="369"/>
      <c r="C1414" s="369"/>
      <c r="D1414" s="370" t="s">
        <v>76</v>
      </c>
      <c r="E1414" s="370">
        <v>165</v>
      </c>
      <c r="F1414" s="385">
        <v>166</v>
      </c>
    </row>
    <row r="1415" spans="1:6">
      <c r="A1415" s="369"/>
      <c r="B1415" s="369"/>
      <c r="C1415" s="369"/>
      <c r="D1415" s="370" t="s">
        <v>77</v>
      </c>
      <c r="E1415" s="370">
        <v>15</v>
      </c>
      <c r="F1415" s="385">
        <v>15</v>
      </c>
    </row>
    <row r="1416" spans="1:6">
      <c r="A1416" s="369"/>
      <c r="B1416" s="369"/>
      <c r="C1416" s="369"/>
      <c r="D1416" s="370" t="s">
        <v>56</v>
      </c>
      <c r="E1416" s="370">
        <v>130</v>
      </c>
      <c r="F1416" s="385">
        <v>136</v>
      </c>
    </row>
    <row r="1417" spans="1:6">
      <c r="A1417" s="369"/>
      <c r="B1417" s="369"/>
      <c r="C1417" s="369"/>
      <c r="D1417" s="370" t="s">
        <v>560</v>
      </c>
      <c r="E1417" s="370">
        <v>15</v>
      </c>
      <c r="F1417" s="385">
        <v>15</v>
      </c>
    </row>
    <row r="1418" spans="1:6">
      <c r="A1418" s="369"/>
      <c r="B1418" s="369"/>
      <c r="C1418" s="369"/>
      <c r="D1418" s="370" t="s">
        <v>75</v>
      </c>
      <c r="E1418" s="370">
        <v>212</v>
      </c>
      <c r="F1418" s="385">
        <v>213</v>
      </c>
    </row>
    <row r="1419" spans="1:6">
      <c r="A1419" s="369"/>
      <c r="B1419" s="369"/>
      <c r="C1419" s="369"/>
      <c r="D1419" s="370" t="s">
        <v>78</v>
      </c>
      <c r="E1419" s="370">
        <v>67</v>
      </c>
      <c r="F1419" s="385">
        <v>69</v>
      </c>
    </row>
    <row r="1420" spans="1:6">
      <c r="A1420" s="369"/>
      <c r="B1420" s="369"/>
      <c r="C1420" s="369"/>
      <c r="D1420" s="370" t="s">
        <v>79</v>
      </c>
      <c r="E1420" s="370">
        <v>79</v>
      </c>
      <c r="F1420" s="385">
        <v>81</v>
      </c>
    </row>
    <row r="1421" spans="1:6">
      <c r="A1421" s="369"/>
      <c r="B1421" s="369"/>
      <c r="C1421" s="369"/>
      <c r="D1421" s="370" t="s">
        <v>57</v>
      </c>
      <c r="E1421" s="370">
        <v>19</v>
      </c>
      <c r="F1421" s="385">
        <v>19</v>
      </c>
    </row>
    <row r="1422" spans="1:6">
      <c r="A1422" s="369"/>
      <c r="B1422" s="369"/>
      <c r="C1422" s="369"/>
      <c r="D1422" s="370" t="s">
        <v>80</v>
      </c>
      <c r="E1422" s="370">
        <v>25</v>
      </c>
      <c r="F1422" s="385">
        <v>27</v>
      </c>
    </row>
    <row r="1423" spans="1:6">
      <c r="A1423" s="369"/>
      <c r="B1423" s="369"/>
      <c r="C1423" s="369"/>
      <c r="D1423" s="370" t="s">
        <v>58</v>
      </c>
      <c r="E1423" s="370">
        <v>107</v>
      </c>
      <c r="F1423" s="385">
        <v>108</v>
      </c>
    </row>
    <row r="1424" spans="1:6">
      <c r="A1424" s="369"/>
      <c r="B1424" s="369"/>
      <c r="C1424" s="369"/>
      <c r="D1424" s="370" t="s">
        <v>16</v>
      </c>
      <c r="E1424" s="370">
        <v>161</v>
      </c>
      <c r="F1424" s="385">
        <v>164</v>
      </c>
    </row>
    <row r="1425" spans="1:6">
      <c r="A1425" s="369"/>
      <c r="B1425" s="369"/>
      <c r="C1425" s="369"/>
      <c r="D1425" s="370" t="s">
        <v>59</v>
      </c>
      <c r="E1425" s="370">
        <v>39</v>
      </c>
      <c r="F1425" s="385">
        <v>39</v>
      </c>
    </row>
    <row r="1426" spans="1:6">
      <c r="A1426" s="369"/>
      <c r="B1426" s="369"/>
      <c r="C1426" s="369"/>
      <c r="D1426" s="370" t="s">
        <v>60</v>
      </c>
      <c r="E1426" s="370">
        <v>210</v>
      </c>
      <c r="F1426" s="385">
        <v>210</v>
      </c>
    </row>
    <row r="1427" spans="1:6">
      <c r="A1427" s="369"/>
      <c r="B1427" s="369"/>
      <c r="C1427" s="369"/>
      <c r="D1427" s="370" t="s">
        <v>252</v>
      </c>
      <c r="E1427" s="370">
        <v>115</v>
      </c>
      <c r="F1427" s="385">
        <v>115</v>
      </c>
    </row>
    <row r="1428" spans="1:6">
      <c r="A1428" s="369"/>
      <c r="B1428" s="369"/>
      <c r="C1428" s="369"/>
      <c r="D1428" s="370" t="s">
        <v>253</v>
      </c>
      <c r="E1428" s="370">
        <v>58</v>
      </c>
      <c r="F1428" s="385">
        <v>61</v>
      </c>
    </row>
    <row r="1429" spans="1:6">
      <c r="A1429" s="369"/>
      <c r="B1429" s="369"/>
      <c r="C1429" s="369"/>
      <c r="D1429" s="370" t="s">
        <v>254</v>
      </c>
      <c r="E1429" s="370">
        <v>22</v>
      </c>
      <c r="F1429" s="385">
        <v>22</v>
      </c>
    </row>
    <row r="1430" spans="1:6">
      <c r="A1430" s="369"/>
      <c r="B1430" s="369"/>
      <c r="C1430" s="369"/>
      <c r="D1430" s="370" t="s">
        <v>62</v>
      </c>
      <c r="E1430" s="370">
        <v>19</v>
      </c>
      <c r="F1430" s="385">
        <v>19</v>
      </c>
    </row>
    <row r="1431" spans="1:6">
      <c r="A1431" s="369"/>
      <c r="B1431" s="369"/>
      <c r="C1431" s="369"/>
      <c r="D1431" s="370" t="s">
        <v>83</v>
      </c>
      <c r="E1431" s="370">
        <v>83</v>
      </c>
      <c r="F1431" s="385">
        <v>85</v>
      </c>
    </row>
    <row r="1432" spans="1:6">
      <c r="A1432" s="369"/>
      <c r="B1432" s="369"/>
      <c r="C1432" s="369"/>
      <c r="D1432" s="370" t="s">
        <v>532</v>
      </c>
      <c r="E1432" s="370">
        <v>10</v>
      </c>
      <c r="F1432" s="385">
        <v>10</v>
      </c>
    </row>
    <row r="1433" spans="1:6">
      <c r="A1433" s="369"/>
      <c r="B1433" s="369"/>
      <c r="C1433" s="369"/>
      <c r="D1433" s="370" t="s">
        <v>63</v>
      </c>
      <c r="E1433" s="370">
        <v>24</v>
      </c>
      <c r="F1433" s="385">
        <v>24</v>
      </c>
    </row>
    <row r="1434" spans="1:6">
      <c r="A1434" s="369"/>
      <c r="B1434" s="369"/>
      <c r="C1434" s="369"/>
      <c r="D1434" s="370" t="s">
        <v>84</v>
      </c>
      <c r="E1434" s="370">
        <v>211</v>
      </c>
      <c r="F1434" s="385">
        <v>213</v>
      </c>
    </row>
    <row r="1435" spans="1:6">
      <c r="A1435" s="369"/>
      <c r="B1435" s="369"/>
      <c r="C1435" s="369"/>
      <c r="D1435" s="370" t="s">
        <v>89</v>
      </c>
      <c r="E1435" s="370">
        <v>1</v>
      </c>
      <c r="F1435" s="385">
        <v>1</v>
      </c>
    </row>
    <row r="1436" spans="1:6">
      <c r="A1436" s="369"/>
      <c r="B1436" s="369"/>
      <c r="C1436" s="369"/>
      <c r="D1436" s="370" t="s">
        <v>1144</v>
      </c>
      <c r="E1436" s="370">
        <v>1</v>
      </c>
      <c r="F1436" s="385">
        <v>1</v>
      </c>
    </row>
    <row r="1437" spans="1:6">
      <c r="A1437" s="369"/>
      <c r="B1437" s="369"/>
      <c r="C1437" s="369"/>
      <c r="D1437" s="370" t="s">
        <v>64</v>
      </c>
      <c r="E1437" s="370">
        <v>64</v>
      </c>
      <c r="F1437" s="385">
        <v>67</v>
      </c>
    </row>
    <row r="1438" spans="1:6">
      <c r="A1438" s="369"/>
      <c r="B1438" s="369"/>
      <c r="C1438" s="369"/>
      <c r="D1438" s="370" t="s">
        <v>533</v>
      </c>
      <c r="E1438" s="370">
        <v>4</v>
      </c>
      <c r="F1438" s="385">
        <v>4</v>
      </c>
    </row>
    <row r="1439" spans="1:6">
      <c r="A1439" s="369"/>
      <c r="B1439" s="369"/>
      <c r="C1439" s="369"/>
      <c r="D1439" s="370" t="s">
        <v>69</v>
      </c>
      <c r="E1439" s="370">
        <v>27</v>
      </c>
      <c r="F1439" s="385">
        <v>28</v>
      </c>
    </row>
    <row r="1440" spans="1:6">
      <c r="A1440" s="369"/>
      <c r="B1440" s="369"/>
      <c r="C1440" s="369"/>
      <c r="D1440" s="370" t="s">
        <v>65</v>
      </c>
      <c r="E1440" s="370">
        <v>8</v>
      </c>
      <c r="F1440" s="385">
        <v>8</v>
      </c>
    </row>
    <row r="1441" spans="1:6">
      <c r="A1441" s="369"/>
      <c r="B1441" s="369"/>
      <c r="C1441" s="369"/>
      <c r="D1441" s="370" t="s">
        <v>66</v>
      </c>
      <c r="E1441" s="370">
        <v>569</v>
      </c>
      <c r="F1441" s="385">
        <v>580</v>
      </c>
    </row>
    <row r="1442" spans="1:6">
      <c r="A1442" s="369"/>
      <c r="B1442" s="369"/>
      <c r="C1442" s="369"/>
      <c r="D1442" s="370" t="s">
        <v>86</v>
      </c>
      <c r="E1442" s="370">
        <v>197</v>
      </c>
      <c r="F1442" s="385">
        <v>207</v>
      </c>
    </row>
    <row r="1443" spans="1:6">
      <c r="A1443" s="369"/>
      <c r="B1443" s="369"/>
      <c r="C1443" s="369"/>
      <c r="D1443" s="370" t="s">
        <v>259</v>
      </c>
      <c r="E1443" s="370">
        <v>32</v>
      </c>
      <c r="F1443" s="385">
        <v>32</v>
      </c>
    </row>
    <row r="1444" spans="1:6">
      <c r="A1444" s="369"/>
      <c r="B1444" s="369"/>
      <c r="C1444" s="369"/>
      <c r="D1444" s="370" t="s">
        <v>68</v>
      </c>
      <c r="E1444" s="370">
        <v>309</v>
      </c>
      <c r="F1444" s="385">
        <v>313</v>
      </c>
    </row>
    <row r="1445" spans="1:6">
      <c r="A1445" s="369"/>
      <c r="B1445" s="369"/>
      <c r="C1445" s="369"/>
      <c r="D1445" s="370" t="s">
        <v>70</v>
      </c>
      <c r="E1445" s="370">
        <v>41</v>
      </c>
      <c r="F1445" s="385">
        <v>41</v>
      </c>
    </row>
    <row r="1446" spans="1:6">
      <c r="A1446" s="369"/>
      <c r="B1446" s="369"/>
      <c r="C1446" s="369"/>
      <c r="D1446" s="370" t="s">
        <v>85</v>
      </c>
      <c r="E1446" s="370">
        <v>133</v>
      </c>
      <c r="F1446" s="385">
        <v>139</v>
      </c>
    </row>
    <row r="1447" spans="1:6">
      <c r="A1447" s="369"/>
      <c r="B1447" s="369"/>
      <c r="C1447" s="369"/>
      <c r="D1447" s="370" t="s">
        <v>559</v>
      </c>
      <c r="E1447" s="370">
        <v>8</v>
      </c>
      <c r="F1447" s="385">
        <v>8</v>
      </c>
    </row>
    <row r="1448" spans="1:6">
      <c r="A1448" s="369"/>
      <c r="B1448" s="369"/>
      <c r="C1448" s="369"/>
      <c r="D1448" s="370" t="s">
        <v>71</v>
      </c>
      <c r="E1448" s="370">
        <v>114</v>
      </c>
      <c r="F1448" s="385">
        <v>116</v>
      </c>
    </row>
    <row r="1449" spans="1:6">
      <c r="A1449" s="369"/>
      <c r="B1449" s="369"/>
      <c r="C1449" s="369"/>
      <c r="D1449" s="370" t="s">
        <v>72</v>
      </c>
      <c r="E1449" s="370">
        <v>40</v>
      </c>
      <c r="F1449" s="385">
        <v>47</v>
      </c>
    </row>
    <row r="1450" spans="1:6">
      <c r="A1450" s="369"/>
      <c r="B1450" s="369"/>
      <c r="C1450" s="369"/>
      <c r="D1450" s="370" t="s">
        <v>88</v>
      </c>
      <c r="E1450" s="370">
        <v>229</v>
      </c>
      <c r="F1450" s="385">
        <v>235</v>
      </c>
    </row>
    <row r="1451" spans="1:6">
      <c r="A1451" s="369"/>
      <c r="B1451" s="369"/>
      <c r="C1451" s="369"/>
      <c r="D1451" s="370" t="s">
        <v>87</v>
      </c>
      <c r="E1451" s="370">
        <v>182</v>
      </c>
      <c r="F1451" s="385">
        <v>191</v>
      </c>
    </row>
    <row r="1452" spans="1:6">
      <c r="A1452" s="369"/>
      <c r="B1452" s="369"/>
      <c r="C1452" s="369"/>
      <c r="D1452" s="370" t="s">
        <v>487</v>
      </c>
      <c r="E1452" s="370">
        <v>2</v>
      </c>
      <c r="F1452" s="385">
        <v>2</v>
      </c>
    </row>
    <row r="1453" spans="1:6">
      <c r="A1453" s="369"/>
      <c r="B1453" s="369"/>
      <c r="C1453" s="367" t="s">
        <v>534</v>
      </c>
      <c r="D1453" s="367" t="s">
        <v>535</v>
      </c>
      <c r="E1453" s="367">
        <v>4</v>
      </c>
      <c r="F1453" s="384">
        <v>4</v>
      </c>
    </row>
    <row r="1454" spans="1:6">
      <c r="A1454" s="369"/>
      <c r="B1454" s="369"/>
      <c r="C1454" s="369"/>
      <c r="D1454" s="370" t="s">
        <v>640</v>
      </c>
      <c r="E1454" s="370">
        <v>2</v>
      </c>
      <c r="F1454" s="385">
        <v>2</v>
      </c>
    </row>
    <row r="1455" spans="1:6">
      <c r="A1455" s="369"/>
      <c r="B1455" s="369"/>
      <c r="C1455" s="367" t="s">
        <v>1145</v>
      </c>
      <c r="D1455" s="367" t="s">
        <v>650</v>
      </c>
      <c r="E1455" s="367">
        <v>1</v>
      </c>
      <c r="F1455" s="384">
        <v>1</v>
      </c>
    </row>
    <row r="1456" spans="1:6">
      <c r="A1456" s="369"/>
      <c r="B1456" s="367" t="s">
        <v>17</v>
      </c>
      <c r="C1456" s="367" t="s">
        <v>536</v>
      </c>
      <c r="D1456" s="367" t="s">
        <v>261</v>
      </c>
      <c r="E1456" s="367">
        <v>13</v>
      </c>
      <c r="F1456" s="384">
        <v>13</v>
      </c>
    </row>
    <row r="1457" spans="1:6">
      <c r="A1457" s="369"/>
      <c r="B1457" s="369"/>
      <c r="C1457" s="367" t="s">
        <v>1153</v>
      </c>
      <c r="D1457" s="367" t="s">
        <v>1154</v>
      </c>
      <c r="E1457" s="367">
        <v>2</v>
      </c>
      <c r="F1457" s="384">
        <v>2</v>
      </c>
    </row>
    <row r="1458" spans="1:6">
      <c r="A1458" s="369"/>
      <c r="B1458" s="369"/>
      <c r="C1458" s="367" t="s">
        <v>488</v>
      </c>
      <c r="D1458" s="367" t="s">
        <v>489</v>
      </c>
      <c r="E1458" s="367">
        <v>2</v>
      </c>
      <c r="F1458" s="384">
        <v>2</v>
      </c>
    </row>
    <row r="1459" spans="1:6">
      <c r="A1459" s="369"/>
      <c r="B1459" s="369"/>
      <c r="C1459" s="369"/>
      <c r="D1459" s="370" t="s">
        <v>263</v>
      </c>
      <c r="E1459" s="370">
        <v>14</v>
      </c>
      <c r="F1459" s="385">
        <v>15</v>
      </c>
    </row>
    <row r="1460" spans="1:6">
      <c r="A1460" s="369"/>
      <c r="B1460" s="369"/>
      <c r="C1460" s="369"/>
      <c r="D1460" s="370" t="s">
        <v>561</v>
      </c>
      <c r="E1460" s="370">
        <v>12</v>
      </c>
      <c r="F1460" s="385">
        <v>13</v>
      </c>
    </row>
    <row r="1461" spans="1:6">
      <c r="A1461" s="369"/>
      <c r="B1461" s="369"/>
      <c r="C1461" s="369"/>
      <c r="D1461" s="370" t="s">
        <v>264</v>
      </c>
      <c r="E1461" s="370">
        <v>12</v>
      </c>
      <c r="F1461" s="385">
        <v>12</v>
      </c>
    </row>
    <row r="1462" spans="1:6">
      <c r="A1462" s="369"/>
      <c r="B1462" s="369"/>
      <c r="C1462" s="367" t="s">
        <v>1163</v>
      </c>
      <c r="D1462" s="367" t="s">
        <v>1164</v>
      </c>
      <c r="E1462" s="367">
        <v>1</v>
      </c>
      <c r="F1462" s="384">
        <v>1</v>
      </c>
    </row>
    <row r="1463" spans="1:6">
      <c r="A1463" s="369"/>
      <c r="B1463" s="369"/>
      <c r="C1463" s="367" t="s">
        <v>1166</v>
      </c>
      <c r="D1463" s="367" t="s">
        <v>1167</v>
      </c>
      <c r="E1463" s="367">
        <v>1</v>
      </c>
      <c r="F1463" s="384">
        <v>1</v>
      </c>
    </row>
    <row r="1464" spans="1:6">
      <c r="A1464" s="369"/>
      <c r="B1464" s="367" t="s">
        <v>18</v>
      </c>
      <c r="C1464" s="367" t="s">
        <v>1171</v>
      </c>
      <c r="D1464" s="367" t="s">
        <v>1343</v>
      </c>
      <c r="E1464" s="367">
        <v>1</v>
      </c>
      <c r="F1464" s="384">
        <v>1</v>
      </c>
    </row>
    <row r="1465" spans="1:6">
      <c r="A1465" s="369"/>
      <c r="B1465" s="369"/>
      <c r="C1465" s="367" t="s">
        <v>490</v>
      </c>
      <c r="D1465" s="367" t="s">
        <v>265</v>
      </c>
      <c r="E1465" s="367">
        <v>16</v>
      </c>
      <c r="F1465" s="384">
        <v>16</v>
      </c>
    </row>
    <row r="1466" spans="1:6">
      <c r="A1466" s="369"/>
      <c r="B1466" s="367" t="s">
        <v>19</v>
      </c>
      <c r="C1466" s="367" t="s">
        <v>491</v>
      </c>
      <c r="D1466" s="367" t="s">
        <v>266</v>
      </c>
      <c r="E1466" s="367">
        <v>28</v>
      </c>
      <c r="F1466" s="384">
        <v>28</v>
      </c>
    </row>
    <row r="1467" spans="1:6">
      <c r="A1467" s="369"/>
      <c r="B1467" s="369"/>
      <c r="C1467" s="369"/>
      <c r="D1467" s="370" t="s">
        <v>267</v>
      </c>
      <c r="E1467" s="370">
        <v>2</v>
      </c>
      <c r="F1467" s="385">
        <v>2</v>
      </c>
    </row>
    <row r="1468" spans="1:6">
      <c r="A1468" s="369"/>
      <c r="B1468" s="369"/>
      <c r="C1468" s="367" t="s">
        <v>492</v>
      </c>
      <c r="D1468" s="367" t="s">
        <v>19</v>
      </c>
      <c r="E1468" s="367">
        <v>16</v>
      </c>
      <c r="F1468" s="384">
        <v>24</v>
      </c>
    </row>
    <row r="1469" spans="1:6">
      <c r="A1469" s="369"/>
      <c r="B1469" s="369"/>
      <c r="C1469" s="369"/>
      <c r="D1469" s="370" t="s">
        <v>269</v>
      </c>
      <c r="E1469" s="370">
        <v>1</v>
      </c>
      <c r="F1469" s="385">
        <v>1</v>
      </c>
    </row>
    <row r="1470" spans="1:6">
      <c r="A1470" s="369"/>
      <c r="B1470" s="369"/>
      <c r="C1470" s="369"/>
      <c r="D1470" s="370" t="s">
        <v>1344</v>
      </c>
      <c r="E1470" s="370">
        <v>1</v>
      </c>
      <c r="F1470" s="385">
        <v>1</v>
      </c>
    </row>
    <row r="1471" spans="1:6">
      <c r="A1471" s="369"/>
      <c r="B1471" s="367" t="s">
        <v>20</v>
      </c>
      <c r="C1471" s="367" t="s">
        <v>494</v>
      </c>
      <c r="D1471" s="367" t="s">
        <v>1177</v>
      </c>
      <c r="E1471" s="367">
        <v>1</v>
      </c>
      <c r="F1471" s="384">
        <v>1</v>
      </c>
    </row>
    <row r="1472" spans="1:6">
      <c r="A1472" s="369"/>
      <c r="B1472" s="369"/>
      <c r="C1472" s="367" t="s">
        <v>537</v>
      </c>
      <c r="D1472" s="367" t="s">
        <v>397</v>
      </c>
      <c r="E1472" s="367">
        <v>1</v>
      </c>
      <c r="F1472" s="384">
        <v>1</v>
      </c>
    </row>
    <row r="1473" spans="1:6">
      <c r="A1473" s="369"/>
      <c r="B1473" s="369"/>
      <c r="C1473" s="369"/>
      <c r="D1473" s="370" t="s">
        <v>270</v>
      </c>
      <c r="E1473" s="370">
        <v>7</v>
      </c>
      <c r="F1473" s="385">
        <v>7</v>
      </c>
    </row>
    <row r="1474" spans="1:6">
      <c r="A1474" s="369"/>
      <c r="B1474" s="369"/>
      <c r="C1474" s="369"/>
      <c r="D1474" s="370" t="s">
        <v>1180</v>
      </c>
      <c r="E1474" s="370">
        <v>1</v>
      </c>
      <c r="F1474" s="385">
        <v>1</v>
      </c>
    </row>
    <row r="1475" spans="1:6">
      <c r="A1475" s="369"/>
      <c r="B1475" s="369"/>
      <c r="C1475" s="369"/>
      <c r="D1475" s="370" t="s">
        <v>394</v>
      </c>
      <c r="E1475" s="370">
        <v>9</v>
      </c>
      <c r="F1475" s="385">
        <v>9</v>
      </c>
    </row>
    <row r="1476" spans="1:6">
      <c r="A1476" s="369"/>
      <c r="B1476" s="369"/>
      <c r="C1476" s="369"/>
      <c r="D1476" s="370" t="s">
        <v>603</v>
      </c>
      <c r="E1476" s="370">
        <v>1</v>
      </c>
      <c r="F1476" s="385">
        <v>1</v>
      </c>
    </row>
    <row r="1477" spans="1:6">
      <c r="A1477" s="369"/>
      <c r="B1477" s="369"/>
      <c r="C1477" s="369"/>
      <c r="D1477" s="370" t="s">
        <v>1181</v>
      </c>
      <c r="E1477" s="370">
        <v>1</v>
      </c>
      <c r="F1477" s="385">
        <v>1</v>
      </c>
    </row>
    <row r="1478" spans="1:6">
      <c r="A1478" s="369"/>
      <c r="B1478" s="369"/>
      <c r="C1478" s="369"/>
      <c r="D1478" s="370" t="s">
        <v>1182</v>
      </c>
      <c r="E1478" s="370">
        <v>1</v>
      </c>
      <c r="F1478" s="385">
        <v>1</v>
      </c>
    </row>
    <row r="1479" spans="1:6">
      <c r="A1479" s="369"/>
      <c r="B1479" s="369"/>
      <c r="C1479" s="367" t="s">
        <v>493</v>
      </c>
      <c r="D1479" s="367" t="s">
        <v>271</v>
      </c>
      <c r="E1479" s="367">
        <v>7</v>
      </c>
      <c r="F1479" s="384">
        <v>7</v>
      </c>
    </row>
    <row r="1480" spans="1:6">
      <c r="A1480" s="369"/>
      <c r="B1480" s="369"/>
      <c r="C1480" s="369"/>
      <c r="D1480" s="370" t="s">
        <v>642</v>
      </c>
      <c r="E1480" s="370">
        <v>1</v>
      </c>
      <c r="F1480" s="385">
        <v>1</v>
      </c>
    </row>
    <row r="1481" spans="1:6">
      <c r="A1481" s="369"/>
      <c r="B1481" s="369"/>
      <c r="C1481" s="369"/>
      <c r="D1481" s="370" t="s">
        <v>641</v>
      </c>
      <c r="E1481" s="370">
        <v>2</v>
      </c>
      <c r="F1481" s="385">
        <v>2</v>
      </c>
    </row>
    <row r="1482" spans="1:6">
      <c r="A1482" s="369"/>
      <c r="B1482" s="369"/>
      <c r="C1482" s="369"/>
      <c r="D1482" s="370" t="s">
        <v>361</v>
      </c>
      <c r="E1482" s="370">
        <v>1</v>
      </c>
      <c r="F1482" s="385">
        <v>1</v>
      </c>
    </row>
    <row r="1483" spans="1:6">
      <c r="A1483" s="369"/>
      <c r="B1483" s="369"/>
      <c r="C1483" s="369"/>
      <c r="D1483" s="370" t="s">
        <v>643</v>
      </c>
      <c r="E1483" s="370">
        <v>2</v>
      </c>
      <c r="F1483" s="385">
        <v>2</v>
      </c>
    </row>
    <row r="1484" spans="1:6">
      <c r="A1484" s="369"/>
      <c r="B1484" s="369"/>
      <c r="C1484" s="369"/>
      <c r="D1484" s="370" t="s">
        <v>644</v>
      </c>
      <c r="E1484" s="370">
        <v>1</v>
      </c>
      <c r="F1484" s="385">
        <v>1</v>
      </c>
    </row>
    <row r="1485" spans="1:6">
      <c r="A1485" s="369"/>
      <c r="B1485" s="369"/>
      <c r="C1485" s="369"/>
      <c r="D1485" s="370" t="s">
        <v>306</v>
      </c>
      <c r="E1485" s="370">
        <v>4</v>
      </c>
      <c r="F1485" s="385">
        <v>4</v>
      </c>
    </row>
    <row r="1486" spans="1:6">
      <c r="A1486" s="369"/>
      <c r="B1486" s="367" t="s">
        <v>21</v>
      </c>
      <c r="C1486" s="367" t="s">
        <v>605</v>
      </c>
      <c r="D1486" s="367" t="s">
        <v>395</v>
      </c>
      <c r="E1486" s="367">
        <v>1</v>
      </c>
      <c r="F1486" s="384">
        <v>1</v>
      </c>
    </row>
    <row r="1487" spans="1:6">
      <c r="A1487" s="369"/>
      <c r="B1487" s="369"/>
      <c r="C1487" s="369"/>
      <c r="D1487" s="370" t="s">
        <v>1102</v>
      </c>
      <c r="E1487" s="370">
        <v>1</v>
      </c>
      <c r="F1487" s="385">
        <v>1</v>
      </c>
    </row>
    <row r="1488" spans="1:6">
      <c r="A1488" s="369"/>
      <c r="B1488" s="369"/>
      <c r="C1488" s="369"/>
      <c r="D1488" s="370" t="s">
        <v>396</v>
      </c>
      <c r="E1488" s="370">
        <v>3</v>
      </c>
      <c r="F1488" s="385">
        <v>3</v>
      </c>
    </row>
    <row r="1489" spans="1:6">
      <c r="A1489" s="369"/>
      <c r="B1489" s="369"/>
      <c r="C1489" s="369"/>
      <c r="D1489" s="370" t="s">
        <v>1186</v>
      </c>
      <c r="E1489" s="370">
        <v>1</v>
      </c>
      <c r="F1489" s="385">
        <v>1</v>
      </c>
    </row>
    <row r="1490" spans="1:6">
      <c r="A1490" s="369"/>
      <c r="B1490" s="369"/>
      <c r="C1490" s="369"/>
      <c r="D1490" s="370" t="s">
        <v>1187</v>
      </c>
      <c r="E1490" s="370">
        <v>2</v>
      </c>
      <c r="F1490" s="385">
        <v>2</v>
      </c>
    </row>
    <row r="1491" spans="1:6">
      <c r="A1491" s="369"/>
      <c r="B1491" s="369"/>
      <c r="C1491" s="369"/>
      <c r="D1491" s="370" t="s">
        <v>1189</v>
      </c>
      <c r="E1491" s="370">
        <v>2</v>
      </c>
      <c r="F1491" s="385">
        <v>2</v>
      </c>
    </row>
    <row r="1492" spans="1:6">
      <c r="A1492" s="369"/>
      <c r="B1492" s="369"/>
      <c r="C1492" s="369"/>
      <c r="D1492" s="370" t="s">
        <v>606</v>
      </c>
      <c r="E1492" s="370">
        <v>1</v>
      </c>
      <c r="F1492" s="385">
        <v>1</v>
      </c>
    </row>
    <row r="1493" spans="1:6">
      <c r="A1493" s="369"/>
      <c r="B1493" s="369"/>
      <c r="C1493" s="369"/>
      <c r="D1493" s="370" t="s">
        <v>1191</v>
      </c>
      <c r="E1493" s="370">
        <v>4</v>
      </c>
      <c r="F1493" s="385">
        <v>4</v>
      </c>
    </row>
    <row r="1494" spans="1:6">
      <c r="A1494" s="369"/>
      <c r="B1494" s="369"/>
      <c r="C1494" s="367" t="s">
        <v>609</v>
      </c>
      <c r="D1494" s="367" t="s">
        <v>1345</v>
      </c>
      <c r="E1494" s="367">
        <v>1</v>
      </c>
      <c r="F1494" s="384">
        <v>1</v>
      </c>
    </row>
    <row r="1495" spans="1:6">
      <c r="A1495" s="369"/>
      <c r="B1495" s="369"/>
      <c r="C1495" s="369"/>
      <c r="D1495" s="370" t="s">
        <v>397</v>
      </c>
      <c r="E1495" s="370">
        <v>7</v>
      </c>
      <c r="F1495" s="385">
        <v>7</v>
      </c>
    </row>
    <row r="1496" spans="1:6">
      <c r="A1496" s="369"/>
      <c r="B1496" s="369"/>
      <c r="C1496" s="369"/>
      <c r="D1496" s="370" t="s">
        <v>610</v>
      </c>
      <c r="E1496" s="370">
        <v>3</v>
      </c>
      <c r="F1496" s="385">
        <v>3</v>
      </c>
    </row>
    <row r="1497" spans="1:6">
      <c r="A1497" s="369"/>
      <c r="B1497" s="369"/>
      <c r="C1497" s="369"/>
      <c r="D1497" s="370" t="s">
        <v>1193</v>
      </c>
      <c r="E1497" s="370">
        <v>2</v>
      </c>
      <c r="F1497" s="385">
        <v>2</v>
      </c>
    </row>
    <row r="1498" spans="1:6">
      <c r="A1498" s="369"/>
      <c r="B1498" s="369"/>
      <c r="C1498" s="367" t="s">
        <v>539</v>
      </c>
      <c r="D1498" s="367" t="s">
        <v>1195</v>
      </c>
      <c r="E1498" s="367">
        <v>5</v>
      </c>
      <c r="F1498" s="384">
        <v>5</v>
      </c>
    </row>
    <row r="1499" spans="1:6">
      <c r="A1499" s="369"/>
      <c r="B1499" s="369"/>
      <c r="C1499" s="369"/>
      <c r="D1499" s="370" t="s">
        <v>273</v>
      </c>
      <c r="E1499" s="370">
        <v>32</v>
      </c>
      <c r="F1499" s="385">
        <v>33</v>
      </c>
    </row>
    <row r="1500" spans="1:6">
      <c r="A1500" s="369"/>
      <c r="B1500" s="369"/>
      <c r="C1500" s="369"/>
      <c r="D1500" s="370" t="s">
        <v>398</v>
      </c>
      <c r="E1500" s="370">
        <v>4</v>
      </c>
      <c r="F1500" s="385">
        <v>6</v>
      </c>
    </row>
    <row r="1501" spans="1:6">
      <c r="A1501" s="369"/>
      <c r="B1501" s="369"/>
      <c r="C1501" s="369"/>
      <c r="D1501" s="370" t="s">
        <v>272</v>
      </c>
      <c r="E1501" s="370">
        <v>3</v>
      </c>
      <c r="F1501" s="385">
        <v>5</v>
      </c>
    </row>
    <row r="1502" spans="1:6">
      <c r="A1502" s="369"/>
      <c r="B1502" s="369"/>
      <c r="C1502" s="369"/>
      <c r="D1502" s="370" t="s">
        <v>607</v>
      </c>
      <c r="E1502" s="370">
        <v>1</v>
      </c>
      <c r="F1502" s="385">
        <v>1</v>
      </c>
    </row>
    <row r="1503" spans="1:6">
      <c r="A1503" s="369"/>
      <c r="B1503" s="369"/>
      <c r="C1503" s="369"/>
      <c r="D1503" s="370" t="s">
        <v>1196</v>
      </c>
      <c r="E1503" s="370">
        <v>1</v>
      </c>
      <c r="F1503" s="385">
        <v>1</v>
      </c>
    </row>
    <row r="1504" spans="1:6">
      <c r="A1504" s="369"/>
      <c r="B1504" s="369"/>
      <c r="C1504" s="369"/>
      <c r="D1504" s="370" t="s">
        <v>1197</v>
      </c>
      <c r="E1504" s="370">
        <v>1</v>
      </c>
      <c r="F1504" s="385">
        <v>1</v>
      </c>
    </row>
    <row r="1505" spans="1:6">
      <c r="A1505" s="369"/>
      <c r="B1505" s="369"/>
      <c r="C1505" s="369"/>
      <c r="D1505" s="370" t="s">
        <v>1346</v>
      </c>
      <c r="E1505" s="370">
        <v>1</v>
      </c>
      <c r="F1505" s="385">
        <v>1</v>
      </c>
    </row>
    <row r="1506" spans="1:6">
      <c r="A1506" s="369"/>
      <c r="B1506" s="369"/>
      <c r="C1506" s="367" t="s">
        <v>496</v>
      </c>
      <c r="D1506" s="367" t="s">
        <v>399</v>
      </c>
      <c r="E1506" s="367">
        <v>2</v>
      </c>
      <c r="F1506" s="384">
        <v>2</v>
      </c>
    </row>
    <row r="1507" spans="1:6">
      <c r="A1507" s="369"/>
      <c r="B1507" s="369"/>
      <c r="C1507" s="369"/>
      <c r="D1507" s="370" t="s">
        <v>1199</v>
      </c>
      <c r="E1507" s="370">
        <v>3</v>
      </c>
      <c r="F1507" s="385">
        <v>3</v>
      </c>
    </row>
    <row r="1508" spans="1:6">
      <c r="A1508" s="369"/>
      <c r="B1508" s="369"/>
      <c r="C1508" s="369"/>
      <c r="D1508" s="370" t="s">
        <v>274</v>
      </c>
      <c r="E1508" s="370">
        <v>21</v>
      </c>
      <c r="F1508" s="385">
        <v>23</v>
      </c>
    </row>
    <row r="1509" spans="1:6">
      <c r="A1509" s="369"/>
      <c r="B1509" s="369"/>
      <c r="C1509" s="369"/>
      <c r="D1509" s="370" t="s">
        <v>1200</v>
      </c>
      <c r="E1509" s="370">
        <v>1</v>
      </c>
      <c r="F1509" s="385">
        <v>1</v>
      </c>
    </row>
    <row r="1510" spans="1:6">
      <c r="A1510" s="369"/>
      <c r="B1510" s="369"/>
      <c r="C1510" s="369"/>
      <c r="D1510" s="370" t="s">
        <v>1202</v>
      </c>
      <c r="E1510" s="370">
        <v>2</v>
      </c>
      <c r="F1510" s="385">
        <v>2</v>
      </c>
    </row>
    <row r="1511" spans="1:6">
      <c r="A1511" s="369"/>
      <c r="B1511" s="369"/>
      <c r="C1511" s="367" t="s">
        <v>497</v>
      </c>
      <c r="D1511" s="367" t="s">
        <v>275</v>
      </c>
      <c r="E1511" s="367">
        <v>53</v>
      </c>
      <c r="F1511" s="384">
        <v>56</v>
      </c>
    </row>
    <row r="1512" spans="1:6">
      <c r="A1512" s="369"/>
      <c r="B1512" s="369"/>
      <c r="C1512" s="369"/>
      <c r="D1512" s="370" t="s">
        <v>401</v>
      </c>
      <c r="E1512" s="370">
        <v>17</v>
      </c>
      <c r="F1512" s="385">
        <v>18</v>
      </c>
    </row>
    <row r="1513" spans="1:6">
      <c r="A1513" s="369"/>
      <c r="B1513" s="369"/>
      <c r="C1513" s="369"/>
      <c r="D1513" s="370" t="s">
        <v>1203</v>
      </c>
      <c r="E1513" s="370">
        <v>6</v>
      </c>
      <c r="F1513" s="385">
        <v>6</v>
      </c>
    </row>
    <row r="1514" spans="1:6">
      <c r="A1514" s="369"/>
      <c r="B1514" s="369"/>
      <c r="C1514" s="369"/>
      <c r="D1514" s="370" t="s">
        <v>1204</v>
      </c>
      <c r="E1514" s="370">
        <v>13</v>
      </c>
      <c r="F1514" s="385">
        <v>14</v>
      </c>
    </row>
    <row r="1515" spans="1:6">
      <c r="A1515" s="369"/>
      <c r="B1515" s="369"/>
      <c r="C1515" s="369"/>
      <c r="D1515" s="370" t="s">
        <v>604</v>
      </c>
      <c r="E1515" s="370">
        <v>12</v>
      </c>
      <c r="F1515" s="385">
        <v>16</v>
      </c>
    </row>
    <row r="1516" spans="1:6">
      <c r="A1516" s="369"/>
      <c r="B1516" s="369"/>
      <c r="C1516" s="369"/>
      <c r="D1516" s="370" t="s">
        <v>400</v>
      </c>
      <c r="E1516" s="370">
        <v>7</v>
      </c>
      <c r="F1516" s="385">
        <v>9</v>
      </c>
    </row>
    <row r="1517" spans="1:6">
      <c r="A1517" s="369"/>
      <c r="B1517" s="369"/>
      <c r="C1517" s="369"/>
      <c r="D1517" s="370" t="s">
        <v>21</v>
      </c>
      <c r="E1517" s="370">
        <v>42</v>
      </c>
      <c r="F1517" s="385">
        <v>46</v>
      </c>
    </row>
    <row r="1518" spans="1:6">
      <c r="A1518" s="369"/>
      <c r="B1518" s="369"/>
      <c r="C1518" s="369"/>
      <c r="D1518" s="370" t="s">
        <v>276</v>
      </c>
      <c r="E1518" s="370">
        <v>29</v>
      </c>
      <c r="F1518" s="385">
        <v>33</v>
      </c>
    </row>
    <row r="1519" spans="1:6">
      <c r="A1519" s="369"/>
      <c r="B1519" s="369"/>
      <c r="C1519" s="369"/>
      <c r="D1519" s="370" t="s">
        <v>498</v>
      </c>
      <c r="E1519" s="370">
        <v>47</v>
      </c>
      <c r="F1519" s="385">
        <v>54</v>
      </c>
    </row>
    <row r="1520" spans="1:6">
      <c r="A1520" s="369"/>
      <c r="B1520" s="369"/>
      <c r="C1520" s="369"/>
      <c r="D1520" s="370" t="s">
        <v>1205</v>
      </c>
      <c r="E1520" s="370">
        <v>2</v>
      </c>
      <c r="F1520" s="385">
        <v>2</v>
      </c>
    </row>
    <row r="1521" spans="1:6">
      <c r="A1521" s="369"/>
      <c r="B1521" s="369"/>
      <c r="C1521" s="367" t="s">
        <v>540</v>
      </c>
      <c r="D1521" s="367" t="s">
        <v>1207</v>
      </c>
      <c r="E1521" s="367">
        <v>3</v>
      </c>
      <c r="F1521" s="384">
        <v>3</v>
      </c>
    </row>
    <row r="1522" spans="1:6">
      <c r="A1522" s="369"/>
      <c r="B1522" s="369"/>
      <c r="C1522" s="369"/>
      <c r="D1522" s="370" t="s">
        <v>1208</v>
      </c>
      <c r="E1522" s="370">
        <v>1</v>
      </c>
      <c r="F1522" s="385">
        <v>1</v>
      </c>
    </row>
    <row r="1523" spans="1:6">
      <c r="A1523" s="369"/>
      <c r="B1523" s="369"/>
      <c r="C1523" s="369"/>
      <c r="D1523" s="370" t="s">
        <v>277</v>
      </c>
      <c r="E1523" s="370">
        <v>27</v>
      </c>
      <c r="F1523" s="385">
        <v>29</v>
      </c>
    </row>
    <row r="1524" spans="1:6">
      <c r="A1524" s="369"/>
      <c r="B1524" s="369"/>
      <c r="C1524" s="369"/>
      <c r="D1524" s="370" t="s">
        <v>608</v>
      </c>
      <c r="E1524" s="370">
        <v>5</v>
      </c>
      <c r="F1524" s="385">
        <v>5</v>
      </c>
    </row>
    <row r="1525" spans="1:6">
      <c r="A1525" s="369"/>
      <c r="B1525" s="369"/>
      <c r="C1525" s="369"/>
      <c r="D1525" s="370" t="s">
        <v>1209</v>
      </c>
      <c r="E1525" s="370">
        <v>2</v>
      </c>
      <c r="F1525" s="385">
        <v>2</v>
      </c>
    </row>
    <row r="1526" spans="1:6">
      <c r="A1526" s="369"/>
      <c r="B1526" s="369"/>
      <c r="C1526" s="367" t="s">
        <v>499</v>
      </c>
      <c r="D1526" s="367" t="s">
        <v>92</v>
      </c>
      <c r="E1526" s="367">
        <v>3</v>
      </c>
      <c r="F1526" s="384">
        <v>3</v>
      </c>
    </row>
    <row r="1527" spans="1:6">
      <c r="A1527" s="369"/>
      <c r="B1527" s="369"/>
      <c r="C1527" s="369"/>
      <c r="D1527" s="370" t="s">
        <v>402</v>
      </c>
      <c r="E1527" s="370">
        <v>4</v>
      </c>
      <c r="F1527" s="385">
        <v>4</v>
      </c>
    </row>
    <row r="1528" spans="1:6">
      <c r="A1528" s="369"/>
      <c r="B1528" s="369"/>
      <c r="C1528" s="369"/>
      <c r="D1528" s="370" t="s">
        <v>441</v>
      </c>
      <c r="E1528" s="370">
        <v>4</v>
      </c>
      <c r="F1528" s="385">
        <v>5</v>
      </c>
    </row>
    <row r="1529" spans="1:6">
      <c r="A1529" s="369"/>
      <c r="B1529" s="369"/>
      <c r="C1529" s="369"/>
      <c r="D1529" s="370" t="s">
        <v>1211</v>
      </c>
      <c r="E1529" s="370">
        <v>3</v>
      </c>
      <c r="F1529" s="385">
        <v>3</v>
      </c>
    </row>
    <row r="1530" spans="1:6">
      <c r="A1530" s="369"/>
      <c r="B1530" s="369"/>
      <c r="C1530" s="369"/>
      <c r="D1530" s="370" t="s">
        <v>1212</v>
      </c>
      <c r="E1530" s="370">
        <v>4</v>
      </c>
      <c r="F1530" s="385">
        <v>4</v>
      </c>
    </row>
    <row r="1531" spans="1:6">
      <c r="A1531" s="369"/>
      <c r="B1531" s="369"/>
      <c r="C1531" s="369"/>
      <c r="D1531" s="370" t="s">
        <v>607</v>
      </c>
      <c r="E1531" s="370">
        <v>3</v>
      </c>
      <c r="F1531" s="385">
        <v>3</v>
      </c>
    </row>
    <row r="1532" spans="1:6">
      <c r="A1532" s="369"/>
      <c r="B1532" s="369"/>
      <c r="C1532" s="369"/>
      <c r="D1532" s="370" t="s">
        <v>278</v>
      </c>
      <c r="E1532" s="370">
        <v>58</v>
      </c>
      <c r="F1532" s="385">
        <v>61</v>
      </c>
    </row>
    <row r="1533" spans="1:6">
      <c r="A1533" s="369"/>
      <c r="B1533" s="369"/>
      <c r="C1533" s="367" t="s">
        <v>500</v>
      </c>
      <c r="D1533" s="367" t="s">
        <v>568</v>
      </c>
      <c r="E1533" s="367">
        <v>2</v>
      </c>
      <c r="F1533" s="384">
        <v>2</v>
      </c>
    </row>
    <row r="1534" spans="1:6">
      <c r="A1534" s="369"/>
      <c r="B1534" s="369"/>
      <c r="C1534" s="369"/>
      <c r="D1534" s="370" t="s">
        <v>403</v>
      </c>
      <c r="E1534" s="370">
        <v>4</v>
      </c>
      <c r="F1534" s="385">
        <v>4</v>
      </c>
    </row>
    <row r="1535" spans="1:6">
      <c r="A1535" s="369"/>
      <c r="B1535" s="369"/>
      <c r="C1535" s="369"/>
      <c r="D1535" s="370" t="s">
        <v>442</v>
      </c>
      <c r="E1535" s="370">
        <v>7</v>
      </c>
      <c r="F1535" s="385">
        <v>7</v>
      </c>
    </row>
    <row r="1536" spans="1:6">
      <c r="A1536" s="369"/>
      <c r="B1536" s="369"/>
      <c r="C1536" s="369"/>
      <c r="D1536" s="370" t="s">
        <v>280</v>
      </c>
      <c r="E1536" s="370">
        <v>9</v>
      </c>
      <c r="F1536" s="385">
        <v>9</v>
      </c>
    </row>
    <row r="1537" spans="1:6">
      <c r="A1537" s="369"/>
      <c r="B1537" s="369"/>
      <c r="C1537" s="369"/>
      <c r="D1537" s="370" t="s">
        <v>1213</v>
      </c>
      <c r="E1537" s="370">
        <v>2</v>
      </c>
      <c r="F1537" s="385">
        <v>2</v>
      </c>
    </row>
    <row r="1538" spans="1:6">
      <c r="A1538" s="369"/>
      <c r="B1538" s="367" t="s">
        <v>22</v>
      </c>
      <c r="C1538" s="367" t="s">
        <v>613</v>
      </c>
      <c r="D1538" s="367" t="s">
        <v>1116</v>
      </c>
      <c r="E1538" s="367">
        <v>1</v>
      </c>
      <c r="F1538" s="384">
        <v>1</v>
      </c>
    </row>
    <row r="1539" spans="1:6">
      <c r="A1539" s="369"/>
      <c r="B1539" s="369"/>
      <c r="C1539" s="369"/>
      <c r="D1539" s="370" t="s">
        <v>614</v>
      </c>
      <c r="E1539" s="370">
        <v>6</v>
      </c>
      <c r="F1539" s="385">
        <v>6</v>
      </c>
    </row>
    <row r="1540" spans="1:6">
      <c r="A1540" s="369"/>
      <c r="B1540" s="369"/>
      <c r="C1540" s="369"/>
      <c r="D1540" s="370" t="s">
        <v>1216</v>
      </c>
      <c r="E1540" s="370">
        <v>1</v>
      </c>
      <c r="F1540" s="385">
        <v>1</v>
      </c>
    </row>
    <row r="1541" spans="1:6">
      <c r="A1541" s="369"/>
      <c r="B1541" s="369"/>
      <c r="C1541" s="367" t="s">
        <v>617</v>
      </c>
      <c r="D1541" s="367" t="s">
        <v>1220</v>
      </c>
      <c r="E1541" s="367">
        <v>2</v>
      </c>
      <c r="F1541" s="384">
        <v>5</v>
      </c>
    </row>
    <row r="1542" spans="1:6">
      <c r="A1542" s="369"/>
      <c r="B1542" s="369"/>
      <c r="C1542" s="369"/>
      <c r="D1542" s="370" t="s">
        <v>1221</v>
      </c>
      <c r="E1542" s="370">
        <v>1</v>
      </c>
      <c r="F1542" s="385">
        <v>1</v>
      </c>
    </row>
    <row r="1543" spans="1:6">
      <c r="A1543" s="369"/>
      <c r="B1543" s="369"/>
      <c r="C1543" s="369"/>
      <c r="D1543" s="370" t="s">
        <v>1224</v>
      </c>
      <c r="E1543" s="370">
        <v>1</v>
      </c>
      <c r="F1543" s="385">
        <v>1</v>
      </c>
    </row>
    <row r="1544" spans="1:6">
      <c r="A1544" s="369"/>
      <c r="B1544" s="369"/>
      <c r="C1544" s="367" t="s">
        <v>612</v>
      </c>
      <c r="D1544" s="367" t="s">
        <v>405</v>
      </c>
      <c r="E1544" s="367">
        <v>8</v>
      </c>
      <c r="F1544" s="384">
        <v>9</v>
      </c>
    </row>
    <row r="1545" spans="1:6">
      <c r="A1545" s="369"/>
      <c r="B1545" s="369"/>
      <c r="C1545" s="369"/>
      <c r="D1545" s="370" t="s">
        <v>406</v>
      </c>
      <c r="E1545" s="370">
        <v>2</v>
      </c>
      <c r="F1545" s="385">
        <v>2</v>
      </c>
    </row>
    <row r="1546" spans="1:6">
      <c r="A1546" s="369"/>
      <c r="B1546" s="369"/>
      <c r="C1546" s="369"/>
      <c r="D1546" s="370" t="s">
        <v>1226</v>
      </c>
      <c r="E1546" s="370">
        <v>1</v>
      </c>
      <c r="F1546" s="385">
        <v>1</v>
      </c>
    </row>
    <row r="1547" spans="1:6">
      <c r="A1547" s="369"/>
      <c r="B1547" s="369"/>
      <c r="C1547" s="367" t="s">
        <v>616</v>
      </c>
      <c r="D1547" s="367" t="s">
        <v>408</v>
      </c>
      <c r="E1547" s="367">
        <v>6</v>
      </c>
      <c r="F1547" s="384">
        <v>6</v>
      </c>
    </row>
    <row r="1548" spans="1:6">
      <c r="A1548" s="369"/>
      <c r="B1548" s="369"/>
      <c r="C1548" s="367" t="s">
        <v>1231</v>
      </c>
      <c r="D1548" s="367" t="s">
        <v>817</v>
      </c>
      <c r="E1548" s="367">
        <v>1</v>
      </c>
      <c r="F1548" s="384">
        <v>1</v>
      </c>
    </row>
    <row r="1549" spans="1:6">
      <c r="A1549" s="369"/>
      <c r="B1549" s="369"/>
      <c r="C1549" s="369"/>
      <c r="D1549" s="370" t="s">
        <v>1347</v>
      </c>
      <c r="E1549" s="370">
        <v>1</v>
      </c>
      <c r="F1549" s="385">
        <v>1</v>
      </c>
    </row>
    <row r="1550" spans="1:6">
      <c r="A1550" s="369"/>
      <c r="B1550" s="369"/>
      <c r="C1550" s="367" t="s">
        <v>611</v>
      </c>
      <c r="D1550" s="367" t="s">
        <v>1233</v>
      </c>
      <c r="E1550" s="367">
        <v>1</v>
      </c>
      <c r="F1550" s="384">
        <v>1</v>
      </c>
    </row>
    <row r="1551" spans="1:6">
      <c r="A1551" s="369"/>
      <c r="B1551" s="369"/>
      <c r="C1551" s="369"/>
      <c r="D1551" s="370" t="s">
        <v>416</v>
      </c>
      <c r="E1551" s="370">
        <v>4</v>
      </c>
      <c r="F1551" s="385">
        <v>5</v>
      </c>
    </row>
    <row r="1552" spans="1:6">
      <c r="A1552" s="369"/>
      <c r="B1552" s="369"/>
      <c r="C1552" s="367" t="s">
        <v>501</v>
      </c>
      <c r="D1552" s="367" t="s">
        <v>1237</v>
      </c>
      <c r="E1552" s="367">
        <v>2</v>
      </c>
      <c r="F1552" s="384">
        <v>2</v>
      </c>
    </row>
    <row r="1553" spans="1:6">
      <c r="A1553" s="369"/>
      <c r="B1553" s="369"/>
      <c r="C1553" s="369"/>
      <c r="D1553" s="370" t="s">
        <v>22</v>
      </c>
      <c r="E1553" s="370">
        <v>29</v>
      </c>
      <c r="F1553" s="385">
        <v>32</v>
      </c>
    </row>
    <row r="1554" spans="1:6">
      <c r="A1554" s="369"/>
      <c r="B1554" s="369"/>
      <c r="C1554" s="367" t="s">
        <v>1242</v>
      </c>
      <c r="D1554" s="367" t="s">
        <v>1244</v>
      </c>
      <c r="E1554" s="367">
        <v>2</v>
      </c>
      <c r="F1554" s="384">
        <v>2</v>
      </c>
    </row>
    <row r="1555" spans="1:6">
      <c r="A1555" s="369"/>
      <c r="B1555" s="369"/>
      <c r="C1555" s="367" t="s">
        <v>502</v>
      </c>
      <c r="D1555" s="367" t="s">
        <v>282</v>
      </c>
      <c r="E1555" s="367">
        <v>71</v>
      </c>
      <c r="F1555" s="384">
        <v>76</v>
      </c>
    </row>
    <row r="1556" spans="1:6">
      <c r="A1556" s="369"/>
      <c r="B1556" s="369"/>
      <c r="C1556" s="369"/>
      <c r="D1556" s="370" t="s">
        <v>1246</v>
      </c>
      <c r="E1556" s="370">
        <v>1</v>
      </c>
      <c r="F1556" s="385">
        <v>1</v>
      </c>
    </row>
    <row r="1557" spans="1:6">
      <c r="A1557" s="369"/>
      <c r="B1557" s="369"/>
      <c r="C1557" s="367" t="s">
        <v>618</v>
      </c>
      <c r="D1557" s="367" t="s">
        <v>410</v>
      </c>
      <c r="E1557" s="367">
        <v>7</v>
      </c>
      <c r="F1557" s="384">
        <v>7</v>
      </c>
    </row>
    <row r="1558" spans="1:6">
      <c r="A1558" s="369"/>
      <c r="B1558" s="369"/>
      <c r="C1558" s="367" t="s">
        <v>615</v>
      </c>
      <c r="D1558" s="367" t="s">
        <v>413</v>
      </c>
      <c r="E1558" s="367">
        <v>1</v>
      </c>
      <c r="F1558" s="384">
        <v>1</v>
      </c>
    </row>
    <row r="1559" spans="1:6">
      <c r="A1559" s="369"/>
      <c r="B1559" s="367" t="s">
        <v>23</v>
      </c>
      <c r="C1559" s="367" t="s">
        <v>624</v>
      </c>
      <c r="D1559" s="367" t="s">
        <v>92</v>
      </c>
      <c r="E1559" s="367">
        <v>5</v>
      </c>
      <c r="F1559" s="384">
        <v>6</v>
      </c>
    </row>
    <row r="1560" spans="1:6">
      <c r="A1560" s="369"/>
      <c r="B1560" s="369"/>
      <c r="C1560" s="369"/>
      <c r="D1560" s="370" t="s">
        <v>939</v>
      </c>
      <c r="E1560" s="370">
        <v>1</v>
      </c>
      <c r="F1560" s="385">
        <v>1</v>
      </c>
    </row>
    <row r="1561" spans="1:6">
      <c r="A1561" s="369"/>
      <c r="B1561" s="369"/>
      <c r="C1561" s="367" t="s">
        <v>646</v>
      </c>
      <c r="D1561" s="367" t="s">
        <v>647</v>
      </c>
      <c r="E1561" s="367">
        <v>1</v>
      </c>
      <c r="F1561" s="384">
        <v>1</v>
      </c>
    </row>
    <row r="1562" spans="1:6">
      <c r="A1562" s="369"/>
      <c r="B1562" s="369"/>
      <c r="C1562" s="367" t="s">
        <v>625</v>
      </c>
      <c r="D1562" s="367" t="s">
        <v>418</v>
      </c>
      <c r="E1562" s="367">
        <v>2</v>
      </c>
      <c r="F1562" s="384">
        <v>2</v>
      </c>
    </row>
    <row r="1563" spans="1:6">
      <c r="A1563" s="369"/>
      <c r="B1563" s="369"/>
      <c r="C1563" s="367" t="s">
        <v>1261</v>
      </c>
      <c r="D1563" s="367" t="s">
        <v>1262</v>
      </c>
      <c r="E1563" s="367">
        <v>1</v>
      </c>
      <c r="F1563" s="384">
        <v>1</v>
      </c>
    </row>
    <row r="1564" spans="1:6">
      <c r="A1564" s="369"/>
      <c r="B1564" s="369"/>
      <c r="C1564" s="369"/>
      <c r="D1564" s="370" t="s">
        <v>1263</v>
      </c>
      <c r="E1564" s="370">
        <v>1</v>
      </c>
      <c r="F1564" s="385">
        <v>1</v>
      </c>
    </row>
    <row r="1565" spans="1:6">
      <c r="A1565" s="369"/>
      <c r="B1565" s="369"/>
      <c r="C1565" s="369"/>
      <c r="D1565" s="370" t="s">
        <v>1264</v>
      </c>
      <c r="E1565" s="370">
        <v>3</v>
      </c>
      <c r="F1565" s="385">
        <v>3</v>
      </c>
    </row>
    <row r="1566" spans="1:6">
      <c r="A1566" s="369"/>
      <c r="B1566" s="369"/>
      <c r="C1566" s="369"/>
      <c r="D1566" s="370" t="s">
        <v>1265</v>
      </c>
      <c r="E1566" s="370">
        <v>3</v>
      </c>
      <c r="F1566" s="385">
        <v>3</v>
      </c>
    </row>
    <row r="1567" spans="1:6">
      <c r="A1567" s="369"/>
      <c r="B1567" s="369"/>
      <c r="C1567" s="369"/>
      <c r="D1567" s="370" t="s">
        <v>1269</v>
      </c>
      <c r="E1567" s="370">
        <v>1</v>
      </c>
      <c r="F1567" s="385">
        <v>1</v>
      </c>
    </row>
    <row r="1568" spans="1:6">
      <c r="A1568" s="369"/>
      <c r="B1568" s="369"/>
      <c r="C1568" s="367" t="s">
        <v>543</v>
      </c>
      <c r="D1568" s="367" t="s">
        <v>1270</v>
      </c>
      <c r="E1568" s="367">
        <v>1</v>
      </c>
      <c r="F1568" s="384">
        <v>1</v>
      </c>
    </row>
    <row r="1569" spans="1:6">
      <c r="A1569" s="369"/>
      <c r="B1569" s="369"/>
      <c r="C1569" s="369"/>
      <c r="D1569" s="370" t="s">
        <v>544</v>
      </c>
      <c r="E1569" s="370">
        <v>7</v>
      </c>
      <c r="F1569" s="385">
        <v>7</v>
      </c>
    </row>
    <row r="1570" spans="1:6">
      <c r="A1570" s="369"/>
      <c r="B1570" s="369"/>
      <c r="C1570" s="367" t="s">
        <v>503</v>
      </c>
      <c r="D1570" s="367" t="s">
        <v>286</v>
      </c>
      <c r="E1570" s="367">
        <v>12</v>
      </c>
      <c r="F1570" s="384">
        <v>13</v>
      </c>
    </row>
    <row r="1571" spans="1:6">
      <c r="A1571" s="369"/>
      <c r="B1571" s="369"/>
      <c r="C1571" s="369"/>
      <c r="D1571" s="370" t="s">
        <v>621</v>
      </c>
      <c r="E1571" s="370">
        <v>2</v>
      </c>
      <c r="F1571" s="385">
        <v>2</v>
      </c>
    </row>
    <row r="1572" spans="1:6">
      <c r="A1572" s="369"/>
      <c r="B1572" s="369"/>
      <c r="C1572" s="367" t="s">
        <v>626</v>
      </c>
      <c r="D1572" s="367" t="s">
        <v>627</v>
      </c>
      <c r="E1572" s="367">
        <v>1</v>
      </c>
      <c r="F1572" s="384">
        <v>1</v>
      </c>
    </row>
    <row r="1573" spans="1:6">
      <c r="A1573" s="369"/>
      <c r="B1573" s="369"/>
      <c r="C1573" s="369"/>
      <c r="D1573" s="370" t="s">
        <v>1274</v>
      </c>
      <c r="E1573" s="370">
        <v>1</v>
      </c>
      <c r="F1573" s="385">
        <v>1</v>
      </c>
    </row>
    <row r="1574" spans="1:6">
      <c r="A1574" s="369"/>
      <c r="B1574" s="369"/>
      <c r="C1574" s="367" t="s">
        <v>545</v>
      </c>
      <c r="D1574" s="367" t="s">
        <v>1280</v>
      </c>
      <c r="E1574" s="367">
        <v>4</v>
      </c>
      <c r="F1574" s="384">
        <v>4</v>
      </c>
    </row>
    <row r="1575" spans="1:6">
      <c r="A1575" s="369"/>
      <c r="B1575" s="369"/>
      <c r="C1575" s="369"/>
      <c r="D1575" s="370" t="s">
        <v>288</v>
      </c>
      <c r="E1575" s="370">
        <v>9</v>
      </c>
      <c r="F1575" s="385">
        <v>9</v>
      </c>
    </row>
    <row r="1576" spans="1:6">
      <c r="A1576" s="369"/>
      <c r="B1576" s="369"/>
      <c r="C1576" s="369"/>
      <c r="D1576" s="370" t="s">
        <v>1281</v>
      </c>
      <c r="E1576" s="370">
        <v>3</v>
      </c>
      <c r="F1576" s="385">
        <v>3</v>
      </c>
    </row>
    <row r="1577" spans="1:6">
      <c r="A1577" s="369"/>
      <c r="B1577" s="369"/>
      <c r="C1577" s="369"/>
      <c r="D1577" s="370" t="s">
        <v>287</v>
      </c>
      <c r="E1577" s="370">
        <v>6</v>
      </c>
      <c r="F1577" s="385">
        <v>6</v>
      </c>
    </row>
    <row r="1578" spans="1:6">
      <c r="A1578" s="369"/>
      <c r="B1578" s="369"/>
      <c r="C1578" s="369"/>
      <c r="D1578" s="370" t="s">
        <v>1284</v>
      </c>
      <c r="E1578" s="370">
        <v>1</v>
      </c>
      <c r="F1578" s="385">
        <v>1</v>
      </c>
    </row>
    <row r="1579" spans="1:6">
      <c r="A1579" s="369"/>
      <c r="B1579" s="369"/>
      <c r="C1579" s="367" t="s">
        <v>504</v>
      </c>
      <c r="D1579" s="367" t="s">
        <v>1286</v>
      </c>
      <c r="E1579" s="367">
        <v>1</v>
      </c>
      <c r="F1579" s="384">
        <v>1</v>
      </c>
    </row>
    <row r="1580" spans="1:6">
      <c r="A1580" s="369"/>
      <c r="B1580" s="369"/>
      <c r="C1580" s="369"/>
      <c r="D1580" s="370" t="s">
        <v>562</v>
      </c>
      <c r="E1580" s="370">
        <v>11</v>
      </c>
      <c r="F1580" s="385">
        <v>11</v>
      </c>
    </row>
    <row r="1581" spans="1:6">
      <c r="A1581" s="369"/>
      <c r="B1581" s="369"/>
      <c r="C1581" s="369"/>
      <c r="D1581" s="370" t="s">
        <v>563</v>
      </c>
      <c r="E1581" s="370">
        <v>9</v>
      </c>
      <c r="F1581" s="385">
        <v>10</v>
      </c>
    </row>
    <row r="1582" spans="1:6">
      <c r="A1582" s="369"/>
      <c r="B1582" s="369"/>
      <c r="C1582" s="369"/>
      <c r="D1582" s="370" t="s">
        <v>1288</v>
      </c>
      <c r="E1582" s="370">
        <v>2</v>
      </c>
      <c r="F1582" s="385">
        <v>2</v>
      </c>
    </row>
    <row r="1583" spans="1:6">
      <c r="A1583" s="369"/>
      <c r="B1583" s="369"/>
      <c r="C1583" s="369"/>
      <c r="D1583" s="370" t="s">
        <v>289</v>
      </c>
      <c r="E1583" s="370">
        <v>36</v>
      </c>
      <c r="F1583" s="385">
        <v>39</v>
      </c>
    </row>
    <row r="1584" spans="1:6">
      <c r="A1584" s="369"/>
      <c r="B1584" s="369"/>
      <c r="C1584" s="367" t="s">
        <v>541</v>
      </c>
      <c r="D1584" s="367" t="s">
        <v>623</v>
      </c>
      <c r="E1584" s="367">
        <v>2</v>
      </c>
      <c r="F1584" s="384">
        <v>2</v>
      </c>
    </row>
    <row r="1585" spans="1:6">
      <c r="A1585" s="369"/>
      <c r="B1585" s="369"/>
      <c r="C1585" s="369"/>
      <c r="D1585" s="370" t="s">
        <v>421</v>
      </c>
      <c r="E1585" s="370">
        <v>5</v>
      </c>
      <c r="F1585" s="385">
        <v>8</v>
      </c>
    </row>
    <row r="1586" spans="1:6">
      <c r="A1586" s="369"/>
      <c r="B1586" s="369"/>
      <c r="C1586" s="369"/>
      <c r="D1586" s="370" t="s">
        <v>622</v>
      </c>
      <c r="E1586" s="370">
        <v>1</v>
      </c>
      <c r="F1586" s="385">
        <v>1</v>
      </c>
    </row>
    <row r="1587" spans="1:6">
      <c r="A1587" s="369"/>
      <c r="B1587" s="367" t="s">
        <v>24</v>
      </c>
      <c r="C1587" s="367" t="s">
        <v>505</v>
      </c>
      <c r="D1587" s="367" t="s">
        <v>628</v>
      </c>
      <c r="E1587" s="367">
        <v>14</v>
      </c>
      <c r="F1587" s="384">
        <v>14</v>
      </c>
    </row>
    <row r="1588" spans="1:6">
      <c r="A1588" s="369"/>
      <c r="B1588" s="369"/>
      <c r="C1588" s="369"/>
      <c r="D1588" s="370" t="s">
        <v>422</v>
      </c>
      <c r="E1588" s="370">
        <v>8</v>
      </c>
      <c r="F1588" s="385">
        <v>9</v>
      </c>
    </row>
    <row r="1589" spans="1:6">
      <c r="A1589" s="369"/>
      <c r="B1589" s="369"/>
      <c r="C1589" s="369"/>
      <c r="D1589" s="370" t="s">
        <v>564</v>
      </c>
      <c r="E1589" s="370">
        <v>30</v>
      </c>
      <c r="F1589" s="385">
        <v>31</v>
      </c>
    </row>
    <row r="1590" spans="1:6">
      <c r="A1590" s="369"/>
      <c r="B1590" s="369"/>
      <c r="C1590" s="369"/>
      <c r="D1590" s="370" t="s">
        <v>506</v>
      </c>
      <c r="E1590" s="370">
        <v>3</v>
      </c>
      <c r="F1590" s="385">
        <v>3</v>
      </c>
    </row>
    <row r="1591" spans="1:6">
      <c r="A1591" s="369"/>
      <c r="B1591" s="369"/>
      <c r="C1591" s="369"/>
      <c r="D1591" s="370" t="s">
        <v>1297</v>
      </c>
      <c r="E1591" s="370">
        <v>2</v>
      </c>
      <c r="F1591" s="385">
        <v>2</v>
      </c>
    </row>
    <row r="1592" spans="1:6">
      <c r="A1592" s="369"/>
      <c r="B1592" s="369"/>
      <c r="C1592" s="369"/>
      <c r="D1592" s="370" t="s">
        <v>24</v>
      </c>
      <c r="E1592" s="370">
        <v>63</v>
      </c>
      <c r="F1592" s="385">
        <v>64</v>
      </c>
    </row>
    <row r="1593" spans="1:6">
      <c r="A1593" s="369"/>
      <c r="B1593" s="367" t="s">
        <v>25</v>
      </c>
      <c r="C1593" s="367" t="s">
        <v>565</v>
      </c>
      <c r="D1593" s="367" t="s">
        <v>649</v>
      </c>
      <c r="E1593" s="367">
        <v>3</v>
      </c>
      <c r="F1593" s="384">
        <v>3</v>
      </c>
    </row>
    <row r="1594" spans="1:6">
      <c r="A1594" s="369"/>
      <c r="B1594" s="369"/>
      <c r="C1594" s="369"/>
      <c r="D1594" s="370" t="s">
        <v>425</v>
      </c>
      <c r="E1594" s="370">
        <v>3</v>
      </c>
      <c r="F1594" s="385">
        <v>4</v>
      </c>
    </row>
    <row r="1595" spans="1:6">
      <c r="A1595" s="369"/>
      <c r="B1595" s="369"/>
      <c r="C1595" s="367" t="s">
        <v>507</v>
      </c>
      <c r="D1595" s="367" t="s">
        <v>629</v>
      </c>
      <c r="E1595" s="367">
        <v>3</v>
      </c>
      <c r="F1595" s="384">
        <v>3</v>
      </c>
    </row>
    <row r="1596" spans="1:6">
      <c r="A1596" s="369"/>
      <c r="B1596" s="369"/>
      <c r="C1596" s="369"/>
      <c r="D1596" s="370" t="s">
        <v>1305</v>
      </c>
      <c r="E1596" s="370">
        <v>2</v>
      </c>
      <c r="F1596" s="385">
        <v>2</v>
      </c>
    </row>
    <row r="1597" spans="1:6">
      <c r="A1597" s="369"/>
      <c r="B1597" s="369"/>
      <c r="C1597" s="369"/>
      <c r="D1597" s="370" t="s">
        <v>1306</v>
      </c>
      <c r="E1597" s="370">
        <v>1</v>
      </c>
      <c r="F1597" s="385">
        <v>1</v>
      </c>
    </row>
    <row r="1598" spans="1:6">
      <c r="A1598" s="369"/>
      <c r="B1598" s="369"/>
      <c r="C1598" s="369"/>
      <c r="D1598" s="370" t="s">
        <v>25</v>
      </c>
      <c r="E1598" s="370">
        <v>25</v>
      </c>
      <c r="F1598" s="385">
        <v>26</v>
      </c>
    </row>
    <row r="1599" spans="1:6">
      <c r="A1599" s="369"/>
      <c r="B1599" s="369"/>
      <c r="C1599" s="369"/>
      <c r="D1599" s="370" t="s">
        <v>1308</v>
      </c>
      <c r="E1599" s="370">
        <v>2</v>
      </c>
      <c r="F1599" s="385">
        <v>2</v>
      </c>
    </row>
    <row r="1600" spans="1:6">
      <c r="A1600" s="369"/>
      <c r="B1600" s="369"/>
      <c r="C1600" s="367" t="s">
        <v>630</v>
      </c>
      <c r="D1600" s="367" t="s">
        <v>631</v>
      </c>
      <c r="E1600" s="367">
        <v>18</v>
      </c>
      <c r="F1600" s="384">
        <v>20</v>
      </c>
    </row>
    <row r="1601" spans="1:6">
      <c r="A1601" s="369"/>
      <c r="B1601" s="369"/>
      <c r="C1601" s="369"/>
      <c r="D1601" s="370" t="s">
        <v>443</v>
      </c>
      <c r="E1601" s="370">
        <v>10</v>
      </c>
      <c r="F1601" s="385">
        <v>10</v>
      </c>
    </row>
    <row r="1602" spans="1:6">
      <c r="A1602" s="369"/>
      <c r="B1602" s="369"/>
      <c r="C1602" s="369"/>
      <c r="D1602" s="370" t="s">
        <v>1309</v>
      </c>
      <c r="E1602" s="370">
        <v>2</v>
      </c>
      <c r="F1602" s="385">
        <v>2</v>
      </c>
    </row>
    <row r="1603" spans="1:6">
      <c r="A1603" s="369"/>
      <c r="B1603" s="369"/>
      <c r="C1603" s="369"/>
      <c r="D1603" s="370" t="s">
        <v>1310</v>
      </c>
      <c r="E1603" s="370">
        <v>1</v>
      </c>
      <c r="F1603" s="385">
        <v>1</v>
      </c>
    </row>
    <row r="1604" spans="1:6">
      <c r="A1604" s="369"/>
      <c r="B1604" s="367" t="s">
        <v>26</v>
      </c>
      <c r="C1604" s="367" t="s">
        <v>634</v>
      </c>
      <c r="D1604" s="367" t="s">
        <v>635</v>
      </c>
      <c r="E1604" s="367">
        <v>1</v>
      </c>
      <c r="F1604" s="384">
        <v>1</v>
      </c>
    </row>
    <row r="1605" spans="1:6">
      <c r="A1605" s="369"/>
      <c r="B1605" s="369"/>
      <c r="C1605" s="367" t="s">
        <v>508</v>
      </c>
      <c r="D1605" s="367" t="s">
        <v>509</v>
      </c>
      <c r="E1605" s="367">
        <v>40</v>
      </c>
      <c r="F1605" s="384">
        <v>43</v>
      </c>
    </row>
    <row r="1606" spans="1:6">
      <c r="A1606" s="369"/>
      <c r="B1606" s="369"/>
      <c r="C1606" s="369"/>
      <c r="D1606" s="370" t="s">
        <v>632</v>
      </c>
      <c r="E1606" s="370">
        <v>3</v>
      </c>
      <c r="F1606" s="385">
        <v>3</v>
      </c>
    </row>
    <row r="1607" spans="1:6">
      <c r="A1607" s="369"/>
      <c r="B1607" s="369"/>
      <c r="C1607" s="369"/>
      <c r="D1607" s="370" t="s">
        <v>1313</v>
      </c>
      <c r="E1607" s="370">
        <v>22</v>
      </c>
      <c r="F1607" s="385">
        <v>24</v>
      </c>
    </row>
    <row r="1608" spans="1:6">
      <c r="A1608" s="369"/>
      <c r="B1608" s="369"/>
      <c r="C1608" s="369"/>
      <c r="D1608" s="370" t="s">
        <v>293</v>
      </c>
      <c r="E1608" s="370">
        <v>21</v>
      </c>
      <c r="F1608" s="385">
        <v>24</v>
      </c>
    </row>
    <row r="1609" spans="1:6">
      <c r="A1609" s="369"/>
      <c r="B1609" s="369"/>
      <c r="C1609" s="369"/>
      <c r="D1609" s="370" t="s">
        <v>1315</v>
      </c>
      <c r="E1609" s="370">
        <v>1</v>
      </c>
      <c r="F1609" s="385">
        <v>1</v>
      </c>
    </row>
    <row r="1610" spans="1:6">
      <c r="A1610" s="369"/>
      <c r="B1610" s="369"/>
      <c r="C1610" s="367" t="s">
        <v>633</v>
      </c>
      <c r="D1610" s="367" t="s">
        <v>1317</v>
      </c>
      <c r="E1610" s="367">
        <v>3</v>
      </c>
      <c r="F1610" s="384">
        <v>3</v>
      </c>
    </row>
    <row r="1611" spans="1:6">
      <c r="A1611" s="369"/>
      <c r="B1611" s="369"/>
      <c r="C1611" s="369"/>
      <c r="D1611" s="370" t="s">
        <v>1318</v>
      </c>
      <c r="E1611" s="370">
        <v>2</v>
      </c>
      <c r="F1611" s="385">
        <v>2</v>
      </c>
    </row>
    <row r="1612" spans="1:6">
      <c r="A1612" s="369"/>
      <c r="B1612" s="369"/>
      <c r="C1612" s="369"/>
      <c r="D1612" s="370" t="s">
        <v>426</v>
      </c>
      <c r="E1612" s="370">
        <v>7</v>
      </c>
      <c r="F1612" s="385">
        <v>7</v>
      </c>
    </row>
    <row r="1613" spans="1:6">
      <c r="A1613" s="369"/>
      <c r="B1613" s="369"/>
      <c r="C1613" s="369"/>
      <c r="D1613" s="370" t="s">
        <v>1319</v>
      </c>
      <c r="E1613" s="370">
        <v>2</v>
      </c>
      <c r="F1613" s="385">
        <v>2</v>
      </c>
    </row>
    <row r="1614" spans="1:6">
      <c r="A1614" s="369"/>
      <c r="B1614" s="369"/>
      <c r="C1614" s="369"/>
      <c r="D1614" s="370" t="s">
        <v>1320</v>
      </c>
      <c r="E1614" s="370">
        <v>2</v>
      </c>
      <c r="F1614" s="385">
        <v>2</v>
      </c>
    </row>
    <row r="1615" spans="1:6">
      <c r="A1615" s="367" t="s">
        <v>301</v>
      </c>
      <c r="B1615" s="367" t="s">
        <v>2</v>
      </c>
      <c r="C1615" s="367" t="s">
        <v>174</v>
      </c>
      <c r="D1615" s="367" t="s">
        <v>657</v>
      </c>
      <c r="E1615" s="367">
        <v>1</v>
      </c>
      <c r="F1615" s="384">
        <v>1</v>
      </c>
    </row>
    <row r="1616" spans="1:6">
      <c r="A1616" s="369"/>
      <c r="B1616" s="369"/>
      <c r="C1616" s="369"/>
      <c r="D1616" s="370" t="s">
        <v>174</v>
      </c>
      <c r="E1616" s="370">
        <v>10</v>
      </c>
      <c r="F1616" s="385">
        <v>10</v>
      </c>
    </row>
    <row r="1617" spans="1:6">
      <c r="A1617" s="369"/>
      <c r="B1617" s="369"/>
      <c r="C1617" s="369"/>
      <c r="D1617" s="370" t="s">
        <v>659</v>
      </c>
      <c r="E1617" s="370">
        <v>3</v>
      </c>
      <c r="F1617" s="385">
        <v>3</v>
      </c>
    </row>
    <row r="1618" spans="1:6">
      <c r="A1618" s="369"/>
      <c r="B1618" s="369"/>
      <c r="C1618" s="367" t="s">
        <v>570</v>
      </c>
      <c r="D1618" s="367" t="s">
        <v>571</v>
      </c>
      <c r="E1618" s="367">
        <v>2</v>
      </c>
      <c r="F1618" s="384">
        <v>2</v>
      </c>
    </row>
    <row r="1619" spans="1:6">
      <c r="A1619" s="369"/>
      <c r="B1619" s="369"/>
      <c r="C1619" s="367" t="s">
        <v>175</v>
      </c>
      <c r="D1619" s="367" t="s">
        <v>175</v>
      </c>
      <c r="E1619" s="367">
        <v>9</v>
      </c>
      <c r="F1619" s="384">
        <v>9</v>
      </c>
    </row>
    <row r="1620" spans="1:6">
      <c r="A1620" s="369"/>
      <c r="B1620" s="369"/>
      <c r="C1620" s="367" t="s">
        <v>665</v>
      </c>
      <c r="D1620" s="367" t="s">
        <v>666</v>
      </c>
      <c r="E1620" s="367">
        <v>1</v>
      </c>
      <c r="F1620" s="384">
        <v>1</v>
      </c>
    </row>
    <row r="1621" spans="1:6">
      <c r="A1621" s="369"/>
      <c r="B1621" s="369"/>
      <c r="C1621" s="367" t="s">
        <v>669</v>
      </c>
      <c r="D1621" s="367" t="s">
        <v>515</v>
      </c>
      <c r="E1621" s="367">
        <v>1</v>
      </c>
      <c r="F1621" s="384">
        <v>1</v>
      </c>
    </row>
    <row r="1622" spans="1:6">
      <c r="A1622" s="369"/>
      <c r="B1622" s="369"/>
      <c r="C1622" s="367" t="s">
        <v>573</v>
      </c>
      <c r="D1622" s="367" t="s">
        <v>574</v>
      </c>
      <c r="E1622" s="367">
        <v>2</v>
      </c>
      <c r="F1622" s="384">
        <v>2</v>
      </c>
    </row>
    <row r="1623" spans="1:6">
      <c r="A1623" s="369"/>
      <c r="B1623" s="369"/>
      <c r="C1623" s="369"/>
      <c r="D1623" s="370" t="s">
        <v>559</v>
      </c>
      <c r="E1623" s="370">
        <v>2</v>
      </c>
      <c r="F1623" s="385">
        <v>2</v>
      </c>
    </row>
    <row r="1624" spans="1:6">
      <c r="A1624" s="369"/>
      <c r="B1624" s="369"/>
      <c r="C1624" s="367" t="s">
        <v>176</v>
      </c>
      <c r="D1624" s="367" t="s">
        <v>177</v>
      </c>
      <c r="E1624" s="367">
        <v>5</v>
      </c>
      <c r="F1624" s="384">
        <v>6</v>
      </c>
    </row>
    <row r="1625" spans="1:6">
      <c r="A1625" s="369"/>
      <c r="B1625" s="367" t="s">
        <v>461</v>
      </c>
      <c r="C1625" s="367" t="s">
        <v>319</v>
      </c>
      <c r="D1625" s="367" t="s">
        <v>320</v>
      </c>
      <c r="E1625" s="367">
        <v>1</v>
      </c>
      <c r="F1625" s="384">
        <v>1</v>
      </c>
    </row>
    <row r="1626" spans="1:6">
      <c r="A1626" s="369"/>
      <c r="B1626" s="369"/>
      <c r="C1626" s="369"/>
      <c r="D1626" s="370" t="s">
        <v>678</v>
      </c>
      <c r="E1626" s="370">
        <v>3</v>
      </c>
      <c r="F1626" s="385">
        <v>4</v>
      </c>
    </row>
    <row r="1627" spans="1:6">
      <c r="A1627" s="369"/>
      <c r="B1627" s="369"/>
      <c r="C1627" s="367" t="s">
        <v>315</v>
      </c>
      <c r="D1627" s="367" t="s">
        <v>315</v>
      </c>
      <c r="E1627" s="367">
        <v>2</v>
      </c>
      <c r="F1627" s="384">
        <v>2</v>
      </c>
    </row>
    <row r="1628" spans="1:6">
      <c r="A1628" s="369"/>
      <c r="B1628" s="369"/>
      <c r="C1628" s="369"/>
      <c r="D1628" s="370" t="s">
        <v>683</v>
      </c>
      <c r="E1628" s="370">
        <v>1</v>
      </c>
      <c r="F1628" s="385">
        <v>1</v>
      </c>
    </row>
    <row r="1629" spans="1:6">
      <c r="A1629" s="369"/>
      <c r="B1629" s="369"/>
      <c r="C1629" s="369"/>
      <c r="D1629" s="370" t="s">
        <v>684</v>
      </c>
      <c r="E1629" s="370">
        <v>1</v>
      </c>
      <c r="F1629" s="385">
        <v>1</v>
      </c>
    </row>
    <row r="1630" spans="1:6">
      <c r="A1630" s="369"/>
      <c r="B1630" s="369"/>
      <c r="C1630" s="367" t="s">
        <v>685</v>
      </c>
      <c r="D1630" s="367" t="s">
        <v>259</v>
      </c>
      <c r="E1630" s="367">
        <v>2</v>
      </c>
      <c r="F1630" s="384">
        <v>2</v>
      </c>
    </row>
    <row r="1631" spans="1:6">
      <c r="A1631" s="369"/>
      <c r="B1631" s="369"/>
      <c r="C1631" s="369"/>
      <c r="D1631" s="370" t="s">
        <v>574</v>
      </c>
      <c r="E1631" s="370">
        <v>1</v>
      </c>
      <c r="F1631" s="385">
        <v>1</v>
      </c>
    </row>
    <row r="1632" spans="1:6">
      <c r="A1632" s="369"/>
      <c r="B1632" s="369"/>
      <c r="C1632" s="369"/>
      <c r="D1632" s="370" t="s">
        <v>1348</v>
      </c>
      <c r="E1632" s="370">
        <v>1</v>
      </c>
      <c r="F1632" s="385">
        <v>1</v>
      </c>
    </row>
    <row r="1633" spans="1:6">
      <c r="A1633" s="369"/>
      <c r="B1633" s="369"/>
      <c r="C1633" s="367" t="s">
        <v>178</v>
      </c>
      <c r="D1633" s="367" t="s">
        <v>178</v>
      </c>
      <c r="E1633" s="367">
        <v>9</v>
      </c>
      <c r="F1633" s="384">
        <v>9</v>
      </c>
    </row>
    <row r="1634" spans="1:6">
      <c r="A1634" s="369"/>
      <c r="B1634" s="369"/>
      <c r="C1634" s="367" t="s">
        <v>179</v>
      </c>
      <c r="D1634" s="367" t="s">
        <v>179</v>
      </c>
      <c r="E1634" s="367">
        <v>44</v>
      </c>
      <c r="F1634" s="384">
        <v>46</v>
      </c>
    </row>
    <row r="1635" spans="1:6">
      <c r="A1635" s="369"/>
      <c r="B1635" s="369"/>
      <c r="C1635" s="369"/>
      <c r="D1635" s="370" t="s">
        <v>79</v>
      </c>
      <c r="E1635" s="370">
        <v>28</v>
      </c>
      <c r="F1635" s="385">
        <v>29</v>
      </c>
    </row>
    <row r="1636" spans="1:6">
      <c r="A1636" s="369"/>
      <c r="B1636" s="369"/>
      <c r="C1636" s="369"/>
      <c r="D1636" s="370" t="s">
        <v>1326</v>
      </c>
      <c r="E1636" s="370">
        <v>1</v>
      </c>
      <c r="F1636" s="385">
        <v>1</v>
      </c>
    </row>
    <row r="1637" spans="1:6">
      <c r="A1637" s="369"/>
      <c r="B1637" s="369"/>
      <c r="C1637" s="369"/>
      <c r="D1637" s="370" t="s">
        <v>1349</v>
      </c>
      <c r="E1637" s="370">
        <v>1</v>
      </c>
      <c r="F1637" s="385">
        <v>1</v>
      </c>
    </row>
    <row r="1638" spans="1:6">
      <c r="A1638" s="369"/>
      <c r="B1638" s="369"/>
      <c r="C1638" s="367" t="s">
        <v>313</v>
      </c>
      <c r="D1638" s="367" t="s">
        <v>687</v>
      </c>
      <c r="E1638" s="367">
        <v>3</v>
      </c>
      <c r="F1638" s="384">
        <v>3</v>
      </c>
    </row>
    <row r="1639" spans="1:6">
      <c r="A1639" s="369"/>
      <c r="B1639" s="369"/>
      <c r="C1639" s="369"/>
      <c r="D1639" s="370" t="s">
        <v>313</v>
      </c>
      <c r="E1639" s="370">
        <v>6</v>
      </c>
      <c r="F1639" s="385">
        <v>6</v>
      </c>
    </row>
    <row r="1640" spans="1:6">
      <c r="A1640" s="369"/>
      <c r="B1640" s="369"/>
      <c r="C1640" s="369"/>
      <c r="D1640" s="370" t="s">
        <v>314</v>
      </c>
      <c r="E1640" s="370">
        <v>2</v>
      </c>
      <c r="F1640" s="385">
        <v>2</v>
      </c>
    </row>
    <row r="1641" spans="1:6">
      <c r="A1641" s="369"/>
      <c r="B1641" s="369"/>
      <c r="C1641" s="369"/>
      <c r="D1641" s="370" t="s">
        <v>1350</v>
      </c>
      <c r="E1641" s="370">
        <v>1</v>
      </c>
      <c r="F1641" s="385">
        <v>1</v>
      </c>
    </row>
    <row r="1642" spans="1:6">
      <c r="A1642" s="369"/>
      <c r="B1642" s="369"/>
      <c r="C1642" s="367" t="s">
        <v>310</v>
      </c>
      <c r="D1642" s="367" t="s">
        <v>310</v>
      </c>
      <c r="E1642" s="367">
        <v>6</v>
      </c>
      <c r="F1642" s="384">
        <v>7</v>
      </c>
    </row>
    <row r="1643" spans="1:6">
      <c r="A1643" s="369"/>
      <c r="B1643" s="369"/>
      <c r="C1643" s="367" t="s">
        <v>180</v>
      </c>
      <c r="D1643" s="367" t="s">
        <v>181</v>
      </c>
      <c r="E1643" s="367">
        <v>5</v>
      </c>
      <c r="F1643" s="384">
        <v>5</v>
      </c>
    </row>
    <row r="1644" spans="1:6">
      <c r="A1644" s="369"/>
      <c r="B1644" s="369"/>
      <c r="C1644" s="367" t="s">
        <v>317</v>
      </c>
      <c r="D1644" s="367" t="s">
        <v>692</v>
      </c>
      <c r="E1644" s="367">
        <v>1</v>
      </c>
      <c r="F1644" s="384">
        <v>1</v>
      </c>
    </row>
    <row r="1645" spans="1:6">
      <c r="A1645" s="369"/>
      <c r="B1645" s="369"/>
      <c r="C1645" s="367" t="s">
        <v>182</v>
      </c>
      <c r="D1645" s="367" t="s">
        <v>183</v>
      </c>
      <c r="E1645" s="367">
        <v>67</v>
      </c>
      <c r="F1645" s="384">
        <v>69</v>
      </c>
    </row>
    <row r="1646" spans="1:6">
      <c r="A1646" s="369"/>
      <c r="B1646" s="369"/>
      <c r="C1646" s="369"/>
      <c r="D1646" s="370" t="s">
        <v>462</v>
      </c>
      <c r="E1646" s="370">
        <v>3</v>
      </c>
      <c r="F1646" s="385">
        <v>3</v>
      </c>
    </row>
    <row r="1647" spans="1:6">
      <c r="A1647" s="369"/>
      <c r="B1647" s="369"/>
      <c r="C1647" s="369"/>
      <c r="D1647" s="370" t="s">
        <v>694</v>
      </c>
      <c r="E1647" s="370">
        <v>1</v>
      </c>
      <c r="F1647" s="385">
        <v>1</v>
      </c>
    </row>
    <row r="1648" spans="1:6">
      <c r="A1648" s="369"/>
      <c r="B1648" s="369"/>
      <c r="C1648" s="369"/>
      <c r="D1648" s="370" t="s">
        <v>312</v>
      </c>
      <c r="E1648" s="370">
        <v>5</v>
      </c>
      <c r="F1648" s="385">
        <v>5</v>
      </c>
    </row>
    <row r="1649" spans="1:6">
      <c r="A1649" s="369"/>
      <c r="B1649" s="369"/>
      <c r="C1649" s="369"/>
      <c r="D1649" s="370" t="s">
        <v>311</v>
      </c>
      <c r="E1649" s="370">
        <v>63</v>
      </c>
      <c r="F1649" s="385">
        <v>66</v>
      </c>
    </row>
    <row r="1650" spans="1:6">
      <c r="A1650" s="369"/>
      <c r="B1650" s="369"/>
      <c r="C1650" s="369"/>
      <c r="D1650" s="370" t="s">
        <v>695</v>
      </c>
      <c r="E1650" s="370">
        <v>8</v>
      </c>
      <c r="F1650" s="385">
        <v>8</v>
      </c>
    </row>
    <row r="1651" spans="1:6">
      <c r="A1651" s="369"/>
      <c r="B1651" s="369"/>
      <c r="C1651" s="369"/>
      <c r="D1651" s="370" t="s">
        <v>182</v>
      </c>
      <c r="E1651" s="370">
        <v>7</v>
      </c>
      <c r="F1651" s="385">
        <v>7</v>
      </c>
    </row>
    <row r="1652" spans="1:6">
      <c r="A1652" s="369"/>
      <c r="B1652" s="369"/>
      <c r="C1652" s="367" t="s">
        <v>316</v>
      </c>
      <c r="D1652" s="367" t="s">
        <v>316</v>
      </c>
      <c r="E1652" s="367">
        <v>5</v>
      </c>
      <c r="F1652" s="384">
        <v>5</v>
      </c>
    </row>
    <row r="1653" spans="1:6">
      <c r="A1653" s="369"/>
      <c r="B1653" s="369"/>
      <c r="C1653" s="367" t="s">
        <v>702</v>
      </c>
      <c r="D1653" s="367" t="s">
        <v>703</v>
      </c>
      <c r="E1653" s="367">
        <v>2</v>
      </c>
      <c r="F1653" s="384">
        <v>2</v>
      </c>
    </row>
    <row r="1654" spans="1:6">
      <c r="A1654" s="369"/>
      <c r="B1654" s="369"/>
      <c r="C1654" s="367" t="s">
        <v>1327</v>
      </c>
      <c r="D1654" s="367" t="s">
        <v>1351</v>
      </c>
      <c r="E1654" s="367">
        <v>1</v>
      </c>
      <c r="F1654" s="384">
        <v>1</v>
      </c>
    </row>
    <row r="1655" spans="1:6">
      <c r="A1655" s="369"/>
      <c r="B1655" s="369"/>
      <c r="C1655" s="369"/>
      <c r="D1655" s="370" t="s">
        <v>1352</v>
      </c>
      <c r="E1655" s="370">
        <v>1</v>
      </c>
      <c r="F1655" s="385">
        <v>1</v>
      </c>
    </row>
    <row r="1656" spans="1:6">
      <c r="A1656" s="369"/>
      <c r="B1656" s="369"/>
      <c r="C1656" s="367" t="s">
        <v>705</v>
      </c>
      <c r="D1656" s="367" t="s">
        <v>706</v>
      </c>
      <c r="E1656" s="367">
        <v>1</v>
      </c>
      <c r="F1656" s="384">
        <v>1</v>
      </c>
    </row>
    <row r="1657" spans="1:6">
      <c r="A1657" s="369"/>
      <c r="B1657" s="369"/>
      <c r="C1657" s="369"/>
      <c r="D1657" s="370" t="s">
        <v>1353</v>
      </c>
      <c r="E1657" s="370">
        <v>1</v>
      </c>
      <c r="F1657" s="385">
        <v>1</v>
      </c>
    </row>
    <row r="1658" spans="1:6">
      <c r="A1658" s="369"/>
      <c r="B1658" s="369"/>
      <c r="C1658" s="369"/>
      <c r="D1658" s="370" t="s">
        <v>705</v>
      </c>
      <c r="E1658" s="370">
        <v>1</v>
      </c>
      <c r="F1658" s="385">
        <v>1</v>
      </c>
    </row>
    <row r="1659" spans="1:6">
      <c r="A1659" s="369"/>
      <c r="B1659" s="369"/>
      <c r="C1659" s="367" t="s">
        <v>321</v>
      </c>
      <c r="D1659" s="367" t="s">
        <v>321</v>
      </c>
      <c r="E1659" s="367">
        <v>1</v>
      </c>
      <c r="F1659" s="384">
        <v>1</v>
      </c>
    </row>
    <row r="1660" spans="1:6">
      <c r="A1660" s="369"/>
      <c r="B1660" s="367" t="s">
        <v>4</v>
      </c>
      <c r="C1660" s="367" t="s">
        <v>185</v>
      </c>
      <c r="D1660" s="367" t="s">
        <v>185</v>
      </c>
      <c r="E1660" s="367">
        <v>20</v>
      </c>
      <c r="F1660" s="384">
        <v>21</v>
      </c>
    </row>
    <row r="1661" spans="1:6">
      <c r="A1661" s="369"/>
      <c r="B1661" s="369"/>
      <c r="C1661" s="369"/>
      <c r="D1661" s="370" t="s">
        <v>322</v>
      </c>
      <c r="E1661" s="370">
        <v>1</v>
      </c>
      <c r="F1661" s="385">
        <v>1</v>
      </c>
    </row>
    <row r="1662" spans="1:6">
      <c r="A1662" s="369"/>
      <c r="B1662" s="369"/>
      <c r="C1662" s="369"/>
      <c r="D1662" s="370" t="s">
        <v>709</v>
      </c>
      <c r="E1662" s="370">
        <v>1</v>
      </c>
      <c r="F1662" s="385">
        <v>1</v>
      </c>
    </row>
    <row r="1663" spans="1:6">
      <c r="A1663" s="369"/>
      <c r="B1663" s="369"/>
      <c r="C1663" s="367" t="s">
        <v>186</v>
      </c>
      <c r="D1663" s="367" t="s">
        <v>186</v>
      </c>
      <c r="E1663" s="367">
        <v>13</v>
      </c>
      <c r="F1663" s="384">
        <v>13</v>
      </c>
    </row>
    <row r="1664" spans="1:6">
      <c r="A1664" s="369"/>
      <c r="B1664" s="369"/>
      <c r="C1664" s="369"/>
      <c r="D1664" s="370" t="s">
        <v>710</v>
      </c>
      <c r="E1664" s="370">
        <v>1</v>
      </c>
      <c r="F1664" s="385">
        <v>1</v>
      </c>
    </row>
    <row r="1665" spans="1:6">
      <c r="A1665" s="369"/>
      <c r="B1665" s="369"/>
      <c r="C1665" s="369"/>
      <c r="D1665" s="370" t="s">
        <v>515</v>
      </c>
      <c r="E1665" s="370">
        <v>2</v>
      </c>
      <c r="F1665" s="385">
        <v>2</v>
      </c>
    </row>
    <row r="1666" spans="1:6">
      <c r="A1666" s="369"/>
      <c r="B1666" s="369"/>
      <c r="C1666" s="369"/>
      <c r="D1666" s="370" t="s">
        <v>711</v>
      </c>
      <c r="E1666" s="370">
        <v>2</v>
      </c>
      <c r="F1666" s="385">
        <v>2</v>
      </c>
    </row>
    <row r="1667" spans="1:6">
      <c r="A1667" s="369"/>
      <c r="B1667" s="369"/>
      <c r="C1667" s="367" t="s">
        <v>575</v>
      </c>
      <c r="D1667" s="367" t="s">
        <v>576</v>
      </c>
      <c r="E1667" s="367">
        <v>1</v>
      </c>
      <c r="F1667" s="384">
        <v>1</v>
      </c>
    </row>
    <row r="1668" spans="1:6">
      <c r="A1668" s="369"/>
      <c r="B1668" s="369"/>
      <c r="C1668" s="367" t="s">
        <v>716</v>
      </c>
      <c r="D1668" s="367" t="s">
        <v>716</v>
      </c>
      <c r="E1668" s="367">
        <v>1</v>
      </c>
      <c r="F1668" s="384">
        <v>1</v>
      </c>
    </row>
    <row r="1669" spans="1:6">
      <c r="A1669" s="369"/>
      <c r="B1669" s="369"/>
      <c r="C1669" s="367" t="s">
        <v>302</v>
      </c>
      <c r="D1669" s="367" t="s">
        <v>303</v>
      </c>
      <c r="E1669" s="367">
        <v>6</v>
      </c>
      <c r="F1669" s="384">
        <v>6</v>
      </c>
    </row>
    <row r="1670" spans="1:6">
      <c r="A1670" s="369"/>
      <c r="B1670" s="369"/>
      <c r="C1670" s="369"/>
      <c r="D1670" s="370" t="s">
        <v>720</v>
      </c>
      <c r="E1670" s="370">
        <v>7</v>
      </c>
      <c r="F1670" s="385">
        <v>9</v>
      </c>
    </row>
    <row r="1671" spans="1:6">
      <c r="A1671" s="369"/>
      <c r="B1671" s="369"/>
      <c r="C1671" s="369"/>
      <c r="D1671" s="370" t="s">
        <v>302</v>
      </c>
      <c r="E1671" s="370">
        <v>1</v>
      </c>
      <c r="F1671" s="385">
        <v>1</v>
      </c>
    </row>
    <row r="1672" spans="1:6">
      <c r="A1672" s="369"/>
      <c r="B1672" s="369"/>
      <c r="C1672" s="369"/>
      <c r="D1672" s="370" t="s">
        <v>721</v>
      </c>
      <c r="E1672" s="370">
        <v>5</v>
      </c>
      <c r="F1672" s="385">
        <v>5</v>
      </c>
    </row>
    <row r="1673" spans="1:6">
      <c r="A1673" s="369"/>
      <c r="B1673" s="369"/>
      <c r="C1673" s="369"/>
      <c r="D1673" s="370" t="s">
        <v>722</v>
      </c>
      <c r="E1673" s="370">
        <v>1</v>
      </c>
      <c r="F1673" s="385">
        <v>1</v>
      </c>
    </row>
    <row r="1674" spans="1:6">
      <c r="A1674" s="369"/>
      <c r="B1674" s="369"/>
      <c r="C1674" s="369"/>
      <c r="D1674" s="370" t="s">
        <v>723</v>
      </c>
      <c r="E1674" s="370">
        <v>1</v>
      </c>
      <c r="F1674" s="385">
        <v>1</v>
      </c>
    </row>
    <row r="1675" spans="1:6">
      <c r="A1675" s="369"/>
      <c r="B1675" s="369"/>
      <c r="C1675" s="367" t="s">
        <v>724</v>
      </c>
      <c r="D1675" s="367" t="s">
        <v>725</v>
      </c>
      <c r="E1675" s="367">
        <v>1</v>
      </c>
      <c r="F1675" s="384">
        <v>1</v>
      </c>
    </row>
    <row r="1676" spans="1:6">
      <c r="A1676" s="369"/>
      <c r="B1676" s="369"/>
      <c r="C1676" s="369"/>
      <c r="D1676" s="370" t="s">
        <v>726</v>
      </c>
      <c r="E1676" s="370">
        <v>3</v>
      </c>
      <c r="F1676" s="385">
        <v>3</v>
      </c>
    </row>
    <row r="1677" spans="1:6">
      <c r="A1677" s="369"/>
      <c r="B1677" s="369"/>
      <c r="C1677" s="369"/>
      <c r="D1677" s="370" t="s">
        <v>1354</v>
      </c>
      <c r="E1677" s="370">
        <v>1</v>
      </c>
      <c r="F1677" s="385">
        <v>1</v>
      </c>
    </row>
    <row r="1678" spans="1:6">
      <c r="A1678" s="369"/>
      <c r="B1678" s="369"/>
      <c r="C1678" s="367" t="s">
        <v>1355</v>
      </c>
      <c r="D1678" s="367" t="s">
        <v>1356</v>
      </c>
      <c r="E1678" s="367">
        <v>1</v>
      </c>
      <c r="F1678" s="384">
        <v>1</v>
      </c>
    </row>
    <row r="1679" spans="1:6">
      <c r="A1679" s="369"/>
      <c r="B1679" s="367" t="s">
        <v>5</v>
      </c>
      <c r="C1679" s="367" t="s">
        <v>5</v>
      </c>
      <c r="D1679" s="367" t="s">
        <v>325</v>
      </c>
      <c r="E1679" s="367">
        <v>16</v>
      </c>
      <c r="F1679" s="384">
        <v>16</v>
      </c>
    </row>
    <row r="1680" spans="1:6">
      <c r="A1680" s="369"/>
      <c r="B1680" s="369"/>
      <c r="C1680" s="369"/>
      <c r="D1680" s="370" t="s">
        <v>5</v>
      </c>
      <c r="E1680" s="370">
        <v>37</v>
      </c>
      <c r="F1680" s="385">
        <v>38</v>
      </c>
    </row>
    <row r="1681" spans="1:6">
      <c r="A1681" s="369"/>
      <c r="B1681" s="369"/>
      <c r="C1681" s="369"/>
      <c r="D1681" s="370" t="s">
        <v>187</v>
      </c>
      <c r="E1681" s="370">
        <v>23</v>
      </c>
      <c r="F1681" s="385">
        <v>24</v>
      </c>
    </row>
    <row r="1682" spans="1:6">
      <c r="A1682" s="369"/>
      <c r="B1682" s="369"/>
      <c r="C1682" s="369"/>
      <c r="D1682" s="370" t="s">
        <v>188</v>
      </c>
      <c r="E1682" s="370">
        <v>29</v>
      </c>
      <c r="F1682" s="385">
        <v>30</v>
      </c>
    </row>
    <row r="1683" spans="1:6">
      <c r="A1683" s="369"/>
      <c r="B1683" s="369"/>
      <c r="C1683" s="369"/>
      <c r="D1683" s="370" t="s">
        <v>512</v>
      </c>
      <c r="E1683" s="370">
        <v>3</v>
      </c>
      <c r="F1683" s="385">
        <v>3</v>
      </c>
    </row>
    <row r="1684" spans="1:6">
      <c r="A1684" s="369"/>
      <c r="B1684" s="369"/>
      <c r="C1684" s="369"/>
      <c r="D1684" s="370" t="s">
        <v>192</v>
      </c>
      <c r="E1684" s="370">
        <v>18</v>
      </c>
      <c r="F1684" s="385">
        <v>19</v>
      </c>
    </row>
    <row r="1685" spans="1:6">
      <c r="A1685" s="369"/>
      <c r="B1685" s="369"/>
      <c r="C1685" s="369"/>
      <c r="D1685" s="370" t="s">
        <v>463</v>
      </c>
      <c r="E1685" s="370">
        <v>26</v>
      </c>
      <c r="F1685" s="385">
        <v>30</v>
      </c>
    </row>
    <row r="1686" spans="1:6">
      <c r="A1686" s="369"/>
      <c r="B1686" s="369"/>
      <c r="C1686" s="369"/>
      <c r="D1686" s="370" t="s">
        <v>324</v>
      </c>
      <c r="E1686" s="370">
        <v>5</v>
      </c>
      <c r="F1686" s="385">
        <v>5</v>
      </c>
    </row>
    <row r="1687" spans="1:6">
      <c r="A1687" s="369"/>
      <c r="B1687" s="369"/>
      <c r="C1687" s="369"/>
      <c r="D1687" s="370" t="s">
        <v>194</v>
      </c>
      <c r="E1687" s="370">
        <v>14</v>
      </c>
      <c r="F1687" s="385">
        <v>19</v>
      </c>
    </row>
    <row r="1688" spans="1:6">
      <c r="A1688" s="369"/>
      <c r="B1688" s="369"/>
      <c r="C1688" s="369"/>
      <c r="D1688" s="370" t="s">
        <v>62</v>
      </c>
      <c r="E1688" s="370">
        <v>15</v>
      </c>
      <c r="F1688" s="385">
        <v>16</v>
      </c>
    </row>
    <row r="1689" spans="1:6">
      <c r="A1689" s="369"/>
      <c r="B1689" s="369"/>
      <c r="C1689" s="369"/>
      <c r="D1689" s="370" t="s">
        <v>190</v>
      </c>
      <c r="E1689" s="370">
        <v>23</v>
      </c>
      <c r="F1689" s="385">
        <v>24</v>
      </c>
    </row>
    <row r="1690" spans="1:6">
      <c r="A1690" s="369"/>
      <c r="B1690" s="369"/>
      <c r="C1690" s="369"/>
      <c r="D1690" s="370" t="s">
        <v>510</v>
      </c>
      <c r="E1690" s="370">
        <v>3</v>
      </c>
      <c r="F1690" s="385">
        <v>3</v>
      </c>
    </row>
    <row r="1691" spans="1:6">
      <c r="A1691" s="369"/>
      <c r="B1691" s="369"/>
      <c r="C1691" s="369"/>
      <c r="D1691" s="370" t="s">
        <v>728</v>
      </c>
      <c r="E1691" s="370">
        <v>2</v>
      </c>
      <c r="F1691" s="385">
        <v>2</v>
      </c>
    </row>
    <row r="1692" spans="1:6">
      <c r="A1692" s="369"/>
      <c r="B1692" s="369"/>
      <c r="C1692" s="369"/>
      <c r="D1692" s="370" t="s">
        <v>191</v>
      </c>
      <c r="E1692" s="370">
        <v>10</v>
      </c>
      <c r="F1692" s="385">
        <v>11</v>
      </c>
    </row>
    <row r="1693" spans="1:6">
      <c r="A1693" s="369"/>
      <c r="B1693" s="369"/>
      <c r="C1693" s="369"/>
      <c r="D1693" s="370" t="s">
        <v>729</v>
      </c>
      <c r="E1693" s="370">
        <v>5</v>
      </c>
      <c r="F1693" s="385">
        <v>5</v>
      </c>
    </row>
    <row r="1694" spans="1:6">
      <c r="A1694" s="369"/>
      <c r="B1694" s="369"/>
      <c r="C1694" s="369"/>
      <c r="D1694" s="370" t="s">
        <v>511</v>
      </c>
      <c r="E1694" s="370">
        <v>3</v>
      </c>
      <c r="F1694" s="385">
        <v>3</v>
      </c>
    </row>
    <row r="1695" spans="1:6">
      <c r="A1695" s="369"/>
      <c r="B1695" s="369"/>
      <c r="C1695" s="369"/>
      <c r="D1695" s="370" t="s">
        <v>193</v>
      </c>
      <c r="E1695" s="370">
        <v>5</v>
      </c>
      <c r="F1695" s="385">
        <v>5</v>
      </c>
    </row>
    <row r="1696" spans="1:6">
      <c r="A1696" s="369"/>
      <c r="B1696" s="369"/>
      <c r="C1696" s="369"/>
      <c r="D1696" s="370" t="s">
        <v>326</v>
      </c>
      <c r="E1696" s="370">
        <v>5</v>
      </c>
      <c r="F1696" s="385">
        <v>5</v>
      </c>
    </row>
    <row r="1697" spans="1:6">
      <c r="A1697" s="369"/>
      <c r="B1697" s="369"/>
      <c r="C1697" s="367" t="s">
        <v>513</v>
      </c>
      <c r="D1697" s="367" t="s">
        <v>513</v>
      </c>
      <c r="E1697" s="367">
        <v>12</v>
      </c>
      <c r="F1697" s="384">
        <v>13</v>
      </c>
    </row>
    <row r="1698" spans="1:6">
      <c r="A1698" s="369"/>
      <c r="B1698" s="369"/>
      <c r="C1698" s="369"/>
      <c r="D1698" s="370" t="s">
        <v>735</v>
      </c>
      <c r="E1698" s="370">
        <v>17</v>
      </c>
      <c r="F1698" s="385">
        <v>17</v>
      </c>
    </row>
    <row r="1699" spans="1:6">
      <c r="A1699" s="369"/>
      <c r="B1699" s="369"/>
      <c r="C1699" s="367" t="s">
        <v>577</v>
      </c>
      <c r="D1699" s="367" t="s">
        <v>738</v>
      </c>
      <c r="E1699" s="367">
        <v>5</v>
      </c>
      <c r="F1699" s="384">
        <v>5</v>
      </c>
    </row>
    <row r="1700" spans="1:6">
      <c r="A1700" s="369"/>
      <c r="B1700" s="369"/>
      <c r="C1700" s="369"/>
      <c r="D1700" s="370" t="s">
        <v>577</v>
      </c>
      <c r="E1700" s="370">
        <v>1</v>
      </c>
      <c r="F1700" s="385">
        <v>1</v>
      </c>
    </row>
    <row r="1701" spans="1:6">
      <c r="A1701" s="369"/>
      <c r="B1701" s="369"/>
      <c r="C1701" s="369"/>
      <c r="D1701" s="370" t="s">
        <v>578</v>
      </c>
      <c r="E1701" s="370">
        <v>3</v>
      </c>
      <c r="F1701" s="385">
        <v>3</v>
      </c>
    </row>
    <row r="1702" spans="1:6">
      <c r="A1702" s="369"/>
      <c r="B1702" s="369"/>
      <c r="C1702" s="369"/>
      <c r="D1702" s="370" t="s">
        <v>740</v>
      </c>
      <c r="E1702" s="370">
        <v>2</v>
      </c>
      <c r="F1702" s="385">
        <v>4</v>
      </c>
    </row>
    <row r="1703" spans="1:6">
      <c r="A1703" s="369"/>
      <c r="B1703" s="369"/>
      <c r="C1703" s="369"/>
      <c r="D1703" s="370" t="s">
        <v>579</v>
      </c>
      <c r="E1703" s="370">
        <v>3</v>
      </c>
      <c r="F1703" s="385">
        <v>3</v>
      </c>
    </row>
    <row r="1704" spans="1:6">
      <c r="A1704" s="369"/>
      <c r="B1704" s="369"/>
      <c r="C1704" s="369"/>
      <c r="D1704" s="370" t="s">
        <v>745</v>
      </c>
      <c r="E1704" s="370">
        <v>2</v>
      </c>
      <c r="F1704" s="385">
        <v>2</v>
      </c>
    </row>
    <row r="1705" spans="1:6">
      <c r="A1705" s="369"/>
      <c r="B1705" s="369"/>
      <c r="C1705" s="367" t="s">
        <v>275</v>
      </c>
      <c r="D1705" s="367" t="s">
        <v>327</v>
      </c>
      <c r="E1705" s="367">
        <v>2</v>
      </c>
      <c r="F1705" s="384">
        <v>3</v>
      </c>
    </row>
    <row r="1706" spans="1:6">
      <c r="A1706" s="369"/>
      <c r="B1706" s="369"/>
      <c r="C1706" s="369"/>
      <c r="D1706" s="370" t="s">
        <v>514</v>
      </c>
      <c r="E1706" s="370">
        <v>1</v>
      </c>
      <c r="F1706" s="385">
        <v>1</v>
      </c>
    </row>
    <row r="1707" spans="1:6">
      <c r="A1707" s="369"/>
      <c r="B1707" s="369"/>
      <c r="C1707" s="369"/>
      <c r="D1707" s="370" t="s">
        <v>580</v>
      </c>
      <c r="E1707" s="370">
        <v>2</v>
      </c>
      <c r="F1707" s="385">
        <v>2</v>
      </c>
    </row>
    <row r="1708" spans="1:6">
      <c r="A1708" s="369"/>
      <c r="B1708" s="369"/>
      <c r="C1708" s="367" t="s">
        <v>196</v>
      </c>
      <c r="D1708" s="367" t="s">
        <v>547</v>
      </c>
      <c r="E1708" s="367">
        <v>6</v>
      </c>
      <c r="F1708" s="384">
        <v>6</v>
      </c>
    </row>
    <row r="1709" spans="1:6">
      <c r="A1709" s="369"/>
      <c r="B1709" s="369"/>
      <c r="C1709" s="369"/>
      <c r="D1709" s="370" t="s">
        <v>197</v>
      </c>
      <c r="E1709" s="370">
        <v>20</v>
      </c>
      <c r="F1709" s="385">
        <v>20</v>
      </c>
    </row>
    <row r="1710" spans="1:6">
      <c r="A1710" s="369"/>
      <c r="B1710" s="369"/>
      <c r="C1710" s="369"/>
      <c r="D1710" s="370" t="s">
        <v>1357</v>
      </c>
      <c r="E1710" s="370">
        <v>2</v>
      </c>
      <c r="F1710" s="385">
        <v>2</v>
      </c>
    </row>
    <row r="1711" spans="1:6">
      <c r="A1711" s="369"/>
      <c r="B1711" s="369"/>
      <c r="C1711" s="367" t="s">
        <v>747</v>
      </c>
      <c r="D1711" s="367" t="s">
        <v>749</v>
      </c>
      <c r="E1711" s="367">
        <v>1</v>
      </c>
      <c r="F1711" s="384">
        <v>1</v>
      </c>
    </row>
    <row r="1712" spans="1:6">
      <c r="A1712" s="369"/>
      <c r="B1712" s="369"/>
      <c r="C1712" s="369"/>
      <c r="D1712" s="370" t="s">
        <v>750</v>
      </c>
      <c r="E1712" s="370">
        <v>1</v>
      </c>
      <c r="F1712" s="385">
        <v>1</v>
      </c>
    </row>
    <row r="1713" spans="1:6">
      <c r="A1713" s="369"/>
      <c r="B1713" s="369"/>
      <c r="C1713" s="367" t="s">
        <v>198</v>
      </c>
      <c r="D1713" s="367" t="s">
        <v>329</v>
      </c>
      <c r="E1713" s="367">
        <v>1</v>
      </c>
      <c r="F1713" s="384">
        <v>1</v>
      </c>
    </row>
    <row r="1714" spans="1:6">
      <c r="A1714" s="369"/>
      <c r="B1714" s="369"/>
      <c r="C1714" s="369"/>
      <c r="D1714" s="370" t="s">
        <v>199</v>
      </c>
      <c r="E1714" s="370">
        <v>7</v>
      </c>
      <c r="F1714" s="385">
        <v>7</v>
      </c>
    </row>
    <row r="1715" spans="1:6">
      <c r="A1715" s="369"/>
      <c r="B1715" s="369"/>
      <c r="C1715" s="367" t="s">
        <v>581</v>
      </c>
      <c r="D1715" s="367" t="s">
        <v>582</v>
      </c>
      <c r="E1715" s="367">
        <v>3</v>
      </c>
      <c r="F1715" s="384">
        <v>3</v>
      </c>
    </row>
    <row r="1716" spans="1:6">
      <c r="A1716" s="369"/>
      <c r="B1716" s="367" t="s">
        <v>6</v>
      </c>
      <c r="C1716" s="367" t="s">
        <v>334</v>
      </c>
      <c r="D1716" s="367" t="s">
        <v>752</v>
      </c>
      <c r="E1716" s="367">
        <v>2</v>
      </c>
      <c r="F1716" s="384">
        <v>2</v>
      </c>
    </row>
    <row r="1717" spans="1:6">
      <c r="A1717" s="369"/>
      <c r="B1717" s="369"/>
      <c r="C1717" s="369"/>
      <c r="D1717" s="370" t="s">
        <v>334</v>
      </c>
      <c r="E1717" s="370">
        <v>1</v>
      </c>
      <c r="F1717" s="385">
        <v>1</v>
      </c>
    </row>
    <row r="1718" spans="1:6">
      <c r="A1718" s="369"/>
      <c r="B1718" s="369"/>
      <c r="C1718" s="367" t="s">
        <v>200</v>
      </c>
      <c r="D1718" s="367" t="s">
        <v>637</v>
      </c>
      <c r="E1718" s="367">
        <v>10</v>
      </c>
      <c r="F1718" s="384">
        <v>10</v>
      </c>
    </row>
    <row r="1719" spans="1:6">
      <c r="A1719" s="369"/>
      <c r="B1719" s="369"/>
      <c r="C1719" s="369"/>
      <c r="D1719" s="370" t="s">
        <v>6</v>
      </c>
      <c r="E1719" s="370">
        <v>80</v>
      </c>
      <c r="F1719" s="385">
        <v>88</v>
      </c>
    </row>
    <row r="1720" spans="1:6">
      <c r="A1720" s="369"/>
      <c r="B1720" s="369"/>
      <c r="C1720" s="369"/>
      <c r="D1720" s="370" t="s">
        <v>755</v>
      </c>
      <c r="E1720" s="370">
        <v>14</v>
      </c>
      <c r="F1720" s="385">
        <v>14</v>
      </c>
    </row>
    <row r="1721" spans="1:6">
      <c r="A1721" s="369"/>
      <c r="B1721" s="369"/>
      <c r="C1721" s="369"/>
      <c r="D1721" s="370" t="s">
        <v>756</v>
      </c>
      <c r="E1721" s="370">
        <v>6</v>
      </c>
      <c r="F1721" s="385">
        <v>6</v>
      </c>
    </row>
    <row r="1722" spans="1:6">
      <c r="A1722" s="369"/>
      <c r="B1722" s="369"/>
      <c r="C1722" s="369"/>
      <c r="D1722" s="370" t="s">
        <v>264</v>
      </c>
      <c r="E1722" s="370">
        <v>28</v>
      </c>
      <c r="F1722" s="385">
        <v>28</v>
      </c>
    </row>
    <row r="1723" spans="1:6">
      <c r="A1723" s="369"/>
      <c r="B1723" s="369"/>
      <c r="C1723" s="369"/>
      <c r="D1723" s="370" t="s">
        <v>757</v>
      </c>
      <c r="E1723" s="370">
        <v>1</v>
      </c>
      <c r="F1723" s="385">
        <v>1</v>
      </c>
    </row>
    <row r="1724" spans="1:6">
      <c r="A1724" s="369"/>
      <c r="B1724" s="369"/>
      <c r="C1724" s="369"/>
      <c r="D1724" s="370" t="s">
        <v>1358</v>
      </c>
      <c r="E1724" s="370">
        <v>1</v>
      </c>
      <c r="F1724" s="385">
        <v>1</v>
      </c>
    </row>
    <row r="1725" spans="1:6">
      <c r="A1725" s="369"/>
      <c r="B1725" s="369"/>
      <c r="C1725" s="367" t="s">
        <v>331</v>
      </c>
      <c r="D1725" s="367" t="s">
        <v>331</v>
      </c>
      <c r="E1725" s="367">
        <v>9</v>
      </c>
      <c r="F1725" s="384">
        <v>9</v>
      </c>
    </row>
    <row r="1726" spans="1:6">
      <c r="A1726" s="369"/>
      <c r="B1726" s="369"/>
      <c r="C1726" s="369"/>
      <c r="D1726" s="370" t="s">
        <v>760</v>
      </c>
      <c r="E1726" s="370">
        <v>3</v>
      </c>
      <c r="F1726" s="385">
        <v>3</v>
      </c>
    </row>
    <row r="1727" spans="1:6">
      <c r="A1727" s="369"/>
      <c r="B1727" s="369"/>
      <c r="C1727" s="369"/>
      <c r="D1727" s="370" t="s">
        <v>761</v>
      </c>
      <c r="E1727" s="370">
        <v>1</v>
      </c>
      <c r="F1727" s="385">
        <v>1</v>
      </c>
    </row>
    <row r="1728" spans="1:6">
      <c r="A1728" s="369"/>
      <c r="B1728" s="369"/>
      <c r="C1728" s="369"/>
      <c r="D1728" s="370" t="s">
        <v>762</v>
      </c>
      <c r="E1728" s="370">
        <v>2</v>
      </c>
      <c r="F1728" s="385">
        <v>2</v>
      </c>
    </row>
    <row r="1729" spans="1:6">
      <c r="A1729" s="369"/>
      <c r="B1729" s="369"/>
      <c r="C1729" s="369"/>
      <c r="D1729" s="370" t="s">
        <v>763</v>
      </c>
      <c r="E1729" s="370">
        <v>1</v>
      </c>
      <c r="F1729" s="385">
        <v>1</v>
      </c>
    </row>
    <row r="1730" spans="1:6">
      <c r="A1730" s="369"/>
      <c r="B1730" s="369"/>
      <c r="C1730" s="369"/>
      <c r="D1730" s="370" t="s">
        <v>1359</v>
      </c>
      <c r="E1730" s="370">
        <v>1</v>
      </c>
      <c r="F1730" s="385">
        <v>1</v>
      </c>
    </row>
    <row r="1731" spans="1:6">
      <c r="A1731" s="369"/>
      <c r="B1731" s="369"/>
      <c r="C1731" s="367" t="s">
        <v>332</v>
      </c>
      <c r="D1731" s="367" t="s">
        <v>767</v>
      </c>
      <c r="E1731" s="367">
        <v>3</v>
      </c>
      <c r="F1731" s="384">
        <v>3</v>
      </c>
    </row>
    <row r="1732" spans="1:6">
      <c r="A1732" s="369"/>
      <c r="B1732" s="369"/>
      <c r="C1732" s="369"/>
      <c r="D1732" s="370" t="s">
        <v>768</v>
      </c>
      <c r="E1732" s="370">
        <v>7</v>
      </c>
      <c r="F1732" s="385">
        <v>7</v>
      </c>
    </row>
    <row r="1733" spans="1:6">
      <c r="A1733" s="369"/>
      <c r="B1733" s="369"/>
      <c r="C1733" s="369"/>
      <c r="D1733" s="370" t="s">
        <v>70</v>
      </c>
      <c r="E1733" s="370">
        <v>3</v>
      </c>
      <c r="F1733" s="385">
        <v>3</v>
      </c>
    </row>
    <row r="1734" spans="1:6">
      <c r="A1734" s="369"/>
      <c r="B1734" s="369"/>
      <c r="C1734" s="369"/>
      <c r="D1734" s="370" t="s">
        <v>559</v>
      </c>
      <c r="E1734" s="370">
        <v>2</v>
      </c>
      <c r="F1734" s="385">
        <v>2</v>
      </c>
    </row>
    <row r="1735" spans="1:6">
      <c r="A1735" s="369"/>
      <c r="B1735" s="369"/>
      <c r="C1735" s="369"/>
      <c r="D1735" s="370" t="s">
        <v>333</v>
      </c>
      <c r="E1735" s="370">
        <v>1</v>
      </c>
      <c r="F1735" s="385">
        <v>1</v>
      </c>
    </row>
    <row r="1736" spans="1:6">
      <c r="A1736" s="369"/>
      <c r="B1736" s="369"/>
      <c r="C1736" s="369"/>
      <c r="D1736" s="370" t="s">
        <v>769</v>
      </c>
      <c r="E1736" s="370">
        <v>1</v>
      </c>
      <c r="F1736" s="385">
        <v>1</v>
      </c>
    </row>
    <row r="1737" spans="1:6">
      <c r="A1737" s="369"/>
      <c r="B1737" s="369"/>
      <c r="C1737" s="367" t="s">
        <v>583</v>
      </c>
      <c r="D1737" s="367" t="s">
        <v>584</v>
      </c>
      <c r="E1737" s="367">
        <v>3</v>
      </c>
      <c r="F1737" s="384">
        <v>3</v>
      </c>
    </row>
    <row r="1738" spans="1:6">
      <c r="A1738" s="369"/>
      <c r="B1738" s="369"/>
      <c r="C1738" s="369"/>
      <c r="D1738" s="370" t="s">
        <v>771</v>
      </c>
      <c r="E1738" s="370">
        <v>1</v>
      </c>
      <c r="F1738" s="385">
        <v>1</v>
      </c>
    </row>
    <row r="1739" spans="1:6">
      <c r="A1739" s="369"/>
      <c r="B1739" s="369"/>
      <c r="C1739" s="369"/>
      <c r="D1739" s="370" t="s">
        <v>1360</v>
      </c>
      <c r="E1739" s="370">
        <v>1</v>
      </c>
      <c r="F1739" s="385">
        <v>1</v>
      </c>
    </row>
    <row r="1740" spans="1:6">
      <c r="A1740" s="369"/>
      <c r="B1740" s="369"/>
      <c r="C1740" s="369"/>
      <c r="D1740" s="370" t="s">
        <v>773</v>
      </c>
      <c r="E1740" s="370">
        <v>1</v>
      </c>
      <c r="F1740" s="385">
        <v>1</v>
      </c>
    </row>
    <row r="1741" spans="1:6">
      <c r="A1741" s="369"/>
      <c r="B1741" s="369"/>
      <c r="C1741" s="367" t="s">
        <v>774</v>
      </c>
      <c r="D1741" s="367" t="s">
        <v>775</v>
      </c>
      <c r="E1741" s="367">
        <v>2</v>
      </c>
      <c r="F1741" s="384">
        <v>2</v>
      </c>
    </row>
    <row r="1742" spans="1:6">
      <c r="A1742" s="369"/>
      <c r="B1742" s="369"/>
      <c r="C1742" s="369"/>
      <c r="D1742" s="370" t="s">
        <v>776</v>
      </c>
      <c r="E1742" s="370">
        <v>4</v>
      </c>
      <c r="F1742" s="385">
        <v>4</v>
      </c>
    </row>
    <row r="1743" spans="1:6">
      <c r="A1743" s="369"/>
      <c r="B1743" s="369"/>
      <c r="C1743" s="369"/>
      <c r="D1743" s="370" t="s">
        <v>1361</v>
      </c>
      <c r="E1743" s="370">
        <v>3</v>
      </c>
      <c r="F1743" s="385">
        <v>3</v>
      </c>
    </row>
    <row r="1744" spans="1:6">
      <c r="A1744" s="369"/>
      <c r="B1744" s="369"/>
      <c r="C1744" s="367" t="s">
        <v>782</v>
      </c>
      <c r="D1744" s="367" t="s">
        <v>783</v>
      </c>
      <c r="E1744" s="367">
        <v>2</v>
      </c>
      <c r="F1744" s="384">
        <v>3</v>
      </c>
    </row>
    <row r="1745" spans="1:6">
      <c r="A1745" s="369"/>
      <c r="B1745" s="369"/>
      <c r="C1745" s="367" t="s">
        <v>785</v>
      </c>
      <c r="D1745" s="367" t="s">
        <v>489</v>
      </c>
      <c r="E1745" s="367">
        <v>3</v>
      </c>
      <c r="F1745" s="384">
        <v>3</v>
      </c>
    </row>
    <row r="1746" spans="1:6">
      <c r="A1746" s="369"/>
      <c r="B1746" s="369"/>
      <c r="C1746" s="369"/>
      <c r="D1746" s="370" t="s">
        <v>786</v>
      </c>
      <c r="E1746" s="370">
        <v>2</v>
      </c>
      <c r="F1746" s="385">
        <v>2</v>
      </c>
    </row>
    <row r="1747" spans="1:6">
      <c r="A1747" s="369"/>
      <c r="B1747" s="367" t="s">
        <v>7</v>
      </c>
      <c r="C1747" s="367" t="s">
        <v>335</v>
      </c>
      <c r="D1747" s="367" t="s">
        <v>335</v>
      </c>
      <c r="E1747" s="367">
        <v>16</v>
      </c>
      <c r="F1747" s="384">
        <v>16</v>
      </c>
    </row>
    <row r="1748" spans="1:6">
      <c r="A1748" s="369"/>
      <c r="B1748" s="369"/>
      <c r="C1748" s="369"/>
      <c r="D1748" s="370" t="s">
        <v>787</v>
      </c>
      <c r="E1748" s="370">
        <v>2</v>
      </c>
      <c r="F1748" s="385">
        <v>3</v>
      </c>
    </row>
    <row r="1749" spans="1:6">
      <c r="A1749" s="369"/>
      <c r="B1749" s="369"/>
      <c r="C1749" s="369"/>
      <c r="D1749" s="370" t="s">
        <v>788</v>
      </c>
      <c r="E1749" s="370">
        <v>1</v>
      </c>
      <c r="F1749" s="385">
        <v>1</v>
      </c>
    </row>
    <row r="1750" spans="1:6">
      <c r="A1750" s="369"/>
      <c r="B1750" s="369"/>
      <c r="C1750" s="367" t="s">
        <v>7</v>
      </c>
      <c r="D1750" s="367" t="s">
        <v>7</v>
      </c>
      <c r="E1750" s="367">
        <v>78</v>
      </c>
      <c r="F1750" s="384">
        <v>81</v>
      </c>
    </row>
    <row r="1751" spans="1:6">
      <c r="A1751" s="369"/>
      <c r="B1751" s="369"/>
      <c r="C1751" s="369"/>
      <c r="D1751" s="370" t="s">
        <v>790</v>
      </c>
      <c r="E1751" s="370">
        <v>1</v>
      </c>
      <c r="F1751" s="385">
        <v>2</v>
      </c>
    </row>
    <row r="1752" spans="1:6">
      <c r="A1752" s="369"/>
      <c r="B1752" s="369"/>
      <c r="C1752" s="369"/>
      <c r="D1752" s="370" t="s">
        <v>464</v>
      </c>
      <c r="E1752" s="370">
        <v>4</v>
      </c>
      <c r="F1752" s="385">
        <v>4</v>
      </c>
    </row>
    <row r="1753" spans="1:6">
      <c r="A1753" s="369"/>
      <c r="B1753" s="369"/>
      <c r="C1753" s="369"/>
      <c r="D1753" s="370" t="s">
        <v>791</v>
      </c>
      <c r="E1753" s="370">
        <v>1</v>
      </c>
      <c r="F1753" s="385">
        <v>1</v>
      </c>
    </row>
    <row r="1754" spans="1:6">
      <c r="A1754" s="369"/>
      <c r="B1754" s="369"/>
      <c r="C1754" s="367" t="s">
        <v>586</v>
      </c>
      <c r="D1754" s="367" t="s">
        <v>586</v>
      </c>
      <c r="E1754" s="367">
        <v>3</v>
      </c>
      <c r="F1754" s="384">
        <v>3</v>
      </c>
    </row>
    <row r="1755" spans="1:6">
      <c r="A1755" s="369"/>
      <c r="B1755" s="369"/>
      <c r="C1755" s="367" t="s">
        <v>201</v>
      </c>
      <c r="D1755" s="367" t="s">
        <v>201</v>
      </c>
      <c r="E1755" s="367">
        <v>5</v>
      </c>
      <c r="F1755" s="384">
        <v>5</v>
      </c>
    </row>
    <row r="1756" spans="1:6">
      <c r="A1756" s="369"/>
      <c r="B1756" s="369"/>
      <c r="C1756" s="369"/>
      <c r="D1756" s="370" t="s">
        <v>339</v>
      </c>
      <c r="E1756" s="370">
        <v>1</v>
      </c>
      <c r="F1756" s="385">
        <v>1</v>
      </c>
    </row>
    <row r="1757" spans="1:6">
      <c r="A1757" s="369"/>
      <c r="B1757" s="369"/>
      <c r="C1757" s="369"/>
      <c r="D1757" s="370" t="s">
        <v>338</v>
      </c>
      <c r="E1757" s="370">
        <v>1</v>
      </c>
      <c r="F1757" s="385">
        <v>1</v>
      </c>
    </row>
    <row r="1758" spans="1:6">
      <c r="A1758" s="369"/>
      <c r="B1758" s="369"/>
      <c r="C1758" s="367" t="s">
        <v>804</v>
      </c>
      <c r="D1758" s="367" t="s">
        <v>806</v>
      </c>
      <c r="E1758" s="367">
        <v>1</v>
      </c>
      <c r="F1758" s="384">
        <v>1</v>
      </c>
    </row>
    <row r="1759" spans="1:6">
      <c r="A1759" s="369"/>
      <c r="B1759" s="369"/>
      <c r="C1759" s="367" t="s">
        <v>340</v>
      </c>
      <c r="D1759" s="367" t="s">
        <v>340</v>
      </c>
      <c r="E1759" s="367">
        <v>6</v>
      </c>
      <c r="F1759" s="384">
        <v>6</v>
      </c>
    </row>
    <row r="1760" spans="1:6">
      <c r="A1760" s="369"/>
      <c r="B1760" s="369"/>
      <c r="C1760" s="369"/>
      <c r="D1760" s="370" t="s">
        <v>812</v>
      </c>
      <c r="E1760" s="370">
        <v>1</v>
      </c>
      <c r="F1760" s="385">
        <v>1</v>
      </c>
    </row>
    <row r="1761" spans="1:6">
      <c r="A1761" s="369"/>
      <c r="B1761" s="369"/>
      <c r="C1761" s="367" t="s">
        <v>341</v>
      </c>
      <c r="D1761" s="367" t="s">
        <v>342</v>
      </c>
      <c r="E1761" s="367">
        <v>13</v>
      </c>
      <c r="F1761" s="384">
        <v>13</v>
      </c>
    </row>
    <row r="1762" spans="1:6">
      <c r="A1762" s="369"/>
      <c r="B1762" s="369"/>
      <c r="C1762" s="367" t="s">
        <v>465</v>
      </c>
      <c r="D1762" s="367" t="s">
        <v>92</v>
      </c>
      <c r="E1762" s="367">
        <v>3</v>
      </c>
      <c r="F1762" s="384">
        <v>3</v>
      </c>
    </row>
    <row r="1763" spans="1:6">
      <c r="A1763" s="369"/>
      <c r="B1763" s="369"/>
      <c r="C1763" s="369"/>
      <c r="D1763" s="370" t="s">
        <v>465</v>
      </c>
      <c r="E1763" s="370">
        <v>55</v>
      </c>
      <c r="F1763" s="385">
        <v>55</v>
      </c>
    </row>
    <row r="1764" spans="1:6">
      <c r="A1764" s="369"/>
      <c r="B1764" s="369"/>
      <c r="C1764" s="369"/>
      <c r="D1764" s="370" t="s">
        <v>817</v>
      </c>
      <c r="E1764" s="370">
        <v>7</v>
      </c>
      <c r="F1764" s="385">
        <v>7</v>
      </c>
    </row>
    <row r="1765" spans="1:6">
      <c r="A1765" s="369"/>
      <c r="B1765" s="369"/>
      <c r="C1765" s="369"/>
      <c r="D1765" s="370" t="s">
        <v>1362</v>
      </c>
      <c r="E1765" s="370">
        <v>1</v>
      </c>
      <c r="F1765" s="385">
        <v>1</v>
      </c>
    </row>
    <row r="1766" spans="1:6">
      <c r="A1766" s="369"/>
      <c r="B1766" s="369"/>
      <c r="C1766" s="369"/>
      <c r="D1766" s="370" t="s">
        <v>819</v>
      </c>
      <c r="E1766" s="370">
        <v>2</v>
      </c>
      <c r="F1766" s="385">
        <v>2</v>
      </c>
    </row>
    <row r="1767" spans="1:6">
      <c r="A1767" s="369"/>
      <c r="B1767" s="369"/>
      <c r="C1767" s="369"/>
      <c r="D1767" s="370" t="s">
        <v>820</v>
      </c>
      <c r="E1767" s="370">
        <v>1</v>
      </c>
      <c r="F1767" s="385">
        <v>1</v>
      </c>
    </row>
    <row r="1768" spans="1:6">
      <c r="A1768" s="369"/>
      <c r="B1768" s="369"/>
      <c r="C1768" s="367" t="s">
        <v>347</v>
      </c>
      <c r="D1768" s="367" t="s">
        <v>822</v>
      </c>
      <c r="E1768" s="367">
        <v>3</v>
      </c>
      <c r="F1768" s="384">
        <v>3</v>
      </c>
    </row>
    <row r="1769" spans="1:6">
      <c r="A1769" s="369"/>
      <c r="B1769" s="369"/>
      <c r="C1769" s="369"/>
      <c r="D1769" s="370" t="s">
        <v>823</v>
      </c>
      <c r="E1769" s="370">
        <v>6</v>
      </c>
      <c r="F1769" s="385">
        <v>6</v>
      </c>
    </row>
    <row r="1770" spans="1:6">
      <c r="A1770" s="369"/>
      <c r="B1770" s="369"/>
      <c r="C1770" s="369"/>
      <c r="D1770" s="370" t="s">
        <v>824</v>
      </c>
      <c r="E1770" s="370">
        <v>3</v>
      </c>
      <c r="F1770" s="385">
        <v>3</v>
      </c>
    </row>
    <row r="1771" spans="1:6">
      <c r="A1771" s="369"/>
      <c r="B1771" s="369"/>
      <c r="C1771" s="369"/>
      <c r="D1771" s="370" t="s">
        <v>347</v>
      </c>
      <c r="E1771" s="370">
        <v>8</v>
      </c>
      <c r="F1771" s="385">
        <v>9</v>
      </c>
    </row>
    <row r="1772" spans="1:6">
      <c r="A1772" s="369"/>
      <c r="B1772" s="369"/>
      <c r="C1772" s="369"/>
      <c r="D1772" s="370" t="s">
        <v>825</v>
      </c>
      <c r="E1772" s="370">
        <v>2</v>
      </c>
      <c r="F1772" s="385">
        <v>2</v>
      </c>
    </row>
    <row r="1773" spans="1:6">
      <c r="A1773" s="369"/>
      <c r="B1773" s="369"/>
      <c r="C1773" s="369"/>
      <c r="D1773" s="370" t="s">
        <v>827</v>
      </c>
      <c r="E1773" s="370">
        <v>1</v>
      </c>
      <c r="F1773" s="385">
        <v>1</v>
      </c>
    </row>
    <row r="1774" spans="1:6">
      <c r="A1774" s="369"/>
      <c r="B1774" s="369"/>
      <c r="C1774" s="367" t="s">
        <v>314</v>
      </c>
      <c r="D1774" s="367" t="s">
        <v>587</v>
      </c>
      <c r="E1774" s="367">
        <v>3</v>
      </c>
      <c r="F1774" s="384">
        <v>3</v>
      </c>
    </row>
    <row r="1775" spans="1:6">
      <c r="A1775" s="369"/>
      <c r="B1775" s="369"/>
      <c r="C1775" s="369"/>
      <c r="D1775" s="370" t="s">
        <v>828</v>
      </c>
      <c r="E1775" s="370">
        <v>1</v>
      </c>
      <c r="F1775" s="385">
        <v>1</v>
      </c>
    </row>
    <row r="1776" spans="1:6">
      <c r="A1776" s="369"/>
      <c r="B1776" s="369"/>
      <c r="C1776" s="367" t="s">
        <v>70</v>
      </c>
      <c r="D1776" s="367" t="s">
        <v>70</v>
      </c>
      <c r="E1776" s="367">
        <v>3</v>
      </c>
      <c r="F1776" s="384">
        <v>3</v>
      </c>
    </row>
    <row r="1777" spans="1:6">
      <c r="A1777" s="369"/>
      <c r="B1777" s="369"/>
      <c r="C1777" s="369"/>
      <c r="D1777" s="370" t="s">
        <v>1363</v>
      </c>
      <c r="E1777" s="370">
        <v>1</v>
      </c>
      <c r="F1777" s="385">
        <v>1</v>
      </c>
    </row>
    <row r="1778" spans="1:6">
      <c r="A1778" s="369"/>
      <c r="B1778" s="369"/>
      <c r="C1778" s="367" t="s">
        <v>346</v>
      </c>
      <c r="D1778" s="367" t="s">
        <v>378</v>
      </c>
      <c r="E1778" s="367">
        <v>2</v>
      </c>
      <c r="F1778" s="384">
        <v>2</v>
      </c>
    </row>
    <row r="1779" spans="1:6">
      <c r="A1779" s="369"/>
      <c r="B1779" s="369"/>
      <c r="C1779" s="369"/>
      <c r="D1779" s="370" t="s">
        <v>346</v>
      </c>
      <c r="E1779" s="370">
        <v>1</v>
      </c>
      <c r="F1779" s="385">
        <v>1</v>
      </c>
    </row>
    <row r="1780" spans="1:6">
      <c r="A1780" s="369"/>
      <c r="B1780" s="367" t="s">
        <v>8</v>
      </c>
      <c r="C1780" s="367" t="s">
        <v>203</v>
      </c>
      <c r="D1780" s="367" t="s">
        <v>92</v>
      </c>
      <c r="E1780" s="367">
        <v>18</v>
      </c>
      <c r="F1780" s="384">
        <v>18</v>
      </c>
    </row>
    <row r="1781" spans="1:6">
      <c r="A1781" s="369"/>
      <c r="B1781" s="369"/>
      <c r="C1781" s="369"/>
      <c r="D1781" s="370" t="s">
        <v>8</v>
      </c>
      <c r="E1781" s="370">
        <v>110</v>
      </c>
      <c r="F1781" s="385">
        <v>110</v>
      </c>
    </row>
    <row r="1782" spans="1:6">
      <c r="A1782" s="369"/>
      <c r="B1782" s="369"/>
      <c r="C1782" s="369"/>
      <c r="D1782" s="370" t="s">
        <v>204</v>
      </c>
      <c r="E1782" s="370">
        <v>13</v>
      </c>
      <c r="F1782" s="385">
        <v>14</v>
      </c>
    </row>
    <row r="1783" spans="1:6">
      <c r="A1783" s="369"/>
      <c r="B1783" s="369"/>
      <c r="C1783" s="369"/>
      <c r="D1783" s="370" t="s">
        <v>94</v>
      </c>
      <c r="E1783" s="370">
        <v>10</v>
      </c>
      <c r="F1783" s="385">
        <v>10</v>
      </c>
    </row>
    <row r="1784" spans="1:6">
      <c r="A1784" s="369"/>
      <c r="B1784" s="369"/>
      <c r="C1784" s="369"/>
      <c r="D1784" s="370" t="s">
        <v>96</v>
      </c>
      <c r="E1784" s="370">
        <v>65</v>
      </c>
      <c r="F1784" s="385">
        <v>68</v>
      </c>
    </row>
    <row r="1785" spans="1:6">
      <c r="A1785" s="369"/>
      <c r="B1785" s="369"/>
      <c r="C1785" s="369"/>
      <c r="D1785" s="370" t="s">
        <v>466</v>
      </c>
      <c r="E1785" s="370">
        <v>3</v>
      </c>
      <c r="F1785" s="385">
        <v>3</v>
      </c>
    </row>
    <row r="1786" spans="1:6">
      <c r="A1786" s="369"/>
      <c r="B1786" s="367" t="s">
        <v>9</v>
      </c>
      <c r="C1786" s="367" t="s">
        <v>357</v>
      </c>
      <c r="D1786" s="367" t="s">
        <v>357</v>
      </c>
      <c r="E1786" s="367">
        <v>2</v>
      </c>
      <c r="F1786" s="384">
        <v>2</v>
      </c>
    </row>
    <row r="1787" spans="1:6">
      <c r="A1787" s="369"/>
      <c r="B1787" s="369"/>
      <c r="C1787" s="367" t="s">
        <v>348</v>
      </c>
      <c r="D1787" s="367" t="s">
        <v>348</v>
      </c>
      <c r="E1787" s="367">
        <v>3</v>
      </c>
      <c r="F1787" s="384">
        <v>3</v>
      </c>
    </row>
    <row r="1788" spans="1:6">
      <c r="A1788" s="369"/>
      <c r="B1788" s="369"/>
      <c r="C1788" s="369"/>
      <c r="D1788" s="370" t="s">
        <v>841</v>
      </c>
      <c r="E1788" s="370">
        <v>2</v>
      </c>
      <c r="F1788" s="385">
        <v>2</v>
      </c>
    </row>
    <row r="1789" spans="1:6">
      <c r="A1789" s="369"/>
      <c r="B1789" s="369"/>
      <c r="C1789" s="367" t="s">
        <v>349</v>
      </c>
      <c r="D1789" s="367" t="s">
        <v>548</v>
      </c>
      <c r="E1789" s="367">
        <v>4</v>
      </c>
      <c r="F1789" s="384">
        <v>4</v>
      </c>
    </row>
    <row r="1790" spans="1:6">
      <c r="A1790" s="369"/>
      <c r="B1790" s="369"/>
      <c r="C1790" s="369"/>
      <c r="D1790" s="370" t="s">
        <v>349</v>
      </c>
      <c r="E1790" s="370">
        <v>6</v>
      </c>
      <c r="F1790" s="385">
        <v>6</v>
      </c>
    </row>
    <row r="1791" spans="1:6">
      <c r="A1791" s="369"/>
      <c r="B1791" s="369"/>
      <c r="C1791" s="369"/>
      <c r="D1791" s="370" t="s">
        <v>847</v>
      </c>
      <c r="E1791" s="370">
        <v>1</v>
      </c>
      <c r="F1791" s="385">
        <v>1</v>
      </c>
    </row>
    <row r="1792" spans="1:6">
      <c r="A1792" s="369"/>
      <c r="B1792" s="369"/>
      <c r="C1792" s="367" t="s">
        <v>205</v>
      </c>
      <c r="D1792" s="367" t="s">
        <v>206</v>
      </c>
      <c r="E1792" s="367">
        <v>15</v>
      </c>
      <c r="F1792" s="384">
        <v>15</v>
      </c>
    </row>
    <row r="1793" spans="1:6">
      <c r="A1793" s="369"/>
      <c r="B1793" s="369"/>
      <c r="C1793" s="369"/>
      <c r="D1793" s="370" t="s">
        <v>852</v>
      </c>
      <c r="E1793" s="370">
        <v>1</v>
      </c>
      <c r="F1793" s="385">
        <v>1</v>
      </c>
    </row>
    <row r="1794" spans="1:6">
      <c r="A1794" s="369"/>
      <c r="B1794" s="369"/>
      <c r="C1794" s="367" t="s">
        <v>359</v>
      </c>
      <c r="D1794" s="367" t="s">
        <v>360</v>
      </c>
      <c r="E1794" s="367">
        <v>2</v>
      </c>
      <c r="F1794" s="384">
        <v>2</v>
      </c>
    </row>
    <row r="1795" spans="1:6">
      <c r="A1795" s="369"/>
      <c r="B1795" s="369"/>
      <c r="C1795" s="369"/>
      <c r="D1795" s="370" t="s">
        <v>855</v>
      </c>
      <c r="E1795" s="370">
        <v>2</v>
      </c>
      <c r="F1795" s="385">
        <v>2</v>
      </c>
    </row>
    <row r="1796" spans="1:6">
      <c r="A1796" s="369"/>
      <c r="B1796" s="369"/>
      <c r="C1796" s="369"/>
      <c r="D1796" s="370" t="s">
        <v>856</v>
      </c>
      <c r="E1796" s="370">
        <v>1</v>
      </c>
      <c r="F1796" s="385">
        <v>1</v>
      </c>
    </row>
    <row r="1797" spans="1:6">
      <c r="A1797" s="369"/>
      <c r="B1797" s="369"/>
      <c r="C1797" s="367" t="s">
        <v>9</v>
      </c>
      <c r="D1797" s="367" t="s">
        <v>9</v>
      </c>
      <c r="E1797" s="367">
        <v>40</v>
      </c>
      <c r="F1797" s="384">
        <v>40</v>
      </c>
    </row>
    <row r="1798" spans="1:6">
      <c r="A1798" s="369"/>
      <c r="B1798" s="369"/>
      <c r="C1798" s="369"/>
      <c r="D1798" s="370" t="s">
        <v>515</v>
      </c>
      <c r="E1798" s="370">
        <v>11</v>
      </c>
      <c r="F1798" s="385">
        <v>11</v>
      </c>
    </row>
    <row r="1799" spans="1:6">
      <c r="A1799" s="369"/>
      <c r="B1799" s="369"/>
      <c r="C1799" s="369"/>
      <c r="D1799" s="370" t="s">
        <v>299</v>
      </c>
      <c r="E1799" s="370">
        <v>25</v>
      </c>
      <c r="F1799" s="385">
        <v>26</v>
      </c>
    </row>
    <row r="1800" spans="1:6">
      <c r="A1800" s="369"/>
      <c r="B1800" s="369"/>
      <c r="C1800" s="369"/>
      <c r="D1800" s="370" t="s">
        <v>351</v>
      </c>
      <c r="E1800" s="370">
        <v>10</v>
      </c>
      <c r="F1800" s="385">
        <v>10</v>
      </c>
    </row>
    <row r="1801" spans="1:6">
      <c r="A1801" s="369"/>
      <c r="B1801" s="369"/>
      <c r="C1801" s="369"/>
      <c r="D1801" s="370" t="s">
        <v>208</v>
      </c>
      <c r="E1801" s="370">
        <v>32</v>
      </c>
      <c r="F1801" s="385">
        <v>34</v>
      </c>
    </row>
    <row r="1802" spans="1:6">
      <c r="A1802" s="369"/>
      <c r="B1802" s="369"/>
      <c r="C1802" s="369"/>
      <c r="D1802" s="370" t="s">
        <v>862</v>
      </c>
      <c r="E1802" s="370">
        <v>1</v>
      </c>
      <c r="F1802" s="385">
        <v>1</v>
      </c>
    </row>
    <row r="1803" spans="1:6">
      <c r="A1803" s="369"/>
      <c r="B1803" s="369"/>
      <c r="C1803" s="367" t="s">
        <v>352</v>
      </c>
      <c r="D1803" s="367" t="s">
        <v>352</v>
      </c>
      <c r="E1803" s="367">
        <v>10</v>
      </c>
      <c r="F1803" s="384">
        <v>10</v>
      </c>
    </row>
    <row r="1804" spans="1:6">
      <c r="A1804" s="369"/>
      <c r="B1804" s="369"/>
      <c r="C1804" s="367" t="s">
        <v>516</v>
      </c>
      <c r="D1804" s="367" t="s">
        <v>865</v>
      </c>
      <c r="E1804" s="367">
        <v>8</v>
      </c>
      <c r="F1804" s="384">
        <v>8</v>
      </c>
    </row>
    <row r="1805" spans="1:6">
      <c r="A1805" s="369"/>
      <c r="B1805" s="369"/>
      <c r="C1805" s="369"/>
      <c r="D1805" s="370" t="s">
        <v>588</v>
      </c>
      <c r="E1805" s="370">
        <v>16</v>
      </c>
      <c r="F1805" s="385">
        <v>17</v>
      </c>
    </row>
    <row r="1806" spans="1:6">
      <c r="A1806" s="369"/>
      <c r="B1806" s="369"/>
      <c r="C1806" s="369"/>
      <c r="D1806" s="370" t="s">
        <v>210</v>
      </c>
      <c r="E1806" s="370">
        <v>8</v>
      </c>
      <c r="F1806" s="385">
        <v>8</v>
      </c>
    </row>
    <row r="1807" spans="1:6">
      <c r="A1807" s="369"/>
      <c r="B1807" s="369"/>
      <c r="C1807" s="369"/>
      <c r="D1807" s="370" t="s">
        <v>725</v>
      </c>
      <c r="E1807" s="370">
        <v>2</v>
      </c>
      <c r="F1807" s="385">
        <v>2</v>
      </c>
    </row>
    <row r="1808" spans="1:6">
      <c r="A1808" s="369"/>
      <c r="B1808" s="369"/>
      <c r="C1808" s="369"/>
      <c r="D1808" s="370" t="s">
        <v>875</v>
      </c>
      <c r="E1808" s="370">
        <v>1</v>
      </c>
      <c r="F1808" s="385">
        <v>1</v>
      </c>
    </row>
    <row r="1809" spans="1:6">
      <c r="A1809" s="369"/>
      <c r="B1809" s="369"/>
      <c r="C1809" s="367" t="s">
        <v>877</v>
      </c>
      <c r="D1809" s="367" t="s">
        <v>1364</v>
      </c>
      <c r="E1809" s="367">
        <v>2</v>
      </c>
      <c r="F1809" s="384">
        <v>2</v>
      </c>
    </row>
    <row r="1810" spans="1:6">
      <c r="A1810" s="369"/>
      <c r="B1810" s="369"/>
      <c r="C1810" s="367" t="s">
        <v>361</v>
      </c>
      <c r="D1810" s="367" t="s">
        <v>882</v>
      </c>
      <c r="E1810" s="367">
        <v>8</v>
      </c>
      <c r="F1810" s="384">
        <v>8</v>
      </c>
    </row>
    <row r="1811" spans="1:6">
      <c r="A1811" s="369"/>
      <c r="B1811" s="369"/>
      <c r="C1811" s="369"/>
      <c r="D1811" s="370" t="s">
        <v>361</v>
      </c>
      <c r="E1811" s="370">
        <v>1</v>
      </c>
      <c r="F1811" s="385">
        <v>1</v>
      </c>
    </row>
    <row r="1812" spans="1:6">
      <c r="A1812" s="369"/>
      <c r="B1812" s="369"/>
      <c r="C1812" s="367" t="s">
        <v>355</v>
      </c>
      <c r="D1812" s="367" t="s">
        <v>886</v>
      </c>
      <c r="E1812" s="367">
        <v>1</v>
      </c>
      <c r="F1812" s="384">
        <v>1</v>
      </c>
    </row>
    <row r="1813" spans="1:6">
      <c r="A1813" s="369"/>
      <c r="B1813" s="369"/>
      <c r="C1813" s="369"/>
      <c r="D1813" s="370" t="s">
        <v>356</v>
      </c>
      <c r="E1813" s="370">
        <v>1</v>
      </c>
      <c r="F1813" s="385">
        <v>1</v>
      </c>
    </row>
    <row r="1814" spans="1:6">
      <c r="A1814" s="369"/>
      <c r="B1814" s="369"/>
      <c r="C1814" s="369"/>
      <c r="D1814" s="370" t="s">
        <v>888</v>
      </c>
      <c r="E1814" s="370">
        <v>1</v>
      </c>
      <c r="F1814" s="385">
        <v>1</v>
      </c>
    </row>
    <row r="1815" spans="1:6">
      <c r="A1815" s="369"/>
      <c r="B1815" s="369"/>
      <c r="C1815" s="369"/>
      <c r="D1815" s="370" t="s">
        <v>889</v>
      </c>
      <c r="E1815" s="370">
        <v>2</v>
      </c>
      <c r="F1815" s="385">
        <v>2</v>
      </c>
    </row>
    <row r="1816" spans="1:6">
      <c r="A1816" s="369"/>
      <c r="B1816" s="369"/>
      <c r="C1816" s="369"/>
      <c r="D1816" s="370" t="s">
        <v>892</v>
      </c>
      <c r="E1816" s="370">
        <v>1</v>
      </c>
      <c r="F1816" s="385">
        <v>1</v>
      </c>
    </row>
    <row r="1817" spans="1:6">
      <c r="A1817" s="369"/>
      <c r="B1817" s="369"/>
      <c r="C1817" s="367" t="s">
        <v>211</v>
      </c>
      <c r="D1817" s="367" t="s">
        <v>589</v>
      </c>
      <c r="E1817" s="367">
        <v>2</v>
      </c>
      <c r="F1817" s="384">
        <v>2</v>
      </c>
    </row>
    <row r="1818" spans="1:6">
      <c r="A1818" s="369"/>
      <c r="B1818" s="369"/>
      <c r="C1818" s="369"/>
      <c r="D1818" s="370" t="s">
        <v>517</v>
      </c>
      <c r="E1818" s="370">
        <v>1</v>
      </c>
      <c r="F1818" s="385">
        <v>1</v>
      </c>
    </row>
    <row r="1819" spans="1:6">
      <c r="A1819" s="369"/>
      <c r="B1819" s="369"/>
      <c r="C1819" s="369"/>
      <c r="D1819" s="370" t="s">
        <v>211</v>
      </c>
      <c r="E1819" s="370">
        <v>5</v>
      </c>
      <c r="F1819" s="385">
        <v>5</v>
      </c>
    </row>
    <row r="1820" spans="1:6">
      <c r="A1820" s="369"/>
      <c r="B1820" s="367" t="s">
        <v>10</v>
      </c>
      <c r="C1820" s="367" t="s">
        <v>362</v>
      </c>
      <c r="D1820" s="367" t="s">
        <v>362</v>
      </c>
      <c r="E1820" s="367">
        <v>4</v>
      </c>
      <c r="F1820" s="384">
        <v>5</v>
      </c>
    </row>
    <row r="1821" spans="1:6">
      <c r="A1821" s="369"/>
      <c r="B1821" s="369"/>
      <c r="C1821" s="369"/>
      <c r="D1821" s="370" t="s">
        <v>363</v>
      </c>
      <c r="E1821" s="370">
        <v>1</v>
      </c>
      <c r="F1821" s="385">
        <v>1</v>
      </c>
    </row>
    <row r="1822" spans="1:6">
      <c r="A1822" s="369"/>
      <c r="B1822" s="369"/>
      <c r="C1822" s="369"/>
      <c r="D1822" s="370" t="s">
        <v>901</v>
      </c>
      <c r="E1822" s="370">
        <v>1</v>
      </c>
      <c r="F1822" s="385">
        <v>1</v>
      </c>
    </row>
    <row r="1823" spans="1:6">
      <c r="A1823" s="369"/>
      <c r="B1823" s="369"/>
      <c r="C1823" s="367" t="s">
        <v>592</v>
      </c>
      <c r="D1823" s="367" t="s">
        <v>593</v>
      </c>
      <c r="E1823" s="367">
        <v>7</v>
      </c>
      <c r="F1823" s="384">
        <v>7</v>
      </c>
    </row>
    <row r="1824" spans="1:6">
      <c r="A1824" s="369"/>
      <c r="B1824" s="369"/>
      <c r="C1824" s="369"/>
      <c r="D1824" s="370" t="s">
        <v>902</v>
      </c>
      <c r="E1824" s="370">
        <v>1</v>
      </c>
      <c r="F1824" s="385">
        <v>1</v>
      </c>
    </row>
    <row r="1825" spans="1:6">
      <c r="A1825" s="369"/>
      <c r="B1825" s="369"/>
      <c r="C1825" s="367" t="s">
        <v>906</v>
      </c>
      <c r="D1825" s="367" t="s">
        <v>1365</v>
      </c>
      <c r="E1825" s="367">
        <v>1</v>
      </c>
      <c r="F1825" s="384">
        <v>1</v>
      </c>
    </row>
    <row r="1826" spans="1:6">
      <c r="A1826" s="369"/>
      <c r="B1826" s="369"/>
      <c r="C1826" s="367" t="s">
        <v>10</v>
      </c>
      <c r="D1826" s="367" t="s">
        <v>10</v>
      </c>
      <c r="E1826" s="367">
        <v>8</v>
      </c>
      <c r="F1826" s="384">
        <v>8</v>
      </c>
    </row>
    <row r="1827" spans="1:6">
      <c r="A1827" s="369"/>
      <c r="B1827" s="369"/>
      <c r="C1827" s="369"/>
      <c r="D1827" s="370" t="s">
        <v>917</v>
      </c>
      <c r="E1827" s="370">
        <v>1</v>
      </c>
      <c r="F1827" s="385">
        <v>1</v>
      </c>
    </row>
    <row r="1828" spans="1:6">
      <c r="A1828" s="369"/>
      <c r="B1828" s="369"/>
      <c r="C1828" s="367" t="s">
        <v>364</v>
      </c>
      <c r="D1828" s="367" t="s">
        <v>921</v>
      </c>
      <c r="E1828" s="367">
        <v>1</v>
      </c>
      <c r="F1828" s="384">
        <v>1</v>
      </c>
    </row>
    <row r="1829" spans="1:6">
      <c r="A1829" s="369"/>
      <c r="B1829" s="369"/>
      <c r="C1829" s="369"/>
      <c r="D1829" s="370" t="s">
        <v>365</v>
      </c>
      <c r="E1829" s="370">
        <v>10</v>
      </c>
      <c r="F1829" s="385">
        <v>10</v>
      </c>
    </row>
    <row r="1830" spans="1:6">
      <c r="A1830" s="369"/>
      <c r="B1830" s="369"/>
      <c r="C1830" s="369"/>
      <c r="D1830" s="370" t="s">
        <v>925</v>
      </c>
      <c r="E1830" s="370">
        <v>2</v>
      </c>
      <c r="F1830" s="385">
        <v>2</v>
      </c>
    </row>
    <row r="1831" spans="1:6">
      <c r="A1831" s="369"/>
      <c r="B1831" s="369"/>
      <c r="C1831" s="369"/>
      <c r="D1831" s="370" t="s">
        <v>926</v>
      </c>
      <c r="E1831" s="370">
        <v>1</v>
      </c>
      <c r="F1831" s="385">
        <v>1</v>
      </c>
    </row>
    <row r="1832" spans="1:6">
      <c r="A1832" s="369"/>
      <c r="B1832" s="369"/>
      <c r="C1832" s="369"/>
      <c r="D1832" s="370" t="s">
        <v>930</v>
      </c>
      <c r="E1832" s="370">
        <v>1</v>
      </c>
      <c r="F1832" s="385">
        <v>1</v>
      </c>
    </row>
    <row r="1833" spans="1:6">
      <c r="A1833" s="369"/>
      <c r="B1833" s="369"/>
      <c r="C1833" s="367" t="s">
        <v>935</v>
      </c>
      <c r="D1833" s="367" t="s">
        <v>936</v>
      </c>
      <c r="E1833" s="367">
        <v>1</v>
      </c>
      <c r="F1833" s="384">
        <v>1</v>
      </c>
    </row>
    <row r="1834" spans="1:6">
      <c r="A1834" s="369"/>
      <c r="B1834" s="367" t="s">
        <v>11</v>
      </c>
      <c r="C1834" s="367" t="s">
        <v>938</v>
      </c>
      <c r="D1834" s="367" t="s">
        <v>938</v>
      </c>
      <c r="E1834" s="367">
        <v>5</v>
      </c>
      <c r="F1834" s="384">
        <v>5</v>
      </c>
    </row>
    <row r="1835" spans="1:6">
      <c r="A1835" s="369"/>
      <c r="B1835" s="369"/>
      <c r="C1835" s="369"/>
      <c r="D1835" s="370" t="s">
        <v>939</v>
      </c>
      <c r="E1835" s="370">
        <v>2</v>
      </c>
      <c r="F1835" s="385">
        <v>2</v>
      </c>
    </row>
    <row r="1836" spans="1:6">
      <c r="A1836" s="369"/>
      <c r="B1836" s="369"/>
      <c r="C1836" s="367" t="s">
        <v>367</v>
      </c>
      <c r="D1836" s="367" t="s">
        <v>604</v>
      </c>
      <c r="E1836" s="367">
        <v>1</v>
      </c>
      <c r="F1836" s="384">
        <v>1</v>
      </c>
    </row>
    <row r="1837" spans="1:6">
      <c r="A1837" s="369"/>
      <c r="B1837" s="369"/>
      <c r="C1837" s="369"/>
      <c r="D1837" s="370" t="s">
        <v>942</v>
      </c>
      <c r="E1837" s="370">
        <v>1</v>
      </c>
      <c r="F1837" s="385">
        <v>1</v>
      </c>
    </row>
    <row r="1838" spans="1:6">
      <c r="A1838" s="369"/>
      <c r="B1838" s="369"/>
      <c r="C1838" s="369"/>
      <c r="D1838" s="370" t="s">
        <v>943</v>
      </c>
      <c r="E1838" s="370">
        <v>1</v>
      </c>
      <c r="F1838" s="385">
        <v>1</v>
      </c>
    </row>
    <row r="1839" spans="1:6">
      <c r="A1839" s="369"/>
      <c r="B1839" s="369"/>
      <c r="C1839" s="369"/>
      <c r="D1839" s="370" t="s">
        <v>944</v>
      </c>
      <c r="E1839" s="370">
        <v>1</v>
      </c>
      <c r="F1839" s="385">
        <v>1</v>
      </c>
    </row>
    <row r="1840" spans="1:6">
      <c r="A1840" s="369"/>
      <c r="B1840" s="369"/>
      <c r="C1840" s="369"/>
      <c r="D1840" s="370" t="s">
        <v>945</v>
      </c>
      <c r="E1840" s="370">
        <v>1</v>
      </c>
      <c r="F1840" s="385">
        <v>1</v>
      </c>
    </row>
    <row r="1841" spans="1:6">
      <c r="A1841" s="369"/>
      <c r="B1841" s="369"/>
      <c r="C1841" s="367" t="s">
        <v>947</v>
      </c>
      <c r="D1841" s="367" t="s">
        <v>948</v>
      </c>
      <c r="E1841" s="367">
        <v>4</v>
      </c>
      <c r="F1841" s="384">
        <v>4</v>
      </c>
    </row>
    <row r="1842" spans="1:6">
      <c r="A1842" s="369"/>
      <c r="B1842" s="369"/>
      <c r="C1842" s="369"/>
      <c r="D1842" s="370" t="s">
        <v>62</v>
      </c>
      <c r="E1842" s="370">
        <v>1</v>
      </c>
      <c r="F1842" s="385">
        <v>2</v>
      </c>
    </row>
    <row r="1843" spans="1:6">
      <c r="A1843" s="369"/>
      <c r="B1843" s="369"/>
      <c r="C1843" s="369"/>
      <c r="D1843" s="370" t="s">
        <v>949</v>
      </c>
      <c r="E1843" s="370">
        <v>3</v>
      </c>
      <c r="F1843" s="385">
        <v>3</v>
      </c>
    </row>
    <row r="1844" spans="1:6">
      <c r="A1844" s="369"/>
      <c r="B1844" s="369"/>
      <c r="C1844" s="369"/>
      <c r="D1844" s="370" t="s">
        <v>951</v>
      </c>
      <c r="E1844" s="370">
        <v>1</v>
      </c>
      <c r="F1844" s="385">
        <v>2</v>
      </c>
    </row>
    <row r="1845" spans="1:6">
      <c r="A1845" s="369"/>
      <c r="B1845" s="369"/>
      <c r="C1845" s="367" t="s">
        <v>11</v>
      </c>
      <c r="D1845" s="367" t="s">
        <v>638</v>
      </c>
      <c r="E1845" s="367">
        <v>16</v>
      </c>
      <c r="F1845" s="384">
        <v>19</v>
      </c>
    </row>
    <row r="1846" spans="1:6">
      <c r="A1846" s="369"/>
      <c r="B1846" s="369"/>
      <c r="C1846" s="369"/>
      <c r="D1846" s="370" t="s">
        <v>954</v>
      </c>
      <c r="E1846" s="370">
        <v>1</v>
      </c>
      <c r="F1846" s="385">
        <v>1</v>
      </c>
    </row>
    <row r="1847" spans="1:6">
      <c r="A1847" s="369"/>
      <c r="B1847" s="369"/>
      <c r="C1847" s="369"/>
      <c r="D1847" s="370" t="s">
        <v>213</v>
      </c>
      <c r="E1847" s="370">
        <v>34</v>
      </c>
      <c r="F1847" s="385">
        <v>34</v>
      </c>
    </row>
    <row r="1848" spans="1:6">
      <c r="A1848" s="369"/>
      <c r="B1848" s="369"/>
      <c r="C1848" s="369"/>
      <c r="D1848" s="370" t="s">
        <v>955</v>
      </c>
      <c r="E1848" s="370">
        <v>6</v>
      </c>
      <c r="F1848" s="385">
        <v>6</v>
      </c>
    </row>
    <row r="1849" spans="1:6">
      <c r="A1849" s="369"/>
      <c r="B1849" s="369"/>
      <c r="C1849" s="369"/>
      <c r="D1849" s="370" t="s">
        <v>956</v>
      </c>
      <c r="E1849" s="370">
        <v>1</v>
      </c>
      <c r="F1849" s="385">
        <v>1</v>
      </c>
    </row>
    <row r="1850" spans="1:6">
      <c r="A1850" s="369"/>
      <c r="B1850" s="369"/>
      <c r="C1850" s="367" t="s">
        <v>961</v>
      </c>
      <c r="D1850" s="367" t="s">
        <v>790</v>
      </c>
      <c r="E1850" s="367">
        <v>1</v>
      </c>
      <c r="F1850" s="384">
        <v>1</v>
      </c>
    </row>
    <row r="1851" spans="1:6">
      <c r="A1851" s="369"/>
      <c r="B1851" s="369"/>
      <c r="C1851" s="367" t="s">
        <v>214</v>
      </c>
      <c r="D1851" s="367" t="s">
        <v>594</v>
      </c>
      <c r="E1851" s="367">
        <v>5</v>
      </c>
      <c r="F1851" s="384">
        <v>5</v>
      </c>
    </row>
    <row r="1852" spans="1:6">
      <c r="A1852" s="369"/>
      <c r="B1852" s="369"/>
      <c r="C1852" s="369"/>
      <c r="D1852" s="370" t="s">
        <v>215</v>
      </c>
      <c r="E1852" s="370">
        <v>32</v>
      </c>
      <c r="F1852" s="385">
        <v>32</v>
      </c>
    </row>
    <row r="1853" spans="1:6">
      <c r="A1853" s="369"/>
      <c r="B1853" s="369"/>
      <c r="C1853" s="369"/>
      <c r="D1853" s="370" t="s">
        <v>967</v>
      </c>
      <c r="E1853" s="370">
        <v>1</v>
      </c>
      <c r="F1853" s="385">
        <v>1</v>
      </c>
    </row>
    <row r="1854" spans="1:6">
      <c r="A1854" s="369"/>
      <c r="B1854" s="369"/>
      <c r="C1854" s="367" t="s">
        <v>970</v>
      </c>
      <c r="D1854" s="367" t="s">
        <v>972</v>
      </c>
      <c r="E1854" s="367">
        <v>2</v>
      </c>
      <c r="F1854" s="384">
        <v>2</v>
      </c>
    </row>
    <row r="1855" spans="1:6">
      <c r="A1855" s="369"/>
      <c r="B1855" s="369"/>
      <c r="C1855" s="367" t="s">
        <v>369</v>
      </c>
      <c r="D1855" s="367" t="s">
        <v>975</v>
      </c>
      <c r="E1855" s="367">
        <v>1</v>
      </c>
      <c r="F1855" s="384">
        <v>1</v>
      </c>
    </row>
    <row r="1856" spans="1:6">
      <c r="A1856" s="369"/>
      <c r="B1856" s="369"/>
      <c r="C1856" s="369"/>
      <c r="D1856" s="370" t="s">
        <v>976</v>
      </c>
      <c r="E1856" s="370">
        <v>1</v>
      </c>
      <c r="F1856" s="385">
        <v>1</v>
      </c>
    </row>
    <row r="1857" spans="1:6">
      <c r="A1857" s="369"/>
      <c r="B1857" s="369"/>
      <c r="C1857" s="369"/>
      <c r="D1857" s="370" t="s">
        <v>370</v>
      </c>
      <c r="E1857" s="370">
        <v>1</v>
      </c>
      <c r="F1857" s="385">
        <v>1</v>
      </c>
    </row>
    <row r="1858" spans="1:6">
      <c r="A1858" s="369"/>
      <c r="B1858" s="369"/>
      <c r="C1858" s="367" t="s">
        <v>978</v>
      </c>
      <c r="D1858" s="367" t="s">
        <v>979</v>
      </c>
      <c r="E1858" s="367">
        <v>2</v>
      </c>
      <c r="F1858" s="384">
        <v>2</v>
      </c>
    </row>
    <row r="1859" spans="1:6">
      <c r="A1859" s="369"/>
      <c r="B1859" s="369"/>
      <c r="C1859" s="369"/>
      <c r="D1859" s="370" t="s">
        <v>980</v>
      </c>
      <c r="E1859" s="370">
        <v>1</v>
      </c>
      <c r="F1859" s="385">
        <v>1</v>
      </c>
    </row>
    <row r="1860" spans="1:6">
      <c r="A1860" s="369"/>
      <c r="B1860" s="369"/>
      <c r="C1860" s="369"/>
      <c r="D1860" s="370" t="s">
        <v>978</v>
      </c>
      <c r="E1860" s="370">
        <v>2</v>
      </c>
      <c r="F1860" s="385">
        <v>2</v>
      </c>
    </row>
    <row r="1861" spans="1:6">
      <c r="A1861" s="369"/>
      <c r="B1861" s="369"/>
      <c r="C1861" s="369"/>
      <c r="D1861" s="370" t="s">
        <v>981</v>
      </c>
      <c r="E1861" s="370">
        <v>1</v>
      </c>
      <c r="F1861" s="385">
        <v>1</v>
      </c>
    </row>
    <row r="1862" spans="1:6">
      <c r="A1862" s="369"/>
      <c r="B1862" s="369"/>
      <c r="C1862" s="367" t="s">
        <v>983</v>
      </c>
      <c r="D1862" s="367" t="s">
        <v>984</v>
      </c>
      <c r="E1862" s="367">
        <v>1</v>
      </c>
      <c r="F1862" s="384">
        <v>1</v>
      </c>
    </row>
    <row r="1863" spans="1:6">
      <c r="A1863" s="369"/>
      <c r="B1863" s="369"/>
      <c r="C1863" s="369"/>
      <c r="D1863" s="370" t="s">
        <v>1366</v>
      </c>
      <c r="E1863" s="370">
        <v>1</v>
      </c>
      <c r="F1863" s="385">
        <v>1</v>
      </c>
    </row>
    <row r="1864" spans="1:6">
      <c r="A1864" s="369"/>
      <c r="B1864" s="369"/>
      <c r="C1864" s="367" t="s">
        <v>987</v>
      </c>
      <c r="D1864" s="367" t="s">
        <v>987</v>
      </c>
      <c r="E1864" s="367">
        <v>1</v>
      </c>
      <c r="F1864" s="384">
        <v>1</v>
      </c>
    </row>
    <row r="1865" spans="1:6">
      <c r="A1865" s="369"/>
      <c r="B1865" s="367" t="s">
        <v>12</v>
      </c>
      <c r="C1865" s="367" t="s">
        <v>467</v>
      </c>
      <c r="D1865" s="367" t="s">
        <v>217</v>
      </c>
      <c r="E1865" s="367">
        <v>27</v>
      </c>
      <c r="F1865" s="384">
        <v>29</v>
      </c>
    </row>
    <row r="1866" spans="1:6">
      <c r="A1866" s="369"/>
      <c r="B1866" s="369"/>
      <c r="C1866" s="369"/>
      <c r="D1866" s="370" t="s">
        <v>989</v>
      </c>
      <c r="E1866" s="370">
        <v>2</v>
      </c>
      <c r="F1866" s="385">
        <v>2</v>
      </c>
    </row>
    <row r="1867" spans="1:6">
      <c r="A1867" s="369"/>
      <c r="B1867" s="369"/>
      <c r="C1867" s="369"/>
      <c r="D1867" s="370" t="s">
        <v>990</v>
      </c>
      <c r="E1867" s="370">
        <v>2</v>
      </c>
      <c r="F1867" s="385">
        <v>3</v>
      </c>
    </row>
    <row r="1868" spans="1:6">
      <c r="A1868" s="369"/>
      <c r="B1868" s="369"/>
      <c r="C1868" s="369"/>
      <c r="D1868" s="370" t="s">
        <v>439</v>
      </c>
      <c r="E1868" s="370">
        <v>5</v>
      </c>
      <c r="F1868" s="385">
        <v>5</v>
      </c>
    </row>
    <row r="1869" spans="1:6">
      <c r="A1869" s="369"/>
      <c r="B1869" s="369"/>
      <c r="C1869" s="369"/>
      <c r="D1869" s="370" t="s">
        <v>595</v>
      </c>
      <c r="E1869" s="370">
        <v>2</v>
      </c>
      <c r="F1869" s="385">
        <v>2</v>
      </c>
    </row>
    <row r="1870" spans="1:6">
      <c r="A1870" s="369"/>
      <c r="B1870" s="369"/>
      <c r="C1870" s="369"/>
      <c r="D1870" s="370" t="s">
        <v>991</v>
      </c>
      <c r="E1870" s="370">
        <v>2</v>
      </c>
      <c r="F1870" s="385">
        <v>2</v>
      </c>
    </row>
    <row r="1871" spans="1:6">
      <c r="A1871" s="369"/>
      <c r="B1871" s="369"/>
      <c r="C1871" s="367" t="s">
        <v>468</v>
      </c>
      <c r="D1871" s="367" t="s">
        <v>12</v>
      </c>
      <c r="E1871" s="367">
        <v>63</v>
      </c>
      <c r="F1871" s="384">
        <v>77</v>
      </c>
    </row>
    <row r="1872" spans="1:6">
      <c r="A1872" s="369"/>
      <c r="B1872" s="369"/>
      <c r="C1872" s="369"/>
      <c r="D1872" s="370" t="s">
        <v>519</v>
      </c>
      <c r="E1872" s="370">
        <v>8</v>
      </c>
      <c r="F1872" s="385">
        <v>9</v>
      </c>
    </row>
    <row r="1873" spans="1:6">
      <c r="A1873" s="369"/>
      <c r="B1873" s="369"/>
      <c r="C1873" s="369"/>
      <c r="D1873" s="370" t="s">
        <v>992</v>
      </c>
      <c r="E1873" s="370">
        <v>2</v>
      </c>
      <c r="F1873" s="385">
        <v>5</v>
      </c>
    </row>
    <row r="1874" spans="1:6">
      <c r="A1874" s="369"/>
      <c r="B1874" s="369"/>
      <c r="C1874" s="369"/>
      <c r="D1874" s="370" t="s">
        <v>993</v>
      </c>
      <c r="E1874" s="370">
        <v>3</v>
      </c>
      <c r="F1874" s="385">
        <v>5</v>
      </c>
    </row>
    <row r="1875" spans="1:6">
      <c r="A1875" s="369"/>
      <c r="B1875" s="369"/>
      <c r="C1875" s="369"/>
      <c r="D1875" s="370" t="s">
        <v>994</v>
      </c>
      <c r="E1875" s="370">
        <v>3</v>
      </c>
      <c r="F1875" s="385">
        <v>4</v>
      </c>
    </row>
    <row r="1876" spans="1:6">
      <c r="A1876" s="369"/>
      <c r="B1876" s="369"/>
      <c r="C1876" s="369"/>
      <c r="D1876" s="370" t="s">
        <v>371</v>
      </c>
      <c r="E1876" s="370">
        <v>8</v>
      </c>
      <c r="F1876" s="385">
        <v>11</v>
      </c>
    </row>
    <row r="1877" spans="1:6">
      <c r="A1877" s="369"/>
      <c r="B1877" s="369"/>
      <c r="C1877" s="369"/>
      <c r="D1877" s="370" t="s">
        <v>439</v>
      </c>
      <c r="E1877" s="370">
        <v>2</v>
      </c>
      <c r="F1877" s="385">
        <v>2</v>
      </c>
    </row>
    <row r="1878" spans="1:6">
      <c r="A1878" s="369"/>
      <c r="B1878" s="369"/>
      <c r="C1878" s="369"/>
      <c r="D1878" s="370" t="s">
        <v>550</v>
      </c>
      <c r="E1878" s="370">
        <v>12</v>
      </c>
      <c r="F1878" s="385">
        <v>14</v>
      </c>
    </row>
    <row r="1879" spans="1:6">
      <c r="A1879" s="369"/>
      <c r="B1879" s="369"/>
      <c r="C1879" s="369"/>
      <c r="D1879" s="370" t="s">
        <v>995</v>
      </c>
      <c r="E1879" s="370">
        <v>2</v>
      </c>
      <c r="F1879" s="385">
        <v>2</v>
      </c>
    </row>
    <row r="1880" spans="1:6">
      <c r="A1880" s="369"/>
      <c r="B1880" s="369"/>
      <c r="C1880" s="369"/>
      <c r="D1880" s="370" t="s">
        <v>264</v>
      </c>
      <c r="E1880" s="370">
        <v>1</v>
      </c>
      <c r="F1880" s="385">
        <v>1</v>
      </c>
    </row>
    <row r="1881" spans="1:6">
      <c r="A1881" s="369"/>
      <c r="B1881" s="369"/>
      <c r="C1881" s="369"/>
      <c r="D1881" s="370" t="s">
        <v>351</v>
      </c>
      <c r="E1881" s="370">
        <v>9</v>
      </c>
      <c r="F1881" s="385">
        <v>12</v>
      </c>
    </row>
    <row r="1882" spans="1:6">
      <c r="A1882" s="369"/>
      <c r="B1882" s="369"/>
      <c r="C1882" s="369"/>
      <c r="D1882" s="370" t="s">
        <v>518</v>
      </c>
      <c r="E1882" s="370">
        <v>3</v>
      </c>
      <c r="F1882" s="385">
        <v>3</v>
      </c>
    </row>
    <row r="1883" spans="1:6">
      <c r="A1883" s="369"/>
      <c r="B1883" s="369"/>
      <c r="C1883" s="369"/>
      <c r="D1883" s="370" t="s">
        <v>996</v>
      </c>
      <c r="E1883" s="370">
        <v>2</v>
      </c>
      <c r="F1883" s="385">
        <v>2</v>
      </c>
    </row>
    <row r="1884" spans="1:6">
      <c r="A1884" s="369"/>
      <c r="B1884" s="369"/>
      <c r="C1884" s="367" t="s">
        <v>469</v>
      </c>
      <c r="D1884" s="367" t="s">
        <v>997</v>
      </c>
      <c r="E1884" s="367">
        <v>1</v>
      </c>
      <c r="F1884" s="384">
        <v>1</v>
      </c>
    </row>
    <row r="1885" spans="1:6">
      <c r="A1885" s="369"/>
      <c r="B1885" s="369"/>
      <c r="C1885" s="369"/>
      <c r="D1885" s="370" t="s">
        <v>219</v>
      </c>
      <c r="E1885" s="370">
        <v>10</v>
      </c>
      <c r="F1885" s="385">
        <v>14</v>
      </c>
    </row>
    <row r="1886" spans="1:6">
      <c r="A1886" s="369"/>
      <c r="B1886" s="369"/>
      <c r="C1886" s="369"/>
      <c r="D1886" s="370" t="s">
        <v>470</v>
      </c>
      <c r="E1886" s="370">
        <v>7</v>
      </c>
      <c r="F1886" s="385">
        <v>10</v>
      </c>
    </row>
    <row r="1887" spans="1:6">
      <c r="A1887" s="369"/>
      <c r="B1887" s="369"/>
      <c r="C1887" s="369"/>
      <c r="D1887" s="370" t="s">
        <v>998</v>
      </c>
      <c r="E1887" s="370">
        <v>7</v>
      </c>
      <c r="F1887" s="385">
        <v>7</v>
      </c>
    </row>
    <row r="1888" spans="1:6">
      <c r="A1888" s="369"/>
      <c r="B1888" s="369"/>
      <c r="C1888" s="367" t="s">
        <v>596</v>
      </c>
      <c r="D1888" s="367" t="s">
        <v>597</v>
      </c>
      <c r="E1888" s="367">
        <v>6</v>
      </c>
      <c r="F1888" s="384">
        <v>6</v>
      </c>
    </row>
    <row r="1889" spans="1:6">
      <c r="A1889" s="369"/>
      <c r="B1889" s="369"/>
      <c r="C1889" s="367" t="s">
        <v>471</v>
      </c>
      <c r="D1889" s="367" t="s">
        <v>1000</v>
      </c>
      <c r="E1889" s="367">
        <v>1</v>
      </c>
      <c r="F1889" s="384">
        <v>1</v>
      </c>
    </row>
    <row r="1890" spans="1:6">
      <c r="A1890" s="369"/>
      <c r="B1890" s="369"/>
      <c r="C1890" s="369"/>
      <c r="D1890" s="370" t="s">
        <v>79</v>
      </c>
      <c r="E1890" s="370">
        <v>1</v>
      </c>
      <c r="F1890" s="385">
        <v>2</v>
      </c>
    </row>
    <row r="1891" spans="1:6">
      <c r="A1891" s="369"/>
      <c r="B1891" s="369"/>
      <c r="C1891" s="369"/>
      <c r="D1891" s="370" t="s">
        <v>520</v>
      </c>
      <c r="E1891" s="370">
        <v>6</v>
      </c>
      <c r="F1891" s="385">
        <v>7</v>
      </c>
    </row>
    <row r="1892" spans="1:6">
      <c r="A1892" s="369"/>
      <c r="B1892" s="369"/>
      <c r="C1892" s="369"/>
      <c r="D1892" s="370" t="s">
        <v>220</v>
      </c>
      <c r="E1892" s="370">
        <v>27</v>
      </c>
      <c r="F1892" s="385">
        <v>42</v>
      </c>
    </row>
    <row r="1893" spans="1:6">
      <c r="A1893" s="369"/>
      <c r="B1893" s="369"/>
      <c r="C1893" s="369"/>
      <c r="D1893" s="370" t="s">
        <v>1001</v>
      </c>
      <c r="E1893" s="370">
        <v>2</v>
      </c>
      <c r="F1893" s="385">
        <v>2</v>
      </c>
    </row>
    <row r="1894" spans="1:6">
      <c r="A1894" s="369"/>
      <c r="B1894" s="369"/>
      <c r="C1894" s="369"/>
      <c r="D1894" s="370" t="s">
        <v>1002</v>
      </c>
      <c r="E1894" s="370">
        <v>8</v>
      </c>
      <c r="F1894" s="385">
        <v>10</v>
      </c>
    </row>
    <row r="1895" spans="1:6">
      <c r="A1895" s="369"/>
      <c r="B1895" s="369"/>
      <c r="C1895" s="369"/>
      <c r="D1895" s="370" t="s">
        <v>472</v>
      </c>
      <c r="E1895" s="370">
        <v>6</v>
      </c>
      <c r="F1895" s="385">
        <v>7</v>
      </c>
    </row>
    <row r="1896" spans="1:6">
      <c r="A1896" s="369"/>
      <c r="B1896" s="367" t="s">
        <v>13</v>
      </c>
      <c r="C1896" s="367" t="s">
        <v>473</v>
      </c>
      <c r="D1896" s="367" t="s">
        <v>222</v>
      </c>
      <c r="E1896" s="367">
        <v>11</v>
      </c>
      <c r="F1896" s="384">
        <v>11</v>
      </c>
    </row>
    <row r="1897" spans="1:6">
      <c r="A1897" s="369"/>
      <c r="B1897" s="369"/>
      <c r="C1897" s="369"/>
      <c r="D1897" s="370" t="s">
        <v>1003</v>
      </c>
      <c r="E1897" s="370">
        <v>3</v>
      </c>
      <c r="F1897" s="385">
        <v>3</v>
      </c>
    </row>
    <row r="1898" spans="1:6">
      <c r="A1898" s="369"/>
      <c r="B1898" s="369"/>
      <c r="C1898" s="369"/>
      <c r="D1898" s="370" t="s">
        <v>223</v>
      </c>
      <c r="E1898" s="370">
        <v>3</v>
      </c>
      <c r="F1898" s="385">
        <v>3</v>
      </c>
    </row>
    <row r="1899" spans="1:6">
      <c r="A1899" s="369"/>
      <c r="B1899" s="369"/>
      <c r="C1899" s="369"/>
      <c r="D1899" s="370" t="s">
        <v>551</v>
      </c>
      <c r="E1899" s="370">
        <v>10</v>
      </c>
      <c r="F1899" s="385">
        <v>10</v>
      </c>
    </row>
    <row r="1900" spans="1:6">
      <c r="A1900" s="369"/>
      <c r="B1900" s="369"/>
      <c r="C1900" s="369"/>
      <c r="D1900" s="370" t="s">
        <v>1004</v>
      </c>
      <c r="E1900" s="370">
        <v>1</v>
      </c>
      <c r="F1900" s="385">
        <v>1</v>
      </c>
    </row>
    <row r="1901" spans="1:6">
      <c r="A1901" s="369"/>
      <c r="B1901" s="369"/>
      <c r="C1901" s="367" t="s">
        <v>552</v>
      </c>
      <c r="D1901" s="367" t="s">
        <v>372</v>
      </c>
      <c r="E1901" s="367">
        <v>5</v>
      </c>
      <c r="F1901" s="384">
        <v>7</v>
      </c>
    </row>
    <row r="1902" spans="1:6">
      <c r="A1902" s="369"/>
      <c r="B1902" s="369"/>
      <c r="C1902" s="369"/>
      <c r="D1902" s="370" t="s">
        <v>1007</v>
      </c>
      <c r="E1902" s="370">
        <v>1</v>
      </c>
      <c r="F1902" s="385">
        <v>1</v>
      </c>
    </row>
    <row r="1903" spans="1:6">
      <c r="A1903" s="369"/>
      <c r="B1903" s="369"/>
      <c r="C1903" s="369"/>
      <c r="D1903" s="370" t="s">
        <v>1008</v>
      </c>
      <c r="E1903" s="370">
        <v>1</v>
      </c>
      <c r="F1903" s="385">
        <v>1</v>
      </c>
    </row>
    <row r="1904" spans="1:6">
      <c r="A1904" s="369"/>
      <c r="B1904" s="369"/>
      <c r="C1904" s="367" t="s">
        <v>1011</v>
      </c>
      <c r="D1904" s="367" t="s">
        <v>75</v>
      </c>
      <c r="E1904" s="367">
        <v>2</v>
      </c>
      <c r="F1904" s="384">
        <v>2</v>
      </c>
    </row>
    <row r="1905" spans="1:6">
      <c r="A1905" s="369"/>
      <c r="B1905" s="369"/>
      <c r="C1905" s="369"/>
      <c r="D1905" s="370" t="s">
        <v>1012</v>
      </c>
      <c r="E1905" s="370">
        <v>11</v>
      </c>
      <c r="F1905" s="385">
        <v>12</v>
      </c>
    </row>
    <row r="1906" spans="1:6">
      <c r="A1906" s="369"/>
      <c r="B1906" s="369"/>
      <c r="C1906" s="369"/>
      <c r="D1906" s="370" t="s">
        <v>1014</v>
      </c>
      <c r="E1906" s="370">
        <v>1</v>
      </c>
      <c r="F1906" s="385">
        <v>1</v>
      </c>
    </row>
    <row r="1907" spans="1:6">
      <c r="A1907" s="369"/>
      <c r="B1907" s="369"/>
      <c r="C1907" s="369"/>
      <c r="D1907" s="370" t="s">
        <v>1016</v>
      </c>
      <c r="E1907" s="370">
        <v>1</v>
      </c>
      <c r="F1907" s="385">
        <v>1</v>
      </c>
    </row>
    <row r="1908" spans="1:6">
      <c r="A1908" s="369"/>
      <c r="B1908" s="369"/>
      <c r="C1908" s="367" t="s">
        <v>474</v>
      </c>
      <c r="D1908" s="367" t="s">
        <v>373</v>
      </c>
      <c r="E1908" s="367">
        <v>28</v>
      </c>
      <c r="F1908" s="384">
        <v>29</v>
      </c>
    </row>
    <row r="1909" spans="1:6">
      <c r="A1909" s="369"/>
      <c r="B1909" s="369"/>
      <c r="C1909" s="369"/>
      <c r="D1909" s="370" t="s">
        <v>225</v>
      </c>
      <c r="E1909" s="370">
        <v>73</v>
      </c>
      <c r="F1909" s="385">
        <v>75</v>
      </c>
    </row>
    <row r="1910" spans="1:6">
      <c r="A1910" s="369"/>
      <c r="B1910" s="369"/>
      <c r="C1910" s="369"/>
      <c r="D1910" s="370" t="s">
        <v>1024</v>
      </c>
      <c r="E1910" s="370">
        <v>5</v>
      </c>
      <c r="F1910" s="385">
        <v>5</v>
      </c>
    </row>
    <row r="1911" spans="1:6">
      <c r="A1911" s="369"/>
      <c r="B1911" s="369"/>
      <c r="C1911" s="369"/>
      <c r="D1911" s="370" t="s">
        <v>224</v>
      </c>
      <c r="E1911" s="370">
        <v>89</v>
      </c>
      <c r="F1911" s="385">
        <v>93</v>
      </c>
    </row>
    <row r="1912" spans="1:6">
      <c r="A1912" s="369"/>
      <c r="B1912" s="369"/>
      <c r="C1912" s="369"/>
      <c r="D1912" s="370" t="s">
        <v>1025</v>
      </c>
      <c r="E1912" s="370">
        <v>2</v>
      </c>
      <c r="F1912" s="385">
        <v>3</v>
      </c>
    </row>
    <row r="1913" spans="1:6">
      <c r="A1913" s="369"/>
      <c r="B1913" s="369"/>
      <c r="C1913" s="369"/>
      <c r="D1913" s="370" t="s">
        <v>566</v>
      </c>
      <c r="E1913" s="370">
        <v>4</v>
      </c>
      <c r="F1913" s="385">
        <v>4</v>
      </c>
    </row>
    <row r="1914" spans="1:6">
      <c r="A1914" s="369"/>
      <c r="B1914" s="369"/>
      <c r="C1914" s="369"/>
      <c r="D1914" s="370" t="s">
        <v>521</v>
      </c>
      <c r="E1914" s="370">
        <v>3</v>
      </c>
      <c r="F1914" s="385">
        <v>3</v>
      </c>
    </row>
    <row r="1915" spans="1:6">
      <c r="A1915" s="369"/>
      <c r="B1915" s="369"/>
      <c r="C1915" s="369"/>
      <c r="D1915" s="370" t="s">
        <v>1027</v>
      </c>
      <c r="E1915" s="370">
        <v>2</v>
      </c>
      <c r="F1915" s="385">
        <v>2</v>
      </c>
    </row>
    <row r="1916" spans="1:6">
      <c r="A1916" s="369"/>
      <c r="B1916" s="369"/>
      <c r="C1916" s="369"/>
      <c r="D1916" s="370" t="s">
        <v>1029</v>
      </c>
      <c r="E1916" s="370">
        <v>4</v>
      </c>
      <c r="F1916" s="385">
        <v>4</v>
      </c>
    </row>
    <row r="1917" spans="1:6">
      <c r="A1917" s="369"/>
      <c r="B1917" s="369"/>
      <c r="C1917" s="369"/>
      <c r="D1917" s="370" t="s">
        <v>1030</v>
      </c>
      <c r="E1917" s="370">
        <v>3</v>
      </c>
      <c r="F1917" s="385">
        <v>3</v>
      </c>
    </row>
    <row r="1918" spans="1:6">
      <c r="A1918" s="369"/>
      <c r="B1918" s="369"/>
      <c r="C1918" s="369"/>
      <c r="D1918" s="370" t="s">
        <v>1033</v>
      </c>
      <c r="E1918" s="370">
        <v>1</v>
      </c>
      <c r="F1918" s="385">
        <v>1</v>
      </c>
    </row>
    <row r="1919" spans="1:6">
      <c r="A1919" s="369"/>
      <c r="B1919" s="369"/>
      <c r="C1919" s="367" t="s">
        <v>522</v>
      </c>
      <c r="D1919" s="367" t="s">
        <v>226</v>
      </c>
      <c r="E1919" s="367">
        <v>1</v>
      </c>
      <c r="F1919" s="384">
        <v>1</v>
      </c>
    </row>
    <row r="1920" spans="1:6">
      <c r="A1920" s="369"/>
      <c r="B1920" s="369"/>
      <c r="C1920" s="369"/>
      <c r="D1920" s="370" t="s">
        <v>1038</v>
      </c>
      <c r="E1920" s="370">
        <v>1</v>
      </c>
      <c r="F1920" s="385">
        <v>1</v>
      </c>
    </row>
    <row r="1921" spans="1:6">
      <c r="A1921" s="369"/>
      <c r="B1921" s="369"/>
      <c r="C1921" s="369"/>
      <c r="D1921" s="370" t="s">
        <v>650</v>
      </c>
      <c r="E1921" s="370">
        <v>2</v>
      </c>
      <c r="F1921" s="385">
        <v>2</v>
      </c>
    </row>
    <row r="1922" spans="1:6">
      <c r="A1922" s="369"/>
      <c r="B1922" s="369"/>
      <c r="C1922" s="369"/>
      <c r="D1922" s="370" t="s">
        <v>1367</v>
      </c>
      <c r="E1922" s="370">
        <v>1</v>
      </c>
      <c r="F1922" s="385">
        <v>1</v>
      </c>
    </row>
    <row r="1923" spans="1:6">
      <c r="A1923" s="369"/>
      <c r="B1923" s="369"/>
      <c r="C1923" s="369"/>
      <c r="D1923" s="370" t="s">
        <v>1044</v>
      </c>
      <c r="E1923" s="370">
        <v>1</v>
      </c>
      <c r="F1923" s="385">
        <v>1</v>
      </c>
    </row>
    <row r="1924" spans="1:6">
      <c r="A1924" s="369"/>
      <c r="B1924" s="369"/>
      <c r="C1924" s="369"/>
      <c r="D1924" s="370" t="s">
        <v>1045</v>
      </c>
      <c r="E1924" s="370">
        <v>1</v>
      </c>
      <c r="F1924" s="385">
        <v>1</v>
      </c>
    </row>
    <row r="1925" spans="1:6">
      <c r="A1925" s="369"/>
      <c r="B1925" s="369"/>
      <c r="C1925" s="367" t="s">
        <v>1047</v>
      </c>
      <c r="D1925" s="367" t="s">
        <v>1048</v>
      </c>
      <c r="E1925" s="367">
        <v>1</v>
      </c>
      <c r="F1925" s="384">
        <v>1</v>
      </c>
    </row>
    <row r="1926" spans="1:6">
      <c r="A1926" s="369"/>
      <c r="B1926" s="369"/>
      <c r="C1926" s="369"/>
      <c r="D1926" s="370" t="s">
        <v>221</v>
      </c>
      <c r="E1926" s="370">
        <v>1</v>
      </c>
      <c r="F1926" s="385">
        <v>1</v>
      </c>
    </row>
    <row r="1927" spans="1:6">
      <c r="A1927" s="369"/>
      <c r="B1927" s="369"/>
      <c r="C1927" s="367" t="s">
        <v>525</v>
      </c>
      <c r="D1927" s="367" t="s">
        <v>1050</v>
      </c>
      <c r="E1927" s="367">
        <v>1</v>
      </c>
      <c r="F1927" s="384">
        <v>1</v>
      </c>
    </row>
    <row r="1928" spans="1:6">
      <c r="A1928" s="369"/>
      <c r="B1928" s="369"/>
      <c r="C1928" s="369"/>
      <c r="D1928" s="370" t="s">
        <v>227</v>
      </c>
      <c r="E1928" s="370">
        <v>8</v>
      </c>
      <c r="F1928" s="385">
        <v>8</v>
      </c>
    </row>
    <row r="1929" spans="1:6">
      <c r="A1929" s="369"/>
      <c r="B1929" s="369"/>
      <c r="C1929" s="369"/>
      <c r="D1929" s="370" t="s">
        <v>1368</v>
      </c>
      <c r="E1929" s="370">
        <v>1</v>
      </c>
      <c r="F1929" s="385">
        <v>1</v>
      </c>
    </row>
    <row r="1930" spans="1:6">
      <c r="A1930" s="369"/>
      <c r="B1930" s="369"/>
      <c r="C1930" s="367" t="s">
        <v>523</v>
      </c>
      <c r="D1930" s="367" t="s">
        <v>229</v>
      </c>
      <c r="E1930" s="367">
        <v>9</v>
      </c>
      <c r="F1930" s="384">
        <v>9</v>
      </c>
    </row>
    <row r="1931" spans="1:6">
      <c r="A1931" s="369"/>
      <c r="B1931" s="369"/>
      <c r="C1931" s="369"/>
      <c r="D1931" s="370" t="s">
        <v>1057</v>
      </c>
      <c r="E1931" s="370">
        <v>1</v>
      </c>
      <c r="F1931" s="385">
        <v>1</v>
      </c>
    </row>
    <row r="1932" spans="1:6">
      <c r="A1932" s="369"/>
      <c r="B1932" s="369"/>
      <c r="C1932" s="367" t="s">
        <v>524</v>
      </c>
      <c r="D1932" s="367" t="s">
        <v>231</v>
      </c>
      <c r="E1932" s="367">
        <v>1</v>
      </c>
      <c r="F1932" s="384">
        <v>1</v>
      </c>
    </row>
    <row r="1933" spans="1:6">
      <c r="A1933" s="369"/>
      <c r="B1933" s="369"/>
      <c r="C1933" s="369"/>
      <c r="D1933" s="370" t="s">
        <v>553</v>
      </c>
      <c r="E1933" s="370">
        <v>4</v>
      </c>
      <c r="F1933" s="385">
        <v>4</v>
      </c>
    </row>
    <row r="1934" spans="1:6">
      <c r="A1934" s="369"/>
      <c r="B1934" s="367" t="s">
        <v>14</v>
      </c>
      <c r="C1934" s="367" t="s">
        <v>478</v>
      </c>
      <c r="D1934" s="367" t="s">
        <v>445</v>
      </c>
      <c r="E1934" s="367">
        <v>14</v>
      </c>
      <c r="F1934" s="384">
        <v>14</v>
      </c>
    </row>
    <row r="1935" spans="1:6">
      <c r="A1935" s="369"/>
      <c r="B1935" s="369"/>
      <c r="C1935" s="369"/>
      <c r="D1935" s="370" t="s">
        <v>1062</v>
      </c>
      <c r="E1935" s="370">
        <v>3</v>
      </c>
      <c r="F1935" s="385">
        <v>3</v>
      </c>
    </row>
    <row r="1936" spans="1:6">
      <c r="A1936" s="369"/>
      <c r="B1936" s="369"/>
      <c r="C1936" s="369"/>
      <c r="D1936" s="370" t="s">
        <v>376</v>
      </c>
      <c r="E1936" s="370">
        <v>3</v>
      </c>
      <c r="F1936" s="385">
        <v>3</v>
      </c>
    </row>
    <row r="1937" spans="1:6">
      <c r="A1937" s="369"/>
      <c r="B1937" s="369"/>
      <c r="C1937" s="369"/>
      <c r="D1937" s="370" t="s">
        <v>1063</v>
      </c>
      <c r="E1937" s="370">
        <v>12</v>
      </c>
      <c r="F1937" s="385">
        <v>12</v>
      </c>
    </row>
    <row r="1938" spans="1:6">
      <c r="A1938" s="369"/>
      <c r="B1938" s="369"/>
      <c r="C1938" s="369"/>
      <c r="D1938" s="370" t="s">
        <v>1064</v>
      </c>
      <c r="E1938" s="370">
        <v>1</v>
      </c>
      <c r="F1938" s="385">
        <v>1</v>
      </c>
    </row>
    <row r="1939" spans="1:6">
      <c r="A1939" s="369"/>
      <c r="B1939" s="369"/>
      <c r="C1939" s="369"/>
      <c r="D1939" s="370" t="s">
        <v>555</v>
      </c>
      <c r="E1939" s="370">
        <v>9</v>
      </c>
      <c r="F1939" s="385">
        <v>9</v>
      </c>
    </row>
    <row r="1940" spans="1:6">
      <c r="A1940" s="369"/>
      <c r="B1940" s="369"/>
      <c r="C1940" s="367" t="s">
        <v>475</v>
      </c>
      <c r="D1940" s="367" t="s">
        <v>232</v>
      </c>
      <c r="E1940" s="367">
        <v>3</v>
      </c>
      <c r="F1940" s="384">
        <v>3</v>
      </c>
    </row>
    <row r="1941" spans="1:6">
      <c r="A1941" s="369"/>
      <c r="B1941" s="369"/>
      <c r="C1941" s="369"/>
      <c r="D1941" s="370" t="s">
        <v>1066</v>
      </c>
      <c r="E1941" s="370">
        <v>2</v>
      </c>
      <c r="F1941" s="385">
        <v>2</v>
      </c>
    </row>
    <row r="1942" spans="1:6">
      <c r="A1942" s="369"/>
      <c r="B1942" s="369"/>
      <c r="C1942" s="369"/>
      <c r="D1942" s="370" t="s">
        <v>439</v>
      </c>
      <c r="E1942" s="370">
        <v>1</v>
      </c>
      <c r="F1942" s="385">
        <v>1</v>
      </c>
    </row>
    <row r="1943" spans="1:6">
      <c r="A1943" s="369"/>
      <c r="B1943" s="369"/>
      <c r="C1943" s="367" t="s">
        <v>1067</v>
      </c>
      <c r="D1943" s="367" t="s">
        <v>1068</v>
      </c>
      <c r="E1943" s="367">
        <v>3</v>
      </c>
      <c r="F1943" s="384">
        <v>3</v>
      </c>
    </row>
    <row r="1944" spans="1:6">
      <c r="A1944" s="369"/>
      <c r="B1944" s="369"/>
      <c r="C1944" s="367" t="s">
        <v>1069</v>
      </c>
      <c r="D1944" s="367" t="s">
        <v>1071</v>
      </c>
      <c r="E1944" s="367">
        <v>1</v>
      </c>
      <c r="F1944" s="384">
        <v>1</v>
      </c>
    </row>
    <row r="1945" spans="1:6">
      <c r="A1945" s="369"/>
      <c r="B1945" s="369"/>
      <c r="C1945" s="367" t="s">
        <v>598</v>
      </c>
      <c r="D1945" s="367" t="s">
        <v>377</v>
      </c>
      <c r="E1945" s="367">
        <v>4</v>
      </c>
      <c r="F1945" s="384">
        <v>4</v>
      </c>
    </row>
    <row r="1946" spans="1:6">
      <c r="A1946" s="369"/>
      <c r="B1946" s="369"/>
      <c r="C1946" s="369"/>
      <c r="D1946" s="370" t="s">
        <v>1073</v>
      </c>
      <c r="E1946" s="370">
        <v>1</v>
      </c>
      <c r="F1946" s="385">
        <v>1</v>
      </c>
    </row>
    <row r="1947" spans="1:6">
      <c r="A1947" s="369"/>
      <c r="B1947" s="369"/>
      <c r="C1947" s="369"/>
      <c r="D1947" s="370" t="s">
        <v>1076</v>
      </c>
      <c r="E1947" s="370">
        <v>1</v>
      </c>
      <c r="F1947" s="385">
        <v>1</v>
      </c>
    </row>
    <row r="1948" spans="1:6">
      <c r="A1948" s="369"/>
      <c r="B1948" s="369"/>
      <c r="C1948" s="369"/>
      <c r="D1948" s="370" t="s">
        <v>1369</v>
      </c>
      <c r="E1948" s="370">
        <v>1</v>
      </c>
      <c r="F1948" s="385">
        <v>1</v>
      </c>
    </row>
    <row r="1949" spans="1:6">
      <c r="A1949" s="369"/>
      <c r="B1949" s="369"/>
      <c r="C1949" s="367" t="s">
        <v>526</v>
      </c>
      <c r="D1949" s="367" t="s">
        <v>1077</v>
      </c>
      <c r="E1949" s="367">
        <v>9</v>
      </c>
      <c r="F1949" s="384">
        <v>9</v>
      </c>
    </row>
    <row r="1950" spans="1:6">
      <c r="A1950" s="369"/>
      <c r="B1950" s="369"/>
      <c r="C1950" s="369"/>
      <c r="D1950" s="370" t="s">
        <v>237</v>
      </c>
      <c r="E1950" s="370">
        <v>7</v>
      </c>
      <c r="F1950" s="385">
        <v>7</v>
      </c>
    </row>
    <row r="1951" spans="1:6">
      <c r="A1951" s="369"/>
      <c r="B1951" s="369"/>
      <c r="C1951" s="369"/>
      <c r="D1951" s="370" t="s">
        <v>1116</v>
      </c>
      <c r="E1951" s="370">
        <v>1</v>
      </c>
      <c r="F1951" s="385">
        <v>1</v>
      </c>
    </row>
    <row r="1952" spans="1:6">
      <c r="A1952" s="369"/>
      <c r="B1952" s="369"/>
      <c r="C1952" s="369"/>
      <c r="D1952" s="370" t="s">
        <v>1078</v>
      </c>
      <c r="E1952" s="370">
        <v>2</v>
      </c>
      <c r="F1952" s="385">
        <v>2</v>
      </c>
    </row>
    <row r="1953" spans="1:6">
      <c r="A1953" s="369"/>
      <c r="B1953" s="369"/>
      <c r="C1953" s="367" t="s">
        <v>556</v>
      </c>
      <c r="D1953" s="367" t="s">
        <v>1079</v>
      </c>
      <c r="E1953" s="367">
        <v>14</v>
      </c>
      <c r="F1953" s="384">
        <v>16</v>
      </c>
    </row>
    <row r="1954" spans="1:6">
      <c r="A1954" s="369"/>
      <c r="B1954" s="369"/>
      <c r="C1954" s="369"/>
      <c r="D1954" s="370" t="s">
        <v>1370</v>
      </c>
      <c r="E1954" s="370">
        <v>3</v>
      </c>
      <c r="F1954" s="385">
        <v>3</v>
      </c>
    </row>
    <row r="1955" spans="1:6">
      <c r="A1955" s="369"/>
      <c r="B1955" s="369"/>
      <c r="C1955" s="369"/>
      <c r="D1955" s="370" t="s">
        <v>305</v>
      </c>
      <c r="E1955" s="370">
        <v>20</v>
      </c>
      <c r="F1955" s="385">
        <v>23</v>
      </c>
    </row>
    <row r="1956" spans="1:6">
      <c r="A1956" s="369"/>
      <c r="B1956" s="369"/>
      <c r="C1956" s="369"/>
      <c r="D1956" s="370" t="s">
        <v>304</v>
      </c>
      <c r="E1956" s="370">
        <v>9</v>
      </c>
      <c r="F1956" s="385">
        <v>10</v>
      </c>
    </row>
    <row r="1957" spans="1:6">
      <c r="A1957" s="369"/>
      <c r="B1957" s="369"/>
      <c r="C1957" s="369"/>
      <c r="D1957" s="370" t="s">
        <v>1080</v>
      </c>
      <c r="E1957" s="370">
        <v>20</v>
      </c>
      <c r="F1957" s="385">
        <v>23</v>
      </c>
    </row>
    <row r="1958" spans="1:6">
      <c r="A1958" s="369"/>
      <c r="B1958" s="369"/>
      <c r="C1958" s="369"/>
      <c r="D1958" s="370" t="s">
        <v>1081</v>
      </c>
      <c r="E1958" s="370">
        <v>3</v>
      </c>
      <c r="F1958" s="385">
        <v>3</v>
      </c>
    </row>
    <row r="1959" spans="1:6">
      <c r="A1959" s="369"/>
      <c r="B1959" s="369"/>
      <c r="C1959" s="369"/>
      <c r="D1959" s="370" t="s">
        <v>1371</v>
      </c>
      <c r="E1959" s="370">
        <v>2</v>
      </c>
      <c r="F1959" s="385">
        <v>2</v>
      </c>
    </row>
    <row r="1960" spans="1:6">
      <c r="A1960" s="369"/>
      <c r="B1960" s="369"/>
      <c r="C1960" s="369"/>
      <c r="D1960" s="370" t="s">
        <v>1372</v>
      </c>
      <c r="E1960" s="370">
        <v>1</v>
      </c>
      <c r="F1960" s="385">
        <v>1</v>
      </c>
    </row>
    <row r="1961" spans="1:6">
      <c r="A1961" s="369"/>
      <c r="B1961" s="369"/>
      <c r="C1961" s="367" t="s">
        <v>528</v>
      </c>
      <c r="D1961" s="367" t="s">
        <v>1082</v>
      </c>
      <c r="E1961" s="367">
        <v>1</v>
      </c>
      <c r="F1961" s="384">
        <v>1</v>
      </c>
    </row>
    <row r="1962" spans="1:6">
      <c r="A1962" s="369"/>
      <c r="B1962" s="369"/>
      <c r="C1962" s="369"/>
      <c r="D1962" s="370" t="s">
        <v>234</v>
      </c>
      <c r="E1962" s="370">
        <v>17</v>
      </c>
      <c r="F1962" s="385">
        <v>24</v>
      </c>
    </row>
    <row r="1963" spans="1:6">
      <c r="A1963" s="369"/>
      <c r="B1963" s="369"/>
      <c r="C1963" s="369"/>
      <c r="D1963" s="370" t="s">
        <v>1084</v>
      </c>
      <c r="E1963" s="370">
        <v>1</v>
      </c>
      <c r="F1963" s="385">
        <v>1</v>
      </c>
    </row>
    <row r="1964" spans="1:6">
      <c r="A1964" s="369"/>
      <c r="B1964" s="369"/>
      <c r="C1964" s="369"/>
      <c r="D1964" s="370" t="s">
        <v>1085</v>
      </c>
      <c r="E1964" s="370">
        <v>2</v>
      </c>
      <c r="F1964" s="385">
        <v>2</v>
      </c>
    </row>
    <row r="1965" spans="1:6">
      <c r="A1965" s="369"/>
      <c r="B1965" s="369"/>
      <c r="C1965" s="369"/>
      <c r="D1965" s="370" t="s">
        <v>1341</v>
      </c>
      <c r="E1965" s="370">
        <v>4</v>
      </c>
      <c r="F1965" s="385">
        <v>5</v>
      </c>
    </row>
    <row r="1966" spans="1:6">
      <c r="A1966" s="369"/>
      <c r="B1966" s="369"/>
      <c r="C1966" s="367" t="s">
        <v>1087</v>
      </c>
      <c r="D1966" s="367" t="s">
        <v>1088</v>
      </c>
      <c r="E1966" s="367">
        <v>1</v>
      </c>
      <c r="F1966" s="384">
        <v>1</v>
      </c>
    </row>
    <row r="1967" spans="1:6">
      <c r="A1967" s="369"/>
      <c r="B1967" s="369"/>
      <c r="C1967" s="369"/>
      <c r="D1967" s="370" t="s">
        <v>1090</v>
      </c>
      <c r="E1967" s="370">
        <v>3</v>
      </c>
      <c r="F1967" s="385">
        <v>3</v>
      </c>
    </row>
    <row r="1968" spans="1:6">
      <c r="A1968" s="369"/>
      <c r="B1968" s="369"/>
      <c r="C1968" s="369"/>
      <c r="D1968" s="370" t="s">
        <v>381</v>
      </c>
      <c r="E1968" s="370">
        <v>4</v>
      </c>
      <c r="F1968" s="385">
        <v>4</v>
      </c>
    </row>
    <row r="1969" spans="1:6">
      <c r="A1969" s="369"/>
      <c r="B1969" s="369"/>
      <c r="C1969" s="367" t="s">
        <v>476</v>
      </c>
      <c r="D1969" s="367" t="s">
        <v>236</v>
      </c>
      <c r="E1969" s="367">
        <v>32</v>
      </c>
      <c r="F1969" s="384">
        <v>33</v>
      </c>
    </row>
    <row r="1970" spans="1:6">
      <c r="A1970" s="369"/>
      <c r="B1970" s="369"/>
      <c r="C1970" s="369"/>
      <c r="D1970" s="370" t="s">
        <v>1092</v>
      </c>
      <c r="E1970" s="370">
        <v>12</v>
      </c>
      <c r="F1970" s="385">
        <v>12</v>
      </c>
    </row>
    <row r="1971" spans="1:6">
      <c r="A1971" s="369"/>
      <c r="B1971" s="369"/>
      <c r="C1971" s="369"/>
      <c r="D1971" s="370" t="s">
        <v>379</v>
      </c>
      <c r="E1971" s="370">
        <v>19</v>
      </c>
      <c r="F1971" s="385">
        <v>19</v>
      </c>
    </row>
    <row r="1972" spans="1:6">
      <c r="A1972" s="369"/>
      <c r="B1972" s="369"/>
      <c r="C1972" s="369"/>
      <c r="D1972" s="370" t="s">
        <v>378</v>
      </c>
      <c r="E1972" s="370">
        <v>46</v>
      </c>
      <c r="F1972" s="385">
        <v>48</v>
      </c>
    </row>
    <row r="1973" spans="1:6">
      <c r="A1973" s="369"/>
      <c r="B1973" s="369"/>
      <c r="C1973" s="369"/>
      <c r="D1973" s="370" t="s">
        <v>1093</v>
      </c>
      <c r="E1973" s="370">
        <v>17</v>
      </c>
      <c r="F1973" s="385">
        <v>19</v>
      </c>
    </row>
    <row r="1974" spans="1:6">
      <c r="A1974" s="369"/>
      <c r="B1974" s="369"/>
      <c r="C1974" s="369"/>
      <c r="D1974" s="370" t="s">
        <v>440</v>
      </c>
      <c r="E1974" s="370">
        <v>10</v>
      </c>
      <c r="F1974" s="385">
        <v>10</v>
      </c>
    </row>
    <row r="1975" spans="1:6">
      <c r="A1975" s="369"/>
      <c r="B1975" s="369"/>
      <c r="C1975" s="369"/>
      <c r="D1975" s="370" t="s">
        <v>1094</v>
      </c>
      <c r="E1975" s="370">
        <v>2</v>
      </c>
      <c r="F1975" s="385">
        <v>2</v>
      </c>
    </row>
    <row r="1976" spans="1:6">
      <c r="A1976" s="369"/>
      <c r="B1976" s="369"/>
      <c r="C1976" s="369"/>
      <c r="D1976" s="370" t="s">
        <v>1095</v>
      </c>
      <c r="E1976" s="370">
        <v>8</v>
      </c>
      <c r="F1976" s="385">
        <v>8</v>
      </c>
    </row>
    <row r="1977" spans="1:6">
      <c r="A1977" s="369"/>
      <c r="B1977" s="369"/>
      <c r="C1977" s="369"/>
      <c r="D1977" s="370" t="s">
        <v>235</v>
      </c>
      <c r="E1977" s="370">
        <v>143</v>
      </c>
      <c r="F1977" s="385">
        <v>153</v>
      </c>
    </row>
    <row r="1978" spans="1:6">
      <c r="A1978" s="369"/>
      <c r="B1978" s="369"/>
      <c r="C1978" s="369"/>
      <c r="D1978" s="370" t="s">
        <v>477</v>
      </c>
      <c r="E1978" s="370">
        <v>17</v>
      </c>
      <c r="F1978" s="385">
        <v>17</v>
      </c>
    </row>
    <row r="1979" spans="1:6">
      <c r="A1979" s="369"/>
      <c r="B1979" s="369"/>
      <c r="C1979" s="369"/>
      <c r="D1979" s="370" t="s">
        <v>1373</v>
      </c>
      <c r="E1979" s="370">
        <v>7</v>
      </c>
      <c r="F1979" s="385">
        <v>7</v>
      </c>
    </row>
    <row r="1980" spans="1:6">
      <c r="A1980" s="369"/>
      <c r="B1980" s="369"/>
      <c r="C1980" s="367" t="s">
        <v>527</v>
      </c>
      <c r="D1980" s="367" t="s">
        <v>554</v>
      </c>
      <c r="E1980" s="367">
        <v>85</v>
      </c>
      <c r="F1980" s="384">
        <v>98</v>
      </c>
    </row>
    <row r="1981" spans="1:6">
      <c r="A1981" s="369"/>
      <c r="B1981" s="369"/>
      <c r="C1981" s="369"/>
      <c r="D1981" s="370" t="s">
        <v>380</v>
      </c>
      <c r="E1981" s="370">
        <v>48</v>
      </c>
      <c r="F1981" s="385">
        <v>58</v>
      </c>
    </row>
    <row r="1982" spans="1:6">
      <c r="A1982" s="369"/>
      <c r="B1982" s="369"/>
      <c r="C1982" s="369"/>
      <c r="D1982" s="370" t="s">
        <v>1097</v>
      </c>
      <c r="E1982" s="370">
        <v>2</v>
      </c>
      <c r="F1982" s="385">
        <v>2</v>
      </c>
    </row>
    <row r="1983" spans="1:6">
      <c r="A1983" s="369"/>
      <c r="B1983" s="367" t="s">
        <v>15</v>
      </c>
      <c r="C1983" s="367" t="s">
        <v>479</v>
      </c>
      <c r="D1983" s="367" t="s">
        <v>1100</v>
      </c>
      <c r="E1983" s="367">
        <v>4</v>
      </c>
      <c r="F1983" s="384">
        <v>4</v>
      </c>
    </row>
    <row r="1984" spans="1:6">
      <c r="A1984" s="369"/>
      <c r="B1984" s="369"/>
      <c r="C1984" s="369"/>
      <c r="D1984" s="370" t="s">
        <v>238</v>
      </c>
      <c r="E1984" s="370">
        <v>97</v>
      </c>
      <c r="F1984" s="385">
        <v>101</v>
      </c>
    </row>
    <row r="1985" spans="1:6">
      <c r="A1985" s="369"/>
      <c r="B1985" s="369"/>
      <c r="C1985" s="369"/>
      <c r="D1985" s="370" t="s">
        <v>599</v>
      </c>
      <c r="E1985" s="370">
        <v>5</v>
      </c>
      <c r="F1985" s="385">
        <v>5</v>
      </c>
    </row>
    <row r="1986" spans="1:6">
      <c r="A1986" s="369"/>
      <c r="B1986" s="369"/>
      <c r="C1986" s="369"/>
      <c r="D1986" s="370" t="s">
        <v>1101</v>
      </c>
      <c r="E1986" s="370">
        <v>2</v>
      </c>
      <c r="F1986" s="385">
        <v>2</v>
      </c>
    </row>
    <row r="1987" spans="1:6">
      <c r="A1987" s="369"/>
      <c r="B1987" s="369"/>
      <c r="C1987" s="369"/>
      <c r="D1987" s="370" t="s">
        <v>480</v>
      </c>
      <c r="E1987" s="370">
        <v>25</v>
      </c>
      <c r="F1987" s="385">
        <v>27</v>
      </c>
    </row>
    <row r="1988" spans="1:6">
      <c r="A1988" s="369"/>
      <c r="B1988" s="369"/>
      <c r="C1988" s="369"/>
      <c r="D1988" s="370" t="s">
        <v>58</v>
      </c>
      <c r="E1988" s="370">
        <v>26</v>
      </c>
      <c r="F1988" s="385">
        <v>26</v>
      </c>
    </row>
    <row r="1989" spans="1:6">
      <c r="A1989" s="369"/>
      <c r="B1989" s="369"/>
      <c r="C1989" s="369"/>
      <c r="D1989" s="370" t="s">
        <v>1103</v>
      </c>
      <c r="E1989" s="370">
        <v>13</v>
      </c>
      <c r="F1989" s="385">
        <v>13</v>
      </c>
    </row>
    <row r="1990" spans="1:6">
      <c r="A1990" s="369"/>
      <c r="B1990" s="369"/>
      <c r="C1990" s="369"/>
      <c r="D1990" s="370" t="s">
        <v>385</v>
      </c>
      <c r="E1990" s="370">
        <v>3</v>
      </c>
      <c r="F1990" s="385">
        <v>3</v>
      </c>
    </row>
    <row r="1991" spans="1:6">
      <c r="A1991" s="369"/>
      <c r="B1991" s="369"/>
      <c r="C1991" s="369"/>
      <c r="D1991" s="370" t="s">
        <v>386</v>
      </c>
      <c r="E1991" s="370">
        <v>3</v>
      </c>
      <c r="F1991" s="385">
        <v>3</v>
      </c>
    </row>
    <row r="1992" spans="1:6">
      <c r="A1992" s="369"/>
      <c r="B1992" s="369"/>
      <c r="C1992" s="369"/>
      <c r="D1992" s="370" t="s">
        <v>1105</v>
      </c>
      <c r="E1992" s="370">
        <v>2</v>
      </c>
      <c r="F1992" s="385">
        <v>2</v>
      </c>
    </row>
    <row r="1993" spans="1:6">
      <c r="A1993" s="369"/>
      <c r="B1993" s="369"/>
      <c r="C1993" s="369"/>
      <c r="D1993" s="370" t="s">
        <v>383</v>
      </c>
      <c r="E1993" s="370">
        <v>8</v>
      </c>
      <c r="F1993" s="385">
        <v>8</v>
      </c>
    </row>
    <row r="1994" spans="1:6">
      <c r="A1994" s="369"/>
      <c r="B1994" s="369"/>
      <c r="C1994" s="369"/>
      <c r="D1994" s="370" t="s">
        <v>384</v>
      </c>
      <c r="E1994" s="370">
        <v>2</v>
      </c>
      <c r="F1994" s="385">
        <v>2</v>
      </c>
    </row>
    <row r="1995" spans="1:6">
      <c r="A1995" s="369"/>
      <c r="B1995" s="369"/>
      <c r="C1995" s="369"/>
      <c r="D1995" s="370" t="s">
        <v>1106</v>
      </c>
      <c r="E1995" s="370">
        <v>2</v>
      </c>
      <c r="F1995" s="385">
        <v>2</v>
      </c>
    </row>
    <row r="1996" spans="1:6">
      <c r="A1996" s="369"/>
      <c r="B1996" s="369"/>
      <c r="C1996" s="369"/>
      <c r="D1996" s="370" t="s">
        <v>1107</v>
      </c>
      <c r="E1996" s="370">
        <v>3</v>
      </c>
      <c r="F1996" s="385">
        <v>3</v>
      </c>
    </row>
    <row r="1997" spans="1:6">
      <c r="A1997" s="369"/>
      <c r="B1997" s="369"/>
      <c r="C1997" s="369"/>
      <c r="D1997" s="370" t="s">
        <v>559</v>
      </c>
      <c r="E1997" s="370">
        <v>5</v>
      </c>
      <c r="F1997" s="385">
        <v>5</v>
      </c>
    </row>
    <row r="1998" spans="1:6">
      <c r="A1998" s="369"/>
      <c r="B1998" s="369"/>
      <c r="C1998" s="369"/>
      <c r="D1998" s="370" t="s">
        <v>1109</v>
      </c>
      <c r="E1998" s="370">
        <v>3</v>
      </c>
      <c r="F1998" s="385">
        <v>4</v>
      </c>
    </row>
    <row r="1999" spans="1:6">
      <c r="A1999" s="369"/>
      <c r="B1999" s="369"/>
      <c r="C1999" s="369"/>
      <c r="D1999" s="370" t="s">
        <v>1374</v>
      </c>
      <c r="E1999" s="370">
        <v>2</v>
      </c>
      <c r="F1999" s="385">
        <v>2</v>
      </c>
    </row>
    <row r="2000" spans="1:6">
      <c r="A2000" s="369"/>
      <c r="B2000" s="369"/>
      <c r="C2000" s="367" t="s">
        <v>529</v>
      </c>
      <c r="D2000" s="367" t="s">
        <v>390</v>
      </c>
      <c r="E2000" s="367">
        <v>12</v>
      </c>
      <c r="F2000" s="384">
        <v>12</v>
      </c>
    </row>
    <row r="2001" spans="1:6">
      <c r="A2001" s="369"/>
      <c r="B2001" s="369"/>
      <c r="C2001" s="369"/>
      <c r="D2001" s="370" t="s">
        <v>1110</v>
      </c>
      <c r="E2001" s="370">
        <v>1</v>
      </c>
      <c r="F2001" s="385">
        <v>1</v>
      </c>
    </row>
    <row r="2002" spans="1:6">
      <c r="A2002" s="369"/>
      <c r="B2002" s="369"/>
      <c r="C2002" s="369"/>
      <c r="D2002" s="370" t="s">
        <v>439</v>
      </c>
      <c r="E2002" s="370">
        <v>5</v>
      </c>
      <c r="F2002" s="385">
        <v>5</v>
      </c>
    </row>
    <row r="2003" spans="1:6">
      <c r="A2003" s="369"/>
      <c r="B2003" s="369"/>
      <c r="C2003" s="369"/>
      <c r="D2003" s="370" t="s">
        <v>1111</v>
      </c>
      <c r="E2003" s="370">
        <v>2</v>
      </c>
      <c r="F2003" s="385">
        <v>2</v>
      </c>
    </row>
    <row r="2004" spans="1:6">
      <c r="A2004" s="369"/>
      <c r="B2004" s="369"/>
      <c r="C2004" s="369"/>
      <c r="D2004" s="370" t="s">
        <v>1113</v>
      </c>
      <c r="E2004" s="370">
        <v>1</v>
      </c>
      <c r="F2004" s="385">
        <v>1</v>
      </c>
    </row>
    <row r="2005" spans="1:6">
      <c r="A2005" s="369"/>
      <c r="B2005" s="369"/>
      <c r="C2005" s="367" t="s">
        <v>481</v>
      </c>
      <c r="D2005" s="367" t="s">
        <v>1114</v>
      </c>
      <c r="E2005" s="367">
        <v>4</v>
      </c>
      <c r="F2005" s="384">
        <v>4</v>
      </c>
    </row>
    <row r="2006" spans="1:6">
      <c r="A2006" s="369"/>
      <c r="B2006" s="369"/>
      <c r="C2006" s="369"/>
      <c r="D2006" s="370" t="s">
        <v>557</v>
      </c>
      <c r="E2006" s="370">
        <v>10</v>
      </c>
      <c r="F2006" s="385">
        <v>10</v>
      </c>
    </row>
    <row r="2007" spans="1:6">
      <c r="A2007" s="369"/>
      <c r="B2007" s="369"/>
      <c r="C2007" s="369"/>
      <c r="D2007" s="370" t="s">
        <v>15</v>
      </c>
      <c r="E2007" s="370">
        <v>17</v>
      </c>
      <c r="F2007" s="385">
        <v>17</v>
      </c>
    </row>
    <row r="2008" spans="1:6">
      <c r="A2008" s="369"/>
      <c r="B2008" s="369"/>
      <c r="C2008" s="369"/>
      <c r="D2008" s="370" t="s">
        <v>388</v>
      </c>
      <c r="E2008" s="370">
        <v>10</v>
      </c>
      <c r="F2008" s="385">
        <v>15</v>
      </c>
    </row>
    <row r="2009" spans="1:6">
      <c r="A2009" s="369"/>
      <c r="B2009" s="369"/>
      <c r="C2009" s="369"/>
      <c r="D2009" s="370" t="s">
        <v>389</v>
      </c>
      <c r="E2009" s="370">
        <v>50</v>
      </c>
      <c r="F2009" s="385">
        <v>54</v>
      </c>
    </row>
    <row r="2010" spans="1:6">
      <c r="A2010" s="369"/>
      <c r="B2010" s="369"/>
      <c r="C2010" s="369"/>
      <c r="D2010" s="370" t="s">
        <v>558</v>
      </c>
      <c r="E2010" s="370">
        <v>8</v>
      </c>
      <c r="F2010" s="385">
        <v>8</v>
      </c>
    </row>
    <row r="2011" spans="1:6">
      <c r="A2011" s="369"/>
      <c r="B2011" s="369"/>
      <c r="C2011" s="369"/>
      <c r="D2011" s="370" t="s">
        <v>387</v>
      </c>
      <c r="E2011" s="370">
        <v>23</v>
      </c>
      <c r="F2011" s="385">
        <v>27</v>
      </c>
    </row>
    <row r="2012" spans="1:6">
      <c r="A2012" s="369"/>
      <c r="B2012" s="369"/>
      <c r="C2012" s="369"/>
      <c r="D2012" s="370" t="s">
        <v>1115</v>
      </c>
      <c r="E2012" s="370">
        <v>5</v>
      </c>
      <c r="F2012" s="385">
        <v>5</v>
      </c>
    </row>
    <row r="2013" spans="1:6">
      <c r="A2013" s="369"/>
      <c r="B2013" s="369"/>
      <c r="C2013" s="369"/>
      <c r="D2013" s="370" t="s">
        <v>550</v>
      </c>
      <c r="E2013" s="370">
        <v>2</v>
      </c>
      <c r="F2013" s="385">
        <v>2</v>
      </c>
    </row>
    <row r="2014" spans="1:6">
      <c r="A2014" s="369"/>
      <c r="B2014" s="369"/>
      <c r="C2014" s="369"/>
      <c r="D2014" s="370" t="s">
        <v>1116</v>
      </c>
      <c r="E2014" s="370">
        <v>1</v>
      </c>
      <c r="F2014" s="385">
        <v>1</v>
      </c>
    </row>
    <row r="2015" spans="1:6">
      <c r="A2015" s="369"/>
      <c r="B2015" s="369"/>
      <c r="C2015" s="369"/>
      <c r="D2015" s="370" t="s">
        <v>1117</v>
      </c>
      <c r="E2015" s="370">
        <v>19</v>
      </c>
      <c r="F2015" s="385">
        <v>20</v>
      </c>
    </row>
    <row r="2016" spans="1:6">
      <c r="A2016" s="369"/>
      <c r="B2016" s="367" t="s">
        <v>16</v>
      </c>
      <c r="C2016" s="367" t="s">
        <v>482</v>
      </c>
      <c r="D2016" s="367" t="s">
        <v>240</v>
      </c>
      <c r="E2016" s="367">
        <v>35</v>
      </c>
      <c r="F2016" s="384">
        <v>35</v>
      </c>
    </row>
    <row r="2017" spans="1:6">
      <c r="A2017" s="369"/>
      <c r="B2017" s="369"/>
      <c r="C2017" s="369"/>
      <c r="D2017" s="370" t="s">
        <v>530</v>
      </c>
      <c r="E2017" s="370">
        <v>6</v>
      </c>
      <c r="F2017" s="385">
        <v>7</v>
      </c>
    </row>
    <row r="2018" spans="1:6">
      <c r="A2018" s="369"/>
      <c r="B2018" s="369"/>
      <c r="C2018" s="369"/>
      <c r="D2018" s="370" t="s">
        <v>1119</v>
      </c>
      <c r="E2018" s="370">
        <v>4</v>
      </c>
      <c r="F2018" s="385">
        <v>4</v>
      </c>
    </row>
    <row r="2019" spans="1:6">
      <c r="A2019" s="369"/>
      <c r="B2019" s="369"/>
      <c r="C2019" s="369"/>
      <c r="D2019" s="370" t="s">
        <v>1120</v>
      </c>
      <c r="E2019" s="370">
        <v>6</v>
      </c>
      <c r="F2019" s="385">
        <v>8</v>
      </c>
    </row>
    <row r="2020" spans="1:6">
      <c r="A2020" s="369"/>
      <c r="B2020" s="369"/>
      <c r="C2020" s="369"/>
      <c r="D2020" s="370" t="s">
        <v>1121</v>
      </c>
      <c r="E2020" s="370">
        <v>2</v>
      </c>
      <c r="F2020" s="385">
        <v>2</v>
      </c>
    </row>
    <row r="2021" spans="1:6">
      <c r="A2021" s="369"/>
      <c r="B2021" s="369"/>
      <c r="C2021" s="367" t="s">
        <v>483</v>
      </c>
      <c r="D2021" s="367" t="s">
        <v>1125</v>
      </c>
      <c r="E2021" s="367">
        <v>1</v>
      </c>
      <c r="F2021" s="384">
        <v>1</v>
      </c>
    </row>
    <row r="2022" spans="1:6">
      <c r="A2022" s="369"/>
      <c r="B2022" s="369"/>
      <c r="C2022" s="369"/>
      <c r="D2022" s="370" t="s">
        <v>373</v>
      </c>
      <c r="E2022" s="370">
        <v>5</v>
      </c>
      <c r="F2022" s="385">
        <v>5</v>
      </c>
    </row>
    <row r="2023" spans="1:6">
      <c r="A2023" s="369"/>
      <c r="B2023" s="369"/>
      <c r="C2023" s="369"/>
      <c r="D2023" s="370" t="s">
        <v>242</v>
      </c>
      <c r="E2023" s="370">
        <v>8</v>
      </c>
      <c r="F2023" s="385">
        <v>8</v>
      </c>
    </row>
    <row r="2024" spans="1:6">
      <c r="A2024" s="369"/>
      <c r="B2024" s="369"/>
      <c r="C2024" s="369"/>
      <c r="D2024" s="370" t="s">
        <v>1126</v>
      </c>
      <c r="E2024" s="370">
        <v>2</v>
      </c>
      <c r="F2024" s="385">
        <v>2</v>
      </c>
    </row>
    <row r="2025" spans="1:6">
      <c r="A2025" s="369"/>
      <c r="B2025" s="369"/>
      <c r="C2025" s="369"/>
      <c r="D2025" s="370" t="s">
        <v>243</v>
      </c>
      <c r="E2025" s="370">
        <v>6</v>
      </c>
      <c r="F2025" s="385">
        <v>6</v>
      </c>
    </row>
    <row r="2026" spans="1:6">
      <c r="A2026" s="369"/>
      <c r="B2026" s="369"/>
      <c r="C2026" s="369"/>
      <c r="D2026" s="370" t="s">
        <v>1127</v>
      </c>
      <c r="E2026" s="370">
        <v>6</v>
      </c>
      <c r="F2026" s="385">
        <v>6</v>
      </c>
    </row>
    <row r="2027" spans="1:6">
      <c r="A2027" s="369"/>
      <c r="B2027" s="369"/>
      <c r="C2027" s="369"/>
      <c r="D2027" s="370" t="s">
        <v>1128</v>
      </c>
      <c r="E2027" s="370">
        <v>7</v>
      </c>
      <c r="F2027" s="385">
        <v>7</v>
      </c>
    </row>
    <row r="2028" spans="1:6">
      <c r="A2028" s="369"/>
      <c r="B2028" s="369"/>
      <c r="C2028" s="369"/>
      <c r="D2028" s="370" t="s">
        <v>259</v>
      </c>
      <c r="E2028" s="370">
        <v>2</v>
      </c>
      <c r="F2028" s="385">
        <v>2</v>
      </c>
    </row>
    <row r="2029" spans="1:6">
      <c r="A2029" s="369"/>
      <c r="B2029" s="369"/>
      <c r="C2029" s="369"/>
      <c r="D2029" s="370" t="s">
        <v>244</v>
      </c>
      <c r="E2029" s="370">
        <v>12</v>
      </c>
      <c r="F2029" s="385">
        <v>12</v>
      </c>
    </row>
    <row r="2030" spans="1:6">
      <c r="A2030" s="369"/>
      <c r="B2030" s="369"/>
      <c r="C2030" s="367" t="s">
        <v>484</v>
      </c>
      <c r="D2030" s="367" t="s">
        <v>1130</v>
      </c>
      <c r="E2030" s="367">
        <v>2</v>
      </c>
      <c r="F2030" s="384">
        <v>2</v>
      </c>
    </row>
    <row r="2031" spans="1:6">
      <c r="A2031" s="369"/>
      <c r="B2031" s="369"/>
      <c r="C2031" s="369"/>
      <c r="D2031" s="370" t="s">
        <v>247</v>
      </c>
      <c r="E2031" s="370">
        <v>15</v>
      </c>
      <c r="F2031" s="385">
        <v>16</v>
      </c>
    </row>
    <row r="2032" spans="1:6">
      <c r="A2032" s="369"/>
      <c r="B2032" s="369"/>
      <c r="C2032" s="369"/>
      <c r="D2032" s="370" t="s">
        <v>246</v>
      </c>
      <c r="E2032" s="370">
        <v>23</v>
      </c>
      <c r="F2032" s="385">
        <v>24</v>
      </c>
    </row>
    <row r="2033" spans="1:6">
      <c r="A2033" s="369"/>
      <c r="B2033" s="369"/>
      <c r="C2033" s="367" t="s">
        <v>639</v>
      </c>
      <c r="D2033" s="367" t="s">
        <v>1131</v>
      </c>
      <c r="E2033" s="367">
        <v>1</v>
      </c>
      <c r="F2033" s="384">
        <v>1</v>
      </c>
    </row>
    <row r="2034" spans="1:6">
      <c r="A2034" s="369"/>
      <c r="B2034" s="369"/>
      <c r="C2034" s="369"/>
      <c r="D2034" s="370" t="s">
        <v>392</v>
      </c>
      <c r="E2034" s="370">
        <v>2</v>
      </c>
      <c r="F2034" s="385">
        <v>2</v>
      </c>
    </row>
    <row r="2035" spans="1:6">
      <c r="A2035" s="369"/>
      <c r="B2035" s="369"/>
      <c r="C2035" s="369"/>
      <c r="D2035" s="370" t="s">
        <v>393</v>
      </c>
      <c r="E2035" s="370">
        <v>3</v>
      </c>
      <c r="F2035" s="385">
        <v>3</v>
      </c>
    </row>
    <row r="2036" spans="1:6">
      <c r="A2036" s="369"/>
      <c r="B2036" s="369"/>
      <c r="C2036" s="369"/>
      <c r="D2036" s="370" t="s">
        <v>1133</v>
      </c>
      <c r="E2036" s="370">
        <v>4</v>
      </c>
      <c r="F2036" s="385">
        <v>4</v>
      </c>
    </row>
    <row r="2037" spans="1:6">
      <c r="A2037" s="369"/>
      <c r="B2037" s="369"/>
      <c r="C2037" s="367" t="s">
        <v>485</v>
      </c>
      <c r="D2037" s="367" t="s">
        <v>1140</v>
      </c>
      <c r="E2037" s="367">
        <v>1</v>
      </c>
      <c r="F2037" s="384">
        <v>1</v>
      </c>
    </row>
    <row r="2038" spans="1:6">
      <c r="A2038" s="369"/>
      <c r="B2038" s="369"/>
      <c r="C2038" s="369"/>
      <c r="D2038" s="370" t="s">
        <v>249</v>
      </c>
      <c r="E2038" s="370">
        <v>17</v>
      </c>
      <c r="F2038" s="385">
        <v>18</v>
      </c>
    </row>
    <row r="2039" spans="1:6">
      <c r="A2039" s="369"/>
      <c r="B2039" s="369"/>
      <c r="C2039" s="369"/>
      <c r="D2039" s="370" t="s">
        <v>1141</v>
      </c>
      <c r="E2039" s="370">
        <v>2</v>
      </c>
      <c r="F2039" s="385">
        <v>2</v>
      </c>
    </row>
    <row r="2040" spans="1:6">
      <c r="A2040" s="369"/>
      <c r="B2040" s="369"/>
      <c r="C2040" s="369"/>
      <c r="D2040" s="370" t="s">
        <v>248</v>
      </c>
      <c r="E2040" s="370">
        <v>7</v>
      </c>
      <c r="F2040" s="385">
        <v>7</v>
      </c>
    </row>
    <row r="2041" spans="1:6">
      <c r="A2041" s="369"/>
      <c r="B2041" s="369"/>
      <c r="C2041" s="369"/>
      <c r="D2041" s="370" t="s">
        <v>531</v>
      </c>
      <c r="E2041" s="370">
        <v>2</v>
      </c>
      <c r="F2041" s="385">
        <v>2</v>
      </c>
    </row>
    <row r="2042" spans="1:6">
      <c r="A2042" s="369"/>
      <c r="B2042" s="369"/>
      <c r="C2042" s="369"/>
      <c r="D2042" s="370" t="s">
        <v>1142</v>
      </c>
      <c r="E2042" s="370">
        <v>9</v>
      </c>
      <c r="F2042" s="385">
        <v>10</v>
      </c>
    </row>
    <row r="2043" spans="1:6">
      <c r="A2043" s="369"/>
      <c r="B2043" s="369"/>
      <c r="C2043" s="369"/>
      <c r="D2043" s="370" t="s">
        <v>1143</v>
      </c>
      <c r="E2043" s="370">
        <v>14</v>
      </c>
      <c r="F2043" s="385">
        <v>14</v>
      </c>
    </row>
    <row r="2044" spans="1:6">
      <c r="A2044" s="369"/>
      <c r="B2044" s="369"/>
      <c r="C2044" s="367" t="s">
        <v>486</v>
      </c>
      <c r="D2044" s="367" t="s">
        <v>73</v>
      </c>
      <c r="E2044" s="367">
        <v>21</v>
      </c>
      <c r="F2044" s="384">
        <v>21</v>
      </c>
    </row>
    <row r="2045" spans="1:6">
      <c r="A2045" s="369"/>
      <c r="B2045" s="369"/>
      <c r="C2045" s="369"/>
      <c r="D2045" s="370" t="s">
        <v>250</v>
      </c>
      <c r="E2045" s="370">
        <v>191</v>
      </c>
      <c r="F2045" s="385">
        <v>200</v>
      </c>
    </row>
    <row r="2046" spans="1:6">
      <c r="A2046" s="369"/>
      <c r="B2046" s="369"/>
      <c r="C2046" s="369"/>
      <c r="D2046" s="370" t="s">
        <v>54</v>
      </c>
      <c r="E2046" s="370">
        <v>8</v>
      </c>
      <c r="F2046" s="385">
        <v>8</v>
      </c>
    </row>
    <row r="2047" spans="1:6">
      <c r="A2047" s="369"/>
      <c r="B2047" s="369"/>
      <c r="C2047" s="369"/>
      <c r="D2047" s="370" t="s">
        <v>55</v>
      </c>
      <c r="E2047" s="370">
        <v>30</v>
      </c>
      <c r="F2047" s="385">
        <v>32</v>
      </c>
    </row>
    <row r="2048" spans="1:6">
      <c r="A2048" s="369"/>
      <c r="B2048" s="369"/>
      <c r="C2048" s="369"/>
      <c r="D2048" s="370" t="s">
        <v>76</v>
      </c>
      <c r="E2048" s="370">
        <v>93</v>
      </c>
      <c r="F2048" s="385">
        <v>94</v>
      </c>
    </row>
    <row r="2049" spans="1:6">
      <c r="A2049" s="369"/>
      <c r="B2049" s="369"/>
      <c r="C2049" s="369"/>
      <c r="D2049" s="370" t="s">
        <v>77</v>
      </c>
      <c r="E2049" s="370">
        <v>6</v>
      </c>
      <c r="F2049" s="385">
        <v>6</v>
      </c>
    </row>
    <row r="2050" spans="1:6">
      <c r="A2050" s="369"/>
      <c r="B2050" s="369"/>
      <c r="C2050" s="369"/>
      <c r="D2050" s="370" t="s">
        <v>56</v>
      </c>
      <c r="E2050" s="370">
        <v>86</v>
      </c>
      <c r="F2050" s="385">
        <v>88</v>
      </c>
    </row>
    <row r="2051" spans="1:6">
      <c r="A2051" s="369"/>
      <c r="B2051" s="369"/>
      <c r="C2051" s="369"/>
      <c r="D2051" s="370" t="s">
        <v>560</v>
      </c>
      <c r="E2051" s="370">
        <v>11</v>
      </c>
      <c r="F2051" s="385">
        <v>11</v>
      </c>
    </row>
    <row r="2052" spans="1:6">
      <c r="A2052" s="369"/>
      <c r="B2052" s="369"/>
      <c r="C2052" s="369"/>
      <c r="D2052" s="370" t="s">
        <v>75</v>
      </c>
      <c r="E2052" s="370">
        <v>130</v>
      </c>
      <c r="F2052" s="385">
        <v>132</v>
      </c>
    </row>
    <row r="2053" spans="1:6">
      <c r="A2053" s="369"/>
      <c r="B2053" s="369"/>
      <c r="C2053" s="369"/>
      <c r="D2053" s="370" t="s">
        <v>78</v>
      </c>
      <c r="E2053" s="370">
        <v>25</v>
      </c>
      <c r="F2053" s="385">
        <v>25</v>
      </c>
    </row>
    <row r="2054" spans="1:6">
      <c r="A2054" s="369"/>
      <c r="B2054" s="369"/>
      <c r="C2054" s="369"/>
      <c r="D2054" s="370" t="s">
        <v>79</v>
      </c>
      <c r="E2054" s="370">
        <v>54</v>
      </c>
      <c r="F2054" s="385">
        <v>58</v>
      </c>
    </row>
    <row r="2055" spans="1:6">
      <c r="A2055" s="369"/>
      <c r="B2055" s="369"/>
      <c r="C2055" s="369"/>
      <c r="D2055" s="370" t="s">
        <v>57</v>
      </c>
      <c r="E2055" s="370">
        <v>25</v>
      </c>
      <c r="F2055" s="385">
        <v>26</v>
      </c>
    </row>
    <row r="2056" spans="1:6">
      <c r="A2056" s="369"/>
      <c r="B2056" s="369"/>
      <c r="C2056" s="369"/>
      <c r="D2056" s="370" t="s">
        <v>80</v>
      </c>
      <c r="E2056" s="370">
        <v>26</v>
      </c>
      <c r="F2056" s="385">
        <v>27</v>
      </c>
    </row>
    <row r="2057" spans="1:6">
      <c r="A2057" s="369"/>
      <c r="B2057" s="369"/>
      <c r="C2057" s="369"/>
      <c r="D2057" s="370" t="s">
        <v>58</v>
      </c>
      <c r="E2057" s="370">
        <v>63</v>
      </c>
      <c r="F2057" s="385">
        <v>64</v>
      </c>
    </row>
    <row r="2058" spans="1:6">
      <c r="A2058" s="369"/>
      <c r="B2058" s="369"/>
      <c r="C2058" s="369"/>
      <c r="D2058" s="370" t="s">
        <v>16</v>
      </c>
      <c r="E2058" s="370">
        <v>135</v>
      </c>
      <c r="F2058" s="385">
        <v>137</v>
      </c>
    </row>
    <row r="2059" spans="1:6">
      <c r="A2059" s="369"/>
      <c r="B2059" s="369"/>
      <c r="C2059" s="369"/>
      <c r="D2059" s="370" t="s">
        <v>59</v>
      </c>
      <c r="E2059" s="370">
        <v>19</v>
      </c>
      <c r="F2059" s="385">
        <v>19</v>
      </c>
    </row>
    <row r="2060" spans="1:6">
      <c r="A2060" s="369"/>
      <c r="B2060" s="369"/>
      <c r="C2060" s="369"/>
      <c r="D2060" s="370" t="s">
        <v>60</v>
      </c>
      <c r="E2060" s="370">
        <v>133</v>
      </c>
      <c r="F2060" s="385">
        <v>156</v>
      </c>
    </row>
    <row r="2061" spans="1:6">
      <c r="A2061" s="369"/>
      <c r="B2061" s="369"/>
      <c r="C2061" s="369"/>
      <c r="D2061" s="370" t="s">
        <v>252</v>
      </c>
      <c r="E2061" s="370">
        <v>58</v>
      </c>
      <c r="F2061" s="385">
        <v>58</v>
      </c>
    </row>
    <row r="2062" spans="1:6">
      <c r="A2062" s="369"/>
      <c r="B2062" s="369"/>
      <c r="C2062" s="369"/>
      <c r="D2062" s="370" t="s">
        <v>253</v>
      </c>
      <c r="E2062" s="370">
        <v>17</v>
      </c>
      <c r="F2062" s="385">
        <v>17</v>
      </c>
    </row>
    <row r="2063" spans="1:6">
      <c r="A2063" s="369"/>
      <c r="B2063" s="369"/>
      <c r="C2063" s="369"/>
      <c r="D2063" s="370" t="s">
        <v>254</v>
      </c>
      <c r="E2063" s="370">
        <v>8</v>
      </c>
      <c r="F2063" s="385">
        <v>8</v>
      </c>
    </row>
    <row r="2064" spans="1:6">
      <c r="A2064" s="369"/>
      <c r="B2064" s="369"/>
      <c r="C2064" s="369"/>
      <c r="D2064" s="370" t="s">
        <v>62</v>
      </c>
      <c r="E2064" s="370">
        <v>16</v>
      </c>
      <c r="F2064" s="385">
        <v>16</v>
      </c>
    </row>
    <row r="2065" spans="1:6">
      <c r="A2065" s="369"/>
      <c r="B2065" s="369"/>
      <c r="C2065" s="369"/>
      <c r="D2065" s="370" t="s">
        <v>83</v>
      </c>
      <c r="E2065" s="370">
        <v>15</v>
      </c>
      <c r="F2065" s="385">
        <v>17</v>
      </c>
    </row>
    <row r="2066" spans="1:6">
      <c r="A2066" s="369"/>
      <c r="B2066" s="369"/>
      <c r="C2066" s="369"/>
      <c r="D2066" s="370" t="s">
        <v>532</v>
      </c>
      <c r="E2066" s="370">
        <v>2</v>
      </c>
      <c r="F2066" s="385">
        <v>2</v>
      </c>
    </row>
    <row r="2067" spans="1:6">
      <c r="A2067" s="369"/>
      <c r="B2067" s="369"/>
      <c r="C2067" s="369"/>
      <c r="D2067" s="370" t="s">
        <v>63</v>
      </c>
      <c r="E2067" s="370">
        <v>19</v>
      </c>
      <c r="F2067" s="385">
        <v>21</v>
      </c>
    </row>
    <row r="2068" spans="1:6">
      <c r="A2068" s="369"/>
      <c r="B2068" s="369"/>
      <c r="C2068" s="369"/>
      <c r="D2068" s="370" t="s">
        <v>84</v>
      </c>
      <c r="E2068" s="370">
        <v>89</v>
      </c>
      <c r="F2068" s="385">
        <v>93</v>
      </c>
    </row>
    <row r="2069" spans="1:6">
      <c r="A2069" s="369"/>
      <c r="B2069" s="369"/>
      <c r="C2069" s="369"/>
      <c r="D2069" s="370" t="s">
        <v>89</v>
      </c>
      <c r="E2069" s="370">
        <v>5</v>
      </c>
      <c r="F2069" s="385">
        <v>5</v>
      </c>
    </row>
    <row r="2070" spans="1:6">
      <c r="A2070" s="369"/>
      <c r="B2070" s="369"/>
      <c r="C2070" s="369"/>
      <c r="D2070" s="370" t="s">
        <v>64</v>
      </c>
      <c r="E2070" s="370">
        <v>29</v>
      </c>
      <c r="F2070" s="385">
        <v>29</v>
      </c>
    </row>
    <row r="2071" spans="1:6">
      <c r="A2071" s="369"/>
      <c r="B2071" s="369"/>
      <c r="C2071" s="369"/>
      <c r="D2071" s="370" t="s">
        <v>69</v>
      </c>
      <c r="E2071" s="370">
        <v>23</v>
      </c>
      <c r="F2071" s="385">
        <v>24</v>
      </c>
    </row>
    <row r="2072" spans="1:6">
      <c r="A2072" s="369"/>
      <c r="B2072" s="369"/>
      <c r="C2072" s="369"/>
      <c r="D2072" s="370" t="s">
        <v>65</v>
      </c>
      <c r="E2072" s="370">
        <v>7</v>
      </c>
      <c r="F2072" s="385">
        <v>14</v>
      </c>
    </row>
    <row r="2073" spans="1:6">
      <c r="A2073" s="369"/>
      <c r="B2073" s="369"/>
      <c r="C2073" s="369"/>
      <c r="D2073" s="370" t="s">
        <v>66</v>
      </c>
      <c r="E2073" s="370">
        <v>151</v>
      </c>
      <c r="F2073" s="385">
        <v>157</v>
      </c>
    </row>
    <row r="2074" spans="1:6">
      <c r="A2074" s="369"/>
      <c r="B2074" s="369"/>
      <c r="C2074" s="369"/>
      <c r="D2074" s="370" t="s">
        <v>86</v>
      </c>
      <c r="E2074" s="370">
        <v>117</v>
      </c>
      <c r="F2074" s="385">
        <v>123</v>
      </c>
    </row>
    <row r="2075" spans="1:6">
      <c r="A2075" s="369"/>
      <c r="B2075" s="369"/>
      <c r="C2075" s="369"/>
      <c r="D2075" s="370" t="s">
        <v>259</v>
      </c>
      <c r="E2075" s="370">
        <v>13</v>
      </c>
      <c r="F2075" s="385">
        <v>13</v>
      </c>
    </row>
    <row r="2076" spans="1:6">
      <c r="A2076" s="369"/>
      <c r="B2076" s="369"/>
      <c r="C2076" s="369"/>
      <c r="D2076" s="370" t="s">
        <v>68</v>
      </c>
      <c r="E2076" s="370">
        <v>167</v>
      </c>
      <c r="F2076" s="385">
        <v>174</v>
      </c>
    </row>
    <row r="2077" spans="1:6">
      <c r="A2077" s="369"/>
      <c r="B2077" s="369"/>
      <c r="C2077" s="369"/>
      <c r="D2077" s="370" t="s">
        <v>70</v>
      </c>
      <c r="E2077" s="370">
        <v>40</v>
      </c>
      <c r="F2077" s="385">
        <v>41</v>
      </c>
    </row>
    <row r="2078" spans="1:6">
      <c r="A2078" s="369"/>
      <c r="B2078" s="369"/>
      <c r="C2078" s="369"/>
      <c r="D2078" s="370" t="s">
        <v>85</v>
      </c>
      <c r="E2078" s="370">
        <v>60</v>
      </c>
      <c r="F2078" s="385">
        <v>61</v>
      </c>
    </row>
    <row r="2079" spans="1:6">
      <c r="A2079" s="369"/>
      <c r="B2079" s="369"/>
      <c r="C2079" s="369"/>
      <c r="D2079" s="370" t="s">
        <v>559</v>
      </c>
      <c r="E2079" s="370">
        <v>4</v>
      </c>
      <c r="F2079" s="385">
        <v>4</v>
      </c>
    </row>
    <row r="2080" spans="1:6">
      <c r="A2080" s="369"/>
      <c r="B2080" s="369"/>
      <c r="C2080" s="369"/>
      <c r="D2080" s="370" t="s">
        <v>71</v>
      </c>
      <c r="E2080" s="370">
        <v>55</v>
      </c>
      <c r="F2080" s="385">
        <v>56</v>
      </c>
    </row>
    <row r="2081" spans="1:6">
      <c r="A2081" s="369"/>
      <c r="B2081" s="369"/>
      <c r="C2081" s="369"/>
      <c r="D2081" s="370" t="s">
        <v>72</v>
      </c>
      <c r="E2081" s="370">
        <v>33</v>
      </c>
      <c r="F2081" s="385">
        <v>33</v>
      </c>
    </row>
    <row r="2082" spans="1:6">
      <c r="A2082" s="369"/>
      <c r="B2082" s="369"/>
      <c r="C2082" s="369"/>
      <c r="D2082" s="370" t="s">
        <v>88</v>
      </c>
      <c r="E2082" s="370">
        <v>112</v>
      </c>
      <c r="F2082" s="385">
        <v>114</v>
      </c>
    </row>
    <row r="2083" spans="1:6">
      <c r="A2083" s="369"/>
      <c r="B2083" s="369"/>
      <c r="C2083" s="369"/>
      <c r="D2083" s="370" t="s">
        <v>87</v>
      </c>
      <c r="E2083" s="370">
        <v>69</v>
      </c>
      <c r="F2083" s="385">
        <v>69</v>
      </c>
    </row>
    <row r="2084" spans="1:6">
      <c r="A2084" s="369"/>
      <c r="B2084" s="369"/>
      <c r="C2084" s="367" t="s">
        <v>534</v>
      </c>
      <c r="D2084" s="367" t="s">
        <v>535</v>
      </c>
      <c r="E2084" s="367">
        <v>3</v>
      </c>
      <c r="F2084" s="384">
        <v>3</v>
      </c>
    </row>
    <row r="2085" spans="1:6">
      <c r="A2085" s="369"/>
      <c r="B2085" s="369"/>
      <c r="C2085" s="369"/>
      <c r="D2085" s="370" t="s">
        <v>640</v>
      </c>
      <c r="E2085" s="370">
        <v>2</v>
      </c>
      <c r="F2085" s="385">
        <v>2</v>
      </c>
    </row>
    <row r="2086" spans="1:6">
      <c r="A2086" s="369"/>
      <c r="B2086" s="369"/>
      <c r="C2086" s="367" t="s">
        <v>1145</v>
      </c>
      <c r="D2086" s="367" t="s">
        <v>416</v>
      </c>
      <c r="E2086" s="367">
        <v>1</v>
      </c>
      <c r="F2086" s="384">
        <v>1</v>
      </c>
    </row>
    <row r="2087" spans="1:6">
      <c r="A2087" s="369"/>
      <c r="B2087" s="367" t="s">
        <v>17</v>
      </c>
      <c r="C2087" s="367" t="s">
        <v>536</v>
      </c>
      <c r="D2087" s="367" t="s">
        <v>1102</v>
      </c>
      <c r="E2087" s="367">
        <v>2</v>
      </c>
      <c r="F2087" s="384">
        <v>2</v>
      </c>
    </row>
    <row r="2088" spans="1:6">
      <c r="A2088" s="369"/>
      <c r="B2088" s="369"/>
      <c r="C2088" s="369"/>
      <c r="D2088" s="370" t="s">
        <v>261</v>
      </c>
      <c r="E2088" s="370">
        <v>26</v>
      </c>
      <c r="F2088" s="385">
        <v>26</v>
      </c>
    </row>
    <row r="2089" spans="1:6">
      <c r="A2089" s="369"/>
      <c r="B2089" s="369"/>
      <c r="C2089" s="367" t="s">
        <v>1148</v>
      </c>
      <c r="D2089" s="367" t="s">
        <v>240</v>
      </c>
      <c r="E2089" s="367">
        <v>3</v>
      </c>
      <c r="F2089" s="384">
        <v>3</v>
      </c>
    </row>
    <row r="2090" spans="1:6">
      <c r="A2090" s="369"/>
      <c r="B2090" s="369"/>
      <c r="C2090" s="369"/>
      <c r="D2090" s="370" t="s">
        <v>1149</v>
      </c>
      <c r="E2090" s="370">
        <v>2</v>
      </c>
      <c r="F2090" s="385">
        <v>2</v>
      </c>
    </row>
    <row r="2091" spans="1:6">
      <c r="A2091" s="369"/>
      <c r="B2091" s="369"/>
      <c r="C2091" s="369"/>
      <c r="D2091" s="370" t="s">
        <v>1150</v>
      </c>
      <c r="E2091" s="370">
        <v>2</v>
      </c>
      <c r="F2091" s="385">
        <v>2</v>
      </c>
    </row>
    <row r="2092" spans="1:6">
      <c r="A2092" s="369"/>
      <c r="B2092" s="369"/>
      <c r="C2092" s="367" t="s">
        <v>1153</v>
      </c>
      <c r="D2092" s="367" t="s">
        <v>1154</v>
      </c>
      <c r="E2092" s="367">
        <v>16</v>
      </c>
      <c r="F2092" s="384">
        <v>16</v>
      </c>
    </row>
    <row r="2093" spans="1:6">
      <c r="A2093" s="369"/>
      <c r="B2093" s="369"/>
      <c r="C2093" s="367" t="s">
        <v>1156</v>
      </c>
      <c r="D2093" s="367" t="s">
        <v>344</v>
      </c>
      <c r="E2093" s="367">
        <v>1</v>
      </c>
      <c r="F2093" s="384">
        <v>1</v>
      </c>
    </row>
    <row r="2094" spans="1:6">
      <c r="A2094" s="369"/>
      <c r="B2094" s="369"/>
      <c r="C2094" s="369"/>
      <c r="D2094" s="370" t="s">
        <v>1159</v>
      </c>
      <c r="E2094" s="370">
        <v>3</v>
      </c>
      <c r="F2094" s="385">
        <v>3</v>
      </c>
    </row>
    <row r="2095" spans="1:6">
      <c r="A2095" s="369"/>
      <c r="B2095" s="369"/>
      <c r="C2095" s="367" t="s">
        <v>488</v>
      </c>
      <c r="D2095" s="367" t="s">
        <v>489</v>
      </c>
      <c r="E2095" s="367">
        <v>26</v>
      </c>
      <c r="F2095" s="384">
        <v>27</v>
      </c>
    </row>
    <row r="2096" spans="1:6">
      <c r="A2096" s="369"/>
      <c r="B2096" s="369"/>
      <c r="C2096" s="369"/>
      <c r="D2096" s="370" t="s">
        <v>1160</v>
      </c>
      <c r="E2096" s="370">
        <v>1</v>
      </c>
      <c r="F2096" s="385">
        <v>1</v>
      </c>
    </row>
    <row r="2097" spans="1:6">
      <c r="A2097" s="369"/>
      <c r="B2097" s="369"/>
      <c r="C2097" s="369"/>
      <c r="D2097" s="370" t="s">
        <v>263</v>
      </c>
      <c r="E2097" s="370">
        <v>113</v>
      </c>
      <c r="F2097" s="385">
        <v>117</v>
      </c>
    </row>
    <row r="2098" spans="1:6">
      <c r="A2098" s="369"/>
      <c r="B2098" s="369"/>
      <c r="C2098" s="369"/>
      <c r="D2098" s="370" t="s">
        <v>561</v>
      </c>
      <c r="E2098" s="370">
        <v>30</v>
      </c>
      <c r="F2098" s="385">
        <v>30</v>
      </c>
    </row>
    <row r="2099" spans="1:6">
      <c r="A2099" s="369"/>
      <c r="B2099" s="369"/>
      <c r="C2099" s="369"/>
      <c r="D2099" s="370" t="s">
        <v>264</v>
      </c>
      <c r="E2099" s="370">
        <v>58</v>
      </c>
      <c r="F2099" s="385">
        <v>60</v>
      </c>
    </row>
    <row r="2100" spans="1:6">
      <c r="A2100" s="369"/>
      <c r="B2100" s="369"/>
      <c r="C2100" s="369"/>
      <c r="D2100" s="370" t="s">
        <v>1162</v>
      </c>
      <c r="E2100" s="370">
        <v>2</v>
      </c>
      <c r="F2100" s="385">
        <v>2</v>
      </c>
    </row>
    <row r="2101" spans="1:6">
      <c r="A2101" s="369"/>
      <c r="B2101" s="369"/>
      <c r="C2101" s="367" t="s">
        <v>1163</v>
      </c>
      <c r="D2101" s="367" t="s">
        <v>1164</v>
      </c>
      <c r="E2101" s="367">
        <v>9</v>
      </c>
      <c r="F2101" s="384">
        <v>9</v>
      </c>
    </row>
    <row r="2102" spans="1:6">
      <c r="A2102" s="369"/>
      <c r="B2102" s="369"/>
      <c r="C2102" s="367" t="s">
        <v>1166</v>
      </c>
      <c r="D2102" s="367" t="s">
        <v>1167</v>
      </c>
      <c r="E2102" s="367">
        <v>3</v>
      </c>
      <c r="F2102" s="384">
        <v>3</v>
      </c>
    </row>
    <row r="2103" spans="1:6">
      <c r="A2103" s="369"/>
      <c r="B2103" s="367" t="s">
        <v>18</v>
      </c>
      <c r="C2103" s="367" t="s">
        <v>567</v>
      </c>
      <c r="D2103" s="367" t="s">
        <v>18</v>
      </c>
      <c r="E2103" s="367">
        <v>3</v>
      </c>
      <c r="F2103" s="384">
        <v>3</v>
      </c>
    </row>
    <row r="2104" spans="1:6">
      <c r="A2104" s="369"/>
      <c r="B2104" s="369"/>
      <c r="C2104" s="369"/>
      <c r="D2104" s="370" t="s">
        <v>1169</v>
      </c>
      <c r="E2104" s="370">
        <v>2</v>
      </c>
      <c r="F2104" s="385">
        <v>2</v>
      </c>
    </row>
    <row r="2105" spans="1:6">
      <c r="A2105" s="369"/>
      <c r="B2105" s="369"/>
      <c r="C2105" s="367" t="s">
        <v>1171</v>
      </c>
      <c r="D2105" s="367" t="s">
        <v>1343</v>
      </c>
      <c r="E2105" s="367">
        <v>1</v>
      </c>
      <c r="F2105" s="384">
        <v>1</v>
      </c>
    </row>
    <row r="2106" spans="1:6">
      <c r="A2106" s="369"/>
      <c r="B2106" s="369"/>
      <c r="C2106" s="369"/>
      <c r="D2106" s="370" t="s">
        <v>1172</v>
      </c>
      <c r="E2106" s="370">
        <v>4</v>
      </c>
      <c r="F2106" s="385">
        <v>4</v>
      </c>
    </row>
    <row r="2107" spans="1:6">
      <c r="A2107" s="369"/>
      <c r="B2107" s="369"/>
      <c r="C2107" s="367" t="s">
        <v>490</v>
      </c>
      <c r="D2107" s="367" t="s">
        <v>600</v>
      </c>
      <c r="E2107" s="367">
        <v>7</v>
      </c>
      <c r="F2107" s="384">
        <v>7</v>
      </c>
    </row>
    <row r="2108" spans="1:6">
      <c r="A2108" s="369"/>
      <c r="B2108" s="369"/>
      <c r="C2108" s="369"/>
      <c r="D2108" s="370" t="s">
        <v>265</v>
      </c>
      <c r="E2108" s="370">
        <v>23</v>
      </c>
      <c r="F2108" s="385">
        <v>24</v>
      </c>
    </row>
    <row r="2109" spans="1:6">
      <c r="A2109" s="369"/>
      <c r="B2109" s="369"/>
      <c r="C2109" s="369"/>
      <c r="D2109" s="370" t="s">
        <v>1175</v>
      </c>
      <c r="E2109" s="370">
        <v>2</v>
      </c>
      <c r="F2109" s="385">
        <v>2</v>
      </c>
    </row>
    <row r="2110" spans="1:6">
      <c r="A2110" s="369"/>
      <c r="B2110" s="367" t="s">
        <v>19</v>
      </c>
      <c r="C2110" s="367" t="s">
        <v>601</v>
      </c>
      <c r="D2110" s="367" t="s">
        <v>1176</v>
      </c>
      <c r="E2110" s="367">
        <v>1</v>
      </c>
      <c r="F2110" s="384">
        <v>1</v>
      </c>
    </row>
    <row r="2111" spans="1:6">
      <c r="A2111" s="369"/>
      <c r="B2111" s="369"/>
      <c r="C2111" s="367" t="s">
        <v>491</v>
      </c>
      <c r="D2111" s="367" t="s">
        <v>266</v>
      </c>
      <c r="E2111" s="367">
        <v>29</v>
      </c>
      <c r="F2111" s="384">
        <v>30</v>
      </c>
    </row>
    <row r="2112" spans="1:6">
      <c r="A2112" s="369"/>
      <c r="B2112" s="369"/>
      <c r="C2112" s="369"/>
      <c r="D2112" s="370" t="s">
        <v>267</v>
      </c>
      <c r="E2112" s="370">
        <v>1</v>
      </c>
      <c r="F2112" s="385">
        <v>1</v>
      </c>
    </row>
    <row r="2113" spans="1:6">
      <c r="A2113" s="369"/>
      <c r="B2113" s="369"/>
      <c r="C2113" s="367" t="s">
        <v>492</v>
      </c>
      <c r="D2113" s="367" t="s">
        <v>19</v>
      </c>
      <c r="E2113" s="367">
        <v>24</v>
      </c>
      <c r="F2113" s="384">
        <v>24</v>
      </c>
    </row>
    <row r="2114" spans="1:6">
      <c r="A2114" s="369"/>
      <c r="B2114" s="369"/>
      <c r="C2114" s="369"/>
      <c r="D2114" s="370" t="s">
        <v>393</v>
      </c>
      <c r="E2114" s="370">
        <v>1</v>
      </c>
      <c r="F2114" s="385">
        <v>1</v>
      </c>
    </row>
    <row r="2115" spans="1:6">
      <c r="A2115" s="369"/>
      <c r="B2115" s="369"/>
      <c r="C2115" s="369"/>
      <c r="D2115" s="370" t="s">
        <v>269</v>
      </c>
      <c r="E2115" s="370">
        <v>2</v>
      </c>
      <c r="F2115" s="385">
        <v>2</v>
      </c>
    </row>
    <row r="2116" spans="1:6">
      <c r="A2116" s="369"/>
      <c r="B2116" s="369"/>
      <c r="C2116" s="369"/>
      <c r="D2116" s="370" t="s">
        <v>1344</v>
      </c>
      <c r="E2116" s="370">
        <v>2</v>
      </c>
      <c r="F2116" s="385">
        <v>2</v>
      </c>
    </row>
    <row r="2117" spans="1:6">
      <c r="A2117" s="369"/>
      <c r="B2117" s="369"/>
      <c r="C2117" s="369"/>
      <c r="D2117" s="370" t="s">
        <v>1360</v>
      </c>
      <c r="E2117" s="370">
        <v>1</v>
      </c>
      <c r="F2117" s="385">
        <v>1</v>
      </c>
    </row>
    <row r="2118" spans="1:6">
      <c r="A2118" s="369"/>
      <c r="B2118" s="367" t="s">
        <v>20</v>
      </c>
      <c r="C2118" s="367" t="s">
        <v>494</v>
      </c>
      <c r="D2118" s="367" t="s">
        <v>1177</v>
      </c>
      <c r="E2118" s="367">
        <v>2</v>
      </c>
      <c r="F2118" s="384">
        <v>2</v>
      </c>
    </row>
    <row r="2119" spans="1:6">
      <c r="A2119" s="369"/>
      <c r="B2119" s="369"/>
      <c r="C2119" s="367" t="s">
        <v>537</v>
      </c>
      <c r="D2119" s="367" t="s">
        <v>270</v>
      </c>
      <c r="E2119" s="367">
        <v>7</v>
      </c>
      <c r="F2119" s="384">
        <v>7</v>
      </c>
    </row>
    <row r="2120" spans="1:6">
      <c r="A2120" s="369"/>
      <c r="B2120" s="369"/>
      <c r="C2120" s="369"/>
      <c r="D2120" s="370" t="s">
        <v>1179</v>
      </c>
      <c r="E2120" s="370">
        <v>1</v>
      </c>
      <c r="F2120" s="385">
        <v>1</v>
      </c>
    </row>
    <row r="2121" spans="1:6">
      <c r="A2121" s="369"/>
      <c r="B2121" s="369"/>
      <c r="C2121" s="369"/>
      <c r="D2121" s="370" t="s">
        <v>1180</v>
      </c>
      <c r="E2121" s="370">
        <v>5</v>
      </c>
      <c r="F2121" s="385">
        <v>5</v>
      </c>
    </row>
    <row r="2122" spans="1:6">
      <c r="A2122" s="369"/>
      <c r="B2122" s="369"/>
      <c r="C2122" s="369"/>
      <c r="D2122" s="370" t="s">
        <v>394</v>
      </c>
      <c r="E2122" s="370">
        <v>6</v>
      </c>
      <c r="F2122" s="385">
        <v>6</v>
      </c>
    </row>
    <row r="2123" spans="1:6">
      <c r="A2123" s="369"/>
      <c r="B2123" s="369"/>
      <c r="C2123" s="369"/>
      <c r="D2123" s="370" t="s">
        <v>603</v>
      </c>
      <c r="E2123" s="370">
        <v>1</v>
      </c>
      <c r="F2123" s="385">
        <v>1</v>
      </c>
    </row>
    <row r="2124" spans="1:6">
      <c r="A2124" s="369"/>
      <c r="B2124" s="369"/>
      <c r="C2124" s="367" t="s">
        <v>493</v>
      </c>
      <c r="D2124" s="367" t="s">
        <v>271</v>
      </c>
      <c r="E2124" s="367">
        <v>4</v>
      </c>
      <c r="F2124" s="384">
        <v>4</v>
      </c>
    </row>
    <row r="2125" spans="1:6">
      <c r="A2125" s="369"/>
      <c r="B2125" s="369"/>
      <c r="C2125" s="369"/>
      <c r="D2125" s="370" t="s">
        <v>642</v>
      </c>
      <c r="E2125" s="370">
        <v>1</v>
      </c>
      <c r="F2125" s="385">
        <v>1</v>
      </c>
    </row>
    <row r="2126" spans="1:6">
      <c r="A2126" s="369"/>
      <c r="B2126" s="369"/>
      <c r="C2126" s="369"/>
      <c r="D2126" s="370" t="s">
        <v>361</v>
      </c>
      <c r="E2126" s="370">
        <v>2</v>
      </c>
      <c r="F2126" s="385">
        <v>2</v>
      </c>
    </row>
    <row r="2127" spans="1:6">
      <c r="A2127" s="369"/>
      <c r="B2127" s="369"/>
      <c r="C2127" s="369"/>
      <c r="D2127" s="370" t="s">
        <v>1183</v>
      </c>
      <c r="E2127" s="370">
        <v>1</v>
      </c>
      <c r="F2127" s="385">
        <v>1</v>
      </c>
    </row>
    <row r="2128" spans="1:6">
      <c r="A2128" s="369"/>
      <c r="B2128" s="369"/>
      <c r="C2128" s="369"/>
      <c r="D2128" s="370" t="s">
        <v>306</v>
      </c>
      <c r="E2128" s="370">
        <v>5</v>
      </c>
      <c r="F2128" s="385">
        <v>5</v>
      </c>
    </row>
    <row r="2129" spans="1:6">
      <c r="A2129" s="369"/>
      <c r="B2129" s="367" t="s">
        <v>21</v>
      </c>
      <c r="C2129" s="367" t="s">
        <v>605</v>
      </c>
      <c r="D2129" s="367" t="s">
        <v>395</v>
      </c>
      <c r="E2129" s="367">
        <v>1</v>
      </c>
      <c r="F2129" s="384">
        <v>1</v>
      </c>
    </row>
    <row r="2130" spans="1:6">
      <c r="A2130" s="369"/>
      <c r="B2130" s="369"/>
      <c r="C2130" s="369"/>
      <c r="D2130" s="370" t="s">
        <v>396</v>
      </c>
      <c r="E2130" s="370">
        <v>1</v>
      </c>
      <c r="F2130" s="385">
        <v>1</v>
      </c>
    </row>
    <row r="2131" spans="1:6">
      <c r="A2131" s="369"/>
      <c r="B2131" s="369"/>
      <c r="C2131" s="369"/>
      <c r="D2131" s="370" t="s">
        <v>1189</v>
      </c>
      <c r="E2131" s="370">
        <v>1</v>
      </c>
      <c r="F2131" s="385">
        <v>1</v>
      </c>
    </row>
    <row r="2132" spans="1:6">
      <c r="A2132" s="369"/>
      <c r="B2132" s="369"/>
      <c r="C2132" s="369"/>
      <c r="D2132" s="370" t="s">
        <v>1191</v>
      </c>
      <c r="E2132" s="370">
        <v>2</v>
      </c>
      <c r="F2132" s="385">
        <v>2</v>
      </c>
    </row>
    <row r="2133" spans="1:6">
      <c r="A2133" s="369"/>
      <c r="B2133" s="369"/>
      <c r="C2133" s="367" t="s">
        <v>609</v>
      </c>
      <c r="D2133" s="367" t="s">
        <v>397</v>
      </c>
      <c r="E2133" s="367">
        <v>7</v>
      </c>
      <c r="F2133" s="384">
        <v>7</v>
      </c>
    </row>
    <row r="2134" spans="1:6">
      <c r="A2134" s="369"/>
      <c r="B2134" s="369"/>
      <c r="C2134" s="369"/>
      <c r="D2134" s="370" t="s">
        <v>610</v>
      </c>
      <c r="E2134" s="370">
        <v>4</v>
      </c>
      <c r="F2134" s="385">
        <v>4</v>
      </c>
    </row>
    <row r="2135" spans="1:6">
      <c r="A2135" s="369"/>
      <c r="B2135" s="369"/>
      <c r="C2135" s="367" t="s">
        <v>539</v>
      </c>
      <c r="D2135" s="367" t="s">
        <v>1195</v>
      </c>
      <c r="E2135" s="367">
        <v>2</v>
      </c>
      <c r="F2135" s="384">
        <v>2</v>
      </c>
    </row>
    <row r="2136" spans="1:6">
      <c r="A2136" s="369"/>
      <c r="B2136" s="369"/>
      <c r="C2136" s="369"/>
      <c r="D2136" s="370" t="s">
        <v>273</v>
      </c>
      <c r="E2136" s="370">
        <v>6</v>
      </c>
      <c r="F2136" s="385">
        <v>7</v>
      </c>
    </row>
    <row r="2137" spans="1:6">
      <c r="A2137" s="369"/>
      <c r="B2137" s="369"/>
      <c r="C2137" s="369"/>
      <c r="D2137" s="370" t="s">
        <v>272</v>
      </c>
      <c r="E2137" s="370">
        <v>1</v>
      </c>
      <c r="F2137" s="385">
        <v>1</v>
      </c>
    </row>
    <row r="2138" spans="1:6">
      <c r="A2138" s="369"/>
      <c r="B2138" s="369"/>
      <c r="C2138" s="369"/>
      <c r="D2138" s="370" t="s">
        <v>607</v>
      </c>
      <c r="E2138" s="370">
        <v>2</v>
      </c>
      <c r="F2138" s="385">
        <v>2</v>
      </c>
    </row>
    <row r="2139" spans="1:6">
      <c r="A2139" s="369"/>
      <c r="B2139" s="369"/>
      <c r="C2139" s="369"/>
      <c r="D2139" s="370" t="s">
        <v>1196</v>
      </c>
      <c r="E2139" s="370">
        <v>1</v>
      </c>
      <c r="F2139" s="385">
        <v>1</v>
      </c>
    </row>
    <row r="2140" spans="1:6">
      <c r="A2140" s="369"/>
      <c r="B2140" s="369"/>
      <c r="C2140" s="369"/>
      <c r="D2140" s="370" t="s">
        <v>1197</v>
      </c>
      <c r="E2140" s="370">
        <v>1</v>
      </c>
      <c r="F2140" s="385">
        <v>1</v>
      </c>
    </row>
    <row r="2141" spans="1:6">
      <c r="A2141" s="369"/>
      <c r="B2141" s="369"/>
      <c r="C2141" s="369"/>
      <c r="D2141" s="370" t="s">
        <v>1375</v>
      </c>
      <c r="E2141" s="370">
        <v>1</v>
      </c>
      <c r="F2141" s="385">
        <v>1</v>
      </c>
    </row>
    <row r="2142" spans="1:6">
      <c r="A2142" s="369"/>
      <c r="B2142" s="369"/>
      <c r="C2142" s="367" t="s">
        <v>496</v>
      </c>
      <c r="D2142" s="367" t="s">
        <v>1198</v>
      </c>
      <c r="E2142" s="367">
        <v>1</v>
      </c>
      <c r="F2142" s="384">
        <v>1</v>
      </c>
    </row>
    <row r="2143" spans="1:6">
      <c r="A2143" s="369"/>
      <c r="B2143" s="369"/>
      <c r="C2143" s="369"/>
      <c r="D2143" s="370" t="s">
        <v>399</v>
      </c>
      <c r="E2143" s="370">
        <v>5</v>
      </c>
      <c r="F2143" s="385">
        <v>5</v>
      </c>
    </row>
    <row r="2144" spans="1:6">
      <c r="A2144" s="369"/>
      <c r="B2144" s="369"/>
      <c r="C2144" s="369"/>
      <c r="D2144" s="370" t="s">
        <v>1199</v>
      </c>
      <c r="E2144" s="370">
        <v>12</v>
      </c>
      <c r="F2144" s="385">
        <v>12</v>
      </c>
    </row>
    <row r="2145" spans="1:6">
      <c r="A2145" s="369"/>
      <c r="B2145" s="369"/>
      <c r="C2145" s="369"/>
      <c r="D2145" s="370" t="s">
        <v>274</v>
      </c>
      <c r="E2145" s="370">
        <v>14</v>
      </c>
      <c r="F2145" s="385">
        <v>14</v>
      </c>
    </row>
    <row r="2146" spans="1:6">
      <c r="A2146" s="369"/>
      <c r="B2146" s="369"/>
      <c r="C2146" s="369"/>
      <c r="D2146" s="370" t="s">
        <v>1200</v>
      </c>
      <c r="E2146" s="370">
        <v>1</v>
      </c>
      <c r="F2146" s="385">
        <v>1</v>
      </c>
    </row>
    <row r="2147" spans="1:6">
      <c r="A2147" s="369"/>
      <c r="B2147" s="369"/>
      <c r="C2147" s="369"/>
      <c r="D2147" s="370" t="s">
        <v>1202</v>
      </c>
      <c r="E2147" s="370">
        <v>1</v>
      </c>
      <c r="F2147" s="385">
        <v>1</v>
      </c>
    </row>
    <row r="2148" spans="1:6">
      <c r="A2148" s="369"/>
      <c r="B2148" s="369"/>
      <c r="C2148" s="367" t="s">
        <v>497</v>
      </c>
      <c r="D2148" s="367" t="s">
        <v>275</v>
      </c>
      <c r="E2148" s="367">
        <v>26</v>
      </c>
      <c r="F2148" s="384">
        <v>29</v>
      </c>
    </row>
    <row r="2149" spans="1:6">
      <c r="A2149" s="369"/>
      <c r="B2149" s="369"/>
      <c r="C2149" s="369"/>
      <c r="D2149" s="370" t="s">
        <v>401</v>
      </c>
      <c r="E2149" s="370">
        <v>12</v>
      </c>
      <c r="F2149" s="385">
        <v>14</v>
      </c>
    </row>
    <row r="2150" spans="1:6">
      <c r="A2150" s="369"/>
      <c r="B2150" s="369"/>
      <c r="C2150" s="369"/>
      <c r="D2150" s="370" t="s">
        <v>1203</v>
      </c>
      <c r="E2150" s="370">
        <v>3</v>
      </c>
      <c r="F2150" s="385">
        <v>3</v>
      </c>
    </row>
    <row r="2151" spans="1:6">
      <c r="A2151" s="369"/>
      <c r="B2151" s="369"/>
      <c r="C2151" s="369"/>
      <c r="D2151" s="370" t="s">
        <v>1204</v>
      </c>
      <c r="E2151" s="370">
        <v>6</v>
      </c>
      <c r="F2151" s="385">
        <v>6</v>
      </c>
    </row>
    <row r="2152" spans="1:6">
      <c r="A2152" s="369"/>
      <c r="B2152" s="369"/>
      <c r="C2152" s="369"/>
      <c r="D2152" s="370" t="s">
        <v>604</v>
      </c>
      <c r="E2152" s="370">
        <v>4</v>
      </c>
      <c r="F2152" s="385">
        <v>4</v>
      </c>
    </row>
    <row r="2153" spans="1:6">
      <c r="A2153" s="369"/>
      <c r="B2153" s="369"/>
      <c r="C2153" s="369"/>
      <c r="D2153" s="370" t="s">
        <v>400</v>
      </c>
      <c r="E2153" s="370">
        <v>4</v>
      </c>
      <c r="F2153" s="385">
        <v>4</v>
      </c>
    </row>
    <row r="2154" spans="1:6">
      <c r="A2154" s="369"/>
      <c r="B2154" s="369"/>
      <c r="C2154" s="369"/>
      <c r="D2154" s="370" t="s">
        <v>21</v>
      </c>
      <c r="E2154" s="370">
        <v>58</v>
      </c>
      <c r="F2154" s="385">
        <v>65</v>
      </c>
    </row>
    <row r="2155" spans="1:6">
      <c r="A2155" s="369"/>
      <c r="B2155" s="369"/>
      <c r="C2155" s="369"/>
      <c r="D2155" s="370" t="s">
        <v>276</v>
      </c>
      <c r="E2155" s="370">
        <v>18</v>
      </c>
      <c r="F2155" s="385">
        <v>18</v>
      </c>
    </row>
    <row r="2156" spans="1:6">
      <c r="A2156" s="369"/>
      <c r="B2156" s="369"/>
      <c r="C2156" s="369"/>
      <c r="D2156" s="370" t="s">
        <v>498</v>
      </c>
      <c r="E2156" s="370">
        <v>18</v>
      </c>
      <c r="F2156" s="385">
        <v>19</v>
      </c>
    </row>
    <row r="2157" spans="1:6">
      <c r="A2157" s="369"/>
      <c r="B2157" s="369"/>
      <c r="C2157" s="367" t="s">
        <v>540</v>
      </c>
      <c r="D2157" s="367" t="s">
        <v>1207</v>
      </c>
      <c r="E2157" s="367">
        <v>2</v>
      </c>
      <c r="F2157" s="384">
        <v>2</v>
      </c>
    </row>
    <row r="2158" spans="1:6">
      <c r="A2158" s="369"/>
      <c r="B2158" s="369"/>
      <c r="C2158" s="369"/>
      <c r="D2158" s="370" t="s">
        <v>277</v>
      </c>
      <c r="E2158" s="370">
        <v>12</v>
      </c>
      <c r="F2158" s="385">
        <v>13</v>
      </c>
    </row>
    <row r="2159" spans="1:6">
      <c r="A2159" s="369"/>
      <c r="B2159" s="369"/>
      <c r="C2159" s="369"/>
      <c r="D2159" s="370" t="s">
        <v>1209</v>
      </c>
      <c r="E2159" s="370">
        <v>1</v>
      </c>
      <c r="F2159" s="385">
        <v>1</v>
      </c>
    </row>
    <row r="2160" spans="1:6">
      <c r="A2160" s="369"/>
      <c r="B2160" s="369"/>
      <c r="C2160" s="367" t="s">
        <v>499</v>
      </c>
      <c r="D2160" s="367" t="s">
        <v>92</v>
      </c>
      <c r="E2160" s="367">
        <v>16</v>
      </c>
      <c r="F2160" s="384">
        <v>16</v>
      </c>
    </row>
    <row r="2161" spans="1:6">
      <c r="A2161" s="369"/>
      <c r="B2161" s="369"/>
      <c r="C2161" s="369"/>
      <c r="D2161" s="370" t="s">
        <v>402</v>
      </c>
      <c r="E2161" s="370">
        <v>6</v>
      </c>
      <c r="F2161" s="385">
        <v>6</v>
      </c>
    </row>
    <row r="2162" spans="1:6">
      <c r="A2162" s="369"/>
      <c r="B2162" s="369"/>
      <c r="C2162" s="369"/>
      <c r="D2162" s="370" t="s">
        <v>441</v>
      </c>
      <c r="E2162" s="370">
        <v>6</v>
      </c>
      <c r="F2162" s="385">
        <v>6</v>
      </c>
    </row>
    <row r="2163" spans="1:6">
      <c r="A2163" s="369"/>
      <c r="B2163" s="369"/>
      <c r="C2163" s="369"/>
      <c r="D2163" s="370" t="s">
        <v>1211</v>
      </c>
      <c r="E2163" s="370">
        <v>5</v>
      </c>
      <c r="F2163" s="385">
        <v>5</v>
      </c>
    </row>
    <row r="2164" spans="1:6">
      <c r="A2164" s="369"/>
      <c r="B2164" s="369"/>
      <c r="C2164" s="369"/>
      <c r="D2164" s="370" t="s">
        <v>1212</v>
      </c>
      <c r="E2164" s="370">
        <v>11</v>
      </c>
      <c r="F2164" s="385">
        <v>11</v>
      </c>
    </row>
    <row r="2165" spans="1:6">
      <c r="A2165" s="369"/>
      <c r="B2165" s="369"/>
      <c r="C2165" s="369"/>
      <c r="D2165" s="370" t="s">
        <v>607</v>
      </c>
      <c r="E2165" s="370">
        <v>4</v>
      </c>
      <c r="F2165" s="385">
        <v>4</v>
      </c>
    </row>
    <row r="2166" spans="1:6">
      <c r="A2166" s="369"/>
      <c r="B2166" s="369"/>
      <c r="C2166" s="369"/>
      <c r="D2166" s="370" t="s">
        <v>278</v>
      </c>
      <c r="E2166" s="370">
        <v>92</v>
      </c>
      <c r="F2166" s="385">
        <v>95</v>
      </c>
    </row>
    <row r="2167" spans="1:6">
      <c r="A2167" s="369"/>
      <c r="B2167" s="369"/>
      <c r="C2167" s="367" t="s">
        <v>500</v>
      </c>
      <c r="D2167" s="367" t="s">
        <v>568</v>
      </c>
      <c r="E2167" s="367">
        <v>2</v>
      </c>
      <c r="F2167" s="384">
        <v>2</v>
      </c>
    </row>
    <row r="2168" spans="1:6">
      <c r="A2168" s="369"/>
      <c r="B2168" s="369"/>
      <c r="C2168" s="369"/>
      <c r="D2168" s="370" t="s">
        <v>403</v>
      </c>
      <c r="E2168" s="370">
        <v>5</v>
      </c>
      <c r="F2168" s="385">
        <v>5</v>
      </c>
    </row>
    <row r="2169" spans="1:6">
      <c r="A2169" s="369"/>
      <c r="B2169" s="369"/>
      <c r="C2169" s="369"/>
      <c r="D2169" s="370" t="s">
        <v>442</v>
      </c>
      <c r="E2169" s="370">
        <v>3</v>
      </c>
      <c r="F2169" s="385">
        <v>3</v>
      </c>
    </row>
    <row r="2170" spans="1:6">
      <c r="A2170" s="369"/>
      <c r="B2170" s="369"/>
      <c r="C2170" s="369"/>
      <c r="D2170" s="370" t="s">
        <v>280</v>
      </c>
      <c r="E2170" s="370">
        <v>17</v>
      </c>
      <c r="F2170" s="385">
        <v>20</v>
      </c>
    </row>
    <row r="2171" spans="1:6">
      <c r="A2171" s="369"/>
      <c r="B2171" s="369"/>
      <c r="C2171" s="369"/>
      <c r="D2171" s="370" t="s">
        <v>1213</v>
      </c>
      <c r="E2171" s="370">
        <v>4</v>
      </c>
      <c r="F2171" s="385">
        <v>5</v>
      </c>
    </row>
    <row r="2172" spans="1:6">
      <c r="A2172" s="369"/>
      <c r="B2172" s="367" t="s">
        <v>22</v>
      </c>
      <c r="C2172" s="367" t="s">
        <v>613</v>
      </c>
      <c r="D2172" s="367" t="s">
        <v>1217</v>
      </c>
      <c r="E2172" s="367">
        <v>1</v>
      </c>
      <c r="F2172" s="384">
        <v>1</v>
      </c>
    </row>
    <row r="2173" spans="1:6">
      <c r="A2173" s="369"/>
      <c r="B2173" s="369"/>
      <c r="C2173" s="367" t="s">
        <v>617</v>
      </c>
      <c r="D2173" s="367" t="s">
        <v>412</v>
      </c>
      <c r="E2173" s="367">
        <v>2</v>
      </c>
      <c r="F2173" s="384">
        <v>2</v>
      </c>
    </row>
    <row r="2174" spans="1:6">
      <c r="A2174" s="369"/>
      <c r="B2174" s="369"/>
      <c r="C2174" s="369"/>
      <c r="D2174" s="370" t="s">
        <v>1222</v>
      </c>
      <c r="E2174" s="370">
        <v>8</v>
      </c>
      <c r="F2174" s="385">
        <v>8</v>
      </c>
    </row>
    <row r="2175" spans="1:6">
      <c r="A2175" s="369"/>
      <c r="B2175" s="369"/>
      <c r="C2175" s="367" t="s">
        <v>612</v>
      </c>
      <c r="D2175" s="367" t="s">
        <v>405</v>
      </c>
      <c r="E2175" s="367">
        <v>2</v>
      </c>
      <c r="F2175" s="384">
        <v>2</v>
      </c>
    </row>
    <row r="2176" spans="1:6">
      <c r="A2176" s="369"/>
      <c r="B2176" s="369"/>
      <c r="C2176" s="369"/>
      <c r="D2176" s="370" t="s">
        <v>406</v>
      </c>
      <c r="E2176" s="370">
        <v>2</v>
      </c>
      <c r="F2176" s="385">
        <v>2</v>
      </c>
    </row>
    <row r="2177" spans="1:6">
      <c r="A2177" s="369"/>
      <c r="B2177" s="369"/>
      <c r="C2177" s="367" t="s">
        <v>616</v>
      </c>
      <c r="D2177" s="367" t="s">
        <v>408</v>
      </c>
      <c r="E2177" s="367">
        <v>3</v>
      </c>
      <c r="F2177" s="384">
        <v>3</v>
      </c>
    </row>
    <row r="2178" spans="1:6">
      <c r="A2178" s="369"/>
      <c r="B2178" s="369"/>
      <c r="C2178" s="367" t="s">
        <v>1231</v>
      </c>
      <c r="D2178" s="367" t="s">
        <v>542</v>
      </c>
      <c r="E2178" s="367">
        <v>3</v>
      </c>
      <c r="F2178" s="384">
        <v>3</v>
      </c>
    </row>
    <row r="2179" spans="1:6">
      <c r="A2179" s="369"/>
      <c r="B2179" s="369"/>
      <c r="C2179" s="367" t="s">
        <v>611</v>
      </c>
      <c r="D2179" s="367" t="s">
        <v>1233</v>
      </c>
      <c r="E2179" s="367">
        <v>2</v>
      </c>
      <c r="F2179" s="384">
        <v>2</v>
      </c>
    </row>
    <row r="2180" spans="1:6">
      <c r="A2180" s="369"/>
      <c r="B2180" s="369"/>
      <c r="C2180" s="367" t="s">
        <v>501</v>
      </c>
      <c r="D2180" s="367" t="s">
        <v>1237</v>
      </c>
      <c r="E2180" s="367">
        <v>2</v>
      </c>
      <c r="F2180" s="384">
        <v>2</v>
      </c>
    </row>
    <row r="2181" spans="1:6">
      <c r="A2181" s="369"/>
      <c r="B2181" s="369"/>
      <c r="C2181" s="369"/>
      <c r="D2181" s="370" t="s">
        <v>1376</v>
      </c>
      <c r="E2181" s="370">
        <v>1</v>
      </c>
      <c r="F2181" s="385">
        <v>1</v>
      </c>
    </row>
    <row r="2182" spans="1:6">
      <c r="A2182" s="369"/>
      <c r="B2182" s="369"/>
      <c r="C2182" s="369"/>
      <c r="D2182" s="370" t="s">
        <v>22</v>
      </c>
      <c r="E2182" s="370">
        <v>24</v>
      </c>
      <c r="F2182" s="385">
        <v>24</v>
      </c>
    </row>
    <row r="2183" spans="1:6">
      <c r="A2183" s="369"/>
      <c r="B2183" s="369"/>
      <c r="C2183" s="367" t="s">
        <v>1242</v>
      </c>
      <c r="D2183" s="367" t="s">
        <v>1243</v>
      </c>
      <c r="E2183" s="367">
        <v>1</v>
      </c>
      <c r="F2183" s="384">
        <v>1</v>
      </c>
    </row>
    <row r="2184" spans="1:6">
      <c r="A2184" s="369"/>
      <c r="B2184" s="369"/>
      <c r="C2184" s="367" t="s">
        <v>502</v>
      </c>
      <c r="D2184" s="367" t="s">
        <v>282</v>
      </c>
      <c r="E2184" s="367">
        <v>54</v>
      </c>
      <c r="F2184" s="384">
        <v>58</v>
      </c>
    </row>
    <row r="2185" spans="1:6">
      <c r="A2185" s="369"/>
      <c r="B2185" s="369"/>
      <c r="C2185" s="369"/>
      <c r="D2185" s="370" t="s">
        <v>70</v>
      </c>
      <c r="E2185" s="370">
        <v>2</v>
      </c>
      <c r="F2185" s="385">
        <v>2</v>
      </c>
    </row>
    <row r="2186" spans="1:6">
      <c r="A2186" s="369"/>
      <c r="B2186" s="369"/>
      <c r="C2186" s="367" t="s">
        <v>619</v>
      </c>
      <c r="D2186" s="367" t="s">
        <v>1247</v>
      </c>
      <c r="E2186" s="367">
        <v>2</v>
      </c>
      <c r="F2186" s="384">
        <v>2</v>
      </c>
    </row>
    <row r="2187" spans="1:6">
      <c r="A2187" s="369"/>
      <c r="B2187" s="369"/>
      <c r="C2187" s="369"/>
      <c r="D2187" s="370" t="s">
        <v>1248</v>
      </c>
      <c r="E2187" s="370">
        <v>1</v>
      </c>
      <c r="F2187" s="385">
        <v>2</v>
      </c>
    </row>
    <row r="2188" spans="1:6">
      <c r="A2188" s="369"/>
      <c r="B2188" s="369"/>
      <c r="C2188" s="369"/>
      <c r="D2188" s="370" t="s">
        <v>620</v>
      </c>
      <c r="E2188" s="370">
        <v>4</v>
      </c>
      <c r="F2188" s="385">
        <v>5</v>
      </c>
    </row>
    <row r="2189" spans="1:6">
      <c r="A2189" s="369"/>
      <c r="B2189" s="369"/>
      <c r="C2189" s="369"/>
      <c r="D2189" s="370" t="s">
        <v>1377</v>
      </c>
      <c r="E2189" s="370">
        <v>1</v>
      </c>
      <c r="F2189" s="385">
        <v>1</v>
      </c>
    </row>
    <row r="2190" spans="1:6">
      <c r="A2190" s="369"/>
      <c r="B2190" s="369"/>
      <c r="C2190" s="367" t="s">
        <v>618</v>
      </c>
      <c r="D2190" s="367" t="s">
        <v>410</v>
      </c>
      <c r="E2190" s="367">
        <v>3</v>
      </c>
      <c r="F2190" s="384">
        <v>3</v>
      </c>
    </row>
    <row r="2191" spans="1:6">
      <c r="A2191" s="369"/>
      <c r="B2191" s="369"/>
      <c r="C2191" s="367" t="s">
        <v>615</v>
      </c>
      <c r="D2191" s="367" t="s">
        <v>413</v>
      </c>
      <c r="E2191" s="367">
        <v>3</v>
      </c>
      <c r="F2191" s="384">
        <v>3</v>
      </c>
    </row>
    <row r="2192" spans="1:6">
      <c r="A2192" s="369"/>
      <c r="B2192" s="367" t="s">
        <v>23</v>
      </c>
      <c r="C2192" s="367" t="s">
        <v>624</v>
      </c>
      <c r="D2192" s="367" t="s">
        <v>92</v>
      </c>
      <c r="E2192" s="367">
        <v>4</v>
      </c>
      <c r="F2192" s="384">
        <v>4</v>
      </c>
    </row>
    <row r="2193" spans="1:6">
      <c r="A2193" s="369"/>
      <c r="B2193" s="369"/>
      <c r="C2193" s="369"/>
      <c r="D2193" s="370" t="s">
        <v>939</v>
      </c>
      <c r="E2193" s="370">
        <v>2</v>
      </c>
      <c r="F2193" s="385">
        <v>2</v>
      </c>
    </row>
    <row r="2194" spans="1:6">
      <c r="A2194" s="369"/>
      <c r="B2194" s="369"/>
      <c r="C2194" s="367" t="s">
        <v>646</v>
      </c>
      <c r="D2194" s="367" t="s">
        <v>647</v>
      </c>
      <c r="E2194" s="367">
        <v>2</v>
      </c>
      <c r="F2194" s="384">
        <v>2</v>
      </c>
    </row>
    <row r="2195" spans="1:6">
      <c r="A2195" s="369"/>
      <c r="B2195" s="369"/>
      <c r="C2195" s="369"/>
      <c r="D2195" s="370" t="s">
        <v>1258</v>
      </c>
      <c r="E2195" s="370">
        <v>1</v>
      </c>
      <c r="F2195" s="385">
        <v>1</v>
      </c>
    </row>
    <row r="2196" spans="1:6">
      <c r="A2196" s="369"/>
      <c r="B2196" s="369"/>
      <c r="C2196" s="367" t="s">
        <v>625</v>
      </c>
      <c r="D2196" s="367" t="s">
        <v>418</v>
      </c>
      <c r="E2196" s="367">
        <v>2</v>
      </c>
      <c r="F2196" s="384">
        <v>2</v>
      </c>
    </row>
    <row r="2197" spans="1:6">
      <c r="A2197" s="369"/>
      <c r="B2197" s="369"/>
      <c r="C2197" s="369"/>
      <c r="D2197" s="370" t="s">
        <v>1260</v>
      </c>
      <c r="E2197" s="370">
        <v>1</v>
      </c>
      <c r="F2197" s="385">
        <v>1</v>
      </c>
    </row>
    <row r="2198" spans="1:6">
      <c r="A2198" s="369"/>
      <c r="B2198" s="369"/>
      <c r="C2198" s="367" t="s">
        <v>1261</v>
      </c>
      <c r="D2198" s="367" t="s">
        <v>1262</v>
      </c>
      <c r="E2198" s="367">
        <v>3</v>
      </c>
      <c r="F2198" s="384">
        <v>3</v>
      </c>
    </row>
    <row r="2199" spans="1:6">
      <c r="A2199" s="369"/>
      <c r="B2199" s="369"/>
      <c r="C2199" s="369"/>
      <c r="D2199" s="370" t="s">
        <v>1263</v>
      </c>
      <c r="E2199" s="370">
        <v>1</v>
      </c>
      <c r="F2199" s="385">
        <v>1</v>
      </c>
    </row>
    <row r="2200" spans="1:6">
      <c r="A2200" s="369"/>
      <c r="B2200" s="369"/>
      <c r="C2200" s="369"/>
      <c r="D2200" s="370" t="s">
        <v>1264</v>
      </c>
      <c r="E2200" s="370">
        <v>1</v>
      </c>
      <c r="F2200" s="385">
        <v>1</v>
      </c>
    </row>
    <row r="2201" spans="1:6">
      <c r="A2201" s="369"/>
      <c r="B2201" s="369"/>
      <c r="C2201" s="369"/>
      <c r="D2201" s="370" t="s">
        <v>1265</v>
      </c>
      <c r="E2201" s="370">
        <v>6</v>
      </c>
      <c r="F2201" s="385">
        <v>6</v>
      </c>
    </row>
    <row r="2202" spans="1:6">
      <c r="A2202" s="369"/>
      <c r="B2202" s="369"/>
      <c r="C2202" s="369"/>
      <c r="D2202" s="370" t="s">
        <v>1267</v>
      </c>
      <c r="E2202" s="370">
        <v>1</v>
      </c>
      <c r="F2202" s="385">
        <v>1</v>
      </c>
    </row>
    <row r="2203" spans="1:6">
      <c r="A2203" s="369"/>
      <c r="B2203" s="369"/>
      <c r="C2203" s="369"/>
      <c r="D2203" s="370" t="s">
        <v>1269</v>
      </c>
      <c r="E2203" s="370">
        <v>1</v>
      </c>
      <c r="F2203" s="385">
        <v>1</v>
      </c>
    </row>
    <row r="2204" spans="1:6">
      <c r="A2204" s="369"/>
      <c r="B2204" s="369"/>
      <c r="C2204" s="367" t="s">
        <v>543</v>
      </c>
      <c r="D2204" s="367" t="s">
        <v>544</v>
      </c>
      <c r="E2204" s="367">
        <v>6</v>
      </c>
      <c r="F2204" s="384">
        <v>6</v>
      </c>
    </row>
    <row r="2205" spans="1:6">
      <c r="A2205" s="369"/>
      <c r="B2205" s="369"/>
      <c r="C2205" s="367" t="s">
        <v>503</v>
      </c>
      <c r="D2205" s="367" t="s">
        <v>286</v>
      </c>
      <c r="E2205" s="367">
        <v>17</v>
      </c>
      <c r="F2205" s="384">
        <v>17</v>
      </c>
    </row>
    <row r="2206" spans="1:6">
      <c r="A2206" s="369"/>
      <c r="B2206" s="369"/>
      <c r="C2206" s="369"/>
      <c r="D2206" s="370" t="s">
        <v>621</v>
      </c>
      <c r="E2206" s="370">
        <v>11</v>
      </c>
      <c r="F2206" s="385">
        <v>13</v>
      </c>
    </row>
    <row r="2207" spans="1:6">
      <c r="A2207" s="369"/>
      <c r="B2207" s="369"/>
      <c r="C2207" s="367" t="s">
        <v>626</v>
      </c>
      <c r="D2207" s="367" t="s">
        <v>627</v>
      </c>
      <c r="E2207" s="367">
        <v>4</v>
      </c>
      <c r="F2207" s="384">
        <v>4</v>
      </c>
    </row>
    <row r="2208" spans="1:6">
      <c r="A2208" s="369"/>
      <c r="B2208" s="369"/>
      <c r="C2208" s="369"/>
      <c r="D2208" s="370" t="s">
        <v>1274</v>
      </c>
      <c r="E2208" s="370">
        <v>4</v>
      </c>
      <c r="F2208" s="385">
        <v>4</v>
      </c>
    </row>
    <row r="2209" spans="1:6">
      <c r="A2209" s="369"/>
      <c r="B2209" s="369"/>
      <c r="C2209" s="369"/>
      <c r="D2209" s="370" t="s">
        <v>1275</v>
      </c>
      <c r="E2209" s="370">
        <v>2</v>
      </c>
      <c r="F2209" s="385">
        <v>2</v>
      </c>
    </row>
    <row r="2210" spans="1:6">
      <c r="A2210" s="369"/>
      <c r="B2210" s="369"/>
      <c r="C2210" s="369"/>
      <c r="D2210" s="370" t="s">
        <v>1279</v>
      </c>
      <c r="E2210" s="370">
        <v>1</v>
      </c>
      <c r="F2210" s="385">
        <v>1</v>
      </c>
    </row>
    <row r="2211" spans="1:6">
      <c r="A2211" s="369"/>
      <c r="B2211" s="369"/>
      <c r="C2211" s="367" t="s">
        <v>545</v>
      </c>
      <c r="D2211" s="367" t="s">
        <v>1280</v>
      </c>
      <c r="E2211" s="367">
        <v>7</v>
      </c>
      <c r="F2211" s="384">
        <v>7</v>
      </c>
    </row>
    <row r="2212" spans="1:6">
      <c r="A2212" s="369"/>
      <c r="B2212" s="369"/>
      <c r="C2212" s="369"/>
      <c r="D2212" s="370" t="s">
        <v>288</v>
      </c>
      <c r="E2212" s="370">
        <v>8</v>
      </c>
      <c r="F2212" s="385">
        <v>8</v>
      </c>
    </row>
    <row r="2213" spans="1:6">
      <c r="A2213" s="369"/>
      <c r="B2213" s="369"/>
      <c r="C2213" s="369"/>
      <c r="D2213" s="370" t="s">
        <v>1281</v>
      </c>
      <c r="E2213" s="370">
        <v>4</v>
      </c>
      <c r="F2213" s="385">
        <v>4</v>
      </c>
    </row>
    <row r="2214" spans="1:6">
      <c r="A2214" s="369"/>
      <c r="B2214" s="369"/>
      <c r="C2214" s="369"/>
      <c r="D2214" s="370" t="s">
        <v>287</v>
      </c>
      <c r="E2214" s="370">
        <v>5</v>
      </c>
      <c r="F2214" s="385">
        <v>5</v>
      </c>
    </row>
    <row r="2215" spans="1:6">
      <c r="A2215" s="369"/>
      <c r="B2215" s="369"/>
      <c r="C2215" s="369"/>
      <c r="D2215" s="370" t="s">
        <v>1282</v>
      </c>
      <c r="E2215" s="370">
        <v>1</v>
      </c>
      <c r="F2215" s="385">
        <v>1</v>
      </c>
    </row>
    <row r="2216" spans="1:6">
      <c r="A2216" s="369"/>
      <c r="B2216" s="369"/>
      <c r="C2216" s="367" t="s">
        <v>504</v>
      </c>
      <c r="D2216" s="367" t="s">
        <v>645</v>
      </c>
      <c r="E2216" s="367">
        <v>1</v>
      </c>
      <c r="F2216" s="384">
        <v>1</v>
      </c>
    </row>
    <row r="2217" spans="1:6">
      <c r="A2217" s="369"/>
      <c r="B2217" s="369"/>
      <c r="C2217" s="369"/>
      <c r="D2217" s="370" t="s">
        <v>1286</v>
      </c>
      <c r="E2217" s="370">
        <v>3</v>
      </c>
      <c r="F2217" s="385">
        <v>3</v>
      </c>
    </row>
    <row r="2218" spans="1:6">
      <c r="A2218" s="369"/>
      <c r="B2218" s="369"/>
      <c r="C2218" s="369"/>
      <c r="D2218" s="370" t="s">
        <v>1287</v>
      </c>
      <c r="E2218" s="370">
        <v>2</v>
      </c>
      <c r="F2218" s="385">
        <v>2</v>
      </c>
    </row>
    <row r="2219" spans="1:6">
      <c r="A2219" s="369"/>
      <c r="B2219" s="369"/>
      <c r="C2219" s="369"/>
      <c r="D2219" s="370" t="s">
        <v>562</v>
      </c>
      <c r="E2219" s="370">
        <v>18</v>
      </c>
      <c r="F2219" s="385">
        <v>19</v>
      </c>
    </row>
    <row r="2220" spans="1:6">
      <c r="A2220" s="369"/>
      <c r="B2220" s="369"/>
      <c r="C2220" s="369"/>
      <c r="D2220" s="370" t="s">
        <v>563</v>
      </c>
      <c r="E2220" s="370">
        <v>12</v>
      </c>
      <c r="F2220" s="385">
        <v>12</v>
      </c>
    </row>
    <row r="2221" spans="1:6">
      <c r="A2221" s="369"/>
      <c r="B2221" s="369"/>
      <c r="C2221" s="369"/>
      <c r="D2221" s="370" t="s">
        <v>1288</v>
      </c>
      <c r="E2221" s="370">
        <v>2</v>
      </c>
      <c r="F2221" s="385">
        <v>2</v>
      </c>
    </row>
    <row r="2222" spans="1:6">
      <c r="A2222" s="369"/>
      <c r="B2222" s="369"/>
      <c r="C2222" s="369"/>
      <c r="D2222" s="370" t="s">
        <v>1289</v>
      </c>
      <c r="E2222" s="370">
        <v>1</v>
      </c>
      <c r="F2222" s="385">
        <v>1</v>
      </c>
    </row>
    <row r="2223" spans="1:6">
      <c r="A2223" s="369"/>
      <c r="B2223" s="369"/>
      <c r="C2223" s="369"/>
      <c r="D2223" s="370" t="s">
        <v>289</v>
      </c>
      <c r="E2223" s="370">
        <v>66</v>
      </c>
      <c r="F2223" s="385">
        <v>69</v>
      </c>
    </row>
    <row r="2224" spans="1:6">
      <c r="A2224" s="369"/>
      <c r="B2224" s="369"/>
      <c r="C2224" s="367" t="s">
        <v>541</v>
      </c>
      <c r="D2224" s="367" t="s">
        <v>1293</v>
      </c>
      <c r="E2224" s="367">
        <v>4</v>
      </c>
      <c r="F2224" s="384">
        <v>4</v>
      </c>
    </row>
    <row r="2225" spans="1:6">
      <c r="A2225" s="369"/>
      <c r="B2225" s="369"/>
      <c r="C2225" s="369"/>
      <c r="D2225" s="370" t="s">
        <v>542</v>
      </c>
      <c r="E2225" s="370">
        <v>1</v>
      </c>
      <c r="F2225" s="385">
        <v>1</v>
      </c>
    </row>
    <row r="2226" spans="1:6">
      <c r="A2226" s="369"/>
      <c r="B2226" s="369"/>
      <c r="C2226" s="369"/>
      <c r="D2226" s="370" t="s">
        <v>421</v>
      </c>
      <c r="E2226" s="370">
        <v>9</v>
      </c>
      <c r="F2226" s="385">
        <v>9</v>
      </c>
    </row>
    <row r="2227" spans="1:6">
      <c r="A2227" s="369"/>
      <c r="B2227" s="369"/>
      <c r="C2227" s="369"/>
      <c r="D2227" s="370" t="s">
        <v>622</v>
      </c>
      <c r="E2227" s="370">
        <v>3</v>
      </c>
      <c r="F2227" s="385">
        <v>3</v>
      </c>
    </row>
    <row r="2228" spans="1:6">
      <c r="A2228" s="369"/>
      <c r="B2228" s="367" t="s">
        <v>24</v>
      </c>
      <c r="C2228" s="367" t="s">
        <v>546</v>
      </c>
      <c r="D2228" s="367" t="s">
        <v>1295</v>
      </c>
      <c r="E2228" s="367">
        <v>2</v>
      </c>
      <c r="F2228" s="384">
        <v>2</v>
      </c>
    </row>
    <row r="2229" spans="1:6">
      <c r="A2229" s="369"/>
      <c r="B2229" s="369"/>
      <c r="C2229" s="367" t="s">
        <v>505</v>
      </c>
      <c r="D2229" s="367" t="s">
        <v>628</v>
      </c>
      <c r="E2229" s="367">
        <v>5</v>
      </c>
      <c r="F2229" s="384">
        <v>6</v>
      </c>
    </row>
    <row r="2230" spans="1:6">
      <c r="A2230" s="369"/>
      <c r="B2230" s="369"/>
      <c r="C2230" s="369"/>
      <c r="D2230" s="370" t="s">
        <v>422</v>
      </c>
      <c r="E2230" s="370">
        <v>6</v>
      </c>
      <c r="F2230" s="385">
        <v>6</v>
      </c>
    </row>
    <row r="2231" spans="1:6">
      <c r="A2231" s="369"/>
      <c r="B2231" s="369"/>
      <c r="C2231" s="369"/>
      <c r="D2231" s="370" t="s">
        <v>564</v>
      </c>
      <c r="E2231" s="370">
        <v>23</v>
      </c>
      <c r="F2231" s="385">
        <v>23</v>
      </c>
    </row>
    <row r="2232" spans="1:6">
      <c r="A2232" s="369"/>
      <c r="B2232" s="369"/>
      <c r="C2232" s="369"/>
      <c r="D2232" s="370" t="s">
        <v>506</v>
      </c>
      <c r="E2232" s="370">
        <v>6</v>
      </c>
      <c r="F2232" s="385">
        <v>6</v>
      </c>
    </row>
    <row r="2233" spans="1:6">
      <c r="A2233" s="369"/>
      <c r="B2233" s="369"/>
      <c r="C2233" s="369"/>
      <c r="D2233" s="370" t="s">
        <v>1297</v>
      </c>
      <c r="E2233" s="370">
        <v>6</v>
      </c>
      <c r="F2233" s="385">
        <v>6</v>
      </c>
    </row>
    <row r="2234" spans="1:6">
      <c r="A2234" s="369"/>
      <c r="B2234" s="369"/>
      <c r="C2234" s="369"/>
      <c r="D2234" s="370" t="s">
        <v>24</v>
      </c>
      <c r="E2234" s="370">
        <v>42</v>
      </c>
      <c r="F2234" s="385">
        <v>42</v>
      </c>
    </row>
    <row r="2235" spans="1:6">
      <c r="A2235" s="369"/>
      <c r="B2235" s="369"/>
      <c r="C2235" s="369"/>
      <c r="D2235" s="370" t="s">
        <v>1298</v>
      </c>
      <c r="E2235" s="370">
        <v>1</v>
      </c>
      <c r="F2235" s="385">
        <v>1</v>
      </c>
    </row>
    <row r="2236" spans="1:6">
      <c r="A2236" s="369"/>
      <c r="B2236" s="369"/>
      <c r="C2236" s="369"/>
      <c r="D2236" s="370" t="s">
        <v>1299</v>
      </c>
      <c r="E2236" s="370">
        <v>2</v>
      </c>
      <c r="F2236" s="385">
        <v>2</v>
      </c>
    </row>
    <row r="2237" spans="1:6">
      <c r="A2237" s="369"/>
      <c r="B2237" s="369"/>
      <c r="C2237" s="367" t="s">
        <v>1300</v>
      </c>
      <c r="D2237" s="367" t="s">
        <v>1301</v>
      </c>
      <c r="E2237" s="367">
        <v>3</v>
      </c>
      <c r="F2237" s="384">
        <v>3</v>
      </c>
    </row>
    <row r="2238" spans="1:6">
      <c r="A2238" s="369"/>
      <c r="B2238" s="367" t="s">
        <v>25</v>
      </c>
      <c r="C2238" s="367" t="s">
        <v>565</v>
      </c>
      <c r="D2238" s="367" t="s">
        <v>649</v>
      </c>
      <c r="E2238" s="367">
        <v>2</v>
      </c>
      <c r="F2238" s="384">
        <v>3</v>
      </c>
    </row>
    <row r="2239" spans="1:6">
      <c r="A2239" s="369"/>
      <c r="B2239" s="369"/>
      <c r="C2239" s="369"/>
      <c r="D2239" s="370" t="s">
        <v>425</v>
      </c>
      <c r="E2239" s="370">
        <v>4</v>
      </c>
      <c r="F2239" s="385">
        <v>4</v>
      </c>
    </row>
    <row r="2240" spans="1:6">
      <c r="A2240" s="369"/>
      <c r="B2240" s="369"/>
      <c r="C2240" s="367" t="s">
        <v>507</v>
      </c>
      <c r="D2240" s="367" t="s">
        <v>629</v>
      </c>
      <c r="E2240" s="367">
        <v>3</v>
      </c>
      <c r="F2240" s="384">
        <v>3</v>
      </c>
    </row>
    <row r="2241" spans="1:6">
      <c r="A2241" s="369"/>
      <c r="B2241" s="369"/>
      <c r="C2241" s="369"/>
      <c r="D2241" s="370" t="s">
        <v>1305</v>
      </c>
      <c r="E2241" s="370">
        <v>7</v>
      </c>
      <c r="F2241" s="385">
        <v>7</v>
      </c>
    </row>
    <row r="2242" spans="1:6">
      <c r="A2242" s="369"/>
      <c r="B2242" s="369"/>
      <c r="C2242" s="369"/>
      <c r="D2242" s="370" t="s">
        <v>1306</v>
      </c>
      <c r="E2242" s="370">
        <v>1</v>
      </c>
      <c r="F2242" s="385">
        <v>1</v>
      </c>
    </row>
    <row r="2243" spans="1:6">
      <c r="A2243" s="369"/>
      <c r="B2243" s="369"/>
      <c r="C2243" s="369"/>
      <c r="D2243" s="370" t="s">
        <v>25</v>
      </c>
      <c r="E2243" s="370">
        <v>47</v>
      </c>
      <c r="F2243" s="385">
        <v>47</v>
      </c>
    </row>
    <row r="2244" spans="1:6">
      <c r="A2244" s="369"/>
      <c r="B2244" s="369"/>
      <c r="C2244" s="367" t="s">
        <v>630</v>
      </c>
      <c r="D2244" s="367" t="s">
        <v>631</v>
      </c>
      <c r="E2244" s="367">
        <v>7</v>
      </c>
      <c r="F2244" s="384">
        <v>7</v>
      </c>
    </row>
    <row r="2245" spans="1:6">
      <c r="A2245" s="369"/>
      <c r="B2245" s="369"/>
      <c r="C2245" s="369"/>
      <c r="D2245" s="370" t="s">
        <v>443</v>
      </c>
      <c r="E2245" s="370">
        <v>16</v>
      </c>
      <c r="F2245" s="385">
        <v>16</v>
      </c>
    </row>
    <row r="2246" spans="1:6">
      <c r="A2246" s="369"/>
      <c r="B2246" s="369"/>
      <c r="C2246" s="369"/>
      <c r="D2246" s="370" t="s">
        <v>1309</v>
      </c>
      <c r="E2246" s="370">
        <v>2</v>
      </c>
      <c r="F2246" s="385">
        <v>2</v>
      </c>
    </row>
    <row r="2247" spans="1:6">
      <c r="A2247" s="369"/>
      <c r="B2247" s="367" t="s">
        <v>26</v>
      </c>
      <c r="C2247" s="367" t="s">
        <v>634</v>
      </c>
      <c r="D2247" s="367" t="s">
        <v>635</v>
      </c>
      <c r="E2247" s="367">
        <v>8</v>
      </c>
      <c r="F2247" s="384">
        <v>8</v>
      </c>
    </row>
    <row r="2248" spans="1:6">
      <c r="A2248" s="369"/>
      <c r="B2248" s="369"/>
      <c r="C2248" s="369"/>
      <c r="D2248" s="370" t="s">
        <v>1311</v>
      </c>
      <c r="E2248" s="370">
        <v>2</v>
      </c>
      <c r="F2248" s="385">
        <v>2</v>
      </c>
    </row>
    <row r="2249" spans="1:6">
      <c r="A2249" s="369"/>
      <c r="B2249" s="369"/>
      <c r="C2249" s="369"/>
      <c r="D2249" s="370" t="s">
        <v>1312</v>
      </c>
      <c r="E2249" s="370">
        <v>3</v>
      </c>
      <c r="F2249" s="385">
        <v>3</v>
      </c>
    </row>
    <row r="2250" spans="1:6">
      <c r="A2250" s="369"/>
      <c r="B2250" s="369"/>
      <c r="C2250" s="367" t="s">
        <v>508</v>
      </c>
      <c r="D2250" s="367" t="s">
        <v>509</v>
      </c>
      <c r="E2250" s="367">
        <v>56</v>
      </c>
      <c r="F2250" s="384">
        <v>56</v>
      </c>
    </row>
    <row r="2251" spans="1:6">
      <c r="A2251" s="369"/>
      <c r="B2251" s="369"/>
      <c r="C2251" s="369"/>
      <c r="D2251" s="370" t="s">
        <v>632</v>
      </c>
      <c r="E2251" s="370">
        <v>2</v>
      </c>
      <c r="F2251" s="385">
        <v>2</v>
      </c>
    </row>
    <row r="2252" spans="1:6">
      <c r="A2252" s="369"/>
      <c r="B2252" s="369"/>
      <c r="C2252" s="369"/>
      <c r="D2252" s="370" t="s">
        <v>1313</v>
      </c>
      <c r="E2252" s="370">
        <v>13</v>
      </c>
      <c r="F2252" s="385">
        <v>15</v>
      </c>
    </row>
    <row r="2253" spans="1:6">
      <c r="A2253" s="369"/>
      <c r="B2253" s="369"/>
      <c r="C2253" s="369"/>
      <c r="D2253" s="370" t="s">
        <v>1314</v>
      </c>
      <c r="E2253" s="370">
        <v>3</v>
      </c>
      <c r="F2253" s="385">
        <v>3</v>
      </c>
    </row>
    <row r="2254" spans="1:6">
      <c r="A2254" s="369"/>
      <c r="B2254" s="369"/>
      <c r="C2254" s="369"/>
      <c r="D2254" s="370" t="s">
        <v>293</v>
      </c>
      <c r="E2254" s="370">
        <v>37</v>
      </c>
      <c r="F2254" s="385">
        <v>39</v>
      </c>
    </row>
    <row r="2255" spans="1:6">
      <c r="A2255" s="369"/>
      <c r="B2255" s="369"/>
      <c r="C2255" s="369"/>
      <c r="D2255" s="370" t="s">
        <v>1315</v>
      </c>
      <c r="E2255" s="370">
        <v>3</v>
      </c>
      <c r="F2255" s="385">
        <v>3</v>
      </c>
    </row>
    <row r="2256" spans="1:6">
      <c r="A2256" s="369"/>
      <c r="B2256" s="369"/>
      <c r="C2256" s="367" t="s">
        <v>633</v>
      </c>
      <c r="D2256" s="367" t="s">
        <v>1317</v>
      </c>
      <c r="E2256" s="367">
        <v>7</v>
      </c>
      <c r="F2256" s="384">
        <v>7</v>
      </c>
    </row>
    <row r="2257" spans="1:6">
      <c r="A2257" s="369"/>
      <c r="B2257" s="369"/>
      <c r="C2257" s="369"/>
      <c r="D2257" s="370" t="s">
        <v>1318</v>
      </c>
      <c r="E2257" s="370">
        <v>4</v>
      </c>
      <c r="F2257" s="385">
        <v>4</v>
      </c>
    </row>
    <row r="2258" spans="1:6">
      <c r="A2258" s="369"/>
      <c r="B2258" s="369"/>
      <c r="C2258" s="369"/>
      <c r="D2258" s="370" t="s">
        <v>426</v>
      </c>
      <c r="E2258" s="370">
        <v>19</v>
      </c>
      <c r="F2258" s="385">
        <v>20</v>
      </c>
    </row>
    <row r="2259" spans="1:6">
      <c r="A2259" s="369"/>
      <c r="B2259" s="369"/>
      <c r="C2259" s="369"/>
      <c r="D2259" s="370" t="s">
        <v>1319</v>
      </c>
      <c r="E2259" s="370">
        <v>2</v>
      </c>
      <c r="F2259" s="385">
        <v>2</v>
      </c>
    </row>
    <row r="2260" spans="1:6">
      <c r="A2260" s="369"/>
      <c r="B2260" s="369"/>
      <c r="C2260" s="369"/>
      <c r="D2260" s="370" t="s">
        <v>1320</v>
      </c>
      <c r="E2260" s="370">
        <v>1</v>
      </c>
      <c r="F2260" s="385">
        <v>1</v>
      </c>
    </row>
    <row r="2261" spans="1:6">
      <c r="A2261" s="367" t="s">
        <v>298</v>
      </c>
      <c r="B2261" s="367" t="s">
        <v>2</v>
      </c>
      <c r="C2261" s="367" t="s">
        <v>174</v>
      </c>
      <c r="D2261" s="367" t="s">
        <v>657</v>
      </c>
      <c r="E2261" s="367">
        <v>5</v>
      </c>
      <c r="F2261" s="384">
        <v>5</v>
      </c>
    </row>
    <row r="2262" spans="1:6">
      <c r="A2262" s="369"/>
      <c r="B2262" s="369"/>
      <c r="C2262" s="369"/>
      <c r="D2262" s="370" t="s">
        <v>174</v>
      </c>
      <c r="E2262" s="370">
        <v>21</v>
      </c>
      <c r="F2262" s="385">
        <v>23</v>
      </c>
    </row>
    <row r="2263" spans="1:6">
      <c r="A2263" s="369"/>
      <c r="B2263" s="369"/>
      <c r="C2263" s="369"/>
      <c r="D2263" s="370" t="s">
        <v>658</v>
      </c>
      <c r="E2263" s="370">
        <v>1</v>
      </c>
      <c r="F2263" s="385">
        <v>1</v>
      </c>
    </row>
    <row r="2264" spans="1:6">
      <c r="A2264" s="369"/>
      <c r="B2264" s="369"/>
      <c r="C2264" s="369"/>
      <c r="D2264" s="370" t="s">
        <v>659</v>
      </c>
      <c r="E2264" s="370">
        <v>5</v>
      </c>
      <c r="F2264" s="385">
        <v>5</v>
      </c>
    </row>
    <row r="2265" spans="1:6">
      <c r="A2265" s="369"/>
      <c r="B2265" s="369"/>
      <c r="C2265" s="367" t="s">
        <v>570</v>
      </c>
      <c r="D2265" s="367" t="s">
        <v>572</v>
      </c>
      <c r="E2265" s="367">
        <v>2</v>
      </c>
      <c r="F2265" s="384">
        <v>3</v>
      </c>
    </row>
    <row r="2266" spans="1:6">
      <c r="A2266" s="369"/>
      <c r="B2266" s="369"/>
      <c r="C2266" s="369"/>
      <c r="D2266" s="370" t="s">
        <v>571</v>
      </c>
      <c r="E2266" s="370">
        <v>5</v>
      </c>
      <c r="F2266" s="385">
        <v>5</v>
      </c>
    </row>
    <row r="2267" spans="1:6">
      <c r="A2267" s="369"/>
      <c r="B2267" s="369"/>
      <c r="C2267" s="369"/>
      <c r="D2267" s="370" t="s">
        <v>660</v>
      </c>
      <c r="E2267" s="370">
        <v>2</v>
      </c>
      <c r="F2267" s="385">
        <v>2</v>
      </c>
    </row>
    <row r="2268" spans="1:6">
      <c r="A2268" s="369"/>
      <c r="B2268" s="369"/>
      <c r="C2268" s="367" t="s">
        <v>175</v>
      </c>
      <c r="D2268" s="367" t="s">
        <v>175</v>
      </c>
      <c r="E2268" s="367">
        <v>22</v>
      </c>
      <c r="F2268" s="384">
        <v>22</v>
      </c>
    </row>
    <row r="2269" spans="1:6">
      <c r="A2269" s="369"/>
      <c r="B2269" s="369"/>
      <c r="C2269" s="369"/>
      <c r="D2269" s="370" t="s">
        <v>663</v>
      </c>
      <c r="E2269" s="370">
        <v>1</v>
      </c>
      <c r="F2269" s="385">
        <v>1</v>
      </c>
    </row>
    <row r="2270" spans="1:6">
      <c r="A2270" s="369"/>
      <c r="B2270" s="369"/>
      <c r="C2270" s="369"/>
      <c r="D2270" s="370" t="s">
        <v>664</v>
      </c>
      <c r="E2270" s="370">
        <v>3</v>
      </c>
      <c r="F2270" s="385">
        <v>3</v>
      </c>
    </row>
    <row r="2271" spans="1:6">
      <c r="A2271" s="369"/>
      <c r="B2271" s="369"/>
      <c r="C2271" s="367" t="s">
        <v>665</v>
      </c>
      <c r="D2271" s="367" t="s">
        <v>666</v>
      </c>
      <c r="E2271" s="367">
        <v>7</v>
      </c>
      <c r="F2271" s="384">
        <v>10</v>
      </c>
    </row>
    <row r="2272" spans="1:6">
      <c r="A2272" s="369"/>
      <c r="B2272" s="369"/>
      <c r="C2272" s="369"/>
      <c r="D2272" s="370" t="s">
        <v>667</v>
      </c>
      <c r="E2272" s="370">
        <v>1</v>
      </c>
      <c r="F2272" s="385">
        <v>2</v>
      </c>
    </row>
    <row r="2273" spans="1:6">
      <c r="A2273" s="369"/>
      <c r="B2273" s="369"/>
      <c r="C2273" s="367" t="s">
        <v>669</v>
      </c>
      <c r="D2273" s="367" t="s">
        <v>670</v>
      </c>
      <c r="E2273" s="367">
        <v>1</v>
      </c>
      <c r="F2273" s="384">
        <v>1</v>
      </c>
    </row>
    <row r="2274" spans="1:6">
      <c r="A2274" s="369"/>
      <c r="B2274" s="369"/>
      <c r="C2274" s="369"/>
      <c r="D2274" s="370" t="s">
        <v>669</v>
      </c>
      <c r="E2274" s="370">
        <v>3</v>
      </c>
      <c r="F2274" s="385">
        <v>3</v>
      </c>
    </row>
    <row r="2275" spans="1:6">
      <c r="A2275" s="369"/>
      <c r="B2275" s="369"/>
      <c r="C2275" s="369"/>
      <c r="D2275" s="370" t="s">
        <v>671</v>
      </c>
      <c r="E2275" s="370">
        <v>1</v>
      </c>
      <c r="F2275" s="385">
        <v>1</v>
      </c>
    </row>
    <row r="2276" spans="1:6">
      <c r="A2276" s="369"/>
      <c r="B2276" s="369"/>
      <c r="C2276" s="369"/>
      <c r="D2276" s="370" t="s">
        <v>1378</v>
      </c>
      <c r="E2276" s="370">
        <v>1</v>
      </c>
      <c r="F2276" s="385">
        <v>1</v>
      </c>
    </row>
    <row r="2277" spans="1:6">
      <c r="A2277" s="369"/>
      <c r="B2277" s="369"/>
      <c r="C2277" s="367" t="s">
        <v>573</v>
      </c>
      <c r="D2277" s="367" t="s">
        <v>574</v>
      </c>
      <c r="E2277" s="367">
        <v>9</v>
      </c>
      <c r="F2277" s="384">
        <v>9</v>
      </c>
    </row>
    <row r="2278" spans="1:6">
      <c r="A2278" s="369"/>
      <c r="B2278" s="369"/>
      <c r="C2278" s="369"/>
      <c r="D2278" s="370" t="s">
        <v>672</v>
      </c>
      <c r="E2278" s="370">
        <v>1</v>
      </c>
      <c r="F2278" s="385">
        <v>1</v>
      </c>
    </row>
    <row r="2279" spans="1:6">
      <c r="A2279" s="369"/>
      <c r="B2279" s="369"/>
      <c r="C2279" s="369"/>
      <c r="D2279" s="370" t="s">
        <v>673</v>
      </c>
      <c r="E2279" s="370">
        <v>1</v>
      </c>
      <c r="F2279" s="385">
        <v>2</v>
      </c>
    </row>
    <row r="2280" spans="1:6">
      <c r="A2280" s="369"/>
      <c r="B2280" s="369"/>
      <c r="C2280" s="369"/>
      <c r="D2280" s="370" t="s">
        <v>675</v>
      </c>
      <c r="E2280" s="370">
        <v>1</v>
      </c>
      <c r="F2280" s="385">
        <v>1</v>
      </c>
    </row>
    <row r="2281" spans="1:6">
      <c r="A2281" s="369"/>
      <c r="B2281" s="369"/>
      <c r="C2281" s="367" t="s">
        <v>176</v>
      </c>
      <c r="D2281" s="367" t="s">
        <v>177</v>
      </c>
      <c r="E2281" s="367">
        <v>18</v>
      </c>
      <c r="F2281" s="384">
        <v>18</v>
      </c>
    </row>
    <row r="2282" spans="1:6">
      <c r="A2282" s="369"/>
      <c r="B2282" s="369"/>
      <c r="C2282" s="369"/>
      <c r="D2282" s="370" t="s">
        <v>676</v>
      </c>
      <c r="E2282" s="370">
        <v>5</v>
      </c>
      <c r="F2282" s="385">
        <v>5</v>
      </c>
    </row>
    <row r="2283" spans="1:6">
      <c r="A2283" s="369"/>
      <c r="B2283" s="369"/>
      <c r="C2283" s="369"/>
      <c r="D2283" s="370" t="s">
        <v>569</v>
      </c>
      <c r="E2283" s="370">
        <v>1</v>
      </c>
      <c r="F2283" s="385">
        <v>1</v>
      </c>
    </row>
    <row r="2284" spans="1:6">
      <c r="A2284" s="369"/>
      <c r="B2284" s="369"/>
      <c r="C2284" s="369"/>
      <c r="D2284" s="370" t="s">
        <v>677</v>
      </c>
      <c r="E2284" s="370">
        <v>2</v>
      </c>
      <c r="F2284" s="385">
        <v>2</v>
      </c>
    </row>
    <row r="2285" spans="1:6">
      <c r="A2285" s="369"/>
      <c r="B2285" s="367" t="s">
        <v>461</v>
      </c>
      <c r="C2285" s="367" t="s">
        <v>319</v>
      </c>
      <c r="D2285" s="367" t="s">
        <v>320</v>
      </c>
      <c r="E2285" s="367">
        <v>2</v>
      </c>
      <c r="F2285" s="384">
        <v>2</v>
      </c>
    </row>
    <row r="2286" spans="1:6">
      <c r="A2286" s="369"/>
      <c r="B2286" s="369"/>
      <c r="C2286" s="369"/>
      <c r="D2286" s="370" t="s">
        <v>678</v>
      </c>
      <c r="E2286" s="370">
        <v>4</v>
      </c>
      <c r="F2286" s="385">
        <v>7</v>
      </c>
    </row>
    <row r="2287" spans="1:6">
      <c r="A2287" s="369"/>
      <c r="B2287" s="369"/>
      <c r="C2287" s="369"/>
      <c r="D2287" s="370" t="s">
        <v>700</v>
      </c>
      <c r="E2287" s="370">
        <v>1</v>
      </c>
      <c r="F2287" s="385">
        <v>1</v>
      </c>
    </row>
    <row r="2288" spans="1:6">
      <c r="A2288" s="369"/>
      <c r="B2288" s="369"/>
      <c r="C2288" s="369"/>
      <c r="D2288" s="370" t="s">
        <v>679</v>
      </c>
      <c r="E2288" s="370">
        <v>1</v>
      </c>
      <c r="F2288" s="385">
        <v>1</v>
      </c>
    </row>
    <row r="2289" spans="1:6">
      <c r="A2289" s="369"/>
      <c r="B2289" s="369"/>
      <c r="C2289" s="369"/>
      <c r="D2289" s="370" t="s">
        <v>680</v>
      </c>
      <c r="E2289" s="370">
        <v>1</v>
      </c>
      <c r="F2289" s="385">
        <v>1</v>
      </c>
    </row>
    <row r="2290" spans="1:6">
      <c r="A2290" s="369"/>
      <c r="B2290" s="369"/>
      <c r="C2290" s="367" t="s">
        <v>315</v>
      </c>
      <c r="D2290" s="367" t="s">
        <v>348</v>
      </c>
      <c r="E2290" s="367">
        <v>1</v>
      </c>
      <c r="F2290" s="384">
        <v>1</v>
      </c>
    </row>
    <row r="2291" spans="1:6">
      <c r="A2291" s="369"/>
      <c r="B2291" s="369"/>
      <c r="C2291" s="369"/>
      <c r="D2291" s="370" t="s">
        <v>315</v>
      </c>
      <c r="E2291" s="370">
        <v>7</v>
      </c>
      <c r="F2291" s="385">
        <v>8</v>
      </c>
    </row>
    <row r="2292" spans="1:6">
      <c r="A2292" s="369"/>
      <c r="B2292" s="369"/>
      <c r="C2292" s="369"/>
      <c r="D2292" s="370" t="s">
        <v>681</v>
      </c>
      <c r="E2292" s="370">
        <v>2</v>
      </c>
      <c r="F2292" s="385">
        <v>2</v>
      </c>
    </row>
    <row r="2293" spans="1:6">
      <c r="A2293" s="369"/>
      <c r="B2293" s="369"/>
      <c r="C2293" s="369"/>
      <c r="D2293" s="370" t="s">
        <v>682</v>
      </c>
      <c r="E2293" s="370">
        <v>2</v>
      </c>
      <c r="F2293" s="385">
        <v>2</v>
      </c>
    </row>
    <row r="2294" spans="1:6">
      <c r="A2294" s="369"/>
      <c r="B2294" s="369"/>
      <c r="C2294" s="369"/>
      <c r="D2294" s="370" t="s">
        <v>684</v>
      </c>
      <c r="E2294" s="370">
        <v>2</v>
      </c>
      <c r="F2294" s="385">
        <v>2</v>
      </c>
    </row>
    <row r="2295" spans="1:6">
      <c r="A2295" s="369"/>
      <c r="B2295" s="369"/>
      <c r="C2295" s="367" t="s">
        <v>685</v>
      </c>
      <c r="D2295" s="367" t="s">
        <v>259</v>
      </c>
      <c r="E2295" s="367">
        <v>1</v>
      </c>
      <c r="F2295" s="384">
        <v>1</v>
      </c>
    </row>
    <row r="2296" spans="1:6">
      <c r="A2296" s="369"/>
      <c r="B2296" s="369"/>
      <c r="C2296" s="369"/>
      <c r="D2296" s="370" t="s">
        <v>1348</v>
      </c>
      <c r="E2296" s="370">
        <v>1</v>
      </c>
      <c r="F2296" s="385">
        <v>1</v>
      </c>
    </row>
    <row r="2297" spans="1:6">
      <c r="A2297" s="369"/>
      <c r="B2297" s="369"/>
      <c r="C2297" s="367" t="s">
        <v>178</v>
      </c>
      <c r="D2297" s="367" t="s">
        <v>178</v>
      </c>
      <c r="E2297" s="367">
        <v>19</v>
      </c>
      <c r="F2297" s="384">
        <v>19</v>
      </c>
    </row>
    <row r="2298" spans="1:6">
      <c r="A2298" s="369"/>
      <c r="B2298" s="369"/>
      <c r="C2298" s="367" t="s">
        <v>179</v>
      </c>
      <c r="D2298" s="367" t="s">
        <v>179</v>
      </c>
      <c r="E2298" s="367">
        <v>46</v>
      </c>
      <c r="F2298" s="384">
        <v>47</v>
      </c>
    </row>
    <row r="2299" spans="1:6">
      <c r="A2299" s="369"/>
      <c r="B2299" s="369"/>
      <c r="C2299" s="369"/>
      <c r="D2299" s="370" t="s">
        <v>79</v>
      </c>
      <c r="E2299" s="370">
        <v>30</v>
      </c>
      <c r="F2299" s="385">
        <v>30</v>
      </c>
    </row>
    <row r="2300" spans="1:6">
      <c r="A2300" s="369"/>
      <c r="B2300" s="369"/>
      <c r="C2300" s="369"/>
      <c r="D2300" s="370" t="s">
        <v>686</v>
      </c>
      <c r="E2300" s="370">
        <v>3</v>
      </c>
      <c r="F2300" s="385">
        <v>3</v>
      </c>
    </row>
    <row r="2301" spans="1:6">
      <c r="A2301" s="369"/>
      <c r="B2301" s="369"/>
      <c r="C2301" s="367" t="s">
        <v>313</v>
      </c>
      <c r="D2301" s="367" t="s">
        <v>687</v>
      </c>
      <c r="E2301" s="367">
        <v>2</v>
      </c>
      <c r="F2301" s="384">
        <v>2</v>
      </c>
    </row>
    <row r="2302" spans="1:6">
      <c r="A2302" s="369"/>
      <c r="B2302" s="369"/>
      <c r="C2302" s="369"/>
      <c r="D2302" s="370" t="s">
        <v>313</v>
      </c>
      <c r="E2302" s="370">
        <v>7</v>
      </c>
      <c r="F2302" s="385">
        <v>7</v>
      </c>
    </row>
    <row r="2303" spans="1:6">
      <c r="A2303" s="369"/>
      <c r="B2303" s="369"/>
      <c r="C2303" s="369"/>
      <c r="D2303" s="370" t="s">
        <v>314</v>
      </c>
      <c r="E2303" s="370">
        <v>9</v>
      </c>
      <c r="F2303" s="385">
        <v>9</v>
      </c>
    </row>
    <row r="2304" spans="1:6">
      <c r="A2304" s="369"/>
      <c r="B2304" s="369"/>
      <c r="C2304" s="369"/>
      <c r="D2304" s="370" t="s">
        <v>1379</v>
      </c>
      <c r="E2304" s="370">
        <v>2</v>
      </c>
      <c r="F2304" s="385">
        <v>2</v>
      </c>
    </row>
    <row r="2305" spans="1:6">
      <c r="A2305" s="369"/>
      <c r="B2305" s="369"/>
      <c r="C2305" s="367" t="s">
        <v>310</v>
      </c>
      <c r="D2305" s="367" t="s">
        <v>310</v>
      </c>
      <c r="E2305" s="367">
        <v>10</v>
      </c>
      <c r="F2305" s="384">
        <v>11</v>
      </c>
    </row>
    <row r="2306" spans="1:6">
      <c r="A2306" s="369"/>
      <c r="B2306" s="369"/>
      <c r="C2306" s="369"/>
      <c r="D2306" s="370" t="s">
        <v>691</v>
      </c>
      <c r="E2306" s="370">
        <v>3</v>
      </c>
      <c r="F2306" s="385">
        <v>3</v>
      </c>
    </row>
    <row r="2307" spans="1:6">
      <c r="A2307" s="369"/>
      <c r="B2307" s="369"/>
      <c r="C2307" s="367" t="s">
        <v>180</v>
      </c>
      <c r="D2307" s="367" t="s">
        <v>181</v>
      </c>
      <c r="E2307" s="367">
        <v>9</v>
      </c>
      <c r="F2307" s="384">
        <v>9</v>
      </c>
    </row>
    <row r="2308" spans="1:6">
      <c r="A2308" s="369"/>
      <c r="B2308" s="369"/>
      <c r="C2308" s="367" t="s">
        <v>317</v>
      </c>
      <c r="D2308" s="367" t="s">
        <v>692</v>
      </c>
      <c r="E2308" s="367">
        <v>3</v>
      </c>
      <c r="F2308" s="384">
        <v>4</v>
      </c>
    </row>
    <row r="2309" spans="1:6">
      <c r="A2309" s="369"/>
      <c r="B2309" s="369"/>
      <c r="C2309" s="369"/>
      <c r="D2309" s="370" t="s">
        <v>317</v>
      </c>
      <c r="E2309" s="370">
        <v>3</v>
      </c>
      <c r="F2309" s="385">
        <v>3</v>
      </c>
    </row>
    <row r="2310" spans="1:6">
      <c r="A2310" s="369"/>
      <c r="B2310" s="369"/>
      <c r="C2310" s="369"/>
      <c r="D2310" s="370" t="s">
        <v>693</v>
      </c>
      <c r="E2310" s="370">
        <v>2</v>
      </c>
      <c r="F2310" s="385">
        <v>2</v>
      </c>
    </row>
    <row r="2311" spans="1:6">
      <c r="A2311" s="369"/>
      <c r="B2311" s="369"/>
      <c r="C2311" s="367" t="s">
        <v>182</v>
      </c>
      <c r="D2311" s="367" t="s">
        <v>183</v>
      </c>
      <c r="E2311" s="367">
        <v>114</v>
      </c>
      <c r="F2311" s="384">
        <v>123</v>
      </c>
    </row>
    <row r="2312" spans="1:6">
      <c r="A2312" s="369"/>
      <c r="B2312" s="369"/>
      <c r="C2312" s="369"/>
      <c r="D2312" s="370" t="s">
        <v>462</v>
      </c>
      <c r="E2312" s="370">
        <v>10</v>
      </c>
      <c r="F2312" s="385">
        <v>11</v>
      </c>
    </row>
    <row r="2313" spans="1:6">
      <c r="A2313" s="369"/>
      <c r="B2313" s="369"/>
      <c r="C2313" s="369"/>
      <c r="D2313" s="370" t="s">
        <v>694</v>
      </c>
      <c r="E2313" s="370">
        <v>6</v>
      </c>
      <c r="F2313" s="385">
        <v>6</v>
      </c>
    </row>
    <row r="2314" spans="1:6">
      <c r="A2314" s="369"/>
      <c r="B2314" s="369"/>
      <c r="C2314" s="369"/>
      <c r="D2314" s="370" t="s">
        <v>312</v>
      </c>
      <c r="E2314" s="370">
        <v>8</v>
      </c>
      <c r="F2314" s="385">
        <v>8</v>
      </c>
    </row>
    <row r="2315" spans="1:6">
      <c r="A2315" s="369"/>
      <c r="B2315" s="369"/>
      <c r="C2315" s="369"/>
      <c r="D2315" s="370" t="s">
        <v>311</v>
      </c>
      <c r="E2315" s="370">
        <v>106</v>
      </c>
      <c r="F2315" s="385">
        <v>132</v>
      </c>
    </row>
    <row r="2316" spans="1:6">
      <c r="A2316" s="369"/>
      <c r="B2316" s="369"/>
      <c r="C2316" s="369"/>
      <c r="D2316" s="370" t="s">
        <v>695</v>
      </c>
      <c r="E2316" s="370">
        <v>2</v>
      </c>
      <c r="F2316" s="385">
        <v>2</v>
      </c>
    </row>
    <row r="2317" spans="1:6">
      <c r="A2317" s="369"/>
      <c r="B2317" s="369"/>
      <c r="C2317" s="369"/>
      <c r="D2317" s="370" t="s">
        <v>182</v>
      </c>
      <c r="E2317" s="370">
        <v>11</v>
      </c>
      <c r="F2317" s="385">
        <v>13</v>
      </c>
    </row>
    <row r="2318" spans="1:6">
      <c r="A2318" s="369"/>
      <c r="B2318" s="369"/>
      <c r="C2318" s="369"/>
      <c r="D2318" s="370" t="s">
        <v>696</v>
      </c>
      <c r="E2318" s="370">
        <v>3</v>
      </c>
      <c r="F2318" s="385">
        <v>3</v>
      </c>
    </row>
    <row r="2319" spans="1:6">
      <c r="A2319" s="369"/>
      <c r="B2319" s="369"/>
      <c r="C2319" s="367" t="s">
        <v>318</v>
      </c>
      <c r="D2319" s="367" t="s">
        <v>318</v>
      </c>
      <c r="E2319" s="367">
        <v>1</v>
      </c>
      <c r="F2319" s="384">
        <v>1</v>
      </c>
    </row>
    <row r="2320" spans="1:6">
      <c r="A2320" s="369"/>
      <c r="B2320" s="369"/>
      <c r="C2320" s="367" t="s">
        <v>316</v>
      </c>
      <c r="D2320" s="367" t="s">
        <v>316</v>
      </c>
      <c r="E2320" s="367">
        <v>5</v>
      </c>
      <c r="F2320" s="384">
        <v>5</v>
      </c>
    </row>
    <row r="2321" spans="1:6">
      <c r="A2321" s="369"/>
      <c r="B2321" s="369"/>
      <c r="C2321" s="369"/>
      <c r="D2321" s="370" t="s">
        <v>697</v>
      </c>
      <c r="E2321" s="370">
        <v>2</v>
      </c>
      <c r="F2321" s="385">
        <v>2</v>
      </c>
    </row>
    <row r="2322" spans="1:6">
      <c r="A2322" s="369"/>
      <c r="B2322" s="369"/>
      <c r="C2322" s="369"/>
      <c r="D2322" s="370" t="s">
        <v>698</v>
      </c>
      <c r="E2322" s="370">
        <v>1</v>
      </c>
      <c r="F2322" s="385">
        <v>1</v>
      </c>
    </row>
    <row r="2323" spans="1:6">
      <c r="A2323" s="369"/>
      <c r="B2323" s="369"/>
      <c r="C2323" s="367" t="s">
        <v>1380</v>
      </c>
      <c r="D2323" s="367" t="s">
        <v>1380</v>
      </c>
      <c r="E2323" s="367">
        <v>1</v>
      </c>
      <c r="F2323" s="384">
        <v>1</v>
      </c>
    </row>
    <row r="2324" spans="1:6">
      <c r="A2324" s="369"/>
      <c r="B2324" s="369"/>
      <c r="C2324" s="367" t="s">
        <v>700</v>
      </c>
      <c r="D2324" s="367" t="s">
        <v>701</v>
      </c>
      <c r="E2324" s="367">
        <v>1</v>
      </c>
      <c r="F2324" s="384">
        <v>1</v>
      </c>
    </row>
    <row r="2325" spans="1:6">
      <c r="A2325" s="369"/>
      <c r="B2325" s="369"/>
      <c r="C2325" s="367" t="s">
        <v>702</v>
      </c>
      <c r="D2325" s="367" t="s">
        <v>703</v>
      </c>
      <c r="E2325" s="367">
        <v>1</v>
      </c>
      <c r="F2325" s="384">
        <v>1</v>
      </c>
    </row>
    <row r="2326" spans="1:6">
      <c r="A2326" s="369"/>
      <c r="B2326" s="369"/>
      <c r="C2326" s="369"/>
      <c r="D2326" s="370" t="s">
        <v>704</v>
      </c>
      <c r="E2326" s="370">
        <v>1</v>
      </c>
      <c r="F2326" s="385">
        <v>1</v>
      </c>
    </row>
    <row r="2327" spans="1:6">
      <c r="A2327" s="369"/>
      <c r="B2327" s="369"/>
      <c r="C2327" s="367" t="s">
        <v>1381</v>
      </c>
      <c r="D2327" s="367" t="s">
        <v>1382</v>
      </c>
      <c r="E2327" s="367">
        <v>1</v>
      </c>
      <c r="F2327" s="384">
        <v>1</v>
      </c>
    </row>
    <row r="2328" spans="1:6">
      <c r="A2328" s="369"/>
      <c r="B2328" s="369"/>
      <c r="C2328" s="367" t="s">
        <v>705</v>
      </c>
      <c r="D2328" s="367" t="s">
        <v>1353</v>
      </c>
      <c r="E2328" s="367">
        <v>1</v>
      </c>
      <c r="F2328" s="384">
        <v>1</v>
      </c>
    </row>
    <row r="2329" spans="1:6">
      <c r="A2329" s="369"/>
      <c r="B2329" s="369"/>
      <c r="C2329" s="367" t="s">
        <v>321</v>
      </c>
      <c r="D2329" s="367" t="s">
        <v>321</v>
      </c>
      <c r="E2329" s="367">
        <v>4</v>
      </c>
      <c r="F2329" s="384">
        <v>4</v>
      </c>
    </row>
    <row r="2330" spans="1:6">
      <c r="A2330" s="369"/>
      <c r="B2330" s="367" t="s">
        <v>4</v>
      </c>
      <c r="C2330" s="367" t="s">
        <v>185</v>
      </c>
      <c r="D2330" s="367" t="s">
        <v>185</v>
      </c>
      <c r="E2330" s="367">
        <v>40</v>
      </c>
      <c r="F2330" s="384">
        <v>43</v>
      </c>
    </row>
    <row r="2331" spans="1:6">
      <c r="A2331" s="369"/>
      <c r="B2331" s="369"/>
      <c r="C2331" s="369"/>
      <c r="D2331" s="370" t="s">
        <v>322</v>
      </c>
      <c r="E2331" s="370">
        <v>3</v>
      </c>
      <c r="F2331" s="385">
        <v>3</v>
      </c>
    </row>
    <row r="2332" spans="1:6">
      <c r="A2332" s="369"/>
      <c r="B2332" s="369"/>
      <c r="C2332" s="369"/>
      <c r="D2332" s="370" t="s">
        <v>707</v>
      </c>
      <c r="E2332" s="370">
        <v>1</v>
      </c>
      <c r="F2332" s="385">
        <v>1</v>
      </c>
    </row>
    <row r="2333" spans="1:6">
      <c r="A2333" s="369"/>
      <c r="B2333" s="369"/>
      <c r="C2333" s="369"/>
      <c r="D2333" s="370" t="s">
        <v>709</v>
      </c>
      <c r="E2333" s="370">
        <v>4</v>
      </c>
      <c r="F2333" s="385">
        <v>4</v>
      </c>
    </row>
    <row r="2334" spans="1:6">
      <c r="A2334" s="369"/>
      <c r="B2334" s="369"/>
      <c r="C2334" s="367" t="s">
        <v>186</v>
      </c>
      <c r="D2334" s="367" t="s">
        <v>186</v>
      </c>
      <c r="E2334" s="367">
        <v>15</v>
      </c>
      <c r="F2334" s="384">
        <v>15</v>
      </c>
    </row>
    <row r="2335" spans="1:6">
      <c r="A2335" s="369"/>
      <c r="B2335" s="369"/>
      <c r="C2335" s="369"/>
      <c r="D2335" s="370" t="s">
        <v>323</v>
      </c>
      <c r="E2335" s="370">
        <v>1</v>
      </c>
      <c r="F2335" s="385">
        <v>1</v>
      </c>
    </row>
    <row r="2336" spans="1:6">
      <c r="A2336" s="369"/>
      <c r="B2336" s="369"/>
      <c r="C2336" s="369"/>
      <c r="D2336" s="370" t="s">
        <v>710</v>
      </c>
      <c r="E2336" s="370">
        <v>1</v>
      </c>
      <c r="F2336" s="385">
        <v>1</v>
      </c>
    </row>
    <row r="2337" spans="1:6">
      <c r="A2337" s="369"/>
      <c r="B2337" s="369"/>
      <c r="C2337" s="369"/>
      <c r="D2337" s="370" t="s">
        <v>515</v>
      </c>
      <c r="E2337" s="370">
        <v>2</v>
      </c>
      <c r="F2337" s="385">
        <v>2</v>
      </c>
    </row>
    <row r="2338" spans="1:6">
      <c r="A2338" s="369"/>
      <c r="B2338" s="369"/>
      <c r="C2338" s="369"/>
      <c r="D2338" s="370" t="s">
        <v>711</v>
      </c>
      <c r="E2338" s="370">
        <v>2</v>
      </c>
      <c r="F2338" s="385">
        <v>3</v>
      </c>
    </row>
    <row r="2339" spans="1:6">
      <c r="A2339" s="369"/>
      <c r="B2339" s="369"/>
      <c r="C2339" s="369"/>
      <c r="D2339" s="370" t="s">
        <v>712</v>
      </c>
      <c r="E2339" s="370">
        <v>1</v>
      </c>
      <c r="F2339" s="385">
        <v>1</v>
      </c>
    </row>
    <row r="2340" spans="1:6">
      <c r="A2340" s="369"/>
      <c r="B2340" s="369"/>
      <c r="C2340" s="369"/>
      <c r="D2340" s="370" t="s">
        <v>714</v>
      </c>
      <c r="E2340" s="370">
        <v>3</v>
      </c>
      <c r="F2340" s="385">
        <v>3</v>
      </c>
    </row>
    <row r="2341" spans="1:6">
      <c r="A2341" s="369"/>
      <c r="B2341" s="369"/>
      <c r="C2341" s="367" t="s">
        <v>575</v>
      </c>
      <c r="D2341" s="367" t="s">
        <v>576</v>
      </c>
      <c r="E2341" s="367">
        <v>2</v>
      </c>
      <c r="F2341" s="384">
        <v>2</v>
      </c>
    </row>
    <row r="2342" spans="1:6">
      <c r="A2342" s="369"/>
      <c r="B2342" s="369"/>
      <c r="C2342" s="369"/>
      <c r="D2342" s="370" t="s">
        <v>715</v>
      </c>
      <c r="E2342" s="370">
        <v>2</v>
      </c>
      <c r="F2342" s="385">
        <v>2</v>
      </c>
    </row>
    <row r="2343" spans="1:6">
      <c r="A2343" s="369"/>
      <c r="B2343" s="369"/>
      <c r="C2343" s="367" t="s">
        <v>716</v>
      </c>
      <c r="D2343" s="367" t="s">
        <v>717</v>
      </c>
      <c r="E2343" s="367">
        <v>3</v>
      </c>
      <c r="F2343" s="384">
        <v>3</v>
      </c>
    </row>
    <row r="2344" spans="1:6">
      <c r="A2344" s="369"/>
      <c r="B2344" s="369"/>
      <c r="C2344" s="369"/>
      <c r="D2344" s="370" t="s">
        <v>868</v>
      </c>
      <c r="E2344" s="370">
        <v>2</v>
      </c>
      <c r="F2344" s="385">
        <v>2</v>
      </c>
    </row>
    <row r="2345" spans="1:6">
      <c r="A2345" s="369"/>
      <c r="B2345" s="369"/>
      <c r="C2345" s="369"/>
      <c r="D2345" s="370" t="s">
        <v>718</v>
      </c>
      <c r="E2345" s="370">
        <v>1</v>
      </c>
      <c r="F2345" s="385">
        <v>1</v>
      </c>
    </row>
    <row r="2346" spans="1:6">
      <c r="A2346" s="369"/>
      <c r="B2346" s="369"/>
      <c r="C2346" s="369"/>
      <c r="D2346" s="370" t="s">
        <v>719</v>
      </c>
      <c r="E2346" s="370">
        <v>1</v>
      </c>
      <c r="F2346" s="385">
        <v>1</v>
      </c>
    </row>
    <row r="2347" spans="1:6">
      <c r="A2347" s="369"/>
      <c r="B2347" s="369"/>
      <c r="C2347" s="367" t="s">
        <v>302</v>
      </c>
      <c r="D2347" s="367" t="s">
        <v>303</v>
      </c>
      <c r="E2347" s="367">
        <v>4</v>
      </c>
      <c r="F2347" s="384">
        <v>4</v>
      </c>
    </row>
    <row r="2348" spans="1:6">
      <c r="A2348" s="369"/>
      <c r="B2348" s="369"/>
      <c r="C2348" s="369"/>
      <c r="D2348" s="370" t="s">
        <v>720</v>
      </c>
      <c r="E2348" s="370">
        <v>1</v>
      </c>
      <c r="F2348" s="385">
        <v>1</v>
      </c>
    </row>
    <row r="2349" spans="1:6">
      <c r="A2349" s="369"/>
      <c r="B2349" s="369"/>
      <c r="C2349" s="369"/>
      <c r="D2349" s="370" t="s">
        <v>721</v>
      </c>
      <c r="E2349" s="370">
        <v>1</v>
      </c>
      <c r="F2349" s="385">
        <v>1</v>
      </c>
    </row>
    <row r="2350" spans="1:6">
      <c r="A2350" s="369"/>
      <c r="B2350" s="369"/>
      <c r="C2350" s="369"/>
      <c r="D2350" s="370" t="s">
        <v>722</v>
      </c>
      <c r="E2350" s="370">
        <v>1</v>
      </c>
      <c r="F2350" s="385">
        <v>1</v>
      </c>
    </row>
    <row r="2351" spans="1:6">
      <c r="A2351" s="369"/>
      <c r="B2351" s="369"/>
      <c r="C2351" s="367" t="s">
        <v>724</v>
      </c>
      <c r="D2351" s="367" t="s">
        <v>726</v>
      </c>
      <c r="E2351" s="367">
        <v>2</v>
      </c>
      <c r="F2351" s="384">
        <v>2</v>
      </c>
    </row>
    <row r="2352" spans="1:6">
      <c r="A2352" s="369"/>
      <c r="B2352" s="369"/>
      <c r="C2352" s="369"/>
      <c r="D2352" s="370" t="s">
        <v>727</v>
      </c>
      <c r="E2352" s="370">
        <v>1</v>
      </c>
      <c r="F2352" s="385">
        <v>1</v>
      </c>
    </row>
    <row r="2353" spans="1:6">
      <c r="A2353" s="369"/>
      <c r="B2353" s="367" t="s">
        <v>5</v>
      </c>
      <c r="C2353" s="367" t="s">
        <v>5</v>
      </c>
      <c r="D2353" s="367" t="s">
        <v>325</v>
      </c>
      <c r="E2353" s="367">
        <v>29</v>
      </c>
      <c r="F2353" s="384">
        <v>29</v>
      </c>
    </row>
    <row r="2354" spans="1:6">
      <c r="A2354" s="369"/>
      <c r="B2354" s="369"/>
      <c r="C2354" s="369"/>
      <c r="D2354" s="370" t="s">
        <v>5</v>
      </c>
      <c r="E2354" s="370">
        <v>45</v>
      </c>
      <c r="F2354" s="385">
        <v>45</v>
      </c>
    </row>
    <row r="2355" spans="1:6">
      <c r="A2355" s="369"/>
      <c r="B2355" s="369"/>
      <c r="C2355" s="369"/>
      <c r="D2355" s="370" t="s">
        <v>187</v>
      </c>
      <c r="E2355" s="370">
        <v>50</v>
      </c>
      <c r="F2355" s="385">
        <v>57</v>
      </c>
    </row>
    <row r="2356" spans="1:6">
      <c r="A2356" s="369"/>
      <c r="B2356" s="369"/>
      <c r="C2356" s="369"/>
      <c r="D2356" s="370" t="s">
        <v>188</v>
      </c>
      <c r="E2356" s="370">
        <v>122</v>
      </c>
      <c r="F2356" s="385">
        <v>131</v>
      </c>
    </row>
    <row r="2357" spans="1:6">
      <c r="A2357" s="369"/>
      <c r="B2357" s="369"/>
      <c r="C2357" s="369"/>
      <c r="D2357" s="370" t="s">
        <v>512</v>
      </c>
      <c r="E2357" s="370">
        <v>6</v>
      </c>
      <c r="F2357" s="385">
        <v>6</v>
      </c>
    </row>
    <row r="2358" spans="1:6">
      <c r="A2358" s="369"/>
      <c r="B2358" s="369"/>
      <c r="C2358" s="369"/>
      <c r="D2358" s="370" t="s">
        <v>192</v>
      </c>
      <c r="E2358" s="370">
        <v>30</v>
      </c>
      <c r="F2358" s="385">
        <v>32</v>
      </c>
    </row>
    <row r="2359" spans="1:6">
      <c r="A2359" s="369"/>
      <c r="B2359" s="369"/>
      <c r="C2359" s="369"/>
      <c r="D2359" s="370" t="s">
        <v>463</v>
      </c>
      <c r="E2359" s="370">
        <v>49</v>
      </c>
      <c r="F2359" s="385">
        <v>53</v>
      </c>
    </row>
    <row r="2360" spans="1:6">
      <c r="A2360" s="369"/>
      <c r="B2360" s="369"/>
      <c r="C2360" s="369"/>
      <c r="D2360" s="370" t="s">
        <v>324</v>
      </c>
      <c r="E2360" s="370">
        <v>22</v>
      </c>
      <c r="F2360" s="385">
        <v>28</v>
      </c>
    </row>
    <row r="2361" spans="1:6">
      <c r="A2361" s="369"/>
      <c r="B2361" s="369"/>
      <c r="C2361" s="369"/>
      <c r="D2361" s="370" t="s">
        <v>194</v>
      </c>
      <c r="E2361" s="370">
        <v>30</v>
      </c>
      <c r="F2361" s="385">
        <v>30</v>
      </c>
    </row>
    <row r="2362" spans="1:6">
      <c r="A2362" s="369"/>
      <c r="B2362" s="369"/>
      <c r="C2362" s="369"/>
      <c r="D2362" s="370" t="s">
        <v>62</v>
      </c>
      <c r="E2362" s="370">
        <v>31</v>
      </c>
      <c r="F2362" s="385">
        <v>31</v>
      </c>
    </row>
    <row r="2363" spans="1:6">
      <c r="A2363" s="369"/>
      <c r="B2363" s="369"/>
      <c r="C2363" s="369"/>
      <c r="D2363" s="370" t="s">
        <v>190</v>
      </c>
      <c r="E2363" s="370">
        <v>49</v>
      </c>
      <c r="F2363" s="385">
        <v>51</v>
      </c>
    </row>
    <row r="2364" spans="1:6">
      <c r="A2364" s="369"/>
      <c r="B2364" s="369"/>
      <c r="C2364" s="369"/>
      <c r="D2364" s="370" t="s">
        <v>510</v>
      </c>
      <c r="E2364" s="370">
        <v>9</v>
      </c>
      <c r="F2364" s="385">
        <v>9</v>
      </c>
    </row>
    <row r="2365" spans="1:6">
      <c r="A2365" s="369"/>
      <c r="B2365" s="369"/>
      <c r="C2365" s="369"/>
      <c r="D2365" s="370" t="s">
        <v>728</v>
      </c>
      <c r="E2365" s="370">
        <v>2</v>
      </c>
      <c r="F2365" s="385">
        <v>3</v>
      </c>
    </row>
    <row r="2366" spans="1:6">
      <c r="A2366" s="369"/>
      <c r="B2366" s="369"/>
      <c r="C2366" s="369"/>
      <c r="D2366" s="370" t="s">
        <v>191</v>
      </c>
      <c r="E2366" s="370">
        <v>18</v>
      </c>
      <c r="F2366" s="385">
        <v>22</v>
      </c>
    </row>
    <row r="2367" spans="1:6">
      <c r="A2367" s="369"/>
      <c r="B2367" s="369"/>
      <c r="C2367" s="369"/>
      <c r="D2367" s="370" t="s">
        <v>729</v>
      </c>
      <c r="E2367" s="370">
        <v>8</v>
      </c>
      <c r="F2367" s="385">
        <v>9</v>
      </c>
    </row>
    <row r="2368" spans="1:6">
      <c r="A2368" s="369"/>
      <c r="B2368" s="369"/>
      <c r="C2368" s="369"/>
      <c r="D2368" s="370" t="s">
        <v>511</v>
      </c>
      <c r="E2368" s="370">
        <v>5</v>
      </c>
      <c r="F2368" s="385">
        <v>5</v>
      </c>
    </row>
    <row r="2369" spans="1:6">
      <c r="A2369" s="369"/>
      <c r="B2369" s="369"/>
      <c r="C2369" s="369"/>
      <c r="D2369" s="370" t="s">
        <v>193</v>
      </c>
      <c r="E2369" s="370">
        <v>9</v>
      </c>
      <c r="F2369" s="385">
        <v>9</v>
      </c>
    </row>
    <row r="2370" spans="1:6">
      <c r="A2370" s="369"/>
      <c r="B2370" s="369"/>
      <c r="C2370" s="369"/>
      <c r="D2370" s="370" t="s">
        <v>326</v>
      </c>
      <c r="E2370" s="370">
        <v>24</v>
      </c>
      <c r="F2370" s="385">
        <v>30</v>
      </c>
    </row>
    <row r="2371" spans="1:6">
      <c r="A2371" s="369"/>
      <c r="B2371" s="369"/>
      <c r="C2371" s="369"/>
      <c r="D2371" s="370" t="s">
        <v>730</v>
      </c>
      <c r="E2371" s="370">
        <v>4</v>
      </c>
      <c r="F2371" s="385">
        <v>4</v>
      </c>
    </row>
    <row r="2372" spans="1:6">
      <c r="A2372" s="369"/>
      <c r="B2372" s="369"/>
      <c r="C2372" s="369"/>
      <c r="D2372" s="370" t="s">
        <v>731</v>
      </c>
      <c r="E2372" s="370">
        <v>1</v>
      </c>
      <c r="F2372" s="385">
        <v>1</v>
      </c>
    </row>
    <row r="2373" spans="1:6">
      <c r="A2373" s="369"/>
      <c r="B2373" s="369"/>
      <c r="C2373" s="369"/>
      <c r="D2373" s="370" t="s">
        <v>733</v>
      </c>
      <c r="E2373" s="370">
        <v>1</v>
      </c>
      <c r="F2373" s="385">
        <v>1</v>
      </c>
    </row>
    <row r="2374" spans="1:6">
      <c r="A2374" s="369"/>
      <c r="B2374" s="369"/>
      <c r="C2374" s="369"/>
      <c r="D2374" s="370" t="s">
        <v>1383</v>
      </c>
      <c r="E2374" s="370">
        <v>3</v>
      </c>
      <c r="F2374" s="385">
        <v>5</v>
      </c>
    </row>
    <row r="2375" spans="1:6">
      <c r="A2375" s="369"/>
      <c r="B2375" s="369"/>
      <c r="C2375" s="367" t="s">
        <v>513</v>
      </c>
      <c r="D2375" s="367" t="s">
        <v>513</v>
      </c>
      <c r="E2375" s="367">
        <v>17</v>
      </c>
      <c r="F2375" s="384">
        <v>17</v>
      </c>
    </row>
    <row r="2376" spans="1:6">
      <c r="A2376" s="369"/>
      <c r="B2376" s="369"/>
      <c r="C2376" s="369"/>
      <c r="D2376" s="370" t="s">
        <v>734</v>
      </c>
      <c r="E2376" s="370">
        <v>1</v>
      </c>
      <c r="F2376" s="385">
        <v>1</v>
      </c>
    </row>
    <row r="2377" spans="1:6">
      <c r="A2377" s="369"/>
      <c r="B2377" s="369"/>
      <c r="C2377" s="369"/>
      <c r="D2377" s="370" t="s">
        <v>735</v>
      </c>
      <c r="E2377" s="370">
        <v>15</v>
      </c>
      <c r="F2377" s="385">
        <v>17</v>
      </c>
    </row>
    <row r="2378" spans="1:6">
      <c r="A2378" s="369"/>
      <c r="B2378" s="369"/>
      <c r="C2378" s="369"/>
      <c r="D2378" s="370" t="s">
        <v>736</v>
      </c>
      <c r="E2378" s="370">
        <v>1</v>
      </c>
      <c r="F2378" s="385">
        <v>1</v>
      </c>
    </row>
    <row r="2379" spans="1:6">
      <c r="A2379" s="369"/>
      <c r="B2379" s="369"/>
      <c r="C2379" s="369"/>
      <c r="D2379" s="370" t="s">
        <v>737</v>
      </c>
      <c r="E2379" s="370">
        <v>5</v>
      </c>
      <c r="F2379" s="385">
        <v>5</v>
      </c>
    </row>
    <row r="2380" spans="1:6">
      <c r="A2380" s="369"/>
      <c r="B2380" s="369"/>
      <c r="C2380" s="367" t="s">
        <v>577</v>
      </c>
      <c r="D2380" s="367" t="s">
        <v>738</v>
      </c>
      <c r="E2380" s="367">
        <v>3</v>
      </c>
      <c r="F2380" s="384">
        <v>3</v>
      </c>
    </row>
    <row r="2381" spans="1:6">
      <c r="A2381" s="369"/>
      <c r="B2381" s="369"/>
      <c r="C2381" s="369"/>
      <c r="D2381" s="370" t="s">
        <v>577</v>
      </c>
      <c r="E2381" s="370">
        <v>2</v>
      </c>
      <c r="F2381" s="385">
        <v>2</v>
      </c>
    </row>
    <row r="2382" spans="1:6">
      <c r="A2382" s="369"/>
      <c r="B2382" s="369"/>
      <c r="C2382" s="369"/>
      <c r="D2382" s="370" t="s">
        <v>578</v>
      </c>
      <c r="E2382" s="370">
        <v>5</v>
      </c>
      <c r="F2382" s="385">
        <v>6</v>
      </c>
    </row>
    <row r="2383" spans="1:6">
      <c r="A2383" s="369"/>
      <c r="B2383" s="369"/>
      <c r="C2383" s="369"/>
      <c r="D2383" s="370" t="s">
        <v>739</v>
      </c>
      <c r="E2383" s="370">
        <v>1</v>
      </c>
      <c r="F2383" s="385">
        <v>1</v>
      </c>
    </row>
    <row r="2384" spans="1:6">
      <c r="A2384" s="369"/>
      <c r="B2384" s="369"/>
      <c r="C2384" s="369"/>
      <c r="D2384" s="370" t="s">
        <v>740</v>
      </c>
      <c r="E2384" s="370">
        <v>4</v>
      </c>
      <c r="F2384" s="385">
        <v>4</v>
      </c>
    </row>
    <row r="2385" spans="1:6">
      <c r="A2385" s="369"/>
      <c r="B2385" s="369"/>
      <c r="C2385" s="369"/>
      <c r="D2385" s="370" t="s">
        <v>741</v>
      </c>
      <c r="E2385" s="370">
        <v>1</v>
      </c>
      <c r="F2385" s="385">
        <v>1</v>
      </c>
    </row>
    <row r="2386" spans="1:6">
      <c r="A2386" s="369"/>
      <c r="B2386" s="369"/>
      <c r="C2386" s="369"/>
      <c r="D2386" s="370" t="s">
        <v>742</v>
      </c>
      <c r="E2386" s="370">
        <v>2</v>
      </c>
      <c r="F2386" s="385">
        <v>2</v>
      </c>
    </row>
    <row r="2387" spans="1:6">
      <c r="A2387" s="369"/>
      <c r="B2387" s="369"/>
      <c r="C2387" s="369"/>
      <c r="D2387" s="370" t="s">
        <v>579</v>
      </c>
      <c r="E2387" s="370">
        <v>4</v>
      </c>
      <c r="F2387" s="385">
        <v>4</v>
      </c>
    </row>
    <row r="2388" spans="1:6">
      <c r="A2388" s="369"/>
      <c r="B2388" s="369"/>
      <c r="C2388" s="369"/>
      <c r="D2388" s="370" t="s">
        <v>743</v>
      </c>
      <c r="E2388" s="370">
        <v>1</v>
      </c>
      <c r="F2388" s="385">
        <v>1</v>
      </c>
    </row>
    <row r="2389" spans="1:6">
      <c r="A2389" s="369"/>
      <c r="B2389" s="369"/>
      <c r="C2389" s="369"/>
      <c r="D2389" s="370" t="s">
        <v>745</v>
      </c>
      <c r="E2389" s="370">
        <v>1</v>
      </c>
      <c r="F2389" s="385">
        <v>1</v>
      </c>
    </row>
    <row r="2390" spans="1:6">
      <c r="A2390" s="369"/>
      <c r="B2390" s="369"/>
      <c r="C2390" s="367" t="s">
        <v>275</v>
      </c>
      <c r="D2390" s="367" t="s">
        <v>327</v>
      </c>
      <c r="E2390" s="367">
        <v>2</v>
      </c>
      <c r="F2390" s="384">
        <v>2</v>
      </c>
    </row>
    <row r="2391" spans="1:6">
      <c r="A2391" s="369"/>
      <c r="B2391" s="369"/>
      <c r="C2391" s="369"/>
      <c r="D2391" s="370" t="s">
        <v>514</v>
      </c>
      <c r="E2391" s="370">
        <v>2</v>
      </c>
      <c r="F2391" s="385">
        <v>2</v>
      </c>
    </row>
    <row r="2392" spans="1:6">
      <c r="A2392" s="369"/>
      <c r="B2392" s="369"/>
      <c r="C2392" s="369"/>
      <c r="D2392" s="370" t="s">
        <v>580</v>
      </c>
      <c r="E2392" s="370">
        <v>1</v>
      </c>
      <c r="F2392" s="385">
        <v>2</v>
      </c>
    </row>
    <row r="2393" spans="1:6">
      <c r="A2393" s="369"/>
      <c r="B2393" s="369"/>
      <c r="C2393" s="367" t="s">
        <v>196</v>
      </c>
      <c r="D2393" s="367" t="s">
        <v>547</v>
      </c>
      <c r="E2393" s="367">
        <v>6</v>
      </c>
      <c r="F2393" s="384">
        <v>7</v>
      </c>
    </row>
    <row r="2394" spans="1:6">
      <c r="A2394" s="369"/>
      <c r="B2394" s="369"/>
      <c r="C2394" s="369"/>
      <c r="D2394" s="370" t="s">
        <v>197</v>
      </c>
      <c r="E2394" s="370">
        <v>34</v>
      </c>
      <c r="F2394" s="385">
        <v>38</v>
      </c>
    </row>
    <row r="2395" spans="1:6">
      <c r="A2395" s="369"/>
      <c r="B2395" s="369"/>
      <c r="C2395" s="367" t="s">
        <v>747</v>
      </c>
      <c r="D2395" s="367" t="s">
        <v>748</v>
      </c>
      <c r="E2395" s="367">
        <v>4</v>
      </c>
      <c r="F2395" s="384">
        <v>4</v>
      </c>
    </row>
    <row r="2396" spans="1:6">
      <c r="A2396" s="369"/>
      <c r="B2396" s="369"/>
      <c r="C2396" s="369"/>
      <c r="D2396" s="370" t="s">
        <v>749</v>
      </c>
      <c r="E2396" s="370">
        <v>6</v>
      </c>
      <c r="F2396" s="385">
        <v>6</v>
      </c>
    </row>
    <row r="2397" spans="1:6">
      <c r="A2397" s="369"/>
      <c r="B2397" s="369"/>
      <c r="C2397" s="369"/>
      <c r="D2397" s="370" t="s">
        <v>750</v>
      </c>
      <c r="E2397" s="370">
        <v>2</v>
      </c>
      <c r="F2397" s="385">
        <v>2</v>
      </c>
    </row>
    <row r="2398" spans="1:6">
      <c r="A2398" s="369"/>
      <c r="B2398" s="369"/>
      <c r="C2398" s="367" t="s">
        <v>198</v>
      </c>
      <c r="D2398" s="367" t="s">
        <v>329</v>
      </c>
      <c r="E2398" s="367">
        <v>1</v>
      </c>
      <c r="F2398" s="384">
        <v>1</v>
      </c>
    </row>
    <row r="2399" spans="1:6">
      <c r="A2399" s="369"/>
      <c r="B2399" s="369"/>
      <c r="C2399" s="369"/>
      <c r="D2399" s="370" t="s">
        <v>198</v>
      </c>
      <c r="E2399" s="370">
        <v>3</v>
      </c>
      <c r="F2399" s="385">
        <v>3</v>
      </c>
    </row>
    <row r="2400" spans="1:6">
      <c r="A2400" s="369"/>
      <c r="B2400" s="369"/>
      <c r="C2400" s="369"/>
      <c r="D2400" s="370" t="s">
        <v>199</v>
      </c>
      <c r="E2400" s="370">
        <v>10</v>
      </c>
      <c r="F2400" s="385">
        <v>13</v>
      </c>
    </row>
    <row r="2401" spans="1:6">
      <c r="A2401" s="369"/>
      <c r="B2401" s="369"/>
      <c r="C2401" s="369"/>
      <c r="D2401" s="370" t="s">
        <v>751</v>
      </c>
      <c r="E2401" s="370">
        <v>1</v>
      </c>
      <c r="F2401" s="385">
        <v>2</v>
      </c>
    </row>
    <row r="2402" spans="1:6">
      <c r="A2402" s="369"/>
      <c r="B2402" s="369"/>
      <c r="C2402" s="367" t="s">
        <v>581</v>
      </c>
      <c r="D2402" s="367" t="s">
        <v>582</v>
      </c>
      <c r="E2402" s="367">
        <v>2</v>
      </c>
      <c r="F2402" s="384">
        <v>2</v>
      </c>
    </row>
    <row r="2403" spans="1:6">
      <c r="A2403" s="369"/>
      <c r="B2403" s="367" t="s">
        <v>6</v>
      </c>
      <c r="C2403" s="367" t="s">
        <v>334</v>
      </c>
      <c r="D2403" s="367" t="s">
        <v>752</v>
      </c>
      <c r="E2403" s="367">
        <v>1</v>
      </c>
      <c r="F2403" s="384">
        <v>1</v>
      </c>
    </row>
    <row r="2404" spans="1:6">
      <c r="A2404" s="369"/>
      <c r="B2404" s="369"/>
      <c r="C2404" s="367" t="s">
        <v>200</v>
      </c>
      <c r="D2404" s="367" t="s">
        <v>637</v>
      </c>
      <c r="E2404" s="367">
        <v>4</v>
      </c>
      <c r="F2404" s="384">
        <v>4</v>
      </c>
    </row>
    <row r="2405" spans="1:6">
      <c r="A2405" s="369"/>
      <c r="B2405" s="369"/>
      <c r="C2405" s="369"/>
      <c r="D2405" s="370" t="s">
        <v>6</v>
      </c>
      <c r="E2405" s="370">
        <v>62</v>
      </c>
      <c r="F2405" s="385">
        <v>73</v>
      </c>
    </row>
    <row r="2406" spans="1:6">
      <c r="A2406" s="369"/>
      <c r="B2406" s="369"/>
      <c r="C2406" s="369"/>
      <c r="D2406" s="370" t="s">
        <v>755</v>
      </c>
      <c r="E2406" s="370">
        <v>14</v>
      </c>
      <c r="F2406" s="385">
        <v>17</v>
      </c>
    </row>
    <row r="2407" spans="1:6">
      <c r="A2407" s="369"/>
      <c r="B2407" s="369"/>
      <c r="C2407" s="369"/>
      <c r="D2407" s="370" t="s">
        <v>756</v>
      </c>
      <c r="E2407" s="370">
        <v>3</v>
      </c>
      <c r="F2407" s="385">
        <v>3</v>
      </c>
    </row>
    <row r="2408" spans="1:6">
      <c r="A2408" s="369"/>
      <c r="B2408" s="369"/>
      <c r="C2408" s="369"/>
      <c r="D2408" s="370" t="s">
        <v>264</v>
      </c>
      <c r="E2408" s="370">
        <v>24</v>
      </c>
      <c r="F2408" s="385">
        <v>28</v>
      </c>
    </row>
    <row r="2409" spans="1:6">
      <c r="A2409" s="369"/>
      <c r="B2409" s="369"/>
      <c r="C2409" s="369"/>
      <c r="D2409" s="370" t="s">
        <v>757</v>
      </c>
      <c r="E2409" s="370">
        <v>2</v>
      </c>
      <c r="F2409" s="385">
        <v>2</v>
      </c>
    </row>
    <row r="2410" spans="1:6">
      <c r="A2410" s="369"/>
      <c r="B2410" s="369"/>
      <c r="C2410" s="369"/>
      <c r="D2410" s="370" t="s">
        <v>758</v>
      </c>
      <c r="E2410" s="370">
        <v>2</v>
      </c>
      <c r="F2410" s="385">
        <v>2</v>
      </c>
    </row>
    <row r="2411" spans="1:6">
      <c r="A2411" s="369"/>
      <c r="B2411" s="369"/>
      <c r="C2411" s="367" t="s">
        <v>331</v>
      </c>
      <c r="D2411" s="367" t="s">
        <v>331</v>
      </c>
      <c r="E2411" s="367">
        <v>24</v>
      </c>
      <c r="F2411" s="384">
        <v>24</v>
      </c>
    </row>
    <row r="2412" spans="1:6">
      <c r="A2412" s="369"/>
      <c r="B2412" s="369"/>
      <c r="C2412" s="369"/>
      <c r="D2412" s="370" t="s">
        <v>760</v>
      </c>
      <c r="E2412" s="370">
        <v>21</v>
      </c>
      <c r="F2412" s="385">
        <v>22</v>
      </c>
    </row>
    <row r="2413" spans="1:6">
      <c r="A2413" s="369"/>
      <c r="B2413" s="369"/>
      <c r="C2413" s="369"/>
      <c r="D2413" s="370" t="s">
        <v>761</v>
      </c>
      <c r="E2413" s="370">
        <v>2</v>
      </c>
      <c r="F2413" s="385">
        <v>3</v>
      </c>
    </row>
    <row r="2414" spans="1:6">
      <c r="A2414" s="369"/>
      <c r="B2414" s="369"/>
      <c r="C2414" s="369"/>
      <c r="D2414" s="370" t="s">
        <v>762</v>
      </c>
      <c r="E2414" s="370">
        <v>10</v>
      </c>
      <c r="F2414" s="385">
        <v>10</v>
      </c>
    </row>
    <row r="2415" spans="1:6">
      <c r="A2415" s="369"/>
      <c r="B2415" s="369"/>
      <c r="C2415" s="369"/>
      <c r="D2415" s="370" t="s">
        <v>763</v>
      </c>
      <c r="E2415" s="370">
        <v>10</v>
      </c>
      <c r="F2415" s="385">
        <v>12</v>
      </c>
    </row>
    <row r="2416" spans="1:6">
      <c r="A2416" s="369"/>
      <c r="B2416" s="369"/>
      <c r="C2416" s="369"/>
      <c r="D2416" s="370" t="s">
        <v>764</v>
      </c>
      <c r="E2416" s="370">
        <v>1</v>
      </c>
      <c r="F2416" s="385">
        <v>1</v>
      </c>
    </row>
    <row r="2417" spans="1:6">
      <c r="A2417" s="369"/>
      <c r="B2417" s="369"/>
      <c r="C2417" s="367" t="s">
        <v>332</v>
      </c>
      <c r="D2417" s="367" t="s">
        <v>766</v>
      </c>
      <c r="E2417" s="367">
        <v>2</v>
      </c>
      <c r="F2417" s="384">
        <v>2</v>
      </c>
    </row>
    <row r="2418" spans="1:6">
      <c r="A2418" s="369"/>
      <c r="B2418" s="369"/>
      <c r="C2418" s="369"/>
      <c r="D2418" s="370" t="s">
        <v>767</v>
      </c>
      <c r="E2418" s="370">
        <v>7</v>
      </c>
      <c r="F2418" s="385">
        <v>7</v>
      </c>
    </row>
    <row r="2419" spans="1:6">
      <c r="A2419" s="369"/>
      <c r="B2419" s="369"/>
      <c r="C2419" s="369"/>
      <c r="D2419" s="370" t="s">
        <v>768</v>
      </c>
      <c r="E2419" s="370">
        <v>9</v>
      </c>
      <c r="F2419" s="385">
        <v>9</v>
      </c>
    </row>
    <row r="2420" spans="1:6">
      <c r="A2420" s="369"/>
      <c r="B2420" s="369"/>
      <c r="C2420" s="369"/>
      <c r="D2420" s="370" t="s">
        <v>70</v>
      </c>
      <c r="E2420" s="370">
        <v>3</v>
      </c>
      <c r="F2420" s="385">
        <v>3</v>
      </c>
    </row>
    <row r="2421" spans="1:6">
      <c r="A2421" s="369"/>
      <c r="B2421" s="369"/>
      <c r="C2421" s="369"/>
      <c r="D2421" s="370" t="s">
        <v>559</v>
      </c>
      <c r="E2421" s="370">
        <v>11</v>
      </c>
      <c r="F2421" s="385">
        <v>11</v>
      </c>
    </row>
    <row r="2422" spans="1:6">
      <c r="A2422" s="369"/>
      <c r="B2422" s="369"/>
      <c r="C2422" s="369"/>
      <c r="D2422" s="370" t="s">
        <v>333</v>
      </c>
      <c r="E2422" s="370">
        <v>3</v>
      </c>
      <c r="F2422" s="385">
        <v>3</v>
      </c>
    </row>
    <row r="2423" spans="1:6">
      <c r="A2423" s="369"/>
      <c r="B2423" s="369"/>
      <c r="C2423" s="369"/>
      <c r="D2423" s="370" t="s">
        <v>769</v>
      </c>
      <c r="E2423" s="370">
        <v>1</v>
      </c>
      <c r="F2423" s="385">
        <v>1</v>
      </c>
    </row>
    <row r="2424" spans="1:6">
      <c r="A2424" s="369"/>
      <c r="B2424" s="369"/>
      <c r="C2424" s="369"/>
      <c r="D2424" s="370" t="s">
        <v>770</v>
      </c>
      <c r="E2424" s="370">
        <v>4</v>
      </c>
      <c r="F2424" s="385">
        <v>4</v>
      </c>
    </row>
    <row r="2425" spans="1:6">
      <c r="A2425" s="369"/>
      <c r="B2425" s="369"/>
      <c r="C2425" s="369"/>
      <c r="D2425" s="370" t="s">
        <v>1384</v>
      </c>
      <c r="E2425" s="370">
        <v>1</v>
      </c>
      <c r="F2425" s="385">
        <v>1</v>
      </c>
    </row>
    <row r="2426" spans="1:6">
      <c r="A2426" s="369"/>
      <c r="B2426" s="369"/>
      <c r="C2426" s="367" t="s">
        <v>583</v>
      </c>
      <c r="D2426" s="367" t="s">
        <v>584</v>
      </c>
      <c r="E2426" s="367">
        <v>3</v>
      </c>
      <c r="F2426" s="384">
        <v>3</v>
      </c>
    </row>
    <row r="2427" spans="1:6">
      <c r="A2427" s="369"/>
      <c r="B2427" s="369"/>
      <c r="C2427" s="369"/>
      <c r="D2427" s="370" t="s">
        <v>771</v>
      </c>
      <c r="E2427" s="370">
        <v>4</v>
      </c>
      <c r="F2427" s="385">
        <v>4</v>
      </c>
    </row>
    <row r="2428" spans="1:6">
      <c r="A2428" s="369"/>
      <c r="B2428" s="369"/>
      <c r="C2428" s="369"/>
      <c r="D2428" s="370" t="s">
        <v>773</v>
      </c>
      <c r="E2428" s="370">
        <v>1</v>
      </c>
      <c r="F2428" s="385">
        <v>2</v>
      </c>
    </row>
    <row r="2429" spans="1:6">
      <c r="A2429" s="369"/>
      <c r="B2429" s="369"/>
      <c r="C2429" s="367" t="s">
        <v>774</v>
      </c>
      <c r="D2429" s="367" t="s">
        <v>775</v>
      </c>
      <c r="E2429" s="367">
        <v>1</v>
      </c>
      <c r="F2429" s="384">
        <v>1</v>
      </c>
    </row>
    <row r="2430" spans="1:6">
      <c r="A2430" s="369"/>
      <c r="B2430" s="369"/>
      <c r="C2430" s="369"/>
      <c r="D2430" s="370" t="s">
        <v>776</v>
      </c>
      <c r="E2430" s="370">
        <v>14</v>
      </c>
      <c r="F2430" s="385">
        <v>16</v>
      </c>
    </row>
    <row r="2431" spans="1:6">
      <c r="A2431" s="369"/>
      <c r="B2431" s="369"/>
      <c r="C2431" s="367" t="s">
        <v>779</v>
      </c>
      <c r="D2431" s="367" t="s">
        <v>780</v>
      </c>
      <c r="E2431" s="367">
        <v>2</v>
      </c>
      <c r="F2431" s="384">
        <v>2</v>
      </c>
    </row>
    <row r="2432" spans="1:6">
      <c r="A2432" s="369"/>
      <c r="B2432" s="369"/>
      <c r="C2432" s="367" t="s">
        <v>781</v>
      </c>
      <c r="D2432" s="367" t="s">
        <v>771</v>
      </c>
      <c r="E2432" s="367">
        <v>2</v>
      </c>
      <c r="F2432" s="384">
        <v>2</v>
      </c>
    </row>
    <row r="2433" spans="1:6">
      <c r="A2433" s="369"/>
      <c r="B2433" s="369"/>
      <c r="C2433" s="367" t="s">
        <v>782</v>
      </c>
      <c r="D2433" s="367" t="s">
        <v>783</v>
      </c>
      <c r="E2433" s="367">
        <v>5</v>
      </c>
      <c r="F2433" s="384">
        <v>5</v>
      </c>
    </row>
    <row r="2434" spans="1:6">
      <c r="A2434" s="369"/>
      <c r="B2434" s="369"/>
      <c r="C2434" s="367" t="s">
        <v>785</v>
      </c>
      <c r="D2434" s="367" t="s">
        <v>786</v>
      </c>
      <c r="E2434" s="367">
        <v>1</v>
      </c>
      <c r="F2434" s="384">
        <v>1</v>
      </c>
    </row>
    <row r="2435" spans="1:6">
      <c r="A2435" s="369"/>
      <c r="B2435" s="367" t="s">
        <v>7</v>
      </c>
      <c r="C2435" s="367" t="s">
        <v>335</v>
      </c>
      <c r="D2435" s="367" t="s">
        <v>335</v>
      </c>
      <c r="E2435" s="367">
        <v>17</v>
      </c>
      <c r="F2435" s="384">
        <v>20</v>
      </c>
    </row>
    <row r="2436" spans="1:6">
      <c r="A2436" s="369"/>
      <c r="B2436" s="369"/>
      <c r="C2436" s="369"/>
      <c r="D2436" s="370" t="s">
        <v>787</v>
      </c>
      <c r="E2436" s="370">
        <v>5</v>
      </c>
      <c r="F2436" s="385">
        <v>6</v>
      </c>
    </row>
    <row r="2437" spans="1:6">
      <c r="A2437" s="369"/>
      <c r="B2437" s="369"/>
      <c r="C2437" s="369"/>
      <c r="D2437" s="370" t="s">
        <v>788</v>
      </c>
      <c r="E2437" s="370">
        <v>6</v>
      </c>
      <c r="F2437" s="385">
        <v>7</v>
      </c>
    </row>
    <row r="2438" spans="1:6">
      <c r="A2438" s="369"/>
      <c r="B2438" s="369"/>
      <c r="C2438" s="369"/>
      <c r="D2438" s="370" t="s">
        <v>789</v>
      </c>
      <c r="E2438" s="370">
        <v>2</v>
      </c>
      <c r="F2438" s="385">
        <v>2</v>
      </c>
    </row>
    <row r="2439" spans="1:6">
      <c r="A2439" s="369"/>
      <c r="B2439" s="369"/>
      <c r="C2439" s="367" t="s">
        <v>7</v>
      </c>
      <c r="D2439" s="367" t="s">
        <v>7</v>
      </c>
      <c r="E2439" s="367">
        <v>157</v>
      </c>
      <c r="F2439" s="384">
        <v>171</v>
      </c>
    </row>
    <row r="2440" spans="1:6">
      <c r="A2440" s="369"/>
      <c r="B2440" s="369"/>
      <c r="C2440" s="369"/>
      <c r="D2440" s="370" t="s">
        <v>790</v>
      </c>
      <c r="E2440" s="370">
        <v>3</v>
      </c>
      <c r="F2440" s="385">
        <v>3</v>
      </c>
    </row>
    <row r="2441" spans="1:6">
      <c r="A2441" s="369"/>
      <c r="B2441" s="369"/>
      <c r="C2441" s="369"/>
      <c r="D2441" s="370" t="s">
        <v>464</v>
      </c>
      <c r="E2441" s="370">
        <v>19</v>
      </c>
      <c r="F2441" s="385">
        <v>19</v>
      </c>
    </row>
    <row r="2442" spans="1:6">
      <c r="A2442" s="369"/>
      <c r="B2442" s="369"/>
      <c r="C2442" s="369"/>
      <c r="D2442" s="370" t="s">
        <v>791</v>
      </c>
      <c r="E2442" s="370">
        <v>4</v>
      </c>
      <c r="F2442" s="385">
        <v>4</v>
      </c>
    </row>
    <row r="2443" spans="1:6">
      <c r="A2443" s="369"/>
      <c r="B2443" s="369"/>
      <c r="C2443" s="369"/>
      <c r="D2443" s="370" t="s">
        <v>792</v>
      </c>
      <c r="E2443" s="370">
        <v>1</v>
      </c>
      <c r="F2443" s="385">
        <v>1</v>
      </c>
    </row>
    <row r="2444" spans="1:6">
      <c r="A2444" s="369"/>
      <c r="B2444" s="369"/>
      <c r="C2444" s="369"/>
      <c r="D2444" s="370" t="s">
        <v>793</v>
      </c>
      <c r="E2444" s="370">
        <v>1</v>
      </c>
      <c r="F2444" s="385">
        <v>1</v>
      </c>
    </row>
    <row r="2445" spans="1:6">
      <c r="A2445" s="369"/>
      <c r="B2445" s="369"/>
      <c r="C2445" s="369"/>
      <c r="D2445" s="370" t="s">
        <v>794</v>
      </c>
      <c r="E2445" s="370">
        <v>1</v>
      </c>
      <c r="F2445" s="385">
        <v>1</v>
      </c>
    </row>
    <row r="2446" spans="1:6">
      <c r="A2446" s="369"/>
      <c r="B2446" s="369"/>
      <c r="C2446" s="367" t="s">
        <v>586</v>
      </c>
      <c r="D2446" s="367" t="s">
        <v>586</v>
      </c>
      <c r="E2446" s="367">
        <v>21</v>
      </c>
      <c r="F2446" s="384">
        <v>22</v>
      </c>
    </row>
    <row r="2447" spans="1:6">
      <c r="A2447" s="369"/>
      <c r="B2447" s="369"/>
      <c r="C2447" s="369"/>
      <c r="D2447" s="370" t="s">
        <v>795</v>
      </c>
      <c r="E2447" s="370">
        <v>1</v>
      </c>
      <c r="F2447" s="385">
        <v>1</v>
      </c>
    </row>
    <row r="2448" spans="1:6">
      <c r="A2448" s="369"/>
      <c r="B2448" s="369"/>
      <c r="C2448" s="367" t="s">
        <v>201</v>
      </c>
      <c r="D2448" s="367" t="s">
        <v>201</v>
      </c>
      <c r="E2448" s="367">
        <v>27</v>
      </c>
      <c r="F2448" s="384">
        <v>27</v>
      </c>
    </row>
    <row r="2449" spans="1:6">
      <c r="A2449" s="369"/>
      <c r="B2449" s="369"/>
      <c r="C2449" s="369"/>
      <c r="D2449" s="370" t="s">
        <v>797</v>
      </c>
      <c r="E2449" s="370">
        <v>3</v>
      </c>
      <c r="F2449" s="385">
        <v>3</v>
      </c>
    </row>
    <row r="2450" spans="1:6">
      <c r="A2450" s="369"/>
      <c r="B2450" s="369"/>
      <c r="C2450" s="369"/>
      <c r="D2450" s="370" t="s">
        <v>339</v>
      </c>
      <c r="E2450" s="370">
        <v>4</v>
      </c>
      <c r="F2450" s="385">
        <v>4</v>
      </c>
    </row>
    <row r="2451" spans="1:6">
      <c r="A2451" s="369"/>
      <c r="B2451" s="369"/>
      <c r="C2451" s="369"/>
      <c r="D2451" s="370" t="s">
        <v>798</v>
      </c>
      <c r="E2451" s="370">
        <v>2</v>
      </c>
      <c r="F2451" s="385">
        <v>2</v>
      </c>
    </row>
    <row r="2452" spans="1:6">
      <c r="A2452" s="369"/>
      <c r="B2452" s="369"/>
      <c r="C2452" s="369"/>
      <c r="D2452" s="370" t="s">
        <v>799</v>
      </c>
      <c r="E2452" s="370">
        <v>1</v>
      </c>
      <c r="F2452" s="385">
        <v>1</v>
      </c>
    </row>
    <row r="2453" spans="1:6">
      <c r="A2453" s="369"/>
      <c r="B2453" s="369"/>
      <c r="C2453" s="369"/>
      <c r="D2453" s="370" t="s">
        <v>801</v>
      </c>
      <c r="E2453" s="370">
        <v>1</v>
      </c>
      <c r="F2453" s="385">
        <v>1</v>
      </c>
    </row>
    <row r="2454" spans="1:6">
      <c r="A2454" s="369"/>
      <c r="B2454" s="369"/>
      <c r="C2454" s="369"/>
      <c r="D2454" s="370" t="s">
        <v>1385</v>
      </c>
      <c r="E2454" s="370">
        <v>1</v>
      </c>
      <c r="F2454" s="385">
        <v>1</v>
      </c>
    </row>
    <row r="2455" spans="1:6">
      <c r="A2455" s="369"/>
      <c r="B2455" s="369"/>
      <c r="C2455" s="369"/>
      <c r="D2455" s="370" t="s">
        <v>338</v>
      </c>
      <c r="E2455" s="370">
        <v>2</v>
      </c>
      <c r="F2455" s="385">
        <v>2</v>
      </c>
    </row>
    <row r="2456" spans="1:6">
      <c r="A2456" s="369"/>
      <c r="B2456" s="369"/>
      <c r="C2456" s="369"/>
      <c r="D2456" s="370" t="s">
        <v>802</v>
      </c>
      <c r="E2456" s="370">
        <v>2</v>
      </c>
      <c r="F2456" s="385">
        <v>2</v>
      </c>
    </row>
    <row r="2457" spans="1:6">
      <c r="A2457" s="369"/>
      <c r="B2457" s="369"/>
      <c r="C2457" s="369"/>
      <c r="D2457" s="370" t="s">
        <v>803</v>
      </c>
      <c r="E2457" s="370">
        <v>5</v>
      </c>
      <c r="F2457" s="385">
        <v>5</v>
      </c>
    </row>
    <row r="2458" spans="1:6">
      <c r="A2458" s="369"/>
      <c r="B2458" s="369"/>
      <c r="C2458" s="367" t="s">
        <v>804</v>
      </c>
      <c r="D2458" s="367" t="s">
        <v>805</v>
      </c>
      <c r="E2458" s="367">
        <v>2</v>
      </c>
      <c r="F2458" s="384">
        <v>2</v>
      </c>
    </row>
    <row r="2459" spans="1:6">
      <c r="A2459" s="369"/>
      <c r="B2459" s="369"/>
      <c r="C2459" s="369"/>
      <c r="D2459" s="370" t="s">
        <v>806</v>
      </c>
      <c r="E2459" s="370">
        <v>4</v>
      </c>
      <c r="F2459" s="385">
        <v>4</v>
      </c>
    </row>
    <row r="2460" spans="1:6">
      <c r="A2460" s="369"/>
      <c r="B2460" s="369"/>
      <c r="C2460" s="369"/>
      <c r="D2460" s="370" t="s">
        <v>807</v>
      </c>
      <c r="E2460" s="370">
        <v>1</v>
      </c>
      <c r="F2460" s="385">
        <v>1</v>
      </c>
    </row>
    <row r="2461" spans="1:6">
      <c r="A2461" s="369"/>
      <c r="B2461" s="369"/>
      <c r="C2461" s="369"/>
      <c r="D2461" s="370" t="s">
        <v>808</v>
      </c>
      <c r="E2461" s="370">
        <v>1</v>
      </c>
      <c r="F2461" s="385">
        <v>1</v>
      </c>
    </row>
    <row r="2462" spans="1:6">
      <c r="A2462" s="369"/>
      <c r="B2462" s="369"/>
      <c r="C2462" s="367" t="s">
        <v>340</v>
      </c>
      <c r="D2462" s="367" t="s">
        <v>809</v>
      </c>
      <c r="E2462" s="367">
        <v>2</v>
      </c>
      <c r="F2462" s="384">
        <v>2</v>
      </c>
    </row>
    <row r="2463" spans="1:6">
      <c r="A2463" s="369"/>
      <c r="B2463" s="369"/>
      <c r="C2463" s="369"/>
      <c r="D2463" s="370" t="s">
        <v>340</v>
      </c>
      <c r="E2463" s="370">
        <v>27</v>
      </c>
      <c r="F2463" s="385">
        <v>27</v>
      </c>
    </row>
    <row r="2464" spans="1:6">
      <c r="A2464" s="369"/>
      <c r="B2464" s="369"/>
      <c r="C2464" s="369"/>
      <c r="D2464" s="370" t="s">
        <v>585</v>
      </c>
      <c r="E2464" s="370">
        <v>2</v>
      </c>
      <c r="F2464" s="385">
        <v>2</v>
      </c>
    </row>
    <row r="2465" spans="1:6">
      <c r="A2465" s="369"/>
      <c r="B2465" s="369"/>
      <c r="C2465" s="369"/>
      <c r="D2465" s="370" t="s">
        <v>811</v>
      </c>
      <c r="E2465" s="370">
        <v>1</v>
      </c>
      <c r="F2465" s="385">
        <v>1</v>
      </c>
    </row>
    <row r="2466" spans="1:6">
      <c r="A2466" s="369"/>
      <c r="B2466" s="369"/>
      <c r="C2466" s="369"/>
      <c r="D2466" s="370" t="s">
        <v>812</v>
      </c>
      <c r="E2466" s="370">
        <v>1</v>
      </c>
      <c r="F2466" s="385">
        <v>1</v>
      </c>
    </row>
    <row r="2467" spans="1:6">
      <c r="A2467" s="369"/>
      <c r="B2467" s="369"/>
      <c r="C2467" s="369"/>
      <c r="D2467" s="370" t="s">
        <v>813</v>
      </c>
      <c r="E2467" s="370">
        <v>1</v>
      </c>
      <c r="F2467" s="385">
        <v>1</v>
      </c>
    </row>
    <row r="2468" spans="1:6">
      <c r="A2468" s="369"/>
      <c r="B2468" s="369"/>
      <c r="C2468" s="367" t="s">
        <v>341</v>
      </c>
      <c r="D2468" s="367" t="s">
        <v>342</v>
      </c>
      <c r="E2468" s="367">
        <v>32</v>
      </c>
      <c r="F2468" s="384">
        <v>36</v>
      </c>
    </row>
    <row r="2469" spans="1:6">
      <c r="A2469" s="369"/>
      <c r="B2469" s="369"/>
      <c r="C2469" s="369"/>
      <c r="D2469" s="370" t="s">
        <v>341</v>
      </c>
      <c r="E2469" s="370">
        <v>2</v>
      </c>
      <c r="F2469" s="385">
        <v>4</v>
      </c>
    </row>
    <row r="2470" spans="1:6">
      <c r="A2470" s="369"/>
      <c r="B2470" s="369"/>
      <c r="C2470" s="367" t="s">
        <v>465</v>
      </c>
      <c r="D2470" s="367" t="s">
        <v>92</v>
      </c>
      <c r="E2470" s="367">
        <v>7</v>
      </c>
      <c r="F2470" s="384">
        <v>7</v>
      </c>
    </row>
    <row r="2471" spans="1:6">
      <c r="A2471" s="369"/>
      <c r="B2471" s="369"/>
      <c r="C2471" s="369"/>
      <c r="D2471" s="370" t="s">
        <v>465</v>
      </c>
      <c r="E2471" s="370">
        <v>58</v>
      </c>
      <c r="F2471" s="385">
        <v>60</v>
      </c>
    </row>
    <row r="2472" spans="1:6">
      <c r="A2472" s="369"/>
      <c r="B2472" s="369"/>
      <c r="C2472" s="369"/>
      <c r="D2472" s="370" t="s">
        <v>815</v>
      </c>
      <c r="E2472" s="370">
        <v>1</v>
      </c>
      <c r="F2472" s="385">
        <v>1</v>
      </c>
    </row>
    <row r="2473" spans="1:6">
      <c r="A2473" s="369"/>
      <c r="B2473" s="369"/>
      <c r="C2473" s="369"/>
      <c r="D2473" s="370" t="s">
        <v>816</v>
      </c>
      <c r="E2473" s="370">
        <v>3</v>
      </c>
      <c r="F2473" s="385">
        <v>3</v>
      </c>
    </row>
    <row r="2474" spans="1:6">
      <c r="A2474" s="369"/>
      <c r="B2474" s="369"/>
      <c r="C2474" s="369"/>
      <c r="D2474" s="370" t="s">
        <v>817</v>
      </c>
      <c r="E2474" s="370">
        <v>5</v>
      </c>
      <c r="F2474" s="385">
        <v>5</v>
      </c>
    </row>
    <row r="2475" spans="1:6">
      <c r="A2475" s="369"/>
      <c r="B2475" s="369"/>
      <c r="C2475" s="369"/>
      <c r="D2475" s="370" t="s">
        <v>818</v>
      </c>
      <c r="E2475" s="370">
        <v>3</v>
      </c>
      <c r="F2475" s="385">
        <v>3</v>
      </c>
    </row>
    <row r="2476" spans="1:6">
      <c r="A2476" s="369"/>
      <c r="B2476" s="369"/>
      <c r="C2476" s="369"/>
      <c r="D2476" s="370" t="s">
        <v>559</v>
      </c>
      <c r="E2476" s="370">
        <v>2</v>
      </c>
      <c r="F2476" s="385">
        <v>2</v>
      </c>
    </row>
    <row r="2477" spans="1:6">
      <c r="A2477" s="369"/>
      <c r="B2477" s="369"/>
      <c r="C2477" s="369"/>
      <c r="D2477" s="370" t="s">
        <v>819</v>
      </c>
      <c r="E2477" s="370">
        <v>2</v>
      </c>
      <c r="F2477" s="385">
        <v>2</v>
      </c>
    </row>
    <row r="2478" spans="1:6">
      <c r="A2478" s="369"/>
      <c r="B2478" s="369"/>
      <c r="C2478" s="369"/>
      <c r="D2478" s="370" t="s">
        <v>820</v>
      </c>
      <c r="E2478" s="370">
        <v>2</v>
      </c>
      <c r="F2478" s="385">
        <v>2</v>
      </c>
    </row>
    <row r="2479" spans="1:6">
      <c r="A2479" s="369"/>
      <c r="B2479" s="369"/>
      <c r="C2479" s="369"/>
      <c r="D2479" s="370" t="s">
        <v>821</v>
      </c>
      <c r="E2479" s="370">
        <v>1</v>
      </c>
      <c r="F2479" s="385">
        <v>1</v>
      </c>
    </row>
    <row r="2480" spans="1:6">
      <c r="A2480" s="369"/>
      <c r="B2480" s="369"/>
      <c r="C2480" s="367" t="s">
        <v>347</v>
      </c>
      <c r="D2480" s="367" t="s">
        <v>822</v>
      </c>
      <c r="E2480" s="367">
        <v>9</v>
      </c>
      <c r="F2480" s="384">
        <v>9</v>
      </c>
    </row>
    <row r="2481" spans="1:6">
      <c r="A2481" s="369"/>
      <c r="B2481" s="369"/>
      <c r="C2481" s="369"/>
      <c r="D2481" s="370" t="s">
        <v>823</v>
      </c>
      <c r="E2481" s="370">
        <v>11</v>
      </c>
      <c r="F2481" s="385">
        <v>11</v>
      </c>
    </row>
    <row r="2482" spans="1:6">
      <c r="A2482" s="369"/>
      <c r="B2482" s="369"/>
      <c r="C2482" s="369"/>
      <c r="D2482" s="370" t="s">
        <v>824</v>
      </c>
      <c r="E2482" s="370">
        <v>5</v>
      </c>
      <c r="F2482" s="385">
        <v>7</v>
      </c>
    </row>
    <row r="2483" spans="1:6">
      <c r="A2483" s="369"/>
      <c r="B2483" s="369"/>
      <c r="C2483" s="369"/>
      <c r="D2483" s="370" t="s">
        <v>347</v>
      </c>
      <c r="E2483" s="370">
        <v>17</v>
      </c>
      <c r="F2483" s="385">
        <v>18</v>
      </c>
    </row>
    <row r="2484" spans="1:6">
      <c r="A2484" s="369"/>
      <c r="B2484" s="369"/>
      <c r="C2484" s="369"/>
      <c r="D2484" s="370" t="s">
        <v>825</v>
      </c>
      <c r="E2484" s="370">
        <v>6</v>
      </c>
      <c r="F2484" s="385">
        <v>6</v>
      </c>
    </row>
    <row r="2485" spans="1:6">
      <c r="A2485" s="369"/>
      <c r="B2485" s="369"/>
      <c r="C2485" s="369"/>
      <c r="D2485" s="370" t="s">
        <v>826</v>
      </c>
      <c r="E2485" s="370">
        <v>12</v>
      </c>
      <c r="F2485" s="385">
        <v>12</v>
      </c>
    </row>
    <row r="2486" spans="1:6">
      <c r="A2486" s="369"/>
      <c r="B2486" s="369"/>
      <c r="C2486" s="369"/>
      <c r="D2486" s="370" t="s">
        <v>827</v>
      </c>
      <c r="E2486" s="370">
        <v>3</v>
      </c>
      <c r="F2486" s="385">
        <v>3</v>
      </c>
    </row>
    <row r="2487" spans="1:6">
      <c r="A2487" s="369"/>
      <c r="B2487" s="369"/>
      <c r="C2487" s="367" t="s">
        <v>314</v>
      </c>
      <c r="D2487" s="367" t="s">
        <v>587</v>
      </c>
      <c r="E2487" s="367">
        <v>6</v>
      </c>
      <c r="F2487" s="384">
        <v>6</v>
      </c>
    </row>
    <row r="2488" spans="1:6">
      <c r="A2488" s="369"/>
      <c r="B2488" s="369"/>
      <c r="C2488" s="369"/>
      <c r="D2488" s="370" t="s">
        <v>828</v>
      </c>
      <c r="E2488" s="370">
        <v>2</v>
      </c>
      <c r="F2488" s="385">
        <v>2</v>
      </c>
    </row>
    <row r="2489" spans="1:6">
      <c r="A2489" s="369"/>
      <c r="B2489" s="369"/>
      <c r="C2489" s="367" t="s">
        <v>70</v>
      </c>
      <c r="D2489" s="367" t="s">
        <v>70</v>
      </c>
      <c r="E2489" s="367">
        <v>7</v>
      </c>
      <c r="F2489" s="384">
        <v>8</v>
      </c>
    </row>
    <row r="2490" spans="1:6">
      <c r="A2490" s="369"/>
      <c r="B2490" s="369"/>
      <c r="C2490" s="369"/>
      <c r="D2490" s="370" t="s">
        <v>829</v>
      </c>
      <c r="E2490" s="370">
        <v>1</v>
      </c>
      <c r="F2490" s="385">
        <v>1</v>
      </c>
    </row>
    <row r="2491" spans="1:6">
      <c r="A2491" s="369"/>
      <c r="B2491" s="369"/>
      <c r="C2491" s="369"/>
      <c r="D2491" s="370" t="s">
        <v>830</v>
      </c>
      <c r="E2491" s="370">
        <v>1</v>
      </c>
      <c r="F2491" s="385">
        <v>1</v>
      </c>
    </row>
    <row r="2492" spans="1:6">
      <c r="A2492" s="369"/>
      <c r="B2492" s="369"/>
      <c r="C2492" s="369"/>
      <c r="D2492" s="370" t="s">
        <v>831</v>
      </c>
      <c r="E2492" s="370">
        <v>1</v>
      </c>
      <c r="F2492" s="385">
        <v>1</v>
      </c>
    </row>
    <row r="2493" spans="1:6">
      <c r="A2493" s="369"/>
      <c r="B2493" s="369"/>
      <c r="C2493" s="369"/>
      <c r="D2493" s="370" t="s">
        <v>832</v>
      </c>
      <c r="E2493" s="370">
        <v>2</v>
      </c>
      <c r="F2493" s="385">
        <v>2</v>
      </c>
    </row>
    <row r="2494" spans="1:6">
      <c r="A2494" s="369"/>
      <c r="B2494" s="369"/>
      <c r="C2494" s="369"/>
      <c r="D2494" s="370" t="s">
        <v>833</v>
      </c>
      <c r="E2494" s="370">
        <v>1</v>
      </c>
      <c r="F2494" s="385">
        <v>1</v>
      </c>
    </row>
    <row r="2495" spans="1:6">
      <c r="A2495" s="369"/>
      <c r="B2495" s="369"/>
      <c r="C2495" s="369"/>
      <c r="D2495" s="370" t="s">
        <v>345</v>
      </c>
      <c r="E2495" s="370">
        <v>1</v>
      </c>
      <c r="F2495" s="385">
        <v>1</v>
      </c>
    </row>
    <row r="2496" spans="1:6">
      <c r="A2496" s="369"/>
      <c r="B2496" s="369"/>
      <c r="C2496" s="367" t="s">
        <v>344</v>
      </c>
      <c r="D2496" s="367" t="s">
        <v>344</v>
      </c>
      <c r="E2496" s="367">
        <v>2</v>
      </c>
      <c r="F2496" s="384">
        <v>2</v>
      </c>
    </row>
    <row r="2497" spans="1:6">
      <c r="A2497" s="369"/>
      <c r="B2497" s="369"/>
      <c r="C2497" s="367" t="s">
        <v>346</v>
      </c>
      <c r="D2497" s="367" t="s">
        <v>346</v>
      </c>
      <c r="E2497" s="367">
        <v>5</v>
      </c>
      <c r="F2497" s="384">
        <v>5</v>
      </c>
    </row>
    <row r="2498" spans="1:6">
      <c r="A2498" s="369"/>
      <c r="B2498" s="369"/>
      <c r="C2498" s="369"/>
      <c r="D2498" s="370" t="s">
        <v>834</v>
      </c>
      <c r="E2498" s="370">
        <v>1</v>
      </c>
      <c r="F2498" s="385">
        <v>1</v>
      </c>
    </row>
    <row r="2499" spans="1:6">
      <c r="A2499" s="369"/>
      <c r="B2499" s="369"/>
      <c r="C2499" s="369"/>
      <c r="D2499" s="370" t="s">
        <v>835</v>
      </c>
      <c r="E2499" s="370">
        <v>1</v>
      </c>
      <c r="F2499" s="385">
        <v>1</v>
      </c>
    </row>
    <row r="2500" spans="1:6">
      <c r="A2500" s="369"/>
      <c r="B2500" s="369"/>
      <c r="C2500" s="369"/>
      <c r="D2500" s="370" t="s">
        <v>836</v>
      </c>
      <c r="E2500" s="370">
        <v>1</v>
      </c>
      <c r="F2500" s="385">
        <v>1</v>
      </c>
    </row>
    <row r="2501" spans="1:6">
      <c r="A2501" s="369"/>
      <c r="B2501" s="367" t="s">
        <v>8</v>
      </c>
      <c r="C2501" s="367" t="s">
        <v>203</v>
      </c>
      <c r="D2501" s="367" t="s">
        <v>92</v>
      </c>
      <c r="E2501" s="367">
        <v>39</v>
      </c>
      <c r="F2501" s="384">
        <v>46</v>
      </c>
    </row>
    <row r="2502" spans="1:6">
      <c r="A2502" s="369"/>
      <c r="B2502" s="369"/>
      <c r="C2502" s="369"/>
      <c r="D2502" s="370" t="s">
        <v>8</v>
      </c>
      <c r="E2502" s="370">
        <v>244</v>
      </c>
      <c r="F2502" s="385">
        <v>259</v>
      </c>
    </row>
    <row r="2503" spans="1:6">
      <c r="A2503" s="369"/>
      <c r="B2503" s="369"/>
      <c r="C2503" s="369"/>
      <c r="D2503" s="370" t="s">
        <v>204</v>
      </c>
      <c r="E2503" s="370">
        <v>25</v>
      </c>
      <c r="F2503" s="385">
        <v>27</v>
      </c>
    </row>
    <row r="2504" spans="1:6">
      <c r="A2504" s="369"/>
      <c r="B2504" s="369"/>
      <c r="C2504" s="369"/>
      <c r="D2504" s="370" t="s">
        <v>94</v>
      </c>
      <c r="E2504" s="370">
        <v>26</v>
      </c>
      <c r="F2504" s="385">
        <v>30</v>
      </c>
    </row>
    <row r="2505" spans="1:6">
      <c r="A2505" s="369"/>
      <c r="B2505" s="369"/>
      <c r="C2505" s="369"/>
      <c r="D2505" s="370" t="s">
        <v>95</v>
      </c>
      <c r="E2505" s="370">
        <v>2</v>
      </c>
      <c r="F2505" s="385">
        <v>2</v>
      </c>
    </row>
    <row r="2506" spans="1:6">
      <c r="A2506" s="369"/>
      <c r="B2506" s="369"/>
      <c r="C2506" s="369"/>
      <c r="D2506" s="370" t="s">
        <v>96</v>
      </c>
      <c r="E2506" s="370">
        <v>128</v>
      </c>
      <c r="F2506" s="385">
        <v>138</v>
      </c>
    </row>
    <row r="2507" spans="1:6">
      <c r="A2507" s="369"/>
      <c r="B2507" s="369"/>
      <c r="C2507" s="369"/>
      <c r="D2507" s="370" t="s">
        <v>466</v>
      </c>
      <c r="E2507" s="370">
        <v>13</v>
      </c>
      <c r="F2507" s="385">
        <v>13</v>
      </c>
    </row>
    <row r="2508" spans="1:6">
      <c r="A2508" s="369"/>
      <c r="B2508" s="367" t="s">
        <v>9</v>
      </c>
      <c r="C2508" s="367" t="s">
        <v>357</v>
      </c>
      <c r="D2508" s="367" t="s">
        <v>358</v>
      </c>
      <c r="E2508" s="367">
        <v>5</v>
      </c>
      <c r="F2508" s="384">
        <v>9</v>
      </c>
    </row>
    <row r="2509" spans="1:6">
      <c r="A2509" s="369"/>
      <c r="B2509" s="369"/>
      <c r="C2509" s="369"/>
      <c r="D2509" s="370" t="s">
        <v>357</v>
      </c>
      <c r="E2509" s="370">
        <v>4</v>
      </c>
      <c r="F2509" s="385">
        <v>4</v>
      </c>
    </row>
    <row r="2510" spans="1:6">
      <c r="A2510" s="369"/>
      <c r="B2510" s="369"/>
      <c r="C2510" s="369"/>
      <c r="D2510" s="370" t="s">
        <v>837</v>
      </c>
      <c r="E2510" s="370">
        <v>2</v>
      </c>
      <c r="F2510" s="385">
        <v>2</v>
      </c>
    </row>
    <row r="2511" spans="1:6">
      <c r="A2511" s="369"/>
      <c r="B2511" s="369"/>
      <c r="C2511" s="367" t="s">
        <v>348</v>
      </c>
      <c r="D2511" s="367" t="s">
        <v>348</v>
      </c>
      <c r="E2511" s="367">
        <v>13</v>
      </c>
      <c r="F2511" s="384">
        <v>18</v>
      </c>
    </row>
    <row r="2512" spans="1:6">
      <c r="A2512" s="369"/>
      <c r="B2512" s="369"/>
      <c r="C2512" s="369"/>
      <c r="D2512" s="370" t="s">
        <v>838</v>
      </c>
      <c r="E2512" s="370">
        <v>1</v>
      </c>
      <c r="F2512" s="385">
        <v>2</v>
      </c>
    </row>
    <row r="2513" spans="1:6">
      <c r="A2513" s="369"/>
      <c r="B2513" s="369"/>
      <c r="C2513" s="369"/>
      <c r="D2513" s="370" t="s">
        <v>839</v>
      </c>
      <c r="E2513" s="370">
        <v>1</v>
      </c>
      <c r="F2513" s="385">
        <v>1</v>
      </c>
    </row>
    <row r="2514" spans="1:6">
      <c r="A2514" s="369"/>
      <c r="B2514" s="369"/>
      <c r="C2514" s="369"/>
      <c r="D2514" s="370" t="s">
        <v>840</v>
      </c>
      <c r="E2514" s="370">
        <v>2</v>
      </c>
      <c r="F2514" s="385">
        <v>2</v>
      </c>
    </row>
    <row r="2515" spans="1:6">
      <c r="A2515" s="369"/>
      <c r="B2515" s="369"/>
      <c r="C2515" s="369"/>
      <c r="D2515" s="370" t="s">
        <v>841</v>
      </c>
      <c r="E2515" s="370">
        <v>5</v>
      </c>
      <c r="F2515" s="385">
        <v>5</v>
      </c>
    </row>
    <row r="2516" spans="1:6">
      <c r="A2516" s="369"/>
      <c r="B2516" s="369"/>
      <c r="C2516" s="369"/>
      <c r="D2516" s="370" t="s">
        <v>842</v>
      </c>
      <c r="E2516" s="370">
        <v>1</v>
      </c>
      <c r="F2516" s="385">
        <v>1</v>
      </c>
    </row>
    <row r="2517" spans="1:6">
      <c r="A2517" s="369"/>
      <c r="B2517" s="369"/>
      <c r="C2517" s="369"/>
      <c r="D2517" s="370" t="s">
        <v>843</v>
      </c>
      <c r="E2517" s="370">
        <v>1</v>
      </c>
      <c r="F2517" s="385">
        <v>1</v>
      </c>
    </row>
    <row r="2518" spans="1:6">
      <c r="A2518" s="369"/>
      <c r="B2518" s="369"/>
      <c r="C2518" s="367" t="s">
        <v>349</v>
      </c>
      <c r="D2518" s="367" t="s">
        <v>548</v>
      </c>
      <c r="E2518" s="367">
        <v>1</v>
      </c>
      <c r="F2518" s="384">
        <v>2</v>
      </c>
    </row>
    <row r="2519" spans="1:6">
      <c r="A2519" s="369"/>
      <c r="B2519" s="369"/>
      <c r="C2519" s="369"/>
      <c r="D2519" s="370" t="s">
        <v>349</v>
      </c>
      <c r="E2519" s="370">
        <v>9</v>
      </c>
      <c r="F2519" s="385">
        <v>10</v>
      </c>
    </row>
    <row r="2520" spans="1:6">
      <c r="A2520" s="369"/>
      <c r="B2520" s="369"/>
      <c r="C2520" s="369"/>
      <c r="D2520" s="370" t="s">
        <v>845</v>
      </c>
      <c r="E2520" s="370">
        <v>1</v>
      </c>
      <c r="F2520" s="385">
        <v>1</v>
      </c>
    </row>
    <row r="2521" spans="1:6">
      <c r="A2521" s="369"/>
      <c r="B2521" s="369"/>
      <c r="C2521" s="369"/>
      <c r="D2521" s="370" t="s">
        <v>846</v>
      </c>
      <c r="E2521" s="370">
        <v>1</v>
      </c>
      <c r="F2521" s="385">
        <v>1</v>
      </c>
    </row>
    <row r="2522" spans="1:6">
      <c r="A2522" s="369"/>
      <c r="B2522" s="369"/>
      <c r="C2522" s="369"/>
      <c r="D2522" s="370" t="s">
        <v>847</v>
      </c>
      <c r="E2522" s="370">
        <v>2</v>
      </c>
      <c r="F2522" s="385">
        <v>2</v>
      </c>
    </row>
    <row r="2523" spans="1:6">
      <c r="A2523" s="369"/>
      <c r="B2523" s="369"/>
      <c r="C2523" s="369"/>
      <c r="D2523" s="370" t="s">
        <v>848</v>
      </c>
      <c r="E2523" s="370">
        <v>1</v>
      </c>
      <c r="F2523" s="385">
        <v>1</v>
      </c>
    </row>
    <row r="2524" spans="1:6">
      <c r="A2524" s="369"/>
      <c r="B2524" s="369"/>
      <c r="C2524" s="367" t="s">
        <v>205</v>
      </c>
      <c r="D2524" s="367" t="s">
        <v>350</v>
      </c>
      <c r="E2524" s="367">
        <v>3</v>
      </c>
      <c r="F2524" s="384">
        <v>4</v>
      </c>
    </row>
    <row r="2525" spans="1:6">
      <c r="A2525" s="369"/>
      <c r="B2525" s="369"/>
      <c r="C2525" s="369"/>
      <c r="D2525" s="370" t="s">
        <v>344</v>
      </c>
      <c r="E2525" s="370">
        <v>3</v>
      </c>
      <c r="F2525" s="385">
        <v>3</v>
      </c>
    </row>
    <row r="2526" spans="1:6">
      <c r="A2526" s="369"/>
      <c r="B2526" s="369"/>
      <c r="C2526" s="369"/>
      <c r="D2526" s="370" t="s">
        <v>206</v>
      </c>
      <c r="E2526" s="370">
        <v>24</v>
      </c>
      <c r="F2526" s="385">
        <v>27</v>
      </c>
    </row>
    <row r="2527" spans="1:6">
      <c r="A2527" s="369"/>
      <c r="B2527" s="369"/>
      <c r="C2527" s="369"/>
      <c r="D2527" s="370" t="s">
        <v>849</v>
      </c>
      <c r="E2527" s="370">
        <v>2</v>
      </c>
      <c r="F2527" s="385">
        <v>3</v>
      </c>
    </row>
    <row r="2528" spans="1:6">
      <c r="A2528" s="369"/>
      <c r="B2528" s="369"/>
      <c r="C2528" s="369"/>
      <c r="D2528" s="370" t="s">
        <v>850</v>
      </c>
      <c r="E2528" s="370">
        <v>2</v>
      </c>
      <c r="F2528" s="385">
        <v>2</v>
      </c>
    </row>
    <row r="2529" spans="1:6">
      <c r="A2529" s="369"/>
      <c r="B2529" s="369"/>
      <c r="C2529" s="369"/>
      <c r="D2529" s="370" t="s">
        <v>851</v>
      </c>
      <c r="E2529" s="370">
        <v>2</v>
      </c>
      <c r="F2529" s="385">
        <v>3</v>
      </c>
    </row>
    <row r="2530" spans="1:6">
      <c r="A2530" s="369"/>
      <c r="B2530" s="369"/>
      <c r="C2530" s="369"/>
      <c r="D2530" s="370" t="s">
        <v>852</v>
      </c>
      <c r="E2530" s="370">
        <v>2</v>
      </c>
      <c r="F2530" s="385">
        <v>3</v>
      </c>
    </row>
    <row r="2531" spans="1:6">
      <c r="A2531" s="369"/>
      <c r="B2531" s="369"/>
      <c r="C2531" s="369"/>
      <c r="D2531" s="370" t="s">
        <v>853</v>
      </c>
      <c r="E2531" s="370">
        <v>2</v>
      </c>
      <c r="F2531" s="385">
        <v>2</v>
      </c>
    </row>
    <row r="2532" spans="1:6">
      <c r="A2532" s="369"/>
      <c r="B2532" s="369"/>
      <c r="C2532" s="367" t="s">
        <v>359</v>
      </c>
      <c r="D2532" s="367" t="s">
        <v>854</v>
      </c>
      <c r="E2532" s="367">
        <v>3</v>
      </c>
      <c r="F2532" s="384">
        <v>5</v>
      </c>
    </row>
    <row r="2533" spans="1:6">
      <c r="A2533" s="369"/>
      <c r="B2533" s="369"/>
      <c r="C2533" s="369"/>
      <c r="D2533" s="370" t="s">
        <v>360</v>
      </c>
      <c r="E2533" s="370">
        <v>6</v>
      </c>
      <c r="F2533" s="385">
        <v>6</v>
      </c>
    </row>
    <row r="2534" spans="1:6">
      <c r="A2534" s="369"/>
      <c r="B2534" s="369"/>
      <c r="C2534" s="369"/>
      <c r="D2534" s="370" t="s">
        <v>855</v>
      </c>
      <c r="E2534" s="370">
        <v>1</v>
      </c>
      <c r="F2534" s="385">
        <v>1</v>
      </c>
    </row>
    <row r="2535" spans="1:6">
      <c r="A2535" s="369"/>
      <c r="B2535" s="369"/>
      <c r="C2535" s="369"/>
      <c r="D2535" s="370" t="s">
        <v>856</v>
      </c>
      <c r="E2535" s="370">
        <v>1</v>
      </c>
      <c r="F2535" s="385">
        <v>1</v>
      </c>
    </row>
    <row r="2536" spans="1:6">
      <c r="A2536" s="369"/>
      <c r="B2536" s="369"/>
      <c r="C2536" s="369"/>
      <c r="D2536" s="370" t="s">
        <v>857</v>
      </c>
      <c r="E2536" s="370">
        <v>1</v>
      </c>
      <c r="F2536" s="385">
        <v>2</v>
      </c>
    </row>
    <row r="2537" spans="1:6">
      <c r="A2537" s="369"/>
      <c r="B2537" s="369"/>
      <c r="C2537" s="369"/>
      <c r="D2537" s="370" t="s">
        <v>858</v>
      </c>
      <c r="E2537" s="370">
        <v>2</v>
      </c>
      <c r="F2537" s="385">
        <v>2</v>
      </c>
    </row>
    <row r="2538" spans="1:6">
      <c r="A2538" s="369"/>
      <c r="B2538" s="369"/>
      <c r="C2538" s="369"/>
      <c r="D2538" s="370" t="s">
        <v>859</v>
      </c>
      <c r="E2538" s="370">
        <v>1</v>
      </c>
      <c r="F2538" s="385">
        <v>1</v>
      </c>
    </row>
    <row r="2539" spans="1:6">
      <c r="A2539" s="369"/>
      <c r="B2539" s="369"/>
      <c r="C2539" s="369"/>
      <c r="D2539" s="370" t="s">
        <v>860</v>
      </c>
      <c r="E2539" s="370">
        <v>1</v>
      </c>
      <c r="F2539" s="385">
        <v>1</v>
      </c>
    </row>
    <row r="2540" spans="1:6">
      <c r="A2540" s="369"/>
      <c r="B2540" s="369"/>
      <c r="C2540" s="367" t="s">
        <v>9</v>
      </c>
      <c r="D2540" s="367" t="s">
        <v>9</v>
      </c>
      <c r="E2540" s="367">
        <v>54</v>
      </c>
      <c r="F2540" s="384">
        <v>63</v>
      </c>
    </row>
    <row r="2541" spans="1:6">
      <c r="A2541" s="369"/>
      <c r="B2541" s="369"/>
      <c r="C2541" s="369"/>
      <c r="D2541" s="370" t="s">
        <v>515</v>
      </c>
      <c r="E2541" s="370">
        <v>25</v>
      </c>
      <c r="F2541" s="385">
        <v>25</v>
      </c>
    </row>
    <row r="2542" spans="1:6">
      <c r="A2542" s="369"/>
      <c r="B2542" s="369"/>
      <c r="C2542" s="369"/>
      <c r="D2542" s="370" t="s">
        <v>299</v>
      </c>
      <c r="E2542" s="370">
        <v>47</v>
      </c>
      <c r="F2542" s="385">
        <v>52</v>
      </c>
    </row>
    <row r="2543" spans="1:6">
      <c r="A2543" s="369"/>
      <c r="B2543" s="369"/>
      <c r="C2543" s="369"/>
      <c r="D2543" s="370" t="s">
        <v>351</v>
      </c>
      <c r="E2543" s="370">
        <v>36</v>
      </c>
      <c r="F2543" s="385">
        <v>53</v>
      </c>
    </row>
    <row r="2544" spans="1:6">
      <c r="A2544" s="369"/>
      <c r="B2544" s="369"/>
      <c r="C2544" s="369"/>
      <c r="D2544" s="370" t="s">
        <v>208</v>
      </c>
      <c r="E2544" s="370">
        <v>39</v>
      </c>
      <c r="F2544" s="385">
        <v>41</v>
      </c>
    </row>
    <row r="2545" spans="1:6">
      <c r="A2545" s="369"/>
      <c r="B2545" s="369"/>
      <c r="C2545" s="369"/>
      <c r="D2545" s="370" t="s">
        <v>861</v>
      </c>
      <c r="E2545" s="370">
        <v>3</v>
      </c>
      <c r="F2545" s="385">
        <v>3</v>
      </c>
    </row>
    <row r="2546" spans="1:6">
      <c r="A2546" s="369"/>
      <c r="B2546" s="369"/>
      <c r="C2546" s="369"/>
      <c r="D2546" s="370" t="s">
        <v>862</v>
      </c>
      <c r="E2546" s="370">
        <v>3</v>
      </c>
      <c r="F2546" s="385">
        <v>3</v>
      </c>
    </row>
    <row r="2547" spans="1:6">
      <c r="A2547" s="369"/>
      <c r="B2547" s="369"/>
      <c r="C2547" s="367" t="s">
        <v>352</v>
      </c>
      <c r="D2547" s="367" t="s">
        <v>352</v>
      </c>
      <c r="E2547" s="367">
        <v>12</v>
      </c>
      <c r="F2547" s="384">
        <v>13</v>
      </c>
    </row>
    <row r="2548" spans="1:6">
      <c r="A2548" s="369"/>
      <c r="B2548" s="369"/>
      <c r="C2548" s="369"/>
      <c r="D2548" s="370" t="s">
        <v>863</v>
      </c>
      <c r="E2548" s="370">
        <v>4</v>
      </c>
      <c r="F2548" s="385">
        <v>4</v>
      </c>
    </row>
    <row r="2549" spans="1:6">
      <c r="A2549" s="369"/>
      <c r="B2549" s="369"/>
      <c r="C2549" s="369"/>
      <c r="D2549" s="370" t="s">
        <v>864</v>
      </c>
      <c r="E2549" s="370">
        <v>1</v>
      </c>
      <c r="F2549" s="385">
        <v>1</v>
      </c>
    </row>
    <row r="2550" spans="1:6">
      <c r="A2550" s="369"/>
      <c r="B2550" s="369"/>
      <c r="C2550" s="367" t="s">
        <v>516</v>
      </c>
      <c r="D2550" s="367" t="s">
        <v>353</v>
      </c>
      <c r="E2550" s="367">
        <v>5</v>
      </c>
      <c r="F2550" s="384">
        <v>6</v>
      </c>
    </row>
    <row r="2551" spans="1:6">
      <c r="A2551" s="369"/>
      <c r="B2551" s="369"/>
      <c r="C2551" s="369"/>
      <c r="D2551" s="370" t="s">
        <v>865</v>
      </c>
      <c r="E2551" s="370">
        <v>15</v>
      </c>
      <c r="F2551" s="385">
        <v>19</v>
      </c>
    </row>
    <row r="2552" spans="1:6">
      <c r="A2552" s="369"/>
      <c r="B2552" s="369"/>
      <c r="C2552" s="369"/>
      <c r="D2552" s="370" t="s">
        <v>866</v>
      </c>
      <c r="E2552" s="370">
        <v>3</v>
      </c>
      <c r="F2552" s="385">
        <v>5</v>
      </c>
    </row>
    <row r="2553" spans="1:6">
      <c r="A2553" s="369"/>
      <c r="B2553" s="369"/>
      <c r="C2553" s="369"/>
      <c r="D2553" s="370" t="s">
        <v>588</v>
      </c>
      <c r="E2553" s="370">
        <v>35</v>
      </c>
      <c r="F2553" s="385">
        <v>49</v>
      </c>
    </row>
    <row r="2554" spans="1:6">
      <c r="A2554" s="369"/>
      <c r="B2554" s="369"/>
      <c r="C2554" s="369"/>
      <c r="D2554" s="370" t="s">
        <v>210</v>
      </c>
      <c r="E2554" s="370">
        <v>8</v>
      </c>
      <c r="F2554" s="385">
        <v>8</v>
      </c>
    </row>
    <row r="2555" spans="1:6">
      <c r="A2555" s="369"/>
      <c r="B2555" s="369"/>
      <c r="C2555" s="369"/>
      <c r="D2555" s="370" t="s">
        <v>867</v>
      </c>
      <c r="E2555" s="370">
        <v>1</v>
      </c>
      <c r="F2555" s="385">
        <v>2</v>
      </c>
    </row>
    <row r="2556" spans="1:6">
      <c r="A2556" s="369"/>
      <c r="B2556" s="369"/>
      <c r="C2556" s="369"/>
      <c r="D2556" s="370" t="s">
        <v>725</v>
      </c>
      <c r="E2556" s="370">
        <v>1</v>
      </c>
      <c r="F2556" s="385">
        <v>1</v>
      </c>
    </row>
    <row r="2557" spans="1:6">
      <c r="A2557" s="369"/>
      <c r="B2557" s="369"/>
      <c r="C2557" s="369"/>
      <c r="D2557" s="370" t="s">
        <v>868</v>
      </c>
      <c r="E2557" s="370">
        <v>1</v>
      </c>
      <c r="F2557" s="385">
        <v>1</v>
      </c>
    </row>
    <row r="2558" spans="1:6">
      <c r="A2558" s="369"/>
      <c r="B2558" s="369"/>
      <c r="C2558" s="369"/>
      <c r="D2558" s="370" t="s">
        <v>354</v>
      </c>
      <c r="E2558" s="370">
        <v>2</v>
      </c>
      <c r="F2558" s="385">
        <v>2</v>
      </c>
    </row>
    <row r="2559" spans="1:6">
      <c r="A2559" s="369"/>
      <c r="B2559" s="369"/>
      <c r="C2559" s="369"/>
      <c r="D2559" s="370" t="s">
        <v>869</v>
      </c>
      <c r="E2559" s="370">
        <v>1</v>
      </c>
      <c r="F2559" s="385">
        <v>1</v>
      </c>
    </row>
    <row r="2560" spans="1:6">
      <c r="A2560" s="369"/>
      <c r="B2560" s="369"/>
      <c r="C2560" s="369"/>
      <c r="D2560" s="370" t="s">
        <v>870</v>
      </c>
      <c r="E2560" s="370">
        <v>6</v>
      </c>
      <c r="F2560" s="385">
        <v>6</v>
      </c>
    </row>
    <row r="2561" spans="1:6">
      <c r="A2561" s="369"/>
      <c r="B2561" s="369"/>
      <c r="C2561" s="369"/>
      <c r="D2561" s="370" t="s">
        <v>871</v>
      </c>
      <c r="E2561" s="370">
        <v>2</v>
      </c>
      <c r="F2561" s="385">
        <v>2</v>
      </c>
    </row>
    <row r="2562" spans="1:6">
      <c r="A2562" s="369"/>
      <c r="B2562" s="369"/>
      <c r="C2562" s="369"/>
      <c r="D2562" s="370" t="s">
        <v>872</v>
      </c>
      <c r="E2562" s="370">
        <v>1</v>
      </c>
      <c r="F2562" s="385">
        <v>1</v>
      </c>
    </row>
    <row r="2563" spans="1:6">
      <c r="A2563" s="369"/>
      <c r="B2563" s="369"/>
      <c r="C2563" s="369"/>
      <c r="D2563" s="370" t="s">
        <v>873</v>
      </c>
      <c r="E2563" s="370">
        <v>3</v>
      </c>
      <c r="F2563" s="385">
        <v>3</v>
      </c>
    </row>
    <row r="2564" spans="1:6">
      <c r="A2564" s="369"/>
      <c r="B2564" s="369"/>
      <c r="C2564" s="369"/>
      <c r="D2564" s="370" t="s">
        <v>874</v>
      </c>
      <c r="E2564" s="370">
        <v>2</v>
      </c>
      <c r="F2564" s="385">
        <v>2</v>
      </c>
    </row>
    <row r="2565" spans="1:6">
      <c r="A2565" s="369"/>
      <c r="B2565" s="369"/>
      <c r="C2565" s="369"/>
      <c r="D2565" s="370" t="s">
        <v>875</v>
      </c>
      <c r="E2565" s="370">
        <v>6</v>
      </c>
      <c r="F2565" s="385">
        <v>6</v>
      </c>
    </row>
    <row r="2566" spans="1:6">
      <c r="A2566" s="369"/>
      <c r="B2566" s="369"/>
      <c r="C2566" s="369"/>
      <c r="D2566" s="370" t="s">
        <v>876</v>
      </c>
      <c r="E2566" s="370">
        <v>1</v>
      </c>
      <c r="F2566" s="385">
        <v>1</v>
      </c>
    </row>
    <row r="2567" spans="1:6">
      <c r="A2567" s="369"/>
      <c r="B2567" s="369"/>
      <c r="C2567" s="367" t="s">
        <v>877</v>
      </c>
      <c r="D2567" s="367" t="s">
        <v>878</v>
      </c>
      <c r="E2567" s="367">
        <v>1</v>
      </c>
      <c r="F2567" s="384">
        <v>1</v>
      </c>
    </row>
    <row r="2568" spans="1:6">
      <c r="A2568" s="369"/>
      <c r="B2568" s="369"/>
      <c r="C2568" s="369"/>
      <c r="D2568" s="370" t="s">
        <v>877</v>
      </c>
      <c r="E2568" s="370">
        <v>2</v>
      </c>
      <c r="F2568" s="385">
        <v>2</v>
      </c>
    </row>
    <row r="2569" spans="1:6">
      <c r="A2569" s="369"/>
      <c r="B2569" s="369"/>
      <c r="C2569" s="369"/>
      <c r="D2569" s="370" t="s">
        <v>879</v>
      </c>
      <c r="E2569" s="370">
        <v>1</v>
      </c>
      <c r="F2569" s="385">
        <v>1</v>
      </c>
    </row>
    <row r="2570" spans="1:6">
      <c r="A2570" s="369"/>
      <c r="B2570" s="369"/>
      <c r="C2570" s="369"/>
      <c r="D2570" s="370" t="s">
        <v>880</v>
      </c>
      <c r="E2570" s="370">
        <v>1</v>
      </c>
      <c r="F2570" s="385">
        <v>1</v>
      </c>
    </row>
    <row r="2571" spans="1:6">
      <c r="A2571" s="369"/>
      <c r="B2571" s="369"/>
      <c r="C2571" s="367" t="s">
        <v>361</v>
      </c>
      <c r="D2571" s="367" t="s">
        <v>881</v>
      </c>
      <c r="E2571" s="367">
        <v>3</v>
      </c>
      <c r="F2571" s="384">
        <v>3</v>
      </c>
    </row>
    <row r="2572" spans="1:6">
      <c r="A2572" s="369"/>
      <c r="B2572" s="369"/>
      <c r="C2572" s="369"/>
      <c r="D2572" s="370" t="s">
        <v>882</v>
      </c>
      <c r="E2572" s="370">
        <v>10</v>
      </c>
      <c r="F2572" s="385">
        <v>11</v>
      </c>
    </row>
    <row r="2573" spans="1:6">
      <c r="A2573" s="369"/>
      <c r="B2573" s="369"/>
      <c r="C2573" s="369"/>
      <c r="D2573" s="370" t="s">
        <v>361</v>
      </c>
      <c r="E2573" s="370">
        <v>2</v>
      </c>
      <c r="F2573" s="385">
        <v>2</v>
      </c>
    </row>
    <row r="2574" spans="1:6">
      <c r="A2574" s="369"/>
      <c r="B2574" s="369"/>
      <c r="C2574" s="369"/>
      <c r="D2574" s="370" t="s">
        <v>883</v>
      </c>
      <c r="E2574" s="370">
        <v>2</v>
      </c>
      <c r="F2574" s="385">
        <v>2</v>
      </c>
    </row>
    <row r="2575" spans="1:6">
      <c r="A2575" s="369"/>
      <c r="B2575" s="369"/>
      <c r="C2575" s="369"/>
      <c r="D2575" s="370" t="s">
        <v>884</v>
      </c>
      <c r="E2575" s="370">
        <v>1</v>
      </c>
      <c r="F2575" s="385">
        <v>1</v>
      </c>
    </row>
    <row r="2576" spans="1:6">
      <c r="A2576" s="369"/>
      <c r="B2576" s="369"/>
      <c r="C2576" s="367" t="s">
        <v>355</v>
      </c>
      <c r="D2576" s="367" t="s">
        <v>885</v>
      </c>
      <c r="E2576" s="367">
        <v>2</v>
      </c>
      <c r="F2576" s="384">
        <v>2</v>
      </c>
    </row>
    <row r="2577" spans="1:6">
      <c r="A2577" s="369"/>
      <c r="B2577" s="369"/>
      <c r="C2577" s="369"/>
      <c r="D2577" s="370" t="s">
        <v>886</v>
      </c>
      <c r="E2577" s="370">
        <v>6</v>
      </c>
      <c r="F2577" s="385">
        <v>6</v>
      </c>
    </row>
    <row r="2578" spans="1:6">
      <c r="A2578" s="369"/>
      <c r="B2578" s="369"/>
      <c r="C2578" s="369"/>
      <c r="D2578" s="370" t="s">
        <v>590</v>
      </c>
      <c r="E2578" s="370">
        <v>6</v>
      </c>
      <c r="F2578" s="385">
        <v>7</v>
      </c>
    </row>
    <row r="2579" spans="1:6">
      <c r="A2579" s="369"/>
      <c r="B2579" s="369"/>
      <c r="C2579" s="369"/>
      <c r="D2579" s="370" t="s">
        <v>591</v>
      </c>
      <c r="E2579" s="370">
        <v>7</v>
      </c>
      <c r="F2579" s="385">
        <v>7</v>
      </c>
    </row>
    <row r="2580" spans="1:6">
      <c r="A2580" s="369"/>
      <c r="B2580" s="369"/>
      <c r="C2580" s="369"/>
      <c r="D2580" s="370" t="s">
        <v>356</v>
      </c>
      <c r="E2580" s="370">
        <v>4</v>
      </c>
      <c r="F2580" s="385">
        <v>4</v>
      </c>
    </row>
    <row r="2581" spans="1:6">
      <c r="A2581" s="369"/>
      <c r="B2581" s="369"/>
      <c r="C2581" s="369"/>
      <c r="D2581" s="370" t="s">
        <v>887</v>
      </c>
      <c r="E2581" s="370">
        <v>3</v>
      </c>
      <c r="F2581" s="385">
        <v>3</v>
      </c>
    </row>
    <row r="2582" spans="1:6">
      <c r="A2582" s="369"/>
      <c r="B2582" s="369"/>
      <c r="C2582" s="369"/>
      <c r="D2582" s="370" t="s">
        <v>888</v>
      </c>
      <c r="E2582" s="370">
        <v>2</v>
      </c>
      <c r="F2582" s="385">
        <v>2</v>
      </c>
    </row>
    <row r="2583" spans="1:6">
      <c r="A2583" s="369"/>
      <c r="B2583" s="369"/>
      <c r="C2583" s="369"/>
      <c r="D2583" s="370" t="s">
        <v>889</v>
      </c>
      <c r="E2583" s="370">
        <v>1</v>
      </c>
      <c r="F2583" s="385">
        <v>2</v>
      </c>
    </row>
    <row r="2584" spans="1:6">
      <c r="A2584" s="369"/>
      <c r="B2584" s="369"/>
      <c r="C2584" s="369"/>
      <c r="D2584" s="370" t="s">
        <v>890</v>
      </c>
      <c r="E2584" s="370">
        <v>1</v>
      </c>
      <c r="F2584" s="385">
        <v>1</v>
      </c>
    </row>
    <row r="2585" spans="1:6">
      <c r="A2585" s="369"/>
      <c r="B2585" s="369"/>
      <c r="C2585" s="369"/>
      <c r="D2585" s="370" t="s">
        <v>891</v>
      </c>
      <c r="E2585" s="370">
        <v>1</v>
      </c>
      <c r="F2585" s="385">
        <v>1</v>
      </c>
    </row>
    <row r="2586" spans="1:6">
      <c r="A2586" s="369"/>
      <c r="B2586" s="369"/>
      <c r="C2586" s="369"/>
      <c r="D2586" s="370" t="s">
        <v>892</v>
      </c>
      <c r="E2586" s="370">
        <v>2</v>
      </c>
      <c r="F2586" s="385">
        <v>2</v>
      </c>
    </row>
    <row r="2587" spans="1:6">
      <c r="A2587" s="369"/>
      <c r="B2587" s="369"/>
      <c r="C2587" s="367" t="s">
        <v>211</v>
      </c>
      <c r="D2587" s="367" t="s">
        <v>589</v>
      </c>
      <c r="E2587" s="367">
        <v>4</v>
      </c>
      <c r="F2587" s="384">
        <v>4</v>
      </c>
    </row>
    <row r="2588" spans="1:6">
      <c r="A2588" s="369"/>
      <c r="B2588" s="369"/>
      <c r="C2588" s="369"/>
      <c r="D2588" s="370" t="s">
        <v>517</v>
      </c>
      <c r="E2588" s="370">
        <v>3</v>
      </c>
      <c r="F2588" s="385">
        <v>4</v>
      </c>
    </row>
    <row r="2589" spans="1:6">
      <c r="A2589" s="369"/>
      <c r="B2589" s="369"/>
      <c r="C2589" s="369"/>
      <c r="D2589" s="370" t="s">
        <v>211</v>
      </c>
      <c r="E2589" s="370">
        <v>15</v>
      </c>
      <c r="F2589" s="385">
        <v>18</v>
      </c>
    </row>
    <row r="2590" spans="1:6">
      <c r="A2590" s="369"/>
      <c r="B2590" s="369"/>
      <c r="C2590" s="369"/>
      <c r="D2590" s="370" t="s">
        <v>893</v>
      </c>
      <c r="E2590" s="370">
        <v>2</v>
      </c>
      <c r="F2590" s="385">
        <v>2</v>
      </c>
    </row>
    <row r="2591" spans="1:6">
      <c r="A2591" s="369"/>
      <c r="B2591" s="369"/>
      <c r="C2591" s="367" t="s">
        <v>894</v>
      </c>
      <c r="D2591" s="367" t="s">
        <v>895</v>
      </c>
      <c r="E2591" s="367">
        <v>2</v>
      </c>
      <c r="F2591" s="384">
        <v>2</v>
      </c>
    </row>
    <row r="2592" spans="1:6">
      <c r="A2592" s="369"/>
      <c r="B2592" s="369"/>
      <c r="C2592" s="369"/>
      <c r="D2592" s="370" t="s">
        <v>897</v>
      </c>
      <c r="E2592" s="370">
        <v>1</v>
      </c>
      <c r="F2592" s="385">
        <v>1</v>
      </c>
    </row>
    <row r="2593" spans="1:6">
      <c r="A2593" s="369"/>
      <c r="B2593" s="369"/>
      <c r="C2593" s="369"/>
      <c r="D2593" s="370" t="s">
        <v>899</v>
      </c>
      <c r="E2593" s="370">
        <v>1</v>
      </c>
      <c r="F2593" s="385">
        <v>1</v>
      </c>
    </row>
    <row r="2594" spans="1:6">
      <c r="A2594" s="369"/>
      <c r="B2594" s="367" t="s">
        <v>10</v>
      </c>
      <c r="C2594" s="367" t="s">
        <v>362</v>
      </c>
      <c r="D2594" s="367" t="s">
        <v>362</v>
      </c>
      <c r="E2594" s="367">
        <v>11</v>
      </c>
      <c r="F2594" s="384">
        <v>16</v>
      </c>
    </row>
    <row r="2595" spans="1:6">
      <c r="A2595" s="369"/>
      <c r="B2595" s="369"/>
      <c r="C2595" s="369"/>
      <c r="D2595" s="370" t="s">
        <v>363</v>
      </c>
      <c r="E2595" s="370">
        <v>5</v>
      </c>
      <c r="F2595" s="385">
        <v>5</v>
      </c>
    </row>
    <row r="2596" spans="1:6">
      <c r="A2596" s="369"/>
      <c r="B2596" s="369"/>
      <c r="C2596" s="369"/>
      <c r="D2596" s="370" t="s">
        <v>900</v>
      </c>
      <c r="E2596" s="370">
        <v>1</v>
      </c>
      <c r="F2596" s="385">
        <v>1</v>
      </c>
    </row>
    <row r="2597" spans="1:6">
      <c r="A2597" s="369"/>
      <c r="B2597" s="369"/>
      <c r="C2597" s="367" t="s">
        <v>592</v>
      </c>
      <c r="D2597" s="367" t="s">
        <v>593</v>
      </c>
      <c r="E2597" s="367">
        <v>17</v>
      </c>
      <c r="F2597" s="384">
        <v>19</v>
      </c>
    </row>
    <row r="2598" spans="1:6">
      <c r="A2598" s="369"/>
      <c r="B2598" s="369"/>
      <c r="C2598" s="369"/>
      <c r="D2598" s="370" t="s">
        <v>902</v>
      </c>
      <c r="E2598" s="370">
        <v>2</v>
      </c>
      <c r="F2598" s="385">
        <v>2</v>
      </c>
    </row>
    <row r="2599" spans="1:6">
      <c r="A2599" s="369"/>
      <c r="B2599" s="369"/>
      <c r="C2599" s="369"/>
      <c r="D2599" s="370" t="s">
        <v>903</v>
      </c>
      <c r="E2599" s="370">
        <v>1</v>
      </c>
      <c r="F2599" s="385">
        <v>1</v>
      </c>
    </row>
    <row r="2600" spans="1:6">
      <c r="A2600" s="369"/>
      <c r="B2600" s="369"/>
      <c r="C2600" s="369"/>
      <c r="D2600" s="370" t="s">
        <v>904</v>
      </c>
      <c r="E2600" s="370">
        <v>1</v>
      </c>
      <c r="F2600" s="385">
        <v>1</v>
      </c>
    </row>
    <row r="2601" spans="1:6">
      <c r="A2601" s="369"/>
      <c r="B2601" s="369"/>
      <c r="C2601" s="369"/>
      <c r="D2601" s="370" t="s">
        <v>905</v>
      </c>
      <c r="E2601" s="370">
        <v>1</v>
      </c>
      <c r="F2601" s="385">
        <v>1</v>
      </c>
    </row>
    <row r="2602" spans="1:6">
      <c r="A2602" s="369"/>
      <c r="B2602" s="369"/>
      <c r="C2602" s="367" t="s">
        <v>906</v>
      </c>
      <c r="D2602" s="367" t="s">
        <v>906</v>
      </c>
      <c r="E2602" s="367">
        <v>2</v>
      </c>
      <c r="F2602" s="384">
        <v>2</v>
      </c>
    </row>
    <row r="2603" spans="1:6">
      <c r="A2603" s="369"/>
      <c r="B2603" s="369"/>
      <c r="C2603" s="369"/>
      <c r="D2603" s="370" t="s">
        <v>907</v>
      </c>
      <c r="E2603" s="370">
        <v>1</v>
      </c>
      <c r="F2603" s="385">
        <v>1</v>
      </c>
    </row>
    <row r="2604" spans="1:6">
      <c r="A2604" s="369"/>
      <c r="B2604" s="369"/>
      <c r="C2604" s="367" t="s">
        <v>908</v>
      </c>
      <c r="D2604" s="367" t="s">
        <v>767</v>
      </c>
      <c r="E2604" s="367">
        <v>3</v>
      </c>
      <c r="F2604" s="384">
        <v>4</v>
      </c>
    </row>
    <row r="2605" spans="1:6">
      <c r="A2605" s="369"/>
      <c r="B2605" s="369"/>
      <c r="C2605" s="369"/>
      <c r="D2605" s="370" t="s">
        <v>908</v>
      </c>
      <c r="E2605" s="370">
        <v>5</v>
      </c>
      <c r="F2605" s="385">
        <v>6</v>
      </c>
    </row>
    <row r="2606" spans="1:6">
      <c r="A2606" s="369"/>
      <c r="B2606" s="369"/>
      <c r="C2606" s="369"/>
      <c r="D2606" s="370" t="s">
        <v>909</v>
      </c>
      <c r="E2606" s="370">
        <v>1</v>
      </c>
      <c r="F2606" s="385">
        <v>1</v>
      </c>
    </row>
    <row r="2607" spans="1:6">
      <c r="A2607" s="369"/>
      <c r="B2607" s="369"/>
      <c r="C2607" s="369"/>
      <c r="D2607" s="370" t="s">
        <v>910</v>
      </c>
      <c r="E2607" s="370">
        <v>5</v>
      </c>
      <c r="F2607" s="385">
        <v>5</v>
      </c>
    </row>
    <row r="2608" spans="1:6">
      <c r="A2608" s="369"/>
      <c r="B2608" s="369"/>
      <c r="C2608" s="369"/>
      <c r="D2608" s="370" t="s">
        <v>911</v>
      </c>
      <c r="E2608" s="370">
        <v>4</v>
      </c>
      <c r="F2608" s="385">
        <v>4</v>
      </c>
    </row>
    <row r="2609" spans="1:6">
      <c r="A2609" s="369"/>
      <c r="B2609" s="369"/>
      <c r="C2609" s="369"/>
      <c r="D2609" s="370" t="s">
        <v>912</v>
      </c>
      <c r="E2609" s="370">
        <v>2</v>
      </c>
      <c r="F2609" s="385">
        <v>2</v>
      </c>
    </row>
    <row r="2610" spans="1:6">
      <c r="A2610" s="369"/>
      <c r="B2610" s="369"/>
      <c r="C2610" s="369"/>
      <c r="D2610" s="370" t="s">
        <v>913</v>
      </c>
      <c r="E2610" s="370">
        <v>1</v>
      </c>
      <c r="F2610" s="385">
        <v>1</v>
      </c>
    </row>
    <row r="2611" spans="1:6">
      <c r="A2611" s="369"/>
      <c r="B2611" s="369"/>
      <c r="C2611" s="367" t="s">
        <v>10</v>
      </c>
      <c r="D2611" s="367" t="s">
        <v>915</v>
      </c>
      <c r="E2611" s="367">
        <v>5</v>
      </c>
      <c r="F2611" s="384">
        <v>5</v>
      </c>
    </row>
    <row r="2612" spans="1:6">
      <c r="A2612" s="369"/>
      <c r="B2612" s="369"/>
      <c r="C2612" s="369"/>
      <c r="D2612" s="370" t="s">
        <v>916</v>
      </c>
      <c r="E2612" s="370">
        <v>4</v>
      </c>
      <c r="F2612" s="385">
        <v>4</v>
      </c>
    </row>
    <row r="2613" spans="1:6">
      <c r="A2613" s="369"/>
      <c r="B2613" s="369"/>
      <c r="C2613" s="369"/>
      <c r="D2613" s="370" t="s">
        <v>10</v>
      </c>
      <c r="E2613" s="370">
        <v>23</v>
      </c>
      <c r="F2613" s="385">
        <v>23</v>
      </c>
    </row>
    <row r="2614" spans="1:6">
      <c r="A2614" s="369"/>
      <c r="B2614" s="369"/>
      <c r="C2614" s="369"/>
      <c r="D2614" s="370" t="s">
        <v>917</v>
      </c>
      <c r="E2614" s="370">
        <v>1</v>
      </c>
      <c r="F2614" s="385">
        <v>1</v>
      </c>
    </row>
    <row r="2615" spans="1:6">
      <c r="A2615" s="369"/>
      <c r="B2615" s="369"/>
      <c r="C2615" s="369"/>
      <c r="D2615" s="370" t="s">
        <v>230</v>
      </c>
      <c r="E2615" s="370">
        <v>3</v>
      </c>
      <c r="F2615" s="385">
        <v>3</v>
      </c>
    </row>
    <row r="2616" spans="1:6">
      <c r="A2616" s="369"/>
      <c r="B2616" s="369"/>
      <c r="C2616" s="369"/>
      <c r="D2616" s="370" t="s">
        <v>918</v>
      </c>
      <c r="E2616" s="370">
        <v>1</v>
      </c>
      <c r="F2616" s="385">
        <v>1</v>
      </c>
    </row>
    <row r="2617" spans="1:6">
      <c r="A2617" s="369"/>
      <c r="B2617" s="369"/>
      <c r="C2617" s="369"/>
      <c r="D2617" s="370" t="s">
        <v>919</v>
      </c>
      <c r="E2617" s="370">
        <v>1</v>
      </c>
      <c r="F2617" s="385">
        <v>1</v>
      </c>
    </row>
    <row r="2618" spans="1:6">
      <c r="A2618" s="369"/>
      <c r="B2618" s="369"/>
      <c r="C2618" s="367" t="s">
        <v>364</v>
      </c>
      <c r="D2618" s="367" t="s">
        <v>921</v>
      </c>
      <c r="E2618" s="367">
        <v>3</v>
      </c>
      <c r="F2618" s="384">
        <v>4</v>
      </c>
    </row>
    <row r="2619" spans="1:6">
      <c r="A2619" s="369"/>
      <c r="B2619" s="369"/>
      <c r="C2619" s="369"/>
      <c r="D2619" s="370" t="s">
        <v>365</v>
      </c>
      <c r="E2619" s="370">
        <v>14</v>
      </c>
      <c r="F2619" s="385">
        <v>18</v>
      </c>
    </row>
    <row r="2620" spans="1:6">
      <c r="A2620" s="369"/>
      <c r="B2620" s="369"/>
      <c r="C2620" s="369"/>
      <c r="D2620" s="370" t="s">
        <v>922</v>
      </c>
      <c r="E2620" s="370">
        <v>2</v>
      </c>
      <c r="F2620" s="385">
        <v>2</v>
      </c>
    </row>
    <row r="2621" spans="1:6">
      <c r="A2621" s="369"/>
      <c r="B2621" s="369"/>
      <c r="C2621" s="369"/>
      <c r="D2621" s="370" t="s">
        <v>924</v>
      </c>
      <c r="E2621" s="370">
        <v>1</v>
      </c>
      <c r="F2621" s="385">
        <v>2</v>
      </c>
    </row>
    <row r="2622" spans="1:6">
      <c r="A2622" s="369"/>
      <c r="B2622" s="369"/>
      <c r="C2622" s="369"/>
      <c r="D2622" s="370" t="s">
        <v>925</v>
      </c>
      <c r="E2622" s="370">
        <v>2</v>
      </c>
      <c r="F2622" s="385">
        <v>2</v>
      </c>
    </row>
    <row r="2623" spans="1:6">
      <c r="A2623" s="369"/>
      <c r="B2623" s="369"/>
      <c r="C2623" s="369"/>
      <c r="D2623" s="370" t="s">
        <v>926</v>
      </c>
      <c r="E2623" s="370">
        <v>1</v>
      </c>
      <c r="F2623" s="385">
        <v>1</v>
      </c>
    </row>
    <row r="2624" spans="1:6">
      <c r="A2624" s="369"/>
      <c r="B2624" s="369"/>
      <c r="C2624" s="369"/>
      <c r="D2624" s="370" t="s">
        <v>927</v>
      </c>
      <c r="E2624" s="370">
        <v>1</v>
      </c>
      <c r="F2624" s="385">
        <v>1</v>
      </c>
    </row>
    <row r="2625" spans="1:6">
      <c r="A2625" s="369"/>
      <c r="B2625" s="369"/>
      <c r="C2625" s="369"/>
      <c r="D2625" s="370" t="s">
        <v>930</v>
      </c>
      <c r="E2625" s="370">
        <v>1</v>
      </c>
      <c r="F2625" s="385">
        <v>1</v>
      </c>
    </row>
    <row r="2626" spans="1:6">
      <c r="A2626" s="369"/>
      <c r="B2626" s="369"/>
      <c r="C2626" s="369"/>
      <c r="D2626" s="370" t="s">
        <v>932</v>
      </c>
      <c r="E2626" s="370">
        <v>2</v>
      </c>
      <c r="F2626" s="385">
        <v>2</v>
      </c>
    </row>
    <row r="2627" spans="1:6">
      <c r="A2627" s="369"/>
      <c r="B2627" s="369"/>
      <c r="C2627" s="369"/>
      <c r="D2627" s="370" t="s">
        <v>934</v>
      </c>
      <c r="E2627" s="370">
        <v>1</v>
      </c>
      <c r="F2627" s="385">
        <v>1</v>
      </c>
    </row>
    <row r="2628" spans="1:6">
      <c r="A2628" s="369"/>
      <c r="B2628" s="369"/>
      <c r="C2628" s="367" t="s">
        <v>935</v>
      </c>
      <c r="D2628" s="367" t="s">
        <v>936</v>
      </c>
      <c r="E2628" s="367">
        <v>1</v>
      </c>
      <c r="F2628" s="384">
        <v>1</v>
      </c>
    </row>
    <row r="2629" spans="1:6">
      <c r="A2629" s="369"/>
      <c r="B2629" s="369"/>
      <c r="C2629" s="369"/>
      <c r="D2629" s="370" t="s">
        <v>937</v>
      </c>
      <c r="E2629" s="370">
        <v>1</v>
      </c>
      <c r="F2629" s="385">
        <v>1</v>
      </c>
    </row>
    <row r="2630" spans="1:6">
      <c r="A2630" s="369"/>
      <c r="B2630" s="367" t="s">
        <v>11</v>
      </c>
      <c r="C2630" s="367" t="s">
        <v>938</v>
      </c>
      <c r="D2630" s="367" t="s">
        <v>938</v>
      </c>
      <c r="E2630" s="367">
        <v>10</v>
      </c>
      <c r="F2630" s="384">
        <v>11</v>
      </c>
    </row>
    <row r="2631" spans="1:6">
      <c r="A2631" s="369"/>
      <c r="B2631" s="369"/>
      <c r="C2631" s="369"/>
      <c r="D2631" s="370" t="s">
        <v>940</v>
      </c>
      <c r="E2631" s="370">
        <v>1</v>
      </c>
      <c r="F2631" s="385">
        <v>1</v>
      </c>
    </row>
    <row r="2632" spans="1:6">
      <c r="A2632" s="369"/>
      <c r="B2632" s="369"/>
      <c r="C2632" s="369"/>
      <c r="D2632" s="370" t="s">
        <v>941</v>
      </c>
      <c r="E2632" s="370">
        <v>1</v>
      </c>
      <c r="F2632" s="385">
        <v>1</v>
      </c>
    </row>
    <row r="2633" spans="1:6">
      <c r="A2633" s="369"/>
      <c r="B2633" s="369"/>
      <c r="C2633" s="367" t="s">
        <v>367</v>
      </c>
      <c r="D2633" s="367" t="s">
        <v>604</v>
      </c>
      <c r="E2633" s="367">
        <v>9</v>
      </c>
      <c r="F2633" s="384">
        <v>11</v>
      </c>
    </row>
    <row r="2634" spans="1:6">
      <c r="A2634" s="369"/>
      <c r="B2634" s="369"/>
      <c r="C2634" s="369"/>
      <c r="D2634" s="370" t="s">
        <v>942</v>
      </c>
      <c r="E2634" s="370">
        <v>2</v>
      </c>
      <c r="F2634" s="385">
        <v>2</v>
      </c>
    </row>
    <row r="2635" spans="1:6">
      <c r="A2635" s="369"/>
      <c r="B2635" s="369"/>
      <c r="C2635" s="369"/>
      <c r="D2635" s="370" t="s">
        <v>943</v>
      </c>
      <c r="E2635" s="370">
        <v>1</v>
      </c>
      <c r="F2635" s="385">
        <v>1</v>
      </c>
    </row>
    <row r="2636" spans="1:6">
      <c r="A2636" s="369"/>
      <c r="B2636" s="369"/>
      <c r="C2636" s="369"/>
      <c r="D2636" s="370" t="s">
        <v>944</v>
      </c>
      <c r="E2636" s="370">
        <v>1</v>
      </c>
      <c r="F2636" s="385">
        <v>1</v>
      </c>
    </row>
    <row r="2637" spans="1:6">
      <c r="A2637" s="369"/>
      <c r="B2637" s="369"/>
      <c r="C2637" s="369"/>
      <c r="D2637" s="370" t="s">
        <v>945</v>
      </c>
      <c r="E2637" s="370">
        <v>1</v>
      </c>
      <c r="F2637" s="385">
        <v>1</v>
      </c>
    </row>
    <row r="2638" spans="1:6">
      <c r="A2638" s="369"/>
      <c r="B2638" s="369"/>
      <c r="C2638" s="369"/>
      <c r="D2638" s="370" t="s">
        <v>946</v>
      </c>
      <c r="E2638" s="370">
        <v>1</v>
      </c>
      <c r="F2638" s="385">
        <v>1</v>
      </c>
    </row>
    <row r="2639" spans="1:6">
      <c r="A2639" s="369"/>
      <c r="B2639" s="369"/>
      <c r="C2639" s="367" t="s">
        <v>947</v>
      </c>
      <c r="D2639" s="367" t="s">
        <v>948</v>
      </c>
      <c r="E2639" s="367">
        <v>7</v>
      </c>
      <c r="F2639" s="384">
        <v>7</v>
      </c>
    </row>
    <row r="2640" spans="1:6">
      <c r="A2640" s="369"/>
      <c r="B2640" s="369"/>
      <c r="C2640" s="369"/>
      <c r="D2640" s="370" t="s">
        <v>949</v>
      </c>
      <c r="E2640" s="370">
        <v>7</v>
      </c>
      <c r="F2640" s="385">
        <v>7</v>
      </c>
    </row>
    <row r="2641" spans="1:6">
      <c r="A2641" s="369"/>
      <c r="B2641" s="369"/>
      <c r="C2641" s="369"/>
      <c r="D2641" s="370" t="s">
        <v>951</v>
      </c>
      <c r="E2641" s="370">
        <v>1</v>
      </c>
      <c r="F2641" s="385">
        <v>1</v>
      </c>
    </row>
    <row r="2642" spans="1:6">
      <c r="A2642" s="369"/>
      <c r="B2642" s="369"/>
      <c r="C2642" s="367" t="s">
        <v>11</v>
      </c>
      <c r="D2642" s="367" t="s">
        <v>638</v>
      </c>
      <c r="E2642" s="367">
        <v>31</v>
      </c>
      <c r="F2642" s="384">
        <v>33</v>
      </c>
    </row>
    <row r="2643" spans="1:6">
      <c r="A2643" s="369"/>
      <c r="B2643" s="369"/>
      <c r="C2643" s="369"/>
      <c r="D2643" s="370" t="s">
        <v>954</v>
      </c>
      <c r="E2643" s="370">
        <v>6</v>
      </c>
      <c r="F2643" s="385">
        <v>6</v>
      </c>
    </row>
    <row r="2644" spans="1:6">
      <c r="A2644" s="369"/>
      <c r="B2644" s="369"/>
      <c r="C2644" s="369"/>
      <c r="D2644" s="370" t="s">
        <v>213</v>
      </c>
      <c r="E2644" s="370">
        <v>69</v>
      </c>
      <c r="F2644" s="385">
        <v>75</v>
      </c>
    </row>
    <row r="2645" spans="1:6">
      <c r="A2645" s="369"/>
      <c r="B2645" s="369"/>
      <c r="C2645" s="369"/>
      <c r="D2645" s="370" t="s">
        <v>955</v>
      </c>
      <c r="E2645" s="370">
        <v>22</v>
      </c>
      <c r="F2645" s="385">
        <v>27</v>
      </c>
    </row>
    <row r="2646" spans="1:6">
      <c r="A2646" s="369"/>
      <c r="B2646" s="369"/>
      <c r="C2646" s="369"/>
      <c r="D2646" s="370" t="s">
        <v>956</v>
      </c>
      <c r="E2646" s="370">
        <v>3</v>
      </c>
      <c r="F2646" s="385">
        <v>3</v>
      </c>
    </row>
    <row r="2647" spans="1:6">
      <c r="A2647" s="369"/>
      <c r="B2647" s="369"/>
      <c r="C2647" s="369"/>
      <c r="D2647" s="370" t="s">
        <v>958</v>
      </c>
      <c r="E2647" s="370">
        <v>1</v>
      </c>
      <c r="F2647" s="385">
        <v>1</v>
      </c>
    </row>
    <row r="2648" spans="1:6">
      <c r="A2648" s="369"/>
      <c r="B2648" s="369"/>
      <c r="C2648" s="369"/>
      <c r="D2648" s="370" t="s">
        <v>959</v>
      </c>
      <c r="E2648" s="370">
        <v>1</v>
      </c>
      <c r="F2648" s="385">
        <v>1</v>
      </c>
    </row>
    <row r="2649" spans="1:6">
      <c r="A2649" s="369"/>
      <c r="B2649" s="369"/>
      <c r="C2649" s="367" t="s">
        <v>961</v>
      </c>
      <c r="D2649" s="367" t="s">
        <v>790</v>
      </c>
      <c r="E2649" s="367">
        <v>3</v>
      </c>
      <c r="F2649" s="384">
        <v>3</v>
      </c>
    </row>
    <row r="2650" spans="1:6">
      <c r="A2650" s="369"/>
      <c r="B2650" s="369"/>
      <c r="C2650" s="369"/>
      <c r="D2650" s="370" t="s">
        <v>962</v>
      </c>
      <c r="E2650" s="370">
        <v>1</v>
      </c>
      <c r="F2650" s="385">
        <v>1</v>
      </c>
    </row>
    <row r="2651" spans="1:6">
      <c r="A2651" s="369"/>
      <c r="B2651" s="369"/>
      <c r="C2651" s="369"/>
      <c r="D2651" s="370" t="s">
        <v>963</v>
      </c>
      <c r="E2651" s="370">
        <v>1</v>
      </c>
      <c r="F2651" s="385">
        <v>2</v>
      </c>
    </row>
    <row r="2652" spans="1:6">
      <c r="A2652" s="369"/>
      <c r="B2652" s="369"/>
      <c r="C2652" s="367" t="s">
        <v>214</v>
      </c>
      <c r="D2652" s="367" t="s">
        <v>594</v>
      </c>
      <c r="E2652" s="367">
        <v>14</v>
      </c>
      <c r="F2652" s="384">
        <v>17</v>
      </c>
    </row>
    <row r="2653" spans="1:6">
      <c r="A2653" s="369"/>
      <c r="B2653" s="369"/>
      <c r="C2653" s="369"/>
      <c r="D2653" s="370" t="s">
        <v>439</v>
      </c>
      <c r="E2653" s="370">
        <v>1</v>
      </c>
      <c r="F2653" s="385">
        <v>1</v>
      </c>
    </row>
    <row r="2654" spans="1:6">
      <c r="A2654" s="369"/>
      <c r="B2654" s="369"/>
      <c r="C2654" s="369"/>
      <c r="D2654" s="370" t="s">
        <v>215</v>
      </c>
      <c r="E2654" s="370">
        <v>51</v>
      </c>
      <c r="F2654" s="385">
        <v>55</v>
      </c>
    </row>
    <row r="2655" spans="1:6">
      <c r="A2655" s="369"/>
      <c r="B2655" s="369"/>
      <c r="C2655" s="369"/>
      <c r="D2655" s="370" t="s">
        <v>964</v>
      </c>
      <c r="E2655" s="370">
        <v>2</v>
      </c>
      <c r="F2655" s="385">
        <v>2</v>
      </c>
    </row>
    <row r="2656" spans="1:6">
      <c r="A2656" s="369"/>
      <c r="B2656" s="369"/>
      <c r="C2656" s="369"/>
      <c r="D2656" s="370" t="s">
        <v>1386</v>
      </c>
      <c r="E2656" s="370">
        <v>2</v>
      </c>
      <c r="F2656" s="385">
        <v>2</v>
      </c>
    </row>
    <row r="2657" spans="1:6">
      <c r="A2657" s="369"/>
      <c r="B2657" s="369"/>
      <c r="C2657" s="369"/>
      <c r="D2657" s="370" t="s">
        <v>965</v>
      </c>
      <c r="E2657" s="370">
        <v>1</v>
      </c>
      <c r="F2657" s="385">
        <v>2</v>
      </c>
    </row>
    <row r="2658" spans="1:6">
      <c r="A2658" s="369"/>
      <c r="B2658" s="369"/>
      <c r="C2658" s="369"/>
      <c r="D2658" s="370" t="s">
        <v>966</v>
      </c>
      <c r="E2658" s="370">
        <v>4</v>
      </c>
      <c r="F2658" s="385">
        <v>4</v>
      </c>
    </row>
    <row r="2659" spans="1:6">
      <c r="A2659" s="369"/>
      <c r="B2659" s="369"/>
      <c r="C2659" s="369"/>
      <c r="D2659" s="370" t="s">
        <v>967</v>
      </c>
      <c r="E2659" s="370">
        <v>4</v>
      </c>
      <c r="F2659" s="385">
        <v>4</v>
      </c>
    </row>
    <row r="2660" spans="1:6">
      <c r="A2660" s="369"/>
      <c r="B2660" s="369"/>
      <c r="C2660" s="369"/>
      <c r="D2660" s="370" t="s">
        <v>969</v>
      </c>
      <c r="E2660" s="370">
        <v>1</v>
      </c>
      <c r="F2660" s="385">
        <v>1</v>
      </c>
    </row>
    <row r="2661" spans="1:6">
      <c r="A2661" s="369"/>
      <c r="B2661" s="369"/>
      <c r="C2661" s="367" t="s">
        <v>970</v>
      </c>
      <c r="D2661" s="367" t="s">
        <v>971</v>
      </c>
      <c r="E2661" s="367">
        <v>5</v>
      </c>
      <c r="F2661" s="384">
        <v>8</v>
      </c>
    </row>
    <row r="2662" spans="1:6">
      <c r="A2662" s="369"/>
      <c r="B2662" s="369"/>
      <c r="C2662" s="369"/>
      <c r="D2662" s="370" t="s">
        <v>972</v>
      </c>
      <c r="E2662" s="370">
        <v>6</v>
      </c>
      <c r="F2662" s="385">
        <v>7</v>
      </c>
    </row>
    <row r="2663" spans="1:6">
      <c r="A2663" s="369"/>
      <c r="B2663" s="369"/>
      <c r="C2663" s="369"/>
      <c r="D2663" s="370" t="s">
        <v>973</v>
      </c>
      <c r="E2663" s="370">
        <v>1</v>
      </c>
      <c r="F2663" s="385">
        <v>1</v>
      </c>
    </row>
    <row r="2664" spans="1:6">
      <c r="A2664" s="369"/>
      <c r="B2664" s="369"/>
      <c r="C2664" s="369"/>
      <c r="D2664" s="370" t="s">
        <v>974</v>
      </c>
      <c r="E2664" s="370">
        <v>2</v>
      </c>
      <c r="F2664" s="385">
        <v>2</v>
      </c>
    </row>
    <row r="2665" spans="1:6">
      <c r="A2665" s="369"/>
      <c r="B2665" s="369"/>
      <c r="C2665" s="367" t="s">
        <v>369</v>
      </c>
      <c r="D2665" s="367" t="s">
        <v>975</v>
      </c>
      <c r="E2665" s="367">
        <v>4</v>
      </c>
      <c r="F2665" s="384">
        <v>4</v>
      </c>
    </row>
    <row r="2666" spans="1:6">
      <c r="A2666" s="369"/>
      <c r="B2666" s="369"/>
      <c r="C2666" s="369"/>
      <c r="D2666" s="370" t="s">
        <v>976</v>
      </c>
      <c r="E2666" s="370">
        <v>6</v>
      </c>
      <c r="F2666" s="385">
        <v>7</v>
      </c>
    </row>
    <row r="2667" spans="1:6">
      <c r="A2667" s="369"/>
      <c r="B2667" s="369"/>
      <c r="C2667" s="369"/>
      <c r="D2667" s="370" t="s">
        <v>370</v>
      </c>
      <c r="E2667" s="370">
        <v>2</v>
      </c>
      <c r="F2667" s="385">
        <v>2</v>
      </c>
    </row>
    <row r="2668" spans="1:6">
      <c r="A2668" s="369"/>
      <c r="B2668" s="369"/>
      <c r="C2668" s="369"/>
      <c r="D2668" s="370" t="s">
        <v>977</v>
      </c>
      <c r="E2668" s="370">
        <v>3</v>
      </c>
      <c r="F2668" s="385">
        <v>3</v>
      </c>
    </row>
    <row r="2669" spans="1:6">
      <c r="A2669" s="369"/>
      <c r="B2669" s="369"/>
      <c r="C2669" s="367" t="s">
        <v>978</v>
      </c>
      <c r="D2669" s="367" t="s">
        <v>979</v>
      </c>
      <c r="E2669" s="367">
        <v>8</v>
      </c>
      <c r="F2669" s="384">
        <v>8</v>
      </c>
    </row>
    <row r="2670" spans="1:6">
      <c r="A2670" s="369"/>
      <c r="B2670" s="369"/>
      <c r="C2670" s="369"/>
      <c r="D2670" s="370" t="s">
        <v>980</v>
      </c>
      <c r="E2670" s="370">
        <v>3</v>
      </c>
      <c r="F2670" s="385">
        <v>3</v>
      </c>
    </row>
    <row r="2671" spans="1:6">
      <c r="A2671" s="369"/>
      <c r="B2671" s="369"/>
      <c r="C2671" s="369"/>
      <c r="D2671" s="370" t="s">
        <v>978</v>
      </c>
      <c r="E2671" s="370">
        <v>8</v>
      </c>
      <c r="F2671" s="385">
        <v>10</v>
      </c>
    </row>
    <row r="2672" spans="1:6">
      <c r="A2672" s="369"/>
      <c r="B2672" s="369"/>
      <c r="C2672" s="369"/>
      <c r="D2672" s="370" t="s">
        <v>981</v>
      </c>
      <c r="E2672" s="370">
        <v>3</v>
      </c>
      <c r="F2672" s="385">
        <v>3</v>
      </c>
    </row>
    <row r="2673" spans="1:6">
      <c r="A2673" s="369"/>
      <c r="B2673" s="369"/>
      <c r="C2673" s="369"/>
      <c r="D2673" s="370" t="s">
        <v>982</v>
      </c>
      <c r="E2673" s="370">
        <v>4</v>
      </c>
      <c r="F2673" s="385">
        <v>4</v>
      </c>
    </row>
    <row r="2674" spans="1:6">
      <c r="A2674" s="369"/>
      <c r="B2674" s="369"/>
      <c r="C2674" s="367" t="s">
        <v>983</v>
      </c>
      <c r="D2674" s="367" t="s">
        <v>984</v>
      </c>
      <c r="E2674" s="367">
        <v>2</v>
      </c>
      <c r="F2674" s="384">
        <v>2</v>
      </c>
    </row>
    <row r="2675" spans="1:6">
      <c r="A2675" s="369"/>
      <c r="B2675" s="369"/>
      <c r="C2675" s="369"/>
      <c r="D2675" s="370" t="s">
        <v>986</v>
      </c>
      <c r="E2675" s="370">
        <v>1</v>
      </c>
      <c r="F2675" s="385">
        <v>1</v>
      </c>
    </row>
    <row r="2676" spans="1:6">
      <c r="A2676" s="369"/>
      <c r="B2676" s="369"/>
      <c r="C2676" s="367" t="s">
        <v>987</v>
      </c>
      <c r="D2676" s="367" t="s">
        <v>987</v>
      </c>
      <c r="E2676" s="367">
        <v>1</v>
      </c>
      <c r="F2676" s="384">
        <v>1</v>
      </c>
    </row>
    <row r="2677" spans="1:6">
      <c r="A2677" s="369"/>
      <c r="B2677" s="367" t="s">
        <v>12</v>
      </c>
      <c r="C2677" s="367" t="s">
        <v>467</v>
      </c>
      <c r="D2677" s="367" t="s">
        <v>217</v>
      </c>
      <c r="E2677" s="367">
        <v>32</v>
      </c>
      <c r="F2677" s="384">
        <v>37</v>
      </c>
    </row>
    <row r="2678" spans="1:6">
      <c r="A2678" s="369"/>
      <c r="B2678" s="369"/>
      <c r="C2678" s="369"/>
      <c r="D2678" s="370" t="s">
        <v>989</v>
      </c>
      <c r="E2678" s="370">
        <v>2</v>
      </c>
      <c r="F2678" s="385">
        <v>2</v>
      </c>
    </row>
    <row r="2679" spans="1:6">
      <c r="A2679" s="369"/>
      <c r="B2679" s="369"/>
      <c r="C2679" s="369"/>
      <c r="D2679" s="370" t="s">
        <v>909</v>
      </c>
      <c r="E2679" s="370">
        <v>6</v>
      </c>
      <c r="F2679" s="385">
        <v>6</v>
      </c>
    </row>
    <row r="2680" spans="1:6">
      <c r="A2680" s="369"/>
      <c r="B2680" s="369"/>
      <c r="C2680" s="369"/>
      <c r="D2680" s="370" t="s">
        <v>990</v>
      </c>
      <c r="E2680" s="370">
        <v>7</v>
      </c>
      <c r="F2680" s="385">
        <v>7</v>
      </c>
    </row>
    <row r="2681" spans="1:6">
      <c r="A2681" s="369"/>
      <c r="B2681" s="369"/>
      <c r="C2681" s="369"/>
      <c r="D2681" s="370" t="s">
        <v>439</v>
      </c>
      <c r="E2681" s="370">
        <v>13</v>
      </c>
      <c r="F2681" s="385">
        <v>14</v>
      </c>
    </row>
    <row r="2682" spans="1:6">
      <c r="A2682" s="369"/>
      <c r="B2682" s="369"/>
      <c r="C2682" s="369"/>
      <c r="D2682" s="370" t="s">
        <v>595</v>
      </c>
      <c r="E2682" s="370">
        <v>3</v>
      </c>
      <c r="F2682" s="385">
        <v>3</v>
      </c>
    </row>
    <row r="2683" spans="1:6">
      <c r="A2683" s="369"/>
      <c r="B2683" s="369"/>
      <c r="C2683" s="369"/>
      <c r="D2683" s="370" t="s">
        <v>991</v>
      </c>
      <c r="E2683" s="370">
        <v>2</v>
      </c>
      <c r="F2683" s="385">
        <v>2</v>
      </c>
    </row>
    <row r="2684" spans="1:6">
      <c r="A2684" s="369"/>
      <c r="B2684" s="369"/>
      <c r="C2684" s="367" t="s">
        <v>468</v>
      </c>
      <c r="D2684" s="367" t="s">
        <v>12</v>
      </c>
      <c r="E2684" s="367">
        <v>70</v>
      </c>
      <c r="F2684" s="384">
        <v>79</v>
      </c>
    </row>
    <row r="2685" spans="1:6">
      <c r="A2685" s="369"/>
      <c r="B2685" s="369"/>
      <c r="C2685" s="369"/>
      <c r="D2685" s="370" t="s">
        <v>519</v>
      </c>
      <c r="E2685" s="370">
        <v>14</v>
      </c>
      <c r="F2685" s="385">
        <v>15</v>
      </c>
    </row>
    <row r="2686" spans="1:6">
      <c r="A2686" s="369"/>
      <c r="B2686" s="369"/>
      <c r="C2686" s="369"/>
      <c r="D2686" s="370" t="s">
        <v>992</v>
      </c>
      <c r="E2686" s="370">
        <v>5</v>
      </c>
      <c r="F2686" s="385">
        <v>5</v>
      </c>
    </row>
    <row r="2687" spans="1:6">
      <c r="A2687" s="369"/>
      <c r="B2687" s="369"/>
      <c r="C2687" s="369"/>
      <c r="D2687" s="370" t="s">
        <v>993</v>
      </c>
      <c r="E2687" s="370">
        <v>2</v>
      </c>
      <c r="F2687" s="385">
        <v>2</v>
      </c>
    </row>
    <row r="2688" spans="1:6">
      <c r="A2688" s="369"/>
      <c r="B2688" s="369"/>
      <c r="C2688" s="369"/>
      <c r="D2688" s="370" t="s">
        <v>994</v>
      </c>
      <c r="E2688" s="370">
        <v>1</v>
      </c>
      <c r="F2688" s="385">
        <v>1</v>
      </c>
    </row>
    <row r="2689" spans="1:6">
      <c r="A2689" s="369"/>
      <c r="B2689" s="369"/>
      <c r="C2689" s="369"/>
      <c r="D2689" s="370" t="s">
        <v>371</v>
      </c>
      <c r="E2689" s="370">
        <v>12</v>
      </c>
      <c r="F2689" s="385">
        <v>14</v>
      </c>
    </row>
    <row r="2690" spans="1:6">
      <c r="A2690" s="369"/>
      <c r="B2690" s="369"/>
      <c r="C2690" s="369"/>
      <c r="D2690" s="370" t="s">
        <v>439</v>
      </c>
      <c r="E2690" s="370">
        <v>1</v>
      </c>
      <c r="F2690" s="385">
        <v>1</v>
      </c>
    </row>
    <row r="2691" spans="1:6">
      <c r="A2691" s="369"/>
      <c r="B2691" s="369"/>
      <c r="C2691" s="369"/>
      <c r="D2691" s="370" t="s">
        <v>550</v>
      </c>
      <c r="E2691" s="370">
        <v>13</v>
      </c>
      <c r="F2691" s="385">
        <v>14</v>
      </c>
    </row>
    <row r="2692" spans="1:6">
      <c r="A2692" s="369"/>
      <c r="B2692" s="369"/>
      <c r="C2692" s="369"/>
      <c r="D2692" s="370" t="s">
        <v>995</v>
      </c>
      <c r="E2692" s="370">
        <v>2</v>
      </c>
      <c r="F2692" s="385">
        <v>2</v>
      </c>
    </row>
    <row r="2693" spans="1:6">
      <c r="A2693" s="369"/>
      <c r="B2693" s="369"/>
      <c r="C2693" s="369"/>
      <c r="D2693" s="370" t="s">
        <v>264</v>
      </c>
      <c r="E2693" s="370">
        <v>3</v>
      </c>
      <c r="F2693" s="385">
        <v>3</v>
      </c>
    </row>
    <row r="2694" spans="1:6">
      <c r="A2694" s="369"/>
      <c r="B2694" s="369"/>
      <c r="C2694" s="369"/>
      <c r="D2694" s="370" t="s">
        <v>351</v>
      </c>
      <c r="E2694" s="370">
        <v>7</v>
      </c>
      <c r="F2694" s="385">
        <v>8</v>
      </c>
    </row>
    <row r="2695" spans="1:6">
      <c r="A2695" s="369"/>
      <c r="B2695" s="369"/>
      <c r="C2695" s="369"/>
      <c r="D2695" s="370" t="s">
        <v>518</v>
      </c>
      <c r="E2695" s="370">
        <v>11</v>
      </c>
      <c r="F2695" s="385">
        <v>11</v>
      </c>
    </row>
    <row r="2696" spans="1:6">
      <c r="A2696" s="369"/>
      <c r="B2696" s="369"/>
      <c r="C2696" s="369"/>
      <c r="D2696" s="370" t="s">
        <v>996</v>
      </c>
      <c r="E2696" s="370">
        <v>2</v>
      </c>
      <c r="F2696" s="385">
        <v>2</v>
      </c>
    </row>
    <row r="2697" spans="1:6">
      <c r="A2697" s="369"/>
      <c r="B2697" s="369"/>
      <c r="C2697" s="367" t="s">
        <v>469</v>
      </c>
      <c r="D2697" s="367" t="s">
        <v>997</v>
      </c>
      <c r="E2697" s="367">
        <v>2</v>
      </c>
      <c r="F2697" s="384">
        <v>2</v>
      </c>
    </row>
    <row r="2698" spans="1:6">
      <c r="A2698" s="369"/>
      <c r="B2698" s="369"/>
      <c r="C2698" s="369"/>
      <c r="D2698" s="370" t="s">
        <v>219</v>
      </c>
      <c r="E2698" s="370">
        <v>1</v>
      </c>
      <c r="F2698" s="385">
        <v>1</v>
      </c>
    </row>
    <row r="2699" spans="1:6">
      <c r="A2699" s="369"/>
      <c r="B2699" s="369"/>
      <c r="C2699" s="369"/>
      <c r="D2699" s="370" t="s">
        <v>470</v>
      </c>
      <c r="E2699" s="370">
        <v>4</v>
      </c>
      <c r="F2699" s="385">
        <v>4</v>
      </c>
    </row>
    <row r="2700" spans="1:6">
      <c r="A2700" s="369"/>
      <c r="B2700" s="369"/>
      <c r="C2700" s="369"/>
      <c r="D2700" s="370" t="s">
        <v>998</v>
      </c>
      <c r="E2700" s="370">
        <v>4</v>
      </c>
      <c r="F2700" s="385">
        <v>4</v>
      </c>
    </row>
    <row r="2701" spans="1:6">
      <c r="A2701" s="369"/>
      <c r="B2701" s="369"/>
      <c r="C2701" s="367" t="s">
        <v>596</v>
      </c>
      <c r="D2701" s="367" t="s">
        <v>597</v>
      </c>
      <c r="E2701" s="367">
        <v>6</v>
      </c>
      <c r="F2701" s="384">
        <v>6</v>
      </c>
    </row>
    <row r="2702" spans="1:6">
      <c r="A2702" s="369"/>
      <c r="B2702" s="369"/>
      <c r="C2702" s="369"/>
      <c r="D2702" s="370" t="s">
        <v>999</v>
      </c>
      <c r="E2702" s="370">
        <v>1</v>
      </c>
      <c r="F2702" s="385">
        <v>1</v>
      </c>
    </row>
    <row r="2703" spans="1:6">
      <c r="A2703" s="369"/>
      <c r="B2703" s="369"/>
      <c r="C2703" s="367" t="s">
        <v>471</v>
      </c>
      <c r="D2703" s="367" t="s">
        <v>1000</v>
      </c>
      <c r="E2703" s="367">
        <v>4</v>
      </c>
      <c r="F2703" s="384">
        <v>4</v>
      </c>
    </row>
    <row r="2704" spans="1:6">
      <c r="A2704" s="369"/>
      <c r="B2704" s="369"/>
      <c r="C2704" s="369"/>
      <c r="D2704" s="370" t="s">
        <v>79</v>
      </c>
      <c r="E2704" s="370">
        <v>5</v>
      </c>
      <c r="F2704" s="385">
        <v>5</v>
      </c>
    </row>
    <row r="2705" spans="1:6">
      <c r="A2705" s="369"/>
      <c r="B2705" s="369"/>
      <c r="C2705" s="369"/>
      <c r="D2705" s="370" t="s">
        <v>520</v>
      </c>
      <c r="E2705" s="370">
        <v>3</v>
      </c>
      <c r="F2705" s="385">
        <v>4</v>
      </c>
    </row>
    <row r="2706" spans="1:6">
      <c r="A2706" s="369"/>
      <c r="B2706" s="369"/>
      <c r="C2706" s="369"/>
      <c r="D2706" s="370" t="s">
        <v>220</v>
      </c>
      <c r="E2706" s="370">
        <v>35</v>
      </c>
      <c r="F2706" s="385">
        <v>35</v>
      </c>
    </row>
    <row r="2707" spans="1:6">
      <c r="A2707" s="369"/>
      <c r="B2707" s="369"/>
      <c r="C2707" s="369"/>
      <c r="D2707" s="370" t="s">
        <v>1001</v>
      </c>
      <c r="E2707" s="370">
        <v>1</v>
      </c>
      <c r="F2707" s="385">
        <v>1</v>
      </c>
    </row>
    <row r="2708" spans="1:6">
      <c r="A2708" s="369"/>
      <c r="B2708" s="369"/>
      <c r="C2708" s="369"/>
      <c r="D2708" s="370" t="s">
        <v>1002</v>
      </c>
      <c r="E2708" s="370">
        <v>6</v>
      </c>
      <c r="F2708" s="385">
        <v>6</v>
      </c>
    </row>
    <row r="2709" spans="1:6">
      <c r="A2709" s="369"/>
      <c r="B2709" s="369"/>
      <c r="C2709" s="369"/>
      <c r="D2709" s="370" t="s">
        <v>472</v>
      </c>
      <c r="E2709" s="370">
        <v>8</v>
      </c>
      <c r="F2709" s="385">
        <v>8</v>
      </c>
    </row>
    <row r="2710" spans="1:6">
      <c r="A2710" s="369"/>
      <c r="B2710" s="367" t="s">
        <v>13</v>
      </c>
      <c r="C2710" s="367" t="s">
        <v>473</v>
      </c>
      <c r="D2710" s="367" t="s">
        <v>222</v>
      </c>
      <c r="E2710" s="367">
        <v>23</v>
      </c>
      <c r="F2710" s="384">
        <v>24</v>
      </c>
    </row>
    <row r="2711" spans="1:6">
      <c r="A2711" s="369"/>
      <c r="B2711" s="369"/>
      <c r="C2711" s="369"/>
      <c r="D2711" s="370" t="s">
        <v>1003</v>
      </c>
      <c r="E2711" s="370">
        <v>28</v>
      </c>
      <c r="F2711" s="385">
        <v>29</v>
      </c>
    </row>
    <row r="2712" spans="1:6">
      <c r="A2712" s="369"/>
      <c r="B2712" s="369"/>
      <c r="C2712" s="369"/>
      <c r="D2712" s="370" t="s">
        <v>223</v>
      </c>
      <c r="E2712" s="370">
        <v>20</v>
      </c>
      <c r="F2712" s="385">
        <v>23</v>
      </c>
    </row>
    <row r="2713" spans="1:6">
      <c r="A2713" s="369"/>
      <c r="B2713" s="369"/>
      <c r="C2713" s="369"/>
      <c r="D2713" s="370" t="s">
        <v>551</v>
      </c>
      <c r="E2713" s="370">
        <v>15</v>
      </c>
      <c r="F2713" s="385">
        <v>17</v>
      </c>
    </row>
    <row r="2714" spans="1:6">
      <c r="A2714" s="369"/>
      <c r="B2714" s="369"/>
      <c r="C2714" s="369"/>
      <c r="D2714" s="370" t="s">
        <v>1004</v>
      </c>
      <c r="E2714" s="370">
        <v>1</v>
      </c>
      <c r="F2714" s="385">
        <v>1</v>
      </c>
    </row>
    <row r="2715" spans="1:6">
      <c r="A2715" s="369"/>
      <c r="B2715" s="369"/>
      <c r="C2715" s="367" t="s">
        <v>552</v>
      </c>
      <c r="D2715" s="367" t="s">
        <v>1005</v>
      </c>
      <c r="E2715" s="367">
        <v>1</v>
      </c>
      <c r="F2715" s="384">
        <v>1</v>
      </c>
    </row>
    <row r="2716" spans="1:6">
      <c r="A2716" s="369"/>
      <c r="B2716" s="369"/>
      <c r="C2716" s="369"/>
      <c r="D2716" s="370" t="s">
        <v>372</v>
      </c>
      <c r="E2716" s="370">
        <v>25</v>
      </c>
      <c r="F2716" s="385">
        <v>30</v>
      </c>
    </row>
    <row r="2717" spans="1:6">
      <c r="A2717" s="369"/>
      <c r="B2717" s="369"/>
      <c r="C2717" s="369"/>
      <c r="D2717" s="370" t="s">
        <v>1006</v>
      </c>
      <c r="E2717" s="370">
        <v>1</v>
      </c>
      <c r="F2717" s="385">
        <v>1</v>
      </c>
    </row>
    <row r="2718" spans="1:6">
      <c r="A2718" s="369"/>
      <c r="B2718" s="369"/>
      <c r="C2718" s="369"/>
      <c r="D2718" s="370" t="s">
        <v>1007</v>
      </c>
      <c r="E2718" s="370">
        <v>5</v>
      </c>
      <c r="F2718" s="385">
        <v>5</v>
      </c>
    </row>
    <row r="2719" spans="1:6">
      <c r="A2719" s="369"/>
      <c r="B2719" s="369"/>
      <c r="C2719" s="369"/>
      <c r="D2719" s="370" t="s">
        <v>1008</v>
      </c>
      <c r="E2719" s="370">
        <v>2</v>
      </c>
      <c r="F2719" s="385">
        <v>2</v>
      </c>
    </row>
    <row r="2720" spans="1:6">
      <c r="A2720" s="369"/>
      <c r="B2720" s="369"/>
      <c r="C2720" s="369"/>
      <c r="D2720" s="370" t="s">
        <v>1009</v>
      </c>
      <c r="E2720" s="370">
        <v>3</v>
      </c>
      <c r="F2720" s="385">
        <v>4</v>
      </c>
    </row>
    <row r="2721" spans="1:6">
      <c r="A2721" s="369"/>
      <c r="B2721" s="369"/>
      <c r="C2721" s="369"/>
      <c r="D2721" s="370" t="s">
        <v>1010</v>
      </c>
      <c r="E2721" s="370">
        <v>1</v>
      </c>
      <c r="F2721" s="385">
        <v>1</v>
      </c>
    </row>
    <row r="2722" spans="1:6">
      <c r="A2722" s="369"/>
      <c r="B2722" s="369"/>
      <c r="C2722" s="367" t="s">
        <v>1011</v>
      </c>
      <c r="D2722" s="367" t="s">
        <v>75</v>
      </c>
      <c r="E2722" s="367">
        <v>2</v>
      </c>
      <c r="F2722" s="384">
        <v>2</v>
      </c>
    </row>
    <row r="2723" spans="1:6">
      <c r="A2723" s="369"/>
      <c r="B2723" s="369"/>
      <c r="C2723" s="369"/>
      <c r="D2723" s="370" t="s">
        <v>1012</v>
      </c>
      <c r="E2723" s="370">
        <v>20</v>
      </c>
      <c r="F2723" s="385">
        <v>25</v>
      </c>
    </row>
    <row r="2724" spans="1:6">
      <c r="A2724" s="369"/>
      <c r="B2724" s="369"/>
      <c r="C2724" s="369"/>
      <c r="D2724" s="370" t="s">
        <v>1013</v>
      </c>
      <c r="E2724" s="370">
        <v>3</v>
      </c>
      <c r="F2724" s="385">
        <v>3</v>
      </c>
    </row>
    <row r="2725" spans="1:6">
      <c r="A2725" s="369"/>
      <c r="B2725" s="369"/>
      <c r="C2725" s="369"/>
      <c r="D2725" s="370" t="s">
        <v>1014</v>
      </c>
      <c r="E2725" s="370">
        <v>3</v>
      </c>
      <c r="F2725" s="385">
        <v>3</v>
      </c>
    </row>
    <row r="2726" spans="1:6">
      <c r="A2726" s="369"/>
      <c r="B2726" s="369"/>
      <c r="C2726" s="369"/>
      <c r="D2726" s="370" t="s">
        <v>1015</v>
      </c>
      <c r="E2726" s="370">
        <v>1</v>
      </c>
      <c r="F2726" s="385">
        <v>1</v>
      </c>
    </row>
    <row r="2727" spans="1:6">
      <c r="A2727" s="369"/>
      <c r="B2727" s="369"/>
      <c r="C2727" s="369"/>
      <c r="D2727" s="370" t="s">
        <v>1016</v>
      </c>
      <c r="E2727" s="370">
        <v>1</v>
      </c>
      <c r="F2727" s="385">
        <v>1</v>
      </c>
    </row>
    <row r="2728" spans="1:6">
      <c r="A2728" s="369"/>
      <c r="B2728" s="369"/>
      <c r="C2728" s="369"/>
      <c r="D2728" s="370" t="s">
        <v>1017</v>
      </c>
      <c r="E2728" s="370">
        <v>1</v>
      </c>
      <c r="F2728" s="385">
        <v>1</v>
      </c>
    </row>
    <row r="2729" spans="1:6">
      <c r="A2729" s="369"/>
      <c r="B2729" s="369"/>
      <c r="C2729" s="369"/>
      <c r="D2729" s="370" t="s">
        <v>1020</v>
      </c>
      <c r="E2729" s="370">
        <v>1</v>
      </c>
      <c r="F2729" s="385">
        <v>1</v>
      </c>
    </row>
    <row r="2730" spans="1:6">
      <c r="A2730" s="369"/>
      <c r="B2730" s="369"/>
      <c r="C2730" s="369"/>
      <c r="D2730" s="370" t="s">
        <v>1021</v>
      </c>
      <c r="E2730" s="370">
        <v>1</v>
      </c>
      <c r="F2730" s="385">
        <v>1</v>
      </c>
    </row>
    <row r="2731" spans="1:6">
      <c r="A2731" s="369"/>
      <c r="B2731" s="369"/>
      <c r="C2731" s="369"/>
      <c r="D2731" s="370" t="s">
        <v>1022</v>
      </c>
      <c r="E2731" s="370">
        <v>1</v>
      </c>
      <c r="F2731" s="385">
        <v>1</v>
      </c>
    </row>
    <row r="2732" spans="1:6">
      <c r="A2732" s="369"/>
      <c r="B2732" s="369"/>
      <c r="C2732" s="367" t="s">
        <v>474</v>
      </c>
      <c r="D2732" s="367" t="s">
        <v>373</v>
      </c>
      <c r="E2732" s="367">
        <v>83</v>
      </c>
      <c r="F2732" s="384">
        <v>96</v>
      </c>
    </row>
    <row r="2733" spans="1:6">
      <c r="A2733" s="369"/>
      <c r="B2733" s="369"/>
      <c r="C2733" s="369"/>
      <c r="D2733" s="370" t="s">
        <v>1023</v>
      </c>
      <c r="E2733" s="370">
        <v>1</v>
      </c>
      <c r="F2733" s="385">
        <v>1</v>
      </c>
    </row>
    <row r="2734" spans="1:6">
      <c r="A2734" s="369"/>
      <c r="B2734" s="369"/>
      <c r="C2734" s="369"/>
      <c r="D2734" s="370" t="s">
        <v>225</v>
      </c>
      <c r="E2734" s="370">
        <v>153</v>
      </c>
      <c r="F2734" s="385">
        <v>161</v>
      </c>
    </row>
    <row r="2735" spans="1:6">
      <c r="A2735" s="369"/>
      <c r="B2735" s="369"/>
      <c r="C2735" s="369"/>
      <c r="D2735" s="370" t="s">
        <v>1024</v>
      </c>
      <c r="E2735" s="370">
        <v>17</v>
      </c>
      <c r="F2735" s="385">
        <v>20</v>
      </c>
    </row>
    <row r="2736" spans="1:6">
      <c r="A2736" s="369"/>
      <c r="B2736" s="369"/>
      <c r="C2736" s="369"/>
      <c r="D2736" s="370" t="s">
        <v>224</v>
      </c>
      <c r="E2736" s="370">
        <v>177</v>
      </c>
      <c r="F2736" s="385">
        <v>194</v>
      </c>
    </row>
    <row r="2737" spans="1:6">
      <c r="A2737" s="369"/>
      <c r="B2737" s="369"/>
      <c r="C2737" s="369"/>
      <c r="D2737" s="370" t="s">
        <v>1025</v>
      </c>
      <c r="E2737" s="370">
        <v>8</v>
      </c>
      <c r="F2737" s="385">
        <v>9</v>
      </c>
    </row>
    <row r="2738" spans="1:6">
      <c r="A2738" s="369"/>
      <c r="B2738" s="369"/>
      <c r="C2738" s="369"/>
      <c r="D2738" s="370" t="s">
        <v>566</v>
      </c>
      <c r="E2738" s="370">
        <v>16</v>
      </c>
      <c r="F2738" s="385">
        <v>17</v>
      </c>
    </row>
    <row r="2739" spans="1:6">
      <c r="A2739" s="369"/>
      <c r="B2739" s="369"/>
      <c r="C2739" s="369"/>
      <c r="D2739" s="370" t="s">
        <v>817</v>
      </c>
      <c r="E2739" s="370">
        <v>1</v>
      </c>
      <c r="F2739" s="385">
        <v>1</v>
      </c>
    </row>
    <row r="2740" spans="1:6">
      <c r="A2740" s="369"/>
      <c r="B2740" s="369"/>
      <c r="C2740" s="369"/>
      <c r="D2740" s="370" t="s">
        <v>1026</v>
      </c>
      <c r="E2740" s="370">
        <v>4</v>
      </c>
      <c r="F2740" s="385">
        <v>4</v>
      </c>
    </row>
    <row r="2741" spans="1:6">
      <c r="A2741" s="369"/>
      <c r="B2741" s="369"/>
      <c r="C2741" s="369"/>
      <c r="D2741" s="370" t="s">
        <v>521</v>
      </c>
      <c r="E2741" s="370">
        <v>17</v>
      </c>
      <c r="F2741" s="385">
        <v>18</v>
      </c>
    </row>
    <row r="2742" spans="1:6">
      <c r="A2742" s="369"/>
      <c r="B2742" s="369"/>
      <c r="C2742" s="369"/>
      <c r="D2742" s="370" t="s">
        <v>1027</v>
      </c>
      <c r="E2742" s="370">
        <v>6</v>
      </c>
      <c r="F2742" s="385">
        <v>7</v>
      </c>
    </row>
    <row r="2743" spans="1:6">
      <c r="A2743" s="369"/>
      <c r="B2743" s="369"/>
      <c r="C2743" s="369"/>
      <c r="D2743" s="370" t="s">
        <v>1028</v>
      </c>
      <c r="E2743" s="370">
        <v>4</v>
      </c>
      <c r="F2743" s="385">
        <v>4</v>
      </c>
    </row>
    <row r="2744" spans="1:6">
      <c r="A2744" s="369"/>
      <c r="B2744" s="369"/>
      <c r="C2744" s="369"/>
      <c r="D2744" s="370" t="s">
        <v>1029</v>
      </c>
      <c r="E2744" s="370">
        <v>11</v>
      </c>
      <c r="F2744" s="385">
        <v>11</v>
      </c>
    </row>
    <row r="2745" spans="1:6">
      <c r="A2745" s="369"/>
      <c r="B2745" s="369"/>
      <c r="C2745" s="369"/>
      <c r="D2745" s="370" t="s">
        <v>1030</v>
      </c>
      <c r="E2745" s="370">
        <v>9</v>
      </c>
      <c r="F2745" s="385">
        <v>9</v>
      </c>
    </row>
    <row r="2746" spans="1:6">
      <c r="A2746" s="369"/>
      <c r="B2746" s="369"/>
      <c r="C2746" s="369"/>
      <c r="D2746" s="370" t="s">
        <v>1031</v>
      </c>
      <c r="E2746" s="370">
        <v>1</v>
      </c>
      <c r="F2746" s="385">
        <v>4</v>
      </c>
    </row>
    <row r="2747" spans="1:6">
      <c r="A2747" s="369"/>
      <c r="B2747" s="369"/>
      <c r="C2747" s="369"/>
      <c r="D2747" s="370" t="s">
        <v>681</v>
      </c>
      <c r="E2747" s="370">
        <v>1</v>
      </c>
      <c r="F2747" s="385">
        <v>1</v>
      </c>
    </row>
    <row r="2748" spans="1:6">
      <c r="A2748" s="369"/>
      <c r="B2748" s="369"/>
      <c r="C2748" s="369"/>
      <c r="D2748" s="370" t="s">
        <v>1033</v>
      </c>
      <c r="E2748" s="370">
        <v>4</v>
      </c>
      <c r="F2748" s="385">
        <v>4</v>
      </c>
    </row>
    <row r="2749" spans="1:6">
      <c r="A2749" s="369"/>
      <c r="B2749" s="369"/>
      <c r="C2749" s="369"/>
      <c r="D2749" s="370" t="s">
        <v>1034</v>
      </c>
      <c r="E2749" s="370">
        <v>1</v>
      </c>
      <c r="F2749" s="385">
        <v>1</v>
      </c>
    </row>
    <row r="2750" spans="1:6">
      <c r="A2750" s="369"/>
      <c r="B2750" s="369"/>
      <c r="C2750" s="369"/>
      <c r="D2750" s="370" t="s">
        <v>1035</v>
      </c>
      <c r="E2750" s="370">
        <v>1</v>
      </c>
      <c r="F2750" s="385">
        <v>1</v>
      </c>
    </row>
    <row r="2751" spans="1:6">
      <c r="A2751" s="369"/>
      <c r="B2751" s="369"/>
      <c r="C2751" s="369"/>
      <c r="D2751" s="370" t="s">
        <v>1036</v>
      </c>
      <c r="E2751" s="370">
        <v>2</v>
      </c>
      <c r="F2751" s="385">
        <v>2</v>
      </c>
    </row>
    <row r="2752" spans="1:6">
      <c r="A2752" s="369"/>
      <c r="B2752" s="369"/>
      <c r="C2752" s="367" t="s">
        <v>522</v>
      </c>
      <c r="D2752" s="367" t="s">
        <v>1037</v>
      </c>
      <c r="E2752" s="367">
        <v>1</v>
      </c>
      <c r="F2752" s="384">
        <v>1</v>
      </c>
    </row>
    <row r="2753" spans="1:6">
      <c r="A2753" s="369"/>
      <c r="B2753" s="369"/>
      <c r="C2753" s="369"/>
      <c r="D2753" s="370" t="s">
        <v>226</v>
      </c>
      <c r="E2753" s="370">
        <v>12</v>
      </c>
      <c r="F2753" s="385">
        <v>13</v>
      </c>
    </row>
    <row r="2754" spans="1:6">
      <c r="A2754" s="369"/>
      <c r="B2754" s="369"/>
      <c r="C2754" s="369"/>
      <c r="D2754" s="370" t="s">
        <v>1038</v>
      </c>
      <c r="E2754" s="370">
        <v>2</v>
      </c>
      <c r="F2754" s="385">
        <v>2</v>
      </c>
    </row>
    <row r="2755" spans="1:6">
      <c r="A2755" s="369"/>
      <c r="B2755" s="369"/>
      <c r="C2755" s="369"/>
      <c r="D2755" s="370" t="s">
        <v>230</v>
      </c>
      <c r="E2755" s="370">
        <v>1</v>
      </c>
      <c r="F2755" s="385">
        <v>1</v>
      </c>
    </row>
    <row r="2756" spans="1:6">
      <c r="A2756" s="369"/>
      <c r="B2756" s="369"/>
      <c r="C2756" s="369"/>
      <c r="D2756" s="370" t="s">
        <v>650</v>
      </c>
      <c r="E2756" s="370">
        <v>3</v>
      </c>
      <c r="F2756" s="385">
        <v>4</v>
      </c>
    </row>
    <row r="2757" spans="1:6">
      <c r="A2757" s="369"/>
      <c r="B2757" s="369"/>
      <c r="C2757" s="369"/>
      <c r="D2757" s="370" t="s">
        <v>1039</v>
      </c>
      <c r="E2757" s="370">
        <v>4</v>
      </c>
      <c r="F2757" s="385">
        <v>4</v>
      </c>
    </row>
    <row r="2758" spans="1:6">
      <c r="A2758" s="369"/>
      <c r="B2758" s="369"/>
      <c r="C2758" s="369"/>
      <c r="D2758" s="370" t="s">
        <v>1041</v>
      </c>
      <c r="E2758" s="370">
        <v>2</v>
      </c>
      <c r="F2758" s="385">
        <v>3</v>
      </c>
    </row>
    <row r="2759" spans="1:6">
      <c r="A2759" s="369"/>
      <c r="B2759" s="369"/>
      <c r="C2759" s="369"/>
      <c r="D2759" s="370" t="s">
        <v>1043</v>
      </c>
      <c r="E2759" s="370">
        <v>1</v>
      </c>
      <c r="F2759" s="385">
        <v>1</v>
      </c>
    </row>
    <row r="2760" spans="1:6">
      <c r="A2760" s="369"/>
      <c r="B2760" s="369"/>
      <c r="C2760" s="369"/>
      <c r="D2760" s="370" t="s">
        <v>1044</v>
      </c>
      <c r="E2760" s="370">
        <v>2</v>
      </c>
      <c r="F2760" s="385">
        <v>2</v>
      </c>
    </row>
    <row r="2761" spans="1:6">
      <c r="A2761" s="369"/>
      <c r="B2761" s="369"/>
      <c r="C2761" s="369"/>
      <c r="D2761" s="370" t="s">
        <v>1045</v>
      </c>
      <c r="E2761" s="370">
        <v>1</v>
      </c>
      <c r="F2761" s="385">
        <v>1</v>
      </c>
    </row>
    <row r="2762" spans="1:6">
      <c r="A2762" s="369"/>
      <c r="B2762" s="369"/>
      <c r="C2762" s="369"/>
      <c r="D2762" s="370" t="s">
        <v>1046</v>
      </c>
      <c r="E2762" s="370">
        <v>1</v>
      </c>
      <c r="F2762" s="385">
        <v>1</v>
      </c>
    </row>
    <row r="2763" spans="1:6">
      <c r="A2763" s="369"/>
      <c r="B2763" s="369"/>
      <c r="C2763" s="367" t="s">
        <v>1047</v>
      </c>
      <c r="D2763" s="367" t="s">
        <v>1048</v>
      </c>
      <c r="E2763" s="367">
        <v>1</v>
      </c>
      <c r="F2763" s="384">
        <v>1</v>
      </c>
    </row>
    <row r="2764" spans="1:6">
      <c r="A2764" s="369"/>
      <c r="B2764" s="369"/>
      <c r="C2764" s="369"/>
      <c r="D2764" s="370" t="s">
        <v>221</v>
      </c>
      <c r="E2764" s="370">
        <v>5</v>
      </c>
      <c r="F2764" s="385">
        <v>5</v>
      </c>
    </row>
    <row r="2765" spans="1:6">
      <c r="A2765" s="369"/>
      <c r="B2765" s="369"/>
      <c r="C2765" s="369"/>
      <c r="D2765" s="370" t="s">
        <v>1049</v>
      </c>
      <c r="E2765" s="370">
        <v>1</v>
      </c>
      <c r="F2765" s="385">
        <v>1</v>
      </c>
    </row>
    <row r="2766" spans="1:6">
      <c r="A2766" s="369"/>
      <c r="B2766" s="369"/>
      <c r="C2766" s="367" t="s">
        <v>525</v>
      </c>
      <c r="D2766" s="367" t="s">
        <v>1050</v>
      </c>
      <c r="E2766" s="367">
        <v>9</v>
      </c>
      <c r="F2766" s="384">
        <v>12</v>
      </c>
    </row>
    <row r="2767" spans="1:6">
      <c r="A2767" s="369"/>
      <c r="B2767" s="369"/>
      <c r="C2767" s="369"/>
      <c r="D2767" s="370" t="s">
        <v>228</v>
      </c>
      <c r="E2767" s="370">
        <v>25</v>
      </c>
      <c r="F2767" s="385">
        <v>32</v>
      </c>
    </row>
    <row r="2768" spans="1:6">
      <c r="A2768" s="369"/>
      <c r="B2768" s="369"/>
      <c r="C2768" s="369"/>
      <c r="D2768" s="370" t="s">
        <v>1051</v>
      </c>
      <c r="E2768" s="370">
        <v>8</v>
      </c>
      <c r="F2768" s="385">
        <v>9</v>
      </c>
    </row>
    <row r="2769" spans="1:6">
      <c r="A2769" s="369"/>
      <c r="B2769" s="369"/>
      <c r="C2769" s="369"/>
      <c r="D2769" s="370" t="s">
        <v>1052</v>
      </c>
      <c r="E2769" s="370">
        <v>7</v>
      </c>
      <c r="F2769" s="385">
        <v>10</v>
      </c>
    </row>
    <row r="2770" spans="1:6">
      <c r="A2770" s="369"/>
      <c r="B2770" s="369"/>
      <c r="C2770" s="369"/>
      <c r="D2770" s="370" t="s">
        <v>227</v>
      </c>
      <c r="E2770" s="370">
        <v>30</v>
      </c>
      <c r="F2770" s="385">
        <v>34</v>
      </c>
    </row>
    <row r="2771" spans="1:6">
      <c r="A2771" s="369"/>
      <c r="B2771" s="369"/>
      <c r="C2771" s="369"/>
      <c r="D2771" s="370" t="s">
        <v>1054</v>
      </c>
      <c r="E2771" s="370">
        <v>4</v>
      </c>
      <c r="F2771" s="385">
        <v>4</v>
      </c>
    </row>
    <row r="2772" spans="1:6">
      <c r="A2772" s="369"/>
      <c r="B2772" s="369"/>
      <c r="C2772" s="367" t="s">
        <v>523</v>
      </c>
      <c r="D2772" s="367" t="s">
        <v>604</v>
      </c>
      <c r="E2772" s="367">
        <v>1</v>
      </c>
      <c r="F2772" s="384">
        <v>1</v>
      </c>
    </row>
    <row r="2773" spans="1:6">
      <c r="A2773" s="369"/>
      <c r="B2773" s="369"/>
      <c r="C2773" s="369"/>
      <c r="D2773" s="370" t="s">
        <v>1055</v>
      </c>
      <c r="E2773" s="370">
        <v>1</v>
      </c>
      <c r="F2773" s="385">
        <v>1</v>
      </c>
    </row>
    <row r="2774" spans="1:6">
      <c r="A2774" s="369"/>
      <c r="B2774" s="369"/>
      <c r="C2774" s="369"/>
      <c r="D2774" s="370" t="s">
        <v>1056</v>
      </c>
      <c r="E2774" s="370">
        <v>2</v>
      </c>
      <c r="F2774" s="385">
        <v>2</v>
      </c>
    </row>
    <row r="2775" spans="1:6">
      <c r="A2775" s="369"/>
      <c r="B2775" s="369"/>
      <c r="C2775" s="369"/>
      <c r="D2775" s="370" t="s">
        <v>229</v>
      </c>
      <c r="E2775" s="370">
        <v>23</v>
      </c>
      <c r="F2775" s="385">
        <v>25</v>
      </c>
    </row>
    <row r="2776" spans="1:6">
      <c r="A2776" s="369"/>
      <c r="B2776" s="369"/>
      <c r="C2776" s="369"/>
      <c r="D2776" s="370" t="s">
        <v>1057</v>
      </c>
      <c r="E2776" s="370">
        <v>4</v>
      </c>
      <c r="F2776" s="385">
        <v>4</v>
      </c>
    </row>
    <row r="2777" spans="1:6">
      <c r="A2777" s="369"/>
      <c r="B2777" s="369"/>
      <c r="C2777" s="369"/>
      <c r="D2777" s="370" t="s">
        <v>1058</v>
      </c>
      <c r="E2777" s="370">
        <v>1</v>
      </c>
      <c r="F2777" s="385">
        <v>1</v>
      </c>
    </row>
    <row r="2778" spans="1:6">
      <c r="A2778" s="369"/>
      <c r="B2778" s="369"/>
      <c r="C2778" s="369"/>
      <c r="D2778" s="370" t="s">
        <v>1059</v>
      </c>
      <c r="E2778" s="370">
        <v>1</v>
      </c>
      <c r="F2778" s="385">
        <v>1</v>
      </c>
    </row>
    <row r="2779" spans="1:6">
      <c r="A2779" s="369"/>
      <c r="B2779" s="369"/>
      <c r="C2779" s="367" t="s">
        <v>524</v>
      </c>
      <c r="D2779" s="367" t="s">
        <v>231</v>
      </c>
      <c r="E2779" s="367">
        <v>1</v>
      </c>
      <c r="F2779" s="384">
        <v>1</v>
      </c>
    </row>
    <row r="2780" spans="1:6">
      <c r="A2780" s="369"/>
      <c r="B2780" s="369"/>
      <c r="C2780" s="369"/>
      <c r="D2780" s="370" t="s">
        <v>1060</v>
      </c>
      <c r="E2780" s="370">
        <v>1</v>
      </c>
      <c r="F2780" s="385">
        <v>1</v>
      </c>
    </row>
    <row r="2781" spans="1:6">
      <c r="A2781" s="369"/>
      <c r="B2781" s="369"/>
      <c r="C2781" s="369"/>
      <c r="D2781" s="370" t="s">
        <v>553</v>
      </c>
      <c r="E2781" s="370">
        <v>3</v>
      </c>
      <c r="F2781" s="385">
        <v>3</v>
      </c>
    </row>
    <row r="2782" spans="1:6">
      <c r="A2782" s="369"/>
      <c r="B2782" s="369"/>
      <c r="C2782" s="369"/>
      <c r="D2782" s="370" t="s">
        <v>230</v>
      </c>
      <c r="E2782" s="370">
        <v>1</v>
      </c>
      <c r="F2782" s="385">
        <v>1</v>
      </c>
    </row>
    <row r="2783" spans="1:6">
      <c r="A2783" s="369"/>
      <c r="B2783" s="369"/>
      <c r="C2783" s="369"/>
      <c r="D2783" s="370" t="s">
        <v>1061</v>
      </c>
      <c r="E2783" s="370">
        <v>1</v>
      </c>
      <c r="F2783" s="385">
        <v>1</v>
      </c>
    </row>
    <row r="2784" spans="1:6">
      <c r="A2784" s="369"/>
      <c r="B2784" s="367" t="s">
        <v>14</v>
      </c>
      <c r="C2784" s="367" t="s">
        <v>478</v>
      </c>
      <c r="D2784" s="367" t="s">
        <v>375</v>
      </c>
      <c r="E2784" s="367">
        <v>2</v>
      </c>
      <c r="F2784" s="384">
        <v>2</v>
      </c>
    </row>
    <row r="2785" spans="1:6">
      <c r="A2785" s="369"/>
      <c r="B2785" s="369"/>
      <c r="C2785" s="369"/>
      <c r="D2785" s="370" t="s">
        <v>445</v>
      </c>
      <c r="E2785" s="370">
        <v>17</v>
      </c>
      <c r="F2785" s="385">
        <v>20</v>
      </c>
    </row>
    <row r="2786" spans="1:6">
      <c r="A2786" s="369"/>
      <c r="B2786" s="369"/>
      <c r="C2786" s="369"/>
      <c r="D2786" s="370" t="s">
        <v>1062</v>
      </c>
      <c r="E2786" s="370">
        <v>6</v>
      </c>
      <c r="F2786" s="385">
        <v>6</v>
      </c>
    </row>
    <row r="2787" spans="1:6">
      <c r="A2787" s="369"/>
      <c r="B2787" s="369"/>
      <c r="C2787" s="369"/>
      <c r="D2787" s="370" t="s">
        <v>376</v>
      </c>
      <c r="E2787" s="370">
        <v>8</v>
      </c>
      <c r="F2787" s="385">
        <v>8</v>
      </c>
    </row>
    <row r="2788" spans="1:6">
      <c r="A2788" s="369"/>
      <c r="B2788" s="369"/>
      <c r="C2788" s="369"/>
      <c r="D2788" s="370" t="s">
        <v>1063</v>
      </c>
      <c r="E2788" s="370">
        <v>11</v>
      </c>
      <c r="F2788" s="385">
        <v>12</v>
      </c>
    </row>
    <row r="2789" spans="1:6">
      <c r="A2789" s="369"/>
      <c r="B2789" s="369"/>
      <c r="C2789" s="369"/>
      <c r="D2789" s="370" t="s">
        <v>1064</v>
      </c>
      <c r="E2789" s="370">
        <v>4</v>
      </c>
      <c r="F2789" s="385">
        <v>4</v>
      </c>
    </row>
    <row r="2790" spans="1:6">
      <c r="A2790" s="369"/>
      <c r="B2790" s="369"/>
      <c r="C2790" s="369"/>
      <c r="D2790" s="370" t="s">
        <v>555</v>
      </c>
      <c r="E2790" s="370">
        <v>9</v>
      </c>
      <c r="F2790" s="385">
        <v>9</v>
      </c>
    </row>
    <row r="2791" spans="1:6">
      <c r="A2791" s="369"/>
      <c r="B2791" s="369"/>
      <c r="C2791" s="369"/>
      <c r="D2791" s="370" t="s">
        <v>1065</v>
      </c>
      <c r="E2791" s="370">
        <v>1</v>
      </c>
      <c r="F2791" s="385">
        <v>1</v>
      </c>
    </row>
    <row r="2792" spans="1:6">
      <c r="A2792" s="369"/>
      <c r="B2792" s="369"/>
      <c r="C2792" s="367" t="s">
        <v>475</v>
      </c>
      <c r="D2792" s="367" t="s">
        <v>232</v>
      </c>
      <c r="E2792" s="367">
        <v>12</v>
      </c>
      <c r="F2792" s="384">
        <v>13</v>
      </c>
    </row>
    <row r="2793" spans="1:6">
      <c r="A2793" s="369"/>
      <c r="B2793" s="369"/>
      <c r="C2793" s="369"/>
      <c r="D2793" s="370" t="s">
        <v>1066</v>
      </c>
      <c r="E2793" s="370">
        <v>5</v>
      </c>
      <c r="F2793" s="385">
        <v>6</v>
      </c>
    </row>
    <row r="2794" spans="1:6">
      <c r="A2794" s="369"/>
      <c r="B2794" s="369"/>
      <c r="C2794" s="369"/>
      <c r="D2794" s="370" t="s">
        <v>439</v>
      </c>
      <c r="E2794" s="370">
        <v>3</v>
      </c>
      <c r="F2794" s="385">
        <v>3</v>
      </c>
    </row>
    <row r="2795" spans="1:6">
      <c r="A2795" s="369"/>
      <c r="B2795" s="369"/>
      <c r="C2795" s="367" t="s">
        <v>1067</v>
      </c>
      <c r="D2795" s="367" t="s">
        <v>1068</v>
      </c>
      <c r="E2795" s="367">
        <v>4</v>
      </c>
      <c r="F2795" s="384">
        <v>4</v>
      </c>
    </row>
    <row r="2796" spans="1:6">
      <c r="A2796" s="369"/>
      <c r="B2796" s="369"/>
      <c r="C2796" s="367" t="s">
        <v>1069</v>
      </c>
      <c r="D2796" s="367" t="s">
        <v>1070</v>
      </c>
      <c r="E2796" s="367">
        <v>3</v>
      </c>
      <c r="F2796" s="384">
        <v>3</v>
      </c>
    </row>
    <row r="2797" spans="1:6">
      <c r="A2797" s="369"/>
      <c r="B2797" s="369"/>
      <c r="C2797" s="369"/>
      <c r="D2797" s="370" t="s">
        <v>1387</v>
      </c>
      <c r="E2797" s="370">
        <v>1</v>
      </c>
      <c r="F2797" s="385">
        <v>1</v>
      </c>
    </row>
    <row r="2798" spans="1:6">
      <c r="A2798" s="369"/>
      <c r="B2798" s="369"/>
      <c r="C2798" s="369"/>
      <c r="D2798" s="370" t="s">
        <v>1071</v>
      </c>
      <c r="E2798" s="370">
        <v>2</v>
      </c>
      <c r="F2798" s="385">
        <v>2</v>
      </c>
    </row>
    <row r="2799" spans="1:6">
      <c r="A2799" s="369"/>
      <c r="B2799" s="369"/>
      <c r="C2799" s="367" t="s">
        <v>598</v>
      </c>
      <c r="D2799" s="367" t="s">
        <v>1072</v>
      </c>
      <c r="E2799" s="367">
        <v>1</v>
      </c>
      <c r="F2799" s="384">
        <v>1</v>
      </c>
    </row>
    <row r="2800" spans="1:6">
      <c r="A2800" s="369"/>
      <c r="B2800" s="369"/>
      <c r="C2800" s="369"/>
      <c r="D2800" s="370" t="s">
        <v>377</v>
      </c>
      <c r="E2800" s="370">
        <v>11</v>
      </c>
      <c r="F2800" s="385">
        <v>13</v>
      </c>
    </row>
    <row r="2801" spans="1:6">
      <c r="A2801" s="369"/>
      <c r="B2801" s="369"/>
      <c r="C2801" s="369"/>
      <c r="D2801" s="370" t="s">
        <v>1073</v>
      </c>
      <c r="E2801" s="370">
        <v>2</v>
      </c>
      <c r="F2801" s="385">
        <v>2</v>
      </c>
    </row>
    <row r="2802" spans="1:6">
      <c r="A2802" s="369"/>
      <c r="B2802" s="369"/>
      <c r="C2802" s="369"/>
      <c r="D2802" s="370" t="s">
        <v>1074</v>
      </c>
      <c r="E2802" s="370">
        <v>1</v>
      </c>
      <c r="F2802" s="385">
        <v>1</v>
      </c>
    </row>
    <row r="2803" spans="1:6">
      <c r="A2803" s="369"/>
      <c r="B2803" s="369"/>
      <c r="C2803" s="369"/>
      <c r="D2803" s="370" t="s">
        <v>1075</v>
      </c>
      <c r="E2803" s="370">
        <v>2</v>
      </c>
      <c r="F2803" s="385">
        <v>2</v>
      </c>
    </row>
    <row r="2804" spans="1:6">
      <c r="A2804" s="369"/>
      <c r="B2804" s="369"/>
      <c r="C2804" s="369"/>
      <c r="D2804" s="370" t="s">
        <v>1076</v>
      </c>
      <c r="E2804" s="370">
        <v>1</v>
      </c>
      <c r="F2804" s="385">
        <v>1</v>
      </c>
    </row>
    <row r="2805" spans="1:6">
      <c r="A2805" s="369"/>
      <c r="B2805" s="369"/>
      <c r="C2805" s="367" t="s">
        <v>526</v>
      </c>
      <c r="D2805" s="367" t="s">
        <v>1077</v>
      </c>
      <c r="E2805" s="367">
        <v>15</v>
      </c>
      <c r="F2805" s="384">
        <v>17</v>
      </c>
    </row>
    <row r="2806" spans="1:6">
      <c r="A2806" s="369"/>
      <c r="B2806" s="369"/>
      <c r="C2806" s="369"/>
      <c r="D2806" s="370" t="s">
        <v>237</v>
      </c>
      <c r="E2806" s="370">
        <v>9</v>
      </c>
      <c r="F2806" s="385">
        <v>9</v>
      </c>
    </row>
    <row r="2807" spans="1:6">
      <c r="A2807" s="369"/>
      <c r="B2807" s="369"/>
      <c r="C2807" s="369"/>
      <c r="D2807" s="370" t="s">
        <v>1116</v>
      </c>
      <c r="E2807" s="370">
        <v>2</v>
      </c>
      <c r="F2807" s="385">
        <v>2</v>
      </c>
    </row>
    <row r="2808" spans="1:6">
      <c r="A2808" s="369"/>
      <c r="B2808" s="369"/>
      <c r="C2808" s="369"/>
      <c r="D2808" s="370" t="s">
        <v>1078</v>
      </c>
      <c r="E2808" s="370">
        <v>4</v>
      </c>
      <c r="F2808" s="385">
        <v>4</v>
      </c>
    </row>
    <row r="2809" spans="1:6">
      <c r="A2809" s="369"/>
      <c r="B2809" s="369"/>
      <c r="C2809" s="367" t="s">
        <v>556</v>
      </c>
      <c r="D2809" s="367" t="s">
        <v>1079</v>
      </c>
      <c r="E2809" s="367">
        <v>5</v>
      </c>
      <c r="F2809" s="384">
        <v>5</v>
      </c>
    </row>
    <row r="2810" spans="1:6">
      <c r="A2810" s="369"/>
      <c r="B2810" s="369"/>
      <c r="C2810" s="369"/>
      <c r="D2810" s="370" t="s">
        <v>305</v>
      </c>
      <c r="E2810" s="370">
        <v>6</v>
      </c>
      <c r="F2810" s="385">
        <v>7</v>
      </c>
    </row>
    <row r="2811" spans="1:6">
      <c r="A2811" s="369"/>
      <c r="B2811" s="369"/>
      <c r="C2811" s="369"/>
      <c r="D2811" s="370" t="s">
        <v>304</v>
      </c>
      <c r="E2811" s="370">
        <v>5</v>
      </c>
      <c r="F2811" s="385">
        <v>7</v>
      </c>
    </row>
    <row r="2812" spans="1:6">
      <c r="A2812" s="369"/>
      <c r="B2812" s="369"/>
      <c r="C2812" s="369"/>
      <c r="D2812" s="370" t="s">
        <v>1080</v>
      </c>
      <c r="E2812" s="370">
        <v>8</v>
      </c>
      <c r="F2812" s="385">
        <v>9</v>
      </c>
    </row>
    <row r="2813" spans="1:6">
      <c r="A2813" s="369"/>
      <c r="B2813" s="369"/>
      <c r="C2813" s="369"/>
      <c r="D2813" s="370" t="s">
        <v>1081</v>
      </c>
      <c r="E2813" s="370">
        <v>2</v>
      </c>
      <c r="F2813" s="385">
        <v>2</v>
      </c>
    </row>
    <row r="2814" spans="1:6">
      <c r="A2814" s="369"/>
      <c r="B2814" s="369"/>
      <c r="C2814" s="367" t="s">
        <v>528</v>
      </c>
      <c r="D2814" s="367" t="s">
        <v>234</v>
      </c>
      <c r="E2814" s="367">
        <v>30</v>
      </c>
      <c r="F2814" s="384">
        <v>32</v>
      </c>
    </row>
    <row r="2815" spans="1:6">
      <c r="A2815" s="369"/>
      <c r="B2815" s="369"/>
      <c r="C2815" s="369"/>
      <c r="D2815" s="370" t="s">
        <v>1083</v>
      </c>
      <c r="E2815" s="370">
        <v>2</v>
      </c>
      <c r="F2815" s="385">
        <v>2</v>
      </c>
    </row>
    <row r="2816" spans="1:6">
      <c r="A2816" s="369"/>
      <c r="B2816" s="369"/>
      <c r="C2816" s="369"/>
      <c r="D2816" s="370" t="s">
        <v>1084</v>
      </c>
      <c r="E2816" s="370">
        <v>1</v>
      </c>
      <c r="F2816" s="385">
        <v>1</v>
      </c>
    </row>
    <row r="2817" spans="1:6">
      <c r="A2817" s="369"/>
      <c r="B2817" s="369"/>
      <c r="C2817" s="369"/>
      <c r="D2817" s="370" t="s">
        <v>1085</v>
      </c>
      <c r="E2817" s="370">
        <v>2</v>
      </c>
      <c r="F2817" s="385">
        <v>2</v>
      </c>
    </row>
    <row r="2818" spans="1:6">
      <c r="A2818" s="369"/>
      <c r="B2818" s="369"/>
      <c r="C2818" s="369"/>
      <c r="D2818" s="370" t="s">
        <v>1341</v>
      </c>
      <c r="E2818" s="370">
        <v>3</v>
      </c>
      <c r="F2818" s="385">
        <v>3</v>
      </c>
    </row>
    <row r="2819" spans="1:6">
      <c r="A2819" s="369"/>
      <c r="B2819" s="369"/>
      <c r="C2819" s="367" t="s">
        <v>1087</v>
      </c>
      <c r="D2819" s="367" t="s">
        <v>1089</v>
      </c>
      <c r="E2819" s="367">
        <v>3</v>
      </c>
      <c r="F2819" s="384">
        <v>3</v>
      </c>
    </row>
    <row r="2820" spans="1:6">
      <c r="A2820" s="369"/>
      <c r="B2820" s="369"/>
      <c r="C2820" s="369"/>
      <c r="D2820" s="370" t="s">
        <v>1090</v>
      </c>
      <c r="E2820" s="370">
        <v>1</v>
      </c>
      <c r="F2820" s="385">
        <v>1</v>
      </c>
    </row>
    <row r="2821" spans="1:6">
      <c r="A2821" s="369"/>
      <c r="B2821" s="369"/>
      <c r="C2821" s="369"/>
      <c r="D2821" s="370" t="s">
        <v>381</v>
      </c>
      <c r="E2821" s="370">
        <v>9</v>
      </c>
      <c r="F2821" s="385">
        <v>10</v>
      </c>
    </row>
    <row r="2822" spans="1:6">
      <c r="A2822" s="369"/>
      <c r="B2822" s="369"/>
      <c r="C2822" s="369"/>
      <c r="D2822" s="370" t="s">
        <v>1091</v>
      </c>
      <c r="E2822" s="370">
        <v>1</v>
      </c>
      <c r="F2822" s="385">
        <v>1</v>
      </c>
    </row>
    <row r="2823" spans="1:6">
      <c r="A2823" s="369"/>
      <c r="B2823" s="369"/>
      <c r="C2823" s="367" t="s">
        <v>476</v>
      </c>
      <c r="D2823" s="367" t="s">
        <v>236</v>
      </c>
      <c r="E2823" s="367">
        <v>69</v>
      </c>
      <c r="F2823" s="384">
        <v>92</v>
      </c>
    </row>
    <row r="2824" spans="1:6">
      <c r="A2824" s="369"/>
      <c r="B2824" s="369"/>
      <c r="C2824" s="369"/>
      <c r="D2824" s="370" t="s">
        <v>1092</v>
      </c>
      <c r="E2824" s="370">
        <v>15</v>
      </c>
      <c r="F2824" s="385">
        <v>17</v>
      </c>
    </row>
    <row r="2825" spans="1:6">
      <c r="A2825" s="369"/>
      <c r="B2825" s="369"/>
      <c r="C2825" s="369"/>
      <c r="D2825" s="370" t="s">
        <v>379</v>
      </c>
      <c r="E2825" s="370">
        <v>32</v>
      </c>
      <c r="F2825" s="385">
        <v>35</v>
      </c>
    </row>
    <row r="2826" spans="1:6">
      <c r="A2826" s="369"/>
      <c r="B2826" s="369"/>
      <c r="C2826" s="369"/>
      <c r="D2826" s="370" t="s">
        <v>378</v>
      </c>
      <c r="E2826" s="370">
        <v>89</v>
      </c>
      <c r="F2826" s="385">
        <v>95</v>
      </c>
    </row>
    <row r="2827" spans="1:6">
      <c r="A2827" s="369"/>
      <c r="B2827" s="369"/>
      <c r="C2827" s="369"/>
      <c r="D2827" s="370" t="s">
        <v>1093</v>
      </c>
      <c r="E2827" s="370">
        <v>25</v>
      </c>
      <c r="F2827" s="385">
        <v>29</v>
      </c>
    </row>
    <row r="2828" spans="1:6">
      <c r="A2828" s="369"/>
      <c r="B2828" s="369"/>
      <c r="C2828" s="369"/>
      <c r="D2828" s="370" t="s">
        <v>440</v>
      </c>
      <c r="E2828" s="370">
        <v>6</v>
      </c>
      <c r="F2828" s="385">
        <v>9</v>
      </c>
    </row>
    <row r="2829" spans="1:6">
      <c r="A2829" s="369"/>
      <c r="B2829" s="369"/>
      <c r="C2829" s="369"/>
      <c r="D2829" s="370" t="s">
        <v>1094</v>
      </c>
      <c r="E2829" s="370">
        <v>2</v>
      </c>
      <c r="F2829" s="385">
        <v>3</v>
      </c>
    </row>
    <row r="2830" spans="1:6">
      <c r="A2830" s="369"/>
      <c r="B2830" s="369"/>
      <c r="C2830" s="369"/>
      <c r="D2830" s="370" t="s">
        <v>1095</v>
      </c>
      <c r="E2830" s="370">
        <v>5</v>
      </c>
      <c r="F2830" s="385">
        <v>6</v>
      </c>
    </row>
    <row r="2831" spans="1:6">
      <c r="A2831" s="369"/>
      <c r="B2831" s="369"/>
      <c r="C2831" s="369"/>
      <c r="D2831" s="370" t="s">
        <v>1096</v>
      </c>
      <c r="E2831" s="370">
        <v>1</v>
      </c>
      <c r="F2831" s="385">
        <v>1</v>
      </c>
    </row>
    <row r="2832" spans="1:6">
      <c r="A2832" s="369"/>
      <c r="B2832" s="369"/>
      <c r="C2832" s="369"/>
      <c r="D2832" s="370" t="s">
        <v>235</v>
      </c>
      <c r="E2832" s="370">
        <v>139</v>
      </c>
      <c r="F2832" s="385">
        <v>155</v>
      </c>
    </row>
    <row r="2833" spans="1:6">
      <c r="A2833" s="369"/>
      <c r="B2833" s="369"/>
      <c r="C2833" s="369"/>
      <c r="D2833" s="370" t="s">
        <v>477</v>
      </c>
      <c r="E2833" s="370">
        <v>17</v>
      </c>
      <c r="F2833" s="385">
        <v>18</v>
      </c>
    </row>
    <row r="2834" spans="1:6">
      <c r="A2834" s="369"/>
      <c r="B2834" s="369"/>
      <c r="C2834" s="369"/>
      <c r="D2834" s="370" t="s">
        <v>1373</v>
      </c>
      <c r="E2834" s="370">
        <v>11</v>
      </c>
      <c r="F2834" s="385">
        <v>11</v>
      </c>
    </row>
    <row r="2835" spans="1:6">
      <c r="A2835" s="369"/>
      <c r="B2835" s="369"/>
      <c r="C2835" s="367" t="s">
        <v>527</v>
      </c>
      <c r="D2835" s="367" t="s">
        <v>554</v>
      </c>
      <c r="E2835" s="367">
        <v>47</v>
      </c>
      <c r="F2835" s="384">
        <v>60</v>
      </c>
    </row>
    <row r="2836" spans="1:6">
      <c r="A2836" s="369"/>
      <c r="B2836" s="369"/>
      <c r="C2836" s="369"/>
      <c r="D2836" s="370" t="s">
        <v>380</v>
      </c>
      <c r="E2836" s="370">
        <v>41</v>
      </c>
      <c r="F2836" s="385">
        <v>46</v>
      </c>
    </row>
    <row r="2837" spans="1:6">
      <c r="A2837" s="369"/>
      <c r="B2837" s="369"/>
      <c r="C2837" s="369"/>
      <c r="D2837" s="370" t="s">
        <v>1097</v>
      </c>
      <c r="E2837" s="370">
        <v>3</v>
      </c>
      <c r="F2837" s="385">
        <v>3</v>
      </c>
    </row>
    <row r="2838" spans="1:6">
      <c r="A2838" s="369"/>
      <c r="B2838" s="369"/>
      <c r="C2838" s="367" t="s">
        <v>1098</v>
      </c>
      <c r="D2838" s="367" t="s">
        <v>1099</v>
      </c>
      <c r="E2838" s="367">
        <v>1</v>
      </c>
      <c r="F2838" s="384">
        <v>1</v>
      </c>
    </row>
    <row r="2839" spans="1:6">
      <c r="A2839" s="369"/>
      <c r="B2839" s="367" t="s">
        <v>15</v>
      </c>
      <c r="C2839" s="367" t="s">
        <v>479</v>
      </c>
      <c r="D2839" s="367" t="s">
        <v>1100</v>
      </c>
      <c r="E2839" s="367">
        <v>4</v>
      </c>
      <c r="F2839" s="384">
        <v>4</v>
      </c>
    </row>
    <row r="2840" spans="1:6">
      <c r="A2840" s="369"/>
      <c r="B2840" s="369"/>
      <c r="C2840" s="369"/>
      <c r="D2840" s="370" t="s">
        <v>238</v>
      </c>
      <c r="E2840" s="370">
        <v>118</v>
      </c>
      <c r="F2840" s="385">
        <v>130</v>
      </c>
    </row>
    <row r="2841" spans="1:6">
      <c r="A2841" s="369"/>
      <c r="B2841" s="369"/>
      <c r="C2841" s="369"/>
      <c r="D2841" s="370" t="s">
        <v>599</v>
      </c>
      <c r="E2841" s="370">
        <v>9</v>
      </c>
      <c r="F2841" s="385">
        <v>10</v>
      </c>
    </row>
    <row r="2842" spans="1:6">
      <c r="A2842" s="369"/>
      <c r="B2842" s="369"/>
      <c r="C2842" s="369"/>
      <c r="D2842" s="370" t="s">
        <v>1101</v>
      </c>
      <c r="E2842" s="370">
        <v>4</v>
      </c>
      <c r="F2842" s="385">
        <v>4</v>
      </c>
    </row>
    <row r="2843" spans="1:6">
      <c r="A2843" s="369"/>
      <c r="B2843" s="369"/>
      <c r="C2843" s="369"/>
      <c r="D2843" s="370" t="s">
        <v>480</v>
      </c>
      <c r="E2843" s="370">
        <v>67</v>
      </c>
      <c r="F2843" s="385">
        <v>68</v>
      </c>
    </row>
    <row r="2844" spans="1:6">
      <c r="A2844" s="369"/>
      <c r="B2844" s="369"/>
      <c r="C2844" s="369"/>
      <c r="D2844" s="370" t="s">
        <v>58</v>
      </c>
      <c r="E2844" s="370">
        <v>33</v>
      </c>
      <c r="F2844" s="385">
        <v>34</v>
      </c>
    </row>
    <row r="2845" spans="1:6">
      <c r="A2845" s="369"/>
      <c r="B2845" s="369"/>
      <c r="C2845" s="369"/>
      <c r="D2845" s="370" t="s">
        <v>1102</v>
      </c>
      <c r="E2845" s="370">
        <v>5</v>
      </c>
      <c r="F2845" s="385">
        <v>5</v>
      </c>
    </row>
    <row r="2846" spans="1:6">
      <c r="A2846" s="369"/>
      <c r="B2846" s="369"/>
      <c r="C2846" s="369"/>
      <c r="D2846" s="370" t="s">
        <v>1103</v>
      </c>
      <c r="E2846" s="370">
        <v>17</v>
      </c>
      <c r="F2846" s="385">
        <v>17</v>
      </c>
    </row>
    <row r="2847" spans="1:6">
      <c r="A2847" s="369"/>
      <c r="B2847" s="369"/>
      <c r="C2847" s="369"/>
      <c r="D2847" s="370" t="s">
        <v>385</v>
      </c>
      <c r="E2847" s="370">
        <v>3</v>
      </c>
      <c r="F2847" s="385">
        <v>3</v>
      </c>
    </row>
    <row r="2848" spans="1:6">
      <c r="A2848" s="369"/>
      <c r="B2848" s="369"/>
      <c r="C2848" s="369"/>
      <c r="D2848" s="370" t="s">
        <v>386</v>
      </c>
      <c r="E2848" s="370">
        <v>8</v>
      </c>
      <c r="F2848" s="385">
        <v>9</v>
      </c>
    </row>
    <row r="2849" spans="1:6">
      <c r="A2849" s="369"/>
      <c r="B2849" s="369"/>
      <c r="C2849" s="369"/>
      <c r="D2849" s="370" t="s">
        <v>1105</v>
      </c>
      <c r="E2849" s="370">
        <v>3</v>
      </c>
      <c r="F2849" s="385">
        <v>4</v>
      </c>
    </row>
    <row r="2850" spans="1:6">
      <c r="A2850" s="369"/>
      <c r="B2850" s="369"/>
      <c r="C2850" s="369"/>
      <c r="D2850" s="370" t="s">
        <v>383</v>
      </c>
      <c r="E2850" s="370">
        <v>13</v>
      </c>
      <c r="F2850" s="385">
        <v>13</v>
      </c>
    </row>
    <row r="2851" spans="1:6">
      <c r="A2851" s="369"/>
      <c r="B2851" s="369"/>
      <c r="C2851" s="369"/>
      <c r="D2851" s="370" t="s">
        <v>384</v>
      </c>
      <c r="E2851" s="370">
        <v>6</v>
      </c>
      <c r="F2851" s="385">
        <v>6</v>
      </c>
    </row>
    <row r="2852" spans="1:6">
      <c r="A2852" s="369"/>
      <c r="B2852" s="369"/>
      <c r="C2852" s="369"/>
      <c r="D2852" s="370" t="s">
        <v>1106</v>
      </c>
      <c r="E2852" s="370">
        <v>2</v>
      </c>
      <c r="F2852" s="385">
        <v>2</v>
      </c>
    </row>
    <row r="2853" spans="1:6">
      <c r="A2853" s="369"/>
      <c r="B2853" s="369"/>
      <c r="C2853" s="369"/>
      <c r="D2853" s="370" t="s">
        <v>1107</v>
      </c>
      <c r="E2853" s="370">
        <v>6</v>
      </c>
      <c r="F2853" s="385">
        <v>6</v>
      </c>
    </row>
    <row r="2854" spans="1:6">
      <c r="A2854" s="369"/>
      <c r="B2854" s="369"/>
      <c r="C2854" s="369"/>
      <c r="D2854" s="370" t="s">
        <v>559</v>
      </c>
      <c r="E2854" s="370">
        <v>6</v>
      </c>
      <c r="F2854" s="385">
        <v>7</v>
      </c>
    </row>
    <row r="2855" spans="1:6">
      <c r="A2855" s="369"/>
      <c r="B2855" s="369"/>
      <c r="C2855" s="369"/>
      <c r="D2855" s="370" t="s">
        <v>1108</v>
      </c>
      <c r="E2855" s="370">
        <v>2</v>
      </c>
      <c r="F2855" s="385">
        <v>2</v>
      </c>
    </row>
    <row r="2856" spans="1:6">
      <c r="A2856" s="369"/>
      <c r="B2856" s="369"/>
      <c r="C2856" s="369"/>
      <c r="D2856" s="370" t="s">
        <v>1109</v>
      </c>
      <c r="E2856" s="370">
        <v>8</v>
      </c>
      <c r="F2856" s="385">
        <v>8</v>
      </c>
    </row>
    <row r="2857" spans="1:6">
      <c r="A2857" s="369"/>
      <c r="B2857" s="369"/>
      <c r="C2857" s="367" t="s">
        <v>529</v>
      </c>
      <c r="D2857" s="367" t="s">
        <v>390</v>
      </c>
      <c r="E2857" s="367">
        <v>21</v>
      </c>
      <c r="F2857" s="384">
        <v>23</v>
      </c>
    </row>
    <row r="2858" spans="1:6">
      <c r="A2858" s="369"/>
      <c r="B2858" s="369"/>
      <c r="C2858" s="369"/>
      <c r="D2858" s="370" t="s">
        <v>1110</v>
      </c>
      <c r="E2858" s="370">
        <v>4</v>
      </c>
      <c r="F2858" s="385">
        <v>4</v>
      </c>
    </row>
    <row r="2859" spans="1:6">
      <c r="A2859" s="369"/>
      <c r="B2859" s="369"/>
      <c r="C2859" s="369"/>
      <c r="D2859" s="370" t="s">
        <v>439</v>
      </c>
      <c r="E2859" s="370">
        <v>6</v>
      </c>
      <c r="F2859" s="385">
        <v>6</v>
      </c>
    </row>
    <row r="2860" spans="1:6">
      <c r="A2860" s="369"/>
      <c r="B2860" s="369"/>
      <c r="C2860" s="369"/>
      <c r="D2860" s="370" t="s">
        <v>1111</v>
      </c>
      <c r="E2860" s="370">
        <v>2</v>
      </c>
      <c r="F2860" s="385">
        <v>2</v>
      </c>
    </row>
    <row r="2861" spans="1:6">
      <c r="A2861" s="369"/>
      <c r="B2861" s="369"/>
      <c r="C2861" s="369"/>
      <c r="D2861" s="370" t="s">
        <v>1113</v>
      </c>
      <c r="E2861" s="370">
        <v>1</v>
      </c>
      <c r="F2861" s="385">
        <v>1</v>
      </c>
    </row>
    <row r="2862" spans="1:6">
      <c r="A2862" s="369"/>
      <c r="B2862" s="369"/>
      <c r="C2862" s="367" t="s">
        <v>481</v>
      </c>
      <c r="D2862" s="367" t="s">
        <v>1114</v>
      </c>
      <c r="E2862" s="367">
        <v>7</v>
      </c>
      <c r="F2862" s="384">
        <v>8</v>
      </c>
    </row>
    <row r="2863" spans="1:6">
      <c r="A2863" s="369"/>
      <c r="B2863" s="369"/>
      <c r="C2863" s="369"/>
      <c r="D2863" s="370" t="s">
        <v>557</v>
      </c>
      <c r="E2863" s="370">
        <v>6</v>
      </c>
      <c r="F2863" s="385">
        <v>7</v>
      </c>
    </row>
    <row r="2864" spans="1:6">
      <c r="A2864" s="369"/>
      <c r="B2864" s="369"/>
      <c r="C2864" s="369"/>
      <c r="D2864" s="370" t="s">
        <v>15</v>
      </c>
      <c r="E2864" s="370">
        <v>22</v>
      </c>
      <c r="F2864" s="385">
        <v>23</v>
      </c>
    </row>
    <row r="2865" spans="1:6">
      <c r="A2865" s="369"/>
      <c r="B2865" s="369"/>
      <c r="C2865" s="369"/>
      <c r="D2865" s="370" t="s">
        <v>388</v>
      </c>
      <c r="E2865" s="370">
        <v>12</v>
      </c>
      <c r="F2865" s="385">
        <v>14</v>
      </c>
    </row>
    <row r="2866" spans="1:6">
      <c r="A2866" s="369"/>
      <c r="B2866" s="369"/>
      <c r="C2866" s="369"/>
      <c r="D2866" s="370" t="s">
        <v>389</v>
      </c>
      <c r="E2866" s="370">
        <v>46</v>
      </c>
      <c r="F2866" s="385">
        <v>47</v>
      </c>
    </row>
    <row r="2867" spans="1:6">
      <c r="A2867" s="369"/>
      <c r="B2867" s="369"/>
      <c r="C2867" s="369"/>
      <c r="D2867" s="370" t="s">
        <v>558</v>
      </c>
      <c r="E2867" s="370">
        <v>15</v>
      </c>
      <c r="F2867" s="385">
        <v>16</v>
      </c>
    </row>
    <row r="2868" spans="1:6">
      <c r="A2868" s="369"/>
      <c r="B2868" s="369"/>
      <c r="C2868" s="369"/>
      <c r="D2868" s="370" t="s">
        <v>387</v>
      </c>
      <c r="E2868" s="370">
        <v>30</v>
      </c>
      <c r="F2868" s="385">
        <v>37</v>
      </c>
    </row>
    <row r="2869" spans="1:6">
      <c r="A2869" s="369"/>
      <c r="B2869" s="369"/>
      <c r="C2869" s="369"/>
      <c r="D2869" s="370" t="s">
        <v>1115</v>
      </c>
      <c r="E2869" s="370">
        <v>3</v>
      </c>
      <c r="F2869" s="385">
        <v>4</v>
      </c>
    </row>
    <row r="2870" spans="1:6">
      <c r="A2870" s="369"/>
      <c r="B2870" s="369"/>
      <c r="C2870" s="369"/>
      <c r="D2870" s="370" t="s">
        <v>550</v>
      </c>
      <c r="E2870" s="370">
        <v>3</v>
      </c>
      <c r="F2870" s="385">
        <v>3</v>
      </c>
    </row>
    <row r="2871" spans="1:6">
      <c r="A2871" s="369"/>
      <c r="B2871" s="369"/>
      <c r="C2871" s="369"/>
      <c r="D2871" s="370" t="s">
        <v>1116</v>
      </c>
      <c r="E2871" s="370">
        <v>6</v>
      </c>
      <c r="F2871" s="385">
        <v>6</v>
      </c>
    </row>
    <row r="2872" spans="1:6">
      <c r="A2872" s="369"/>
      <c r="B2872" s="369"/>
      <c r="C2872" s="369"/>
      <c r="D2872" s="370" t="s">
        <v>1117</v>
      </c>
      <c r="E2872" s="370">
        <v>14</v>
      </c>
      <c r="F2872" s="385">
        <v>20</v>
      </c>
    </row>
    <row r="2873" spans="1:6">
      <c r="A2873" s="369"/>
      <c r="B2873" s="369"/>
      <c r="C2873" s="369"/>
      <c r="D2873" s="370" t="s">
        <v>1118</v>
      </c>
      <c r="E2873" s="370">
        <v>1</v>
      </c>
      <c r="F2873" s="385">
        <v>1</v>
      </c>
    </row>
    <row r="2874" spans="1:6">
      <c r="A2874" s="369"/>
      <c r="B2874" s="367" t="s">
        <v>16</v>
      </c>
      <c r="C2874" s="367" t="s">
        <v>482</v>
      </c>
      <c r="D2874" s="367" t="s">
        <v>240</v>
      </c>
      <c r="E2874" s="367">
        <v>48</v>
      </c>
      <c r="F2874" s="384">
        <v>52</v>
      </c>
    </row>
    <row r="2875" spans="1:6">
      <c r="A2875" s="369"/>
      <c r="B2875" s="369"/>
      <c r="C2875" s="369"/>
      <c r="D2875" s="370" t="s">
        <v>530</v>
      </c>
      <c r="E2875" s="370">
        <v>7</v>
      </c>
      <c r="F2875" s="385">
        <v>8</v>
      </c>
    </row>
    <row r="2876" spans="1:6">
      <c r="A2876" s="369"/>
      <c r="B2876" s="369"/>
      <c r="C2876" s="369"/>
      <c r="D2876" s="370" t="s">
        <v>1119</v>
      </c>
      <c r="E2876" s="370">
        <v>4</v>
      </c>
      <c r="F2876" s="385">
        <v>4</v>
      </c>
    </row>
    <row r="2877" spans="1:6">
      <c r="A2877" s="369"/>
      <c r="B2877" s="369"/>
      <c r="C2877" s="369"/>
      <c r="D2877" s="370" t="s">
        <v>1120</v>
      </c>
      <c r="E2877" s="370">
        <v>12</v>
      </c>
      <c r="F2877" s="385">
        <v>15</v>
      </c>
    </row>
    <row r="2878" spans="1:6">
      <c r="A2878" s="369"/>
      <c r="B2878" s="369"/>
      <c r="C2878" s="369"/>
      <c r="D2878" s="370" t="s">
        <v>1121</v>
      </c>
      <c r="E2878" s="370">
        <v>4</v>
      </c>
      <c r="F2878" s="385">
        <v>4</v>
      </c>
    </row>
    <row r="2879" spans="1:6">
      <c r="A2879" s="369"/>
      <c r="B2879" s="369"/>
      <c r="C2879" s="367" t="s">
        <v>1122</v>
      </c>
      <c r="D2879" s="367" t="s">
        <v>1124</v>
      </c>
      <c r="E2879" s="367">
        <v>1</v>
      </c>
      <c r="F2879" s="384">
        <v>1</v>
      </c>
    </row>
    <row r="2880" spans="1:6">
      <c r="A2880" s="369"/>
      <c r="B2880" s="369"/>
      <c r="C2880" s="367" t="s">
        <v>483</v>
      </c>
      <c r="D2880" s="367" t="s">
        <v>245</v>
      </c>
      <c r="E2880" s="367">
        <v>3</v>
      </c>
      <c r="F2880" s="384">
        <v>3</v>
      </c>
    </row>
    <row r="2881" spans="1:6">
      <c r="A2881" s="369"/>
      <c r="B2881" s="369"/>
      <c r="C2881" s="369"/>
      <c r="D2881" s="370" t="s">
        <v>1125</v>
      </c>
      <c r="E2881" s="370">
        <v>4</v>
      </c>
      <c r="F2881" s="385">
        <v>4</v>
      </c>
    </row>
    <row r="2882" spans="1:6">
      <c r="A2882" s="369"/>
      <c r="B2882" s="369"/>
      <c r="C2882" s="369"/>
      <c r="D2882" s="370" t="s">
        <v>373</v>
      </c>
      <c r="E2882" s="370">
        <v>6</v>
      </c>
      <c r="F2882" s="385">
        <v>6</v>
      </c>
    </row>
    <row r="2883" spans="1:6">
      <c r="A2883" s="369"/>
      <c r="B2883" s="369"/>
      <c r="C2883" s="369"/>
      <c r="D2883" s="370" t="s">
        <v>242</v>
      </c>
      <c r="E2883" s="370">
        <v>21</v>
      </c>
      <c r="F2883" s="385">
        <v>23</v>
      </c>
    </row>
    <row r="2884" spans="1:6">
      <c r="A2884" s="369"/>
      <c r="B2884" s="369"/>
      <c r="C2884" s="369"/>
      <c r="D2884" s="370" t="s">
        <v>1126</v>
      </c>
      <c r="E2884" s="370">
        <v>1</v>
      </c>
      <c r="F2884" s="385">
        <v>1</v>
      </c>
    </row>
    <row r="2885" spans="1:6">
      <c r="A2885" s="369"/>
      <c r="B2885" s="369"/>
      <c r="C2885" s="369"/>
      <c r="D2885" s="370" t="s">
        <v>243</v>
      </c>
      <c r="E2885" s="370">
        <v>12</v>
      </c>
      <c r="F2885" s="385">
        <v>12</v>
      </c>
    </row>
    <row r="2886" spans="1:6">
      <c r="A2886" s="369"/>
      <c r="B2886" s="369"/>
      <c r="C2886" s="369"/>
      <c r="D2886" s="370" t="s">
        <v>1127</v>
      </c>
      <c r="E2886" s="370">
        <v>7</v>
      </c>
      <c r="F2886" s="385">
        <v>8</v>
      </c>
    </row>
    <row r="2887" spans="1:6">
      <c r="A2887" s="369"/>
      <c r="B2887" s="369"/>
      <c r="C2887" s="369"/>
      <c r="D2887" s="370" t="s">
        <v>1128</v>
      </c>
      <c r="E2887" s="370">
        <v>12</v>
      </c>
      <c r="F2887" s="385">
        <v>13</v>
      </c>
    </row>
    <row r="2888" spans="1:6">
      <c r="A2888" s="369"/>
      <c r="B2888" s="369"/>
      <c r="C2888" s="369"/>
      <c r="D2888" s="370" t="s">
        <v>259</v>
      </c>
      <c r="E2888" s="370">
        <v>4</v>
      </c>
      <c r="F2888" s="385">
        <v>4</v>
      </c>
    </row>
    <row r="2889" spans="1:6">
      <c r="A2889" s="369"/>
      <c r="B2889" s="369"/>
      <c r="C2889" s="369"/>
      <c r="D2889" s="370" t="s">
        <v>244</v>
      </c>
      <c r="E2889" s="370">
        <v>21</v>
      </c>
      <c r="F2889" s="385">
        <v>23</v>
      </c>
    </row>
    <row r="2890" spans="1:6">
      <c r="A2890" s="369"/>
      <c r="B2890" s="369"/>
      <c r="C2890" s="369"/>
      <c r="D2890" s="370" t="s">
        <v>1129</v>
      </c>
      <c r="E2890" s="370">
        <v>1</v>
      </c>
      <c r="F2890" s="385">
        <v>1</v>
      </c>
    </row>
    <row r="2891" spans="1:6">
      <c r="A2891" s="369"/>
      <c r="B2891" s="369"/>
      <c r="C2891" s="367" t="s">
        <v>484</v>
      </c>
      <c r="D2891" s="367" t="s">
        <v>1130</v>
      </c>
      <c r="E2891" s="367">
        <v>18</v>
      </c>
      <c r="F2891" s="384">
        <v>18</v>
      </c>
    </row>
    <row r="2892" spans="1:6">
      <c r="A2892" s="369"/>
      <c r="B2892" s="369"/>
      <c r="C2892" s="369"/>
      <c r="D2892" s="370" t="s">
        <v>247</v>
      </c>
      <c r="E2892" s="370">
        <v>24</v>
      </c>
      <c r="F2892" s="385">
        <v>26</v>
      </c>
    </row>
    <row r="2893" spans="1:6">
      <c r="A2893" s="369"/>
      <c r="B2893" s="369"/>
      <c r="C2893" s="369"/>
      <c r="D2893" s="370" t="s">
        <v>246</v>
      </c>
      <c r="E2893" s="370">
        <v>40</v>
      </c>
      <c r="F2893" s="385">
        <v>44</v>
      </c>
    </row>
    <row r="2894" spans="1:6">
      <c r="A2894" s="369"/>
      <c r="B2894" s="369"/>
      <c r="C2894" s="367" t="s">
        <v>639</v>
      </c>
      <c r="D2894" s="367" t="s">
        <v>1131</v>
      </c>
      <c r="E2894" s="367">
        <v>3</v>
      </c>
      <c r="F2894" s="384">
        <v>3</v>
      </c>
    </row>
    <row r="2895" spans="1:6">
      <c r="A2895" s="369"/>
      <c r="B2895" s="369"/>
      <c r="C2895" s="369"/>
      <c r="D2895" s="370" t="s">
        <v>392</v>
      </c>
      <c r="E2895" s="370">
        <v>1</v>
      </c>
      <c r="F2895" s="385">
        <v>1</v>
      </c>
    </row>
    <row r="2896" spans="1:6">
      <c r="A2896" s="369"/>
      <c r="B2896" s="369"/>
      <c r="C2896" s="369"/>
      <c r="D2896" s="370" t="s">
        <v>1132</v>
      </c>
      <c r="E2896" s="370">
        <v>1</v>
      </c>
      <c r="F2896" s="385">
        <v>1</v>
      </c>
    </row>
    <row r="2897" spans="1:6">
      <c r="A2897" s="369"/>
      <c r="B2897" s="369"/>
      <c r="C2897" s="369"/>
      <c r="D2897" s="370" t="s">
        <v>393</v>
      </c>
      <c r="E2897" s="370">
        <v>3</v>
      </c>
      <c r="F2897" s="385">
        <v>17</v>
      </c>
    </row>
    <row r="2898" spans="1:6">
      <c r="A2898" s="369"/>
      <c r="B2898" s="369"/>
      <c r="C2898" s="369"/>
      <c r="D2898" s="370" t="s">
        <v>1133</v>
      </c>
      <c r="E2898" s="370">
        <v>3</v>
      </c>
      <c r="F2898" s="385">
        <v>3</v>
      </c>
    </row>
    <row r="2899" spans="1:6">
      <c r="A2899" s="369"/>
      <c r="B2899" s="369"/>
      <c r="C2899" s="369"/>
      <c r="D2899" s="370" t="s">
        <v>1134</v>
      </c>
      <c r="E2899" s="370">
        <v>1</v>
      </c>
      <c r="F2899" s="385">
        <v>1</v>
      </c>
    </row>
    <row r="2900" spans="1:6">
      <c r="A2900" s="369"/>
      <c r="B2900" s="369"/>
      <c r="C2900" s="369"/>
      <c r="D2900" s="370" t="s">
        <v>1388</v>
      </c>
      <c r="E2900" s="370">
        <v>1</v>
      </c>
      <c r="F2900" s="385">
        <v>1</v>
      </c>
    </row>
    <row r="2901" spans="1:6">
      <c r="A2901" s="369"/>
      <c r="B2901" s="369"/>
      <c r="C2901" s="369"/>
      <c r="D2901" s="370" t="s">
        <v>1136</v>
      </c>
      <c r="E2901" s="370">
        <v>1</v>
      </c>
      <c r="F2901" s="385">
        <v>1</v>
      </c>
    </row>
    <row r="2902" spans="1:6">
      <c r="A2902" s="369"/>
      <c r="B2902" s="369"/>
      <c r="C2902" s="369"/>
      <c r="D2902" s="370" t="s">
        <v>1389</v>
      </c>
      <c r="E2902" s="370">
        <v>1</v>
      </c>
      <c r="F2902" s="385">
        <v>1</v>
      </c>
    </row>
    <row r="2903" spans="1:6">
      <c r="A2903" s="369"/>
      <c r="B2903" s="369"/>
      <c r="C2903" s="369"/>
      <c r="D2903" s="370" t="s">
        <v>1390</v>
      </c>
      <c r="E2903" s="370">
        <v>11</v>
      </c>
      <c r="F2903" s="385">
        <v>11</v>
      </c>
    </row>
    <row r="2904" spans="1:6">
      <c r="A2904" s="369"/>
      <c r="B2904" s="369"/>
      <c r="C2904" s="369"/>
      <c r="D2904" s="370" t="s">
        <v>1139</v>
      </c>
      <c r="E2904" s="370">
        <v>2</v>
      </c>
      <c r="F2904" s="385">
        <v>2</v>
      </c>
    </row>
    <row r="2905" spans="1:6">
      <c r="A2905" s="369"/>
      <c r="B2905" s="369"/>
      <c r="C2905" s="369"/>
      <c r="D2905" s="370" t="s">
        <v>1391</v>
      </c>
      <c r="E2905" s="370">
        <v>1</v>
      </c>
      <c r="F2905" s="385">
        <v>1</v>
      </c>
    </row>
    <row r="2906" spans="1:6">
      <c r="A2906" s="369"/>
      <c r="B2906" s="369"/>
      <c r="C2906" s="369"/>
      <c r="D2906" s="370" t="s">
        <v>1392</v>
      </c>
      <c r="E2906" s="370">
        <v>3</v>
      </c>
      <c r="F2906" s="385">
        <v>3</v>
      </c>
    </row>
    <row r="2907" spans="1:6">
      <c r="A2907" s="369"/>
      <c r="B2907" s="369"/>
      <c r="C2907" s="367" t="s">
        <v>485</v>
      </c>
      <c r="D2907" s="367" t="s">
        <v>1140</v>
      </c>
      <c r="E2907" s="367">
        <v>2</v>
      </c>
      <c r="F2907" s="384">
        <v>2</v>
      </c>
    </row>
    <row r="2908" spans="1:6">
      <c r="A2908" s="369"/>
      <c r="B2908" s="369"/>
      <c r="C2908" s="369"/>
      <c r="D2908" s="370" t="s">
        <v>249</v>
      </c>
      <c r="E2908" s="370">
        <v>21</v>
      </c>
      <c r="F2908" s="385">
        <v>22</v>
      </c>
    </row>
    <row r="2909" spans="1:6">
      <c r="A2909" s="369"/>
      <c r="B2909" s="369"/>
      <c r="C2909" s="369"/>
      <c r="D2909" s="370" t="s">
        <v>1141</v>
      </c>
      <c r="E2909" s="370">
        <v>1</v>
      </c>
      <c r="F2909" s="385">
        <v>1</v>
      </c>
    </row>
    <row r="2910" spans="1:6">
      <c r="A2910" s="369"/>
      <c r="B2910" s="369"/>
      <c r="C2910" s="369"/>
      <c r="D2910" s="370" t="s">
        <v>248</v>
      </c>
      <c r="E2910" s="370">
        <v>11</v>
      </c>
      <c r="F2910" s="385">
        <v>11</v>
      </c>
    </row>
    <row r="2911" spans="1:6">
      <c r="A2911" s="369"/>
      <c r="B2911" s="369"/>
      <c r="C2911" s="369"/>
      <c r="D2911" s="370" t="s">
        <v>531</v>
      </c>
      <c r="E2911" s="370">
        <v>3</v>
      </c>
      <c r="F2911" s="385">
        <v>4</v>
      </c>
    </row>
    <row r="2912" spans="1:6">
      <c r="A2912" s="369"/>
      <c r="B2912" s="369"/>
      <c r="C2912" s="369"/>
      <c r="D2912" s="370" t="s">
        <v>1142</v>
      </c>
      <c r="E2912" s="370">
        <v>15</v>
      </c>
      <c r="F2912" s="385">
        <v>15</v>
      </c>
    </row>
    <row r="2913" spans="1:6">
      <c r="A2913" s="369"/>
      <c r="B2913" s="369"/>
      <c r="C2913" s="369"/>
      <c r="D2913" s="370" t="s">
        <v>1143</v>
      </c>
      <c r="E2913" s="370">
        <v>16</v>
      </c>
      <c r="F2913" s="385">
        <v>17</v>
      </c>
    </row>
    <row r="2914" spans="1:6">
      <c r="A2914" s="369"/>
      <c r="B2914" s="369"/>
      <c r="C2914" s="369"/>
      <c r="D2914" s="370" t="s">
        <v>214</v>
      </c>
      <c r="E2914" s="370">
        <v>1</v>
      </c>
      <c r="F2914" s="385">
        <v>1</v>
      </c>
    </row>
    <row r="2915" spans="1:6">
      <c r="A2915" s="369"/>
      <c r="B2915" s="369"/>
      <c r="C2915" s="367" t="s">
        <v>486</v>
      </c>
      <c r="D2915" s="367" t="s">
        <v>73</v>
      </c>
      <c r="E2915" s="367">
        <v>46</v>
      </c>
      <c r="F2915" s="384">
        <v>53</v>
      </c>
    </row>
    <row r="2916" spans="1:6">
      <c r="A2916" s="369"/>
      <c r="B2916" s="369"/>
      <c r="C2916" s="369"/>
      <c r="D2916" s="370" t="s">
        <v>250</v>
      </c>
      <c r="E2916" s="370">
        <v>282</v>
      </c>
      <c r="F2916" s="385">
        <v>308</v>
      </c>
    </row>
    <row r="2917" spans="1:6">
      <c r="A2917" s="369"/>
      <c r="B2917" s="369"/>
      <c r="C2917" s="369"/>
      <c r="D2917" s="370" t="s">
        <v>54</v>
      </c>
      <c r="E2917" s="370">
        <v>14</v>
      </c>
      <c r="F2917" s="385">
        <v>14</v>
      </c>
    </row>
    <row r="2918" spans="1:6">
      <c r="A2918" s="369"/>
      <c r="B2918" s="369"/>
      <c r="C2918" s="369"/>
      <c r="D2918" s="370" t="s">
        <v>55</v>
      </c>
      <c r="E2918" s="370">
        <v>64</v>
      </c>
      <c r="F2918" s="385">
        <v>67</v>
      </c>
    </row>
    <row r="2919" spans="1:6">
      <c r="A2919" s="369"/>
      <c r="B2919" s="369"/>
      <c r="C2919" s="369"/>
      <c r="D2919" s="370" t="s">
        <v>76</v>
      </c>
      <c r="E2919" s="370">
        <v>180</v>
      </c>
      <c r="F2919" s="385">
        <v>189</v>
      </c>
    </row>
    <row r="2920" spans="1:6">
      <c r="A2920" s="369"/>
      <c r="B2920" s="369"/>
      <c r="C2920" s="369"/>
      <c r="D2920" s="370" t="s">
        <v>77</v>
      </c>
      <c r="E2920" s="370">
        <v>16</v>
      </c>
      <c r="F2920" s="385">
        <v>16</v>
      </c>
    </row>
    <row r="2921" spans="1:6">
      <c r="A2921" s="369"/>
      <c r="B2921" s="369"/>
      <c r="C2921" s="369"/>
      <c r="D2921" s="370" t="s">
        <v>56</v>
      </c>
      <c r="E2921" s="370">
        <v>112</v>
      </c>
      <c r="F2921" s="385">
        <v>122</v>
      </c>
    </row>
    <row r="2922" spans="1:6">
      <c r="A2922" s="369"/>
      <c r="B2922" s="369"/>
      <c r="C2922" s="369"/>
      <c r="D2922" s="370" t="s">
        <v>560</v>
      </c>
      <c r="E2922" s="370">
        <v>10</v>
      </c>
      <c r="F2922" s="385">
        <v>11</v>
      </c>
    </row>
    <row r="2923" spans="1:6">
      <c r="A2923" s="369"/>
      <c r="B2923" s="369"/>
      <c r="C2923" s="369"/>
      <c r="D2923" s="370" t="s">
        <v>75</v>
      </c>
      <c r="E2923" s="370">
        <v>283</v>
      </c>
      <c r="F2923" s="385">
        <v>317</v>
      </c>
    </row>
    <row r="2924" spans="1:6">
      <c r="A2924" s="369"/>
      <c r="B2924" s="369"/>
      <c r="C2924" s="369"/>
      <c r="D2924" s="370" t="s">
        <v>78</v>
      </c>
      <c r="E2924" s="370">
        <v>59</v>
      </c>
      <c r="F2924" s="385">
        <v>61</v>
      </c>
    </row>
    <row r="2925" spans="1:6">
      <c r="A2925" s="369"/>
      <c r="B2925" s="369"/>
      <c r="C2925" s="369"/>
      <c r="D2925" s="370" t="s">
        <v>79</v>
      </c>
      <c r="E2925" s="370">
        <v>157</v>
      </c>
      <c r="F2925" s="385">
        <v>170</v>
      </c>
    </row>
    <row r="2926" spans="1:6">
      <c r="A2926" s="369"/>
      <c r="B2926" s="369"/>
      <c r="C2926" s="369"/>
      <c r="D2926" s="370" t="s">
        <v>57</v>
      </c>
      <c r="E2926" s="370">
        <v>39</v>
      </c>
      <c r="F2926" s="385">
        <v>42</v>
      </c>
    </row>
    <row r="2927" spans="1:6">
      <c r="A2927" s="369"/>
      <c r="B2927" s="369"/>
      <c r="C2927" s="369"/>
      <c r="D2927" s="370" t="s">
        <v>80</v>
      </c>
      <c r="E2927" s="370">
        <v>46</v>
      </c>
      <c r="F2927" s="385">
        <v>50</v>
      </c>
    </row>
    <row r="2928" spans="1:6">
      <c r="A2928" s="369"/>
      <c r="B2928" s="369"/>
      <c r="C2928" s="369"/>
      <c r="D2928" s="370" t="s">
        <v>58</v>
      </c>
      <c r="E2928" s="370">
        <v>140</v>
      </c>
      <c r="F2928" s="385">
        <v>148</v>
      </c>
    </row>
    <row r="2929" spans="1:6">
      <c r="A2929" s="369"/>
      <c r="B2929" s="369"/>
      <c r="C2929" s="369"/>
      <c r="D2929" s="370" t="s">
        <v>16</v>
      </c>
      <c r="E2929" s="370">
        <v>249</v>
      </c>
      <c r="F2929" s="385">
        <v>270</v>
      </c>
    </row>
    <row r="2930" spans="1:6">
      <c r="A2930" s="369"/>
      <c r="B2930" s="369"/>
      <c r="C2930" s="369"/>
      <c r="D2930" s="370" t="s">
        <v>59</v>
      </c>
      <c r="E2930" s="370">
        <v>57</v>
      </c>
      <c r="F2930" s="385">
        <v>57</v>
      </c>
    </row>
    <row r="2931" spans="1:6">
      <c r="A2931" s="369"/>
      <c r="B2931" s="369"/>
      <c r="C2931" s="369"/>
      <c r="D2931" s="370" t="s">
        <v>60</v>
      </c>
      <c r="E2931" s="370">
        <v>192</v>
      </c>
      <c r="F2931" s="385">
        <v>207</v>
      </c>
    </row>
    <row r="2932" spans="1:6">
      <c r="A2932" s="369"/>
      <c r="B2932" s="369"/>
      <c r="C2932" s="369"/>
      <c r="D2932" s="370" t="s">
        <v>252</v>
      </c>
      <c r="E2932" s="370">
        <v>55</v>
      </c>
      <c r="F2932" s="385">
        <v>59</v>
      </c>
    </row>
    <row r="2933" spans="1:6">
      <c r="A2933" s="369"/>
      <c r="B2933" s="369"/>
      <c r="C2933" s="369"/>
      <c r="D2933" s="370" t="s">
        <v>253</v>
      </c>
      <c r="E2933" s="370">
        <v>29</v>
      </c>
      <c r="F2933" s="385">
        <v>31</v>
      </c>
    </row>
    <row r="2934" spans="1:6">
      <c r="A2934" s="369"/>
      <c r="B2934" s="369"/>
      <c r="C2934" s="369"/>
      <c r="D2934" s="370" t="s">
        <v>254</v>
      </c>
      <c r="E2934" s="370">
        <v>40</v>
      </c>
      <c r="F2934" s="385">
        <v>42</v>
      </c>
    </row>
    <row r="2935" spans="1:6">
      <c r="A2935" s="369"/>
      <c r="B2935" s="369"/>
      <c r="C2935" s="369"/>
      <c r="D2935" s="370" t="s">
        <v>62</v>
      </c>
      <c r="E2935" s="370">
        <v>32</v>
      </c>
      <c r="F2935" s="385">
        <v>33</v>
      </c>
    </row>
    <row r="2936" spans="1:6">
      <c r="A2936" s="369"/>
      <c r="B2936" s="369"/>
      <c r="C2936" s="369"/>
      <c r="D2936" s="370" t="s">
        <v>83</v>
      </c>
      <c r="E2936" s="370">
        <v>29</v>
      </c>
      <c r="F2936" s="385">
        <v>33</v>
      </c>
    </row>
    <row r="2937" spans="1:6">
      <c r="A2937" s="369"/>
      <c r="B2937" s="369"/>
      <c r="C2937" s="369"/>
      <c r="D2937" s="370" t="s">
        <v>532</v>
      </c>
      <c r="E2937" s="370">
        <v>7</v>
      </c>
      <c r="F2937" s="385">
        <v>7</v>
      </c>
    </row>
    <row r="2938" spans="1:6">
      <c r="A2938" s="369"/>
      <c r="B2938" s="369"/>
      <c r="C2938" s="369"/>
      <c r="D2938" s="370" t="s">
        <v>63</v>
      </c>
      <c r="E2938" s="370">
        <v>39</v>
      </c>
      <c r="F2938" s="385">
        <v>40</v>
      </c>
    </row>
    <row r="2939" spans="1:6">
      <c r="A2939" s="369"/>
      <c r="B2939" s="369"/>
      <c r="C2939" s="369"/>
      <c r="D2939" s="370" t="s">
        <v>84</v>
      </c>
      <c r="E2939" s="370">
        <v>169</v>
      </c>
      <c r="F2939" s="385">
        <v>176</v>
      </c>
    </row>
    <row r="2940" spans="1:6">
      <c r="A2940" s="369"/>
      <c r="B2940" s="369"/>
      <c r="C2940" s="369"/>
      <c r="D2940" s="370" t="s">
        <v>89</v>
      </c>
      <c r="E2940" s="370">
        <v>4</v>
      </c>
      <c r="F2940" s="385">
        <v>4</v>
      </c>
    </row>
    <row r="2941" spans="1:6">
      <c r="A2941" s="369"/>
      <c r="B2941" s="369"/>
      <c r="C2941" s="369"/>
      <c r="D2941" s="370" t="s">
        <v>1144</v>
      </c>
      <c r="E2941" s="370">
        <v>1</v>
      </c>
      <c r="F2941" s="385">
        <v>1</v>
      </c>
    </row>
    <row r="2942" spans="1:6">
      <c r="A2942" s="369"/>
      <c r="B2942" s="369"/>
      <c r="C2942" s="369"/>
      <c r="D2942" s="370" t="s">
        <v>64</v>
      </c>
      <c r="E2942" s="370">
        <v>135</v>
      </c>
      <c r="F2942" s="385">
        <v>146</v>
      </c>
    </row>
    <row r="2943" spans="1:6">
      <c r="A2943" s="369"/>
      <c r="B2943" s="369"/>
      <c r="C2943" s="369"/>
      <c r="D2943" s="370" t="s">
        <v>533</v>
      </c>
      <c r="E2943" s="370">
        <v>3</v>
      </c>
      <c r="F2943" s="385">
        <v>4</v>
      </c>
    </row>
    <row r="2944" spans="1:6">
      <c r="A2944" s="369"/>
      <c r="B2944" s="369"/>
      <c r="C2944" s="369"/>
      <c r="D2944" s="370" t="s">
        <v>69</v>
      </c>
      <c r="E2944" s="370">
        <v>34</v>
      </c>
      <c r="F2944" s="385">
        <v>34</v>
      </c>
    </row>
    <row r="2945" spans="1:6">
      <c r="A2945" s="369"/>
      <c r="B2945" s="369"/>
      <c r="C2945" s="369"/>
      <c r="D2945" s="370" t="s">
        <v>65</v>
      </c>
      <c r="E2945" s="370">
        <v>29</v>
      </c>
      <c r="F2945" s="385">
        <v>29</v>
      </c>
    </row>
    <row r="2946" spans="1:6">
      <c r="A2946" s="369"/>
      <c r="B2946" s="369"/>
      <c r="C2946" s="369"/>
      <c r="D2946" s="370" t="s">
        <v>66</v>
      </c>
      <c r="E2946" s="370">
        <v>366</v>
      </c>
      <c r="F2946" s="385">
        <v>412</v>
      </c>
    </row>
    <row r="2947" spans="1:6">
      <c r="A2947" s="369"/>
      <c r="B2947" s="369"/>
      <c r="C2947" s="369"/>
      <c r="D2947" s="370" t="s">
        <v>86</v>
      </c>
      <c r="E2947" s="370">
        <v>132</v>
      </c>
      <c r="F2947" s="385">
        <v>138</v>
      </c>
    </row>
    <row r="2948" spans="1:6">
      <c r="A2948" s="369"/>
      <c r="B2948" s="369"/>
      <c r="C2948" s="369"/>
      <c r="D2948" s="370" t="s">
        <v>259</v>
      </c>
      <c r="E2948" s="370">
        <v>24</v>
      </c>
      <c r="F2948" s="385">
        <v>24</v>
      </c>
    </row>
    <row r="2949" spans="1:6">
      <c r="A2949" s="369"/>
      <c r="B2949" s="369"/>
      <c r="C2949" s="369"/>
      <c r="D2949" s="370" t="s">
        <v>68</v>
      </c>
      <c r="E2949" s="370">
        <v>332</v>
      </c>
      <c r="F2949" s="385">
        <v>363</v>
      </c>
    </row>
    <row r="2950" spans="1:6">
      <c r="A2950" s="369"/>
      <c r="B2950" s="369"/>
      <c r="C2950" s="369"/>
      <c r="D2950" s="370" t="s">
        <v>70</v>
      </c>
      <c r="E2950" s="370">
        <v>100</v>
      </c>
      <c r="F2950" s="385">
        <v>103</v>
      </c>
    </row>
    <row r="2951" spans="1:6">
      <c r="A2951" s="369"/>
      <c r="B2951" s="369"/>
      <c r="C2951" s="369"/>
      <c r="D2951" s="370" t="s">
        <v>85</v>
      </c>
      <c r="E2951" s="370">
        <v>73</v>
      </c>
      <c r="F2951" s="385">
        <v>79</v>
      </c>
    </row>
    <row r="2952" spans="1:6">
      <c r="A2952" s="369"/>
      <c r="B2952" s="369"/>
      <c r="C2952" s="369"/>
      <c r="D2952" s="370" t="s">
        <v>559</v>
      </c>
      <c r="E2952" s="370">
        <v>11</v>
      </c>
      <c r="F2952" s="385">
        <v>12</v>
      </c>
    </row>
    <row r="2953" spans="1:6">
      <c r="A2953" s="369"/>
      <c r="B2953" s="369"/>
      <c r="C2953" s="369"/>
      <c r="D2953" s="370" t="s">
        <v>71</v>
      </c>
      <c r="E2953" s="370">
        <v>81</v>
      </c>
      <c r="F2953" s="385">
        <v>88</v>
      </c>
    </row>
    <row r="2954" spans="1:6">
      <c r="A2954" s="369"/>
      <c r="B2954" s="369"/>
      <c r="C2954" s="369"/>
      <c r="D2954" s="370" t="s">
        <v>72</v>
      </c>
      <c r="E2954" s="370">
        <v>42</v>
      </c>
      <c r="F2954" s="385">
        <v>49</v>
      </c>
    </row>
    <row r="2955" spans="1:6">
      <c r="A2955" s="369"/>
      <c r="B2955" s="369"/>
      <c r="C2955" s="369"/>
      <c r="D2955" s="370" t="s">
        <v>88</v>
      </c>
      <c r="E2955" s="370">
        <v>129</v>
      </c>
      <c r="F2955" s="385">
        <v>135</v>
      </c>
    </row>
    <row r="2956" spans="1:6">
      <c r="A2956" s="369"/>
      <c r="B2956" s="369"/>
      <c r="C2956" s="369"/>
      <c r="D2956" s="370" t="s">
        <v>87</v>
      </c>
      <c r="E2956" s="370">
        <v>144</v>
      </c>
      <c r="F2956" s="385">
        <v>149</v>
      </c>
    </row>
    <row r="2957" spans="1:6">
      <c r="A2957" s="369"/>
      <c r="B2957" s="369"/>
      <c r="C2957" s="369"/>
      <c r="D2957" s="370" t="s">
        <v>487</v>
      </c>
      <c r="E2957" s="370">
        <v>2</v>
      </c>
      <c r="F2957" s="385">
        <v>2</v>
      </c>
    </row>
    <row r="2958" spans="1:6">
      <c r="A2958" s="369"/>
      <c r="B2958" s="369"/>
      <c r="C2958" s="367" t="s">
        <v>534</v>
      </c>
      <c r="D2958" s="367" t="s">
        <v>535</v>
      </c>
      <c r="E2958" s="367">
        <v>3</v>
      </c>
      <c r="F2958" s="384">
        <v>3</v>
      </c>
    </row>
    <row r="2959" spans="1:6">
      <c r="A2959" s="369"/>
      <c r="B2959" s="369"/>
      <c r="C2959" s="367" t="s">
        <v>1145</v>
      </c>
      <c r="D2959" s="367" t="s">
        <v>1146</v>
      </c>
      <c r="E2959" s="367">
        <v>1</v>
      </c>
      <c r="F2959" s="384">
        <v>1</v>
      </c>
    </row>
    <row r="2960" spans="1:6">
      <c r="A2960" s="369"/>
      <c r="B2960" s="369"/>
      <c r="C2960" s="369"/>
      <c r="D2960" s="370" t="s">
        <v>1393</v>
      </c>
      <c r="E2960" s="370">
        <v>1</v>
      </c>
      <c r="F2960" s="385">
        <v>1</v>
      </c>
    </row>
    <row r="2961" spans="1:6">
      <c r="A2961" s="369"/>
      <c r="B2961" s="367" t="s">
        <v>17</v>
      </c>
      <c r="C2961" s="367" t="s">
        <v>536</v>
      </c>
      <c r="D2961" s="367" t="s">
        <v>261</v>
      </c>
      <c r="E2961" s="367">
        <v>19</v>
      </c>
      <c r="F2961" s="384">
        <v>19</v>
      </c>
    </row>
    <row r="2962" spans="1:6">
      <c r="A2962" s="369"/>
      <c r="B2962" s="369"/>
      <c r="C2962" s="367" t="s">
        <v>1148</v>
      </c>
      <c r="D2962" s="367" t="s">
        <v>240</v>
      </c>
      <c r="E2962" s="367">
        <v>4</v>
      </c>
      <c r="F2962" s="384">
        <v>4</v>
      </c>
    </row>
    <row r="2963" spans="1:6">
      <c r="A2963" s="369"/>
      <c r="B2963" s="369"/>
      <c r="C2963" s="369"/>
      <c r="D2963" s="370" t="s">
        <v>1149</v>
      </c>
      <c r="E2963" s="370">
        <v>3</v>
      </c>
      <c r="F2963" s="385">
        <v>3</v>
      </c>
    </row>
    <row r="2964" spans="1:6">
      <c r="A2964" s="369"/>
      <c r="B2964" s="369"/>
      <c r="C2964" s="369"/>
      <c r="D2964" s="370" t="s">
        <v>1150</v>
      </c>
      <c r="E2964" s="370">
        <v>2</v>
      </c>
      <c r="F2964" s="385">
        <v>2</v>
      </c>
    </row>
    <row r="2965" spans="1:6">
      <c r="A2965" s="369"/>
      <c r="B2965" s="369"/>
      <c r="C2965" s="369"/>
      <c r="D2965" s="370" t="s">
        <v>1151</v>
      </c>
      <c r="E2965" s="370">
        <v>1</v>
      </c>
      <c r="F2965" s="385">
        <v>1</v>
      </c>
    </row>
    <row r="2966" spans="1:6">
      <c r="A2966" s="369"/>
      <c r="B2966" s="369"/>
      <c r="C2966" s="367" t="s">
        <v>1153</v>
      </c>
      <c r="D2966" s="367" t="s">
        <v>1154</v>
      </c>
      <c r="E2966" s="367">
        <v>15</v>
      </c>
      <c r="F2966" s="384">
        <v>16</v>
      </c>
    </row>
    <row r="2967" spans="1:6">
      <c r="A2967" s="369"/>
      <c r="B2967" s="369"/>
      <c r="C2967" s="367" t="s">
        <v>1156</v>
      </c>
      <c r="D2967" s="367" t="s">
        <v>1157</v>
      </c>
      <c r="E2967" s="367">
        <v>5</v>
      </c>
      <c r="F2967" s="384">
        <v>5</v>
      </c>
    </row>
    <row r="2968" spans="1:6">
      <c r="A2968" s="369"/>
      <c r="B2968" s="369"/>
      <c r="C2968" s="369"/>
      <c r="D2968" s="370" t="s">
        <v>344</v>
      </c>
      <c r="E2968" s="370">
        <v>3</v>
      </c>
      <c r="F2968" s="385">
        <v>3</v>
      </c>
    </row>
    <row r="2969" spans="1:6">
      <c r="A2969" s="369"/>
      <c r="B2969" s="369"/>
      <c r="C2969" s="369"/>
      <c r="D2969" s="370" t="s">
        <v>1158</v>
      </c>
      <c r="E2969" s="370">
        <v>2</v>
      </c>
      <c r="F2969" s="385">
        <v>2</v>
      </c>
    </row>
    <row r="2970" spans="1:6">
      <c r="A2970" s="369"/>
      <c r="B2970" s="369"/>
      <c r="C2970" s="369"/>
      <c r="D2970" s="370" t="s">
        <v>1159</v>
      </c>
      <c r="E2970" s="370">
        <v>1</v>
      </c>
      <c r="F2970" s="385">
        <v>1</v>
      </c>
    </row>
    <row r="2971" spans="1:6">
      <c r="A2971" s="369"/>
      <c r="B2971" s="369"/>
      <c r="C2971" s="367" t="s">
        <v>488</v>
      </c>
      <c r="D2971" s="367" t="s">
        <v>489</v>
      </c>
      <c r="E2971" s="367">
        <v>22</v>
      </c>
      <c r="F2971" s="384">
        <v>24</v>
      </c>
    </row>
    <row r="2972" spans="1:6">
      <c r="A2972" s="369"/>
      <c r="B2972" s="369"/>
      <c r="C2972" s="369"/>
      <c r="D2972" s="370" t="s">
        <v>263</v>
      </c>
      <c r="E2972" s="370">
        <v>73</v>
      </c>
      <c r="F2972" s="385">
        <v>82</v>
      </c>
    </row>
    <row r="2973" spans="1:6">
      <c r="A2973" s="369"/>
      <c r="B2973" s="369"/>
      <c r="C2973" s="369"/>
      <c r="D2973" s="370" t="s">
        <v>561</v>
      </c>
      <c r="E2973" s="370">
        <v>23</v>
      </c>
      <c r="F2973" s="385">
        <v>23</v>
      </c>
    </row>
    <row r="2974" spans="1:6">
      <c r="A2974" s="369"/>
      <c r="B2974" s="369"/>
      <c r="C2974" s="369"/>
      <c r="D2974" s="370" t="s">
        <v>264</v>
      </c>
      <c r="E2974" s="370">
        <v>54</v>
      </c>
      <c r="F2974" s="385">
        <v>58</v>
      </c>
    </row>
    <row r="2975" spans="1:6">
      <c r="A2975" s="369"/>
      <c r="B2975" s="369"/>
      <c r="C2975" s="369"/>
      <c r="D2975" s="370" t="s">
        <v>1161</v>
      </c>
      <c r="E2975" s="370">
        <v>3</v>
      </c>
      <c r="F2975" s="385">
        <v>3</v>
      </c>
    </row>
    <row r="2976" spans="1:6">
      <c r="A2976" s="369"/>
      <c r="B2976" s="369"/>
      <c r="C2976" s="369"/>
      <c r="D2976" s="370" t="s">
        <v>1162</v>
      </c>
      <c r="E2976" s="370">
        <v>2</v>
      </c>
      <c r="F2976" s="385">
        <v>2</v>
      </c>
    </row>
    <row r="2977" spans="1:6">
      <c r="A2977" s="369"/>
      <c r="B2977" s="369"/>
      <c r="C2977" s="367" t="s">
        <v>1163</v>
      </c>
      <c r="D2977" s="367" t="s">
        <v>1164</v>
      </c>
      <c r="E2977" s="367">
        <v>3</v>
      </c>
      <c r="F2977" s="384">
        <v>5</v>
      </c>
    </row>
    <row r="2978" spans="1:6">
      <c r="A2978" s="369"/>
      <c r="B2978" s="369"/>
      <c r="C2978" s="369"/>
      <c r="D2978" s="370" t="s">
        <v>1165</v>
      </c>
      <c r="E2978" s="370">
        <v>1</v>
      </c>
      <c r="F2978" s="385">
        <v>1</v>
      </c>
    </row>
    <row r="2979" spans="1:6">
      <c r="A2979" s="369"/>
      <c r="B2979" s="369"/>
      <c r="C2979" s="367" t="s">
        <v>1166</v>
      </c>
      <c r="D2979" s="367" t="s">
        <v>1167</v>
      </c>
      <c r="E2979" s="367">
        <v>3</v>
      </c>
      <c r="F2979" s="384">
        <v>4</v>
      </c>
    </row>
    <row r="2980" spans="1:6">
      <c r="A2980" s="369"/>
      <c r="B2980" s="367" t="s">
        <v>18</v>
      </c>
      <c r="C2980" s="367" t="s">
        <v>567</v>
      </c>
      <c r="D2980" s="367" t="s">
        <v>1168</v>
      </c>
      <c r="E2980" s="367">
        <v>4</v>
      </c>
      <c r="F2980" s="384">
        <v>4</v>
      </c>
    </row>
    <row r="2981" spans="1:6">
      <c r="A2981" s="369"/>
      <c r="B2981" s="369"/>
      <c r="C2981" s="369"/>
      <c r="D2981" s="370" t="s">
        <v>18</v>
      </c>
      <c r="E2981" s="370">
        <v>16</v>
      </c>
      <c r="F2981" s="385">
        <v>17</v>
      </c>
    </row>
    <row r="2982" spans="1:6">
      <c r="A2982" s="369"/>
      <c r="B2982" s="369"/>
      <c r="C2982" s="369"/>
      <c r="D2982" s="370" t="s">
        <v>1170</v>
      </c>
      <c r="E2982" s="370">
        <v>1</v>
      </c>
      <c r="F2982" s="385">
        <v>1</v>
      </c>
    </row>
    <row r="2983" spans="1:6">
      <c r="A2983" s="369"/>
      <c r="B2983" s="369"/>
      <c r="C2983" s="367" t="s">
        <v>1171</v>
      </c>
      <c r="D2983" s="367" t="s">
        <v>1172</v>
      </c>
      <c r="E2983" s="367">
        <v>6</v>
      </c>
      <c r="F2983" s="384">
        <v>7</v>
      </c>
    </row>
    <row r="2984" spans="1:6">
      <c r="A2984" s="369"/>
      <c r="B2984" s="369"/>
      <c r="C2984" s="369"/>
      <c r="D2984" s="370" t="s">
        <v>1173</v>
      </c>
      <c r="E2984" s="370">
        <v>2</v>
      </c>
      <c r="F2984" s="385">
        <v>2</v>
      </c>
    </row>
    <row r="2985" spans="1:6">
      <c r="A2985" s="369"/>
      <c r="B2985" s="369"/>
      <c r="C2985" s="367" t="s">
        <v>490</v>
      </c>
      <c r="D2985" s="367" t="s">
        <v>600</v>
      </c>
      <c r="E2985" s="367">
        <v>26</v>
      </c>
      <c r="F2985" s="384">
        <v>28</v>
      </c>
    </row>
    <row r="2986" spans="1:6">
      <c r="A2986" s="369"/>
      <c r="B2986" s="369"/>
      <c r="C2986" s="369"/>
      <c r="D2986" s="370" t="s">
        <v>1174</v>
      </c>
      <c r="E2986" s="370">
        <v>14</v>
      </c>
      <c r="F2986" s="385">
        <v>14</v>
      </c>
    </row>
    <row r="2987" spans="1:6">
      <c r="A2987" s="369"/>
      <c r="B2987" s="369"/>
      <c r="C2987" s="369"/>
      <c r="D2987" s="370" t="s">
        <v>265</v>
      </c>
      <c r="E2987" s="370">
        <v>53</v>
      </c>
      <c r="F2987" s="385">
        <v>56</v>
      </c>
    </row>
    <row r="2988" spans="1:6">
      <c r="A2988" s="369"/>
      <c r="B2988" s="369"/>
      <c r="C2988" s="369"/>
      <c r="D2988" s="370" t="s">
        <v>1175</v>
      </c>
      <c r="E2988" s="370">
        <v>3</v>
      </c>
      <c r="F2988" s="385">
        <v>3</v>
      </c>
    </row>
    <row r="2989" spans="1:6">
      <c r="A2989" s="369"/>
      <c r="B2989" s="367" t="s">
        <v>19</v>
      </c>
      <c r="C2989" s="367" t="s">
        <v>601</v>
      </c>
      <c r="D2989" s="367" t="s">
        <v>602</v>
      </c>
      <c r="E2989" s="367">
        <v>1</v>
      </c>
      <c r="F2989" s="384">
        <v>1</v>
      </c>
    </row>
    <row r="2990" spans="1:6">
      <c r="A2990" s="369"/>
      <c r="B2990" s="369"/>
      <c r="C2990" s="369"/>
      <c r="D2990" s="370" t="s">
        <v>1176</v>
      </c>
      <c r="E2990" s="370">
        <v>2</v>
      </c>
      <c r="F2990" s="385">
        <v>3</v>
      </c>
    </row>
    <row r="2991" spans="1:6">
      <c r="A2991" s="369"/>
      <c r="B2991" s="369"/>
      <c r="C2991" s="367" t="s">
        <v>491</v>
      </c>
      <c r="D2991" s="367" t="s">
        <v>266</v>
      </c>
      <c r="E2991" s="367">
        <v>34</v>
      </c>
      <c r="F2991" s="384">
        <v>37</v>
      </c>
    </row>
    <row r="2992" spans="1:6">
      <c r="A2992" s="369"/>
      <c r="B2992" s="369"/>
      <c r="C2992" s="369"/>
      <c r="D2992" s="370" t="s">
        <v>267</v>
      </c>
      <c r="E2992" s="370">
        <v>1</v>
      </c>
      <c r="F2992" s="385">
        <v>1</v>
      </c>
    </row>
    <row r="2993" spans="1:6">
      <c r="A2993" s="369"/>
      <c r="B2993" s="369"/>
      <c r="C2993" s="367" t="s">
        <v>492</v>
      </c>
      <c r="D2993" s="367" t="s">
        <v>19</v>
      </c>
      <c r="E2993" s="367">
        <v>20</v>
      </c>
      <c r="F2993" s="384">
        <v>24</v>
      </c>
    </row>
    <row r="2994" spans="1:6">
      <c r="A2994" s="369"/>
      <c r="B2994" s="369"/>
      <c r="C2994" s="369"/>
      <c r="D2994" s="370" t="s">
        <v>393</v>
      </c>
      <c r="E2994" s="370">
        <v>2</v>
      </c>
      <c r="F2994" s="385">
        <v>2</v>
      </c>
    </row>
    <row r="2995" spans="1:6">
      <c r="A2995" s="369"/>
      <c r="B2995" s="369"/>
      <c r="C2995" s="369"/>
      <c r="D2995" s="370" t="s">
        <v>1344</v>
      </c>
      <c r="E2995" s="370">
        <v>1</v>
      </c>
      <c r="F2995" s="385">
        <v>1</v>
      </c>
    </row>
    <row r="2996" spans="1:6">
      <c r="A2996" s="369"/>
      <c r="B2996" s="367" t="s">
        <v>20</v>
      </c>
      <c r="C2996" s="367" t="s">
        <v>494</v>
      </c>
      <c r="D2996" s="367" t="s">
        <v>1177</v>
      </c>
      <c r="E2996" s="367">
        <v>2</v>
      </c>
      <c r="F2996" s="384">
        <v>2</v>
      </c>
    </row>
    <row r="2997" spans="1:6">
      <c r="A2997" s="369"/>
      <c r="B2997" s="369"/>
      <c r="C2997" s="367" t="s">
        <v>537</v>
      </c>
      <c r="D2997" s="367" t="s">
        <v>397</v>
      </c>
      <c r="E2997" s="367">
        <v>2</v>
      </c>
      <c r="F2997" s="384">
        <v>2</v>
      </c>
    </row>
    <row r="2998" spans="1:6">
      <c r="A2998" s="369"/>
      <c r="B2998" s="369"/>
      <c r="C2998" s="369"/>
      <c r="D2998" s="370" t="s">
        <v>270</v>
      </c>
      <c r="E2998" s="370">
        <v>8</v>
      </c>
      <c r="F2998" s="385">
        <v>10</v>
      </c>
    </row>
    <row r="2999" spans="1:6">
      <c r="A2999" s="369"/>
      <c r="B2999" s="369"/>
      <c r="C2999" s="369"/>
      <c r="D2999" s="370" t="s">
        <v>1179</v>
      </c>
      <c r="E2999" s="370">
        <v>4</v>
      </c>
      <c r="F2999" s="385">
        <v>4</v>
      </c>
    </row>
    <row r="3000" spans="1:6">
      <c r="A3000" s="369"/>
      <c r="B3000" s="369"/>
      <c r="C3000" s="369"/>
      <c r="D3000" s="370" t="s">
        <v>1180</v>
      </c>
      <c r="E3000" s="370">
        <v>14</v>
      </c>
      <c r="F3000" s="385">
        <v>18</v>
      </c>
    </row>
    <row r="3001" spans="1:6">
      <c r="A3001" s="369"/>
      <c r="B3001" s="369"/>
      <c r="C3001" s="369"/>
      <c r="D3001" s="370" t="s">
        <v>394</v>
      </c>
      <c r="E3001" s="370">
        <v>9</v>
      </c>
      <c r="F3001" s="385">
        <v>9</v>
      </c>
    </row>
    <row r="3002" spans="1:6">
      <c r="A3002" s="369"/>
      <c r="B3002" s="369"/>
      <c r="C3002" s="369"/>
      <c r="D3002" s="370" t="s">
        <v>603</v>
      </c>
      <c r="E3002" s="370">
        <v>10</v>
      </c>
      <c r="F3002" s="385">
        <v>11</v>
      </c>
    </row>
    <row r="3003" spans="1:6">
      <c r="A3003" s="369"/>
      <c r="B3003" s="369"/>
      <c r="C3003" s="369"/>
      <c r="D3003" s="370" t="s">
        <v>1181</v>
      </c>
      <c r="E3003" s="370">
        <v>1</v>
      </c>
      <c r="F3003" s="385">
        <v>1</v>
      </c>
    </row>
    <row r="3004" spans="1:6">
      <c r="A3004" s="369"/>
      <c r="B3004" s="369"/>
      <c r="C3004" s="369"/>
      <c r="D3004" s="370" t="s">
        <v>1182</v>
      </c>
      <c r="E3004" s="370">
        <v>1</v>
      </c>
      <c r="F3004" s="385">
        <v>1</v>
      </c>
    </row>
    <row r="3005" spans="1:6">
      <c r="A3005" s="369"/>
      <c r="B3005" s="369"/>
      <c r="C3005" s="367" t="s">
        <v>493</v>
      </c>
      <c r="D3005" s="367" t="s">
        <v>271</v>
      </c>
      <c r="E3005" s="367">
        <v>6</v>
      </c>
      <c r="F3005" s="384">
        <v>6</v>
      </c>
    </row>
    <row r="3006" spans="1:6">
      <c r="A3006" s="369"/>
      <c r="B3006" s="369"/>
      <c r="C3006" s="369"/>
      <c r="D3006" s="370" t="s">
        <v>642</v>
      </c>
      <c r="E3006" s="370">
        <v>2</v>
      </c>
      <c r="F3006" s="385">
        <v>3</v>
      </c>
    </row>
    <row r="3007" spans="1:6">
      <c r="A3007" s="369"/>
      <c r="B3007" s="369"/>
      <c r="C3007" s="369"/>
      <c r="D3007" s="370" t="s">
        <v>641</v>
      </c>
      <c r="E3007" s="370">
        <v>3</v>
      </c>
      <c r="F3007" s="385">
        <v>3</v>
      </c>
    </row>
    <row r="3008" spans="1:6">
      <c r="A3008" s="369"/>
      <c r="B3008" s="369"/>
      <c r="C3008" s="369"/>
      <c r="D3008" s="370" t="s">
        <v>361</v>
      </c>
      <c r="E3008" s="370">
        <v>6</v>
      </c>
      <c r="F3008" s="385">
        <v>6</v>
      </c>
    </row>
    <row r="3009" spans="1:6">
      <c r="A3009" s="369"/>
      <c r="B3009" s="369"/>
      <c r="C3009" s="369"/>
      <c r="D3009" s="370" t="s">
        <v>643</v>
      </c>
      <c r="E3009" s="370">
        <v>1</v>
      </c>
      <c r="F3009" s="385">
        <v>1</v>
      </c>
    </row>
    <row r="3010" spans="1:6">
      <c r="A3010" s="369"/>
      <c r="B3010" s="369"/>
      <c r="C3010" s="369"/>
      <c r="D3010" s="370" t="s">
        <v>1183</v>
      </c>
      <c r="E3010" s="370">
        <v>4</v>
      </c>
      <c r="F3010" s="385">
        <v>4</v>
      </c>
    </row>
    <row r="3011" spans="1:6">
      <c r="A3011" s="369"/>
      <c r="B3011" s="369"/>
      <c r="C3011" s="369"/>
      <c r="D3011" s="370" t="s">
        <v>644</v>
      </c>
      <c r="E3011" s="370">
        <v>1</v>
      </c>
      <c r="F3011" s="385">
        <v>1</v>
      </c>
    </row>
    <row r="3012" spans="1:6">
      <c r="A3012" s="369"/>
      <c r="B3012" s="369"/>
      <c r="C3012" s="369"/>
      <c r="D3012" s="370" t="s">
        <v>306</v>
      </c>
      <c r="E3012" s="370">
        <v>4</v>
      </c>
      <c r="F3012" s="385">
        <v>5</v>
      </c>
    </row>
    <row r="3013" spans="1:6">
      <c r="A3013" s="369"/>
      <c r="B3013" s="369"/>
      <c r="C3013" s="369"/>
      <c r="D3013" s="370" t="s">
        <v>1184</v>
      </c>
      <c r="E3013" s="370">
        <v>1</v>
      </c>
      <c r="F3013" s="385">
        <v>1</v>
      </c>
    </row>
    <row r="3014" spans="1:6">
      <c r="A3014" s="369"/>
      <c r="B3014" s="369"/>
      <c r="C3014" s="369"/>
      <c r="D3014" s="370" t="s">
        <v>1185</v>
      </c>
      <c r="E3014" s="370">
        <v>1</v>
      </c>
      <c r="F3014" s="385">
        <v>1</v>
      </c>
    </row>
    <row r="3015" spans="1:6">
      <c r="A3015" s="369"/>
      <c r="B3015" s="367" t="s">
        <v>21</v>
      </c>
      <c r="C3015" s="367" t="s">
        <v>605</v>
      </c>
      <c r="D3015" s="367" t="s">
        <v>395</v>
      </c>
      <c r="E3015" s="367">
        <v>10</v>
      </c>
      <c r="F3015" s="384">
        <v>10</v>
      </c>
    </row>
    <row r="3016" spans="1:6">
      <c r="A3016" s="369"/>
      <c r="B3016" s="369"/>
      <c r="C3016" s="369"/>
      <c r="D3016" s="370" t="s">
        <v>396</v>
      </c>
      <c r="E3016" s="370">
        <v>3</v>
      </c>
      <c r="F3016" s="385">
        <v>4</v>
      </c>
    </row>
    <row r="3017" spans="1:6">
      <c r="A3017" s="369"/>
      <c r="B3017" s="369"/>
      <c r="C3017" s="369"/>
      <c r="D3017" s="370" t="s">
        <v>1186</v>
      </c>
      <c r="E3017" s="370">
        <v>4</v>
      </c>
      <c r="F3017" s="385">
        <v>4</v>
      </c>
    </row>
    <row r="3018" spans="1:6">
      <c r="A3018" s="369"/>
      <c r="B3018" s="369"/>
      <c r="C3018" s="369"/>
      <c r="D3018" s="370" t="s">
        <v>1187</v>
      </c>
      <c r="E3018" s="370">
        <v>1</v>
      </c>
      <c r="F3018" s="385">
        <v>1</v>
      </c>
    </row>
    <row r="3019" spans="1:6">
      <c r="A3019" s="369"/>
      <c r="B3019" s="369"/>
      <c r="C3019" s="369"/>
      <c r="D3019" s="370" t="s">
        <v>1188</v>
      </c>
      <c r="E3019" s="370">
        <v>1</v>
      </c>
      <c r="F3019" s="385">
        <v>1</v>
      </c>
    </row>
    <row r="3020" spans="1:6">
      <c r="A3020" s="369"/>
      <c r="B3020" s="369"/>
      <c r="C3020" s="369"/>
      <c r="D3020" s="370" t="s">
        <v>1189</v>
      </c>
      <c r="E3020" s="370">
        <v>2</v>
      </c>
      <c r="F3020" s="385">
        <v>2</v>
      </c>
    </row>
    <row r="3021" spans="1:6">
      <c r="A3021" s="369"/>
      <c r="B3021" s="369"/>
      <c r="C3021" s="369"/>
      <c r="D3021" s="370" t="s">
        <v>1190</v>
      </c>
      <c r="E3021" s="370">
        <v>1</v>
      </c>
      <c r="F3021" s="385">
        <v>1</v>
      </c>
    </row>
    <row r="3022" spans="1:6">
      <c r="A3022" s="369"/>
      <c r="B3022" s="369"/>
      <c r="C3022" s="369"/>
      <c r="D3022" s="370" t="s">
        <v>1191</v>
      </c>
      <c r="E3022" s="370">
        <v>8</v>
      </c>
      <c r="F3022" s="385">
        <v>8</v>
      </c>
    </row>
    <row r="3023" spans="1:6">
      <c r="A3023" s="369"/>
      <c r="B3023" s="369"/>
      <c r="C3023" s="367" t="s">
        <v>609</v>
      </c>
      <c r="D3023" s="367" t="s">
        <v>397</v>
      </c>
      <c r="E3023" s="367">
        <v>7</v>
      </c>
      <c r="F3023" s="384">
        <v>9</v>
      </c>
    </row>
    <row r="3024" spans="1:6">
      <c r="A3024" s="369"/>
      <c r="B3024" s="369"/>
      <c r="C3024" s="369"/>
      <c r="D3024" s="370" t="s">
        <v>610</v>
      </c>
      <c r="E3024" s="370">
        <v>6</v>
      </c>
      <c r="F3024" s="385">
        <v>6</v>
      </c>
    </row>
    <row r="3025" spans="1:6">
      <c r="A3025" s="369"/>
      <c r="B3025" s="369"/>
      <c r="C3025" s="369"/>
      <c r="D3025" s="370" t="s">
        <v>1193</v>
      </c>
      <c r="E3025" s="370">
        <v>1</v>
      </c>
      <c r="F3025" s="385">
        <v>1</v>
      </c>
    </row>
    <row r="3026" spans="1:6">
      <c r="A3026" s="369"/>
      <c r="B3026" s="369"/>
      <c r="C3026" s="369"/>
      <c r="D3026" s="370" t="s">
        <v>1194</v>
      </c>
      <c r="E3026" s="370">
        <v>1</v>
      </c>
      <c r="F3026" s="385">
        <v>1</v>
      </c>
    </row>
    <row r="3027" spans="1:6">
      <c r="A3027" s="369"/>
      <c r="B3027" s="369"/>
      <c r="C3027" s="367" t="s">
        <v>539</v>
      </c>
      <c r="D3027" s="367" t="s">
        <v>1195</v>
      </c>
      <c r="E3027" s="367">
        <v>7</v>
      </c>
      <c r="F3027" s="384">
        <v>7</v>
      </c>
    </row>
    <row r="3028" spans="1:6">
      <c r="A3028" s="369"/>
      <c r="B3028" s="369"/>
      <c r="C3028" s="369"/>
      <c r="D3028" s="370" t="s">
        <v>273</v>
      </c>
      <c r="E3028" s="370">
        <v>20</v>
      </c>
      <c r="F3028" s="385">
        <v>20</v>
      </c>
    </row>
    <row r="3029" spans="1:6">
      <c r="A3029" s="369"/>
      <c r="B3029" s="369"/>
      <c r="C3029" s="369"/>
      <c r="D3029" s="370" t="s">
        <v>398</v>
      </c>
      <c r="E3029" s="370">
        <v>3</v>
      </c>
      <c r="F3029" s="385">
        <v>3</v>
      </c>
    </row>
    <row r="3030" spans="1:6">
      <c r="A3030" s="369"/>
      <c r="B3030" s="369"/>
      <c r="C3030" s="369"/>
      <c r="D3030" s="370" t="s">
        <v>272</v>
      </c>
      <c r="E3030" s="370">
        <v>8</v>
      </c>
      <c r="F3030" s="385">
        <v>9</v>
      </c>
    </row>
    <row r="3031" spans="1:6">
      <c r="A3031" s="369"/>
      <c r="B3031" s="369"/>
      <c r="C3031" s="369"/>
      <c r="D3031" s="370" t="s">
        <v>607</v>
      </c>
      <c r="E3031" s="370">
        <v>5</v>
      </c>
      <c r="F3031" s="385">
        <v>5</v>
      </c>
    </row>
    <row r="3032" spans="1:6">
      <c r="A3032" s="369"/>
      <c r="B3032" s="369"/>
      <c r="C3032" s="369"/>
      <c r="D3032" s="370" t="s">
        <v>1196</v>
      </c>
      <c r="E3032" s="370">
        <v>2</v>
      </c>
      <c r="F3032" s="385">
        <v>2</v>
      </c>
    </row>
    <row r="3033" spans="1:6">
      <c r="A3033" s="369"/>
      <c r="B3033" s="369"/>
      <c r="C3033" s="369"/>
      <c r="D3033" s="370" t="s">
        <v>1197</v>
      </c>
      <c r="E3033" s="370">
        <v>1</v>
      </c>
      <c r="F3033" s="385">
        <v>1</v>
      </c>
    </row>
    <row r="3034" spans="1:6">
      <c r="A3034" s="369"/>
      <c r="B3034" s="369"/>
      <c r="C3034" s="369"/>
      <c r="D3034" s="370" t="s">
        <v>1375</v>
      </c>
      <c r="E3034" s="370">
        <v>1</v>
      </c>
      <c r="F3034" s="385">
        <v>1</v>
      </c>
    </row>
    <row r="3035" spans="1:6">
      <c r="A3035" s="369"/>
      <c r="B3035" s="369"/>
      <c r="C3035" s="367" t="s">
        <v>496</v>
      </c>
      <c r="D3035" s="367" t="s">
        <v>1198</v>
      </c>
      <c r="E3035" s="367">
        <v>4</v>
      </c>
      <c r="F3035" s="384">
        <v>4</v>
      </c>
    </row>
    <row r="3036" spans="1:6">
      <c r="A3036" s="369"/>
      <c r="B3036" s="369"/>
      <c r="C3036" s="369"/>
      <c r="D3036" s="370" t="s">
        <v>399</v>
      </c>
      <c r="E3036" s="370">
        <v>6</v>
      </c>
      <c r="F3036" s="385">
        <v>7</v>
      </c>
    </row>
    <row r="3037" spans="1:6">
      <c r="A3037" s="369"/>
      <c r="B3037" s="369"/>
      <c r="C3037" s="369"/>
      <c r="D3037" s="370" t="s">
        <v>1199</v>
      </c>
      <c r="E3037" s="370">
        <v>10</v>
      </c>
      <c r="F3037" s="385">
        <v>11</v>
      </c>
    </row>
    <row r="3038" spans="1:6">
      <c r="A3038" s="369"/>
      <c r="B3038" s="369"/>
      <c r="C3038" s="369"/>
      <c r="D3038" s="370" t="s">
        <v>274</v>
      </c>
      <c r="E3038" s="370">
        <v>31</v>
      </c>
      <c r="F3038" s="385">
        <v>33</v>
      </c>
    </row>
    <row r="3039" spans="1:6">
      <c r="A3039" s="369"/>
      <c r="B3039" s="369"/>
      <c r="C3039" s="369"/>
      <c r="D3039" s="370" t="s">
        <v>1200</v>
      </c>
      <c r="E3039" s="370">
        <v>4</v>
      </c>
      <c r="F3039" s="385">
        <v>5</v>
      </c>
    </row>
    <row r="3040" spans="1:6">
      <c r="A3040" s="369"/>
      <c r="B3040" s="369"/>
      <c r="C3040" s="369"/>
      <c r="D3040" s="370" t="s">
        <v>1201</v>
      </c>
      <c r="E3040" s="370">
        <v>1</v>
      </c>
      <c r="F3040" s="385">
        <v>1</v>
      </c>
    </row>
    <row r="3041" spans="1:6">
      <c r="A3041" s="369"/>
      <c r="B3041" s="369"/>
      <c r="C3041" s="369"/>
      <c r="D3041" s="370" t="s">
        <v>1202</v>
      </c>
      <c r="E3041" s="370">
        <v>5</v>
      </c>
      <c r="F3041" s="385">
        <v>5</v>
      </c>
    </row>
    <row r="3042" spans="1:6">
      <c r="A3042" s="369"/>
      <c r="B3042" s="369"/>
      <c r="C3042" s="367" t="s">
        <v>497</v>
      </c>
      <c r="D3042" s="367" t="s">
        <v>275</v>
      </c>
      <c r="E3042" s="367">
        <v>54</v>
      </c>
      <c r="F3042" s="384">
        <v>54</v>
      </c>
    </row>
    <row r="3043" spans="1:6">
      <c r="A3043" s="369"/>
      <c r="B3043" s="369"/>
      <c r="C3043" s="369"/>
      <c r="D3043" s="370" t="s">
        <v>401</v>
      </c>
      <c r="E3043" s="370">
        <v>41</v>
      </c>
      <c r="F3043" s="385">
        <v>45</v>
      </c>
    </row>
    <row r="3044" spans="1:6">
      <c r="A3044" s="369"/>
      <c r="B3044" s="369"/>
      <c r="C3044" s="369"/>
      <c r="D3044" s="370" t="s">
        <v>1203</v>
      </c>
      <c r="E3044" s="370">
        <v>8</v>
      </c>
      <c r="F3044" s="385">
        <v>8</v>
      </c>
    </row>
    <row r="3045" spans="1:6">
      <c r="A3045" s="369"/>
      <c r="B3045" s="369"/>
      <c r="C3045" s="369"/>
      <c r="D3045" s="370" t="s">
        <v>1204</v>
      </c>
      <c r="E3045" s="370">
        <v>14</v>
      </c>
      <c r="F3045" s="385">
        <v>16</v>
      </c>
    </row>
    <row r="3046" spans="1:6">
      <c r="A3046" s="369"/>
      <c r="B3046" s="369"/>
      <c r="C3046" s="369"/>
      <c r="D3046" s="370" t="s">
        <v>604</v>
      </c>
      <c r="E3046" s="370">
        <v>16</v>
      </c>
      <c r="F3046" s="385">
        <v>17</v>
      </c>
    </row>
    <row r="3047" spans="1:6">
      <c r="A3047" s="369"/>
      <c r="B3047" s="369"/>
      <c r="C3047" s="369"/>
      <c r="D3047" s="370" t="s">
        <v>400</v>
      </c>
      <c r="E3047" s="370">
        <v>17</v>
      </c>
      <c r="F3047" s="385">
        <v>18</v>
      </c>
    </row>
    <row r="3048" spans="1:6">
      <c r="A3048" s="369"/>
      <c r="B3048" s="369"/>
      <c r="C3048" s="369"/>
      <c r="D3048" s="370" t="s">
        <v>21</v>
      </c>
      <c r="E3048" s="370">
        <v>63</v>
      </c>
      <c r="F3048" s="385">
        <v>79</v>
      </c>
    </row>
    <row r="3049" spans="1:6">
      <c r="A3049" s="369"/>
      <c r="B3049" s="369"/>
      <c r="C3049" s="369"/>
      <c r="D3049" s="370" t="s">
        <v>276</v>
      </c>
      <c r="E3049" s="370">
        <v>55</v>
      </c>
      <c r="F3049" s="385">
        <v>58</v>
      </c>
    </row>
    <row r="3050" spans="1:6">
      <c r="A3050" s="369"/>
      <c r="B3050" s="369"/>
      <c r="C3050" s="369"/>
      <c r="D3050" s="370" t="s">
        <v>498</v>
      </c>
      <c r="E3050" s="370">
        <v>69</v>
      </c>
      <c r="F3050" s="385">
        <v>69</v>
      </c>
    </row>
    <row r="3051" spans="1:6">
      <c r="A3051" s="369"/>
      <c r="B3051" s="369"/>
      <c r="C3051" s="369"/>
      <c r="D3051" s="370" t="s">
        <v>1205</v>
      </c>
      <c r="E3051" s="370">
        <v>3</v>
      </c>
      <c r="F3051" s="385">
        <v>3</v>
      </c>
    </row>
    <row r="3052" spans="1:6">
      <c r="A3052" s="369"/>
      <c r="B3052" s="369"/>
      <c r="C3052" s="367" t="s">
        <v>540</v>
      </c>
      <c r="D3052" s="367" t="s">
        <v>1206</v>
      </c>
      <c r="E3052" s="367">
        <v>4</v>
      </c>
      <c r="F3052" s="384">
        <v>4</v>
      </c>
    </row>
    <row r="3053" spans="1:6">
      <c r="A3053" s="369"/>
      <c r="B3053" s="369"/>
      <c r="C3053" s="369"/>
      <c r="D3053" s="370" t="s">
        <v>1207</v>
      </c>
      <c r="E3053" s="370">
        <v>3</v>
      </c>
      <c r="F3053" s="385">
        <v>3</v>
      </c>
    </row>
    <row r="3054" spans="1:6">
      <c r="A3054" s="369"/>
      <c r="B3054" s="369"/>
      <c r="C3054" s="369"/>
      <c r="D3054" s="370" t="s">
        <v>277</v>
      </c>
      <c r="E3054" s="370">
        <v>26</v>
      </c>
      <c r="F3054" s="385">
        <v>30</v>
      </c>
    </row>
    <row r="3055" spans="1:6">
      <c r="A3055" s="369"/>
      <c r="B3055" s="369"/>
      <c r="C3055" s="369"/>
      <c r="D3055" s="370" t="s">
        <v>608</v>
      </c>
      <c r="E3055" s="370">
        <v>6</v>
      </c>
      <c r="F3055" s="385">
        <v>6</v>
      </c>
    </row>
    <row r="3056" spans="1:6">
      <c r="A3056" s="369"/>
      <c r="B3056" s="369"/>
      <c r="C3056" s="369"/>
      <c r="D3056" s="370" t="s">
        <v>1209</v>
      </c>
      <c r="E3056" s="370">
        <v>1</v>
      </c>
      <c r="F3056" s="385">
        <v>1</v>
      </c>
    </row>
    <row r="3057" spans="1:6">
      <c r="A3057" s="369"/>
      <c r="B3057" s="369"/>
      <c r="C3057" s="367" t="s">
        <v>499</v>
      </c>
      <c r="D3057" s="367" t="s">
        <v>92</v>
      </c>
      <c r="E3057" s="367">
        <v>27</v>
      </c>
      <c r="F3057" s="384">
        <v>27</v>
      </c>
    </row>
    <row r="3058" spans="1:6">
      <c r="A3058" s="369"/>
      <c r="B3058" s="369"/>
      <c r="C3058" s="369"/>
      <c r="D3058" s="370" t="s">
        <v>402</v>
      </c>
      <c r="E3058" s="370">
        <v>9</v>
      </c>
      <c r="F3058" s="385">
        <v>9</v>
      </c>
    </row>
    <row r="3059" spans="1:6">
      <c r="A3059" s="369"/>
      <c r="B3059" s="369"/>
      <c r="C3059" s="369"/>
      <c r="D3059" s="370" t="s">
        <v>1210</v>
      </c>
      <c r="E3059" s="370">
        <v>1</v>
      </c>
      <c r="F3059" s="385">
        <v>3</v>
      </c>
    </row>
    <row r="3060" spans="1:6">
      <c r="A3060" s="369"/>
      <c r="B3060" s="369"/>
      <c r="C3060" s="369"/>
      <c r="D3060" s="370" t="s">
        <v>441</v>
      </c>
      <c r="E3060" s="370">
        <v>19</v>
      </c>
      <c r="F3060" s="385">
        <v>21</v>
      </c>
    </row>
    <row r="3061" spans="1:6">
      <c r="A3061" s="369"/>
      <c r="B3061" s="369"/>
      <c r="C3061" s="369"/>
      <c r="D3061" s="370" t="s">
        <v>1211</v>
      </c>
      <c r="E3061" s="370">
        <v>5</v>
      </c>
      <c r="F3061" s="385">
        <v>5</v>
      </c>
    </row>
    <row r="3062" spans="1:6">
      <c r="A3062" s="369"/>
      <c r="B3062" s="369"/>
      <c r="C3062" s="369"/>
      <c r="D3062" s="370" t="s">
        <v>1212</v>
      </c>
      <c r="E3062" s="370">
        <v>17</v>
      </c>
      <c r="F3062" s="385">
        <v>19</v>
      </c>
    </row>
    <row r="3063" spans="1:6">
      <c r="A3063" s="369"/>
      <c r="B3063" s="369"/>
      <c r="C3063" s="369"/>
      <c r="D3063" s="370" t="s">
        <v>607</v>
      </c>
      <c r="E3063" s="370">
        <v>5</v>
      </c>
      <c r="F3063" s="385">
        <v>5</v>
      </c>
    </row>
    <row r="3064" spans="1:6">
      <c r="A3064" s="369"/>
      <c r="B3064" s="369"/>
      <c r="C3064" s="369"/>
      <c r="D3064" s="370" t="s">
        <v>278</v>
      </c>
      <c r="E3064" s="370">
        <v>125</v>
      </c>
      <c r="F3064" s="385">
        <v>133</v>
      </c>
    </row>
    <row r="3065" spans="1:6">
      <c r="A3065" s="369"/>
      <c r="B3065" s="369"/>
      <c r="C3065" s="367" t="s">
        <v>500</v>
      </c>
      <c r="D3065" s="367" t="s">
        <v>568</v>
      </c>
      <c r="E3065" s="367">
        <v>6</v>
      </c>
      <c r="F3065" s="384">
        <v>6</v>
      </c>
    </row>
    <row r="3066" spans="1:6">
      <c r="A3066" s="369"/>
      <c r="B3066" s="369"/>
      <c r="C3066" s="369"/>
      <c r="D3066" s="370" t="s">
        <v>403</v>
      </c>
      <c r="E3066" s="370">
        <v>4</v>
      </c>
      <c r="F3066" s="385">
        <v>4</v>
      </c>
    </row>
    <row r="3067" spans="1:6">
      <c r="A3067" s="369"/>
      <c r="B3067" s="369"/>
      <c r="C3067" s="369"/>
      <c r="D3067" s="370" t="s">
        <v>442</v>
      </c>
      <c r="E3067" s="370">
        <v>4</v>
      </c>
      <c r="F3067" s="385">
        <v>4</v>
      </c>
    </row>
    <row r="3068" spans="1:6">
      <c r="A3068" s="369"/>
      <c r="B3068" s="369"/>
      <c r="C3068" s="369"/>
      <c r="D3068" s="370" t="s">
        <v>280</v>
      </c>
      <c r="E3068" s="370">
        <v>19</v>
      </c>
      <c r="F3068" s="385">
        <v>20</v>
      </c>
    </row>
    <row r="3069" spans="1:6">
      <c r="A3069" s="369"/>
      <c r="B3069" s="369"/>
      <c r="C3069" s="369"/>
      <c r="D3069" s="370" t="s">
        <v>1213</v>
      </c>
      <c r="E3069" s="370">
        <v>5</v>
      </c>
      <c r="F3069" s="385">
        <v>5</v>
      </c>
    </row>
    <row r="3070" spans="1:6">
      <c r="A3070" s="369"/>
      <c r="B3070" s="369"/>
      <c r="C3070" s="369"/>
      <c r="D3070" s="370" t="s">
        <v>1394</v>
      </c>
      <c r="E3070" s="370">
        <v>2</v>
      </c>
      <c r="F3070" s="385">
        <v>2</v>
      </c>
    </row>
    <row r="3071" spans="1:6">
      <c r="A3071" s="369"/>
      <c r="B3071" s="367" t="s">
        <v>22</v>
      </c>
      <c r="C3071" s="367" t="s">
        <v>613</v>
      </c>
      <c r="D3071" s="367" t="s">
        <v>1214</v>
      </c>
      <c r="E3071" s="367">
        <v>1</v>
      </c>
      <c r="F3071" s="384">
        <v>1</v>
      </c>
    </row>
    <row r="3072" spans="1:6">
      <c r="A3072" s="369"/>
      <c r="B3072" s="369"/>
      <c r="C3072" s="369"/>
      <c r="D3072" s="370" t="s">
        <v>1116</v>
      </c>
      <c r="E3072" s="370">
        <v>1</v>
      </c>
      <c r="F3072" s="385">
        <v>1</v>
      </c>
    </row>
    <row r="3073" spans="1:6">
      <c r="A3073" s="369"/>
      <c r="B3073" s="369"/>
      <c r="C3073" s="369"/>
      <c r="D3073" s="370" t="s">
        <v>1215</v>
      </c>
      <c r="E3073" s="370">
        <v>1</v>
      </c>
      <c r="F3073" s="385">
        <v>1</v>
      </c>
    </row>
    <row r="3074" spans="1:6">
      <c r="A3074" s="369"/>
      <c r="B3074" s="369"/>
      <c r="C3074" s="369"/>
      <c r="D3074" s="370" t="s">
        <v>614</v>
      </c>
      <c r="E3074" s="370">
        <v>6</v>
      </c>
      <c r="F3074" s="385">
        <v>6</v>
      </c>
    </row>
    <row r="3075" spans="1:6">
      <c r="A3075" s="369"/>
      <c r="B3075" s="369"/>
      <c r="C3075" s="369"/>
      <c r="D3075" s="370" t="s">
        <v>1216</v>
      </c>
      <c r="E3075" s="370">
        <v>1</v>
      </c>
      <c r="F3075" s="385">
        <v>1</v>
      </c>
    </row>
    <row r="3076" spans="1:6">
      <c r="A3076" s="369"/>
      <c r="B3076" s="369"/>
      <c r="C3076" s="369"/>
      <c r="D3076" s="370" t="s">
        <v>1217</v>
      </c>
      <c r="E3076" s="370">
        <v>2</v>
      </c>
      <c r="F3076" s="385">
        <v>2</v>
      </c>
    </row>
    <row r="3077" spans="1:6">
      <c r="A3077" s="369"/>
      <c r="B3077" s="369"/>
      <c r="C3077" s="369"/>
      <c r="D3077" s="370" t="s">
        <v>1218</v>
      </c>
      <c r="E3077" s="370">
        <v>1</v>
      </c>
      <c r="F3077" s="385">
        <v>1</v>
      </c>
    </row>
    <row r="3078" spans="1:6">
      <c r="A3078" s="369"/>
      <c r="B3078" s="369"/>
      <c r="C3078" s="369"/>
      <c r="D3078" s="370" t="s">
        <v>1219</v>
      </c>
      <c r="E3078" s="370">
        <v>1</v>
      </c>
      <c r="F3078" s="385">
        <v>1</v>
      </c>
    </row>
    <row r="3079" spans="1:6">
      <c r="A3079" s="369"/>
      <c r="B3079" s="369"/>
      <c r="C3079" s="367" t="s">
        <v>617</v>
      </c>
      <c r="D3079" s="367" t="s">
        <v>412</v>
      </c>
      <c r="E3079" s="367">
        <v>4</v>
      </c>
      <c r="F3079" s="384">
        <v>5</v>
      </c>
    </row>
    <row r="3080" spans="1:6">
      <c r="A3080" s="369"/>
      <c r="B3080" s="369"/>
      <c r="C3080" s="369"/>
      <c r="D3080" s="370" t="s">
        <v>1220</v>
      </c>
      <c r="E3080" s="370">
        <v>2</v>
      </c>
      <c r="F3080" s="385">
        <v>2</v>
      </c>
    </row>
    <row r="3081" spans="1:6">
      <c r="A3081" s="369"/>
      <c r="B3081" s="369"/>
      <c r="C3081" s="369"/>
      <c r="D3081" s="370" t="s">
        <v>1221</v>
      </c>
      <c r="E3081" s="370">
        <v>3</v>
      </c>
      <c r="F3081" s="385">
        <v>3</v>
      </c>
    </row>
    <row r="3082" spans="1:6">
      <c r="A3082" s="369"/>
      <c r="B3082" s="369"/>
      <c r="C3082" s="369"/>
      <c r="D3082" s="370" t="s">
        <v>1222</v>
      </c>
      <c r="E3082" s="370">
        <v>1</v>
      </c>
      <c r="F3082" s="385">
        <v>1</v>
      </c>
    </row>
    <row r="3083" spans="1:6">
      <c r="A3083" s="369"/>
      <c r="B3083" s="369"/>
      <c r="C3083" s="369"/>
      <c r="D3083" s="370" t="s">
        <v>1223</v>
      </c>
      <c r="E3083" s="370">
        <v>1</v>
      </c>
      <c r="F3083" s="385">
        <v>1</v>
      </c>
    </row>
    <row r="3084" spans="1:6">
      <c r="A3084" s="369"/>
      <c r="B3084" s="369"/>
      <c r="C3084" s="369"/>
      <c r="D3084" s="370" t="s">
        <v>1224</v>
      </c>
      <c r="E3084" s="370">
        <v>1</v>
      </c>
      <c r="F3084" s="385">
        <v>1</v>
      </c>
    </row>
    <row r="3085" spans="1:6">
      <c r="A3085" s="369"/>
      <c r="B3085" s="369"/>
      <c r="C3085" s="369"/>
      <c r="D3085" s="370" t="s">
        <v>1225</v>
      </c>
      <c r="E3085" s="370">
        <v>1</v>
      </c>
      <c r="F3085" s="385">
        <v>1</v>
      </c>
    </row>
    <row r="3086" spans="1:6">
      <c r="A3086" s="369"/>
      <c r="B3086" s="369"/>
      <c r="C3086" s="367" t="s">
        <v>612</v>
      </c>
      <c r="D3086" s="367" t="s">
        <v>405</v>
      </c>
      <c r="E3086" s="367">
        <v>3</v>
      </c>
      <c r="F3086" s="384">
        <v>4</v>
      </c>
    </row>
    <row r="3087" spans="1:6">
      <c r="A3087" s="369"/>
      <c r="B3087" s="369"/>
      <c r="C3087" s="369"/>
      <c r="D3087" s="370" t="s">
        <v>406</v>
      </c>
      <c r="E3087" s="370">
        <v>3</v>
      </c>
      <c r="F3087" s="385">
        <v>3</v>
      </c>
    </row>
    <row r="3088" spans="1:6">
      <c r="A3088" s="369"/>
      <c r="B3088" s="369"/>
      <c r="C3088" s="369"/>
      <c r="D3088" s="370" t="s">
        <v>1226</v>
      </c>
      <c r="E3088" s="370">
        <v>5</v>
      </c>
      <c r="F3088" s="385">
        <v>5</v>
      </c>
    </row>
    <row r="3089" spans="1:6">
      <c r="A3089" s="369"/>
      <c r="B3089" s="369"/>
      <c r="C3089" s="369"/>
      <c r="D3089" s="370" t="s">
        <v>1227</v>
      </c>
      <c r="E3089" s="370">
        <v>2</v>
      </c>
      <c r="F3089" s="385">
        <v>2</v>
      </c>
    </row>
    <row r="3090" spans="1:6">
      <c r="A3090" s="369"/>
      <c r="B3090" s="369"/>
      <c r="C3090" s="369"/>
      <c r="D3090" s="370" t="s">
        <v>1228</v>
      </c>
      <c r="E3090" s="370">
        <v>1</v>
      </c>
      <c r="F3090" s="385">
        <v>1</v>
      </c>
    </row>
    <row r="3091" spans="1:6">
      <c r="A3091" s="369"/>
      <c r="B3091" s="369"/>
      <c r="C3091" s="369"/>
      <c r="D3091" s="370" t="s">
        <v>1229</v>
      </c>
      <c r="E3091" s="370">
        <v>3</v>
      </c>
      <c r="F3091" s="385">
        <v>3</v>
      </c>
    </row>
    <row r="3092" spans="1:6">
      <c r="A3092" s="369"/>
      <c r="B3092" s="369"/>
      <c r="C3092" s="367" t="s">
        <v>616</v>
      </c>
      <c r="D3092" s="367" t="s">
        <v>408</v>
      </c>
      <c r="E3092" s="367">
        <v>14</v>
      </c>
      <c r="F3092" s="384">
        <v>19</v>
      </c>
    </row>
    <row r="3093" spans="1:6">
      <c r="A3093" s="369"/>
      <c r="B3093" s="369"/>
      <c r="C3093" s="369"/>
      <c r="D3093" s="370" t="s">
        <v>559</v>
      </c>
      <c r="E3093" s="370">
        <v>1</v>
      </c>
      <c r="F3093" s="385">
        <v>1</v>
      </c>
    </row>
    <row r="3094" spans="1:6">
      <c r="A3094" s="369"/>
      <c r="B3094" s="369"/>
      <c r="C3094" s="369"/>
      <c r="D3094" s="370" t="s">
        <v>1230</v>
      </c>
      <c r="E3094" s="370">
        <v>1</v>
      </c>
      <c r="F3094" s="385">
        <v>1</v>
      </c>
    </row>
    <row r="3095" spans="1:6">
      <c r="A3095" s="369"/>
      <c r="B3095" s="369"/>
      <c r="C3095" s="367" t="s">
        <v>1231</v>
      </c>
      <c r="D3095" s="367" t="s">
        <v>542</v>
      </c>
      <c r="E3095" s="367">
        <v>7</v>
      </c>
      <c r="F3095" s="384">
        <v>7</v>
      </c>
    </row>
    <row r="3096" spans="1:6">
      <c r="A3096" s="369"/>
      <c r="B3096" s="369"/>
      <c r="C3096" s="369"/>
      <c r="D3096" s="370" t="s">
        <v>1232</v>
      </c>
      <c r="E3096" s="370">
        <v>1</v>
      </c>
      <c r="F3096" s="385">
        <v>1</v>
      </c>
    </row>
    <row r="3097" spans="1:6">
      <c r="A3097" s="369"/>
      <c r="B3097" s="369"/>
      <c r="C3097" s="367" t="s">
        <v>611</v>
      </c>
      <c r="D3097" s="367" t="s">
        <v>1233</v>
      </c>
      <c r="E3097" s="367">
        <v>1</v>
      </c>
      <c r="F3097" s="384">
        <v>1</v>
      </c>
    </row>
    <row r="3098" spans="1:6">
      <c r="A3098" s="369"/>
      <c r="B3098" s="369"/>
      <c r="C3098" s="369"/>
      <c r="D3098" s="370" t="s">
        <v>416</v>
      </c>
      <c r="E3098" s="370">
        <v>4</v>
      </c>
      <c r="F3098" s="385">
        <v>4</v>
      </c>
    </row>
    <row r="3099" spans="1:6">
      <c r="A3099" s="369"/>
      <c r="B3099" s="369"/>
      <c r="C3099" s="369"/>
      <c r="D3099" s="370" t="s">
        <v>1234</v>
      </c>
      <c r="E3099" s="370">
        <v>3</v>
      </c>
      <c r="F3099" s="385">
        <v>3</v>
      </c>
    </row>
    <row r="3100" spans="1:6">
      <c r="A3100" s="369"/>
      <c r="B3100" s="369"/>
      <c r="C3100" s="369"/>
      <c r="D3100" s="370" t="s">
        <v>1235</v>
      </c>
      <c r="E3100" s="370">
        <v>2</v>
      </c>
      <c r="F3100" s="385">
        <v>2</v>
      </c>
    </row>
    <row r="3101" spans="1:6">
      <c r="A3101" s="369"/>
      <c r="B3101" s="369"/>
      <c r="C3101" s="369"/>
      <c r="D3101" s="370" t="s">
        <v>1236</v>
      </c>
      <c r="E3101" s="370">
        <v>1</v>
      </c>
      <c r="F3101" s="385">
        <v>2</v>
      </c>
    </row>
    <row r="3102" spans="1:6">
      <c r="A3102" s="369"/>
      <c r="B3102" s="369"/>
      <c r="C3102" s="367" t="s">
        <v>501</v>
      </c>
      <c r="D3102" s="367" t="s">
        <v>1237</v>
      </c>
      <c r="E3102" s="367">
        <v>3</v>
      </c>
      <c r="F3102" s="384">
        <v>3</v>
      </c>
    </row>
    <row r="3103" spans="1:6">
      <c r="A3103" s="369"/>
      <c r="B3103" s="369"/>
      <c r="C3103" s="369"/>
      <c r="D3103" s="370" t="s">
        <v>22</v>
      </c>
      <c r="E3103" s="370">
        <v>62</v>
      </c>
      <c r="F3103" s="385">
        <v>67</v>
      </c>
    </row>
    <row r="3104" spans="1:6">
      <c r="A3104" s="369"/>
      <c r="B3104" s="369"/>
      <c r="C3104" s="369"/>
      <c r="D3104" s="370" t="s">
        <v>1239</v>
      </c>
      <c r="E3104" s="370">
        <v>1</v>
      </c>
      <c r="F3104" s="385">
        <v>1</v>
      </c>
    </row>
    <row r="3105" spans="1:6">
      <c r="A3105" s="369"/>
      <c r="B3105" s="369"/>
      <c r="C3105" s="369"/>
      <c r="D3105" s="370" t="s">
        <v>409</v>
      </c>
      <c r="E3105" s="370">
        <v>3</v>
      </c>
      <c r="F3105" s="385">
        <v>3</v>
      </c>
    </row>
    <row r="3106" spans="1:6">
      <c r="A3106" s="369"/>
      <c r="B3106" s="369"/>
      <c r="C3106" s="369"/>
      <c r="D3106" s="370" t="s">
        <v>1240</v>
      </c>
      <c r="E3106" s="370">
        <v>2</v>
      </c>
      <c r="F3106" s="385">
        <v>2</v>
      </c>
    </row>
    <row r="3107" spans="1:6">
      <c r="A3107" s="369"/>
      <c r="B3107" s="369"/>
      <c r="C3107" s="369"/>
      <c r="D3107" s="370" t="s">
        <v>1241</v>
      </c>
      <c r="E3107" s="370">
        <v>1</v>
      </c>
      <c r="F3107" s="385">
        <v>1</v>
      </c>
    </row>
    <row r="3108" spans="1:6">
      <c r="A3108" s="369"/>
      <c r="B3108" s="369"/>
      <c r="C3108" s="367" t="s">
        <v>1242</v>
      </c>
      <c r="D3108" s="367" t="s">
        <v>1243</v>
      </c>
      <c r="E3108" s="367">
        <v>3</v>
      </c>
      <c r="F3108" s="384">
        <v>3</v>
      </c>
    </row>
    <row r="3109" spans="1:6">
      <c r="A3109" s="369"/>
      <c r="B3109" s="369"/>
      <c r="C3109" s="369"/>
      <c r="D3109" s="370" t="s">
        <v>1244</v>
      </c>
      <c r="E3109" s="370">
        <v>4</v>
      </c>
      <c r="F3109" s="385">
        <v>4</v>
      </c>
    </row>
    <row r="3110" spans="1:6">
      <c r="A3110" s="369"/>
      <c r="B3110" s="369"/>
      <c r="C3110" s="369"/>
      <c r="D3110" s="370" t="s">
        <v>1245</v>
      </c>
      <c r="E3110" s="370">
        <v>1</v>
      </c>
      <c r="F3110" s="385">
        <v>1</v>
      </c>
    </row>
    <row r="3111" spans="1:6">
      <c r="A3111" s="369"/>
      <c r="B3111" s="369"/>
      <c r="C3111" s="367" t="s">
        <v>502</v>
      </c>
      <c r="D3111" s="367" t="s">
        <v>282</v>
      </c>
      <c r="E3111" s="367">
        <v>96</v>
      </c>
      <c r="F3111" s="384">
        <v>109</v>
      </c>
    </row>
    <row r="3112" spans="1:6">
      <c r="A3112" s="369"/>
      <c r="B3112" s="369"/>
      <c r="C3112" s="369"/>
      <c r="D3112" s="370" t="s">
        <v>70</v>
      </c>
      <c r="E3112" s="370">
        <v>6</v>
      </c>
      <c r="F3112" s="385">
        <v>6</v>
      </c>
    </row>
    <row r="3113" spans="1:6">
      <c r="A3113" s="369"/>
      <c r="B3113" s="369"/>
      <c r="C3113" s="369"/>
      <c r="D3113" s="370" t="s">
        <v>706</v>
      </c>
      <c r="E3113" s="370">
        <v>1</v>
      </c>
      <c r="F3113" s="385">
        <v>1</v>
      </c>
    </row>
    <row r="3114" spans="1:6">
      <c r="A3114" s="369"/>
      <c r="B3114" s="369"/>
      <c r="C3114" s="369"/>
      <c r="D3114" s="370" t="s">
        <v>1246</v>
      </c>
      <c r="E3114" s="370">
        <v>1</v>
      </c>
      <c r="F3114" s="385">
        <v>1</v>
      </c>
    </row>
    <row r="3115" spans="1:6">
      <c r="A3115" s="369"/>
      <c r="B3115" s="369"/>
      <c r="C3115" s="367" t="s">
        <v>619</v>
      </c>
      <c r="D3115" s="367" t="s">
        <v>1247</v>
      </c>
      <c r="E3115" s="367">
        <v>4</v>
      </c>
      <c r="F3115" s="384">
        <v>6</v>
      </c>
    </row>
    <row r="3116" spans="1:6">
      <c r="A3116" s="369"/>
      <c r="B3116" s="369"/>
      <c r="C3116" s="369"/>
      <c r="D3116" s="370" t="s">
        <v>1248</v>
      </c>
      <c r="E3116" s="370">
        <v>2</v>
      </c>
      <c r="F3116" s="385">
        <v>2</v>
      </c>
    </row>
    <row r="3117" spans="1:6">
      <c r="A3117" s="369"/>
      <c r="B3117" s="369"/>
      <c r="C3117" s="369"/>
      <c r="D3117" s="370" t="s">
        <v>620</v>
      </c>
      <c r="E3117" s="370">
        <v>2</v>
      </c>
      <c r="F3117" s="385">
        <v>2</v>
      </c>
    </row>
    <row r="3118" spans="1:6">
      <c r="A3118" s="369"/>
      <c r="B3118" s="369"/>
      <c r="C3118" s="369"/>
      <c r="D3118" s="370" t="s">
        <v>1249</v>
      </c>
      <c r="E3118" s="370">
        <v>1</v>
      </c>
      <c r="F3118" s="385">
        <v>1</v>
      </c>
    </row>
    <row r="3119" spans="1:6">
      <c r="A3119" s="369"/>
      <c r="B3119" s="369"/>
      <c r="C3119" s="369"/>
      <c r="D3119" s="370" t="s">
        <v>1250</v>
      </c>
      <c r="E3119" s="370">
        <v>4</v>
      </c>
      <c r="F3119" s="385">
        <v>4</v>
      </c>
    </row>
    <row r="3120" spans="1:6">
      <c r="A3120" s="369"/>
      <c r="B3120" s="369"/>
      <c r="C3120" s="369"/>
      <c r="D3120" s="370" t="s">
        <v>1251</v>
      </c>
      <c r="E3120" s="370">
        <v>1</v>
      </c>
      <c r="F3120" s="385">
        <v>1</v>
      </c>
    </row>
    <row r="3121" spans="1:6">
      <c r="A3121" s="369"/>
      <c r="B3121" s="369"/>
      <c r="C3121" s="369"/>
      <c r="D3121" s="370" t="s">
        <v>1252</v>
      </c>
      <c r="E3121" s="370">
        <v>2</v>
      </c>
      <c r="F3121" s="385">
        <v>2</v>
      </c>
    </row>
    <row r="3122" spans="1:6">
      <c r="A3122" s="369"/>
      <c r="B3122" s="369"/>
      <c r="C3122" s="369"/>
      <c r="D3122" s="370" t="s">
        <v>1253</v>
      </c>
      <c r="E3122" s="370">
        <v>5</v>
      </c>
      <c r="F3122" s="385">
        <v>5</v>
      </c>
    </row>
    <row r="3123" spans="1:6">
      <c r="A3123" s="369"/>
      <c r="B3123" s="369"/>
      <c r="C3123" s="367" t="s">
        <v>618</v>
      </c>
      <c r="D3123" s="367" t="s">
        <v>410</v>
      </c>
      <c r="E3123" s="367">
        <v>6</v>
      </c>
      <c r="F3123" s="384">
        <v>6</v>
      </c>
    </row>
    <row r="3124" spans="1:6">
      <c r="A3124" s="369"/>
      <c r="B3124" s="369"/>
      <c r="C3124" s="367" t="s">
        <v>1254</v>
      </c>
      <c r="D3124" s="367" t="s">
        <v>1255</v>
      </c>
      <c r="E3124" s="367">
        <v>1</v>
      </c>
      <c r="F3124" s="384">
        <v>1</v>
      </c>
    </row>
    <row r="3125" spans="1:6">
      <c r="A3125" s="369"/>
      <c r="B3125" s="369"/>
      <c r="C3125" s="367" t="s">
        <v>615</v>
      </c>
      <c r="D3125" s="367" t="s">
        <v>413</v>
      </c>
      <c r="E3125" s="367">
        <v>3</v>
      </c>
      <c r="F3125" s="384">
        <v>3</v>
      </c>
    </row>
    <row r="3126" spans="1:6">
      <c r="A3126" s="369"/>
      <c r="B3126" s="369"/>
      <c r="C3126" s="369"/>
      <c r="D3126" s="370" t="s">
        <v>1256</v>
      </c>
      <c r="E3126" s="370">
        <v>2</v>
      </c>
      <c r="F3126" s="385">
        <v>2</v>
      </c>
    </row>
    <row r="3127" spans="1:6">
      <c r="A3127" s="369"/>
      <c r="B3127" s="367" t="s">
        <v>23</v>
      </c>
      <c r="C3127" s="367" t="s">
        <v>624</v>
      </c>
      <c r="D3127" s="367" t="s">
        <v>92</v>
      </c>
      <c r="E3127" s="367">
        <v>7</v>
      </c>
      <c r="F3127" s="384">
        <v>8</v>
      </c>
    </row>
    <row r="3128" spans="1:6">
      <c r="A3128" s="369"/>
      <c r="B3128" s="369"/>
      <c r="C3128" s="369"/>
      <c r="D3128" s="370" t="s">
        <v>344</v>
      </c>
      <c r="E3128" s="370">
        <v>4</v>
      </c>
      <c r="F3128" s="385">
        <v>4</v>
      </c>
    </row>
    <row r="3129" spans="1:6">
      <c r="A3129" s="369"/>
      <c r="B3129" s="369"/>
      <c r="C3129" s="369"/>
      <c r="D3129" s="370" t="s">
        <v>939</v>
      </c>
      <c r="E3129" s="370">
        <v>2</v>
      </c>
      <c r="F3129" s="385">
        <v>2</v>
      </c>
    </row>
    <row r="3130" spans="1:6">
      <c r="A3130" s="369"/>
      <c r="B3130" s="369"/>
      <c r="C3130" s="369"/>
      <c r="D3130" s="370" t="s">
        <v>1257</v>
      </c>
      <c r="E3130" s="370">
        <v>2</v>
      </c>
      <c r="F3130" s="385">
        <v>2</v>
      </c>
    </row>
    <row r="3131" spans="1:6">
      <c r="A3131" s="369"/>
      <c r="B3131" s="369"/>
      <c r="C3131" s="367" t="s">
        <v>646</v>
      </c>
      <c r="D3131" s="367" t="s">
        <v>647</v>
      </c>
      <c r="E3131" s="367">
        <v>2</v>
      </c>
      <c r="F3131" s="384">
        <v>2</v>
      </c>
    </row>
    <row r="3132" spans="1:6">
      <c r="A3132" s="369"/>
      <c r="B3132" s="369"/>
      <c r="C3132" s="369"/>
      <c r="D3132" s="370" t="s">
        <v>23</v>
      </c>
      <c r="E3132" s="370">
        <v>2</v>
      </c>
      <c r="F3132" s="385">
        <v>2</v>
      </c>
    </row>
    <row r="3133" spans="1:6">
      <c r="A3133" s="369"/>
      <c r="B3133" s="369"/>
      <c r="C3133" s="369"/>
      <c r="D3133" s="370" t="s">
        <v>1258</v>
      </c>
      <c r="E3133" s="370">
        <v>1</v>
      </c>
      <c r="F3133" s="385">
        <v>1</v>
      </c>
    </row>
    <row r="3134" spans="1:6">
      <c r="A3134" s="369"/>
      <c r="B3134" s="369"/>
      <c r="C3134" s="369"/>
      <c r="D3134" s="370" t="s">
        <v>1259</v>
      </c>
      <c r="E3134" s="370">
        <v>2</v>
      </c>
      <c r="F3134" s="385">
        <v>2</v>
      </c>
    </row>
    <row r="3135" spans="1:6">
      <c r="A3135" s="369"/>
      <c r="B3135" s="369"/>
      <c r="C3135" s="367" t="s">
        <v>625</v>
      </c>
      <c r="D3135" s="367" t="s">
        <v>418</v>
      </c>
      <c r="E3135" s="367">
        <v>1</v>
      </c>
      <c r="F3135" s="384">
        <v>1</v>
      </c>
    </row>
    <row r="3136" spans="1:6">
      <c r="A3136" s="369"/>
      <c r="B3136" s="369"/>
      <c r="C3136" s="367" t="s">
        <v>1261</v>
      </c>
      <c r="D3136" s="367" t="s">
        <v>1262</v>
      </c>
      <c r="E3136" s="367">
        <v>4</v>
      </c>
      <c r="F3136" s="384">
        <v>5</v>
      </c>
    </row>
    <row r="3137" spans="1:6">
      <c r="A3137" s="369"/>
      <c r="B3137" s="369"/>
      <c r="C3137" s="369"/>
      <c r="D3137" s="370" t="s">
        <v>1263</v>
      </c>
      <c r="E3137" s="370">
        <v>2</v>
      </c>
      <c r="F3137" s="385">
        <v>2</v>
      </c>
    </row>
    <row r="3138" spans="1:6">
      <c r="A3138" s="369"/>
      <c r="B3138" s="369"/>
      <c r="C3138" s="369"/>
      <c r="D3138" s="370" t="s">
        <v>1264</v>
      </c>
      <c r="E3138" s="370">
        <v>1</v>
      </c>
      <c r="F3138" s="385">
        <v>1</v>
      </c>
    </row>
    <row r="3139" spans="1:6">
      <c r="A3139" s="369"/>
      <c r="B3139" s="369"/>
      <c r="C3139" s="369"/>
      <c r="D3139" s="370" t="s">
        <v>1265</v>
      </c>
      <c r="E3139" s="370">
        <v>7</v>
      </c>
      <c r="F3139" s="385">
        <v>7</v>
      </c>
    </row>
    <row r="3140" spans="1:6">
      <c r="A3140" s="369"/>
      <c r="B3140" s="369"/>
      <c r="C3140" s="369"/>
      <c r="D3140" s="370" t="s">
        <v>1266</v>
      </c>
      <c r="E3140" s="370">
        <v>1</v>
      </c>
      <c r="F3140" s="385">
        <v>1</v>
      </c>
    </row>
    <row r="3141" spans="1:6">
      <c r="A3141" s="369"/>
      <c r="B3141" s="369"/>
      <c r="C3141" s="369"/>
      <c r="D3141" s="370" t="s">
        <v>1267</v>
      </c>
      <c r="E3141" s="370">
        <v>1</v>
      </c>
      <c r="F3141" s="385">
        <v>1</v>
      </c>
    </row>
    <row r="3142" spans="1:6">
      <c r="A3142" s="369"/>
      <c r="B3142" s="369"/>
      <c r="C3142" s="369"/>
      <c r="D3142" s="370" t="s">
        <v>1269</v>
      </c>
      <c r="E3142" s="370">
        <v>1</v>
      </c>
      <c r="F3142" s="385">
        <v>1</v>
      </c>
    </row>
    <row r="3143" spans="1:6">
      <c r="A3143" s="369"/>
      <c r="B3143" s="369"/>
      <c r="C3143" s="367" t="s">
        <v>543</v>
      </c>
      <c r="D3143" s="367" t="s">
        <v>1270</v>
      </c>
      <c r="E3143" s="367">
        <v>3</v>
      </c>
      <c r="F3143" s="384">
        <v>5</v>
      </c>
    </row>
    <row r="3144" spans="1:6">
      <c r="A3144" s="369"/>
      <c r="B3144" s="369"/>
      <c r="C3144" s="369"/>
      <c r="D3144" s="370" t="s">
        <v>1271</v>
      </c>
      <c r="E3144" s="370">
        <v>4</v>
      </c>
      <c r="F3144" s="385">
        <v>4</v>
      </c>
    </row>
    <row r="3145" spans="1:6">
      <c r="A3145" s="369"/>
      <c r="B3145" s="369"/>
      <c r="C3145" s="369"/>
      <c r="D3145" s="370" t="s">
        <v>544</v>
      </c>
      <c r="E3145" s="370">
        <v>10</v>
      </c>
      <c r="F3145" s="385">
        <v>11</v>
      </c>
    </row>
    <row r="3146" spans="1:6">
      <c r="A3146" s="369"/>
      <c r="B3146" s="369"/>
      <c r="C3146" s="369"/>
      <c r="D3146" s="370" t="s">
        <v>1395</v>
      </c>
      <c r="E3146" s="370">
        <v>2</v>
      </c>
      <c r="F3146" s="385">
        <v>2</v>
      </c>
    </row>
    <row r="3147" spans="1:6">
      <c r="A3147" s="369"/>
      <c r="B3147" s="369"/>
      <c r="C3147" s="369"/>
      <c r="D3147" s="370" t="s">
        <v>1272</v>
      </c>
      <c r="E3147" s="370">
        <v>2</v>
      </c>
      <c r="F3147" s="385">
        <v>2</v>
      </c>
    </row>
    <row r="3148" spans="1:6">
      <c r="A3148" s="369"/>
      <c r="B3148" s="369"/>
      <c r="C3148" s="367" t="s">
        <v>503</v>
      </c>
      <c r="D3148" s="367" t="s">
        <v>286</v>
      </c>
      <c r="E3148" s="367">
        <v>21</v>
      </c>
      <c r="F3148" s="384">
        <v>27</v>
      </c>
    </row>
    <row r="3149" spans="1:6">
      <c r="A3149" s="369"/>
      <c r="B3149" s="369"/>
      <c r="C3149" s="369"/>
      <c r="D3149" s="370" t="s">
        <v>621</v>
      </c>
      <c r="E3149" s="370">
        <v>10</v>
      </c>
      <c r="F3149" s="385">
        <v>10</v>
      </c>
    </row>
    <row r="3150" spans="1:6">
      <c r="A3150" s="369"/>
      <c r="B3150" s="369"/>
      <c r="C3150" s="369"/>
      <c r="D3150" s="370" t="s">
        <v>1273</v>
      </c>
      <c r="E3150" s="370">
        <v>2</v>
      </c>
      <c r="F3150" s="385">
        <v>2</v>
      </c>
    </row>
    <row r="3151" spans="1:6">
      <c r="A3151" s="369"/>
      <c r="B3151" s="369"/>
      <c r="C3151" s="367" t="s">
        <v>626</v>
      </c>
      <c r="D3151" s="367" t="s">
        <v>627</v>
      </c>
      <c r="E3151" s="367">
        <v>2</v>
      </c>
      <c r="F3151" s="384">
        <v>2</v>
      </c>
    </row>
    <row r="3152" spans="1:6">
      <c r="A3152" s="369"/>
      <c r="B3152" s="369"/>
      <c r="C3152" s="369"/>
      <c r="D3152" s="370" t="s">
        <v>1274</v>
      </c>
      <c r="E3152" s="370">
        <v>3</v>
      </c>
      <c r="F3152" s="385">
        <v>4</v>
      </c>
    </row>
    <row r="3153" spans="1:6">
      <c r="A3153" s="369"/>
      <c r="B3153" s="369"/>
      <c r="C3153" s="369"/>
      <c r="D3153" s="370" t="s">
        <v>1275</v>
      </c>
      <c r="E3153" s="370">
        <v>2</v>
      </c>
      <c r="F3153" s="385">
        <v>2</v>
      </c>
    </row>
    <row r="3154" spans="1:6">
      <c r="A3154" s="369"/>
      <c r="B3154" s="369"/>
      <c r="C3154" s="369"/>
      <c r="D3154" s="370" t="s">
        <v>1276</v>
      </c>
      <c r="E3154" s="370">
        <v>1</v>
      </c>
      <c r="F3154" s="385">
        <v>1</v>
      </c>
    </row>
    <row r="3155" spans="1:6">
      <c r="A3155" s="369"/>
      <c r="B3155" s="369"/>
      <c r="C3155" s="369"/>
      <c r="D3155" s="370" t="s">
        <v>1277</v>
      </c>
      <c r="E3155" s="370">
        <v>1</v>
      </c>
      <c r="F3155" s="385">
        <v>1</v>
      </c>
    </row>
    <row r="3156" spans="1:6">
      <c r="A3156" s="369"/>
      <c r="B3156" s="369"/>
      <c r="C3156" s="369"/>
      <c r="D3156" s="370" t="s">
        <v>1278</v>
      </c>
      <c r="E3156" s="370">
        <v>1</v>
      </c>
      <c r="F3156" s="385">
        <v>1</v>
      </c>
    </row>
    <row r="3157" spans="1:6">
      <c r="A3157" s="369"/>
      <c r="B3157" s="369"/>
      <c r="C3157" s="369"/>
      <c r="D3157" s="370" t="s">
        <v>1279</v>
      </c>
      <c r="E3157" s="370">
        <v>2</v>
      </c>
      <c r="F3157" s="385">
        <v>2</v>
      </c>
    </row>
    <row r="3158" spans="1:6">
      <c r="A3158" s="369"/>
      <c r="B3158" s="369"/>
      <c r="C3158" s="367" t="s">
        <v>545</v>
      </c>
      <c r="D3158" s="367" t="s">
        <v>1280</v>
      </c>
      <c r="E3158" s="367">
        <v>7</v>
      </c>
      <c r="F3158" s="384">
        <v>10</v>
      </c>
    </row>
    <row r="3159" spans="1:6">
      <c r="A3159" s="369"/>
      <c r="B3159" s="369"/>
      <c r="C3159" s="369"/>
      <c r="D3159" s="370" t="s">
        <v>288</v>
      </c>
      <c r="E3159" s="370">
        <v>20</v>
      </c>
      <c r="F3159" s="385">
        <v>21</v>
      </c>
    </row>
    <row r="3160" spans="1:6">
      <c r="A3160" s="369"/>
      <c r="B3160" s="369"/>
      <c r="C3160" s="369"/>
      <c r="D3160" s="370" t="s">
        <v>1281</v>
      </c>
      <c r="E3160" s="370">
        <v>3</v>
      </c>
      <c r="F3160" s="385">
        <v>4</v>
      </c>
    </row>
    <row r="3161" spans="1:6">
      <c r="A3161" s="369"/>
      <c r="B3161" s="369"/>
      <c r="C3161" s="369"/>
      <c r="D3161" s="370" t="s">
        <v>287</v>
      </c>
      <c r="E3161" s="370">
        <v>8</v>
      </c>
      <c r="F3161" s="385">
        <v>8</v>
      </c>
    </row>
    <row r="3162" spans="1:6">
      <c r="A3162" s="369"/>
      <c r="B3162" s="369"/>
      <c r="C3162" s="369"/>
      <c r="D3162" s="370" t="s">
        <v>1282</v>
      </c>
      <c r="E3162" s="370">
        <v>1</v>
      </c>
      <c r="F3162" s="385">
        <v>1</v>
      </c>
    </row>
    <row r="3163" spans="1:6">
      <c r="A3163" s="369"/>
      <c r="B3163" s="369"/>
      <c r="C3163" s="369"/>
      <c r="D3163" s="370" t="s">
        <v>1284</v>
      </c>
      <c r="E3163" s="370">
        <v>2</v>
      </c>
      <c r="F3163" s="385">
        <v>2</v>
      </c>
    </row>
    <row r="3164" spans="1:6">
      <c r="A3164" s="369"/>
      <c r="B3164" s="369"/>
      <c r="C3164" s="369"/>
      <c r="D3164" s="370" t="s">
        <v>1285</v>
      </c>
      <c r="E3164" s="370">
        <v>1</v>
      </c>
      <c r="F3164" s="385">
        <v>1</v>
      </c>
    </row>
    <row r="3165" spans="1:6">
      <c r="A3165" s="369"/>
      <c r="B3165" s="369"/>
      <c r="C3165" s="367" t="s">
        <v>504</v>
      </c>
      <c r="D3165" s="367" t="s">
        <v>645</v>
      </c>
      <c r="E3165" s="367">
        <v>1</v>
      </c>
      <c r="F3165" s="384">
        <v>1</v>
      </c>
    </row>
    <row r="3166" spans="1:6">
      <c r="A3166" s="369"/>
      <c r="B3166" s="369"/>
      <c r="C3166" s="369"/>
      <c r="D3166" s="370" t="s">
        <v>1286</v>
      </c>
      <c r="E3166" s="370">
        <v>4</v>
      </c>
      <c r="F3166" s="385">
        <v>5</v>
      </c>
    </row>
    <row r="3167" spans="1:6">
      <c r="A3167" s="369"/>
      <c r="B3167" s="369"/>
      <c r="C3167" s="369"/>
      <c r="D3167" s="370" t="s">
        <v>236</v>
      </c>
      <c r="E3167" s="370">
        <v>3</v>
      </c>
      <c r="F3167" s="385">
        <v>3</v>
      </c>
    </row>
    <row r="3168" spans="1:6">
      <c r="A3168" s="369"/>
      <c r="B3168" s="369"/>
      <c r="C3168" s="369"/>
      <c r="D3168" s="370" t="s">
        <v>1287</v>
      </c>
      <c r="E3168" s="370">
        <v>3</v>
      </c>
      <c r="F3168" s="385">
        <v>3</v>
      </c>
    </row>
    <row r="3169" spans="1:6">
      <c r="A3169" s="369"/>
      <c r="B3169" s="369"/>
      <c r="C3169" s="369"/>
      <c r="D3169" s="370" t="s">
        <v>562</v>
      </c>
      <c r="E3169" s="370">
        <v>5</v>
      </c>
      <c r="F3169" s="385">
        <v>5</v>
      </c>
    </row>
    <row r="3170" spans="1:6">
      <c r="A3170" s="369"/>
      <c r="B3170" s="369"/>
      <c r="C3170" s="369"/>
      <c r="D3170" s="370" t="s">
        <v>563</v>
      </c>
      <c r="E3170" s="370">
        <v>6</v>
      </c>
      <c r="F3170" s="385">
        <v>6</v>
      </c>
    </row>
    <row r="3171" spans="1:6">
      <c r="A3171" s="369"/>
      <c r="B3171" s="369"/>
      <c r="C3171" s="369"/>
      <c r="D3171" s="370" t="s">
        <v>393</v>
      </c>
      <c r="E3171" s="370">
        <v>1</v>
      </c>
      <c r="F3171" s="385">
        <v>1</v>
      </c>
    </row>
    <row r="3172" spans="1:6">
      <c r="A3172" s="369"/>
      <c r="B3172" s="369"/>
      <c r="C3172" s="369"/>
      <c r="D3172" s="370" t="s">
        <v>1288</v>
      </c>
      <c r="E3172" s="370">
        <v>5</v>
      </c>
      <c r="F3172" s="385">
        <v>6</v>
      </c>
    </row>
    <row r="3173" spans="1:6">
      <c r="A3173" s="369"/>
      <c r="B3173" s="369"/>
      <c r="C3173" s="369"/>
      <c r="D3173" s="370" t="s">
        <v>1289</v>
      </c>
      <c r="E3173" s="370">
        <v>1</v>
      </c>
      <c r="F3173" s="385">
        <v>1</v>
      </c>
    </row>
    <row r="3174" spans="1:6">
      <c r="A3174" s="369"/>
      <c r="B3174" s="369"/>
      <c r="C3174" s="369"/>
      <c r="D3174" s="370" t="s">
        <v>289</v>
      </c>
      <c r="E3174" s="370">
        <v>42</v>
      </c>
      <c r="F3174" s="385">
        <v>46</v>
      </c>
    </row>
    <row r="3175" spans="1:6">
      <c r="A3175" s="369"/>
      <c r="B3175" s="369"/>
      <c r="C3175" s="369"/>
      <c r="D3175" s="370" t="s">
        <v>1290</v>
      </c>
      <c r="E3175" s="370">
        <v>1</v>
      </c>
      <c r="F3175" s="385">
        <v>1</v>
      </c>
    </row>
    <row r="3176" spans="1:6">
      <c r="A3176" s="369"/>
      <c r="B3176" s="369"/>
      <c r="C3176" s="369"/>
      <c r="D3176" s="370" t="s">
        <v>1292</v>
      </c>
      <c r="E3176" s="370">
        <v>2</v>
      </c>
      <c r="F3176" s="385">
        <v>2</v>
      </c>
    </row>
    <row r="3177" spans="1:6">
      <c r="A3177" s="369"/>
      <c r="B3177" s="369"/>
      <c r="C3177" s="367" t="s">
        <v>541</v>
      </c>
      <c r="D3177" s="367" t="s">
        <v>623</v>
      </c>
      <c r="E3177" s="367">
        <v>12</v>
      </c>
      <c r="F3177" s="384">
        <v>12</v>
      </c>
    </row>
    <row r="3178" spans="1:6">
      <c r="A3178" s="369"/>
      <c r="B3178" s="369"/>
      <c r="C3178" s="369"/>
      <c r="D3178" s="370" t="s">
        <v>1293</v>
      </c>
      <c r="E3178" s="370">
        <v>5</v>
      </c>
      <c r="F3178" s="385">
        <v>5</v>
      </c>
    </row>
    <row r="3179" spans="1:6">
      <c r="A3179" s="369"/>
      <c r="B3179" s="369"/>
      <c r="C3179" s="369"/>
      <c r="D3179" s="370" t="s">
        <v>542</v>
      </c>
      <c r="E3179" s="370">
        <v>3</v>
      </c>
      <c r="F3179" s="385">
        <v>4</v>
      </c>
    </row>
    <row r="3180" spans="1:6">
      <c r="A3180" s="369"/>
      <c r="B3180" s="369"/>
      <c r="C3180" s="369"/>
      <c r="D3180" s="370" t="s">
        <v>421</v>
      </c>
      <c r="E3180" s="370">
        <v>21</v>
      </c>
      <c r="F3180" s="385">
        <v>21</v>
      </c>
    </row>
    <row r="3181" spans="1:6">
      <c r="A3181" s="369"/>
      <c r="B3181" s="369"/>
      <c r="C3181" s="369"/>
      <c r="D3181" s="370" t="s">
        <v>622</v>
      </c>
      <c r="E3181" s="370">
        <v>11</v>
      </c>
      <c r="F3181" s="385">
        <v>12</v>
      </c>
    </row>
    <row r="3182" spans="1:6">
      <c r="A3182" s="369"/>
      <c r="B3182" s="369"/>
      <c r="C3182" s="369"/>
      <c r="D3182" s="370" t="s">
        <v>1294</v>
      </c>
      <c r="E3182" s="370">
        <v>1</v>
      </c>
      <c r="F3182" s="385">
        <v>1</v>
      </c>
    </row>
    <row r="3183" spans="1:6">
      <c r="A3183" s="369"/>
      <c r="B3183" s="367" t="s">
        <v>24</v>
      </c>
      <c r="C3183" s="367" t="s">
        <v>546</v>
      </c>
      <c r="D3183" s="367" t="s">
        <v>291</v>
      </c>
      <c r="E3183" s="367">
        <v>1</v>
      </c>
      <c r="F3183" s="384">
        <v>1</v>
      </c>
    </row>
    <row r="3184" spans="1:6">
      <c r="A3184" s="369"/>
      <c r="B3184" s="369"/>
      <c r="C3184" s="369"/>
      <c r="D3184" s="370" t="s">
        <v>1295</v>
      </c>
      <c r="E3184" s="370">
        <v>1</v>
      </c>
      <c r="F3184" s="385">
        <v>2</v>
      </c>
    </row>
    <row r="3185" spans="1:6">
      <c r="A3185" s="369"/>
      <c r="B3185" s="369"/>
      <c r="C3185" s="369"/>
      <c r="D3185" s="370" t="s">
        <v>1296</v>
      </c>
      <c r="E3185" s="370">
        <v>1</v>
      </c>
      <c r="F3185" s="385">
        <v>1</v>
      </c>
    </row>
    <row r="3186" spans="1:6">
      <c r="A3186" s="369"/>
      <c r="B3186" s="369"/>
      <c r="C3186" s="367" t="s">
        <v>505</v>
      </c>
      <c r="D3186" s="367" t="s">
        <v>628</v>
      </c>
      <c r="E3186" s="367">
        <v>13</v>
      </c>
      <c r="F3186" s="384">
        <v>14</v>
      </c>
    </row>
    <row r="3187" spans="1:6">
      <c r="A3187" s="369"/>
      <c r="B3187" s="369"/>
      <c r="C3187" s="369"/>
      <c r="D3187" s="370" t="s">
        <v>422</v>
      </c>
      <c r="E3187" s="370">
        <v>13</v>
      </c>
      <c r="F3187" s="385">
        <v>16</v>
      </c>
    </row>
    <row r="3188" spans="1:6">
      <c r="A3188" s="369"/>
      <c r="B3188" s="369"/>
      <c r="C3188" s="369"/>
      <c r="D3188" s="370" t="s">
        <v>564</v>
      </c>
      <c r="E3188" s="370">
        <v>44</v>
      </c>
      <c r="F3188" s="385">
        <v>45</v>
      </c>
    </row>
    <row r="3189" spans="1:6">
      <c r="A3189" s="369"/>
      <c r="B3189" s="369"/>
      <c r="C3189" s="369"/>
      <c r="D3189" s="370" t="s">
        <v>506</v>
      </c>
      <c r="E3189" s="370">
        <v>4</v>
      </c>
      <c r="F3189" s="385">
        <v>4</v>
      </c>
    </row>
    <row r="3190" spans="1:6">
      <c r="A3190" s="369"/>
      <c r="B3190" s="369"/>
      <c r="C3190" s="369"/>
      <c r="D3190" s="370" t="s">
        <v>1297</v>
      </c>
      <c r="E3190" s="370">
        <v>5</v>
      </c>
      <c r="F3190" s="385">
        <v>8</v>
      </c>
    </row>
    <row r="3191" spans="1:6">
      <c r="A3191" s="369"/>
      <c r="B3191" s="369"/>
      <c r="C3191" s="369"/>
      <c r="D3191" s="370" t="s">
        <v>24</v>
      </c>
      <c r="E3191" s="370">
        <v>59</v>
      </c>
      <c r="F3191" s="385">
        <v>62</v>
      </c>
    </row>
    <row r="3192" spans="1:6">
      <c r="A3192" s="369"/>
      <c r="B3192" s="369"/>
      <c r="C3192" s="369"/>
      <c r="D3192" s="370" t="s">
        <v>1298</v>
      </c>
      <c r="E3192" s="370">
        <v>5</v>
      </c>
      <c r="F3192" s="385">
        <v>5</v>
      </c>
    </row>
    <row r="3193" spans="1:6">
      <c r="A3193" s="369"/>
      <c r="B3193" s="369"/>
      <c r="C3193" s="369"/>
      <c r="D3193" s="370" t="s">
        <v>1299</v>
      </c>
      <c r="E3193" s="370">
        <v>1</v>
      </c>
      <c r="F3193" s="385">
        <v>1</v>
      </c>
    </row>
    <row r="3194" spans="1:6">
      <c r="A3194" s="369"/>
      <c r="B3194" s="369"/>
      <c r="C3194" s="367" t="s">
        <v>1300</v>
      </c>
      <c r="D3194" s="367" t="s">
        <v>1301</v>
      </c>
      <c r="E3194" s="367">
        <v>4</v>
      </c>
      <c r="F3194" s="384">
        <v>4</v>
      </c>
    </row>
    <row r="3195" spans="1:6">
      <c r="A3195" s="369"/>
      <c r="B3195" s="369"/>
      <c r="C3195" s="367" t="s">
        <v>1302</v>
      </c>
      <c r="D3195" s="367" t="s">
        <v>1303</v>
      </c>
      <c r="E3195" s="367">
        <v>2</v>
      </c>
      <c r="F3195" s="384">
        <v>2</v>
      </c>
    </row>
    <row r="3196" spans="1:6">
      <c r="A3196" s="369"/>
      <c r="B3196" s="367" t="s">
        <v>25</v>
      </c>
      <c r="C3196" s="367" t="s">
        <v>565</v>
      </c>
      <c r="D3196" s="367" t="s">
        <v>649</v>
      </c>
      <c r="E3196" s="367">
        <v>2</v>
      </c>
      <c r="F3196" s="384">
        <v>2</v>
      </c>
    </row>
    <row r="3197" spans="1:6">
      <c r="A3197" s="369"/>
      <c r="B3197" s="369"/>
      <c r="C3197" s="369"/>
      <c r="D3197" s="370" t="s">
        <v>425</v>
      </c>
      <c r="E3197" s="370">
        <v>4</v>
      </c>
      <c r="F3197" s="385">
        <v>4</v>
      </c>
    </row>
    <row r="3198" spans="1:6">
      <c r="A3198" s="369"/>
      <c r="B3198" s="369"/>
      <c r="C3198" s="369"/>
      <c r="D3198" s="370" t="s">
        <v>1304</v>
      </c>
      <c r="E3198" s="370">
        <v>1</v>
      </c>
      <c r="F3198" s="385">
        <v>1</v>
      </c>
    </row>
    <row r="3199" spans="1:6">
      <c r="A3199" s="369"/>
      <c r="B3199" s="369"/>
      <c r="C3199" s="367" t="s">
        <v>507</v>
      </c>
      <c r="D3199" s="367" t="s">
        <v>629</v>
      </c>
      <c r="E3199" s="367">
        <v>18</v>
      </c>
      <c r="F3199" s="384">
        <v>18</v>
      </c>
    </row>
    <row r="3200" spans="1:6">
      <c r="A3200" s="369"/>
      <c r="B3200" s="369"/>
      <c r="C3200" s="369"/>
      <c r="D3200" s="370" t="s">
        <v>1305</v>
      </c>
      <c r="E3200" s="370">
        <v>8</v>
      </c>
      <c r="F3200" s="385">
        <v>8</v>
      </c>
    </row>
    <row r="3201" spans="1:6">
      <c r="A3201" s="369"/>
      <c r="B3201" s="369"/>
      <c r="C3201" s="369"/>
      <c r="D3201" s="370" t="s">
        <v>1306</v>
      </c>
      <c r="E3201" s="370">
        <v>7</v>
      </c>
      <c r="F3201" s="385">
        <v>7</v>
      </c>
    </row>
    <row r="3202" spans="1:6">
      <c r="A3202" s="369"/>
      <c r="B3202" s="369"/>
      <c r="C3202" s="369"/>
      <c r="D3202" s="370" t="s">
        <v>25</v>
      </c>
      <c r="E3202" s="370">
        <v>53</v>
      </c>
      <c r="F3202" s="385">
        <v>54</v>
      </c>
    </row>
    <row r="3203" spans="1:6">
      <c r="A3203" s="369"/>
      <c r="B3203" s="369"/>
      <c r="C3203" s="369"/>
      <c r="D3203" s="370" t="s">
        <v>1307</v>
      </c>
      <c r="E3203" s="370">
        <v>4</v>
      </c>
      <c r="F3203" s="385">
        <v>4</v>
      </c>
    </row>
    <row r="3204" spans="1:6">
      <c r="A3204" s="369"/>
      <c r="B3204" s="369"/>
      <c r="C3204" s="369"/>
      <c r="D3204" s="370" t="s">
        <v>1308</v>
      </c>
      <c r="E3204" s="370">
        <v>7</v>
      </c>
      <c r="F3204" s="385">
        <v>7</v>
      </c>
    </row>
    <row r="3205" spans="1:6">
      <c r="A3205" s="369"/>
      <c r="B3205" s="369"/>
      <c r="C3205" s="367" t="s">
        <v>630</v>
      </c>
      <c r="D3205" s="367" t="s">
        <v>631</v>
      </c>
      <c r="E3205" s="367">
        <v>17</v>
      </c>
      <c r="F3205" s="384">
        <v>17</v>
      </c>
    </row>
    <row r="3206" spans="1:6">
      <c r="A3206" s="369"/>
      <c r="B3206" s="369"/>
      <c r="C3206" s="369"/>
      <c r="D3206" s="370" t="s">
        <v>443</v>
      </c>
      <c r="E3206" s="370">
        <v>29</v>
      </c>
      <c r="F3206" s="385">
        <v>30</v>
      </c>
    </row>
    <row r="3207" spans="1:6">
      <c r="A3207" s="369"/>
      <c r="B3207" s="369"/>
      <c r="C3207" s="369"/>
      <c r="D3207" s="370" t="s">
        <v>1309</v>
      </c>
      <c r="E3207" s="370">
        <v>7</v>
      </c>
      <c r="F3207" s="385">
        <v>7</v>
      </c>
    </row>
    <row r="3208" spans="1:6">
      <c r="A3208" s="369"/>
      <c r="B3208" s="369"/>
      <c r="C3208" s="369"/>
      <c r="D3208" s="370" t="s">
        <v>1310</v>
      </c>
      <c r="E3208" s="370">
        <v>5</v>
      </c>
      <c r="F3208" s="385">
        <v>5</v>
      </c>
    </row>
    <row r="3209" spans="1:6">
      <c r="A3209" s="369"/>
      <c r="B3209" s="367" t="s">
        <v>26</v>
      </c>
      <c r="C3209" s="367" t="s">
        <v>634</v>
      </c>
      <c r="D3209" s="367" t="s">
        <v>635</v>
      </c>
      <c r="E3209" s="367">
        <v>22</v>
      </c>
      <c r="F3209" s="384">
        <v>27</v>
      </c>
    </row>
    <row r="3210" spans="1:6">
      <c r="A3210" s="369"/>
      <c r="B3210" s="369"/>
      <c r="C3210" s="369"/>
      <c r="D3210" s="370" t="s">
        <v>1311</v>
      </c>
      <c r="E3210" s="370">
        <v>6</v>
      </c>
      <c r="F3210" s="385">
        <v>8</v>
      </c>
    </row>
    <row r="3211" spans="1:6">
      <c r="A3211" s="369"/>
      <c r="B3211" s="369"/>
      <c r="C3211" s="369"/>
      <c r="D3211" s="370" t="s">
        <v>1312</v>
      </c>
      <c r="E3211" s="370">
        <v>1</v>
      </c>
      <c r="F3211" s="385">
        <v>1</v>
      </c>
    </row>
    <row r="3212" spans="1:6">
      <c r="A3212" s="369"/>
      <c r="B3212" s="369"/>
      <c r="C3212" s="367" t="s">
        <v>508</v>
      </c>
      <c r="D3212" s="367" t="s">
        <v>509</v>
      </c>
      <c r="E3212" s="367">
        <v>65</v>
      </c>
      <c r="F3212" s="384">
        <v>74</v>
      </c>
    </row>
    <row r="3213" spans="1:6">
      <c r="A3213" s="369"/>
      <c r="B3213" s="369"/>
      <c r="C3213" s="369"/>
      <c r="D3213" s="370" t="s">
        <v>632</v>
      </c>
      <c r="E3213" s="370">
        <v>8</v>
      </c>
      <c r="F3213" s="385">
        <v>11</v>
      </c>
    </row>
    <row r="3214" spans="1:6">
      <c r="A3214" s="369"/>
      <c r="B3214" s="369"/>
      <c r="C3214" s="369"/>
      <c r="D3214" s="370" t="s">
        <v>1313</v>
      </c>
      <c r="E3214" s="370">
        <v>24</v>
      </c>
      <c r="F3214" s="385">
        <v>28</v>
      </c>
    </row>
    <row r="3215" spans="1:6">
      <c r="A3215" s="369"/>
      <c r="B3215" s="369"/>
      <c r="C3215" s="369"/>
      <c r="D3215" s="370" t="s">
        <v>1314</v>
      </c>
      <c r="E3215" s="370">
        <v>2</v>
      </c>
      <c r="F3215" s="385">
        <v>2</v>
      </c>
    </row>
    <row r="3216" spans="1:6">
      <c r="A3216" s="369"/>
      <c r="B3216" s="369"/>
      <c r="C3216" s="369"/>
      <c r="D3216" s="370" t="s">
        <v>293</v>
      </c>
      <c r="E3216" s="370">
        <v>29</v>
      </c>
      <c r="F3216" s="385">
        <v>32</v>
      </c>
    </row>
    <row r="3217" spans="1:6">
      <c r="A3217" s="369"/>
      <c r="B3217" s="369"/>
      <c r="C3217" s="369"/>
      <c r="D3217" s="370" t="s">
        <v>1315</v>
      </c>
      <c r="E3217" s="370">
        <v>1</v>
      </c>
      <c r="F3217" s="385">
        <v>1</v>
      </c>
    </row>
    <row r="3218" spans="1:6">
      <c r="A3218" s="369"/>
      <c r="B3218" s="369"/>
      <c r="C3218" s="369"/>
      <c r="D3218" s="370" t="s">
        <v>1316</v>
      </c>
      <c r="E3218" s="370">
        <v>1</v>
      </c>
      <c r="F3218" s="385">
        <v>1</v>
      </c>
    </row>
    <row r="3219" spans="1:6">
      <c r="A3219" s="369"/>
      <c r="B3219" s="369"/>
      <c r="C3219" s="367" t="s">
        <v>633</v>
      </c>
      <c r="D3219" s="367" t="s">
        <v>1317</v>
      </c>
      <c r="E3219" s="367">
        <v>6</v>
      </c>
      <c r="F3219" s="384">
        <v>7</v>
      </c>
    </row>
    <row r="3220" spans="1:6">
      <c r="A3220" s="369"/>
      <c r="B3220" s="369"/>
      <c r="C3220" s="369"/>
      <c r="D3220" s="370" t="s">
        <v>1318</v>
      </c>
      <c r="E3220" s="370">
        <v>8</v>
      </c>
      <c r="F3220" s="385">
        <v>8</v>
      </c>
    </row>
    <row r="3221" spans="1:6">
      <c r="A3221" s="369"/>
      <c r="B3221" s="369"/>
      <c r="C3221" s="369"/>
      <c r="D3221" s="370" t="s">
        <v>426</v>
      </c>
      <c r="E3221" s="370">
        <v>28</v>
      </c>
      <c r="F3221" s="385">
        <v>36</v>
      </c>
    </row>
    <row r="3222" spans="1:6">
      <c r="A3222" s="369"/>
      <c r="B3222" s="369"/>
      <c r="C3222" s="369"/>
      <c r="D3222" s="370" t="s">
        <v>1319</v>
      </c>
      <c r="E3222" s="370">
        <v>11</v>
      </c>
      <c r="F3222" s="385">
        <v>13</v>
      </c>
    </row>
    <row r="3223" spans="1:6">
      <c r="A3223" s="369"/>
      <c r="B3223" s="369"/>
      <c r="C3223" s="369"/>
      <c r="D3223" s="370" t="s">
        <v>1320</v>
      </c>
      <c r="E3223" s="370">
        <v>3</v>
      </c>
      <c r="F3223" s="385">
        <v>3</v>
      </c>
    </row>
    <row r="3224" spans="1:6">
      <c r="A3224" s="369"/>
      <c r="B3224" s="369"/>
      <c r="C3224" s="369"/>
      <c r="D3224" s="370" t="s">
        <v>1321</v>
      </c>
      <c r="E3224" s="370">
        <v>2</v>
      </c>
      <c r="F3224" s="385">
        <v>3</v>
      </c>
    </row>
    <row r="3225" spans="1:6">
      <c r="A3225" s="369"/>
      <c r="B3225" s="369"/>
      <c r="C3225" s="369"/>
      <c r="D3225" s="370" t="s">
        <v>1322</v>
      </c>
      <c r="E3225" s="370">
        <v>2</v>
      </c>
      <c r="F3225" s="385">
        <v>2</v>
      </c>
    </row>
    <row r="3226" spans="1:6">
      <c r="A3226" s="367" t="s">
        <v>297</v>
      </c>
      <c r="B3226" s="367" t="s">
        <v>2</v>
      </c>
      <c r="C3226" s="367" t="s">
        <v>174</v>
      </c>
      <c r="D3226" s="367" t="s">
        <v>657</v>
      </c>
      <c r="E3226" s="367">
        <v>7</v>
      </c>
      <c r="F3226" s="384">
        <v>7</v>
      </c>
    </row>
    <row r="3227" spans="1:6">
      <c r="A3227" s="369"/>
      <c r="B3227" s="369"/>
      <c r="C3227" s="369"/>
      <c r="D3227" s="370" t="s">
        <v>174</v>
      </c>
      <c r="E3227" s="370">
        <v>20</v>
      </c>
      <c r="F3227" s="385">
        <v>20</v>
      </c>
    </row>
    <row r="3228" spans="1:6">
      <c r="A3228" s="369"/>
      <c r="B3228" s="369"/>
      <c r="C3228" s="369"/>
      <c r="D3228" s="370" t="s">
        <v>658</v>
      </c>
      <c r="E3228" s="370">
        <v>2</v>
      </c>
      <c r="F3228" s="385">
        <v>2</v>
      </c>
    </row>
    <row r="3229" spans="1:6">
      <c r="A3229" s="369"/>
      <c r="B3229" s="369"/>
      <c r="C3229" s="369"/>
      <c r="D3229" s="370" t="s">
        <v>659</v>
      </c>
      <c r="E3229" s="370">
        <v>6</v>
      </c>
      <c r="F3229" s="385">
        <v>6</v>
      </c>
    </row>
    <row r="3230" spans="1:6">
      <c r="A3230" s="369"/>
      <c r="B3230" s="369"/>
      <c r="C3230" s="367" t="s">
        <v>570</v>
      </c>
      <c r="D3230" s="367" t="s">
        <v>572</v>
      </c>
      <c r="E3230" s="367">
        <v>2</v>
      </c>
      <c r="F3230" s="384">
        <v>2</v>
      </c>
    </row>
    <row r="3231" spans="1:6">
      <c r="A3231" s="369"/>
      <c r="B3231" s="369"/>
      <c r="C3231" s="369"/>
      <c r="D3231" s="370" t="s">
        <v>571</v>
      </c>
      <c r="E3231" s="370">
        <v>8</v>
      </c>
      <c r="F3231" s="385">
        <v>8</v>
      </c>
    </row>
    <row r="3232" spans="1:6">
      <c r="A3232" s="369"/>
      <c r="B3232" s="369"/>
      <c r="C3232" s="369"/>
      <c r="D3232" s="370" t="s">
        <v>660</v>
      </c>
      <c r="E3232" s="370">
        <v>2</v>
      </c>
      <c r="F3232" s="385">
        <v>2</v>
      </c>
    </row>
    <row r="3233" spans="1:6">
      <c r="A3233" s="369"/>
      <c r="B3233" s="369"/>
      <c r="C3233" s="369"/>
      <c r="D3233" s="370" t="s">
        <v>661</v>
      </c>
      <c r="E3233" s="370">
        <v>2</v>
      </c>
      <c r="F3233" s="385">
        <v>2</v>
      </c>
    </row>
    <row r="3234" spans="1:6">
      <c r="A3234" s="369"/>
      <c r="B3234" s="369"/>
      <c r="C3234" s="369"/>
      <c r="D3234" s="370" t="s">
        <v>662</v>
      </c>
      <c r="E3234" s="370">
        <v>1</v>
      </c>
      <c r="F3234" s="385">
        <v>1</v>
      </c>
    </row>
    <row r="3235" spans="1:6">
      <c r="A3235" s="369"/>
      <c r="B3235" s="369"/>
      <c r="C3235" s="367" t="s">
        <v>175</v>
      </c>
      <c r="D3235" s="367" t="s">
        <v>175</v>
      </c>
      <c r="E3235" s="367">
        <v>21</v>
      </c>
      <c r="F3235" s="384">
        <v>21</v>
      </c>
    </row>
    <row r="3236" spans="1:6">
      <c r="A3236" s="369"/>
      <c r="B3236" s="369"/>
      <c r="C3236" s="369"/>
      <c r="D3236" s="370" t="s">
        <v>663</v>
      </c>
      <c r="E3236" s="370">
        <v>2</v>
      </c>
      <c r="F3236" s="385">
        <v>2</v>
      </c>
    </row>
    <row r="3237" spans="1:6">
      <c r="A3237" s="369"/>
      <c r="B3237" s="369"/>
      <c r="C3237" s="369"/>
      <c r="D3237" s="370" t="s">
        <v>664</v>
      </c>
      <c r="E3237" s="370">
        <v>3</v>
      </c>
      <c r="F3237" s="385">
        <v>3</v>
      </c>
    </row>
    <row r="3238" spans="1:6">
      <c r="A3238" s="369"/>
      <c r="B3238" s="369"/>
      <c r="C3238" s="367" t="s">
        <v>665</v>
      </c>
      <c r="D3238" s="367" t="s">
        <v>666</v>
      </c>
      <c r="E3238" s="367">
        <v>8</v>
      </c>
      <c r="F3238" s="384">
        <v>8</v>
      </c>
    </row>
    <row r="3239" spans="1:6">
      <c r="A3239" s="369"/>
      <c r="B3239" s="369"/>
      <c r="C3239" s="369"/>
      <c r="D3239" s="370" t="s">
        <v>667</v>
      </c>
      <c r="E3239" s="370">
        <v>3</v>
      </c>
      <c r="F3239" s="385">
        <v>3</v>
      </c>
    </row>
    <row r="3240" spans="1:6">
      <c r="A3240" s="369"/>
      <c r="B3240" s="369"/>
      <c r="C3240" s="369"/>
      <c r="D3240" s="370" t="s">
        <v>668</v>
      </c>
      <c r="E3240" s="370">
        <v>1</v>
      </c>
      <c r="F3240" s="385">
        <v>1</v>
      </c>
    </row>
    <row r="3241" spans="1:6">
      <c r="A3241" s="369"/>
      <c r="B3241" s="369"/>
      <c r="C3241" s="367" t="s">
        <v>669</v>
      </c>
      <c r="D3241" s="367" t="s">
        <v>670</v>
      </c>
      <c r="E3241" s="367">
        <v>1</v>
      </c>
      <c r="F3241" s="384">
        <v>1</v>
      </c>
    </row>
    <row r="3242" spans="1:6">
      <c r="A3242" s="369"/>
      <c r="B3242" s="369"/>
      <c r="C3242" s="369"/>
      <c r="D3242" s="370" t="s">
        <v>669</v>
      </c>
      <c r="E3242" s="370">
        <v>4</v>
      </c>
      <c r="F3242" s="385">
        <v>4</v>
      </c>
    </row>
    <row r="3243" spans="1:6">
      <c r="A3243" s="369"/>
      <c r="B3243" s="369"/>
      <c r="C3243" s="369"/>
      <c r="D3243" s="370" t="s">
        <v>671</v>
      </c>
      <c r="E3243" s="370">
        <v>1</v>
      </c>
      <c r="F3243" s="385">
        <v>1</v>
      </c>
    </row>
    <row r="3244" spans="1:6">
      <c r="A3244" s="369"/>
      <c r="B3244" s="369"/>
      <c r="C3244" s="367" t="s">
        <v>573</v>
      </c>
      <c r="D3244" s="367" t="s">
        <v>574</v>
      </c>
      <c r="E3244" s="367">
        <v>8</v>
      </c>
      <c r="F3244" s="384">
        <v>8</v>
      </c>
    </row>
    <row r="3245" spans="1:6">
      <c r="A3245" s="369"/>
      <c r="B3245" s="369"/>
      <c r="C3245" s="369"/>
      <c r="D3245" s="370" t="s">
        <v>672</v>
      </c>
      <c r="E3245" s="370">
        <v>1</v>
      </c>
      <c r="F3245" s="385">
        <v>1</v>
      </c>
    </row>
    <row r="3246" spans="1:6">
      <c r="A3246" s="369"/>
      <c r="B3246" s="369"/>
      <c r="C3246" s="369"/>
      <c r="D3246" s="370" t="s">
        <v>673</v>
      </c>
      <c r="E3246" s="370">
        <v>3</v>
      </c>
      <c r="F3246" s="385">
        <v>3</v>
      </c>
    </row>
    <row r="3247" spans="1:6">
      <c r="A3247" s="369"/>
      <c r="B3247" s="369"/>
      <c r="C3247" s="369"/>
      <c r="D3247" s="370" t="s">
        <v>674</v>
      </c>
      <c r="E3247" s="370">
        <v>1</v>
      </c>
      <c r="F3247" s="385">
        <v>1</v>
      </c>
    </row>
    <row r="3248" spans="1:6">
      <c r="A3248" s="369"/>
      <c r="B3248" s="369"/>
      <c r="C3248" s="369"/>
      <c r="D3248" s="370" t="s">
        <v>675</v>
      </c>
      <c r="E3248" s="370">
        <v>1</v>
      </c>
      <c r="F3248" s="385">
        <v>1</v>
      </c>
    </row>
    <row r="3249" spans="1:6">
      <c r="A3249" s="369"/>
      <c r="B3249" s="369"/>
      <c r="C3249" s="367" t="s">
        <v>176</v>
      </c>
      <c r="D3249" s="367" t="s">
        <v>177</v>
      </c>
      <c r="E3249" s="367">
        <v>16</v>
      </c>
      <c r="F3249" s="384">
        <v>16</v>
      </c>
    </row>
    <row r="3250" spans="1:6">
      <c r="A3250" s="369"/>
      <c r="B3250" s="369"/>
      <c r="C3250" s="369"/>
      <c r="D3250" s="370" t="s">
        <v>676</v>
      </c>
      <c r="E3250" s="370">
        <v>6</v>
      </c>
      <c r="F3250" s="385">
        <v>6</v>
      </c>
    </row>
    <row r="3251" spans="1:6">
      <c r="A3251" s="369"/>
      <c r="B3251" s="369"/>
      <c r="C3251" s="369"/>
      <c r="D3251" s="370" t="s">
        <v>569</v>
      </c>
      <c r="E3251" s="370">
        <v>1</v>
      </c>
      <c r="F3251" s="385">
        <v>1</v>
      </c>
    </row>
    <row r="3252" spans="1:6">
      <c r="A3252" s="369"/>
      <c r="B3252" s="369"/>
      <c r="C3252" s="369"/>
      <c r="D3252" s="370" t="s">
        <v>677</v>
      </c>
      <c r="E3252" s="370">
        <v>5</v>
      </c>
      <c r="F3252" s="385">
        <v>5</v>
      </c>
    </row>
    <row r="3253" spans="1:6">
      <c r="A3253" s="369"/>
      <c r="B3253" s="367" t="s">
        <v>461</v>
      </c>
      <c r="C3253" s="367" t="s">
        <v>319</v>
      </c>
      <c r="D3253" s="367" t="s">
        <v>320</v>
      </c>
      <c r="E3253" s="367">
        <v>2</v>
      </c>
      <c r="F3253" s="384">
        <v>2</v>
      </c>
    </row>
    <row r="3254" spans="1:6">
      <c r="A3254" s="369"/>
      <c r="B3254" s="369"/>
      <c r="C3254" s="369"/>
      <c r="D3254" s="370" t="s">
        <v>678</v>
      </c>
      <c r="E3254" s="370">
        <v>5</v>
      </c>
      <c r="F3254" s="385">
        <v>5</v>
      </c>
    </row>
    <row r="3255" spans="1:6">
      <c r="A3255" s="369"/>
      <c r="B3255" s="369"/>
      <c r="C3255" s="369"/>
      <c r="D3255" s="370" t="s">
        <v>679</v>
      </c>
      <c r="E3255" s="370">
        <v>2</v>
      </c>
      <c r="F3255" s="385">
        <v>2</v>
      </c>
    </row>
    <row r="3256" spans="1:6">
      <c r="A3256" s="369"/>
      <c r="B3256" s="369"/>
      <c r="C3256" s="369"/>
      <c r="D3256" s="370" t="s">
        <v>680</v>
      </c>
      <c r="E3256" s="370">
        <v>1</v>
      </c>
      <c r="F3256" s="385">
        <v>1</v>
      </c>
    </row>
    <row r="3257" spans="1:6">
      <c r="A3257" s="369"/>
      <c r="B3257" s="369"/>
      <c r="C3257" s="367" t="s">
        <v>315</v>
      </c>
      <c r="D3257" s="367" t="s">
        <v>348</v>
      </c>
      <c r="E3257" s="367">
        <v>1</v>
      </c>
      <c r="F3257" s="384">
        <v>1</v>
      </c>
    </row>
    <row r="3258" spans="1:6">
      <c r="A3258" s="369"/>
      <c r="B3258" s="369"/>
      <c r="C3258" s="369"/>
      <c r="D3258" s="370" t="s">
        <v>315</v>
      </c>
      <c r="E3258" s="370">
        <v>8</v>
      </c>
      <c r="F3258" s="385">
        <v>8</v>
      </c>
    </row>
    <row r="3259" spans="1:6">
      <c r="A3259" s="369"/>
      <c r="B3259" s="369"/>
      <c r="C3259" s="369"/>
      <c r="D3259" s="370" t="s">
        <v>681</v>
      </c>
      <c r="E3259" s="370">
        <v>2</v>
      </c>
      <c r="F3259" s="385">
        <v>2</v>
      </c>
    </row>
    <row r="3260" spans="1:6">
      <c r="A3260" s="369"/>
      <c r="B3260" s="369"/>
      <c r="C3260" s="369"/>
      <c r="D3260" s="370" t="s">
        <v>682</v>
      </c>
      <c r="E3260" s="370">
        <v>2</v>
      </c>
      <c r="F3260" s="385">
        <v>2</v>
      </c>
    </row>
    <row r="3261" spans="1:6">
      <c r="A3261" s="369"/>
      <c r="B3261" s="369"/>
      <c r="C3261" s="369"/>
      <c r="D3261" s="370" t="s">
        <v>683</v>
      </c>
      <c r="E3261" s="370">
        <v>1</v>
      </c>
      <c r="F3261" s="385">
        <v>1</v>
      </c>
    </row>
    <row r="3262" spans="1:6">
      <c r="A3262" s="369"/>
      <c r="B3262" s="369"/>
      <c r="C3262" s="369"/>
      <c r="D3262" s="370" t="s">
        <v>684</v>
      </c>
      <c r="E3262" s="370">
        <v>5</v>
      </c>
      <c r="F3262" s="385">
        <v>5</v>
      </c>
    </row>
    <row r="3263" spans="1:6">
      <c r="A3263" s="369"/>
      <c r="B3263" s="369"/>
      <c r="C3263" s="367" t="s">
        <v>685</v>
      </c>
      <c r="D3263" s="367" t="s">
        <v>259</v>
      </c>
      <c r="E3263" s="367">
        <v>1</v>
      </c>
      <c r="F3263" s="384">
        <v>1</v>
      </c>
    </row>
    <row r="3264" spans="1:6">
      <c r="A3264" s="369"/>
      <c r="B3264" s="369"/>
      <c r="C3264" s="367" t="s">
        <v>178</v>
      </c>
      <c r="D3264" s="367" t="s">
        <v>178</v>
      </c>
      <c r="E3264" s="367">
        <v>9</v>
      </c>
      <c r="F3264" s="384">
        <v>9</v>
      </c>
    </row>
    <row r="3265" spans="1:6">
      <c r="A3265" s="369"/>
      <c r="B3265" s="369"/>
      <c r="C3265" s="367" t="s">
        <v>179</v>
      </c>
      <c r="D3265" s="367" t="s">
        <v>179</v>
      </c>
      <c r="E3265" s="367">
        <v>39</v>
      </c>
      <c r="F3265" s="384">
        <v>39</v>
      </c>
    </row>
    <row r="3266" spans="1:6">
      <c r="A3266" s="369"/>
      <c r="B3266" s="369"/>
      <c r="C3266" s="369"/>
      <c r="D3266" s="370" t="s">
        <v>79</v>
      </c>
      <c r="E3266" s="370">
        <v>28</v>
      </c>
      <c r="F3266" s="385">
        <v>28</v>
      </c>
    </row>
    <row r="3267" spans="1:6">
      <c r="A3267" s="369"/>
      <c r="B3267" s="369"/>
      <c r="C3267" s="369"/>
      <c r="D3267" s="370" t="s">
        <v>686</v>
      </c>
      <c r="E3267" s="370">
        <v>3</v>
      </c>
      <c r="F3267" s="385">
        <v>3</v>
      </c>
    </row>
    <row r="3268" spans="1:6">
      <c r="A3268" s="369"/>
      <c r="B3268" s="369"/>
      <c r="C3268" s="367" t="s">
        <v>313</v>
      </c>
      <c r="D3268" s="367" t="s">
        <v>687</v>
      </c>
      <c r="E3268" s="367">
        <v>1</v>
      </c>
      <c r="F3268" s="384">
        <v>1</v>
      </c>
    </row>
    <row r="3269" spans="1:6">
      <c r="A3269" s="369"/>
      <c r="B3269" s="369"/>
      <c r="C3269" s="369"/>
      <c r="D3269" s="370" t="s">
        <v>313</v>
      </c>
      <c r="E3269" s="370">
        <v>7</v>
      </c>
      <c r="F3269" s="385">
        <v>7</v>
      </c>
    </row>
    <row r="3270" spans="1:6">
      <c r="A3270" s="369"/>
      <c r="B3270" s="369"/>
      <c r="C3270" s="369"/>
      <c r="D3270" s="370" t="s">
        <v>314</v>
      </c>
      <c r="E3270" s="370">
        <v>10</v>
      </c>
      <c r="F3270" s="385">
        <v>10</v>
      </c>
    </row>
    <row r="3271" spans="1:6">
      <c r="A3271" s="369"/>
      <c r="B3271" s="369"/>
      <c r="C3271" s="369"/>
      <c r="D3271" s="370" t="s">
        <v>688</v>
      </c>
      <c r="E3271" s="370">
        <v>1</v>
      </c>
      <c r="F3271" s="385">
        <v>1</v>
      </c>
    </row>
    <row r="3272" spans="1:6">
      <c r="A3272" s="369"/>
      <c r="B3272" s="369"/>
      <c r="C3272" s="369"/>
      <c r="D3272" s="370" t="s">
        <v>689</v>
      </c>
      <c r="E3272" s="370">
        <v>1</v>
      </c>
      <c r="F3272" s="385">
        <v>1</v>
      </c>
    </row>
    <row r="3273" spans="1:6">
      <c r="A3273" s="369"/>
      <c r="B3273" s="369"/>
      <c r="C3273" s="369"/>
      <c r="D3273" s="370" t="s">
        <v>690</v>
      </c>
      <c r="E3273" s="370">
        <v>2</v>
      </c>
      <c r="F3273" s="385">
        <v>2</v>
      </c>
    </row>
    <row r="3274" spans="1:6">
      <c r="A3274" s="369"/>
      <c r="B3274" s="369"/>
      <c r="C3274" s="367" t="s">
        <v>310</v>
      </c>
      <c r="D3274" s="367" t="s">
        <v>310</v>
      </c>
      <c r="E3274" s="367">
        <v>13</v>
      </c>
      <c r="F3274" s="384">
        <v>13</v>
      </c>
    </row>
    <row r="3275" spans="1:6">
      <c r="A3275" s="369"/>
      <c r="B3275" s="369"/>
      <c r="C3275" s="369"/>
      <c r="D3275" s="370" t="s">
        <v>691</v>
      </c>
      <c r="E3275" s="370">
        <v>2</v>
      </c>
      <c r="F3275" s="385">
        <v>2</v>
      </c>
    </row>
    <row r="3276" spans="1:6">
      <c r="A3276" s="369"/>
      <c r="B3276" s="369"/>
      <c r="C3276" s="367" t="s">
        <v>180</v>
      </c>
      <c r="D3276" s="367" t="s">
        <v>181</v>
      </c>
      <c r="E3276" s="367">
        <v>7</v>
      </c>
      <c r="F3276" s="384">
        <v>7</v>
      </c>
    </row>
    <row r="3277" spans="1:6">
      <c r="A3277" s="369"/>
      <c r="B3277" s="369"/>
      <c r="C3277" s="367" t="s">
        <v>317</v>
      </c>
      <c r="D3277" s="367" t="s">
        <v>692</v>
      </c>
      <c r="E3277" s="367">
        <v>3</v>
      </c>
      <c r="F3277" s="384">
        <v>3</v>
      </c>
    </row>
    <row r="3278" spans="1:6">
      <c r="A3278" s="369"/>
      <c r="B3278" s="369"/>
      <c r="C3278" s="369"/>
      <c r="D3278" s="370" t="s">
        <v>317</v>
      </c>
      <c r="E3278" s="370">
        <v>2</v>
      </c>
      <c r="F3278" s="385">
        <v>2</v>
      </c>
    </row>
    <row r="3279" spans="1:6">
      <c r="A3279" s="369"/>
      <c r="B3279" s="369"/>
      <c r="C3279" s="369"/>
      <c r="D3279" s="370" t="s">
        <v>693</v>
      </c>
      <c r="E3279" s="370">
        <v>2</v>
      </c>
      <c r="F3279" s="385">
        <v>2</v>
      </c>
    </row>
    <row r="3280" spans="1:6">
      <c r="A3280" s="369"/>
      <c r="B3280" s="369"/>
      <c r="C3280" s="367" t="s">
        <v>182</v>
      </c>
      <c r="D3280" s="367" t="s">
        <v>183</v>
      </c>
      <c r="E3280" s="367">
        <v>81</v>
      </c>
      <c r="F3280" s="384">
        <v>81</v>
      </c>
    </row>
    <row r="3281" spans="1:6">
      <c r="A3281" s="369"/>
      <c r="B3281" s="369"/>
      <c r="C3281" s="369"/>
      <c r="D3281" s="370" t="s">
        <v>462</v>
      </c>
      <c r="E3281" s="370">
        <v>7</v>
      </c>
      <c r="F3281" s="385">
        <v>7</v>
      </c>
    </row>
    <row r="3282" spans="1:6">
      <c r="A3282" s="369"/>
      <c r="B3282" s="369"/>
      <c r="C3282" s="369"/>
      <c r="D3282" s="370" t="s">
        <v>694</v>
      </c>
      <c r="E3282" s="370">
        <v>5</v>
      </c>
      <c r="F3282" s="385">
        <v>5</v>
      </c>
    </row>
    <row r="3283" spans="1:6">
      <c r="A3283" s="369"/>
      <c r="B3283" s="369"/>
      <c r="C3283" s="369"/>
      <c r="D3283" s="370" t="s">
        <v>312</v>
      </c>
      <c r="E3283" s="370">
        <v>10</v>
      </c>
      <c r="F3283" s="385">
        <v>10</v>
      </c>
    </row>
    <row r="3284" spans="1:6">
      <c r="A3284" s="369"/>
      <c r="B3284" s="369"/>
      <c r="C3284" s="369"/>
      <c r="D3284" s="370" t="s">
        <v>311</v>
      </c>
      <c r="E3284" s="370">
        <v>72</v>
      </c>
      <c r="F3284" s="385">
        <v>72</v>
      </c>
    </row>
    <row r="3285" spans="1:6">
      <c r="A3285" s="369"/>
      <c r="B3285" s="369"/>
      <c r="C3285" s="369"/>
      <c r="D3285" s="370" t="s">
        <v>695</v>
      </c>
      <c r="E3285" s="370">
        <v>6</v>
      </c>
      <c r="F3285" s="385">
        <v>6</v>
      </c>
    </row>
    <row r="3286" spans="1:6">
      <c r="A3286" s="369"/>
      <c r="B3286" s="369"/>
      <c r="C3286" s="369"/>
      <c r="D3286" s="370" t="s">
        <v>182</v>
      </c>
      <c r="E3286" s="370">
        <v>11</v>
      </c>
      <c r="F3286" s="385">
        <v>11</v>
      </c>
    </row>
    <row r="3287" spans="1:6">
      <c r="A3287" s="369"/>
      <c r="B3287" s="369"/>
      <c r="C3287" s="369"/>
      <c r="D3287" s="370" t="s">
        <v>696</v>
      </c>
      <c r="E3287" s="370">
        <v>2</v>
      </c>
      <c r="F3287" s="385">
        <v>2</v>
      </c>
    </row>
    <row r="3288" spans="1:6">
      <c r="A3288" s="369"/>
      <c r="B3288" s="369"/>
      <c r="C3288" s="367" t="s">
        <v>318</v>
      </c>
      <c r="D3288" s="367" t="s">
        <v>318</v>
      </c>
      <c r="E3288" s="367">
        <v>3</v>
      </c>
      <c r="F3288" s="384">
        <v>3</v>
      </c>
    </row>
    <row r="3289" spans="1:6">
      <c r="A3289" s="369"/>
      <c r="B3289" s="369"/>
      <c r="C3289" s="367" t="s">
        <v>316</v>
      </c>
      <c r="D3289" s="367" t="s">
        <v>316</v>
      </c>
      <c r="E3289" s="367">
        <v>6</v>
      </c>
      <c r="F3289" s="384">
        <v>6</v>
      </c>
    </row>
    <row r="3290" spans="1:6">
      <c r="A3290" s="369"/>
      <c r="B3290" s="369"/>
      <c r="C3290" s="369"/>
      <c r="D3290" s="370" t="s">
        <v>697</v>
      </c>
      <c r="E3290" s="370">
        <v>3</v>
      </c>
      <c r="F3290" s="385">
        <v>3</v>
      </c>
    </row>
    <row r="3291" spans="1:6">
      <c r="A3291" s="369"/>
      <c r="B3291" s="369"/>
      <c r="C3291" s="369"/>
      <c r="D3291" s="370" t="s">
        <v>698</v>
      </c>
      <c r="E3291" s="370">
        <v>1</v>
      </c>
      <c r="F3291" s="385">
        <v>1</v>
      </c>
    </row>
    <row r="3292" spans="1:6">
      <c r="A3292" s="369"/>
      <c r="B3292" s="369"/>
      <c r="C3292" s="369"/>
      <c r="D3292" s="370" t="s">
        <v>699</v>
      </c>
      <c r="E3292" s="370">
        <v>1</v>
      </c>
      <c r="F3292" s="385">
        <v>1</v>
      </c>
    </row>
    <row r="3293" spans="1:6">
      <c r="A3293" s="369"/>
      <c r="B3293" s="369"/>
      <c r="C3293" s="367" t="s">
        <v>700</v>
      </c>
      <c r="D3293" s="367" t="s">
        <v>701</v>
      </c>
      <c r="E3293" s="367">
        <v>1</v>
      </c>
      <c r="F3293" s="384">
        <v>1</v>
      </c>
    </row>
    <row r="3294" spans="1:6">
      <c r="A3294" s="369"/>
      <c r="B3294" s="369"/>
      <c r="C3294" s="367" t="s">
        <v>702</v>
      </c>
      <c r="D3294" s="367" t="s">
        <v>703</v>
      </c>
      <c r="E3294" s="367">
        <v>1</v>
      </c>
      <c r="F3294" s="384">
        <v>1</v>
      </c>
    </row>
    <row r="3295" spans="1:6">
      <c r="A3295" s="369"/>
      <c r="B3295" s="369"/>
      <c r="C3295" s="369"/>
      <c r="D3295" s="370" t="s">
        <v>704</v>
      </c>
      <c r="E3295" s="370">
        <v>1</v>
      </c>
      <c r="F3295" s="385">
        <v>1</v>
      </c>
    </row>
    <row r="3296" spans="1:6">
      <c r="A3296" s="369"/>
      <c r="B3296" s="369"/>
      <c r="C3296" s="367" t="s">
        <v>705</v>
      </c>
      <c r="D3296" s="367" t="s">
        <v>706</v>
      </c>
      <c r="E3296" s="367">
        <v>1</v>
      </c>
      <c r="F3296" s="384">
        <v>1</v>
      </c>
    </row>
    <row r="3297" spans="1:6">
      <c r="A3297" s="369"/>
      <c r="B3297" s="369"/>
      <c r="C3297" s="367" t="s">
        <v>321</v>
      </c>
      <c r="D3297" s="367" t="s">
        <v>321</v>
      </c>
      <c r="E3297" s="367">
        <v>5</v>
      </c>
      <c r="F3297" s="384">
        <v>5</v>
      </c>
    </row>
    <row r="3298" spans="1:6">
      <c r="A3298" s="369"/>
      <c r="B3298" s="367" t="s">
        <v>4</v>
      </c>
      <c r="C3298" s="367" t="s">
        <v>185</v>
      </c>
      <c r="D3298" s="367" t="s">
        <v>185</v>
      </c>
      <c r="E3298" s="367">
        <v>39</v>
      </c>
      <c r="F3298" s="384">
        <v>39</v>
      </c>
    </row>
    <row r="3299" spans="1:6">
      <c r="A3299" s="369"/>
      <c r="B3299" s="369"/>
      <c r="C3299" s="369"/>
      <c r="D3299" s="370" t="s">
        <v>322</v>
      </c>
      <c r="E3299" s="370">
        <v>2</v>
      </c>
      <c r="F3299" s="385">
        <v>2</v>
      </c>
    </row>
    <row r="3300" spans="1:6">
      <c r="A3300" s="369"/>
      <c r="B3300" s="369"/>
      <c r="C3300" s="369"/>
      <c r="D3300" s="370" t="s">
        <v>707</v>
      </c>
      <c r="E3300" s="370">
        <v>1</v>
      </c>
      <c r="F3300" s="385">
        <v>1</v>
      </c>
    </row>
    <row r="3301" spans="1:6">
      <c r="A3301" s="369"/>
      <c r="B3301" s="369"/>
      <c r="C3301" s="369"/>
      <c r="D3301" s="370" t="s">
        <v>708</v>
      </c>
      <c r="E3301" s="370">
        <v>1</v>
      </c>
      <c r="F3301" s="385">
        <v>1</v>
      </c>
    </row>
    <row r="3302" spans="1:6">
      <c r="A3302" s="369"/>
      <c r="B3302" s="369"/>
      <c r="C3302" s="369"/>
      <c r="D3302" s="370" t="s">
        <v>709</v>
      </c>
      <c r="E3302" s="370">
        <v>5</v>
      </c>
      <c r="F3302" s="385">
        <v>5</v>
      </c>
    </row>
    <row r="3303" spans="1:6">
      <c r="A3303" s="369"/>
      <c r="B3303" s="369"/>
      <c r="C3303" s="367" t="s">
        <v>186</v>
      </c>
      <c r="D3303" s="367" t="s">
        <v>186</v>
      </c>
      <c r="E3303" s="367">
        <v>15</v>
      </c>
      <c r="F3303" s="384">
        <v>15</v>
      </c>
    </row>
    <row r="3304" spans="1:6">
      <c r="A3304" s="369"/>
      <c r="B3304" s="369"/>
      <c r="C3304" s="369"/>
      <c r="D3304" s="370" t="s">
        <v>323</v>
      </c>
      <c r="E3304" s="370">
        <v>1</v>
      </c>
      <c r="F3304" s="385">
        <v>1</v>
      </c>
    </row>
    <row r="3305" spans="1:6">
      <c r="A3305" s="369"/>
      <c r="B3305" s="369"/>
      <c r="C3305" s="369"/>
      <c r="D3305" s="370" t="s">
        <v>710</v>
      </c>
      <c r="E3305" s="370">
        <v>1</v>
      </c>
      <c r="F3305" s="385">
        <v>1</v>
      </c>
    </row>
    <row r="3306" spans="1:6">
      <c r="A3306" s="369"/>
      <c r="B3306" s="369"/>
      <c r="C3306" s="369"/>
      <c r="D3306" s="370" t="s">
        <v>515</v>
      </c>
      <c r="E3306" s="370">
        <v>6</v>
      </c>
      <c r="F3306" s="385">
        <v>6</v>
      </c>
    </row>
    <row r="3307" spans="1:6">
      <c r="A3307" s="369"/>
      <c r="B3307" s="369"/>
      <c r="C3307" s="369"/>
      <c r="D3307" s="370" t="s">
        <v>711</v>
      </c>
      <c r="E3307" s="370">
        <v>2</v>
      </c>
      <c r="F3307" s="385">
        <v>2</v>
      </c>
    </row>
    <row r="3308" spans="1:6">
      <c r="A3308" s="369"/>
      <c r="B3308" s="369"/>
      <c r="C3308" s="369"/>
      <c r="D3308" s="370" t="s">
        <v>712</v>
      </c>
      <c r="E3308" s="370">
        <v>1</v>
      </c>
      <c r="F3308" s="385">
        <v>1</v>
      </c>
    </row>
    <row r="3309" spans="1:6">
      <c r="A3309" s="369"/>
      <c r="B3309" s="369"/>
      <c r="C3309" s="369"/>
      <c r="D3309" s="370" t="s">
        <v>713</v>
      </c>
      <c r="E3309" s="370">
        <v>1</v>
      </c>
      <c r="F3309" s="385">
        <v>1</v>
      </c>
    </row>
    <row r="3310" spans="1:6">
      <c r="A3310" s="369"/>
      <c r="B3310" s="369"/>
      <c r="C3310" s="369"/>
      <c r="D3310" s="370" t="s">
        <v>714</v>
      </c>
      <c r="E3310" s="370">
        <v>3</v>
      </c>
      <c r="F3310" s="385">
        <v>3</v>
      </c>
    </row>
    <row r="3311" spans="1:6">
      <c r="A3311" s="369"/>
      <c r="B3311" s="369"/>
      <c r="C3311" s="367" t="s">
        <v>575</v>
      </c>
      <c r="D3311" s="367" t="s">
        <v>576</v>
      </c>
      <c r="E3311" s="367">
        <v>2</v>
      </c>
      <c r="F3311" s="384">
        <v>2</v>
      </c>
    </row>
    <row r="3312" spans="1:6">
      <c r="A3312" s="369"/>
      <c r="B3312" s="369"/>
      <c r="C3312" s="369"/>
      <c r="D3312" s="370" t="s">
        <v>715</v>
      </c>
      <c r="E3312" s="370">
        <v>2</v>
      </c>
      <c r="F3312" s="385">
        <v>2</v>
      </c>
    </row>
    <row r="3313" spans="1:6">
      <c r="A3313" s="369"/>
      <c r="B3313" s="369"/>
      <c r="C3313" s="367" t="s">
        <v>716</v>
      </c>
      <c r="D3313" s="367" t="s">
        <v>717</v>
      </c>
      <c r="E3313" s="367">
        <v>4</v>
      </c>
      <c r="F3313" s="384">
        <v>4</v>
      </c>
    </row>
    <row r="3314" spans="1:6">
      <c r="A3314" s="369"/>
      <c r="B3314" s="369"/>
      <c r="C3314" s="369"/>
      <c r="D3314" s="370" t="s">
        <v>718</v>
      </c>
      <c r="E3314" s="370">
        <v>1</v>
      </c>
      <c r="F3314" s="385">
        <v>1</v>
      </c>
    </row>
    <row r="3315" spans="1:6">
      <c r="A3315" s="369"/>
      <c r="B3315" s="369"/>
      <c r="C3315" s="369"/>
      <c r="D3315" s="370" t="s">
        <v>719</v>
      </c>
      <c r="E3315" s="370">
        <v>1</v>
      </c>
      <c r="F3315" s="385">
        <v>1</v>
      </c>
    </row>
    <row r="3316" spans="1:6">
      <c r="A3316" s="369"/>
      <c r="B3316" s="369"/>
      <c r="C3316" s="367" t="s">
        <v>302</v>
      </c>
      <c r="D3316" s="367" t="s">
        <v>303</v>
      </c>
      <c r="E3316" s="367">
        <v>6</v>
      </c>
      <c r="F3316" s="384">
        <v>6</v>
      </c>
    </row>
    <row r="3317" spans="1:6">
      <c r="A3317" s="369"/>
      <c r="B3317" s="369"/>
      <c r="C3317" s="369"/>
      <c r="D3317" s="370" t="s">
        <v>720</v>
      </c>
      <c r="E3317" s="370">
        <v>1</v>
      </c>
      <c r="F3317" s="385">
        <v>1</v>
      </c>
    </row>
    <row r="3318" spans="1:6">
      <c r="A3318" s="369"/>
      <c r="B3318" s="369"/>
      <c r="C3318" s="369"/>
      <c r="D3318" s="370" t="s">
        <v>721</v>
      </c>
      <c r="E3318" s="370">
        <v>1</v>
      </c>
      <c r="F3318" s="385">
        <v>1</v>
      </c>
    </row>
    <row r="3319" spans="1:6">
      <c r="A3319" s="369"/>
      <c r="B3319" s="369"/>
      <c r="C3319" s="369"/>
      <c r="D3319" s="370" t="s">
        <v>722</v>
      </c>
      <c r="E3319" s="370">
        <v>1</v>
      </c>
      <c r="F3319" s="385">
        <v>1</v>
      </c>
    </row>
    <row r="3320" spans="1:6">
      <c r="A3320" s="369"/>
      <c r="B3320" s="369"/>
      <c r="C3320" s="369"/>
      <c r="D3320" s="370" t="s">
        <v>723</v>
      </c>
      <c r="E3320" s="370">
        <v>1</v>
      </c>
      <c r="F3320" s="385">
        <v>1</v>
      </c>
    </row>
    <row r="3321" spans="1:6">
      <c r="A3321" s="369"/>
      <c r="B3321" s="369"/>
      <c r="C3321" s="367" t="s">
        <v>724</v>
      </c>
      <c r="D3321" s="367" t="s">
        <v>725</v>
      </c>
      <c r="E3321" s="367">
        <v>1</v>
      </c>
      <c r="F3321" s="384">
        <v>1</v>
      </c>
    </row>
    <row r="3322" spans="1:6">
      <c r="A3322" s="369"/>
      <c r="B3322" s="369"/>
      <c r="C3322" s="369"/>
      <c r="D3322" s="370" t="s">
        <v>726</v>
      </c>
      <c r="E3322" s="370">
        <v>2</v>
      </c>
      <c r="F3322" s="385">
        <v>2</v>
      </c>
    </row>
    <row r="3323" spans="1:6">
      <c r="A3323" s="369"/>
      <c r="B3323" s="369"/>
      <c r="C3323" s="369"/>
      <c r="D3323" s="370" t="s">
        <v>727</v>
      </c>
      <c r="E3323" s="370">
        <v>1</v>
      </c>
      <c r="F3323" s="385">
        <v>1</v>
      </c>
    </row>
    <row r="3324" spans="1:6">
      <c r="A3324" s="369"/>
      <c r="B3324" s="367" t="s">
        <v>5</v>
      </c>
      <c r="C3324" s="367" t="s">
        <v>5</v>
      </c>
      <c r="D3324" s="367" t="s">
        <v>325</v>
      </c>
      <c r="E3324" s="367">
        <v>31</v>
      </c>
      <c r="F3324" s="384">
        <v>31</v>
      </c>
    </row>
    <row r="3325" spans="1:6">
      <c r="A3325" s="369"/>
      <c r="B3325" s="369"/>
      <c r="C3325" s="369"/>
      <c r="D3325" s="370" t="s">
        <v>5</v>
      </c>
      <c r="E3325" s="370">
        <v>34</v>
      </c>
      <c r="F3325" s="385">
        <v>34</v>
      </c>
    </row>
    <row r="3326" spans="1:6">
      <c r="A3326" s="369"/>
      <c r="B3326" s="369"/>
      <c r="C3326" s="369"/>
      <c r="D3326" s="370" t="s">
        <v>187</v>
      </c>
      <c r="E3326" s="370">
        <v>32</v>
      </c>
      <c r="F3326" s="385">
        <v>32</v>
      </c>
    </row>
    <row r="3327" spans="1:6">
      <c r="A3327" s="369"/>
      <c r="B3327" s="369"/>
      <c r="C3327" s="369"/>
      <c r="D3327" s="370" t="s">
        <v>188</v>
      </c>
      <c r="E3327" s="370">
        <v>107</v>
      </c>
      <c r="F3327" s="385">
        <v>107</v>
      </c>
    </row>
    <row r="3328" spans="1:6">
      <c r="A3328" s="369"/>
      <c r="B3328" s="369"/>
      <c r="C3328" s="369"/>
      <c r="D3328" s="370" t="s">
        <v>512</v>
      </c>
      <c r="E3328" s="370">
        <v>6</v>
      </c>
      <c r="F3328" s="385">
        <v>6</v>
      </c>
    </row>
    <row r="3329" spans="1:6">
      <c r="A3329" s="369"/>
      <c r="B3329" s="369"/>
      <c r="C3329" s="369"/>
      <c r="D3329" s="370" t="s">
        <v>192</v>
      </c>
      <c r="E3329" s="370">
        <v>22</v>
      </c>
      <c r="F3329" s="385">
        <v>22</v>
      </c>
    </row>
    <row r="3330" spans="1:6">
      <c r="A3330" s="369"/>
      <c r="B3330" s="369"/>
      <c r="C3330" s="369"/>
      <c r="D3330" s="370" t="s">
        <v>463</v>
      </c>
      <c r="E3330" s="370">
        <v>36</v>
      </c>
      <c r="F3330" s="385">
        <v>36</v>
      </c>
    </row>
    <row r="3331" spans="1:6">
      <c r="A3331" s="369"/>
      <c r="B3331" s="369"/>
      <c r="C3331" s="369"/>
      <c r="D3331" s="370" t="s">
        <v>324</v>
      </c>
      <c r="E3331" s="370">
        <v>31</v>
      </c>
      <c r="F3331" s="385">
        <v>31</v>
      </c>
    </row>
    <row r="3332" spans="1:6">
      <c r="A3332" s="369"/>
      <c r="B3332" s="369"/>
      <c r="C3332" s="369"/>
      <c r="D3332" s="370" t="s">
        <v>194</v>
      </c>
      <c r="E3332" s="370">
        <v>25</v>
      </c>
      <c r="F3332" s="385">
        <v>25</v>
      </c>
    </row>
    <row r="3333" spans="1:6">
      <c r="A3333" s="369"/>
      <c r="B3333" s="369"/>
      <c r="C3333" s="369"/>
      <c r="D3333" s="370" t="s">
        <v>62</v>
      </c>
      <c r="E3333" s="370">
        <v>25</v>
      </c>
      <c r="F3333" s="385">
        <v>25</v>
      </c>
    </row>
    <row r="3334" spans="1:6">
      <c r="A3334" s="369"/>
      <c r="B3334" s="369"/>
      <c r="C3334" s="369"/>
      <c r="D3334" s="370" t="s">
        <v>190</v>
      </c>
      <c r="E3334" s="370">
        <v>38</v>
      </c>
      <c r="F3334" s="385">
        <v>38</v>
      </c>
    </row>
    <row r="3335" spans="1:6">
      <c r="A3335" s="369"/>
      <c r="B3335" s="369"/>
      <c r="C3335" s="369"/>
      <c r="D3335" s="370" t="s">
        <v>510</v>
      </c>
      <c r="E3335" s="370">
        <v>4</v>
      </c>
      <c r="F3335" s="385">
        <v>4</v>
      </c>
    </row>
    <row r="3336" spans="1:6">
      <c r="A3336" s="369"/>
      <c r="B3336" s="369"/>
      <c r="C3336" s="369"/>
      <c r="D3336" s="370" t="s">
        <v>728</v>
      </c>
      <c r="E3336" s="370">
        <v>5</v>
      </c>
      <c r="F3336" s="385">
        <v>5</v>
      </c>
    </row>
    <row r="3337" spans="1:6">
      <c r="A3337" s="369"/>
      <c r="B3337" s="369"/>
      <c r="C3337" s="369"/>
      <c r="D3337" s="370" t="s">
        <v>191</v>
      </c>
      <c r="E3337" s="370">
        <v>22</v>
      </c>
      <c r="F3337" s="385">
        <v>22</v>
      </c>
    </row>
    <row r="3338" spans="1:6">
      <c r="A3338" s="369"/>
      <c r="B3338" s="369"/>
      <c r="C3338" s="369"/>
      <c r="D3338" s="370" t="s">
        <v>729</v>
      </c>
      <c r="E3338" s="370">
        <v>6</v>
      </c>
      <c r="F3338" s="385">
        <v>6</v>
      </c>
    </row>
    <row r="3339" spans="1:6">
      <c r="A3339" s="369"/>
      <c r="B3339" s="369"/>
      <c r="C3339" s="369"/>
      <c r="D3339" s="370" t="s">
        <v>511</v>
      </c>
      <c r="E3339" s="370">
        <v>4</v>
      </c>
      <c r="F3339" s="385">
        <v>4</v>
      </c>
    </row>
    <row r="3340" spans="1:6">
      <c r="A3340" s="369"/>
      <c r="B3340" s="369"/>
      <c r="C3340" s="369"/>
      <c r="D3340" s="370" t="s">
        <v>193</v>
      </c>
      <c r="E3340" s="370">
        <v>6</v>
      </c>
      <c r="F3340" s="385">
        <v>6</v>
      </c>
    </row>
    <row r="3341" spans="1:6">
      <c r="A3341" s="369"/>
      <c r="B3341" s="369"/>
      <c r="C3341" s="369"/>
      <c r="D3341" s="370" t="s">
        <v>326</v>
      </c>
      <c r="E3341" s="370">
        <v>20</v>
      </c>
      <c r="F3341" s="385">
        <v>20</v>
      </c>
    </row>
    <row r="3342" spans="1:6">
      <c r="A3342" s="369"/>
      <c r="B3342" s="369"/>
      <c r="C3342" s="369"/>
      <c r="D3342" s="370" t="s">
        <v>636</v>
      </c>
      <c r="E3342" s="370">
        <v>1</v>
      </c>
      <c r="F3342" s="385">
        <v>1</v>
      </c>
    </row>
    <row r="3343" spans="1:6">
      <c r="A3343" s="369"/>
      <c r="B3343" s="369"/>
      <c r="C3343" s="369"/>
      <c r="D3343" s="370" t="s">
        <v>730</v>
      </c>
      <c r="E3343" s="370">
        <v>3</v>
      </c>
      <c r="F3343" s="385">
        <v>3</v>
      </c>
    </row>
    <row r="3344" spans="1:6">
      <c r="A3344" s="369"/>
      <c r="B3344" s="369"/>
      <c r="C3344" s="369"/>
      <c r="D3344" s="370" t="s">
        <v>731</v>
      </c>
      <c r="E3344" s="370">
        <v>1</v>
      </c>
      <c r="F3344" s="385">
        <v>1</v>
      </c>
    </row>
    <row r="3345" spans="1:6">
      <c r="A3345" s="369"/>
      <c r="B3345" s="369"/>
      <c r="C3345" s="369"/>
      <c r="D3345" s="370" t="s">
        <v>732</v>
      </c>
      <c r="E3345" s="370">
        <v>1</v>
      </c>
      <c r="F3345" s="385">
        <v>1</v>
      </c>
    </row>
    <row r="3346" spans="1:6">
      <c r="A3346" s="369"/>
      <c r="B3346" s="369"/>
      <c r="C3346" s="369"/>
      <c r="D3346" s="370" t="s">
        <v>733</v>
      </c>
      <c r="E3346" s="370">
        <v>1</v>
      </c>
      <c r="F3346" s="385">
        <v>1</v>
      </c>
    </row>
    <row r="3347" spans="1:6">
      <c r="A3347" s="369"/>
      <c r="B3347" s="369"/>
      <c r="C3347" s="367" t="s">
        <v>513</v>
      </c>
      <c r="D3347" s="367" t="s">
        <v>513</v>
      </c>
      <c r="E3347" s="367">
        <v>12</v>
      </c>
      <c r="F3347" s="384">
        <v>12</v>
      </c>
    </row>
    <row r="3348" spans="1:6">
      <c r="A3348" s="369"/>
      <c r="B3348" s="369"/>
      <c r="C3348" s="369"/>
      <c r="D3348" s="370" t="s">
        <v>734</v>
      </c>
      <c r="E3348" s="370">
        <v>1</v>
      </c>
      <c r="F3348" s="385">
        <v>1</v>
      </c>
    </row>
    <row r="3349" spans="1:6">
      <c r="A3349" s="369"/>
      <c r="B3349" s="369"/>
      <c r="C3349" s="369"/>
      <c r="D3349" s="370" t="s">
        <v>735</v>
      </c>
      <c r="E3349" s="370">
        <v>21</v>
      </c>
      <c r="F3349" s="385">
        <v>21</v>
      </c>
    </row>
    <row r="3350" spans="1:6">
      <c r="A3350" s="369"/>
      <c r="B3350" s="369"/>
      <c r="C3350" s="369"/>
      <c r="D3350" s="370" t="s">
        <v>736</v>
      </c>
      <c r="E3350" s="370">
        <v>2</v>
      </c>
      <c r="F3350" s="385">
        <v>2</v>
      </c>
    </row>
    <row r="3351" spans="1:6">
      <c r="A3351" s="369"/>
      <c r="B3351" s="369"/>
      <c r="C3351" s="369"/>
      <c r="D3351" s="370" t="s">
        <v>737</v>
      </c>
      <c r="E3351" s="370">
        <v>5</v>
      </c>
      <c r="F3351" s="385">
        <v>5</v>
      </c>
    </row>
    <row r="3352" spans="1:6">
      <c r="A3352" s="369"/>
      <c r="B3352" s="369"/>
      <c r="C3352" s="367" t="s">
        <v>577</v>
      </c>
      <c r="D3352" s="367" t="s">
        <v>738</v>
      </c>
      <c r="E3352" s="367">
        <v>2</v>
      </c>
      <c r="F3352" s="384">
        <v>2</v>
      </c>
    </row>
    <row r="3353" spans="1:6">
      <c r="A3353" s="369"/>
      <c r="B3353" s="369"/>
      <c r="C3353" s="369"/>
      <c r="D3353" s="370" t="s">
        <v>577</v>
      </c>
      <c r="E3353" s="370">
        <v>1</v>
      </c>
      <c r="F3353" s="385">
        <v>1</v>
      </c>
    </row>
    <row r="3354" spans="1:6">
      <c r="A3354" s="369"/>
      <c r="B3354" s="369"/>
      <c r="C3354" s="369"/>
      <c r="D3354" s="370" t="s">
        <v>578</v>
      </c>
      <c r="E3354" s="370">
        <v>6</v>
      </c>
      <c r="F3354" s="385">
        <v>6</v>
      </c>
    </row>
    <row r="3355" spans="1:6">
      <c r="A3355" s="369"/>
      <c r="B3355" s="369"/>
      <c r="C3355" s="369"/>
      <c r="D3355" s="370" t="s">
        <v>739</v>
      </c>
      <c r="E3355" s="370">
        <v>2</v>
      </c>
      <c r="F3355" s="385">
        <v>2</v>
      </c>
    </row>
    <row r="3356" spans="1:6">
      <c r="A3356" s="369"/>
      <c r="B3356" s="369"/>
      <c r="C3356" s="369"/>
      <c r="D3356" s="370" t="s">
        <v>740</v>
      </c>
      <c r="E3356" s="370">
        <v>4</v>
      </c>
      <c r="F3356" s="385">
        <v>4</v>
      </c>
    </row>
    <row r="3357" spans="1:6">
      <c r="A3357" s="369"/>
      <c r="B3357" s="369"/>
      <c r="C3357" s="369"/>
      <c r="D3357" s="370" t="s">
        <v>741</v>
      </c>
      <c r="E3357" s="370">
        <v>2</v>
      </c>
      <c r="F3357" s="385">
        <v>2</v>
      </c>
    </row>
    <row r="3358" spans="1:6">
      <c r="A3358" s="369"/>
      <c r="B3358" s="369"/>
      <c r="C3358" s="369"/>
      <c r="D3358" s="370" t="s">
        <v>742</v>
      </c>
      <c r="E3358" s="370">
        <v>3</v>
      </c>
      <c r="F3358" s="385">
        <v>3</v>
      </c>
    </row>
    <row r="3359" spans="1:6">
      <c r="A3359" s="369"/>
      <c r="B3359" s="369"/>
      <c r="C3359" s="369"/>
      <c r="D3359" s="370" t="s">
        <v>579</v>
      </c>
      <c r="E3359" s="370">
        <v>4</v>
      </c>
      <c r="F3359" s="385">
        <v>4</v>
      </c>
    </row>
    <row r="3360" spans="1:6">
      <c r="A3360" s="369"/>
      <c r="B3360" s="369"/>
      <c r="C3360" s="369"/>
      <c r="D3360" s="370" t="s">
        <v>743</v>
      </c>
      <c r="E3360" s="370">
        <v>1</v>
      </c>
      <c r="F3360" s="385">
        <v>1</v>
      </c>
    </row>
    <row r="3361" spans="1:6">
      <c r="A3361" s="369"/>
      <c r="B3361" s="369"/>
      <c r="C3361" s="369"/>
      <c r="D3361" s="370" t="s">
        <v>744</v>
      </c>
      <c r="E3361" s="370">
        <v>1</v>
      </c>
      <c r="F3361" s="385">
        <v>1</v>
      </c>
    </row>
    <row r="3362" spans="1:6">
      <c r="A3362" s="369"/>
      <c r="B3362" s="369"/>
      <c r="C3362" s="369"/>
      <c r="D3362" s="370" t="s">
        <v>745</v>
      </c>
      <c r="E3362" s="370">
        <v>2</v>
      </c>
      <c r="F3362" s="385">
        <v>2</v>
      </c>
    </row>
    <row r="3363" spans="1:6">
      <c r="A3363" s="369"/>
      <c r="B3363" s="369"/>
      <c r="C3363" s="367" t="s">
        <v>275</v>
      </c>
      <c r="D3363" s="367" t="s">
        <v>327</v>
      </c>
      <c r="E3363" s="367">
        <v>1</v>
      </c>
      <c r="F3363" s="384">
        <v>1</v>
      </c>
    </row>
    <row r="3364" spans="1:6">
      <c r="A3364" s="369"/>
      <c r="B3364" s="369"/>
      <c r="C3364" s="369"/>
      <c r="D3364" s="370" t="s">
        <v>514</v>
      </c>
      <c r="E3364" s="370">
        <v>1</v>
      </c>
      <c r="F3364" s="385">
        <v>1</v>
      </c>
    </row>
    <row r="3365" spans="1:6">
      <c r="A3365" s="369"/>
      <c r="B3365" s="369"/>
      <c r="C3365" s="369"/>
      <c r="D3365" s="370" t="s">
        <v>580</v>
      </c>
      <c r="E3365" s="370">
        <v>1</v>
      </c>
      <c r="F3365" s="385">
        <v>1</v>
      </c>
    </row>
    <row r="3366" spans="1:6">
      <c r="A3366" s="369"/>
      <c r="B3366" s="369"/>
      <c r="C3366" s="369"/>
      <c r="D3366" s="370" t="s">
        <v>746</v>
      </c>
      <c r="E3366" s="370">
        <v>1</v>
      </c>
      <c r="F3366" s="385">
        <v>1</v>
      </c>
    </row>
    <row r="3367" spans="1:6">
      <c r="A3367" s="369"/>
      <c r="B3367" s="369"/>
      <c r="C3367" s="367" t="s">
        <v>196</v>
      </c>
      <c r="D3367" s="367" t="s">
        <v>547</v>
      </c>
      <c r="E3367" s="367">
        <v>6</v>
      </c>
      <c r="F3367" s="384">
        <v>6</v>
      </c>
    </row>
    <row r="3368" spans="1:6">
      <c r="A3368" s="369"/>
      <c r="B3368" s="369"/>
      <c r="C3368" s="369"/>
      <c r="D3368" s="370" t="s">
        <v>197</v>
      </c>
      <c r="E3368" s="370">
        <v>35</v>
      </c>
      <c r="F3368" s="385">
        <v>35</v>
      </c>
    </row>
    <row r="3369" spans="1:6">
      <c r="A3369" s="369"/>
      <c r="B3369" s="369"/>
      <c r="C3369" s="367" t="s">
        <v>747</v>
      </c>
      <c r="D3369" s="367" t="s">
        <v>748</v>
      </c>
      <c r="E3369" s="367">
        <v>4</v>
      </c>
      <c r="F3369" s="384">
        <v>4</v>
      </c>
    </row>
    <row r="3370" spans="1:6">
      <c r="A3370" s="369"/>
      <c r="B3370" s="369"/>
      <c r="C3370" s="369"/>
      <c r="D3370" s="370" t="s">
        <v>749</v>
      </c>
      <c r="E3370" s="370">
        <v>9</v>
      </c>
      <c r="F3370" s="385">
        <v>9</v>
      </c>
    </row>
    <row r="3371" spans="1:6">
      <c r="A3371" s="369"/>
      <c r="B3371" s="369"/>
      <c r="C3371" s="369"/>
      <c r="D3371" s="370" t="s">
        <v>750</v>
      </c>
      <c r="E3371" s="370">
        <v>3</v>
      </c>
      <c r="F3371" s="385">
        <v>3</v>
      </c>
    </row>
    <row r="3372" spans="1:6">
      <c r="A3372" s="369"/>
      <c r="B3372" s="369"/>
      <c r="C3372" s="367" t="s">
        <v>198</v>
      </c>
      <c r="D3372" s="367" t="s">
        <v>329</v>
      </c>
      <c r="E3372" s="367">
        <v>1</v>
      </c>
      <c r="F3372" s="384">
        <v>1</v>
      </c>
    </row>
    <row r="3373" spans="1:6">
      <c r="A3373" s="369"/>
      <c r="B3373" s="369"/>
      <c r="C3373" s="369"/>
      <c r="D3373" s="370" t="s">
        <v>199</v>
      </c>
      <c r="E3373" s="370">
        <v>5</v>
      </c>
      <c r="F3373" s="385">
        <v>5</v>
      </c>
    </row>
    <row r="3374" spans="1:6">
      <c r="A3374" s="369"/>
      <c r="B3374" s="369"/>
      <c r="C3374" s="369"/>
      <c r="D3374" s="370" t="s">
        <v>751</v>
      </c>
      <c r="E3374" s="370">
        <v>2</v>
      </c>
      <c r="F3374" s="385">
        <v>2</v>
      </c>
    </row>
    <row r="3375" spans="1:6">
      <c r="A3375" s="369"/>
      <c r="B3375" s="369"/>
      <c r="C3375" s="367" t="s">
        <v>581</v>
      </c>
      <c r="D3375" s="367" t="s">
        <v>582</v>
      </c>
      <c r="E3375" s="367">
        <v>2</v>
      </c>
      <c r="F3375" s="384">
        <v>2</v>
      </c>
    </row>
    <row r="3376" spans="1:6">
      <c r="A3376" s="369"/>
      <c r="B3376" s="367" t="s">
        <v>6</v>
      </c>
      <c r="C3376" s="367" t="s">
        <v>334</v>
      </c>
      <c r="D3376" s="367" t="s">
        <v>752</v>
      </c>
      <c r="E3376" s="367">
        <v>3</v>
      </c>
      <c r="F3376" s="384">
        <v>3</v>
      </c>
    </row>
    <row r="3377" spans="1:6">
      <c r="A3377" s="369"/>
      <c r="B3377" s="369"/>
      <c r="C3377" s="369"/>
      <c r="D3377" s="370" t="s">
        <v>753</v>
      </c>
      <c r="E3377" s="370">
        <v>2</v>
      </c>
      <c r="F3377" s="385">
        <v>2</v>
      </c>
    </row>
    <row r="3378" spans="1:6">
      <c r="A3378" s="369"/>
      <c r="B3378" s="369"/>
      <c r="C3378" s="369"/>
      <c r="D3378" s="370" t="s">
        <v>754</v>
      </c>
      <c r="E3378" s="370">
        <v>1</v>
      </c>
      <c r="F3378" s="385">
        <v>1</v>
      </c>
    </row>
    <row r="3379" spans="1:6">
      <c r="A3379" s="369"/>
      <c r="B3379" s="369"/>
      <c r="C3379" s="367" t="s">
        <v>200</v>
      </c>
      <c r="D3379" s="367" t="s">
        <v>637</v>
      </c>
      <c r="E3379" s="367">
        <v>7</v>
      </c>
      <c r="F3379" s="384">
        <v>7</v>
      </c>
    </row>
    <row r="3380" spans="1:6">
      <c r="A3380" s="369"/>
      <c r="B3380" s="369"/>
      <c r="C3380" s="369"/>
      <c r="D3380" s="370" t="s">
        <v>6</v>
      </c>
      <c r="E3380" s="370">
        <v>65</v>
      </c>
      <c r="F3380" s="385">
        <v>65</v>
      </c>
    </row>
    <row r="3381" spans="1:6">
      <c r="A3381" s="369"/>
      <c r="B3381" s="369"/>
      <c r="C3381" s="369"/>
      <c r="D3381" s="370" t="s">
        <v>755</v>
      </c>
      <c r="E3381" s="370">
        <v>13</v>
      </c>
      <c r="F3381" s="385">
        <v>13</v>
      </c>
    </row>
    <row r="3382" spans="1:6">
      <c r="A3382" s="369"/>
      <c r="B3382" s="369"/>
      <c r="C3382" s="369"/>
      <c r="D3382" s="370" t="s">
        <v>756</v>
      </c>
      <c r="E3382" s="370">
        <v>7</v>
      </c>
      <c r="F3382" s="385">
        <v>7</v>
      </c>
    </row>
    <row r="3383" spans="1:6">
      <c r="A3383" s="369"/>
      <c r="B3383" s="369"/>
      <c r="C3383" s="369"/>
      <c r="D3383" s="370" t="s">
        <v>264</v>
      </c>
      <c r="E3383" s="370">
        <v>21</v>
      </c>
      <c r="F3383" s="385">
        <v>21</v>
      </c>
    </row>
    <row r="3384" spans="1:6">
      <c r="A3384" s="369"/>
      <c r="B3384" s="369"/>
      <c r="C3384" s="369"/>
      <c r="D3384" s="370" t="s">
        <v>757</v>
      </c>
      <c r="E3384" s="370">
        <v>2</v>
      </c>
      <c r="F3384" s="385">
        <v>2</v>
      </c>
    </row>
    <row r="3385" spans="1:6">
      <c r="A3385" s="369"/>
      <c r="B3385" s="369"/>
      <c r="C3385" s="369"/>
      <c r="D3385" s="370" t="s">
        <v>758</v>
      </c>
      <c r="E3385" s="370">
        <v>2</v>
      </c>
      <c r="F3385" s="385">
        <v>2</v>
      </c>
    </row>
    <row r="3386" spans="1:6">
      <c r="A3386" s="369"/>
      <c r="B3386" s="369"/>
      <c r="C3386" s="367" t="s">
        <v>331</v>
      </c>
      <c r="D3386" s="367" t="s">
        <v>759</v>
      </c>
      <c r="E3386" s="367">
        <v>1</v>
      </c>
      <c r="F3386" s="384">
        <v>1</v>
      </c>
    </row>
    <row r="3387" spans="1:6">
      <c r="A3387" s="369"/>
      <c r="B3387" s="369"/>
      <c r="C3387" s="369"/>
      <c r="D3387" s="370" t="s">
        <v>331</v>
      </c>
      <c r="E3387" s="370">
        <v>31</v>
      </c>
      <c r="F3387" s="385">
        <v>31</v>
      </c>
    </row>
    <row r="3388" spans="1:6">
      <c r="A3388" s="369"/>
      <c r="B3388" s="369"/>
      <c r="C3388" s="369"/>
      <c r="D3388" s="370" t="s">
        <v>760</v>
      </c>
      <c r="E3388" s="370">
        <v>21</v>
      </c>
      <c r="F3388" s="385">
        <v>21</v>
      </c>
    </row>
    <row r="3389" spans="1:6">
      <c r="A3389" s="369"/>
      <c r="B3389" s="369"/>
      <c r="C3389" s="369"/>
      <c r="D3389" s="370" t="s">
        <v>761</v>
      </c>
      <c r="E3389" s="370">
        <v>5</v>
      </c>
      <c r="F3389" s="385">
        <v>5</v>
      </c>
    </row>
    <row r="3390" spans="1:6">
      <c r="A3390" s="369"/>
      <c r="B3390" s="369"/>
      <c r="C3390" s="369"/>
      <c r="D3390" s="370" t="s">
        <v>762</v>
      </c>
      <c r="E3390" s="370">
        <v>16</v>
      </c>
      <c r="F3390" s="385">
        <v>16</v>
      </c>
    </row>
    <row r="3391" spans="1:6">
      <c r="A3391" s="369"/>
      <c r="B3391" s="369"/>
      <c r="C3391" s="369"/>
      <c r="D3391" s="370" t="s">
        <v>763</v>
      </c>
      <c r="E3391" s="370">
        <v>14</v>
      </c>
      <c r="F3391" s="385">
        <v>14</v>
      </c>
    </row>
    <row r="3392" spans="1:6">
      <c r="A3392" s="369"/>
      <c r="B3392" s="369"/>
      <c r="C3392" s="369"/>
      <c r="D3392" s="370" t="s">
        <v>764</v>
      </c>
      <c r="E3392" s="370">
        <v>1</v>
      </c>
      <c r="F3392" s="385">
        <v>1</v>
      </c>
    </row>
    <row r="3393" spans="1:6">
      <c r="A3393" s="369"/>
      <c r="B3393" s="369"/>
      <c r="C3393" s="369"/>
      <c r="D3393" s="370" t="s">
        <v>765</v>
      </c>
      <c r="E3393" s="370">
        <v>1</v>
      </c>
      <c r="F3393" s="385">
        <v>1</v>
      </c>
    </row>
    <row r="3394" spans="1:6">
      <c r="A3394" s="369"/>
      <c r="B3394" s="369"/>
      <c r="C3394" s="367" t="s">
        <v>332</v>
      </c>
      <c r="D3394" s="367" t="s">
        <v>766</v>
      </c>
      <c r="E3394" s="367">
        <v>3</v>
      </c>
      <c r="F3394" s="384">
        <v>3</v>
      </c>
    </row>
    <row r="3395" spans="1:6">
      <c r="A3395" s="369"/>
      <c r="B3395" s="369"/>
      <c r="C3395" s="369"/>
      <c r="D3395" s="370" t="s">
        <v>767</v>
      </c>
      <c r="E3395" s="370">
        <v>10</v>
      </c>
      <c r="F3395" s="385">
        <v>10</v>
      </c>
    </row>
    <row r="3396" spans="1:6">
      <c r="A3396" s="369"/>
      <c r="B3396" s="369"/>
      <c r="C3396" s="369"/>
      <c r="D3396" s="370" t="s">
        <v>768</v>
      </c>
      <c r="E3396" s="370">
        <v>12</v>
      </c>
      <c r="F3396" s="385">
        <v>12</v>
      </c>
    </row>
    <row r="3397" spans="1:6">
      <c r="A3397" s="369"/>
      <c r="B3397" s="369"/>
      <c r="C3397" s="369"/>
      <c r="D3397" s="370" t="s">
        <v>70</v>
      </c>
      <c r="E3397" s="370">
        <v>5</v>
      </c>
      <c r="F3397" s="385">
        <v>5</v>
      </c>
    </row>
    <row r="3398" spans="1:6">
      <c r="A3398" s="369"/>
      <c r="B3398" s="369"/>
      <c r="C3398" s="369"/>
      <c r="D3398" s="370" t="s">
        <v>559</v>
      </c>
      <c r="E3398" s="370">
        <v>17</v>
      </c>
      <c r="F3398" s="385">
        <v>17</v>
      </c>
    </row>
    <row r="3399" spans="1:6">
      <c r="A3399" s="369"/>
      <c r="B3399" s="369"/>
      <c r="C3399" s="369"/>
      <c r="D3399" s="370" t="s">
        <v>333</v>
      </c>
      <c r="E3399" s="370">
        <v>3</v>
      </c>
      <c r="F3399" s="385">
        <v>3</v>
      </c>
    </row>
    <row r="3400" spans="1:6">
      <c r="A3400" s="369"/>
      <c r="B3400" s="369"/>
      <c r="C3400" s="369"/>
      <c r="D3400" s="370" t="s">
        <v>769</v>
      </c>
      <c r="E3400" s="370">
        <v>1</v>
      </c>
      <c r="F3400" s="385">
        <v>1</v>
      </c>
    </row>
    <row r="3401" spans="1:6">
      <c r="A3401" s="369"/>
      <c r="B3401" s="369"/>
      <c r="C3401" s="369"/>
      <c r="D3401" s="370" t="s">
        <v>770</v>
      </c>
      <c r="E3401" s="370">
        <v>7</v>
      </c>
      <c r="F3401" s="385">
        <v>7</v>
      </c>
    </row>
    <row r="3402" spans="1:6">
      <c r="A3402" s="369"/>
      <c r="B3402" s="369"/>
      <c r="C3402" s="367" t="s">
        <v>583</v>
      </c>
      <c r="D3402" s="367" t="s">
        <v>584</v>
      </c>
      <c r="E3402" s="367">
        <v>4</v>
      </c>
      <c r="F3402" s="384">
        <v>4</v>
      </c>
    </row>
    <row r="3403" spans="1:6">
      <c r="A3403" s="369"/>
      <c r="B3403" s="369"/>
      <c r="C3403" s="369"/>
      <c r="D3403" s="370" t="s">
        <v>771</v>
      </c>
      <c r="E3403" s="370">
        <v>5</v>
      </c>
      <c r="F3403" s="385">
        <v>5</v>
      </c>
    </row>
    <row r="3404" spans="1:6">
      <c r="A3404" s="369"/>
      <c r="B3404" s="369"/>
      <c r="C3404" s="369"/>
      <c r="D3404" s="370" t="s">
        <v>772</v>
      </c>
      <c r="E3404" s="370">
        <v>1</v>
      </c>
      <c r="F3404" s="385">
        <v>1</v>
      </c>
    </row>
    <row r="3405" spans="1:6">
      <c r="A3405" s="369"/>
      <c r="B3405" s="369"/>
      <c r="C3405" s="369"/>
      <c r="D3405" s="370" t="s">
        <v>773</v>
      </c>
      <c r="E3405" s="370">
        <v>1</v>
      </c>
      <c r="F3405" s="385">
        <v>1</v>
      </c>
    </row>
    <row r="3406" spans="1:6">
      <c r="A3406" s="369"/>
      <c r="B3406" s="369"/>
      <c r="C3406" s="367" t="s">
        <v>774</v>
      </c>
      <c r="D3406" s="367" t="s">
        <v>775</v>
      </c>
      <c r="E3406" s="367">
        <v>2</v>
      </c>
      <c r="F3406" s="384">
        <v>2</v>
      </c>
    </row>
    <row r="3407" spans="1:6">
      <c r="A3407" s="369"/>
      <c r="B3407" s="369"/>
      <c r="C3407" s="369"/>
      <c r="D3407" s="370" t="s">
        <v>776</v>
      </c>
      <c r="E3407" s="370">
        <v>22</v>
      </c>
      <c r="F3407" s="385">
        <v>22</v>
      </c>
    </row>
    <row r="3408" spans="1:6">
      <c r="A3408" s="369"/>
      <c r="B3408" s="369"/>
      <c r="C3408" s="367" t="s">
        <v>777</v>
      </c>
      <c r="D3408" s="367" t="s">
        <v>778</v>
      </c>
      <c r="E3408" s="367">
        <v>1</v>
      </c>
      <c r="F3408" s="384">
        <v>1</v>
      </c>
    </row>
    <row r="3409" spans="1:6">
      <c r="A3409" s="369"/>
      <c r="B3409" s="369"/>
      <c r="C3409" s="367" t="s">
        <v>779</v>
      </c>
      <c r="D3409" s="367" t="s">
        <v>780</v>
      </c>
      <c r="E3409" s="367">
        <v>2</v>
      </c>
      <c r="F3409" s="384">
        <v>2</v>
      </c>
    </row>
    <row r="3410" spans="1:6">
      <c r="A3410" s="369"/>
      <c r="B3410" s="369"/>
      <c r="C3410" s="367" t="s">
        <v>781</v>
      </c>
      <c r="D3410" s="367" t="s">
        <v>771</v>
      </c>
      <c r="E3410" s="367">
        <v>2</v>
      </c>
      <c r="F3410" s="384">
        <v>2</v>
      </c>
    </row>
    <row r="3411" spans="1:6">
      <c r="A3411" s="369"/>
      <c r="B3411" s="369"/>
      <c r="C3411" s="367" t="s">
        <v>782</v>
      </c>
      <c r="D3411" s="367" t="s">
        <v>783</v>
      </c>
      <c r="E3411" s="367">
        <v>3</v>
      </c>
      <c r="F3411" s="384">
        <v>3</v>
      </c>
    </row>
    <row r="3412" spans="1:6">
      <c r="A3412" s="369"/>
      <c r="B3412" s="369"/>
      <c r="C3412" s="369"/>
      <c r="D3412" s="370" t="s">
        <v>784</v>
      </c>
      <c r="E3412" s="370">
        <v>1</v>
      </c>
      <c r="F3412" s="385">
        <v>1</v>
      </c>
    </row>
    <row r="3413" spans="1:6">
      <c r="A3413" s="369"/>
      <c r="B3413" s="369"/>
      <c r="C3413" s="367" t="s">
        <v>785</v>
      </c>
      <c r="D3413" s="367" t="s">
        <v>786</v>
      </c>
      <c r="E3413" s="367">
        <v>2</v>
      </c>
      <c r="F3413" s="384">
        <v>2</v>
      </c>
    </row>
    <row r="3414" spans="1:6">
      <c r="A3414" s="369"/>
      <c r="B3414" s="367" t="s">
        <v>7</v>
      </c>
      <c r="C3414" s="367" t="s">
        <v>335</v>
      </c>
      <c r="D3414" s="367" t="s">
        <v>335</v>
      </c>
      <c r="E3414" s="367">
        <v>18</v>
      </c>
      <c r="F3414" s="384">
        <v>18</v>
      </c>
    </row>
    <row r="3415" spans="1:6">
      <c r="A3415" s="369"/>
      <c r="B3415" s="369"/>
      <c r="C3415" s="369"/>
      <c r="D3415" s="370" t="s">
        <v>787</v>
      </c>
      <c r="E3415" s="370">
        <v>6</v>
      </c>
      <c r="F3415" s="385">
        <v>6</v>
      </c>
    </row>
    <row r="3416" spans="1:6">
      <c r="A3416" s="369"/>
      <c r="B3416" s="369"/>
      <c r="C3416" s="369"/>
      <c r="D3416" s="370" t="s">
        <v>788</v>
      </c>
      <c r="E3416" s="370">
        <v>5</v>
      </c>
      <c r="F3416" s="385">
        <v>5</v>
      </c>
    </row>
    <row r="3417" spans="1:6">
      <c r="A3417" s="369"/>
      <c r="B3417" s="369"/>
      <c r="C3417" s="369"/>
      <c r="D3417" s="370" t="s">
        <v>789</v>
      </c>
      <c r="E3417" s="370">
        <v>4</v>
      </c>
      <c r="F3417" s="385">
        <v>4</v>
      </c>
    </row>
    <row r="3418" spans="1:6">
      <c r="A3418" s="369"/>
      <c r="B3418" s="369"/>
      <c r="C3418" s="367" t="s">
        <v>7</v>
      </c>
      <c r="D3418" s="367" t="s">
        <v>7</v>
      </c>
      <c r="E3418" s="367">
        <v>136</v>
      </c>
      <c r="F3418" s="384">
        <v>136</v>
      </c>
    </row>
    <row r="3419" spans="1:6">
      <c r="A3419" s="369"/>
      <c r="B3419" s="369"/>
      <c r="C3419" s="369"/>
      <c r="D3419" s="370" t="s">
        <v>790</v>
      </c>
      <c r="E3419" s="370">
        <v>3</v>
      </c>
      <c r="F3419" s="385">
        <v>3</v>
      </c>
    </row>
    <row r="3420" spans="1:6">
      <c r="A3420" s="369"/>
      <c r="B3420" s="369"/>
      <c r="C3420" s="369"/>
      <c r="D3420" s="370" t="s">
        <v>464</v>
      </c>
      <c r="E3420" s="370">
        <v>15</v>
      </c>
      <c r="F3420" s="385">
        <v>15</v>
      </c>
    </row>
    <row r="3421" spans="1:6">
      <c r="A3421" s="369"/>
      <c r="B3421" s="369"/>
      <c r="C3421" s="369"/>
      <c r="D3421" s="370" t="s">
        <v>61</v>
      </c>
      <c r="E3421" s="370">
        <v>2</v>
      </c>
      <c r="F3421" s="385">
        <v>2</v>
      </c>
    </row>
    <row r="3422" spans="1:6">
      <c r="A3422" s="369"/>
      <c r="B3422" s="369"/>
      <c r="C3422" s="369"/>
      <c r="D3422" s="370" t="s">
        <v>791</v>
      </c>
      <c r="E3422" s="370">
        <v>5</v>
      </c>
      <c r="F3422" s="385">
        <v>5</v>
      </c>
    </row>
    <row r="3423" spans="1:6">
      <c r="A3423" s="369"/>
      <c r="B3423" s="369"/>
      <c r="C3423" s="369"/>
      <c r="D3423" s="370" t="s">
        <v>792</v>
      </c>
      <c r="E3423" s="370">
        <v>1</v>
      </c>
      <c r="F3423" s="385">
        <v>1</v>
      </c>
    </row>
    <row r="3424" spans="1:6">
      <c r="A3424" s="369"/>
      <c r="B3424" s="369"/>
      <c r="C3424" s="369"/>
      <c r="D3424" s="370" t="s">
        <v>793</v>
      </c>
      <c r="E3424" s="370">
        <v>2</v>
      </c>
      <c r="F3424" s="385">
        <v>2</v>
      </c>
    </row>
    <row r="3425" spans="1:6">
      <c r="A3425" s="369"/>
      <c r="B3425" s="369"/>
      <c r="C3425" s="369"/>
      <c r="D3425" s="370" t="s">
        <v>794</v>
      </c>
      <c r="E3425" s="370">
        <v>1</v>
      </c>
      <c r="F3425" s="385">
        <v>1</v>
      </c>
    </row>
    <row r="3426" spans="1:6">
      <c r="A3426" s="369"/>
      <c r="B3426" s="369"/>
      <c r="C3426" s="367" t="s">
        <v>586</v>
      </c>
      <c r="D3426" s="367" t="s">
        <v>586</v>
      </c>
      <c r="E3426" s="367">
        <v>14</v>
      </c>
      <c r="F3426" s="384">
        <v>14</v>
      </c>
    </row>
    <row r="3427" spans="1:6">
      <c r="A3427" s="369"/>
      <c r="B3427" s="369"/>
      <c r="C3427" s="369"/>
      <c r="D3427" s="370" t="s">
        <v>795</v>
      </c>
      <c r="E3427" s="370">
        <v>3</v>
      </c>
      <c r="F3427" s="385">
        <v>3</v>
      </c>
    </row>
    <row r="3428" spans="1:6">
      <c r="A3428" s="369"/>
      <c r="B3428" s="369"/>
      <c r="C3428" s="369"/>
      <c r="D3428" s="370" t="s">
        <v>796</v>
      </c>
      <c r="E3428" s="370">
        <v>2</v>
      </c>
      <c r="F3428" s="385">
        <v>2</v>
      </c>
    </row>
    <row r="3429" spans="1:6">
      <c r="A3429" s="369"/>
      <c r="B3429" s="369"/>
      <c r="C3429" s="367" t="s">
        <v>201</v>
      </c>
      <c r="D3429" s="367" t="s">
        <v>201</v>
      </c>
      <c r="E3429" s="367">
        <v>25</v>
      </c>
      <c r="F3429" s="384">
        <v>25</v>
      </c>
    </row>
    <row r="3430" spans="1:6">
      <c r="A3430" s="369"/>
      <c r="B3430" s="369"/>
      <c r="C3430" s="369"/>
      <c r="D3430" s="370" t="s">
        <v>797</v>
      </c>
      <c r="E3430" s="370">
        <v>2</v>
      </c>
      <c r="F3430" s="385">
        <v>2</v>
      </c>
    </row>
    <row r="3431" spans="1:6">
      <c r="A3431" s="369"/>
      <c r="B3431" s="369"/>
      <c r="C3431" s="369"/>
      <c r="D3431" s="370" t="s">
        <v>339</v>
      </c>
      <c r="E3431" s="370">
        <v>6</v>
      </c>
      <c r="F3431" s="385">
        <v>6</v>
      </c>
    </row>
    <row r="3432" spans="1:6">
      <c r="A3432" s="369"/>
      <c r="B3432" s="369"/>
      <c r="C3432" s="369"/>
      <c r="D3432" s="370" t="s">
        <v>798</v>
      </c>
      <c r="E3432" s="370">
        <v>3</v>
      </c>
      <c r="F3432" s="385">
        <v>3</v>
      </c>
    </row>
    <row r="3433" spans="1:6">
      <c r="A3433" s="369"/>
      <c r="B3433" s="369"/>
      <c r="C3433" s="369"/>
      <c r="D3433" s="370" t="s">
        <v>799</v>
      </c>
      <c r="E3433" s="370">
        <v>1</v>
      </c>
      <c r="F3433" s="385">
        <v>1</v>
      </c>
    </row>
    <row r="3434" spans="1:6">
      <c r="A3434" s="369"/>
      <c r="B3434" s="369"/>
      <c r="C3434" s="369"/>
      <c r="D3434" s="370" t="s">
        <v>800</v>
      </c>
      <c r="E3434" s="370">
        <v>1</v>
      </c>
      <c r="F3434" s="385">
        <v>1</v>
      </c>
    </row>
    <row r="3435" spans="1:6">
      <c r="A3435" s="369"/>
      <c r="B3435" s="369"/>
      <c r="C3435" s="369"/>
      <c r="D3435" s="370" t="s">
        <v>801</v>
      </c>
      <c r="E3435" s="370">
        <v>1</v>
      </c>
      <c r="F3435" s="385">
        <v>1</v>
      </c>
    </row>
    <row r="3436" spans="1:6">
      <c r="A3436" s="369"/>
      <c r="B3436" s="369"/>
      <c r="C3436" s="369"/>
      <c r="D3436" s="370" t="s">
        <v>338</v>
      </c>
      <c r="E3436" s="370">
        <v>4</v>
      </c>
      <c r="F3436" s="385">
        <v>4</v>
      </c>
    </row>
    <row r="3437" spans="1:6">
      <c r="A3437" s="369"/>
      <c r="B3437" s="369"/>
      <c r="C3437" s="369"/>
      <c r="D3437" s="370" t="s">
        <v>802</v>
      </c>
      <c r="E3437" s="370">
        <v>2</v>
      </c>
      <c r="F3437" s="385">
        <v>2</v>
      </c>
    </row>
    <row r="3438" spans="1:6">
      <c r="A3438" s="369"/>
      <c r="B3438" s="369"/>
      <c r="C3438" s="369"/>
      <c r="D3438" s="370" t="s">
        <v>803</v>
      </c>
      <c r="E3438" s="370">
        <v>5</v>
      </c>
      <c r="F3438" s="385">
        <v>5</v>
      </c>
    </row>
    <row r="3439" spans="1:6">
      <c r="A3439" s="369"/>
      <c r="B3439" s="369"/>
      <c r="C3439" s="367" t="s">
        <v>804</v>
      </c>
      <c r="D3439" s="367" t="s">
        <v>805</v>
      </c>
      <c r="E3439" s="367">
        <v>2</v>
      </c>
      <c r="F3439" s="384">
        <v>2</v>
      </c>
    </row>
    <row r="3440" spans="1:6">
      <c r="A3440" s="369"/>
      <c r="B3440" s="369"/>
      <c r="C3440" s="369"/>
      <c r="D3440" s="370" t="s">
        <v>806</v>
      </c>
      <c r="E3440" s="370">
        <v>3</v>
      </c>
      <c r="F3440" s="385">
        <v>3</v>
      </c>
    </row>
    <row r="3441" spans="1:6">
      <c r="A3441" s="369"/>
      <c r="B3441" s="369"/>
      <c r="C3441" s="369"/>
      <c r="D3441" s="370" t="s">
        <v>807</v>
      </c>
      <c r="E3441" s="370">
        <v>1</v>
      </c>
      <c r="F3441" s="385">
        <v>1</v>
      </c>
    </row>
    <row r="3442" spans="1:6">
      <c r="A3442" s="369"/>
      <c r="B3442" s="369"/>
      <c r="C3442" s="369"/>
      <c r="D3442" s="370" t="s">
        <v>808</v>
      </c>
      <c r="E3442" s="370">
        <v>1</v>
      </c>
      <c r="F3442" s="385">
        <v>1</v>
      </c>
    </row>
    <row r="3443" spans="1:6">
      <c r="A3443" s="369"/>
      <c r="B3443" s="369"/>
      <c r="C3443" s="367" t="s">
        <v>340</v>
      </c>
      <c r="D3443" s="367" t="s">
        <v>809</v>
      </c>
      <c r="E3443" s="367">
        <v>2</v>
      </c>
      <c r="F3443" s="384">
        <v>2</v>
      </c>
    </row>
    <row r="3444" spans="1:6">
      <c r="A3444" s="369"/>
      <c r="B3444" s="369"/>
      <c r="C3444" s="369"/>
      <c r="D3444" s="370" t="s">
        <v>340</v>
      </c>
      <c r="E3444" s="370">
        <v>29</v>
      </c>
      <c r="F3444" s="385">
        <v>29</v>
      </c>
    </row>
    <row r="3445" spans="1:6">
      <c r="A3445" s="369"/>
      <c r="B3445" s="369"/>
      <c r="C3445" s="369"/>
      <c r="D3445" s="370" t="s">
        <v>810</v>
      </c>
      <c r="E3445" s="370">
        <v>1</v>
      </c>
      <c r="F3445" s="385">
        <v>1</v>
      </c>
    </row>
    <row r="3446" spans="1:6">
      <c r="A3446" s="369"/>
      <c r="B3446" s="369"/>
      <c r="C3446" s="369"/>
      <c r="D3446" s="370" t="s">
        <v>585</v>
      </c>
      <c r="E3446" s="370">
        <v>3</v>
      </c>
      <c r="F3446" s="385">
        <v>3</v>
      </c>
    </row>
    <row r="3447" spans="1:6">
      <c r="A3447" s="369"/>
      <c r="B3447" s="369"/>
      <c r="C3447" s="369"/>
      <c r="D3447" s="370" t="s">
        <v>811</v>
      </c>
      <c r="E3447" s="370">
        <v>1</v>
      </c>
      <c r="F3447" s="385">
        <v>1</v>
      </c>
    </row>
    <row r="3448" spans="1:6">
      <c r="A3448" s="369"/>
      <c r="B3448" s="369"/>
      <c r="C3448" s="369"/>
      <c r="D3448" s="370" t="s">
        <v>812</v>
      </c>
      <c r="E3448" s="370">
        <v>2</v>
      </c>
      <c r="F3448" s="385">
        <v>2</v>
      </c>
    </row>
    <row r="3449" spans="1:6">
      <c r="A3449" s="369"/>
      <c r="B3449" s="369"/>
      <c r="C3449" s="369"/>
      <c r="D3449" s="370" t="s">
        <v>813</v>
      </c>
      <c r="E3449" s="370">
        <v>2</v>
      </c>
      <c r="F3449" s="385">
        <v>2</v>
      </c>
    </row>
    <row r="3450" spans="1:6">
      <c r="A3450" s="369"/>
      <c r="B3450" s="369"/>
      <c r="C3450" s="369"/>
      <c r="D3450" s="370" t="s">
        <v>814</v>
      </c>
      <c r="E3450" s="370">
        <v>1</v>
      </c>
      <c r="F3450" s="385">
        <v>1</v>
      </c>
    </row>
    <row r="3451" spans="1:6">
      <c r="A3451" s="369"/>
      <c r="B3451" s="369"/>
      <c r="C3451" s="367" t="s">
        <v>341</v>
      </c>
      <c r="D3451" s="367" t="s">
        <v>342</v>
      </c>
      <c r="E3451" s="367">
        <v>28</v>
      </c>
      <c r="F3451" s="384">
        <v>28</v>
      </c>
    </row>
    <row r="3452" spans="1:6">
      <c r="A3452" s="369"/>
      <c r="B3452" s="369"/>
      <c r="C3452" s="369"/>
      <c r="D3452" s="370" t="s">
        <v>341</v>
      </c>
      <c r="E3452" s="370">
        <v>3</v>
      </c>
      <c r="F3452" s="385">
        <v>3</v>
      </c>
    </row>
    <row r="3453" spans="1:6">
      <c r="A3453" s="369"/>
      <c r="B3453" s="369"/>
      <c r="C3453" s="367" t="s">
        <v>465</v>
      </c>
      <c r="D3453" s="367" t="s">
        <v>92</v>
      </c>
      <c r="E3453" s="367">
        <v>7</v>
      </c>
      <c r="F3453" s="384">
        <v>7</v>
      </c>
    </row>
    <row r="3454" spans="1:6">
      <c r="A3454" s="369"/>
      <c r="B3454" s="369"/>
      <c r="C3454" s="369"/>
      <c r="D3454" s="370" t="s">
        <v>465</v>
      </c>
      <c r="E3454" s="370">
        <v>53</v>
      </c>
      <c r="F3454" s="385">
        <v>53</v>
      </c>
    </row>
    <row r="3455" spans="1:6">
      <c r="A3455" s="369"/>
      <c r="B3455" s="369"/>
      <c r="C3455" s="369"/>
      <c r="D3455" s="370" t="s">
        <v>815</v>
      </c>
      <c r="E3455" s="370">
        <v>1</v>
      </c>
      <c r="F3455" s="385">
        <v>1</v>
      </c>
    </row>
    <row r="3456" spans="1:6">
      <c r="A3456" s="369"/>
      <c r="B3456" s="369"/>
      <c r="C3456" s="369"/>
      <c r="D3456" s="370" t="s">
        <v>816</v>
      </c>
      <c r="E3456" s="370">
        <v>4</v>
      </c>
      <c r="F3456" s="385">
        <v>4</v>
      </c>
    </row>
    <row r="3457" spans="1:6">
      <c r="A3457" s="369"/>
      <c r="B3457" s="369"/>
      <c r="C3457" s="369"/>
      <c r="D3457" s="370" t="s">
        <v>817</v>
      </c>
      <c r="E3457" s="370">
        <v>4</v>
      </c>
      <c r="F3457" s="385">
        <v>4</v>
      </c>
    </row>
    <row r="3458" spans="1:6">
      <c r="A3458" s="369"/>
      <c r="B3458" s="369"/>
      <c r="C3458" s="369"/>
      <c r="D3458" s="370" t="s">
        <v>818</v>
      </c>
      <c r="E3458" s="370">
        <v>4</v>
      </c>
      <c r="F3458" s="385">
        <v>4</v>
      </c>
    </row>
    <row r="3459" spans="1:6">
      <c r="A3459" s="369"/>
      <c r="B3459" s="369"/>
      <c r="C3459" s="369"/>
      <c r="D3459" s="370" t="s">
        <v>559</v>
      </c>
      <c r="E3459" s="370">
        <v>2</v>
      </c>
      <c r="F3459" s="385">
        <v>2</v>
      </c>
    </row>
    <row r="3460" spans="1:6">
      <c r="A3460" s="369"/>
      <c r="B3460" s="369"/>
      <c r="C3460" s="369"/>
      <c r="D3460" s="370" t="s">
        <v>819</v>
      </c>
      <c r="E3460" s="370">
        <v>1</v>
      </c>
      <c r="F3460" s="385">
        <v>1</v>
      </c>
    </row>
    <row r="3461" spans="1:6">
      <c r="A3461" s="369"/>
      <c r="B3461" s="369"/>
      <c r="C3461" s="369"/>
      <c r="D3461" s="370" t="s">
        <v>820</v>
      </c>
      <c r="E3461" s="370">
        <v>4</v>
      </c>
      <c r="F3461" s="385">
        <v>4</v>
      </c>
    </row>
    <row r="3462" spans="1:6">
      <c r="A3462" s="369"/>
      <c r="B3462" s="369"/>
      <c r="C3462" s="369"/>
      <c r="D3462" s="370" t="s">
        <v>821</v>
      </c>
      <c r="E3462" s="370">
        <v>1</v>
      </c>
      <c r="F3462" s="385">
        <v>1</v>
      </c>
    </row>
    <row r="3463" spans="1:6">
      <c r="A3463" s="369"/>
      <c r="B3463" s="369"/>
      <c r="C3463" s="367" t="s">
        <v>347</v>
      </c>
      <c r="D3463" s="367" t="s">
        <v>822</v>
      </c>
      <c r="E3463" s="367">
        <v>11</v>
      </c>
      <c r="F3463" s="384">
        <v>11</v>
      </c>
    </row>
    <row r="3464" spans="1:6">
      <c r="A3464" s="369"/>
      <c r="B3464" s="369"/>
      <c r="C3464" s="369"/>
      <c r="D3464" s="370" t="s">
        <v>823</v>
      </c>
      <c r="E3464" s="370">
        <v>13</v>
      </c>
      <c r="F3464" s="385">
        <v>13</v>
      </c>
    </row>
    <row r="3465" spans="1:6">
      <c r="A3465" s="369"/>
      <c r="B3465" s="369"/>
      <c r="C3465" s="369"/>
      <c r="D3465" s="370" t="s">
        <v>824</v>
      </c>
      <c r="E3465" s="370">
        <v>7</v>
      </c>
      <c r="F3465" s="385">
        <v>7</v>
      </c>
    </row>
    <row r="3466" spans="1:6">
      <c r="A3466" s="369"/>
      <c r="B3466" s="369"/>
      <c r="C3466" s="369"/>
      <c r="D3466" s="370" t="s">
        <v>347</v>
      </c>
      <c r="E3466" s="370">
        <v>14</v>
      </c>
      <c r="F3466" s="385">
        <v>14</v>
      </c>
    </row>
    <row r="3467" spans="1:6">
      <c r="A3467" s="369"/>
      <c r="B3467" s="369"/>
      <c r="C3467" s="369"/>
      <c r="D3467" s="370" t="s">
        <v>825</v>
      </c>
      <c r="E3467" s="370">
        <v>5</v>
      </c>
      <c r="F3467" s="385">
        <v>5</v>
      </c>
    </row>
    <row r="3468" spans="1:6">
      <c r="A3468" s="369"/>
      <c r="B3468" s="369"/>
      <c r="C3468" s="369"/>
      <c r="D3468" s="370" t="s">
        <v>826</v>
      </c>
      <c r="E3468" s="370">
        <v>14</v>
      </c>
      <c r="F3468" s="385">
        <v>14</v>
      </c>
    </row>
    <row r="3469" spans="1:6">
      <c r="A3469" s="369"/>
      <c r="B3469" s="369"/>
      <c r="C3469" s="369"/>
      <c r="D3469" s="370" t="s">
        <v>827</v>
      </c>
      <c r="E3469" s="370">
        <v>3</v>
      </c>
      <c r="F3469" s="385">
        <v>3</v>
      </c>
    </row>
    <row r="3470" spans="1:6">
      <c r="A3470" s="369"/>
      <c r="B3470" s="369"/>
      <c r="C3470" s="367" t="s">
        <v>314</v>
      </c>
      <c r="D3470" s="367" t="s">
        <v>587</v>
      </c>
      <c r="E3470" s="367">
        <v>4</v>
      </c>
      <c r="F3470" s="384">
        <v>4</v>
      </c>
    </row>
    <row r="3471" spans="1:6">
      <c r="A3471" s="369"/>
      <c r="B3471" s="369"/>
      <c r="C3471" s="369"/>
      <c r="D3471" s="370" t="s">
        <v>828</v>
      </c>
      <c r="E3471" s="370">
        <v>2</v>
      </c>
      <c r="F3471" s="385">
        <v>2</v>
      </c>
    </row>
    <row r="3472" spans="1:6">
      <c r="A3472" s="369"/>
      <c r="B3472" s="369"/>
      <c r="C3472" s="367" t="s">
        <v>70</v>
      </c>
      <c r="D3472" s="367" t="s">
        <v>70</v>
      </c>
      <c r="E3472" s="367">
        <v>6</v>
      </c>
      <c r="F3472" s="384">
        <v>6</v>
      </c>
    </row>
    <row r="3473" spans="1:6">
      <c r="A3473" s="369"/>
      <c r="B3473" s="369"/>
      <c r="C3473" s="369"/>
      <c r="D3473" s="370" t="s">
        <v>829</v>
      </c>
      <c r="E3473" s="370">
        <v>1</v>
      </c>
      <c r="F3473" s="385">
        <v>1</v>
      </c>
    </row>
    <row r="3474" spans="1:6">
      <c r="A3474" s="369"/>
      <c r="B3474" s="369"/>
      <c r="C3474" s="369"/>
      <c r="D3474" s="370" t="s">
        <v>830</v>
      </c>
      <c r="E3474" s="370">
        <v>1</v>
      </c>
      <c r="F3474" s="385">
        <v>1</v>
      </c>
    </row>
    <row r="3475" spans="1:6">
      <c r="A3475" s="369"/>
      <c r="B3475" s="369"/>
      <c r="C3475" s="369"/>
      <c r="D3475" s="370" t="s">
        <v>831</v>
      </c>
      <c r="E3475" s="370">
        <v>1</v>
      </c>
      <c r="F3475" s="385">
        <v>1</v>
      </c>
    </row>
    <row r="3476" spans="1:6">
      <c r="A3476" s="369"/>
      <c r="B3476" s="369"/>
      <c r="C3476" s="369"/>
      <c r="D3476" s="370" t="s">
        <v>832</v>
      </c>
      <c r="E3476" s="370">
        <v>2</v>
      </c>
      <c r="F3476" s="385">
        <v>2</v>
      </c>
    </row>
    <row r="3477" spans="1:6">
      <c r="A3477" s="369"/>
      <c r="B3477" s="369"/>
      <c r="C3477" s="369"/>
      <c r="D3477" s="370" t="s">
        <v>833</v>
      </c>
      <c r="E3477" s="370">
        <v>1</v>
      </c>
      <c r="F3477" s="385">
        <v>1</v>
      </c>
    </row>
    <row r="3478" spans="1:6">
      <c r="A3478" s="369"/>
      <c r="B3478" s="369"/>
      <c r="C3478" s="369"/>
      <c r="D3478" s="370" t="s">
        <v>345</v>
      </c>
      <c r="E3478" s="370">
        <v>1</v>
      </c>
      <c r="F3478" s="385">
        <v>1</v>
      </c>
    </row>
    <row r="3479" spans="1:6">
      <c r="A3479" s="369"/>
      <c r="B3479" s="369"/>
      <c r="C3479" s="367" t="s">
        <v>344</v>
      </c>
      <c r="D3479" s="367" t="s">
        <v>344</v>
      </c>
      <c r="E3479" s="367">
        <v>2</v>
      </c>
      <c r="F3479" s="384">
        <v>2</v>
      </c>
    </row>
    <row r="3480" spans="1:6">
      <c r="A3480" s="369"/>
      <c r="B3480" s="369"/>
      <c r="C3480" s="367" t="s">
        <v>346</v>
      </c>
      <c r="D3480" s="367" t="s">
        <v>346</v>
      </c>
      <c r="E3480" s="367">
        <v>6</v>
      </c>
      <c r="F3480" s="384">
        <v>6</v>
      </c>
    </row>
    <row r="3481" spans="1:6">
      <c r="A3481" s="369"/>
      <c r="B3481" s="369"/>
      <c r="C3481" s="369"/>
      <c r="D3481" s="370" t="s">
        <v>834</v>
      </c>
      <c r="E3481" s="370">
        <v>1</v>
      </c>
      <c r="F3481" s="385">
        <v>1</v>
      </c>
    </row>
    <row r="3482" spans="1:6">
      <c r="A3482" s="369"/>
      <c r="B3482" s="369"/>
      <c r="C3482" s="369"/>
      <c r="D3482" s="370" t="s">
        <v>835</v>
      </c>
      <c r="E3482" s="370">
        <v>1</v>
      </c>
      <c r="F3482" s="385">
        <v>1</v>
      </c>
    </row>
    <row r="3483" spans="1:6">
      <c r="A3483" s="369"/>
      <c r="B3483" s="369"/>
      <c r="C3483" s="369"/>
      <c r="D3483" s="370" t="s">
        <v>836</v>
      </c>
      <c r="E3483" s="370">
        <v>1</v>
      </c>
      <c r="F3483" s="385">
        <v>1</v>
      </c>
    </row>
    <row r="3484" spans="1:6">
      <c r="A3484" s="369"/>
      <c r="B3484" s="367" t="s">
        <v>8</v>
      </c>
      <c r="C3484" s="367" t="s">
        <v>203</v>
      </c>
      <c r="D3484" s="367" t="s">
        <v>92</v>
      </c>
      <c r="E3484" s="367">
        <v>13</v>
      </c>
      <c r="F3484" s="384">
        <v>13</v>
      </c>
    </row>
    <row r="3485" spans="1:6">
      <c r="A3485" s="369"/>
      <c r="B3485" s="369"/>
      <c r="C3485" s="369"/>
      <c r="D3485" s="370" t="s">
        <v>8</v>
      </c>
      <c r="E3485" s="370">
        <v>121</v>
      </c>
      <c r="F3485" s="385">
        <v>121</v>
      </c>
    </row>
    <row r="3486" spans="1:6">
      <c r="A3486" s="369"/>
      <c r="B3486" s="369"/>
      <c r="C3486" s="369"/>
      <c r="D3486" s="370" t="s">
        <v>204</v>
      </c>
      <c r="E3486" s="370">
        <v>10</v>
      </c>
      <c r="F3486" s="385">
        <v>10</v>
      </c>
    </row>
    <row r="3487" spans="1:6">
      <c r="A3487" s="369"/>
      <c r="B3487" s="369"/>
      <c r="C3487" s="369"/>
      <c r="D3487" s="370" t="s">
        <v>94</v>
      </c>
      <c r="E3487" s="370">
        <v>13</v>
      </c>
      <c r="F3487" s="385">
        <v>13</v>
      </c>
    </row>
    <row r="3488" spans="1:6">
      <c r="A3488" s="369"/>
      <c r="B3488" s="369"/>
      <c r="C3488" s="369"/>
      <c r="D3488" s="370" t="s">
        <v>96</v>
      </c>
      <c r="E3488" s="370">
        <v>108</v>
      </c>
      <c r="F3488" s="385">
        <v>108</v>
      </c>
    </row>
    <row r="3489" spans="1:6">
      <c r="A3489" s="369"/>
      <c r="B3489" s="369"/>
      <c r="C3489" s="369"/>
      <c r="D3489" s="370" t="s">
        <v>466</v>
      </c>
      <c r="E3489" s="370">
        <v>8</v>
      </c>
      <c r="F3489" s="385">
        <v>8</v>
      </c>
    </row>
    <row r="3490" spans="1:6">
      <c r="A3490" s="369"/>
      <c r="B3490" s="367" t="s">
        <v>9</v>
      </c>
      <c r="C3490" s="367" t="s">
        <v>357</v>
      </c>
      <c r="D3490" s="367" t="s">
        <v>358</v>
      </c>
      <c r="E3490" s="367">
        <v>6</v>
      </c>
      <c r="F3490" s="384">
        <v>6</v>
      </c>
    </row>
    <row r="3491" spans="1:6">
      <c r="A3491" s="369"/>
      <c r="B3491" s="369"/>
      <c r="C3491" s="369"/>
      <c r="D3491" s="370" t="s">
        <v>357</v>
      </c>
      <c r="E3491" s="370">
        <v>5</v>
      </c>
      <c r="F3491" s="385">
        <v>5</v>
      </c>
    </row>
    <row r="3492" spans="1:6">
      <c r="A3492" s="369"/>
      <c r="B3492" s="369"/>
      <c r="C3492" s="369"/>
      <c r="D3492" s="370" t="s">
        <v>837</v>
      </c>
      <c r="E3492" s="370">
        <v>2</v>
      </c>
      <c r="F3492" s="385">
        <v>2</v>
      </c>
    </row>
    <row r="3493" spans="1:6">
      <c r="A3493" s="369"/>
      <c r="B3493" s="369"/>
      <c r="C3493" s="367" t="s">
        <v>348</v>
      </c>
      <c r="D3493" s="367" t="s">
        <v>348</v>
      </c>
      <c r="E3493" s="367">
        <v>5</v>
      </c>
      <c r="F3493" s="384">
        <v>5</v>
      </c>
    </row>
    <row r="3494" spans="1:6">
      <c r="A3494" s="369"/>
      <c r="B3494" s="369"/>
      <c r="C3494" s="369"/>
      <c r="D3494" s="370" t="s">
        <v>838</v>
      </c>
      <c r="E3494" s="370">
        <v>1</v>
      </c>
      <c r="F3494" s="385">
        <v>1</v>
      </c>
    </row>
    <row r="3495" spans="1:6">
      <c r="A3495" s="369"/>
      <c r="B3495" s="369"/>
      <c r="C3495" s="369"/>
      <c r="D3495" s="370" t="s">
        <v>839</v>
      </c>
      <c r="E3495" s="370">
        <v>1</v>
      </c>
      <c r="F3495" s="385">
        <v>1</v>
      </c>
    </row>
    <row r="3496" spans="1:6">
      <c r="A3496" s="369"/>
      <c r="B3496" s="369"/>
      <c r="C3496" s="369"/>
      <c r="D3496" s="370" t="s">
        <v>840</v>
      </c>
      <c r="E3496" s="370">
        <v>2</v>
      </c>
      <c r="F3496" s="385">
        <v>2</v>
      </c>
    </row>
    <row r="3497" spans="1:6">
      <c r="A3497" s="369"/>
      <c r="B3497" s="369"/>
      <c r="C3497" s="369"/>
      <c r="D3497" s="370" t="s">
        <v>841</v>
      </c>
      <c r="E3497" s="370">
        <v>4</v>
      </c>
      <c r="F3497" s="385">
        <v>4</v>
      </c>
    </row>
    <row r="3498" spans="1:6">
      <c r="A3498" s="369"/>
      <c r="B3498" s="369"/>
      <c r="C3498" s="369"/>
      <c r="D3498" s="370" t="s">
        <v>842</v>
      </c>
      <c r="E3498" s="370">
        <v>1</v>
      </c>
      <c r="F3498" s="385">
        <v>1</v>
      </c>
    </row>
    <row r="3499" spans="1:6">
      <c r="A3499" s="369"/>
      <c r="B3499" s="369"/>
      <c r="C3499" s="369"/>
      <c r="D3499" s="370" t="s">
        <v>843</v>
      </c>
      <c r="E3499" s="370">
        <v>1</v>
      </c>
      <c r="F3499" s="385">
        <v>1</v>
      </c>
    </row>
    <row r="3500" spans="1:6">
      <c r="A3500" s="369"/>
      <c r="B3500" s="369"/>
      <c r="C3500" s="367" t="s">
        <v>349</v>
      </c>
      <c r="D3500" s="367" t="s">
        <v>548</v>
      </c>
      <c r="E3500" s="367">
        <v>1</v>
      </c>
      <c r="F3500" s="384">
        <v>1</v>
      </c>
    </row>
    <row r="3501" spans="1:6">
      <c r="A3501" s="369"/>
      <c r="B3501" s="369"/>
      <c r="C3501" s="369"/>
      <c r="D3501" s="370" t="s">
        <v>349</v>
      </c>
      <c r="E3501" s="370">
        <v>8</v>
      </c>
      <c r="F3501" s="385">
        <v>8</v>
      </c>
    </row>
    <row r="3502" spans="1:6">
      <c r="A3502" s="369"/>
      <c r="B3502" s="369"/>
      <c r="C3502" s="369"/>
      <c r="D3502" s="370" t="s">
        <v>844</v>
      </c>
      <c r="E3502" s="370">
        <v>1</v>
      </c>
      <c r="F3502" s="385">
        <v>1</v>
      </c>
    </row>
    <row r="3503" spans="1:6">
      <c r="A3503" s="369"/>
      <c r="B3503" s="369"/>
      <c r="C3503" s="369"/>
      <c r="D3503" s="370" t="s">
        <v>845</v>
      </c>
      <c r="E3503" s="370">
        <v>1</v>
      </c>
      <c r="F3503" s="385">
        <v>1</v>
      </c>
    </row>
    <row r="3504" spans="1:6">
      <c r="A3504" s="369"/>
      <c r="B3504" s="369"/>
      <c r="C3504" s="369"/>
      <c r="D3504" s="370" t="s">
        <v>846</v>
      </c>
      <c r="E3504" s="370">
        <v>1</v>
      </c>
      <c r="F3504" s="385">
        <v>1</v>
      </c>
    </row>
    <row r="3505" spans="1:6">
      <c r="A3505" s="369"/>
      <c r="B3505" s="369"/>
      <c r="C3505" s="369"/>
      <c r="D3505" s="370" t="s">
        <v>847</v>
      </c>
      <c r="E3505" s="370">
        <v>2</v>
      </c>
      <c r="F3505" s="385">
        <v>2</v>
      </c>
    </row>
    <row r="3506" spans="1:6">
      <c r="A3506" s="369"/>
      <c r="B3506" s="369"/>
      <c r="C3506" s="369"/>
      <c r="D3506" s="370" t="s">
        <v>848</v>
      </c>
      <c r="E3506" s="370">
        <v>1</v>
      </c>
      <c r="F3506" s="385">
        <v>1</v>
      </c>
    </row>
    <row r="3507" spans="1:6">
      <c r="A3507" s="369"/>
      <c r="B3507" s="369"/>
      <c r="C3507" s="367" t="s">
        <v>205</v>
      </c>
      <c r="D3507" s="367" t="s">
        <v>350</v>
      </c>
      <c r="E3507" s="367">
        <v>3</v>
      </c>
      <c r="F3507" s="384">
        <v>3</v>
      </c>
    </row>
    <row r="3508" spans="1:6">
      <c r="A3508" s="369"/>
      <c r="B3508" s="369"/>
      <c r="C3508" s="369"/>
      <c r="D3508" s="370" t="s">
        <v>344</v>
      </c>
      <c r="E3508" s="370">
        <v>3</v>
      </c>
      <c r="F3508" s="385">
        <v>3</v>
      </c>
    </row>
    <row r="3509" spans="1:6">
      <c r="A3509" s="369"/>
      <c r="B3509" s="369"/>
      <c r="C3509" s="369"/>
      <c r="D3509" s="370" t="s">
        <v>206</v>
      </c>
      <c r="E3509" s="370">
        <v>28</v>
      </c>
      <c r="F3509" s="385">
        <v>28</v>
      </c>
    </row>
    <row r="3510" spans="1:6">
      <c r="A3510" s="369"/>
      <c r="B3510" s="369"/>
      <c r="C3510" s="369"/>
      <c r="D3510" s="370" t="s">
        <v>849</v>
      </c>
      <c r="E3510" s="370">
        <v>2</v>
      </c>
      <c r="F3510" s="385">
        <v>2</v>
      </c>
    </row>
    <row r="3511" spans="1:6">
      <c r="A3511" s="369"/>
      <c r="B3511" s="369"/>
      <c r="C3511" s="369"/>
      <c r="D3511" s="370" t="s">
        <v>850</v>
      </c>
      <c r="E3511" s="370">
        <v>2</v>
      </c>
      <c r="F3511" s="385">
        <v>2</v>
      </c>
    </row>
    <row r="3512" spans="1:6">
      <c r="A3512" s="369"/>
      <c r="B3512" s="369"/>
      <c r="C3512" s="369"/>
      <c r="D3512" s="370" t="s">
        <v>851</v>
      </c>
      <c r="E3512" s="370">
        <v>2</v>
      </c>
      <c r="F3512" s="385">
        <v>2</v>
      </c>
    </row>
    <row r="3513" spans="1:6">
      <c r="A3513" s="369"/>
      <c r="B3513" s="369"/>
      <c r="C3513" s="369"/>
      <c r="D3513" s="370" t="s">
        <v>852</v>
      </c>
      <c r="E3513" s="370">
        <v>3</v>
      </c>
      <c r="F3513" s="385">
        <v>3</v>
      </c>
    </row>
    <row r="3514" spans="1:6">
      <c r="A3514" s="369"/>
      <c r="B3514" s="369"/>
      <c r="C3514" s="369"/>
      <c r="D3514" s="370" t="s">
        <v>853</v>
      </c>
      <c r="E3514" s="370">
        <v>2</v>
      </c>
      <c r="F3514" s="385">
        <v>2</v>
      </c>
    </row>
    <row r="3515" spans="1:6">
      <c r="A3515" s="369"/>
      <c r="B3515" s="369"/>
      <c r="C3515" s="367" t="s">
        <v>359</v>
      </c>
      <c r="D3515" s="367" t="s">
        <v>854</v>
      </c>
      <c r="E3515" s="367">
        <v>3</v>
      </c>
      <c r="F3515" s="384">
        <v>3</v>
      </c>
    </row>
    <row r="3516" spans="1:6">
      <c r="A3516" s="369"/>
      <c r="B3516" s="369"/>
      <c r="C3516" s="369"/>
      <c r="D3516" s="370" t="s">
        <v>360</v>
      </c>
      <c r="E3516" s="370">
        <v>7</v>
      </c>
      <c r="F3516" s="385">
        <v>7</v>
      </c>
    </row>
    <row r="3517" spans="1:6">
      <c r="A3517" s="369"/>
      <c r="B3517" s="369"/>
      <c r="C3517" s="369"/>
      <c r="D3517" s="370" t="s">
        <v>855</v>
      </c>
      <c r="E3517" s="370">
        <v>4</v>
      </c>
      <c r="F3517" s="385">
        <v>4</v>
      </c>
    </row>
    <row r="3518" spans="1:6">
      <c r="A3518" s="369"/>
      <c r="B3518" s="369"/>
      <c r="C3518" s="369"/>
      <c r="D3518" s="370" t="s">
        <v>856</v>
      </c>
      <c r="E3518" s="370">
        <v>1</v>
      </c>
      <c r="F3518" s="385">
        <v>1</v>
      </c>
    </row>
    <row r="3519" spans="1:6">
      <c r="A3519" s="369"/>
      <c r="B3519" s="369"/>
      <c r="C3519" s="369"/>
      <c r="D3519" s="370" t="s">
        <v>857</v>
      </c>
      <c r="E3519" s="370">
        <v>2</v>
      </c>
      <c r="F3519" s="385">
        <v>2</v>
      </c>
    </row>
    <row r="3520" spans="1:6">
      <c r="A3520" s="369"/>
      <c r="B3520" s="369"/>
      <c r="C3520" s="369"/>
      <c r="D3520" s="370" t="s">
        <v>858</v>
      </c>
      <c r="E3520" s="370">
        <v>4</v>
      </c>
      <c r="F3520" s="385">
        <v>4</v>
      </c>
    </row>
    <row r="3521" spans="1:6">
      <c r="A3521" s="369"/>
      <c r="B3521" s="369"/>
      <c r="C3521" s="369"/>
      <c r="D3521" s="370" t="s">
        <v>859</v>
      </c>
      <c r="E3521" s="370">
        <v>1</v>
      </c>
      <c r="F3521" s="385">
        <v>1</v>
      </c>
    </row>
    <row r="3522" spans="1:6">
      <c r="A3522" s="369"/>
      <c r="B3522" s="369"/>
      <c r="C3522" s="369"/>
      <c r="D3522" s="370" t="s">
        <v>860</v>
      </c>
      <c r="E3522" s="370">
        <v>1</v>
      </c>
      <c r="F3522" s="385">
        <v>1</v>
      </c>
    </row>
    <row r="3523" spans="1:6">
      <c r="A3523" s="369"/>
      <c r="B3523" s="369"/>
      <c r="C3523" s="367" t="s">
        <v>9</v>
      </c>
      <c r="D3523" s="367" t="s">
        <v>9</v>
      </c>
      <c r="E3523" s="367">
        <v>50</v>
      </c>
      <c r="F3523" s="384">
        <v>50</v>
      </c>
    </row>
    <row r="3524" spans="1:6">
      <c r="A3524" s="369"/>
      <c r="B3524" s="369"/>
      <c r="C3524" s="369"/>
      <c r="D3524" s="370" t="s">
        <v>515</v>
      </c>
      <c r="E3524" s="370">
        <v>31</v>
      </c>
      <c r="F3524" s="385">
        <v>31</v>
      </c>
    </row>
    <row r="3525" spans="1:6">
      <c r="A3525" s="369"/>
      <c r="B3525" s="369"/>
      <c r="C3525" s="369"/>
      <c r="D3525" s="370" t="s">
        <v>299</v>
      </c>
      <c r="E3525" s="370">
        <v>51</v>
      </c>
      <c r="F3525" s="385">
        <v>51</v>
      </c>
    </row>
    <row r="3526" spans="1:6">
      <c r="A3526" s="369"/>
      <c r="B3526" s="369"/>
      <c r="C3526" s="369"/>
      <c r="D3526" s="370" t="s">
        <v>351</v>
      </c>
      <c r="E3526" s="370">
        <v>38</v>
      </c>
      <c r="F3526" s="385">
        <v>38</v>
      </c>
    </row>
    <row r="3527" spans="1:6">
      <c r="A3527" s="369"/>
      <c r="B3527" s="369"/>
      <c r="C3527" s="369"/>
      <c r="D3527" s="370" t="s">
        <v>208</v>
      </c>
      <c r="E3527" s="370">
        <v>40</v>
      </c>
      <c r="F3527" s="385">
        <v>40</v>
      </c>
    </row>
    <row r="3528" spans="1:6">
      <c r="A3528" s="369"/>
      <c r="B3528" s="369"/>
      <c r="C3528" s="369"/>
      <c r="D3528" s="370" t="s">
        <v>861</v>
      </c>
      <c r="E3528" s="370">
        <v>3</v>
      </c>
      <c r="F3528" s="385">
        <v>3</v>
      </c>
    </row>
    <row r="3529" spans="1:6">
      <c r="A3529" s="369"/>
      <c r="B3529" s="369"/>
      <c r="C3529" s="369"/>
      <c r="D3529" s="370" t="s">
        <v>862</v>
      </c>
      <c r="E3529" s="370">
        <v>3</v>
      </c>
      <c r="F3529" s="385">
        <v>3</v>
      </c>
    </row>
    <row r="3530" spans="1:6">
      <c r="A3530" s="369"/>
      <c r="B3530" s="369"/>
      <c r="C3530" s="367" t="s">
        <v>352</v>
      </c>
      <c r="D3530" s="367" t="s">
        <v>352</v>
      </c>
      <c r="E3530" s="367">
        <v>11</v>
      </c>
      <c r="F3530" s="384">
        <v>11</v>
      </c>
    </row>
    <row r="3531" spans="1:6">
      <c r="A3531" s="369"/>
      <c r="B3531" s="369"/>
      <c r="C3531" s="369"/>
      <c r="D3531" s="370" t="s">
        <v>863</v>
      </c>
      <c r="E3531" s="370">
        <v>4</v>
      </c>
      <c r="F3531" s="385">
        <v>4</v>
      </c>
    </row>
    <row r="3532" spans="1:6">
      <c r="A3532" s="369"/>
      <c r="B3532" s="369"/>
      <c r="C3532" s="369"/>
      <c r="D3532" s="370" t="s">
        <v>864</v>
      </c>
      <c r="E3532" s="370">
        <v>1</v>
      </c>
      <c r="F3532" s="385">
        <v>1</v>
      </c>
    </row>
    <row r="3533" spans="1:6">
      <c r="A3533" s="369"/>
      <c r="B3533" s="369"/>
      <c r="C3533" s="367" t="s">
        <v>516</v>
      </c>
      <c r="D3533" s="367" t="s">
        <v>353</v>
      </c>
      <c r="E3533" s="367">
        <v>5</v>
      </c>
      <c r="F3533" s="384">
        <v>5</v>
      </c>
    </row>
    <row r="3534" spans="1:6">
      <c r="A3534" s="369"/>
      <c r="B3534" s="369"/>
      <c r="C3534" s="369"/>
      <c r="D3534" s="370" t="s">
        <v>865</v>
      </c>
      <c r="E3534" s="370">
        <v>24</v>
      </c>
      <c r="F3534" s="385">
        <v>24</v>
      </c>
    </row>
    <row r="3535" spans="1:6">
      <c r="A3535" s="369"/>
      <c r="B3535" s="369"/>
      <c r="C3535" s="369"/>
      <c r="D3535" s="370" t="s">
        <v>866</v>
      </c>
      <c r="E3535" s="370">
        <v>4</v>
      </c>
      <c r="F3535" s="385">
        <v>4</v>
      </c>
    </row>
    <row r="3536" spans="1:6">
      <c r="A3536" s="369"/>
      <c r="B3536" s="369"/>
      <c r="C3536" s="369"/>
      <c r="D3536" s="370" t="s">
        <v>588</v>
      </c>
      <c r="E3536" s="370">
        <v>62</v>
      </c>
      <c r="F3536" s="385">
        <v>62</v>
      </c>
    </row>
    <row r="3537" spans="1:6">
      <c r="A3537" s="369"/>
      <c r="B3537" s="369"/>
      <c r="C3537" s="369"/>
      <c r="D3537" s="370" t="s">
        <v>210</v>
      </c>
      <c r="E3537" s="370">
        <v>12</v>
      </c>
      <c r="F3537" s="385">
        <v>12</v>
      </c>
    </row>
    <row r="3538" spans="1:6">
      <c r="A3538" s="369"/>
      <c r="B3538" s="369"/>
      <c r="C3538" s="369"/>
      <c r="D3538" s="370" t="s">
        <v>867</v>
      </c>
      <c r="E3538" s="370">
        <v>2</v>
      </c>
      <c r="F3538" s="385">
        <v>2</v>
      </c>
    </row>
    <row r="3539" spans="1:6">
      <c r="A3539" s="369"/>
      <c r="B3539" s="369"/>
      <c r="C3539" s="369"/>
      <c r="D3539" s="370" t="s">
        <v>725</v>
      </c>
      <c r="E3539" s="370">
        <v>1</v>
      </c>
      <c r="F3539" s="385">
        <v>1</v>
      </c>
    </row>
    <row r="3540" spans="1:6">
      <c r="A3540" s="369"/>
      <c r="B3540" s="369"/>
      <c r="C3540" s="369"/>
      <c r="D3540" s="370" t="s">
        <v>868</v>
      </c>
      <c r="E3540" s="370">
        <v>1</v>
      </c>
      <c r="F3540" s="385">
        <v>1</v>
      </c>
    </row>
    <row r="3541" spans="1:6">
      <c r="A3541" s="369"/>
      <c r="B3541" s="369"/>
      <c r="C3541" s="369"/>
      <c r="D3541" s="370" t="s">
        <v>354</v>
      </c>
      <c r="E3541" s="370">
        <v>2</v>
      </c>
      <c r="F3541" s="385">
        <v>2</v>
      </c>
    </row>
    <row r="3542" spans="1:6">
      <c r="A3542" s="369"/>
      <c r="B3542" s="369"/>
      <c r="C3542" s="369"/>
      <c r="D3542" s="370" t="s">
        <v>869</v>
      </c>
      <c r="E3542" s="370">
        <v>1</v>
      </c>
      <c r="F3542" s="385">
        <v>1</v>
      </c>
    </row>
    <row r="3543" spans="1:6">
      <c r="A3543" s="369"/>
      <c r="B3543" s="369"/>
      <c r="C3543" s="369"/>
      <c r="D3543" s="370" t="s">
        <v>870</v>
      </c>
      <c r="E3543" s="370">
        <v>7</v>
      </c>
      <c r="F3543" s="385">
        <v>7</v>
      </c>
    </row>
    <row r="3544" spans="1:6">
      <c r="A3544" s="369"/>
      <c r="B3544" s="369"/>
      <c r="C3544" s="369"/>
      <c r="D3544" s="370" t="s">
        <v>871</v>
      </c>
      <c r="E3544" s="370">
        <v>2</v>
      </c>
      <c r="F3544" s="385">
        <v>2</v>
      </c>
    </row>
    <row r="3545" spans="1:6">
      <c r="A3545" s="369"/>
      <c r="B3545" s="369"/>
      <c r="C3545" s="369"/>
      <c r="D3545" s="370" t="s">
        <v>872</v>
      </c>
      <c r="E3545" s="370">
        <v>2</v>
      </c>
      <c r="F3545" s="385">
        <v>2</v>
      </c>
    </row>
    <row r="3546" spans="1:6">
      <c r="A3546" s="369"/>
      <c r="B3546" s="369"/>
      <c r="C3546" s="369"/>
      <c r="D3546" s="370" t="s">
        <v>873</v>
      </c>
      <c r="E3546" s="370">
        <v>4</v>
      </c>
      <c r="F3546" s="385">
        <v>4</v>
      </c>
    </row>
    <row r="3547" spans="1:6">
      <c r="A3547" s="369"/>
      <c r="B3547" s="369"/>
      <c r="C3547" s="369"/>
      <c r="D3547" s="370" t="s">
        <v>874</v>
      </c>
      <c r="E3547" s="370">
        <v>9</v>
      </c>
      <c r="F3547" s="385">
        <v>9</v>
      </c>
    </row>
    <row r="3548" spans="1:6">
      <c r="A3548" s="369"/>
      <c r="B3548" s="369"/>
      <c r="C3548" s="369"/>
      <c r="D3548" s="370" t="s">
        <v>875</v>
      </c>
      <c r="E3548" s="370">
        <v>11</v>
      </c>
      <c r="F3548" s="385">
        <v>11</v>
      </c>
    </row>
    <row r="3549" spans="1:6">
      <c r="A3549" s="369"/>
      <c r="B3549" s="369"/>
      <c r="C3549" s="369"/>
      <c r="D3549" s="370" t="s">
        <v>876</v>
      </c>
      <c r="E3549" s="370">
        <v>1</v>
      </c>
      <c r="F3549" s="385">
        <v>1</v>
      </c>
    </row>
    <row r="3550" spans="1:6">
      <c r="A3550" s="369"/>
      <c r="B3550" s="369"/>
      <c r="C3550" s="367" t="s">
        <v>877</v>
      </c>
      <c r="D3550" s="367" t="s">
        <v>878</v>
      </c>
      <c r="E3550" s="367">
        <v>1</v>
      </c>
      <c r="F3550" s="384">
        <v>1</v>
      </c>
    </row>
    <row r="3551" spans="1:6">
      <c r="A3551" s="369"/>
      <c r="B3551" s="369"/>
      <c r="C3551" s="369"/>
      <c r="D3551" s="370" t="s">
        <v>877</v>
      </c>
      <c r="E3551" s="370">
        <v>2</v>
      </c>
      <c r="F3551" s="385">
        <v>2</v>
      </c>
    </row>
    <row r="3552" spans="1:6">
      <c r="A3552" s="369"/>
      <c r="B3552" s="369"/>
      <c r="C3552" s="369"/>
      <c r="D3552" s="370" t="s">
        <v>879</v>
      </c>
      <c r="E3552" s="370">
        <v>1</v>
      </c>
      <c r="F3552" s="385">
        <v>1</v>
      </c>
    </row>
    <row r="3553" spans="1:6">
      <c r="A3553" s="369"/>
      <c r="B3553" s="369"/>
      <c r="C3553" s="369"/>
      <c r="D3553" s="370" t="s">
        <v>880</v>
      </c>
      <c r="E3553" s="370">
        <v>1</v>
      </c>
      <c r="F3553" s="385">
        <v>1</v>
      </c>
    </row>
    <row r="3554" spans="1:6">
      <c r="A3554" s="369"/>
      <c r="B3554" s="369"/>
      <c r="C3554" s="367" t="s">
        <v>361</v>
      </c>
      <c r="D3554" s="367" t="s">
        <v>881</v>
      </c>
      <c r="E3554" s="367">
        <v>3</v>
      </c>
      <c r="F3554" s="384">
        <v>3</v>
      </c>
    </row>
    <row r="3555" spans="1:6">
      <c r="A3555" s="369"/>
      <c r="B3555" s="369"/>
      <c r="C3555" s="369"/>
      <c r="D3555" s="370" t="s">
        <v>882</v>
      </c>
      <c r="E3555" s="370">
        <v>9</v>
      </c>
      <c r="F3555" s="385">
        <v>9</v>
      </c>
    </row>
    <row r="3556" spans="1:6">
      <c r="A3556" s="369"/>
      <c r="B3556" s="369"/>
      <c r="C3556" s="369"/>
      <c r="D3556" s="370" t="s">
        <v>361</v>
      </c>
      <c r="E3556" s="370">
        <v>2</v>
      </c>
      <c r="F3556" s="385">
        <v>2</v>
      </c>
    </row>
    <row r="3557" spans="1:6">
      <c r="A3557" s="369"/>
      <c r="B3557" s="369"/>
      <c r="C3557" s="369"/>
      <c r="D3557" s="370" t="s">
        <v>883</v>
      </c>
      <c r="E3557" s="370">
        <v>2</v>
      </c>
      <c r="F3557" s="385">
        <v>2</v>
      </c>
    </row>
    <row r="3558" spans="1:6">
      <c r="A3558" s="369"/>
      <c r="B3558" s="369"/>
      <c r="C3558" s="369"/>
      <c r="D3558" s="370" t="s">
        <v>884</v>
      </c>
      <c r="E3558" s="370">
        <v>1</v>
      </c>
      <c r="F3558" s="385">
        <v>1</v>
      </c>
    </row>
    <row r="3559" spans="1:6">
      <c r="A3559" s="369"/>
      <c r="B3559" s="369"/>
      <c r="C3559" s="367" t="s">
        <v>355</v>
      </c>
      <c r="D3559" s="367" t="s">
        <v>885</v>
      </c>
      <c r="E3559" s="367">
        <v>3</v>
      </c>
      <c r="F3559" s="384">
        <v>3</v>
      </c>
    </row>
    <row r="3560" spans="1:6">
      <c r="A3560" s="369"/>
      <c r="B3560" s="369"/>
      <c r="C3560" s="369"/>
      <c r="D3560" s="370" t="s">
        <v>886</v>
      </c>
      <c r="E3560" s="370">
        <v>6</v>
      </c>
      <c r="F3560" s="385">
        <v>6</v>
      </c>
    </row>
    <row r="3561" spans="1:6">
      <c r="A3561" s="369"/>
      <c r="B3561" s="369"/>
      <c r="C3561" s="369"/>
      <c r="D3561" s="370" t="s">
        <v>590</v>
      </c>
      <c r="E3561" s="370">
        <v>6</v>
      </c>
      <c r="F3561" s="385">
        <v>6</v>
      </c>
    </row>
    <row r="3562" spans="1:6">
      <c r="A3562" s="369"/>
      <c r="B3562" s="369"/>
      <c r="C3562" s="369"/>
      <c r="D3562" s="370" t="s">
        <v>591</v>
      </c>
      <c r="E3562" s="370">
        <v>8</v>
      </c>
      <c r="F3562" s="385">
        <v>8</v>
      </c>
    </row>
    <row r="3563" spans="1:6">
      <c r="A3563" s="369"/>
      <c r="B3563" s="369"/>
      <c r="C3563" s="369"/>
      <c r="D3563" s="370" t="s">
        <v>356</v>
      </c>
      <c r="E3563" s="370">
        <v>4</v>
      </c>
      <c r="F3563" s="385">
        <v>4</v>
      </c>
    </row>
    <row r="3564" spans="1:6">
      <c r="A3564" s="369"/>
      <c r="B3564" s="369"/>
      <c r="C3564" s="369"/>
      <c r="D3564" s="370" t="s">
        <v>887</v>
      </c>
      <c r="E3564" s="370">
        <v>3</v>
      </c>
      <c r="F3564" s="385">
        <v>3</v>
      </c>
    </row>
    <row r="3565" spans="1:6">
      <c r="A3565" s="369"/>
      <c r="B3565" s="369"/>
      <c r="C3565" s="369"/>
      <c r="D3565" s="370" t="s">
        <v>888</v>
      </c>
      <c r="E3565" s="370">
        <v>2</v>
      </c>
      <c r="F3565" s="385">
        <v>2</v>
      </c>
    </row>
    <row r="3566" spans="1:6">
      <c r="A3566" s="369"/>
      <c r="B3566" s="369"/>
      <c r="C3566" s="369"/>
      <c r="D3566" s="370" t="s">
        <v>889</v>
      </c>
      <c r="E3566" s="370">
        <v>1</v>
      </c>
      <c r="F3566" s="385">
        <v>1</v>
      </c>
    </row>
    <row r="3567" spans="1:6">
      <c r="A3567" s="369"/>
      <c r="B3567" s="369"/>
      <c r="C3567" s="369"/>
      <c r="D3567" s="370" t="s">
        <v>890</v>
      </c>
      <c r="E3567" s="370">
        <v>1</v>
      </c>
      <c r="F3567" s="385">
        <v>1</v>
      </c>
    </row>
    <row r="3568" spans="1:6">
      <c r="A3568" s="369"/>
      <c r="B3568" s="369"/>
      <c r="C3568" s="369"/>
      <c r="D3568" s="370" t="s">
        <v>891</v>
      </c>
      <c r="E3568" s="370">
        <v>1</v>
      </c>
      <c r="F3568" s="385">
        <v>1</v>
      </c>
    </row>
    <row r="3569" spans="1:6">
      <c r="A3569" s="369"/>
      <c r="B3569" s="369"/>
      <c r="C3569" s="369"/>
      <c r="D3569" s="370" t="s">
        <v>892</v>
      </c>
      <c r="E3569" s="370">
        <v>4</v>
      </c>
      <c r="F3569" s="385">
        <v>4</v>
      </c>
    </row>
    <row r="3570" spans="1:6">
      <c r="A3570" s="369"/>
      <c r="B3570" s="369"/>
      <c r="C3570" s="367" t="s">
        <v>211</v>
      </c>
      <c r="D3570" s="367" t="s">
        <v>589</v>
      </c>
      <c r="E3570" s="367">
        <v>4</v>
      </c>
      <c r="F3570" s="384">
        <v>4</v>
      </c>
    </row>
    <row r="3571" spans="1:6">
      <c r="A3571" s="369"/>
      <c r="B3571" s="369"/>
      <c r="C3571" s="369"/>
      <c r="D3571" s="370" t="s">
        <v>517</v>
      </c>
      <c r="E3571" s="370">
        <v>3</v>
      </c>
      <c r="F3571" s="385">
        <v>3</v>
      </c>
    </row>
    <row r="3572" spans="1:6">
      <c r="A3572" s="369"/>
      <c r="B3572" s="369"/>
      <c r="C3572" s="369"/>
      <c r="D3572" s="370" t="s">
        <v>211</v>
      </c>
      <c r="E3572" s="370">
        <v>9</v>
      </c>
      <c r="F3572" s="385">
        <v>9</v>
      </c>
    </row>
    <row r="3573" spans="1:6">
      <c r="A3573" s="369"/>
      <c r="B3573" s="369"/>
      <c r="C3573" s="369"/>
      <c r="D3573" s="370" t="s">
        <v>893</v>
      </c>
      <c r="E3573" s="370">
        <v>2</v>
      </c>
      <c r="F3573" s="385">
        <v>2</v>
      </c>
    </row>
    <row r="3574" spans="1:6">
      <c r="A3574" s="369"/>
      <c r="B3574" s="369"/>
      <c r="C3574" s="367" t="s">
        <v>894</v>
      </c>
      <c r="D3574" s="367" t="s">
        <v>895</v>
      </c>
      <c r="E3574" s="367">
        <v>2</v>
      </c>
      <c r="F3574" s="384">
        <v>2</v>
      </c>
    </row>
    <row r="3575" spans="1:6">
      <c r="A3575" s="369"/>
      <c r="B3575" s="369"/>
      <c r="C3575" s="369"/>
      <c r="D3575" s="370" t="s">
        <v>896</v>
      </c>
      <c r="E3575" s="370">
        <v>1</v>
      </c>
      <c r="F3575" s="385">
        <v>1</v>
      </c>
    </row>
    <row r="3576" spans="1:6">
      <c r="A3576" s="369"/>
      <c r="B3576" s="369"/>
      <c r="C3576" s="369"/>
      <c r="D3576" s="370" t="s">
        <v>897</v>
      </c>
      <c r="E3576" s="370">
        <v>2</v>
      </c>
      <c r="F3576" s="385">
        <v>2</v>
      </c>
    </row>
    <row r="3577" spans="1:6">
      <c r="A3577" s="369"/>
      <c r="B3577" s="369"/>
      <c r="C3577" s="369"/>
      <c r="D3577" s="370" t="s">
        <v>898</v>
      </c>
      <c r="E3577" s="370">
        <v>1</v>
      </c>
      <c r="F3577" s="385">
        <v>1</v>
      </c>
    </row>
    <row r="3578" spans="1:6">
      <c r="A3578" s="369"/>
      <c r="B3578" s="369"/>
      <c r="C3578" s="369"/>
      <c r="D3578" s="370" t="s">
        <v>899</v>
      </c>
      <c r="E3578" s="370">
        <v>1</v>
      </c>
      <c r="F3578" s="385">
        <v>1</v>
      </c>
    </row>
    <row r="3579" spans="1:6">
      <c r="A3579" s="369"/>
      <c r="B3579" s="367" t="s">
        <v>10</v>
      </c>
      <c r="C3579" s="367" t="s">
        <v>362</v>
      </c>
      <c r="D3579" s="367" t="s">
        <v>362</v>
      </c>
      <c r="E3579" s="367">
        <v>13</v>
      </c>
      <c r="F3579" s="384">
        <v>13</v>
      </c>
    </row>
    <row r="3580" spans="1:6">
      <c r="A3580" s="369"/>
      <c r="B3580" s="369"/>
      <c r="C3580" s="369"/>
      <c r="D3580" s="370" t="s">
        <v>363</v>
      </c>
      <c r="E3580" s="370">
        <v>10</v>
      </c>
      <c r="F3580" s="385">
        <v>10</v>
      </c>
    </row>
    <row r="3581" spans="1:6">
      <c r="A3581" s="369"/>
      <c r="B3581" s="369"/>
      <c r="C3581" s="369"/>
      <c r="D3581" s="370" t="s">
        <v>900</v>
      </c>
      <c r="E3581" s="370">
        <v>1</v>
      </c>
      <c r="F3581" s="385">
        <v>1</v>
      </c>
    </row>
    <row r="3582" spans="1:6">
      <c r="A3582" s="369"/>
      <c r="B3582" s="369"/>
      <c r="C3582" s="369"/>
      <c r="D3582" s="370" t="s">
        <v>901</v>
      </c>
      <c r="E3582" s="370">
        <v>1</v>
      </c>
      <c r="F3582" s="385">
        <v>1</v>
      </c>
    </row>
    <row r="3583" spans="1:6">
      <c r="A3583" s="369"/>
      <c r="B3583" s="369"/>
      <c r="C3583" s="367" t="s">
        <v>592</v>
      </c>
      <c r="D3583" s="367" t="s">
        <v>593</v>
      </c>
      <c r="E3583" s="367">
        <v>23</v>
      </c>
      <c r="F3583" s="384">
        <v>23</v>
      </c>
    </row>
    <row r="3584" spans="1:6">
      <c r="A3584" s="369"/>
      <c r="B3584" s="369"/>
      <c r="C3584" s="369"/>
      <c r="D3584" s="370" t="s">
        <v>902</v>
      </c>
      <c r="E3584" s="370">
        <v>3</v>
      </c>
      <c r="F3584" s="385">
        <v>3</v>
      </c>
    </row>
    <row r="3585" spans="1:6">
      <c r="A3585" s="369"/>
      <c r="B3585" s="369"/>
      <c r="C3585" s="369"/>
      <c r="D3585" s="370" t="s">
        <v>903</v>
      </c>
      <c r="E3585" s="370">
        <v>1</v>
      </c>
      <c r="F3585" s="385">
        <v>1</v>
      </c>
    </row>
    <row r="3586" spans="1:6">
      <c r="A3586" s="369"/>
      <c r="B3586" s="369"/>
      <c r="C3586" s="369"/>
      <c r="D3586" s="370" t="s">
        <v>904</v>
      </c>
      <c r="E3586" s="370">
        <v>1</v>
      </c>
      <c r="F3586" s="385">
        <v>1</v>
      </c>
    </row>
    <row r="3587" spans="1:6">
      <c r="A3587" s="369"/>
      <c r="B3587" s="369"/>
      <c r="C3587" s="369"/>
      <c r="D3587" s="370" t="s">
        <v>905</v>
      </c>
      <c r="E3587" s="370">
        <v>1</v>
      </c>
      <c r="F3587" s="385">
        <v>1</v>
      </c>
    </row>
    <row r="3588" spans="1:6">
      <c r="A3588" s="369"/>
      <c r="B3588" s="369"/>
      <c r="C3588" s="367" t="s">
        <v>906</v>
      </c>
      <c r="D3588" s="367" t="s">
        <v>906</v>
      </c>
      <c r="E3588" s="367">
        <v>5</v>
      </c>
      <c r="F3588" s="384">
        <v>5</v>
      </c>
    </row>
    <row r="3589" spans="1:6">
      <c r="A3589" s="369"/>
      <c r="B3589" s="369"/>
      <c r="C3589" s="369"/>
      <c r="D3589" s="370" t="s">
        <v>907</v>
      </c>
      <c r="E3589" s="370">
        <v>1</v>
      </c>
      <c r="F3589" s="385">
        <v>1</v>
      </c>
    </row>
    <row r="3590" spans="1:6">
      <c r="A3590" s="369"/>
      <c r="B3590" s="369"/>
      <c r="C3590" s="367" t="s">
        <v>908</v>
      </c>
      <c r="D3590" s="367" t="s">
        <v>767</v>
      </c>
      <c r="E3590" s="367">
        <v>7</v>
      </c>
      <c r="F3590" s="384">
        <v>7</v>
      </c>
    </row>
    <row r="3591" spans="1:6">
      <c r="A3591" s="369"/>
      <c r="B3591" s="369"/>
      <c r="C3591" s="369"/>
      <c r="D3591" s="370" t="s">
        <v>908</v>
      </c>
      <c r="E3591" s="370">
        <v>9</v>
      </c>
      <c r="F3591" s="385">
        <v>9</v>
      </c>
    </row>
    <row r="3592" spans="1:6">
      <c r="A3592" s="369"/>
      <c r="B3592" s="369"/>
      <c r="C3592" s="369"/>
      <c r="D3592" s="370" t="s">
        <v>909</v>
      </c>
      <c r="E3592" s="370">
        <v>2</v>
      </c>
      <c r="F3592" s="385">
        <v>2</v>
      </c>
    </row>
    <row r="3593" spans="1:6">
      <c r="A3593" s="369"/>
      <c r="B3593" s="369"/>
      <c r="C3593" s="369"/>
      <c r="D3593" s="370" t="s">
        <v>910</v>
      </c>
      <c r="E3593" s="370">
        <v>5</v>
      </c>
      <c r="F3593" s="385">
        <v>5</v>
      </c>
    </row>
    <row r="3594" spans="1:6">
      <c r="A3594" s="369"/>
      <c r="B3594" s="369"/>
      <c r="C3594" s="369"/>
      <c r="D3594" s="370" t="s">
        <v>911</v>
      </c>
      <c r="E3594" s="370">
        <v>6</v>
      </c>
      <c r="F3594" s="385">
        <v>6</v>
      </c>
    </row>
    <row r="3595" spans="1:6">
      <c r="A3595" s="369"/>
      <c r="B3595" s="369"/>
      <c r="C3595" s="369"/>
      <c r="D3595" s="370" t="s">
        <v>912</v>
      </c>
      <c r="E3595" s="370">
        <v>2</v>
      </c>
      <c r="F3595" s="385">
        <v>2</v>
      </c>
    </row>
    <row r="3596" spans="1:6">
      <c r="A3596" s="369"/>
      <c r="B3596" s="369"/>
      <c r="C3596" s="369"/>
      <c r="D3596" s="370" t="s">
        <v>913</v>
      </c>
      <c r="E3596" s="370">
        <v>2</v>
      </c>
      <c r="F3596" s="385">
        <v>2</v>
      </c>
    </row>
    <row r="3597" spans="1:6">
      <c r="A3597" s="369"/>
      <c r="B3597" s="369"/>
      <c r="C3597" s="369"/>
      <c r="D3597" s="370" t="s">
        <v>914</v>
      </c>
      <c r="E3597" s="370">
        <v>1</v>
      </c>
      <c r="F3597" s="385">
        <v>1</v>
      </c>
    </row>
    <row r="3598" spans="1:6">
      <c r="A3598" s="369"/>
      <c r="B3598" s="369"/>
      <c r="C3598" s="367" t="s">
        <v>10</v>
      </c>
      <c r="D3598" s="367" t="s">
        <v>915</v>
      </c>
      <c r="E3598" s="367">
        <v>6</v>
      </c>
      <c r="F3598" s="384">
        <v>6</v>
      </c>
    </row>
    <row r="3599" spans="1:6">
      <c r="A3599" s="369"/>
      <c r="B3599" s="369"/>
      <c r="C3599" s="369"/>
      <c r="D3599" s="370" t="s">
        <v>916</v>
      </c>
      <c r="E3599" s="370">
        <v>6</v>
      </c>
      <c r="F3599" s="385">
        <v>6</v>
      </c>
    </row>
    <row r="3600" spans="1:6">
      <c r="A3600" s="369"/>
      <c r="B3600" s="369"/>
      <c r="C3600" s="369"/>
      <c r="D3600" s="370" t="s">
        <v>10</v>
      </c>
      <c r="E3600" s="370">
        <v>34</v>
      </c>
      <c r="F3600" s="385">
        <v>34</v>
      </c>
    </row>
    <row r="3601" spans="1:6">
      <c r="A3601" s="369"/>
      <c r="B3601" s="369"/>
      <c r="C3601" s="369"/>
      <c r="D3601" s="370" t="s">
        <v>917</v>
      </c>
      <c r="E3601" s="370">
        <v>4</v>
      </c>
      <c r="F3601" s="385">
        <v>4</v>
      </c>
    </row>
    <row r="3602" spans="1:6">
      <c r="A3602" s="369"/>
      <c r="B3602" s="369"/>
      <c r="C3602" s="369"/>
      <c r="D3602" s="370" t="s">
        <v>230</v>
      </c>
      <c r="E3602" s="370">
        <v>8</v>
      </c>
      <c r="F3602" s="385">
        <v>8</v>
      </c>
    </row>
    <row r="3603" spans="1:6">
      <c r="A3603" s="369"/>
      <c r="B3603" s="369"/>
      <c r="C3603" s="369"/>
      <c r="D3603" s="370" t="s">
        <v>918</v>
      </c>
      <c r="E3603" s="370">
        <v>1</v>
      </c>
      <c r="F3603" s="385">
        <v>1</v>
      </c>
    </row>
    <row r="3604" spans="1:6">
      <c r="A3604" s="369"/>
      <c r="B3604" s="369"/>
      <c r="C3604" s="369"/>
      <c r="D3604" s="370" t="s">
        <v>919</v>
      </c>
      <c r="E3604" s="370">
        <v>1</v>
      </c>
      <c r="F3604" s="385">
        <v>1</v>
      </c>
    </row>
    <row r="3605" spans="1:6">
      <c r="A3605" s="369"/>
      <c r="B3605" s="369"/>
      <c r="C3605" s="367" t="s">
        <v>364</v>
      </c>
      <c r="D3605" s="367" t="s">
        <v>920</v>
      </c>
      <c r="E3605" s="367">
        <v>1</v>
      </c>
      <c r="F3605" s="384">
        <v>1</v>
      </c>
    </row>
    <row r="3606" spans="1:6">
      <c r="A3606" s="369"/>
      <c r="B3606" s="369"/>
      <c r="C3606" s="369"/>
      <c r="D3606" s="370" t="s">
        <v>921</v>
      </c>
      <c r="E3606" s="370">
        <v>6</v>
      </c>
      <c r="F3606" s="385">
        <v>6</v>
      </c>
    </row>
    <row r="3607" spans="1:6">
      <c r="A3607" s="369"/>
      <c r="B3607" s="369"/>
      <c r="C3607" s="369"/>
      <c r="D3607" s="370" t="s">
        <v>365</v>
      </c>
      <c r="E3607" s="370">
        <v>16</v>
      </c>
      <c r="F3607" s="385">
        <v>16</v>
      </c>
    </row>
    <row r="3608" spans="1:6">
      <c r="A3608" s="369"/>
      <c r="B3608" s="369"/>
      <c r="C3608" s="369"/>
      <c r="D3608" s="370" t="s">
        <v>922</v>
      </c>
      <c r="E3608" s="370">
        <v>3</v>
      </c>
      <c r="F3608" s="385">
        <v>3</v>
      </c>
    </row>
    <row r="3609" spans="1:6">
      <c r="A3609" s="369"/>
      <c r="B3609" s="369"/>
      <c r="C3609" s="369"/>
      <c r="D3609" s="370" t="s">
        <v>798</v>
      </c>
      <c r="E3609" s="370">
        <v>1</v>
      </c>
      <c r="F3609" s="385">
        <v>1</v>
      </c>
    </row>
    <row r="3610" spans="1:6">
      <c r="A3610" s="369"/>
      <c r="B3610" s="369"/>
      <c r="C3610" s="369"/>
      <c r="D3610" s="370" t="s">
        <v>923</v>
      </c>
      <c r="E3610" s="370">
        <v>1</v>
      </c>
      <c r="F3610" s="385">
        <v>1</v>
      </c>
    </row>
    <row r="3611" spans="1:6">
      <c r="A3611" s="369"/>
      <c r="B3611" s="369"/>
      <c r="C3611" s="369"/>
      <c r="D3611" s="370" t="s">
        <v>924</v>
      </c>
      <c r="E3611" s="370">
        <v>2</v>
      </c>
      <c r="F3611" s="385">
        <v>2</v>
      </c>
    </row>
    <row r="3612" spans="1:6">
      <c r="A3612" s="369"/>
      <c r="B3612" s="369"/>
      <c r="C3612" s="369"/>
      <c r="D3612" s="370" t="s">
        <v>925</v>
      </c>
      <c r="E3612" s="370">
        <v>4</v>
      </c>
      <c r="F3612" s="385">
        <v>4</v>
      </c>
    </row>
    <row r="3613" spans="1:6">
      <c r="A3613" s="369"/>
      <c r="B3613" s="369"/>
      <c r="C3613" s="369"/>
      <c r="D3613" s="370" t="s">
        <v>926</v>
      </c>
      <c r="E3613" s="370">
        <v>1</v>
      </c>
      <c r="F3613" s="385">
        <v>1</v>
      </c>
    </row>
    <row r="3614" spans="1:6">
      <c r="A3614" s="369"/>
      <c r="B3614" s="369"/>
      <c r="C3614" s="369"/>
      <c r="D3614" s="370" t="s">
        <v>927</v>
      </c>
      <c r="E3614" s="370">
        <v>2</v>
      </c>
      <c r="F3614" s="385">
        <v>2</v>
      </c>
    </row>
    <row r="3615" spans="1:6">
      <c r="A3615" s="369"/>
      <c r="B3615" s="369"/>
      <c r="C3615" s="369"/>
      <c r="D3615" s="370" t="s">
        <v>928</v>
      </c>
      <c r="E3615" s="370">
        <v>2</v>
      </c>
      <c r="F3615" s="385">
        <v>2</v>
      </c>
    </row>
    <row r="3616" spans="1:6">
      <c r="A3616" s="369"/>
      <c r="B3616" s="369"/>
      <c r="C3616" s="369"/>
      <c r="D3616" s="370" t="s">
        <v>929</v>
      </c>
      <c r="E3616" s="370">
        <v>1</v>
      </c>
      <c r="F3616" s="385">
        <v>1</v>
      </c>
    </row>
    <row r="3617" spans="1:6">
      <c r="A3617" s="369"/>
      <c r="B3617" s="369"/>
      <c r="C3617" s="369"/>
      <c r="D3617" s="370" t="s">
        <v>930</v>
      </c>
      <c r="E3617" s="370">
        <v>2</v>
      </c>
      <c r="F3617" s="385">
        <v>2</v>
      </c>
    </row>
    <row r="3618" spans="1:6">
      <c r="A3618" s="369"/>
      <c r="B3618" s="369"/>
      <c r="C3618" s="369"/>
      <c r="D3618" s="370" t="s">
        <v>931</v>
      </c>
      <c r="E3618" s="370">
        <v>1</v>
      </c>
      <c r="F3618" s="385">
        <v>1</v>
      </c>
    </row>
    <row r="3619" spans="1:6">
      <c r="A3619" s="369"/>
      <c r="B3619" s="369"/>
      <c r="C3619" s="369"/>
      <c r="D3619" s="370" t="s">
        <v>932</v>
      </c>
      <c r="E3619" s="370">
        <v>2</v>
      </c>
      <c r="F3619" s="385">
        <v>2</v>
      </c>
    </row>
    <row r="3620" spans="1:6">
      <c r="A3620" s="369"/>
      <c r="B3620" s="369"/>
      <c r="C3620" s="369"/>
      <c r="D3620" s="370" t="s">
        <v>933</v>
      </c>
      <c r="E3620" s="370">
        <v>1</v>
      </c>
      <c r="F3620" s="385">
        <v>1</v>
      </c>
    </row>
    <row r="3621" spans="1:6">
      <c r="A3621" s="369"/>
      <c r="B3621" s="369"/>
      <c r="C3621" s="369"/>
      <c r="D3621" s="370" t="s">
        <v>934</v>
      </c>
      <c r="E3621" s="370">
        <v>1</v>
      </c>
      <c r="F3621" s="385">
        <v>1</v>
      </c>
    </row>
    <row r="3622" spans="1:6">
      <c r="A3622" s="369"/>
      <c r="B3622" s="369"/>
      <c r="C3622" s="367" t="s">
        <v>935</v>
      </c>
      <c r="D3622" s="367" t="s">
        <v>936</v>
      </c>
      <c r="E3622" s="367">
        <v>3</v>
      </c>
      <c r="F3622" s="384">
        <v>3</v>
      </c>
    </row>
    <row r="3623" spans="1:6">
      <c r="A3623" s="369"/>
      <c r="B3623" s="369"/>
      <c r="C3623" s="369"/>
      <c r="D3623" s="370" t="s">
        <v>937</v>
      </c>
      <c r="E3623" s="370">
        <v>1</v>
      </c>
      <c r="F3623" s="385">
        <v>1</v>
      </c>
    </row>
    <row r="3624" spans="1:6">
      <c r="A3624" s="369"/>
      <c r="B3624" s="367" t="s">
        <v>11</v>
      </c>
      <c r="C3624" s="367" t="s">
        <v>938</v>
      </c>
      <c r="D3624" s="367" t="s">
        <v>938</v>
      </c>
      <c r="E3624" s="367">
        <v>11</v>
      </c>
      <c r="F3624" s="384">
        <v>11</v>
      </c>
    </row>
    <row r="3625" spans="1:6">
      <c r="A3625" s="369"/>
      <c r="B3625" s="369"/>
      <c r="C3625" s="369"/>
      <c r="D3625" s="370" t="s">
        <v>939</v>
      </c>
      <c r="E3625" s="370">
        <v>1</v>
      </c>
      <c r="F3625" s="385">
        <v>1</v>
      </c>
    </row>
    <row r="3626" spans="1:6">
      <c r="A3626" s="369"/>
      <c r="B3626" s="369"/>
      <c r="C3626" s="369"/>
      <c r="D3626" s="370" t="s">
        <v>940</v>
      </c>
      <c r="E3626" s="370">
        <v>1</v>
      </c>
      <c r="F3626" s="385">
        <v>1</v>
      </c>
    </row>
    <row r="3627" spans="1:6">
      <c r="A3627" s="369"/>
      <c r="B3627" s="369"/>
      <c r="C3627" s="369"/>
      <c r="D3627" s="370" t="s">
        <v>941</v>
      </c>
      <c r="E3627" s="370">
        <v>2</v>
      </c>
      <c r="F3627" s="385">
        <v>2</v>
      </c>
    </row>
    <row r="3628" spans="1:6">
      <c r="A3628" s="369"/>
      <c r="B3628" s="369"/>
      <c r="C3628" s="367" t="s">
        <v>367</v>
      </c>
      <c r="D3628" s="367" t="s">
        <v>604</v>
      </c>
      <c r="E3628" s="367">
        <v>12</v>
      </c>
      <c r="F3628" s="384">
        <v>12</v>
      </c>
    </row>
    <row r="3629" spans="1:6">
      <c r="A3629" s="369"/>
      <c r="B3629" s="369"/>
      <c r="C3629" s="369"/>
      <c r="D3629" s="370" t="s">
        <v>942</v>
      </c>
      <c r="E3629" s="370">
        <v>3</v>
      </c>
      <c r="F3629" s="385">
        <v>3</v>
      </c>
    </row>
    <row r="3630" spans="1:6">
      <c r="A3630" s="369"/>
      <c r="B3630" s="369"/>
      <c r="C3630" s="369"/>
      <c r="D3630" s="370" t="s">
        <v>943</v>
      </c>
      <c r="E3630" s="370">
        <v>1</v>
      </c>
      <c r="F3630" s="385">
        <v>1</v>
      </c>
    </row>
    <row r="3631" spans="1:6">
      <c r="A3631" s="369"/>
      <c r="B3631" s="369"/>
      <c r="C3631" s="369"/>
      <c r="D3631" s="370" t="s">
        <v>944</v>
      </c>
      <c r="E3631" s="370">
        <v>1</v>
      </c>
      <c r="F3631" s="385">
        <v>1</v>
      </c>
    </row>
    <row r="3632" spans="1:6">
      <c r="A3632" s="369"/>
      <c r="B3632" s="369"/>
      <c r="C3632" s="369"/>
      <c r="D3632" s="370" t="s">
        <v>945</v>
      </c>
      <c r="E3632" s="370">
        <v>1</v>
      </c>
      <c r="F3632" s="385">
        <v>1</v>
      </c>
    </row>
    <row r="3633" spans="1:6">
      <c r="A3633" s="369"/>
      <c r="B3633" s="369"/>
      <c r="C3633" s="369"/>
      <c r="D3633" s="370" t="s">
        <v>946</v>
      </c>
      <c r="E3633" s="370">
        <v>1</v>
      </c>
      <c r="F3633" s="385">
        <v>1</v>
      </c>
    </row>
    <row r="3634" spans="1:6">
      <c r="A3634" s="369"/>
      <c r="B3634" s="369"/>
      <c r="C3634" s="367" t="s">
        <v>947</v>
      </c>
      <c r="D3634" s="367" t="s">
        <v>948</v>
      </c>
      <c r="E3634" s="367">
        <v>6</v>
      </c>
      <c r="F3634" s="384">
        <v>6</v>
      </c>
    </row>
    <row r="3635" spans="1:6">
      <c r="A3635" s="369"/>
      <c r="B3635" s="369"/>
      <c r="C3635" s="369"/>
      <c r="D3635" s="370" t="s">
        <v>949</v>
      </c>
      <c r="E3635" s="370">
        <v>10</v>
      </c>
      <c r="F3635" s="385">
        <v>10</v>
      </c>
    </row>
    <row r="3636" spans="1:6">
      <c r="A3636" s="369"/>
      <c r="B3636" s="369"/>
      <c r="C3636" s="369"/>
      <c r="D3636" s="370" t="s">
        <v>950</v>
      </c>
      <c r="E3636" s="370">
        <v>1</v>
      </c>
      <c r="F3636" s="385">
        <v>1</v>
      </c>
    </row>
    <row r="3637" spans="1:6">
      <c r="A3637" s="369"/>
      <c r="B3637" s="369"/>
      <c r="C3637" s="369"/>
      <c r="D3637" s="370" t="s">
        <v>951</v>
      </c>
      <c r="E3637" s="370">
        <v>1</v>
      </c>
      <c r="F3637" s="385">
        <v>1</v>
      </c>
    </row>
    <row r="3638" spans="1:6">
      <c r="A3638" s="369"/>
      <c r="B3638" s="369"/>
      <c r="C3638" s="369"/>
      <c r="D3638" s="370" t="s">
        <v>952</v>
      </c>
      <c r="E3638" s="370">
        <v>1</v>
      </c>
      <c r="F3638" s="385">
        <v>1</v>
      </c>
    </row>
    <row r="3639" spans="1:6">
      <c r="A3639" s="369"/>
      <c r="B3639" s="369"/>
      <c r="C3639" s="369"/>
      <c r="D3639" s="370" t="s">
        <v>953</v>
      </c>
      <c r="E3639" s="370">
        <v>1</v>
      </c>
      <c r="F3639" s="385">
        <v>1</v>
      </c>
    </row>
    <row r="3640" spans="1:6">
      <c r="A3640" s="369"/>
      <c r="B3640" s="369"/>
      <c r="C3640" s="367" t="s">
        <v>11</v>
      </c>
      <c r="D3640" s="367" t="s">
        <v>638</v>
      </c>
      <c r="E3640" s="367">
        <v>40</v>
      </c>
      <c r="F3640" s="384">
        <v>40</v>
      </c>
    </row>
    <row r="3641" spans="1:6">
      <c r="A3641" s="369"/>
      <c r="B3641" s="369"/>
      <c r="C3641" s="369"/>
      <c r="D3641" s="370" t="s">
        <v>954</v>
      </c>
      <c r="E3641" s="370">
        <v>8</v>
      </c>
      <c r="F3641" s="385">
        <v>8</v>
      </c>
    </row>
    <row r="3642" spans="1:6">
      <c r="A3642" s="369"/>
      <c r="B3642" s="369"/>
      <c r="C3642" s="369"/>
      <c r="D3642" s="370" t="s">
        <v>213</v>
      </c>
      <c r="E3642" s="370">
        <v>69</v>
      </c>
      <c r="F3642" s="385">
        <v>69</v>
      </c>
    </row>
    <row r="3643" spans="1:6">
      <c r="A3643" s="369"/>
      <c r="B3643" s="369"/>
      <c r="C3643" s="369"/>
      <c r="D3643" s="370" t="s">
        <v>955</v>
      </c>
      <c r="E3643" s="370">
        <v>24</v>
      </c>
      <c r="F3643" s="385">
        <v>24</v>
      </c>
    </row>
    <row r="3644" spans="1:6">
      <c r="A3644" s="369"/>
      <c r="B3644" s="369"/>
      <c r="C3644" s="369"/>
      <c r="D3644" s="370" t="s">
        <v>956</v>
      </c>
      <c r="E3644" s="370">
        <v>4</v>
      </c>
      <c r="F3644" s="385">
        <v>4</v>
      </c>
    </row>
    <row r="3645" spans="1:6">
      <c r="A3645" s="369"/>
      <c r="B3645" s="369"/>
      <c r="C3645" s="369"/>
      <c r="D3645" s="370" t="s">
        <v>957</v>
      </c>
      <c r="E3645" s="370">
        <v>1</v>
      </c>
      <c r="F3645" s="385">
        <v>1</v>
      </c>
    </row>
    <row r="3646" spans="1:6">
      <c r="A3646" s="369"/>
      <c r="B3646" s="369"/>
      <c r="C3646" s="369"/>
      <c r="D3646" s="370" t="s">
        <v>958</v>
      </c>
      <c r="E3646" s="370">
        <v>1</v>
      </c>
      <c r="F3646" s="385">
        <v>1</v>
      </c>
    </row>
    <row r="3647" spans="1:6">
      <c r="A3647" s="369"/>
      <c r="B3647" s="369"/>
      <c r="C3647" s="369"/>
      <c r="D3647" s="370" t="s">
        <v>959</v>
      </c>
      <c r="E3647" s="370">
        <v>1</v>
      </c>
      <c r="F3647" s="385">
        <v>1</v>
      </c>
    </row>
    <row r="3648" spans="1:6">
      <c r="A3648" s="369"/>
      <c r="B3648" s="369"/>
      <c r="C3648" s="369"/>
      <c r="D3648" s="370" t="s">
        <v>960</v>
      </c>
      <c r="E3648" s="370">
        <v>1</v>
      </c>
      <c r="F3648" s="385">
        <v>1</v>
      </c>
    </row>
    <row r="3649" spans="1:6">
      <c r="A3649" s="369"/>
      <c r="B3649" s="369"/>
      <c r="C3649" s="367" t="s">
        <v>961</v>
      </c>
      <c r="D3649" s="367" t="s">
        <v>790</v>
      </c>
      <c r="E3649" s="367">
        <v>3</v>
      </c>
      <c r="F3649" s="384">
        <v>3</v>
      </c>
    </row>
    <row r="3650" spans="1:6">
      <c r="A3650" s="369"/>
      <c r="B3650" s="369"/>
      <c r="C3650" s="369"/>
      <c r="D3650" s="370" t="s">
        <v>962</v>
      </c>
      <c r="E3650" s="370">
        <v>2</v>
      </c>
      <c r="F3650" s="385">
        <v>2</v>
      </c>
    </row>
    <row r="3651" spans="1:6">
      <c r="A3651" s="369"/>
      <c r="B3651" s="369"/>
      <c r="C3651" s="369"/>
      <c r="D3651" s="370" t="s">
        <v>963</v>
      </c>
      <c r="E3651" s="370">
        <v>2</v>
      </c>
      <c r="F3651" s="385">
        <v>2</v>
      </c>
    </row>
    <row r="3652" spans="1:6">
      <c r="A3652" s="369"/>
      <c r="B3652" s="369"/>
      <c r="C3652" s="367" t="s">
        <v>214</v>
      </c>
      <c r="D3652" s="367" t="s">
        <v>594</v>
      </c>
      <c r="E3652" s="367">
        <v>16</v>
      </c>
      <c r="F3652" s="384">
        <v>16</v>
      </c>
    </row>
    <row r="3653" spans="1:6">
      <c r="A3653" s="369"/>
      <c r="B3653" s="369"/>
      <c r="C3653" s="369"/>
      <c r="D3653" s="370" t="s">
        <v>439</v>
      </c>
      <c r="E3653" s="370">
        <v>1</v>
      </c>
      <c r="F3653" s="385">
        <v>1</v>
      </c>
    </row>
    <row r="3654" spans="1:6">
      <c r="A3654" s="369"/>
      <c r="B3654" s="369"/>
      <c r="C3654" s="369"/>
      <c r="D3654" s="370" t="s">
        <v>215</v>
      </c>
      <c r="E3654" s="370">
        <v>70</v>
      </c>
      <c r="F3654" s="385">
        <v>70</v>
      </c>
    </row>
    <row r="3655" spans="1:6">
      <c r="A3655" s="369"/>
      <c r="B3655" s="369"/>
      <c r="C3655" s="369"/>
      <c r="D3655" s="370" t="s">
        <v>964</v>
      </c>
      <c r="E3655" s="370">
        <v>3</v>
      </c>
      <c r="F3655" s="385">
        <v>3</v>
      </c>
    </row>
    <row r="3656" spans="1:6">
      <c r="A3656" s="369"/>
      <c r="B3656" s="369"/>
      <c r="C3656" s="369"/>
      <c r="D3656" s="370" t="s">
        <v>965</v>
      </c>
      <c r="E3656" s="370">
        <v>1</v>
      </c>
      <c r="F3656" s="385">
        <v>1</v>
      </c>
    </row>
    <row r="3657" spans="1:6">
      <c r="A3657" s="369"/>
      <c r="B3657" s="369"/>
      <c r="C3657" s="369"/>
      <c r="D3657" s="370" t="s">
        <v>966</v>
      </c>
      <c r="E3657" s="370">
        <v>7</v>
      </c>
      <c r="F3657" s="385">
        <v>7</v>
      </c>
    </row>
    <row r="3658" spans="1:6">
      <c r="A3658" s="369"/>
      <c r="B3658" s="369"/>
      <c r="C3658" s="369"/>
      <c r="D3658" s="370" t="s">
        <v>967</v>
      </c>
      <c r="E3658" s="370">
        <v>3</v>
      </c>
      <c r="F3658" s="385">
        <v>3</v>
      </c>
    </row>
    <row r="3659" spans="1:6">
      <c r="A3659" s="369"/>
      <c r="B3659" s="369"/>
      <c r="C3659" s="369"/>
      <c r="D3659" s="370" t="s">
        <v>968</v>
      </c>
      <c r="E3659" s="370">
        <v>1</v>
      </c>
      <c r="F3659" s="385">
        <v>1</v>
      </c>
    </row>
    <row r="3660" spans="1:6">
      <c r="A3660" s="369"/>
      <c r="B3660" s="369"/>
      <c r="C3660" s="369"/>
      <c r="D3660" s="370" t="s">
        <v>969</v>
      </c>
      <c r="E3660" s="370">
        <v>1</v>
      </c>
      <c r="F3660" s="385">
        <v>1</v>
      </c>
    </row>
    <row r="3661" spans="1:6">
      <c r="A3661" s="369"/>
      <c r="B3661" s="369"/>
      <c r="C3661" s="367" t="s">
        <v>970</v>
      </c>
      <c r="D3661" s="367" t="s">
        <v>971</v>
      </c>
      <c r="E3661" s="367">
        <v>9</v>
      </c>
      <c r="F3661" s="384">
        <v>9</v>
      </c>
    </row>
    <row r="3662" spans="1:6">
      <c r="A3662" s="369"/>
      <c r="B3662" s="369"/>
      <c r="C3662" s="369"/>
      <c r="D3662" s="370" t="s">
        <v>972</v>
      </c>
      <c r="E3662" s="370">
        <v>4</v>
      </c>
      <c r="F3662" s="385">
        <v>4</v>
      </c>
    </row>
    <row r="3663" spans="1:6">
      <c r="A3663" s="369"/>
      <c r="B3663" s="369"/>
      <c r="C3663" s="369"/>
      <c r="D3663" s="370" t="s">
        <v>973</v>
      </c>
      <c r="E3663" s="370">
        <v>3</v>
      </c>
      <c r="F3663" s="385">
        <v>3</v>
      </c>
    </row>
    <row r="3664" spans="1:6">
      <c r="A3664" s="369"/>
      <c r="B3664" s="369"/>
      <c r="C3664" s="369"/>
      <c r="D3664" s="370" t="s">
        <v>974</v>
      </c>
      <c r="E3664" s="370">
        <v>4</v>
      </c>
      <c r="F3664" s="385">
        <v>4</v>
      </c>
    </row>
    <row r="3665" spans="1:6">
      <c r="A3665" s="369"/>
      <c r="B3665" s="369"/>
      <c r="C3665" s="367" t="s">
        <v>369</v>
      </c>
      <c r="D3665" s="367" t="s">
        <v>975</v>
      </c>
      <c r="E3665" s="367">
        <v>7</v>
      </c>
      <c r="F3665" s="384">
        <v>7</v>
      </c>
    </row>
    <row r="3666" spans="1:6">
      <c r="A3666" s="369"/>
      <c r="B3666" s="369"/>
      <c r="C3666" s="369"/>
      <c r="D3666" s="370" t="s">
        <v>976</v>
      </c>
      <c r="E3666" s="370">
        <v>6</v>
      </c>
      <c r="F3666" s="385">
        <v>6</v>
      </c>
    </row>
    <row r="3667" spans="1:6">
      <c r="A3667" s="369"/>
      <c r="B3667" s="369"/>
      <c r="C3667" s="369"/>
      <c r="D3667" s="370" t="s">
        <v>370</v>
      </c>
      <c r="E3667" s="370">
        <v>6</v>
      </c>
      <c r="F3667" s="385">
        <v>6</v>
      </c>
    </row>
    <row r="3668" spans="1:6">
      <c r="A3668" s="369"/>
      <c r="B3668" s="369"/>
      <c r="C3668" s="369"/>
      <c r="D3668" s="370" t="s">
        <v>977</v>
      </c>
      <c r="E3668" s="370">
        <v>4</v>
      </c>
      <c r="F3668" s="385">
        <v>4</v>
      </c>
    </row>
    <row r="3669" spans="1:6">
      <c r="A3669" s="369"/>
      <c r="B3669" s="369"/>
      <c r="C3669" s="367" t="s">
        <v>978</v>
      </c>
      <c r="D3669" s="367" t="s">
        <v>979</v>
      </c>
      <c r="E3669" s="367">
        <v>9</v>
      </c>
      <c r="F3669" s="384">
        <v>9</v>
      </c>
    </row>
    <row r="3670" spans="1:6">
      <c r="A3670" s="369"/>
      <c r="B3670" s="369"/>
      <c r="C3670" s="369"/>
      <c r="D3670" s="370" t="s">
        <v>980</v>
      </c>
      <c r="E3670" s="370">
        <v>5</v>
      </c>
      <c r="F3670" s="385">
        <v>5</v>
      </c>
    </row>
    <row r="3671" spans="1:6">
      <c r="A3671" s="369"/>
      <c r="B3671" s="369"/>
      <c r="C3671" s="369"/>
      <c r="D3671" s="370" t="s">
        <v>978</v>
      </c>
      <c r="E3671" s="370">
        <v>10</v>
      </c>
      <c r="F3671" s="385">
        <v>10</v>
      </c>
    </row>
    <row r="3672" spans="1:6">
      <c r="A3672" s="369"/>
      <c r="B3672" s="369"/>
      <c r="C3672" s="369"/>
      <c r="D3672" s="370" t="s">
        <v>981</v>
      </c>
      <c r="E3672" s="370">
        <v>3</v>
      </c>
      <c r="F3672" s="385">
        <v>3</v>
      </c>
    </row>
    <row r="3673" spans="1:6">
      <c r="A3673" s="369"/>
      <c r="B3673" s="369"/>
      <c r="C3673" s="369"/>
      <c r="D3673" s="370" t="s">
        <v>982</v>
      </c>
      <c r="E3673" s="370">
        <v>6</v>
      </c>
      <c r="F3673" s="385">
        <v>6</v>
      </c>
    </row>
    <row r="3674" spans="1:6">
      <c r="A3674" s="369"/>
      <c r="B3674" s="369"/>
      <c r="C3674" s="367" t="s">
        <v>983</v>
      </c>
      <c r="D3674" s="367" t="s">
        <v>984</v>
      </c>
      <c r="E3674" s="367">
        <v>3</v>
      </c>
      <c r="F3674" s="384">
        <v>3</v>
      </c>
    </row>
    <row r="3675" spans="1:6">
      <c r="A3675" s="369"/>
      <c r="B3675" s="369"/>
      <c r="C3675" s="369"/>
      <c r="D3675" s="370" t="s">
        <v>985</v>
      </c>
      <c r="E3675" s="370">
        <v>1</v>
      </c>
      <c r="F3675" s="385">
        <v>1</v>
      </c>
    </row>
    <row r="3676" spans="1:6">
      <c r="A3676" s="369"/>
      <c r="B3676" s="369"/>
      <c r="C3676" s="369"/>
      <c r="D3676" s="370" t="s">
        <v>986</v>
      </c>
      <c r="E3676" s="370">
        <v>1</v>
      </c>
      <c r="F3676" s="385">
        <v>1</v>
      </c>
    </row>
    <row r="3677" spans="1:6">
      <c r="A3677" s="369"/>
      <c r="B3677" s="369"/>
      <c r="C3677" s="367" t="s">
        <v>987</v>
      </c>
      <c r="D3677" s="367" t="s">
        <v>987</v>
      </c>
      <c r="E3677" s="367">
        <v>2</v>
      </c>
      <c r="F3677" s="384">
        <v>2</v>
      </c>
    </row>
    <row r="3678" spans="1:6">
      <c r="A3678" s="369"/>
      <c r="B3678" s="369"/>
      <c r="C3678" s="369"/>
      <c r="D3678" s="370" t="s">
        <v>988</v>
      </c>
      <c r="E3678" s="370">
        <v>1</v>
      </c>
      <c r="F3678" s="385">
        <v>1</v>
      </c>
    </row>
    <row r="3679" spans="1:6">
      <c r="A3679" s="369"/>
      <c r="B3679" s="367" t="s">
        <v>12</v>
      </c>
      <c r="C3679" s="367" t="s">
        <v>467</v>
      </c>
      <c r="D3679" s="367" t="s">
        <v>217</v>
      </c>
      <c r="E3679" s="367">
        <v>31</v>
      </c>
      <c r="F3679" s="384">
        <v>31</v>
      </c>
    </row>
    <row r="3680" spans="1:6">
      <c r="A3680" s="369"/>
      <c r="B3680" s="369"/>
      <c r="C3680" s="369"/>
      <c r="D3680" s="370" t="s">
        <v>989</v>
      </c>
      <c r="E3680" s="370">
        <v>3</v>
      </c>
      <c r="F3680" s="385">
        <v>3</v>
      </c>
    </row>
    <row r="3681" spans="1:6">
      <c r="A3681" s="369"/>
      <c r="B3681" s="369"/>
      <c r="C3681" s="369"/>
      <c r="D3681" s="370" t="s">
        <v>909</v>
      </c>
      <c r="E3681" s="370">
        <v>6</v>
      </c>
      <c r="F3681" s="385">
        <v>6</v>
      </c>
    </row>
    <row r="3682" spans="1:6">
      <c r="A3682" s="369"/>
      <c r="B3682" s="369"/>
      <c r="C3682" s="369"/>
      <c r="D3682" s="370" t="s">
        <v>990</v>
      </c>
      <c r="E3682" s="370">
        <v>6</v>
      </c>
      <c r="F3682" s="385">
        <v>6</v>
      </c>
    </row>
    <row r="3683" spans="1:6">
      <c r="A3683" s="369"/>
      <c r="B3683" s="369"/>
      <c r="C3683" s="369"/>
      <c r="D3683" s="370" t="s">
        <v>439</v>
      </c>
      <c r="E3683" s="370">
        <v>14</v>
      </c>
      <c r="F3683" s="385">
        <v>14</v>
      </c>
    </row>
    <row r="3684" spans="1:6">
      <c r="A3684" s="369"/>
      <c r="B3684" s="369"/>
      <c r="C3684" s="369"/>
      <c r="D3684" s="370" t="s">
        <v>595</v>
      </c>
      <c r="E3684" s="370">
        <v>3</v>
      </c>
      <c r="F3684" s="385">
        <v>3</v>
      </c>
    </row>
    <row r="3685" spans="1:6">
      <c r="A3685" s="369"/>
      <c r="B3685" s="369"/>
      <c r="C3685" s="369"/>
      <c r="D3685" s="370" t="s">
        <v>991</v>
      </c>
      <c r="E3685" s="370">
        <v>2</v>
      </c>
      <c r="F3685" s="385">
        <v>2</v>
      </c>
    </row>
    <row r="3686" spans="1:6">
      <c r="A3686" s="369"/>
      <c r="B3686" s="369"/>
      <c r="C3686" s="367" t="s">
        <v>468</v>
      </c>
      <c r="D3686" s="367" t="s">
        <v>12</v>
      </c>
      <c r="E3686" s="367">
        <v>67</v>
      </c>
      <c r="F3686" s="384">
        <v>67</v>
      </c>
    </row>
    <row r="3687" spans="1:6">
      <c r="A3687" s="369"/>
      <c r="B3687" s="369"/>
      <c r="C3687" s="369"/>
      <c r="D3687" s="370" t="s">
        <v>519</v>
      </c>
      <c r="E3687" s="370">
        <v>15</v>
      </c>
      <c r="F3687" s="385">
        <v>15</v>
      </c>
    </row>
    <row r="3688" spans="1:6">
      <c r="A3688" s="369"/>
      <c r="B3688" s="369"/>
      <c r="C3688" s="369"/>
      <c r="D3688" s="370" t="s">
        <v>992</v>
      </c>
      <c r="E3688" s="370">
        <v>7</v>
      </c>
      <c r="F3688" s="385">
        <v>7</v>
      </c>
    </row>
    <row r="3689" spans="1:6">
      <c r="A3689" s="369"/>
      <c r="B3689" s="369"/>
      <c r="C3689" s="369"/>
      <c r="D3689" s="370" t="s">
        <v>993</v>
      </c>
      <c r="E3689" s="370">
        <v>3</v>
      </c>
      <c r="F3689" s="385">
        <v>3</v>
      </c>
    </row>
    <row r="3690" spans="1:6">
      <c r="A3690" s="369"/>
      <c r="B3690" s="369"/>
      <c r="C3690" s="369"/>
      <c r="D3690" s="370" t="s">
        <v>994</v>
      </c>
      <c r="E3690" s="370">
        <v>4</v>
      </c>
      <c r="F3690" s="385">
        <v>4</v>
      </c>
    </row>
    <row r="3691" spans="1:6">
      <c r="A3691" s="369"/>
      <c r="B3691" s="369"/>
      <c r="C3691" s="369"/>
      <c r="D3691" s="370" t="s">
        <v>371</v>
      </c>
      <c r="E3691" s="370">
        <v>12</v>
      </c>
      <c r="F3691" s="385">
        <v>12</v>
      </c>
    </row>
    <row r="3692" spans="1:6">
      <c r="A3692" s="369"/>
      <c r="B3692" s="369"/>
      <c r="C3692" s="369"/>
      <c r="D3692" s="370" t="s">
        <v>439</v>
      </c>
      <c r="E3692" s="370">
        <v>1</v>
      </c>
      <c r="F3692" s="385">
        <v>1</v>
      </c>
    </row>
    <row r="3693" spans="1:6">
      <c r="A3693" s="369"/>
      <c r="B3693" s="369"/>
      <c r="C3693" s="369"/>
      <c r="D3693" s="370" t="s">
        <v>550</v>
      </c>
      <c r="E3693" s="370">
        <v>14</v>
      </c>
      <c r="F3693" s="385">
        <v>14</v>
      </c>
    </row>
    <row r="3694" spans="1:6">
      <c r="A3694" s="369"/>
      <c r="B3694" s="369"/>
      <c r="C3694" s="369"/>
      <c r="D3694" s="370" t="s">
        <v>995</v>
      </c>
      <c r="E3694" s="370">
        <v>2</v>
      </c>
      <c r="F3694" s="385">
        <v>2</v>
      </c>
    </row>
    <row r="3695" spans="1:6">
      <c r="A3695" s="369"/>
      <c r="B3695" s="369"/>
      <c r="C3695" s="369"/>
      <c r="D3695" s="370" t="s">
        <v>264</v>
      </c>
      <c r="E3695" s="370">
        <v>2</v>
      </c>
      <c r="F3695" s="385">
        <v>2</v>
      </c>
    </row>
    <row r="3696" spans="1:6">
      <c r="A3696" s="369"/>
      <c r="B3696" s="369"/>
      <c r="C3696" s="369"/>
      <c r="D3696" s="370" t="s">
        <v>351</v>
      </c>
      <c r="E3696" s="370">
        <v>7</v>
      </c>
      <c r="F3696" s="385">
        <v>7</v>
      </c>
    </row>
    <row r="3697" spans="1:6">
      <c r="A3697" s="369"/>
      <c r="B3697" s="369"/>
      <c r="C3697" s="369"/>
      <c r="D3697" s="370" t="s">
        <v>518</v>
      </c>
      <c r="E3697" s="370">
        <v>13</v>
      </c>
      <c r="F3697" s="385">
        <v>13</v>
      </c>
    </row>
    <row r="3698" spans="1:6">
      <c r="A3698" s="369"/>
      <c r="B3698" s="369"/>
      <c r="C3698" s="369"/>
      <c r="D3698" s="370" t="s">
        <v>996</v>
      </c>
      <c r="E3698" s="370">
        <v>3</v>
      </c>
      <c r="F3698" s="385">
        <v>3</v>
      </c>
    </row>
    <row r="3699" spans="1:6">
      <c r="A3699" s="369"/>
      <c r="B3699" s="369"/>
      <c r="C3699" s="367" t="s">
        <v>469</v>
      </c>
      <c r="D3699" s="367" t="s">
        <v>997</v>
      </c>
      <c r="E3699" s="367">
        <v>2</v>
      </c>
      <c r="F3699" s="384">
        <v>2</v>
      </c>
    </row>
    <row r="3700" spans="1:6">
      <c r="A3700" s="369"/>
      <c r="B3700" s="369"/>
      <c r="C3700" s="369"/>
      <c r="D3700" s="370" t="s">
        <v>219</v>
      </c>
      <c r="E3700" s="370">
        <v>1</v>
      </c>
      <c r="F3700" s="385">
        <v>1</v>
      </c>
    </row>
    <row r="3701" spans="1:6">
      <c r="A3701" s="369"/>
      <c r="B3701" s="369"/>
      <c r="C3701" s="369"/>
      <c r="D3701" s="370" t="s">
        <v>470</v>
      </c>
      <c r="E3701" s="370">
        <v>3</v>
      </c>
      <c r="F3701" s="385">
        <v>3</v>
      </c>
    </row>
    <row r="3702" spans="1:6">
      <c r="A3702" s="369"/>
      <c r="B3702" s="369"/>
      <c r="C3702" s="369"/>
      <c r="D3702" s="370" t="s">
        <v>998</v>
      </c>
      <c r="E3702" s="370">
        <v>3</v>
      </c>
      <c r="F3702" s="385">
        <v>3</v>
      </c>
    </row>
    <row r="3703" spans="1:6">
      <c r="A3703" s="369"/>
      <c r="B3703" s="369"/>
      <c r="C3703" s="367" t="s">
        <v>596</v>
      </c>
      <c r="D3703" s="367" t="s">
        <v>597</v>
      </c>
      <c r="E3703" s="367">
        <v>6</v>
      </c>
      <c r="F3703" s="384">
        <v>6</v>
      </c>
    </row>
    <row r="3704" spans="1:6">
      <c r="A3704" s="369"/>
      <c r="B3704" s="369"/>
      <c r="C3704" s="369"/>
      <c r="D3704" s="370" t="s">
        <v>999</v>
      </c>
      <c r="E3704" s="370">
        <v>1</v>
      </c>
      <c r="F3704" s="385">
        <v>1</v>
      </c>
    </row>
    <row r="3705" spans="1:6">
      <c r="A3705" s="369"/>
      <c r="B3705" s="369"/>
      <c r="C3705" s="367" t="s">
        <v>471</v>
      </c>
      <c r="D3705" s="367" t="s">
        <v>1000</v>
      </c>
      <c r="E3705" s="367">
        <v>5</v>
      </c>
      <c r="F3705" s="384">
        <v>5</v>
      </c>
    </row>
    <row r="3706" spans="1:6">
      <c r="A3706" s="369"/>
      <c r="B3706" s="369"/>
      <c r="C3706" s="369"/>
      <c r="D3706" s="370" t="s">
        <v>79</v>
      </c>
      <c r="E3706" s="370">
        <v>6</v>
      </c>
      <c r="F3706" s="385">
        <v>6</v>
      </c>
    </row>
    <row r="3707" spans="1:6">
      <c r="A3707" s="369"/>
      <c r="B3707" s="369"/>
      <c r="C3707" s="369"/>
      <c r="D3707" s="370" t="s">
        <v>520</v>
      </c>
      <c r="E3707" s="370">
        <v>3</v>
      </c>
      <c r="F3707" s="385">
        <v>3</v>
      </c>
    </row>
    <row r="3708" spans="1:6">
      <c r="A3708" s="369"/>
      <c r="B3708" s="369"/>
      <c r="C3708" s="369"/>
      <c r="D3708" s="370" t="s">
        <v>220</v>
      </c>
      <c r="E3708" s="370">
        <v>30</v>
      </c>
      <c r="F3708" s="385">
        <v>30</v>
      </c>
    </row>
    <row r="3709" spans="1:6">
      <c r="A3709" s="369"/>
      <c r="B3709" s="369"/>
      <c r="C3709" s="369"/>
      <c r="D3709" s="370" t="s">
        <v>1001</v>
      </c>
      <c r="E3709" s="370">
        <v>1</v>
      </c>
      <c r="F3709" s="385">
        <v>1</v>
      </c>
    </row>
    <row r="3710" spans="1:6">
      <c r="A3710" s="369"/>
      <c r="B3710" s="369"/>
      <c r="C3710" s="369"/>
      <c r="D3710" s="370" t="s">
        <v>1002</v>
      </c>
      <c r="E3710" s="370">
        <v>8</v>
      </c>
      <c r="F3710" s="385">
        <v>8</v>
      </c>
    </row>
    <row r="3711" spans="1:6">
      <c r="A3711" s="369"/>
      <c r="B3711" s="369"/>
      <c r="C3711" s="369"/>
      <c r="D3711" s="370" t="s">
        <v>472</v>
      </c>
      <c r="E3711" s="370">
        <v>8</v>
      </c>
      <c r="F3711" s="385">
        <v>8</v>
      </c>
    </row>
    <row r="3712" spans="1:6">
      <c r="A3712" s="369"/>
      <c r="B3712" s="367" t="s">
        <v>13</v>
      </c>
      <c r="C3712" s="367" t="s">
        <v>473</v>
      </c>
      <c r="D3712" s="367" t="s">
        <v>222</v>
      </c>
      <c r="E3712" s="367">
        <v>27</v>
      </c>
      <c r="F3712" s="384">
        <v>27</v>
      </c>
    </row>
    <row r="3713" spans="1:6">
      <c r="A3713" s="369"/>
      <c r="B3713" s="369"/>
      <c r="C3713" s="369"/>
      <c r="D3713" s="370" t="s">
        <v>1003</v>
      </c>
      <c r="E3713" s="370">
        <v>33</v>
      </c>
      <c r="F3713" s="385">
        <v>33</v>
      </c>
    </row>
    <row r="3714" spans="1:6">
      <c r="A3714" s="369"/>
      <c r="B3714" s="369"/>
      <c r="C3714" s="369"/>
      <c r="D3714" s="370" t="s">
        <v>223</v>
      </c>
      <c r="E3714" s="370">
        <v>24</v>
      </c>
      <c r="F3714" s="385">
        <v>24</v>
      </c>
    </row>
    <row r="3715" spans="1:6">
      <c r="A3715" s="369"/>
      <c r="B3715" s="369"/>
      <c r="C3715" s="369"/>
      <c r="D3715" s="370" t="s">
        <v>551</v>
      </c>
      <c r="E3715" s="370">
        <v>18</v>
      </c>
      <c r="F3715" s="385">
        <v>18</v>
      </c>
    </row>
    <row r="3716" spans="1:6">
      <c r="A3716" s="369"/>
      <c r="B3716" s="369"/>
      <c r="C3716" s="369"/>
      <c r="D3716" s="370" t="s">
        <v>1004</v>
      </c>
      <c r="E3716" s="370">
        <v>2</v>
      </c>
      <c r="F3716" s="385">
        <v>2</v>
      </c>
    </row>
    <row r="3717" spans="1:6">
      <c r="A3717" s="369"/>
      <c r="B3717" s="369"/>
      <c r="C3717" s="367" t="s">
        <v>552</v>
      </c>
      <c r="D3717" s="367" t="s">
        <v>1005</v>
      </c>
      <c r="E3717" s="367">
        <v>1</v>
      </c>
      <c r="F3717" s="384">
        <v>1</v>
      </c>
    </row>
    <row r="3718" spans="1:6">
      <c r="A3718" s="369"/>
      <c r="B3718" s="369"/>
      <c r="C3718" s="369"/>
      <c r="D3718" s="370" t="s">
        <v>372</v>
      </c>
      <c r="E3718" s="370">
        <v>36</v>
      </c>
      <c r="F3718" s="385">
        <v>36</v>
      </c>
    </row>
    <row r="3719" spans="1:6">
      <c r="A3719" s="369"/>
      <c r="B3719" s="369"/>
      <c r="C3719" s="369"/>
      <c r="D3719" s="370" t="s">
        <v>1006</v>
      </c>
      <c r="E3719" s="370">
        <v>2</v>
      </c>
      <c r="F3719" s="385">
        <v>2</v>
      </c>
    </row>
    <row r="3720" spans="1:6">
      <c r="A3720" s="369"/>
      <c r="B3720" s="369"/>
      <c r="C3720" s="369"/>
      <c r="D3720" s="370" t="s">
        <v>1007</v>
      </c>
      <c r="E3720" s="370">
        <v>10</v>
      </c>
      <c r="F3720" s="385">
        <v>10</v>
      </c>
    </row>
    <row r="3721" spans="1:6">
      <c r="A3721" s="369"/>
      <c r="B3721" s="369"/>
      <c r="C3721" s="369"/>
      <c r="D3721" s="370" t="s">
        <v>1008</v>
      </c>
      <c r="E3721" s="370">
        <v>6</v>
      </c>
      <c r="F3721" s="385">
        <v>6</v>
      </c>
    </row>
    <row r="3722" spans="1:6">
      <c r="A3722" s="369"/>
      <c r="B3722" s="369"/>
      <c r="C3722" s="369"/>
      <c r="D3722" s="370" t="s">
        <v>1009</v>
      </c>
      <c r="E3722" s="370">
        <v>2</v>
      </c>
      <c r="F3722" s="385">
        <v>2</v>
      </c>
    </row>
    <row r="3723" spans="1:6">
      <c r="A3723" s="369"/>
      <c r="B3723" s="369"/>
      <c r="C3723" s="369"/>
      <c r="D3723" s="370" t="s">
        <v>1010</v>
      </c>
      <c r="E3723" s="370">
        <v>2</v>
      </c>
      <c r="F3723" s="385">
        <v>2</v>
      </c>
    </row>
    <row r="3724" spans="1:6">
      <c r="A3724" s="369"/>
      <c r="B3724" s="369"/>
      <c r="C3724" s="367" t="s">
        <v>1011</v>
      </c>
      <c r="D3724" s="367" t="s">
        <v>75</v>
      </c>
      <c r="E3724" s="367">
        <v>5</v>
      </c>
      <c r="F3724" s="384">
        <v>5</v>
      </c>
    </row>
    <row r="3725" spans="1:6">
      <c r="A3725" s="369"/>
      <c r="B3725" s="369"/>
      <c r="C3725" s="369"/>
      <c r="D3725" s="370" t="s">
        <v>1012</v>
      </c>
      <c r="E3725" s="370">
        <v>24</v>
      </c>
      <c r="F3725" s="385">
        <v>24</v>
      </c>
    </row>
    <row r="3726" spans="1:6">
      <c r="A3726" s="369"/>
      <c r="B3726" s="369"/>
      <c r="C3726" s="369"/>
      <c r="D3726" s="370" t="s">
        <v>1013</v>
      </c>
      <c r="E3726" s="370">
        <v>3</v>
      </c>
      <c r="F3726" s="385">
        <v>3</v>
      </c>
    </row>
    <row r="3727" spans="1:6">
      <c r="A3727" s="369"/>
      <c r="B3727" s="369"/>
      <c r="C3727" s="369"/>
      <c r="D3727" s="370" t="s">
        <v>1014</v>
      </c>
      <c r="E3727" s="370">
        <v>6</v>
      </c>
      <c r="F3727" s="385">
        <v>6</v>
      </c>
    </row>
    <row r="3728" spans="1:6">
      <c r="A3728" s="369"/>
      <c r="B3728" s="369"/>
      <c r="C3728" s="369"/>
      <c r="D3728" s="370" t="s">
        <v>1015</v>
      </c>
      <c r="E3728" s="370">
        <v>2</v>
      </c>
      <c r="F3728" s="385">
        <v>2</v>
      </c>
    </row>
    <row r="3729" spans="1:6">
      <c r="A3729" s="369"/>
      <c r="B3729" s="369"/>
      <c r="C3729" s="369"/>
      <c r="D3729" s="370" t="s">
        <v>1016</v>
      </c>
      <c r="E3729" s="370">
        <v>1</v>
      </c>
      <c r="F3729" s="385">
        <v>1</v>
      </c>
    </row>
    <row r="3730" spans="1:6">
      <c r="A3730" s="369"/>
      <c r="B3730" s="369"/>
      <c r="C3730" s="369"/>
      <c r="D3730" s="370" t="s">
        <v>1017</v>
      </c>
      <c r="E3730" s="370">
        <v>1</v>
      </c>
      <c r="F3730" s="385">
        <v>1</v>
      </c>
    </row>
    <row r="3731" spans="1:6">
      <c r="A3731" s="369"/>
      <c r="B3731" s="369"/>
      <c r="C3731" s="369"/>
      <c r="D3731" s="370" t="s">
        <v>1018</v>
      </c>
      <c r="E3731" s="370">
        <v>1</v>
      </c>
      <c r="F3731" s="385">
        <v>1</v>
      </c>
    </row>
    <row r="3732" spans="1:6">
      <c r="A3732" s="369"/>
      <c r="B3732" s="369"/>
      <c r="C3732" s="369"/>
      <c r="D3732" s="370" t="s">
        <v>1019</v>
      </c>
      <c r="E3732" s="370">
        <v>1</v>
      </c>
      <c r="F3732" s="385">
        <v>1</v>
      </c>
    </row>
    <row r="3733" spans="1:6">
      <c r="A3733" s="369"/>
      <c r="B3733" s="369"/>
      <c r="C3733" s="369"/>
      <c r="D3733" s="370" t="s">
        <v>1020</v>
      </c>
      <c r="E3733" s="370">
        <v>1</v>
      </c>
      <c r="F3733" s="385">
        <v>1</v>
      </c>
    </row>
    <row r="3734" spans="1:6">
      <c r="A3734" s="369"/>
      <c r="B3734" s="369"/>
      <c r="C3734" s="369"/>
      <c r="D3734" s="370" t="s">
        <v>1021</v>
      </c>
      <c r="E3734" s="370">
        <v>1</v>
      </c>
      <c r="F3734" s="385">
        <v>1</v>
      </c>
    </row>
    <row r="3735" spans="1:6">
      <c r="A3735" s="369"/>
      <c r="B3735" s="369"/>
      <c r="C3735" s="369"/>
      <c r="D3735" s="370" t="s">
        <v>1022</v>
      </c>
      <c r="E3735" s="370">
        <v>2</v>
      </c>
      <c r="F3735" s="385">
        <v>2</v>
      </c>
    </row>
    <row r="3736" spans="1:6">
      <c r="A3736" s="369"/>
      <c r="B3736" s="369"/>
      <c r="C3736" s="367" t="s">
        <v>474</v>
      </c>
      <c r="D3736" s="367" t="s">
        <v>373</v>
      </c>
      <c r="E3736" s="367">
        <v>117</v>
      </c>
      <c r="F3736" s="384">
        <v>117</v>
      </c>
    </row>
    <row r="3737" spans="1:6">
      <c r="A3737" s="369"/>
      <c r="B3737" s="369"/>
      <c r="C3737" s="369"/>
      <c r="D3737" s="370" t="s">
        <v>1023</v>
      </c>
      <c r="E3737" s="370">
        <v>2</v>
      </c>
      <c r="F3737" s="385">
        <v>2</v>
      </c>
    </row>
    <row r="3738" spans="1:6">
      <c r="A3738" s="369"/>
      <c r="B3738" s="369"/>
      <c r="C3738" s="369"/>
      <c r="D3738" s="370" t="s">
        <v>225</v>
      </c>
      <c r="E3738" s="370">
        <v>187</v>
      </c>
      <c r="F3738" s="385">
        <v>187</v>
      </c>
    </row>
    <row r="3739" spans="1:6">
      <c r="A3739" s="369"/>
      <c r="B3739" s="369"/>
      <c r="C3739" s="369"/>
      <c r="D3739" s="370" t="s">
        <v>1024</v>
      </c>
      <c r="E3739" s="370">
        <v>18</v>
      </c>
      <c r="F3739" s="385">
        <v>18</v>
      </c>
    </row>
    <row r="3740" spans="1:6">
      <c r="A3740" s="369"/>
      <c r="B3740" s="369"/>
      <c r="C3740" s="369"/>
      <c r="D3740" s="370" t="s">
        <v>224</v>
      </c>
      <c r="E3740" s="370">
        <v>205</v>
      </c>
      <c r="F3740" s="385">
        <v>205</v>
      </c>
    </row>
    <row r="3741" spans="1:6">
      <c r="A3741" s="369"/>
      <c r="B3741" s="369"/>
      <c r="C3741" s="369"/>
      <c r="D3741" s="370" t="s">
        <v>1025</v>
      </c>
      <c r="E3741" s="370">
        <v>9</v>
      </c>
      <c r="F3741" s="385">
        <v>9</v>
      </c>
    </row>
    <row r="3742" spans="1:6">
      <c r="A3742" s="369"/>
      <c r="B3742" s="369"/>
      <c r="C3742" s="369"/>
      <c r="D3742" s="370" t="s">
        <v>566</v>
      </c>
      <c r="E3742" s="370">
        <v>22</v>
      </c>
      <c r="F3742" s="385">
        <v>22</v>
      </c>
    </row>
    <row r="3743" spans="1:6">
      <c r="A3743" s="369"/>
      <c r="B3743" s="369"/>
      <c r="C3743" s="369"/>
      <c r="D3743" s="370" t="s">
        <v>817</v>
      </c>
      <c r="E3743" s="370">
        <v>3</v>
      </c>
      <c r="F3743" s="385">
        <v>3</v>
      </c>
    </row>
    <row r="3744" spans="1:6">
      <c r="A3744" s="369"/>
      <c r="B3744" s="369"/>
      <c r="C3744" s="369"/>
      <c r="D3744" s="370" t="s">
        <v>1026</v>
      </c>
      <c r="E3744" s="370">
        <v>5</v>
      </c>
      <c r="F3744" s="385">
        <v>5</v>
      </c>
    </row>
    <row r="3745" spans="1:6">
      <c r="A3745" s="369"/>
      <c r="B3745" s="369"/>
      <c r="C3745" s="369"/>
      <c r="D3745" s="370" t="s">
        <v>521</v>
      </c>
      <c r="E3745" s="370">
        <v>27</v>
      </c>
      <c r="F3745" s="385">
        <v>27</v>
      </c>
    </row>
    <row r="3746" spans="1:6">
      <c r="A3746" s="369"/>
      <c r="B3746" s="369"/>
      <c r="C3746" s="369"/>
      <c r="D3746" s="370" t="s">
        <v>1027</v>
      </c>
      <c r="E3746" s="370">
        <v>8</v>
      </c>
      <c r="F3746" s="385">
        <v>8</v>
      </c>
    </row>
    <row r="3747" spans="1:6">
      <c r="A3747" s="369"/>
      <c r="B3747" s="369"/>
      <c r="C3747" s="369"/>
      <c r="D3747" s="370" t="s">
        <v>1028</v>
      </c>
      <c r="E3747" s="370">
        <v>5</v>
      </c>
      <c r="F3747" s="385">
        <v>5</v>
      </c>
    </row>
    <row r="3748" spans="1:6">
      <c r="A3748" s="369"/>
      <c r="B3748" s="369"/>
      <c r="C3748" s="369"/>
      <c r="D3748" s="370" t="s">
        <v>1029</v>
      </c>
      <c r="E3748" s="370">
        <v>15</v>
      </c>
      <c r="F3748" s="385">
        <v>15</v>
      </c>
    </row>
    <row r="3749" spans="1:6">
      <c r="A3749" s="369"/>
      <c r="B3749" s="369"/>
      <c r="C3749" s="369"/>
      <c r="D3749" s="370" t="s">
        <v>1030</v>
      </c>
      <c r="E3749" s="370">
        <v>11</v>
      </c>
      <c r="F3749" s="385">
        <v>11</v>
      </c>
    </row>
    <row r="3750" spans="1:6">
      <c r="A3750" s="369"/>
      <c r="B3750" s="369"/>
      <c r="C3750" s="369"/>
      <c r="D3750" s="370" t="s">
        <v>1031</v>
      </c>
      <c r="E3750" s="370">
        <v>1</v>
      </c>
      <c r="F3750" s="385">
        <v>1</v>
      </c>
    </row>
    <row r="3751" spans="1:6">
      <c r="A3751" s="369"/>
      <c r="B3751" s="369"/>
      <c r="C3751" s="369"/>
      <c r="D3751" s="370" t="s">
        <v>1032</v>
      </c>
      <c r="E3751" s="370">
        <v>1</v>
      </c>
      <c r="F3751" s="385">
        <v>1</v>
      </c>
    </row>
    <row r="3752" spans="1:6">
      <c r="A3752" s="369"/>
      <c r="B3752" s="369"/>
      <c r="C3752" s="369"/>
      <c r="D3752" s="370" t="s">
        <v>681</v>
      </c>
      <c r="E3752" s="370">
        <v>1</v>
      </c>
      <c r="F3752" s="385">
        <v>1</v>
      </c>
    </row>
    <row r="3753" spans="1:6">
      <c r="A3753" s="369"/>
      <c r="B3753" s="369"/>
      <c r="C3753" s="369"/>
      <c r="D3753" s="370" t="s">
        <v>1033</v>
      </c>
      <c r="E3753" s="370">
        <v>7</v>
      </c>
      <c r="F3753" s="385">
        <v>7</v>
      </c>
    </row>
    <row r="3754" spans="1:6">
      <c r="A3754" s="369"/>
      <c r="B3754" s="369"/>
      <c r="C3754" s="369"/>
      <c r="D3754" s="370" t="s">
        <v>1034</v>
      </c>
      <c r="E3754" s="370">
        <v>1</v>
      </c>
      <c r="F3754" s="385">
        <v>1</v>
      </c>
    </row>
    <row r="3755" spans="1:6">
      <c r="A3755" s="369"/>
      <c r="B3755" s="369"/>
      <c r="C3755" s="369"/>
      <c r="D3755" s="370" t="s">
        <v>1035</v>
      </c>
      <c r="E3755" s="370">
        <v>1</v>
      </c>
      <c r="F3755" s="385">
        <v>1</v>
      </c>
    </row>
    <row r="3756" spans="1:6">
      <c r="A3756" s="369"/>
      <c r="B3756" s="369"/>
      <c r="C3756" s="369"/>
      <c r="D3756" s="370" t="s">
        <v>1036</v>
      </c>
      <c r="E3756" s="370">
        <v>2</v>
      </c>
      <c r="F3756" s="385">
        <v>2</v>
      </c>
    </row>
    <row r="3757" spans="1:6">
      <c r="A3757" s="369"/>
      <c r="B3757" s="369"/>
      <c r="C3757" s="367" t="s">
        <v>522</v>
      </c>
      <c r="D3757" s="367" t="s">
        <v>1037</v>
      </c>
      <c r="E3757" s="367">
        <v>3</v>
      </c>
      <c r="F3757" s="384">
        <v>3</v>
      </c>
    </row>
    <row r="3758" spans="1:6">
      <c r="A3758" s="369"/>
      <c r="B3758" s="369"/>
      <c r="C3758" s="369"/>
      <c r="D3758" s="370" t="s">
        <v>226</v>
      </c>
      <c r="E3758" s="370">
        <v>16</v>
      </c>
      <c r="F3758" s="385">
        <v>16</v>
      </c>
    </row>
    <row r="3759" spans="1:6">
      <c r="A3759" s="369"/>
      <c r="B3759" s="369"/>
      <c r="C3759" s="369"/>
      <c r="D3759" s="370" t="s">
        <v>1038</v>
      </c>
      <c r="E3759" s="370">
        <v>2</v>
      </c>
      <c r="F3759" s="385">
        <v>2</v>
      </c>
    </row>
    <row r="3760" spans="1:6">
      <c r="A3760" s="369"/>
      <c r="B3760" s="369"/>
      <c r="C3760" s="369"/>
      <c r="D3760" s="370" t="s">
        <v>230</v>
      </c>
      <c r="E3760" s="370">
        <v>1</v>
      </c>
      <c r="F3760" s="385">
        <v>1</v>
      </c>
    </row>
    <row r="3761" spans="1:6">
      <c r="A3761" s="369"/>
      <c r="B3761" s="369"/>
      <c r="C3761" s="369"/>
      <c r="D3761" s="370" t="s">
        <v>650</v>
      </c>
      <c r="E3761" s="370">
        <v>4</v>
      </c>
      <c r="F3761" s="385">
        <v>4</v>
      </c>
    </row>
    <row r="3762" spans="1:6">
      <c r="A3762" s="369"/>
      <c r="B3762" s="369"/>
      <c r="C3762" s="369"/>
      <c r="D3762" s="370" t="s">
        <v>1039</v>
      </c>
      <c r="E3762" s="370">
        <v>4</v>
      </c>
      <c r="F3762" s="385">
        <v>4</v>
      </c>
    </row>
    <row r="3763" spans="1:6">
      <c r="A3763" s="369"/>
      <c r="B3763" s="369"/>
      <c r="C3763" s="369"/>
      <c r="D3763" s="370" t="s">
        <v>1040</v>
      </c>
      <c r="E3763" s="370">
        <v>1</v>
      </c>
      <c r="F3763" s="385">
        <v>1</v>
      </c>
    </row>
    <row r="3764" spans="1:6">
      <c r="A3764" s="369"/>
      <c r="B3764" s="369"/>
      <c r="C3764" s="369"/>
      <c r="D3764" s="370" t="s">
        <v>1041</v>
      </c>
      <c r="E3764" s="370">
        <v>2</v>
      </c>
      <c r="F3764" s="385">
        <v>2</v>
      </c>
    </row>
    <row r="3765" spans="1:6">
      <c r="A3765" s="369"/>
      <c r="B3765" s="369"/>
      <c r="C3765" s="369"/>
      <c r="D3765" s="370" t="s">
        <v>1042</v>
      </c>
      <c r="E3765" s="370">
        <v>1</v>
      </c>
      <c r="F3765" s="385">
        <v>1</v>
      </c>
    </row>
    <row r="3766" spans="1:6">
      <c r="A3766" s="369"/>
      <c r="B3766" s="369"/>
      <c r="C3766" s="369"/>
      <c r="D3766" s="370" t="s">
        <v>1043</v>
      </c>
      <c r="E3766" s="370">
        <v>1</v>
      </c>
      <c r="F3766" s="385">
        <v>1</v>
      </c>
    </row>
    <row r="3767" spans="1:6">
      <c r="A3767" s="369"/>
      <c r="B3767" s="369"/>
      <c r="C3767" s="369"/>
      <c r="D3767" s="370" t="s">
        <v>1044</v>
      </c>
      <c r="E3767" s="370">
        <v>3</v>
      </c>
      <c r="F3767" s="385">
        <v>3</v>
      </c>
    </row>
    <row r="3768" spans="1:6">
      <c r="A3768" s="369"/>
      <c r="B3768" s="369"/>
      <c r="C3768" s="369"/>
      <c r="D3768" s="370" t="s">
        <v>1045</v>
      </c>
      <c r="E3768" s="370">
        <v>2</v>
      </c>
      <c r="F3768" s="385">
        <v>2</v>
      </c>
    </row>
    <row r="3769" spans="1:6">
      <c r="A3769" s="369"/>
      <c r="B3769" s="369"/>
      <c r="C3769" s="369"/>
      <c r="D3769" s="370" t="s">
        <v>1046</v>
      </c>
      <c r="E3769" s="370">
        <v>1</v>
      </c>
      <c r="F3769" s="385">
        <v>1</v>
      </c>
    </row>
    <row r="3770" spans="1:6">
      <c r="A3770" s="369"/>
      <c r="B3770" s="369"/>
      <c r="C3770" s="367" t="s">
        <v>1047</v>
      </c>
      <c r="D3770" s="367" t="s">
        <v>1048</v>
      </c>
      <c r="E3770" s="367">
        <v>2</v>
      </c>
      <c r="F3770" s="384">
        <v>2</v>
      </c>
    </row>
    <row r="3771" spans="1:6">
      <c r="A3771" s="369"/>
      <c r="B3771" s="369"/>
      <c r="C3771" s="369"/>
      <c r="D3771" s="370" t="s">
        <v>221</v>
      </c>
      <c r="E3771" s="370">
        <v>5</v>
      </c>
      <c r="F3771" s="385">
        <v>5</v>
      </c>
    </row>
    <row r="3772" spans="1:6">
      <c r="A3772" s="369"/>
      <c r="B3772" s="369"/>
      <c r="C3772" s="369"/>
      <c r="D3772" s="370" t="s">
        <v>1049</v>
      </c>
      <c r="E3772" s="370">
        <v>1</v>
      </c>
      <c r="F3772" s="385">
        <v>1</v>
      </c>
    </row>
    <row r="3773" spans="1:6">
      <c r="A3773" s="369"/>
      <c r="B3773" s="369"/>
      <c r="C3773" s="367" t="s">
        <v>525</v>
      </c>
      <c r="D3773" s="367" t="s">
        <v>1050</v>
      </c>
      <c r="E3773" s="367">
        <v>10</v>
      </c>
      <c r="F3773" s="384">
        <v>10</v>
      </c>
    </row>
    <row r="3774" spans="1:6">
      <c r="A3774" s="369"/>
      <c r="B3774" s="369"/>
      <c r="C3774" s="369"/>
      <c r="D3774" s="370" t="s">
        <v>228</v>
      </c>
      <c r="E3774" s="370">
        <v>39</v>
      </c>
      <c r="F3774" s="385">
        <v>39</v>
      </c>
    </row>
    <row r="3775" spans="1:6">
      <c r="A3775" s="369"/>
      <c r="B3775" s="369"/>
      <c r="C3775" s="369"/>
      <c r="D3775" s="370" t="s">
        <v>1051</v>
      </c>
      <c r="E3775" s="370">
        <v>13</v>
      </c>
      <c r="F3775" s="385">
        <v>13</v>
      </c>
    </row>
    <row r="3776" spans="1:6">
      <c r="A3776" s="369"/>
      <c r="B3776" s="369"/>
      <c r="C3776" s="369"/>
      <c r="D3776" s="370" t="s">
        <v>1052</v>
      </c>
      <c r="E3776" s="370">
        <v>15</v>
      </c>
      <c r="F3776" s="385">
        <v>15</v>
      </c>
    </row>
    <row r="3777" spans="1:6">
      <c r="A3777" s="369"/>
      <c r="B3777" s="369"/>
      <c r="C3777" s="369"/>
      <c r="D3777" s="370" t="s">
        <v>227</v>
      </c>
      <c r="E3777" s="370">
        <v>36</v>
      </c>
      <c r="F3777" s="385">
        <v>36</v>
      </c>
    </row>
    <row r="3778" spans="1:6">
      <c r="A3778" s="369"/>
      <c r="B3778" s="369"/>
      <c r="C3778" s="369"/>
      <c r="D3778" s="370" t="s">
        <v>1053</v>
      </c>
      <c r="E3778" s="370">
        <v>1</v>
      </c>
      <c r="F3778" s="385">
        <v>1</v>
      </c>
    </row>
    <row r="3779" spans="1:6">
      <c r="A3779" s="369"/>
      <c r="B3779" s="369"/>
      <c r="C3779" s="369"/>
      <c r="D3779" s="370" t="s">
        <v>1054</v>
      </c>
      <c r="E3779" s="370">
        <v>7</v>
      </c>
      <c r="F3779" s="385">
        <v>7</v>
      </c>
    </row>
    <row r="3780" spans="1:6">
      <c r="A3780" s="369"/>
      <c r="B3780" s="369"/>
      <c r="C3780" s="367" t="s">
        <v>523</v>
      </c>
      <c r="D3780" s="367" t="s">
        <v>604</v>
      </c>
      <c r="E3780" s="367">
        <v>2</v>
      </c>
      <c r="F3780" s="384">
        <v>2</v>
      </c>
    </row>
    <row r="3781" spans="1:6">
      <c r="A3781" s="369"/>
      <c r="B3781" s="369"/>
      <c r="C3781" s="369"/>
      <c r="D3781" s="370" t="s">
        <v>1055</v>
      </c>
      <c r="E3781" s="370">
        <v>1</v>
      </c>
      <c r="F3781" s="385">
        <v>1</v>
      </c>
    </row>
    <row r="3782" spans="1:6">
      <c r="A3782" s="369"/>
      <c r="B3782" s="369"/>
      <c r="C3782" s="369"/>
      <c r="D3782" s="370" t="s">
        <v>1056</v>
      </c>
      <c r="E3782" s="370">
        <v>4</v>
      </c>
      <c r="F3782" s="385">
        <v>4</v>
      </c>
    </row>
    <row r="3783" spans="1:6">
      <c r="A3783" s="369"/>
      <c r="B3783" s="369"/>
      <c r="C3783" s="369"/>
      <c r="D3783" s="370" t="s">
        <v>229</v>
      </c>
      <c r="E3783" s="370">
        <v>25</v>
      </c>
      <c r="F3783" s="385">
        <v>25</v>
      </c>
    </row>
    <row r="3784" spans="1:6">
      <c r="A3784" s="369"/>
      <c r="B3784" s="369"/>
      <c r="C3784" s="369"/>
      <c r="D3784" s="370" t="s">
        <v>1057</v>
      </c>
      <c r="E3784" s="370">
        <v>3</v>
      </c>
      <c r="F3784" s="385">
        <v>3</v>
      </c>
    </row>
    <row r="3785" spans="1:6">
      <c r="A3785" s="369"/>
      <c r="B3785" s="369"/>
      <c r="C3785" s="369"/>
      <c r="D3785" s="370" t="s">
        <v>1058</v>
      </c>
      <c r="E3785" s="370">
        <v>1</v>
      </c>
      <c r="F3785" s="385">
        <v>1</v>
      </c>
    </row>
    <row r="3786" spans="1:6">
      <c r="A3786" s="369"/>
      <c r="B3786" s="369"/>
      <c r="C3786" s="369"/>
      <c r="D3786" s="370" t="s">
        <v>1059</v>
      </c>
      <c r="E3786" s="370">
        <v>1</v>
      </c>
      <c r="F3786" s="385">
        <v>1</v>
      </c>
    </row>
    <row r="3787" spans="1:6">
      <c r="A3787" s="369"/>
      <c r="B3787" s="369"/>
      <c r="C3787" s="367" t="s">
        <v>524</v>
      </c>
      <c r="D3787" s="367" t="s">
        <v>231</v>
      </c>
      <c r="E3787" s="367">
        <v>3</v>
      </c>
      <c r="F3787" s="384">
        <v>3</v>
      </c>
    </row>
    <row r="3788" spans="1:6">
      <c r="A3788" s="369"/>
      <c r="B3788" s="369"/>
      <c r="C3788" s="369"/>
      <c r="D3788" s="370" t="s">
        <v>1060</v>
      </c>
      <c r="E3788" s="370">
        <v>1</v>
      </c>
      <c r="F3788" s="385">
        <v>1</v>
      </c>
    </row>
    <row r="3789" spans="1:6">
      <c r="A3789" s="369"/>
      <c r="B3789" s="369"/>
      <c r="C3789" s="369"/>
      <c r="D3789" s="370" t="s">
        <v>553</v>
      </c>
      <c r="E3789" s="370">
        <v>5</v>
      </c>
      <c r="F3789" s="385">
        <v>5</v>
      </c>
    </row>
    <row r="3790" spans="1:6">
      <c r="A3790" s="369"/>
      <c r="B3790" s="369"/>
      <c r="C3790" s="369"/>
      <c r="D3790" s="370" t="s">
        <v>230</v>
      </c>
      <c r="E3790" s="370">
        <v>2</v>
      </c>
      <c r="F3790" s="385">
        <v>2</v>
      </c>
    </row>
    <row r="3791" spans="1:6">
      <c r="A3791" s="369"/>
      <c r="B3791" s="369"/>
      <c r="C3791" s="369"/>
      <c r="D3791" s="370" t="s">
        <v>1061</v>
      </c>
      <c r="E3791" s="370">
        <v>1</v>
      </c>
      <c r="F3791" s="385">
        <v>1</v>
      </c>
    </row>
    <row r="3792" spans="1:6">
      <c r="A3792" s="369"/>
      <c r="B3792" s="367" t="s">
        <v>14</v>
      </c>
      <c r="C3792" s="367" t="s">
        <v>478</v>
      </c>
      <c r="D3792" s="367" t="s">
        <v>375</v>
      </c>
      <c r="E3792" s="367">
        <v>3</v>
      </c>
      <c r="F3792" s="384">
        <v>3</v>
      </c>
    </row>
    <row r="3793" spans="1:6">
      <c r="A3793" s="369"/>
      <c r="B3793" s="369"/>
      <c r="C3793" s="369"/>
      <c r="D3793" s="370" t="s">
        <v>445</v>
      </c>
      <c r="E3793" s="370">
        <v>13</v>
      </c>
      <c r="F3793" s="385">
        <v>13</v>
      </c>
    </row>
    <row r="3794" spans="1:6">
      <c r="A3794" s="369"/>
      <c r="B3794" s="369"/>
      <c r="C3794" s="369"/>
      <c r="D3794" s="370" t="s">
        <v>1062</v>
      </c>
      <c r="E3794" s="370">
        <v>7</v>
      </c>
      <c r="F3794" s="385">
        <v>7</v>
      </c>
    </row>
    <row r="3795" spans="1:6">
      <c r="A3795" s="369"/>
      <c r="B3795" s="369"/>
      <c r="C3795" s="369"/>
      <c r="D3795" s="370" t="s">
        <v>376</v>
      </c>
      <c r="E3795" s="370">
        <v>5</v>
      </c>
      <c r="F3795" s="385">
        <v>5</v>
      </c>
    </row>
    <row r="3796" spans="1:6">
      <c r="A3796" s="369"/>
      <c r="B3796" s="369"/>
      <c r="C3796" s="369"/>
      <c r="D3796" s="370" t="s">
        <v>1063</v>
      </c>
      <c r="E3796" s="370">
        <v>8</v>
      </c>
      <c r="F3796" s="385">
        <v>8</v>
      </c>
    </row>
    <row r="3797" spans="1:6">
      <c r="A3797" s="369"/>
      <c r="B3797" s="369"/>
      <c r="C3797" s="369"/>
      <c r="D3797" s="370" t="s">
        <v>1064</v>
      </c>
      <c r="E3797" s="370">
        <v>2</v>
      </c>
      <c r="F3797" s="385">
        <v>2</v>
      </c>
    </row>
    <row r="3798" spans="1:6">
      <c r="A3798" s="369"/>
      <c r="B3798" s="369"/>
      <c r="C3798" s="369"/>
      <c r="D3798" s="370" t="s">
        <v>555</v>
      </c>
      <c r="E3798" s="370">
        <v>6</v>
      </c>
      <c r="F3798" s="385">
        <v>6</v>
      </c>
    </row>
    <row r="3799" spans="1:6">
      <c r="A3799" s="369"/>
      <c r="B3799" s="369"/>
      <c r="C3799" s="369"/>
      <c r="D3799" s="370" t="s">
        <v>1065</v>
      </c>
      <c r="E3799" s="370">
        <v>1</v>
      </c>
      <c r="F3799" s="385">
        <v>1</v>
      </c>
    </row>
    <row r="3800" spans="1:6">
      <c r="A3800" s="369"/>
      <c r="B3800" s="369"/>
      <c r="C3800" s="367" t="s">
        <v>475</v>
      </c>
      <c r="D3800" s="367" t="s">
        <v>232</v>
      </c>
      <c r="E3800" s="367">
        <v>10</v>
      </c>
      <c r="F3800" s="384">
        <v>10</v>
      </c>
    </row>
    <row r="3801" spans="1:6">
      <c r="A3801" s="369"/>
      <c r="B3801" s="369"/>
      <c r="C3801" s="369"/>
      <c r="D3801" s="370" t="s">
        <v>1066</v>
      </c>
      <c r="E3801" s="370">
        <v>6</v>
      </c>
      <c r="F3801" s="385">
        <v>6</v>
      </c>
    </row>
    <row r="3802" spans="1:6">
      <c r="A3802" s="369"/>
      <c r="B3802" s="369"/>
      <c r="C3802" s="369"/>
      <c r="D3802" s="370" t="s">
        <v>439</v>
      </c>
      <c r="E3802" s="370">
        <v>5</v>
      </c>
      <c r="F3802" s="385">
        <v>5</v>
      </c>
    </row>
    <row r="3803" spans="1:6">
      <c r="A3803" s="369"/>
      <c r="B3803" s="369"/>
      <c r="C3803" s="367" t="s">
        <v>1067</v>
      </c>
      <c r="D3803" s="367" t="s">
        <v>1068</v>
      </c>
      <c r="E3803" s="367">
        <v>4</v>
      </c>
      <c r="F3803" s="384">
        <v>4</v>
      </c>
    </row>
    <row r="3804" spans="1:6">
      <c r="A3804" s="369"/>
      <c r="B3804" s="369"/>
      <c r="C3804" s="367" t="s">
        <v>1069</v>
      </c>
      <c r="D3804" s="367" t="s">
        <v>1070</v>
      </c>
      <c r="E3804" s="367">
        <v>5</v>
      </c>
      <c r="F3804" s="384">
        <v>5</v>
      </c>
    </row>
    <row r="3805" spans="1:6">
      <c r="A3805" s="369"/>
      <c r="B3805" s="369"/>
      <c r="C3805" s="369"/>
      <c r="D3805" s="370" t="s">
        <v>1071</v>
      </c>
      <c r="E3805" s="370">
        <v>3</v>
      </c>
      <c r="F3805" s="385">
        <v>3</v>
      </c>
    </row>
    <row r="3806" spans="1:6">
      <c r="A3806" s="369"/>
      <c r="B3806" s="369"/>
      <c r="C3806" s="367" t="s">
        <v>598</v>
      </c>
      <c r="D3806" s="367" t="s">
        <v>1072</v>
      </c>
      <c r="E3806" s="367">
        <v>1</v>
      </c>
      <c r="F3806" s="384">
        <v>1</v>
      </c>
    </row>
    <row r="3807" spans="1:6">
      <c r="A3807" s="369"/>
      <c r="B3807" s="369"/>
      <c r="C3807" s="369"/>
      <c r="D3807" s="370" t="s">
        <v>377</v>
      </c>
      <c r="E3807" s="370">
        <v>13</v>
      </c>
      <c r="F3807" s="385">
        <v>13</v>
      </c>
    </row>
    <row r="3808" spans="1:6">
      <c r="A3808" s="369"/>
      <c r="B3808" s="369"/>
      <c r="C3808" s="369"/>
      <c r="D3808" s="370" t="s">
        <v>1073</v>
      </c>
      <c r="E3808" s="370">
        <v>2</v>
      </c>
      <c r="F3808" s="385">
        <v>2</v>
      </c>
    </row>
    <row r="3809" spans="1:6">
      <c r="A3809" s="369"/>
      <c r="B3809" s="369"/>
      <c r="C3809" s="369"/>
      <c r="D3809" s="370" t="s">
        <v>1074</v>
      </c>
      <c r="E3809" s="370">
        <v>1</v>
      </c>
      <c r="F3809" s="385">
        <v>1</v>
      </c>
    </row>
    <row r="3810" spans="1:6">
      <c r="A3810" s="369"/>
      <c r="B3810" s="369"/>
      <c r="C3810" s="369"/>
      <c r="D3810" s="370" t="s">
        <v>1075</v>
      </c>
      <c r="E3810" s="370">
        <v>2</v>
      </c>
      <c r="F3810" s="385">
        <v>2</v>
      </c>
    </row>
    <row r="3811" spans="1:6">
      <c r="A3811" s="369"/>
      <c r="B3811" s="369"/>
      <c r="C3811" s="369"/>
      <c r="D3811" s="370" t="s">
        <v>1076</v>
      </c>
      <c r="E3811" s="370">
        <v>1</v>
      </c>
      <c r="F3811" s="385">
        <v>1</v>
      </c>
    </row>
    <row r="3812" spans="1:6">
      <c r="A3812" s="369"/>
      <c r="B3812" s="369"/>
      <c r="C3812" s="367" t="s">
        <v>526</v>
      </c>
      <c r="D3812" s="367" t="s">
        <v>1077</v>
      </c>
      <c r="E3812" s="367">
        <v>15</v>
      </c>
      <c r="F3812" s="384">
        <v>15</v>
      </c>
    </row>
    <row r="3813" spans="1:6">
      <c r="A3813" s="369"/>
      <c r="B3813" s="369"/>
      <c r="C3813" s="369"/>
      <c r="D3813" s="370" t="s">
        <v>237</v>
      </c>
      <c r="E3813" s="370">
        <v>8</v>
      </c>
      <c r="F3813" s="385">
        <v>8</v>
      </c>
    </row>
    <row r="3814" spans="1:6">
      <c r="A3814" s="369"/>
      <c r="B3814" s="369"/>
      <c r="C3814" s="369"/>
      <c r="D3814" s="370" t="s">
        <v>1078</v>
      </c>
      <c r="E3814" s="370">
        <v>4</v>
      </c>
      <c r="F3814" s="385">
        <v>4</v>
      </c>
    </row>
    <row r="3815" spans="1:6">
      <c r="A3815" s="369"/>
      <c r="B3815" s="369"/>
      <c r="C3815" s="367" t="s">
        <v>556</v>
      </c>
      <c r="D3815" s="367" t="s">
        <v>1079</v>
      </c>
      <c r="E3815" s="367">
        <v>6</v>
      </c>
      <c r="F3815" s="384">
        <v>6</v>
      </c>
    </row>
    <row r="3816" spans="1:6">
      <c r="A3816" s="369"/>
      <c r="B3816" s="369"/>
      <c r="C3816" s="369"/>
      <c r="D3816" s="370" t="s">
        <v>305</v>
      </c>
      <c r="E3816" s="370">
        <v>10</v>
      </c>
      <c r="F3816" s="385">
        <v>10</v>
      </c>
    </row>
    <row r="3817" spans="1:6">
      <c r="A3817" s="369"/>
      <c r="B3817" s="369"/>
      <c r="C3817" s="369"/>
      <c r="D3817" s="370" t="s">
        <v>304</v>
      </c>
      <c r="E3817" s="370">
        <v>4</v>
      </c>
      <c r="F3817" s="385">
        <v>4</v>
      </c>
    </row>
    <row r="3818" spans="1:6">
      <c r="A3818" s="369"/>
      <c r="B3818" s="369"/>
      <c r="C3818" s="369"/>
      <c r="D3818" s="370" t="s">
        <v>1080</v>
      </c>
      <c r="E3818" s="370">
        <v>13</v>
      </c>
      <c r="F3818" s="385">
        <v>13</v>
      </c>
    </row>
    <row r="3819" spans="1:6">
      <c r="A3819" s="369"/>
      <c r="B3819" s="369"/>
      <c r="C3819" s="369"/>
      <c r="D3819" s="370" t="s">
        <v>1081</v>
      </c>
      <c r="E3819" s="370">
        <v>3</v>
      </c>
      <c r="F3819" s="385">
        <v>3</v>
      </c>
    </row>
    <row r="3820" spans="1:6">
      <c r="A3820" s="369"/>
      <c r="B3820" s="369"/>
      <c r="C3820" s="367" t="s">
        <v>528</v>
      </c>
      <c r="D3820" s="367" t="s">
        <v>1082</v>
      </c>
      <c r="E3820" s="367">
        <v>2</v>
      </c>
      <c r="F3820" s="384">
        <v>2</v>
      </c>
    </row>
    <row r="3821" spans="1:6">
      <c r="A3821" s="369"/>
      <c r="B3821" s="369"/>
      <c r="C3821" s="369"/>
      <c r="D3821" s="370" t="s">
        <v>234</v>
      </c>
      <c r="E3821" s="370">
        <v>23</v>
      </c>
      <c r="F3821" s="385">
        <v>23</v>
      </c>
    </row>
    <row r="3822" spans="1:6">
      <c r="A3822" s="369"/>
      <c r="B3822" s="369"/>
      <c r="C3822" s="369"/>
      <c r="D3822" s="370" t="s">
        <v>1083</v>
      </c>
      <c r="E3822" s="370">
        <v>3</v>
      </c>
      <c r="F3822" s="385">
        <v>3</v>
      </c>
    </row>
    <row r="3823" spans="1:6">
      <c r="A3823" s="369"/>
      <c r="B3823" s="369"/>
      <c r="C3823" s="369"/>
      <c r="D3823" s="370" t="s">
        <v>1084</v>
      </c>
      <c r="E3823" s="370">
        <v>2</v>
      </c>
      <c r="F3823" s="385">
        <v>2</v>
      </c>
    </row>
    <row r="3824" spans="1:6">
      <c r="A3824" s="369"/>
      <c r="B3824" s="369"/>
      <c r="C3824" s="369"/>
      <c r="D3824" s="370" t="s">
        <v>1085</v>
      </c>
      <c r="E3824" s="370">
        <v>4</v>
      </c>
      <c r="F3824" s="385">
        <v>4</v>
      </c>
    </row>
    <row r="3825" spans="1:6">
      <c r="A3825" s="369"/>
      <c r="B3825" s="369"/>
      <c r="C3825" s="369"/>
      <c r="D3825" s="370" t="s">
        <v>1086</v>
      </c>
      <c r="E3825" s="370">
        <v>1</v>
      </c>
      <c r="F3825" s="385">
        <v>1</v>
      </c>
    </row>
    <row r="3826" spans="1:6">
      <c r="A3826" s="369"/>
      <c r="B3826" s="369"/>
      <c r="C3826" s="367" t="s">
        <v>1087</v>
      </c>
      <c r="D3826" s="367" t="s">
        <v>1088</v>
      </c>
      <c r="E3826" s="367">
        <v>2</v>
      </c>
      <c r="F3826" s="384">
        <v>2</v>
      </c>
    </row>
    <row r="3827" spans="1:6">
      <c r="A3827" s="369"/>
      <c r="B3827" s="369"/>
      <c r="C3827" s="369"/>
      <c r="D3827" s="370" t="s">
        <v>1089</v>
      </c>
      <c r="E3827" s="370">
        <v>4</v>
      </c>
      <c r="F3827" s="385">
        <v>4</v>
      </c>
    </row>
    <row r="3828" spans="1:6">
      <c r="A3828" s="369"/>
      <c r="B3828" s="369"/>
      <c r="C3828" s="369"/>
      <c r="D3828" s="370" t="s">
        <v>1090</v>
      </c>
      <c r="E3828" s="370">
        <v>2</v>
      </c>
      <c r="F3828" s="385">
        <v>2</v>
      </c>
    </row>
    <row r="3829" spans="1:6">
      <c r="A3829" s="369"/>
      <c r="B3829" s="369"/>
      <c r="C3829" s="369"/>
      <c r="D3829" s="370" t="s">
        <v>381</v>
      </c>
      <c r="E3829" s="370">
        <v>8</v>
      </c>
      <c r="F3829" s="385">
        <v>8</v>
      </c>
    </row>
    <row r="3830" spans="1:6">
      <c r="A3830" s="369"/>
      <c r="B3830" s="369"/>
      <c r="C3830" s="369"/>
      <c r="D3830" s="370" t="s">
        <v>1091</v>
      </c>
      <c r="E3830" s="370">
        <v>1</v>
      </c>
      <c r="F3830" s="385">
        <v>1</v>
      </c>
    </row>
    <row r="3831" spans="1:6">
      <c r="A3831" s="369"/>
      <c r="B3831" s="369"/>
      <c r="C3831" s="367" t="s">
        <v>476</v>
      </c>
      <c r="D3831" s="367" t="s">
        <v>236</v>
      </c>
      <c r="E3831" s="367">
        <v>76</v>
      </c>
      <c r="F3831" s="384">
        <v>76</v>
      </c>
    </row>
    <row r="3832" spans="1:6">
      <c r="A3832" s="369"/>
      <c r="B3832" s="369"/>
      <c r="C3832" s="369"/>
      <c r="D3832" s="370" t="s">
        <v>1092</v>
      </c>
      <c r="E3832" s="370">
        <v>16</v>
      </c>
      <c r="F3832" s="385">
        <v>16</v>
      </c>
    </row>
    <row r="3833" spans="1:6">
      <c r="A3833" s="369"/>
      <c r="B3833" s="369"/>
      <c r="C3833" s="369"/>
      <c r="D3833" s="370" t="s">
        <v>379</v>
      </c>
      <c r="E3833" s="370">
        <v>35</v>
      </c>
      <c r="F3833" s="385">
        <v>35</v>
      </c>
    </row>
    <row r="3834" spans="1:6">
      <c r="A3834" s="369"/>
      <c r="B3834" s="369"/>
      <c r="C3834" s="369"/>
      <c r="D3834" s="370" t="s">
        <v>378</v>
      </c>
      <c r="E3834" s="370">
        <v>73</v>
      </c>
      <c r="F3834" s="385">
        <v>73</v>
      </c>
    </row>
    <row r="3835" spans="1:6">
      <c r="A3835" s="369"/>
      <c r="B3835" s="369"/>
      <c r="C3835" s="369"/>
      <c r="D3835" s="370" t="s">
        <v>1093</v>
      </c>
      <c r="E3835" s="370">
        <v>22</v>
      </c>
      <c r="F3835" s="385">
        <v>22</v>
      </c>
    </row>
    <row r="3836" spans="1:6">
      <c r="A3836" s="369"/>
      <c r="B3836" s="369"/>
      <c r="C3836" s="369"/>
      <c r="D3836" s="370" t="s">
        <v>440</v>
      </c>
      <c r="E3836" s="370">
        <v>9</v>
      </c>
      <c r="F3836" s="385">
        <v>9</v>
      </c>
    </row>
    <row r="3837" spans="1:6">
      <c r="A3837" s="369"/>
      <c r="B3837" s="369"/>
      <c r="C3837" s="369"/>
      <c r="D3837" s="370" t="s">
        <v>1094</v>
      </c>
      <c r="E3837" s="370">
        <v>3</v>
      </c>
      <c r="F3837" s="385">
        <v>3</v>
      </c>
    </row>
    <row r="3838" spans="1:6">
      <c r="A3838" s="369"/>
      <c r="B3838" s="369"/>
      <c r="C3838" s="369"/>
      <c r="D3838" s="370" t="s">
        <v>1095</v>
      </c>
      <c r="E3838" s="370">
        <v>4</v>
      </c>
      <c r="F3838" s="385">
        <v>4</v>
      </c>
    </row>
    <row r="3839" spans="1:6">
      <c r="A3839" s="369"/>
      <c r="B3839" s="369"/>
      <c r="C3839" s="369"/>
      <c r="D3839" s="370" t="s">
        <v>1096</v>
      </c>
      <c r="E3839" s="370">
        <v>1</v>
      </c>
      <c r="F3839" s="385">
        <v>1</v>
      </c>
    </row>
    <row r="3840" spans="1:6">
      <c r="A3840" s="369"/>
      <c r="B3840" s="369"/>
      <c r="C3840" s="369"/>
      <c r="D3840" s="370" t="s">
        <v>235</v>
      </c>
      <c r="E3840" s="370">
        <v>83</v>
      </c>
      <c r="F3840" s="385">
        <v>83</v>
      </c>
    </row>
    <row r="3841" spans="1:6">
      <c r="A3841" s="369"/>
      <c r="B3841" s="369"/>
      <c r="C3841" s="369"/>
      <c r="D3841" s="370" t="s">
        <v>477</v>
      </c>
      <c r="E3841" s="370">
        <v>12</v>
      </c>
      <c r="F3841" s="385">
        <v>12</v>
      </c>
    </row>
    <row r="3842" spans="1:6">
      <c r="A3842" s="369"/>
      <c r="B3842" s="369"/>
      <c r="C3842" s="367" t="s">
        <v>527</v>
      </c>
      <c r="D3842" s="367" t="s">
        <v>554</v>
      </c>
      <c r="E3842" s="367">
        <v>46</v>
      </c>
      <c r="F3842" s="384">
        <v>46</v>
      </c>
    </row>
    <row r="3843" spans="1:6">
      <c r="A3843" s="369"/>
      <c r="B3843" s="369"/>
      <c r="C3843" s="369"/>
      <c r="D3843" s="370" t="s">
        <v>380</v>
      </c>
      <c r="E3843" s="370">
        <v>39</v>
      </c>
      <c r="F3843" s="385">
        <v>39</v>
      </c>
    </row>
    <row r="3844" spans="1:6">
      <c r="A3844" s="369"/>
      <c r="B3844" s="369"/>
      <c r="C3844" s="369"/>
      <c r="D3844" s="370" t="s">
        <v>1097</v>
      </c>
      <c r="E3844" s="370">
        <v>1</v>
      </c>
      <c r="F3844" s="385">
        <v>1</v>
      </c>
    </row>
    <row r="3845" spans="1:6">
      <c r="A3845" s="369"/>
      <c r="B3845" s="369"/>
      <c r="C3845" s="367" t="s">
        <v>1098</v>
      </c>
      <c r="D3845" s="367" t="s">
        <v>1099</v>
      </c>
      <c r="E3845" s="367">
        <v>1</v>
      </c>
      <c r="F3845" s="384">
        <v>1</v>
      </c>
    </row>
    <row r="3846" spans="1:6">
      <c r="A3846" s="369"/>
      <c r="B3846" s="367" t="s">
        <v>15</v>
      </c>
      <c r="C3846" s="367" t="s">
        <v>479</v>
      </c>
      <c r="D3846" s="367" t="s">
        <v>1100</v>
      </c>
      <c r="E3846" s="367">
        <v>4</v>
      </c>
      <c r="F3846" s="384">
        <v>4</v>
      </c>
    </row>
    <row r="3847" spans="1:6">
      <c r="A3847" s="369"/>
      <c r="B3847" s="369"/>
      <c r="C3847" s="369"/>
      <c r="D3847" s="370" t="s">
        <v>238</v>
      </c>
      <c r="E3847" s="370">
        <v>119</v>
      </c>
      <c r="F3847" s="385">
        <v>119</v>
      </c>
    </row>
    <row r="3848" spans="1:6">
      <c r="A3848" s="369"/>
      <c r="B3848" s="369"/>
      <c r="C3848" s="369"/>
      <c r="D3848" s="370" t="s">
        <v>599</v>
      </c>
      <c r="E3848" s="370">
        <v>12</v>
      </c>
      <c r="F3848" s="385">
        <v>12</v>
      </c>
    </row>
    <row r="3849" spans="1:6">
      <c r="A3849" s="369"/>
      <c r="B3849" s="369"/>
      <c r="C3849" s="369"/>
      <c r="D3849" s="370" t="s">
        <v>1101</v>
      </c>
      <c r="E3849" s="370">
        <v>7</v>
      </c>
      <c r="F3849" s="385">
        <v>7</v>
      </c>
    </row>
    <row r="3850" spans="1:6">
      <c r="A3850" s="369"/>
      <c r="B3850" s="369"/>
      <c r="C3850" s="369"/>
      <c r="D3850" s="370" t="s">
        <v>480</v>
      </c>
      <c r="E3850" s="370">
        <v>60</v>
      </c>
      <c r="F3850" s="385">
        <v>60</v>
      </c>
    </row>
    <row r="3851" spans="1:6">
      <c r="A3851" s="369"/>
      <c r="B3851" s="369"/>
      <c r="C3851" s="369"/>
      <c r="D3851" s="370" t="s">
        <v>58</v>
      </c>
      <c r="E3851" s="370">
        <v>31</v>
      </c>
      <c r="F3851" s="385">
        <v>31</v>
      </c>
    </row>
    <row r="3852" spans="1:6">
      <c r="A3852" s="369"/>
      <c r="B3852" s="369"/>
      <c r="C3852" s="369"/>
      <c r="D3852" s="370" t="s">
        <v>1102</v>
      </c>
      <c r="E3852" s="370">
        <v>5</v>
      </c>
      <c r="F3852" s="385">
        <v>5</v>
      </c>
    </row>
    <row r="3853" spans="1:6">
      <c r="A3853" s="369"/>
      <c r="B3853" s="369"/>
      <c r="C3853" s="369"/>
      <c r="D3853" s="370" t="s">
        <v>1103</v>
      </c>
      <c r="E3853" s="370">
        <v>16</v>
      </c>
      <c r="F3853" s="385">
        <v>16</v>
      </c>
    </row>
    <row r="3854" spans="1:6">
      <c r="A3854" s="369"/>
      <c r="B3854" s="369"/>
      <c r="C3854" s="369"/>
      <c r="D3854" s="370" t="s">
        <v>1104</v>
      </c>
      <c r="E3854" s="370">
        <v>1</v>
      </c>
      <c r="F3854" s="385">
        <v>1</v>
      </c>
    </row>
    <row r="3855" spans="1:6">
      <c r="A3855" s="369"/>
      <c r="B3855" s="369"/>
      <c r="C3855" s="369"/>
      <c r="D3855" s="370" t="s">
        <v>385</v>
      </c>
      <c r="E3855" s="370">
        <v>2</v>
      </c>
      <c r="F3855" s="385">
        <v>2</v>
      </c>
    </row>
    <row r="3856" spans="1:6">
      <c r="A3856" s="369"/>
      <c r="B3856" s="369"/>
      <c r="C3856" s="369"/>
      <c r="D3856" s="370" t="s">
        <v>386</v>
      </c>
      <c r="E3856" s="370">
        <v>8</v>
      </c>
      <c r="F3856" s="385">
        <v>8</v>
      </c>
    </row>
    <row r="3857" spans="1:6">
      <c r="A3857" s="369"/>
      <c r="B3857" s="369"/>
      <c r="C3857" s="369"/>
      <c r="D3857" s="370" t="s">
        <v>1105</v>
      </c>
      <c r="E3857" s="370">
        <v>4</v>
      </c>
      <c r="F3857" s="385">
        <v>4</v>
      </c>
    </row>
    <row r="3858" spans="1:6">
      <c r="A3858" s="369"/>
      <c r="B3858" s="369"/>
      <c r="C3858" s="369"/>
      <c r="D3858" s="370" t="s">
        <v>383</v>
      </c>
      <c r="E3858" s="370">
        <v>13</v>
      </c>
      <c r="F3858" s="385">
        <v>13</v>
      </c>
    </row>
    <row r="3859" spans="1:6">
      <c r="A3859" s="369"/>
      <c r="B3859" s="369"/>
      <c r="C3859" s="369"/>
      <c r="D3859" s="370" t="s">
        <v>384</v>
      </c>
      <c r="E3859" s="370">
        <v>7</v>
      </c>
      <c r="F3859" s="385">
        <v>7</v>
      </c>
    </row>
    <row r="3860" spans="1:6">
      <c r="A3860" s="369"/>
      <c r="B3860" s="369"/>
      <c r="C3860" s="369"/>
      <c r="D3860" s="370" t="s">
        <v>1106</v>
      </c>
      <c r="E3860" s="370">
        <v>2</v>
      </c>
      <c r="F3860" s="385">
        <v>2</v>
      </c>
    </row>
    <row r="3861" spans="1:6">
      <c r="A3861" s="369"/>
      <c r="B3861" s="369"/>
      <c r="C3861" s="369"/>
      <c r="D3861" s="370" t="s">
        <v>1107</v>
      </c>
      <c r="E3861" s="370">
        <v>7</v>
      </c>
      <c r="F3861" s="385">
        <v>7</v>
      </c>
    </row>
    <row r="3862" spans="1:6">
      <c r="A3862" s="369"/>
      <c r="B3862" s="369"/>
      <c r="C3862" s="369"/>
      <c r="D3862" s="370" t="s">
        <v>559</v>
      </c>
      <c r="E3862" s="370">
        <v>6</v>
      </c>
      <c r="F3862" s="385">
        <v>6</v>
      </c>
    </row>
    <row r="3863" spans="1:6">
      <c r="A3863" s="369"/>
      <c r="B3863" s="369"/>
      <c r="C3863" s="369"/>
      <c r="D3863" s="370" t="s">
        <v>1108</v>
      </c>
      <c r="E3863" s="370">
        <v>4</v>
      </c>
      <c r="F3863" s="385">
        <v>4</v>
      </c>
    </row>
    <row r="3864" spans="1:6">
      <c r="A3864" s="369"/>
      <c r="B3864" s="369"/>
      <c r="C3864" s="369"/>
      <c r="D3864" s="370" t="s">
        <v>1109</v>
      </c>
      <c r="E3864" s="370">
        <v>12</v>
      </c>
      <c r="F3864" s="385">
        <v>12</v>
      </c>
    </row>
    <row r="3865" spans="1:6">
      <c r="A3865" s="369"/>
      <c r="B3865" s="369"/>
      <c r="C3865" s="367" t="s">
        <v>529</v>
      </c>
      <c r="D3865" s="367" t="s">
        <v>390</v>
      </c>
      <c r="E3865" s="367">
        <v>21</v>
      </c>
      <c r="F3865" s="384">
        <v>21</v>
      </c>
    </row>
    <row r="3866" spans="1:6">
      <c r="A3866" s="369"/>
      <c r="B3866" s="369"/>
      <c r="C3866" s="369"/>
      <c r="D3866" s="370" t="s">
        <v>1110</v>
      </c>
      <c r="E3866" s="370">
        <v>7</v>
      </c>
      <c r="F3866" s="385">
        <v>7</v>
      </c>
    </row>
    <row r="3867" spans="1:6">
      <c r="A3867" s="369"/>
      <c r="B3867" s="369"/>
      <c r="C3867" s="369"/>
      <c r="D3867" s="370" t="s">
        <v>439</v>
      </c>
      <c r="E3867" s="370">
        <v>6</v>
      </c>
      <c r="F3867" s="385">
        <v>6</v>
      </c>
    </row>
    <row r="3868" spans="1:6">
      <c r="A3868" s="369"/>
      <c r="B3868" s="369"/>
      <c r="C3868" s="369"/>
      <c r="D3868" s="370" t="s">
        <v>1111</v>
      </c>
      <c r="E3868" s="370">
        <v>1</v>
      </c>
      <c r="F3868" s="385">
        <v>1</v>
      </c>
    </row>
    <row r="3869" spans="1:6">
      <c r="A3869" s="369"/>
      <c r="B3869" s="369"/>
      <c r="C3869" s="369"/>
      <c r="D3869" s="370" t="s">
        <v>1112</v>
      </c>
      <c r="E3869" s="370">
        <v>1</v>
      </c>
      <c r="F3869" s="385">
        <v>1</v>
      </c>
    </row>
    <row r="3870" spans="1:6">
      <c r="A3870" s="369"/>
      <c r="B3870" s="369"/>
      <c r="C3870" s="369"/>
      <c r="D3870" s="370" t="s">
        <v>1113</v>
      </c>
      <c r="E3870" s="370">
        <v>1</v>
      </c>
      <c r="F3870" s="385">
        <v>1</v>
      </c>
    </row>
    <row r="3871" spans="1:6">
      <c r="A3871" s="369"/>
      <c r="B3871" s="369"/>
      <c r="C3871" s="367" t="s">
        <v>481</v>
      </c>
      <c r="D3871" s="367" t="s">
        <v>1114</v>
      </c>
      <c r="E3871" s="367">
        <v>6</v>
      </c>
      <c r="F3871" s="384">
        <v>6</v>
      </c>
    </row>
    <row r="3872" spans="1:6">
      <c r="A3872" s="369"/>
      <c r="B3872" s="369"/>
      <c r="C3872" s="369"/>
      <c r="D3872" s="370" t="s">
        <v>557</v>
      </c>
      <c r="E3872" s="370">
        <v>6</v>
      </c>
      <c r="F3872" s="385">
        <v>6</v>
      </c>
    </row>
    <row r="3873" spans="1:6">
      <c r="A3873" s="369"/>
      <c r="B3873" s="369"/>
      <c r="C3873" s="369"/>
      <c r="D3873" s="370" t="s">
        <v>15</v>
      </c>
      <c r="E3873" s="370">
        <v>23</v>
      </c>
      <c r="F3873" s="385">
        <v>23</v>
      </c>
    </row>
    <row r="3874" spans="1:6">
      <c r="A3874" s="369"/>
      <c r="B3874" s="369"/>
      <c r="C3874" s="369"/>
      <c r="D3874" s="370" t="s">
        <v>388</v>
      </c>
      <c r="E3874" s="370">
        <v>13</v>
      </c>
      <c r="F3874" s="385">
        <v>13</v>
      </c>
    </row>
    <row r="3875" spans="1:6">
      <c r="A3875" s="369"/>
      <c r="B3875" s="369"/>
      <c r="C3875" s="369"/>
      <c r="D3875" s="370" t="s">
        <v>389</v>
      </c>
      <c r="E3875" s="370">
        <v>47</v>
      </c>
      <c r="F3875" s="385">
        <v>47</v>
      </c>
    </row>
    <row r="3876" spans="1:6">
      <c r="A3876" s="369"/>
      <c r="B3876" s="369"/>
      <c r="C3876" s="369"/>
      <c r="D3876" s="370" t="s">
        <v>558</v>
      </c>
      <c r="E3876" s="370">
        <v>16</v>
      </c>
      <c r="F3876" s="385">
        <v>16</v>
      </c>
    </row>
    <row r="3877" spans="1:6">
      <c r="A3877" s="369"/>
      <c r="B3877" s="369"/>
      <c r="C3877" s="369"/>
      <c r="D3877" s="370" t="s">
        <v>387</v>
      </c>
      <c r="E3877" s="370">
        <v>31</v>
      </c>
      <c r="F3877" s="385">
        <v>31</v>
      </c>
    </row>
    <row r="3878" spans="1:6">
      <c r="A3878" s="369"/>
      <c r="B3878" s="369"/>
      <c r="C3878" s="369"/>
      <c r="D3878" s="370" t="s">
        <v>1115</v>
      </c>
      <c r="E3878" s="370">
        <v>3</v>
      </c>
      <c r="F3878" s="385">
        <v>3</v>
      </c>
    </row>
    <row r="3879" spans="1:6">
      <c r="A3879" s="369"/>
      <c r="B3879" s="369"/>
      <c r="C3879" s="369"/>
      <c r="D3879" s="370" t="s">
        <v>550</v>
      </c>
      <c r="E3879" s="370">
        <v>4</v>
      </c>
      <c r="F3879" s="385">
        <v>4</v>
      </c>
    </row>
    <row r="3880" spans="1:6">
      <c r="A3880" s="369"/>
      <c r="B3880" s="369"/>
      <c r="C3880" s="369"/>
      <c r="D3880" s="370" t="s">
        <v>1116</v>
      </c>
      <c r="E3880" s="370">
        <v>8</v>
      </c>
      <c r="F3880" s="385">
        <v>8</v>
      </c>
    </row>
    <row r="3881" spans="1:6">
      <c r="A3881" s="369"/>
      <c r="B3881" s="369"/>
      <c r="C3881" s="369"/>
      <c r="D3881" s="370" t="s">
        <v>1117</v>
      </c>
      <c r="E3881" s="370">
        <v>14</v>
      </c>
      <c r="F3881" s="385">
        <v>14</v>
      </c>
    </row>
    <row r="3882" spans="1:6">
      <c r="A3882" s="369"/>
      <c r="B3882" s="369"/>
      <c r="C3882" s="369"/>
      <c r="D3882" s="370" t="s">
        <v>1118</v>
      </c>
      <c r="E3882" s="370">
        <v>1</v>
      </c>
      <c r="F3882" s="385">
        <v>1</v>
      </c>
    </row>
    <row r="3883" spans="1:6">
      <c r="A3883" s="369"/>
      <c r="B3883" s="367" t="s">
        <v>16</v>
      </c>
      <c r="C3883" s="367" t="s">
        <v>482</v>
      </c>
      <c r="D3883" s="367" t="s">
        <v>240</v>
      </c>
      <c r="E3883" s="367">
        <v>33</v>
      </c>
      <c r="F3883" s="384">
        <v>33</v>
      </c>
    </row>
    <row r="3884" spans="1:6">
      <c r="A3884" s="369"/>
      <c r="B3884" s="369"/>
      <c r="C3884" s="369"/>
      <c r="D3884" s="370" t="s">
        <v>530</v>
      </c>
      <c r="E3884" s="370">
        <v>7</v>
      </c>
      <c r="F3884" s="385">
        <v>7</v>
      </c>
    </row>
    <row r="3885" spans="1:6">
      <c r="A3885" s="369"/>
      <c r="B3885" s="369"/>
      <c r="C3885" s="369"/>
      <c r="D3885" s="370" t="s">
        <v>1119</v>
      </c>
      <c r="E3885" s="370">
        <v>8</v>
      </c>
      <c r="F3885" s="385">
        <v>8</v>
      </c>
    </row>
    <row r="3886" spans="1:6">
      <c r="A3886" s="369"/>
      <c r="B3886" s="369"/>
      <c r="C3886" s="369"/>
      <c r="D3886" s="370" t="s">
        <v>1120</v>
      </c>
      <c r="E3886" s="370">
        <v>13</v>
      </c>
      <c r="F3886" s="385">
        <v>13</v>
      </c>
    </row>
    <row r="3887" spans="1:6">
      <c r="A3887" s="369"/>
      <c r="B3887" s="369"/>
      <c r="C3887" s="369"/>
      <c r="D3887" s="370" t="s">
        <v>1121</v>
      </c>
      <c r="E3887" s="370">
        <v>5</v>
      </c>
      <c r="F3887" s="385">
        <v>5</v>
      </c>
    </row>
    <row r="3888" spans="1:6">
      <c r="A3888" s="369"/>
      <c r="B3888" s="369"/>
      <c r="C3888" s="367" t="s">
        <v>1122</v>
      </c>
      <c r="D3888" s="367" t="s">
        <v>1123</v>
      </c>
      <c r="E3888" s="367">
        <v>1</v>
      </c>
      <c r="F3888" s="384">
        <v>1</v>
      </c>
    </row>
    <row r="3889" spans="1:6">
      <c r="A3889" s="369"/>
      <c r="B3889" s="369"/>
      <c r="C3889" s="369"/>
      <c r="D3889" s="370" t="s">
        <v>1124</v>
      </c>
      <c r="E3889" s="370">
        <v>2</v>
      </c>
      <c r="F3889" s="385">
        <v>2</v>
      </c>
    </row>
    <row r="3890" spans="1:6">
      <c r="A3890" s="369"/>
      <c r="B3890" s="369"/>
      <c r="C3890" s="367" t="s">
        <v>483</v>
      </c>
      <c r="D3890" s="367" t="s">
        <v>245</v>
      </c>
      <c r="E3890" s="367">
        <v>2</v>
      </c>
      <c r="F3890" s="384">
        <v>2</v>
      </c>
    </row>
    <row r="3891" spans="1:6">
      <c r="A3891" s="369"/>
      <c r="B3891" s="369"/>
      <c r="C3891" s="369"/>
      <c r="D3891" s="370" t="s">
        <v>1125</v>
      </c>
      <c r="E3891" s="370">
        <v>4</v>
      </c>
      <c r="F3891" s="385">
        <v>4</v>
      </c>
    </row>
    <row r="3892" spans="1:6">
      <c r="A3892" s="369"/>
      <c r="B3892" s="369"/>
      <c r="C3892" s="369"/>
      <c r="D3892" s="370" t="s">
        <v>373</v>
      </c>
      <c r="E3892" s="370">
        <v>6</v>
      </c>
      <c r="F3892" s="385">
        <v>6</v>
      </c>
    </row>
    <row r="3893" spans="1:6">
      <c r="A3893" s="369"/>
      <c r="B3893" s="369"/>
      <c r="C3893" s="369"/>
      <c r="D3893" s="370" t="s">
        <v>242</v>
      </c>
      <c r="E3893" s="370">
        <v>22</v>
      </c>
      <c r="F3893" s="385">
        <v>22</v>
      </c>
    </row>
    <row r="3894" spans="1:6">
      <c r="A3894" s="369"/>
      <c r="B3894" s="369"/>
      <c r="C3894" s="369"/>
      <c r="D3894" s="370" t="s">
        <v>1126</v>
      </c>
      <c r="E3894" s="370">
        <v>1</v>
      </c>
      <c r="F3894" s="385">
        <v>1</v>
      </c>
    </row>
    <row r="3895" spans="1:6">
      <c r="A3895" s="369"/>
      <c r="B3895" s="369"/>
      <c r="C3895" s="369"/>
      <c r="D3895" s="370" t="s">
        <v>243</v>
      </c>
      <c r="E3895" s="370">
        <v>8</v>
      </c>
      <c r="F3895" s="385">
        <v>8</v>
      </c>
    </row>
    <row r="3896" spans="1:6">
      <c r="A3896" s="369"/>
      <c r="B3896" s="369"/>
      <c r="C3896" s="369"/>
      <c r="D3896" s="370" t="s">
        <v>1127</v>
      </c>
      <c r="E3896" s="370">
        <v>8</v>
      </c>
      <c r="F3896" s="385">
        <v>8</v>
      </c>
    </row>
    <row r="3897" spans="1:6">
      <c r="A3897" s="369"/>
      <c r="B3897" s="369"/>
      <c r="C3897" s="369"/>
      <c r="D3897" s="370" t="s">
        <v>1128</v>
      </c>
      <c r="E3897" s="370">
        <v>12</v>
      </c>
      <c r="F3897" s="385">
        <v>12</v>
      </c>
    </row>
    <row r="3898" spans="1:6">
      <c r="A3898" s="369"/>
      <c r="B3898" s="369"/>
      <c r="C3898" s="369"/>
      <c r="D3898" s="370" t="s">
        <v>259</v>
      </c>
      <c r="E3898" s="370">
        <v>5</v>
      </c>
      <c r="F3898" s="385">
        <v>5</v>
      </c>
    </row>
    <row r="3899" spans="1:6">
      <c r="A3899" s="369"/>
      <c r="B3899" s="369"/>
      <c r="C3899" s="369"/>
      <c r="D3899" s="370" t="s">
        <v>244</v>
      </c>
      <c r="E3899" s="370">
        <v>22</v>
      </c>
      <c r="F3899" s="385">
        <v>22</v>
      </c>
    </row>
    <row r="3900" spans="1:6">
      <c r="A3900" s="369"/>
      <c r="B3900" s="369"/>
      <c r="C3900" s="369"/>
      <c r="D3900" s="370" t="s">
        <v>1129</v>
      </c>
      <c r="E3900" s="370">
        <v>1</v>
      </c>
      <c r="F3900" s="385">
        <v>1</v>
      </c>
    </row>
    <row r="3901" spans="1:6">
      <c r="A3901" s="369"/>
      <c r="B3901" s="369"/>
      <c r="C3901" s="367" t="s">
        <v>484</v>
      </c>
      <c r="D3901" s="367" t="s">
        <v>1130</v>
      </c>
      <c r="E3901" s="367">
        <v>3</v>
      </c>
      <c r="F3901" s="384">
        <v>3</v>
      </c>
    </row>
    <row r="3902" spans="1:6">
      <c r="A3902" s="369"/>
      <c r="B3902" s="369"/>
      <c r="C3902" s="369"/>
      <c r="D3902" s="370" t="s">
        <v>247</v>
      </c>
      <c r="E3902" s="370">
        <v>16</v>
      </c>
      <c r="F3902" s="385">
        <v>16</v>
      </c>
    </row>
    <row r="3903" spans="1:6">
      <c r="A3903" s="369"/>
      <c r="B3903" s="369"/>
      <c r="C3903" s="369"/>
      <c r="D3903" s="370" t="s">
        <v>246</v>
      </c>
      <c r="E3903" s="370">
        <v>27</v>
      </c>
      <c r="F3903" s="385">
        <v>27</v>
      </c>
    </row>
    <row r="3904" spans="1:6">
      <c r="A3904" s="369"/>
      <c r="B3904" s="369"/>
      <c r="C3904" s="367" t="s">
        <v>639</v>
      </c>
      <c r="D3904" s="367" t="s">
        <v>1131</v>
      </c>
      <c r="E3904" s="367">
        <v>3</v>
      </c>
      <c r="F3904" s="384">
        <v>3</v>
      </c>
    </row>
    <row r="3905" spans="1:6">
      <c r="A3905" s="369"/>
      <c r="B3905" s="369"/>
      <c r="C3905" s="369"/>
      <c r="D3905" s="370" t="s">
        <v>392</v>
      </c>
      <c r="E3905" s="370">
        <v>1</v>
      </c>
      <c r="F3905" s="385">
        <v>1</v>
      </c>
    </row>
    <row r="3906" spans="1:6">
      <c r="A3906" s="369"/>
      <c r="B3906" s="369"/>
      <c r="C3906" s="369"/>
      <c r="D3906" s="370" t="s">
        <v>1132</v>
      </c>
      <c r="E3906" s="370">
        <v>1</v>
      </c>
      <c r="F3906" s="385">
        <v>1</v>
      </c>
    </row>
    <row r="3907" spans="1:6">
      <c r="A3907" s="369"/>
      <c r="B3907" s="369"/>
      <c r="C3907" s="369"/>
      <c r="D3907" s="370" t="s">
        <v>393</v>
      </c>
      <c r="E3907" s="370">
        <v>20</v>
      </c>
      <c r="F3907" s="385">
        <v>20</v>
      </c>
    </row>
    <row r="3908" spans="1:6">
      <c r="A3908" s="369"/>
      <c r="B3908" s="369"/>
      <c r="C3908" s="369"/>
      <c r="D3908" s="370" t="s">
        <v>1133</v>
      </c>
      <c r="E3908" s="370">
        <v>4</v>
      </c>
      <c r="F3908" s="385">
        <v>4</v>
      </c>
    </row>
    <row r="3909" spans="1:6">
      <c r="A3909" s="369"/>
      <c r="B3909" s="369"/>
      <c r="C3909" s="369"/>
      <c r="D3909" s="370" t="s">
        <v>1134</v>
      </c>
      <c r="E3909" s="370">
        <v>2</v>
      </c>
      <c r="F3909" s="385">
        <v>2</v>
      </c>
    </row>
    <row r="3910" spans="1:6">
      <c r="A3910" s="369"/>
      <c r="B3910" s="369"/>
      <c r="C3910" s="369"/>
      <c r="D3910" s="370" t="s">
        <v>1135</v>
      </c>
      <c r="E3910" s="370">
        <v>2</v>
      </c>
      <c r="F3910" s="385">
        <v>2</v>
      </c>
    </row>
    <row r="3911" spans="1:6">
      <c r="A3911" s="369"/>
      <c r="B3911" s="369"/>
      <c r="C3911" s="369"/>
      <c r="D3911" s="370" t="s">
        <v>1136</v>
      </c>
      <c r="E3911" s="370">
        <v>1</v>
      </c>
      <c r="F3911" s="385">
        <v>1</v>
      </c>
    </row>
    <row r="3912" spans="1:6">
      <c r="A3912" s="369"/>
      <c r="B3912" s="369"/>
      <c r="C3912" s="369"/>
      <c r="D3912" s="370" t="s">
        <v>1137</v>
      </c>
      <c r="E3912" s="370">
        <v>1</v>
      </c>
      <c r="F3912" s="385">
        <v>1</v>
      </c>
    </row>
    <row r="3913" spans="1:6">
      <c r="A3913" s="369"/>
      <c r="B3913" s="369"/>
      <c r="C3913" s="369"/>
      <c r="D3913" s="370" t="s">
        <v>1138</v>
      </c>
      <c r="E3913" s="370">
        <v>1</v>
      </c>
      <c r="F3913" s="385">
        <v>1</v>
      </c>
    </row>
    <row r="3914" spans="1:6">
      <c r="A3914" s="369"/>
      <c r="B3914" s="369"/>
      <c r="C3914" s="369"/>
      <c r="D3914" s="370" t="s">
        <v>1139</v>
      </c>
      <c r="E3914" s="370">
        <v>2</v>
      </c>
      <c r="F3914" s="385">
        <v>2</v>
      </c>
    </row>
    <row r="3915" spans="1:6">
      <c r="A3915" s="369"/>
      <c r="B3915" s="369"/>
      <c r="C3915" s="367" t="s">
        <v>485</v>
      </c>
      <c r="D3915" s="367" t="s">
        <v>1140</v>
      </c>
      <c r="E3915" s="367">
        <v>3</v>
      </c>
      <c r="F3915" s="384">
        <v>3</v>
      </c>
    </row>
    <row r="3916" spans="1:6">
      <c r="A3916" s="369"/>
      <c r="B3916" s="369"/>
      <c r="C3916" s="369"/>
      <c r="D3916" s="370" t="s">
        <v>249</v>
      </c>
      <c r="E3916" s="370">
        <v>24</v>
      </c>
      <c r="F3916" s="385">
        <v>24</v>
      </c>
    </row>
    <row r="3917" spans="1:6">
      <c r="A3917" s="369"/>
      <c r="B3917" s="369"/>
      <c r="C3917" s="369"/>
      <c r="D3917" s="370" t="s">
        <v>1141</v>
      </c>
      <c r="E3917" s="370">
        <v>1</v>
      </c>
      <c r="F3917" s="385">
        <v>1</v>
      </c>
    </row>
    <row r="3918" spans="1:6">
      <c r="A3918" s="369"/>
      <c r="B3918" s="369"/>
      <c r="C3918" s="369"/>
      <c r="D3918" s="370" t="s">
        <v>248</v>
      </c>
      <c r="E3918" s="370">
        <v>12</v>
      </c>
      <c r="F3918" s="385">
        <v>12</v>
      </c>
    </row>
    <row r="3919" spans="1:6">
      <c r="A3919" s="369"/>
      <c r="B3919" s="369"/>
      <c r="C3919" s="369"/>
      <c r="D3919" s="370" t="s">
        <v>531</v>
      </c>
      <c r="E3919" s="370">
        <v>7</v>
      </c>
      <c r="F3919" s="385">
        <v>7</v>
      </c>
    </row>
    <row r="3920" spans="1:6">
      <c r="A3920" s="369"/>
      <c r="B3920" s="369"/>
      <c r="C3920" s="369"/>
      <c r="D3920" s="370" t="s">
        <v>1142</v>
      </c>
      <c r="E3920" s="370">
        <v>15</v>
      </c>
      <c r="F3920" s="385">
        <v>15</v>
      </c>
    </row>
    <row r="3921" spans="1:6">
      <c r="A3921" s="369"/>
      <c r="B3921" s="369"/>
      <c r="C3921" s="369"/>
      <c r="D3921" s="370" t="s">
        <v>1143</v>
      </c>
      <c r="E3921" s="370">
        <v>24</v>
      </c>
      <c r="F3921" s="385">
        <v>24</v>
      </c>
    </row>
    <row r="3922" spans="1:6">
      <c r="A3922" s="369"/>
      <c r="B3922" s="369"/>
      <c r="C3922" s="367" t="s">
        <v>486</v>
      </c>
      <c r="D3922" s="367" t="s">
        <v>73</v>
      </c>
      <c r="E3922" s="367">
        <v>21</v>
      </c>
      <c r="F3922" s="384">
        <v>21</v>
      </c>
    </row>
    <row r="3923" spans="1:6">
      <c r="A3923" s="369"/>
      <c r="B3923" s="369"/>
      <c r="C3923" s="369"/>
      <c r="D3923" s="370" t="s">
        <v>250</v>
      </c>
      <c r="E3923" s="370">
        <v>178</v>
      </c>
      <c r="F3923" s="385">
        <v>178</v>
      </c>
    </row>
    <row r="3924" spans="1:6">
      <c r="A3924" s="369"/>
      <c r="B3924" s="369"/>
      <c r="C3924" s="369"/>
      <c r="D3924" s="370" t="s">
        <v>54</v>
      </c>
      <c r="E3924" s="370">
        <v>3</v>
      </c>
      <c r="F3924" s="385">
        <v>3</v>
      </c>
    </row>
    <row r="3925" spans="1:6">
      <c r="A3925" s="369"/>
      <c r="B3925" s="369"/>
      <c r="C3925" s="369"/>
      <c r="D3925" s="370" t="s">
        <v>55</v>
      </c>
      <c r="E3925" s="370">
        <v>25</v>
      </c>
      <c r="F3925" s="385">
        <v>25</v>
      </c>
    </row>
    <row r="3926" spans="1:6">
      <c r="A3926" s="369"/>
      <c r="B3926" s="369"/>
      <c r="C3926" s="369"/>
      <c r="D3926" s="370" t="s">
        <v>76</v>
      </c>
      <c r="E3926" s="370">
        <v>109</v>
      </c>
      <c r="F3926" s="385">
        <v>109</v>
      </c>
    </row>
    <row r="3927" spans="1:6">
      <c r="A3927" s="369"/>
      <c r="B3927" s="369"/>
      <c r="C3927" s="369"/>
      <c r="D3927" s="370" t="s">
        <v>77</v>
      </c>
      <c r="E3927" s="370">
        <v>8</v>
      </c>
      <c r="F3927" s="385">
        <v>8</v>
      </c>
    </row>
    <row r="3928" spans="1:6">
      <c r="A3928" s="369"/>
      <c r="B3928" s="369"/>
      <c r="C3928" s="369"/>
      <c r="D3928" s="370" t="s">
        <v>56</v>
      </c>
      <c r="E3928" s="370">
        <v>42</v>
      </c>
      <c r="F3928" s="385">
        <v>42</v>
      </c>
    </row>
    <row r="3929" spans="1:6">
      <c r="A3929" s="369"/>
      <c r="B3929" s="369"/>
      <c r="C3929" s="369"/>
      <c r="D3929" s="370" t="s">
        <v>560</v>
      </c>
      <c r="E3929" s="370">
        <v>9</v>
      </c>
      <c r="F3929" s="385">
        <v>9</v>
      </c>
    </row>
    <row r="3930" spans="1:6">
      <c r="A3930" s="369"/>
      <c r="B3930" s="369"/>
      <c r="C3930" s="369"/>
      <c r="D3930" s="370" t="s">
        <v>75</v>
      </c>
      <c r="E3930" s="370">
        <v>133</v>
      </c>
      <c r="F3930" s="385">
        <v>133</v>
      </c>
    </row>
    <row r="3931" spans="1:6">
      <c r="A3931" s="369"/>
      <c r="B3931" s="369"/>
      <c r="C3931" s="369"/>
      <c r="D3931" s="370" t="s">
        <v>78</v>
      </c>
      <c r="E3931" s="370">
        <v>31</v>
      </c>
      <c r="F3931" s="385">
        <v>31</v>
      </c>
    </row>
    <row r="3932" spans="1:6">
      <c r="A3932" s="369"/>
      <c r="B3932" s="369"/>
      <c r="C3932" s="369"/>
      <c r="D3932" s="370" t="s">
        <v>79</v>
      </c>
      <c r="E3932" s="370">
        <v>51</v>
      </c>
      <c r="F3932" s="385">
        <v>51</v>
      </c>
    </row>
    <row r="3933" spans="1:6">
      <c r="A3933" s="369"/>
      <c r="B3933" s="369"/>
      <c r="C3933" s="369"/>
      <c r="D3933" s="370" t="s">
        <v>57</v>
      </c>
      <c r="E3933" s="370">
        <v>10</v>
      </c>
      <c r="F3933" s="385">
        <v>10</v>
      </c>
    </row>
    <row r="3934" spans="1:6">
      <c r="A3934" s="369"/>
      <c r="B3934" s="369"/>
      <c r="C3934" s="369"/>
      <c r="D3934" s="370" t="s">
        <v>80</v>
      </c>
      <c r="E3934" s="370">
        <v>17</v>
      </c>
      <c r="F3934" s="385">
        <v>17</v>
      </c>
    </row>
    <row r="3935" spans="1:6">
      <c r="A3935" s="369"/>
      <c r="B3935" s="369"/>
      <c r="C3935" s="369"/>
      <c r="D3935" s="370" t="s">
        <v>58</v>
      </c>
      <c r="E3935" s="370">
        <v>55</v>
      </c>
      <c r="F3935" s="385">
        <v>55</v>
      </c>
    </row>
    <row r="3936" spans="1:6">
      <c r="A3936" s="369"/>
      <c r="B3936" s="369"/>
      <c r="C3936" s="369"/>
      <c r="D3936" s="370" t="s">
        <v>16</v>
      </c>
      <c r="E3936" s="370">
        <v>86</v>
      </c>
      <c r="F3936" s="385">
        <v>86</v>
      </c>
    </row>
    <row r="3937" spans="1:6">
      <c r="A3937" s="369"/>
      <c r="B3937" s="369"/>
      <c r="C3937" s="369"/>
      <c r="D3937" s="370" t="s">
        <v>59</v>
      </c>
      <c r="E3937" s="370">
        <v>23</v>
      </c>
      <c r="F3937" s="385">
        <v>23</v>
      </c>
    </row>
    <row r="3938" spans="1:6">
      <c r="A3938" s="369"/>
      <c r="B3938" s="369"/>
      <c r="C3938" s="369"/>
      <c r="D3938" s="370" t="s">
        <v>60</v>
      </c>
      <c r="E3938" s="370">
        <v>87</v>
      </c>
      <c r="F3938" s="385">
        <v>87</v>
      </c>
    </row>
    <row r="3939" spans="1:6">
      <c r="A3939" s="369"/>
      <c r="B3939" s="369"/>
      <c r="C3939" s="369"/>
      <c r="D3939" s="370" t="s">
        <v>252</v>
      </c>
      <c r="E3939" s="370">
        <v>61</v>
      </c>
      <c r="F3939" s="385">
        <v>61</v>
      </c>
    </row>
    <row r="3940" spans="1:6">
      <c r="A3940" s="369"/>
      <c r="B3940" s="369"/>
      <c r="C3940" s="369"/>
      <c r="D3940" s="370" t="s">
        <v>253</v>
      </c>
      <c r="E3940" s="370">
        <v>26</v>
      </c>
      <c r="F3940" s="385">
        <v>26</v>
      </c>
    </row>
    <row r="3941" spans="1:6">
      <c r="A3941" s="369"/>
      <c r="B3941" s="369"/>
      <c r="C3941" s="369"/>
      <c r="D3941" s="370" t="s">
        <v>254</v>
      </c>
      <c r="E3941" s="370">
        <v>10</v>
      </c>
      <c r="F3941" s="385">
        <v>10</v>
      </c>
    </row>
    <row r="3942" spans="1:6">
      <c r="A3942" s="369"/>
      <c r="B3942" s="369"/>
      <c r="C3942" s="369"/>
      <c r="D3942" s="370" t="s">
        <v>62</v>
      </c>
      <c r="E3942" s="370">
        <v>9</v>
      </c>
      <c r="F3942" s="385">
        <v>9</v>
      </c>
    </row>
    <row r="3943" spans="1:6">
      <c r="A3943" s="369"/>
      <c r="B3943" s="369"/>
      <c r="C3943" s="369"/>
      <c r="D3943" s="370" t="s">
        <v>83</v>
      </c>
      <c r="E3943" s="370">
        <v>26</v>
      </c>
      <c r="F3943" s="385">
        <v>26</v>
      </c>
    </row>
    <row r="3944" spans="1:6">
      <c r="A3944" s="369"/>
      <c r="B3944" s="369"/>
      <c r="C3944" s="369"/>
      <c r="D3944" s="370" t="s">
        <v>532</v>
      </c>
      <c r="E3944" s="370">
        <v>7</v>
      </c>
      <c r="F3944" s="385">
        <v>7</v>
      </c>
    </row>
    <row r="3945" spans="1:6">
      <c r="A3945" s="369"/>
      <c r="B3945" s="369"/>
      <c r="C3945" s="369"/>
      <c r="D3945" s="370" t="s">
        <v>63</v>
      </c>
      <c r="E3945" s="370">
        <v>9</v>
      </c>
      <c r="F3945" s="385">
        <v>9</v>
      </c>
    </row>
    <row r="3946" spans="1:6">
      <c r="A3946" s="369"/>
      <c r="B3946" s="369"/>
      <c r="C3946" s="369"/>
      <c r="D3946" s="370" t="s">
        <v>84</v>
      </c>
      <c r="E3946" s="370">
        <v>118</v>
      </c>
      <c r="F3946" s="385">
        <v>118</v>
      </c>
    </row>
    <row r="3947" spans="1:6">
      <c r="A3947" s="369"/>
      <c r="B3947" s="369"/>
      <c r="C3947" s="369"/>
      <c r="D3947" s="370" t="s">
        <v>1144</v>
      </c>
      <c r="E3947" s="370">
        <v>1</v>
      </c>
      <c r="F3947" s="385">
        <v>1</v>
      </c>
    </row>
    <row r="3948" spans="1:6">
      <c r="A3948" s="369"/>
      <c r="B3948" s="369"/>
      <c r="C3948" s="369"/>
      <c r="D3948" s="370" t="s">
        <v>64</v>
      </c>
      <c r="E3948" s="370">
        <v>44</v>
      </c>
      <c r="F3948" s="385">
        <v>44</v>
      </c>
    </row>
    <row r="3949" spans="1:6">
      <c r="A3949" s="369"/>
      <c r="B3949" s="369"/>
      <c r="C3949" s="369"/>
      <c r="D3949" s="370" t="s">
        <v>533</v>
      </c>
      <c r="E3949" s="370">
        <v>2</v>
      </c>
      <c r="F3949" s="385">
        <v>2</v>
      </c>
    </row>
    <row r="3950" spans="1:6">
      <c r="A3950" s="369"/>
      <c r="B3950" s="369"/>
      <c r="C3950" s="369"/>
      <c r="D3950" s="370" t="s">
        <v>69</v>
      </c>
      <c r="E3950" s="370">
        <v>16</v>
      </c>
      <c r="F3950" s="385">
        <v>16</v>
      </c>
    </row>
    <row r="3951" spans="1:6">
      <c r="A3951" s="369"/>
      <c r="B3951" s="369"/>
      <c r="C3951" s="369"/>
      <c r="D3951" s="370" t="s">
        <v>65</v>
      </c>
      <c r="E3951" s="370">
        <v>1</v>
      </c>
      <c r="F3951" s="385">
        <v>1</v>
      </c>
    </row>
    <row r="3952" spans="1:6">
      <c r="A3952" s="369"/>
      <c r="B3952" s="369"/>
      <c r="C3952" s="369"/>
      <c r="D3952" s="370" t="s">
        <v>66</v>
      </c>
      <c r="E3952" s="370">
        <v>201</v>
      </c>
      <c r="F3952" s="385">
        <v>201</v>
      </c>
    </row>
    <row r="3953" spans="1:6">
      <c r="A3953" s="369"/>
      <c r="B3953" s="369"/>
      <c r="C3953" s="369"/>
      <c r="D3953" s="370" t="s">
        <v>86</v>
      </c>
      <c r="E3953" s="370">
        <v>74</v>
      </c>
      <c r="F3953" s="385">
        <v>74</v>
      </c>
    </row>
    <row r="3954" spans="1:6">
      <c r="A3954" s="369"/>
      <c r="B3954" s="369"/>
      <c r="C3954" s="369"/>
      <c r="D3954" s="370" t="s">
        <v>259</v>
      </c>
      <c r="E3954" s="370">
        <v>14</v>
      </c>
      <c r="F3954" s="385">
        <v>14</v>
      </c>
    </row>
    <row r="3955" spans="1:6">
      <c r="A3955" s="369"/>
      <c r="B3955" s="369"/>
      <c r="C3955" s="369"/>
      <c r="D3955" s="370" t="s">
        <v>68</v>
      </c>
      <c r="E3955" s="370">
        <v>185</v>
      </c>
      <c r="F3955" s="385">
        <v>185</v>
      </c>
    </row>
    <row r="3956" spans="1:6">
      <c r="A3956" s="369"/>
      <c r="B3956" s="369"/>
      <c r="C3956" s="369"/>
      <c r="D3956" s="370" t="s">
        <v>70</v>
      </c>
      <c r="E3956" s="370">
        <v>31</v>
      </c>
      <c r="F3956" s="385">
        <v>31</v>
      </c>
    </row>
    <row r="3957" spans="1:6">
      <c r="A3957" s="369"/>
      <c r="B3957" s="369"/>
      <c r="C3957" s="369"/>
      <c r="D3957" s="370" t="s">
        <v>85</v>
      </c>
      <c r="E3957" s="370">
        <v>53</v>
      </c>
      <c r="F3957" s="385">
        <v>53</v>
      </c>
    </row>
    <row r="3958" spans="1:6">
      <c r="A3958" s="369"/>
      <c r="B3958" s="369"/>
      <c r="C3958" s="369"/>
      <c r="D3958" s="370" t="s">
        <v>559</v>
      </c>
      <c r="E3958" s="370">
        <v>4</v>
      </c>
      <c r="F3958" s="385">
        <v>4</v>
      </c>
    </row>
    <row r="3959" spans="1:6">
      <c r="A3959" s="369"/>
      <c r="B3959" s="369"/>
      <c r="C3959" s="369"/>
      <c r="D3959" s="370" t="s">
        <v>71</v>
      </c>
      <c r="E3959" s="370">
        <v>30</v>
      </c>
      <c r="F3959" s="385">
        <v>30</v>
      </c>
    </row>
    <row r="3960" spans="1:6">
      <c r="A3960" s="369"/>
      <c r="B3960" s="369"/>
      <c r="C3960" s="369"/>
      <c r="D3960" s="370" t="s">
        <v>72</v>
      </c>
      <c r="E3960" s="370">
        <v>17</v>
      </c>
      <c r="F3960" s="385">
        <v>17</v>
      </c>
    </row>
    <row r="3961" spans="1:6">
      <c r="A3961" s="369"/>
      <c r="B3961" s="369"/>
      <c r="C3961" s="369"/>
      <c r="D3961" s="370" t="s">
        <v>88</v>
      </c>
      <c r="E3961" s="370">
        <v>85</v>
      </c>
      <c r="F3961" s="385">
        <v>85</v>
      </c>
    </row>
    <row r="3962" spans="1:6">
      <c r="A3962" s="369"/>
      <c r="B3962" s="369"/>
      <c r="C3962" s="369"/>
      <c r="D3962" s="370" t="s">
        <v>87</v>
      </c>
      <c r="E3962" s="370">
        <v>66</v>
      </c>
      <c r="F3962" s="385">
        <v>66</v>
      </c>
    </row>
    <row r="3963" spans="1:6">
      <c r="A3963" s="369"/>
      <c r="B3963" s="369"/>
      <c r="C3963" s="369"/>
      <c r="D3963" s="370" t="s">
        <v>487</v>
      </c>
      <c r="E3963" s="370">
        <v>1</v>
      </c>
      <c r="F3963" s="385">
        <v>1</v>
      </c>
    </row>
    <row r="3964" spans="1:6">
      <c r="A3964" s="369"/>
      <c r="B3964" s="369"/>
      <c r="C3964" s="367" t="s">
        <v>534</v>
      </c>
      <c r="D3964" s="367" t="s">
        <v>535</v>
      </c>
      <c r="E3964" s="367">
        <v>4</v>
      </c>
      <c r="F3964" s="384">
        <v>4</v>
      </c>
    </row>
    <row r="3965" spans="1:6">
      <c r="A3965" s="369"/>
      <c r="B3965" s="369"/>
      <c r="C3965" s="369"/>
      <c r="D3965" s="370" t="s">
        <v>640</v>
      </c>
      <c r="E3965" s="370">
        <v>2</v>
      </c>
      <c r="F3965" s="385">
        <v>2</v>
      </c>
    </row>
    <row r="3966" spans="1:6">
      <c r="A3966" s="369"/>
      <c r="B3966" s="369"/>
      <c r="C3966" s="367" t="s">
        <v>1145</v>
      </c>
      <c r="D3966" s="367" t="s">
        <v>1146</v>
      </c>
      <c r="E3966" s="367">
        <v>1</v>
      </c>
      <c r="F3966" s="384">
        <v>1</v>
      </c>
    </row>
    <row r="3967" spans="1:6">
      <c r="A3967" s="369"/>
      <c r="B3967" s="367" t="s">
        <v>17</v>
      </c>
      <c r="C3967" s="367" t="s">
        <v>536</v>
      </c>
      <c r="D3967" s="367" t="s">
        <v>261</v>
      </c>
      <c r="E3967" s="367">
        <v>14</v>
      </c>
      <c r="F3967" s="384">
        <v>14</v>
      </c>
    </row>
    <row r="3968" spans="1:6">
      <c r="A3968" s="369"/>
      <c r="B3968" s="369"/>
      <c r="C3968" s="369"/>
      <c r="D3968" s="370" t="s">
        <v>1147</v>
      </c>
      <c r="E3968" s="370">
        <v>1</v>
      </c>
      <c r="F3968" s="385">
        <v>1</v>
      </c>
    </row>
    <row r="3969" spans="1:6">
      <c r="A3969" s="369"/>
      <c r="B3969" s="369"/>
      <c r="C3969" s="367" t="s">
        <v>1148</v>
      </c>
      <c r="D3969" s="367" t="s">
        <v>240</v>
      </c>
      <c r="E3969" s="367">
        <v>7</v>
      </c>
      <c r="F3969" s="384">
        <v>7</v>
      </c>
    </row>
    <row r="3970" spans="1:6">
      <c r="A3970" s="369"/>
      <c r="B3970" s="369"/>
      <c r="C3970" s="369"/>
      <c r="D3970" s="370" t="s">
        <v>1149</v>
      </c>
      <c r="E3970" s="370">
        <v>3</v>
      </c>
      <c r="F3970" s="385">
        <v>3</v>
      </c>
    </row>
    <row r="3971" spans="1:6">
      <c r="A3971" s="369"/>
      <c r="B3971" s="369"/>
      <c r="C3971" s="369"/>
      <c r="D3971" s="370" t="s">
        <v>1150</v>
      </c>
      <c r="E3971" s="370">
        <v>2</v>
      </c>
      <c r="F3971" s="385">
        <v>2</v>
      </c>
    </row>
    <row r="3972" spans="1:6">
      <c r="A3972" s="369"/>
      <c r="B3972" s="369"/>
      <c r="C3972" s="369"/>
      <c r="D3972" s="370" t="s">
        <v>1151</v>
      </c>
      <c r="E3972" s="370">
        <v>1</v>
      </c>
      <c r="F3972" s="385">
        <v>1</v>
      </c>
    </row>
    <row r="3973" spans="1:6">
      <c r="A3973" s="369"/>
      <c r="B3973" s="369"/>
      <c r="C3973" s="369"/>
      <c r="D3973" s="370" t="s">
        <v>1152</v>
      </c>
      <c r="E3973" s="370">
        <v>2</v>
      </c>
      <c r="F3973" s="385">
        <v>2</v>
      </c>
    </row>
    <row r="3974" spans="1:6">
      <c r="A3974" s="369"/>
      <c r="B3974" s="369"/>
      <c r="C3974" s="367" t="s">
        <v>1153</v>
      </c>
      <c r="D3974" s="367" t="s">
        <v>1154</v>
      </c>
      <c r="E3974" s="367">
        <v>17</v>
      </c>
      <c r="F3974" s="384">
        <v>17</v>
      </c>
    </row>
    <row r="3975" spans="1:6">
      <c r="A3975" s="369"/>
      <c r="B3975" s="369"/>
      <c r="C3975" s="369"/>
      <c r="D3975" s="370" t="s">
        <v>1155</v>
      </c>
      <c r="E3975" s="370">
        <v>1</v>
      </c>
      <c r="F3975" s="385">
        <v>1</v>
      </c>
    </row>
    <row r="3976" spans="1:6">
      <c r="A3976" s="369"/>
      <c r="B3976" s="369"/>
      <c r="C3976" s="367" t="s">
        <v>1156</v>
      </c>
      <c r="D3976" s="367" t="s">
        <v>1157</v>
      </c>
      <c r="E3976" s="367">
        <v>5</v>
      </c>
      <c r="F3976" s="384">
        <v>5</v>
      </c>
    </row>
    <row r="3977" spans="1:6">
      <c r="A3977" s="369"/>
      <c r="B3977" s="369"/>
      <c r="C3977" s="369"/>
      <c r="D3977" s="370" t="s">
        <v>344</v>
      </c>
      <c r="E3977" s="370">
        <v>3</v>
      </c>
      <c r="F3977" s="385">
        <v>3</v>
      </c>
    </row>
    <row r="3978" spans="1:6">
      <c r="A3978" s="369"/>
      <c r="B3978" s="369"/>
      <c r="C3978" s="369"/>
      <c r="D3978" s="370" t="s">
        <v>1158</v>
      </c>
      <c r="E3978" s="370">
        <v>3</v>
      </c>
      <c r="F3978" s="385">
        <v>3</v>
      </c>
    </row>
    <row r="3979" spans="1:6">
      <c r="A3979" s="369"/>
      <c r="B3979" s="369"/>
      <c r="C3979" s="369"/>
      <c r="D3979" s="370" t="s">
        <v>1159</v>
      </c>
      <c r="E3979" s="370">
        <v>2</v>
      </c>
      <c r="F3979" s="385">
        <v>2</v>
      </c>
    </row>
    <row r="3980" spans="1:6">
      <c r="A3980" s="369"/>
      <c r="B3980" s="369"/>
      <c r="C3980" s="367" t="s">
        <v>488</v>
      </c>
      <c r="D3980" s="367" t="s">
        <v>489</v>
      </c>
      <c r="E3980" s="367">
        <v>30</v>
      </c>
      <c r="F3980" s="384">
        <v>30</v>
      </c>
    </row>
    <row r="3981" spans="1:6">
      <c r="A3981" s="369"/>
      <c r="B3981" s="369"/>
      <c r="C3981" s="369"/>
      <c r="D3981" s="370" t="s">
        <v>1160</v>
      </c>
      <c r="E3981" s="370">
        <v>1</v>
      </c>
      <c r="F3981" s="385">
        <v>1</v>
      </c>
    </row>
    <row r="3982" spans="1:6">
      <c r="A3982" s="369"/>
      <c r="B3982" s="369"/>
      <c r="C3982" s="369"/>
      <c r="D3982" s="370" t="s">
        <v>263</v>
      </c>
      <c r="E3982" s="370">
        <v>90</v>
      </c>
      <c r="F3982" s="385">
        <v>90</v>
      </c>
    </row>
    <row r="3983" spans="1:6">
      <c r="A3983" s="369"/>
      <c r="B3983" s="369"/>
      <c r="C3983" s="369"/>
      <c r="D3983" s="370" t="s">
        <v>561</v>
      </c>
      <c r="E3983" s="370">
        <v>24</v>
      </c>
      <c r="F3983" s="385">
        <v>24</v>
      </c>
    </row>
    <row r="3984" spans="1:6">
      <c r="A3984" s="369"/>
      <c r="B3984" s="369"/>
      <c r="C3984" s="369"/>
      <c r="D3984" s="370" t="s">
        <v>264</v>
      </c>
      <c r="E3984" s="370">
        <v>67</v>
      </c>
      <c r="F3984" s="385">
        <v>67</v>
      </c>
    </row>
    <row r="3985" spans="1:6">
      <c r="A3985" s="369"/>
      <c r="B3985" s="369"/>
      <c r="C3985" s="369"/>
      <c r="D3985" s="370" t="s">
        <v>1161</v>
      </c>
      <c r="E3985" s="370">
        <v>4</v>
      </c>
      <c r="F3985" s="385">
        <v>4</v>
      </c>
    </row>
    <row r="3986" spans="1:6">
      <c r="A3986" s="369"/>
      <c r="B3986" s="369"/>
      <c r="C3986" s="369"/>
      <c r="D3986" s="370" t="s">
        <v>1162</v>
      </c>
      <c r="E3986" s="370">
        <v>2</v>
      </c>
      <c r="F3986" s="385">
        <v>2</v>
      </c>
    </row>
    <row r="3987" spans="1:6">
      <c r="A3987" s="369"/>
      <c r="B3987" s="369"/>
      <c r="C3987" s="367" t="s">
        <v>1163</v>
      </c>
      <c r="D3987" s="367" t="s">
        <v>1164</v>
      </c>
      <c r="E3987" s="367">
        <v>4</v>
      </c>
      <c r="F3987" s="384">
        <v>4</v>
      </c>
    </row>
    <row r="3988" spans="1:6">
      <c r="A3988" s="369"/>
      <c r="B3988" s="369"/>
      <c r="C3988" s="369"/>
      <c r="D3988" s="370" t="s">
        <v>1165</v>
      </c>
      <c r="E3988" s="370">
        <v>1</v>
      </c>
      <c r="F3988" s="385">
        <v>1</v>
      </c>
    </row>
    <row r="3989" spans="1:6">
      <c r="A3989" s="369"/>
      <c r="B3989" s="369"/>
      <c r="C3989" s="367" t="s">
        <v>1166</v>
      </c>
      <c r="D3989" s="367" t="s">
        <v>1167</v>
      </c>
      <c r="E3989" s="367">
        <v>3</v>
      </c>
      <c r="F3989" s="384">
        <v>3</v>
      </c>
    </row>
    <row r="3990" spans="1:6">
      <c r="A3990" s="369"/>
      <c r="B3990" s="367" t="s">
        <v>18</v>
      </c>
      <c r="C3990" s="367" t="s">
        <v>567</v>
      </c>
      <c r="D3990" s="367" t="s">
        <v>1168</v>
      </c>
      <c r="E3990" s="367">
        <v>6</v>
      </c>
      <c r="F3990" s="384">
        <v>6</v>
      </c>
    </row>
    <row r="3991" spans="1:6">
      <c r="A3991" s="369"/>
      <c r="B3991" s="369"/>
      <c r="C3991" s="369"/>
      <c r="D3991" s="370" t="s">
        <v>18</v>
      </c>
      <c r="E3991" s="370">
        <v>23</v>
      </c>
      <c r="F3991" s="385">
        <v>23</v>
      </c>
    </row>
    <row r="3992" spans="1:6">
      <c r="A3992" s="369"/>
      <c r="B3992" s="369"/>
      <c r="C3992" s="369"/>
      <c r="D3992" s="370" t="s">
        <v>1169</v>
      </c>
      <c r="E3992" s="370">
        <v>2</v>
      </c>
      <c r="F3992" s="385">
        <v>2</v>
      </c>
    </row>
    <row r="3993" spans="1:6">
      <c r="A3993" s="369"/>
      <c r="B3993" s="369"/>
      <c r="C3993" s="369"/>
      <c r="D3993" s="370" t="s">
        <v>1170</v>
      </c>
      <c r="E3993" s="370">
        <v>1</v>
      </c>
      <c r="F3993" s="385">
        <v>1</v>
      </c>
    </row>
    <row r="3994" spans="1:6">
      <c r="A3994" s="369"/>
      <c r="B3994" s="369"/>
      <c r="C3994" s="367" t="s">
        <v>1171</v>
      </c>
      <c r="D3994" s="367" t="s">
        <v>1172</v>
      </c>
      <c r="E3994" s="367">
        <v>4</v>
      </c>
      <c r="F3994" s="384">
        <v>4</v>
      </c>
    </row>
    <row r="3995" spans="1:6">
      <c r="A3995" s="369"/>
      <c r="B3995" s="369"/>
      <c r="C3995" s="369"/>
      <c r="D3995" s="370" t="s">
        <v>1173</v>
      </c>
      <c r="E3995" s="370">
        <v>2</v>
      </c>
      <c r="F3995" s="385">
        <v>2</v>
      </c>
    </row>
    <row r="3996" spans="1:6">
      <c r="A3996" s="369"/>
      <c r="B3996" s="369"/>
      <c r="C3996" s="367" t="s">
        <v>490</v>
      </c>
      <c r="D3996" s="367" t="s">
        <v>600</v>
      </c>
      <c r="E3996" s="367">
        <v>39</v>
      </c>
      <c r="F3996" s="384">
        <v>39</v>
      </c>
    </row>
    <row r="3997" spans="1:6">
      <c r="A3997" s="369"/>
      <c r="B3997" s="369"/>
      <c r="C3997" s="369"/>
      <c r="D3997" s="370" t="s">
        <v>1174</v>
      </c>
      <c r="E3997" s="370">
        <v>13</v>
      </c>
      <c r="F3997" s="385">
        <v>13</v>
      </c>
    </row>
    <row r="3998" spans="1:6">
      <c r="A3998" s="369"/>
      <c r="B3998" s="369"/>
      <c r="C3998" s="369"/>
      <c r="D3998" s="370" t="s">
        <v>265</v>
      </c>
      <c r="E3998" s="370">
        <v>40</v>
      </c>
      <c r="F3998" s="385">
        <v>40</v>
      </c>
    </row>
    <row r="3999" spans="1:6">
      <c r="A3999" s="369"/>
      <c r="B3999" s="369"/>
      <c r="C3999" s="369"/>
      <c r="D3999" s="370" t="s">
        <v>1175</v>
      </c>
      <c r="E3999" s="370">
        <v>2</v>
      </c>
      <c r="F3999" s="385">
        <v>2</v>
      </c>
    </row>
    <row r="4000" spans="1:6">
      <c r="A4000" s="369"/>
      <c r="B4000" s="367" t="s">
        <v>19</v>
      </c>
      <c r="C4000" s="367" t="s">
        <v>601</v>
      </c>
      <c r="D4000" s="367" t="s">
        <v>602</v>
      </c>
      <c r="E4000" s="367">
        <v>1</v>
      </c>
      <c r="F4000" s="384">
        <v>1</v>
      </c>
    </row>
    <row r="4001" spans="1:6">
      <c r="A4001" s="369"/>
      <c r="B4001" s="369"/>
      <c r="C4001" s="369"/>
      <c r="D4001" s="370" t="s">
        <v>1176</v>
      </c>
      <c r="E4001" s="370">
        <v>1</v>
      </c>
      <c r="F4001" s="385">
        <v>1</v>
      </c>
    </row>
    <row r="4002" spans="1:6">
      <c r="A4002" s="369"/>
      <c r="B4002" s="369"/>
      <c r="C4002" s="367" t="s">
        <v>491</v>
      </c>
      <c r="D4002" s="367" t="s">
        <v>266</v>
      </c>
      <c r="E4002" s="367">
        <v>28</v>
      </c>
      <c r="F4002" s="384">
        <v>28</v>
      </c>
    </row>
    <row r="4003" spans="1:6">
      <c r="A4003" s="369"/>
      <c r="B4003" s="369"/>
      <c r="C4003" s="369"/>
      <c r="D4003" s="370" t="s">
        <v>267</v>
      </c>
      <c r="E4003" s="370">
        <v>1</v>
      </c>
      <c r="F4003" s="385">
        <v>1</v>
      </c>
    </row>
    <row r="4004" spans="1:6">
      <c r="A4004" s="369"/>
      <c r="B4004" s="369"/>
      <c r="C4004" s="367" t="s">
        <v>492</v>
      </c>
      <c r="D4004" s="367" t="s">
        <v>19</v>
      </c>
      <c r="E4004" s="367">
        <v>20</v>
      </c>
      <c r="F4004" s="384">
        <v>20</v>
      </c>
    </row>
    <row r="4005" spans="1:6">
      <c r="A4005" s="369"/>
      <c r="B4005" s="367" t="s">
        <v>20</v>
      </c>
      <c r="C4005" s="367" t="s">
        <v>494</v>
      </c>
      <c r="D4005" s="367" t="s">
        <v>1177</v>
      </c>
      <c r="E4005" s="367">
        <v>6</v>
      </c>
      <c r="F4005" s="384">
        <v>6</v>
      </c>
    </row>
    <row r="4006" spans="1:6">
      <c r="A4006" s="369"/>
      <c r="B4006" s="369"/>
      <c r="C4006" s="369"/>
      <c r="D4006" s="370" t="s">
        <v>1178</v>
      </c>
      <c r="E4006" s="370">
        <v>1</v>
      </c>
      <c r="F4006" s="385">
        <v>1</v>
      </c>
    </row>
    <row r="4007" spans="1:6">
      <c r="A4007" s="369"/>
      <c r="B4007" s="369"/>
      <c r="C4007" s="367" t="s">
        <v>537</v>
      </c>
      <c r="D4007" s="367" t="s">
        <v>397</v>
      </c>
      <c r="E4007" s="367">
        <v>7</v>
      </c>
      <c r="F4007" s="384">
        <v>7</v>
      </c>
    </row>
    <row r="4008" spans="1:6">
      <c r="A4008" s="369"/>
      <c r="B4008" s="369"/>
      <c r="C4008" s="369"/>
      <c r="D4008" s="370" t="s">
        <v>270</v>
      </c>
      <c r="E4008" s="370">
        <v>16</v>
      </c>
      <c r="F4008" s="385">
        <v>16</v>
      </c>
    </row>
    <row r="4009" spans="1:6">
      <c r="A4009" s="369"/>
      <c r="B4009" s="369"/>
      <c r="C4009" s="369"/>
      <c r="D4009" s="370" t="s">
        <v>1179</v>
      </c>
      <c r="E4009" s="370">
        <v>3</v>
      </c>
      <c r="F4009" s="385">
        <v>3</v>
      </c>
    </row>
    <row r="4010" spans="1:6">
      <c r="A4010" s="369"/>
      <c r="B4010" s="369"/>
      <c r="C4010" s="369"/>
      <c r="D4010" s="370" t="s">
        <v>1180</v>
      </c>
      <c r="E4010" s="370">
        <v>17</v>
      </c>
      <c r="F4010" s="385">
        <v>17</v>
      </c>
    </row>
    <row r="4011" spans="1:6">
      <c r="A4011" s="369"/>
      <c r="B4011" s="369"/>
      <c r="C4011" s="369"/>
      <c r="D4011" s="370" t="s">
        <v>394</v>
      </c>
      <c r="E4011" s="370">
        <v>13</v>
      </c>
      <c r="F4011" s="385">
        <v>13</v>
      </c>
    </row>
    <row r="4012" spans="1:6">
      <c r="A4012" s="369"/>
      <c r="B4012" s="369"/>
      <c r="C4012" s="369"/>
      <c r="D4012" s="370" t="s">
        <v>603</v>
      </c>
      <c r="E4012" s="370">
        <v>12</v>
      </c>
      <c r="F4012" s="385">
        <v>12</v>
      </c>
    </row>
    <row r="4013" spans="1:6">
      <c r="A4013" s="369"/>
      <c r="B4013" s="369"/>
      <c r="C4013" s="369"/>
      <c r="D4013" s="370" t="s">
        <v>1181</v>
      </c>
      <c r="E4013" s="370">
        <v>1</v>
      </c>
      <c r="F4013" s="385">
        <v>1</v>
      </c>
    </row>
    <row r="4014" spans="1:6">
      <c r="A4014" s="369"/>
      <c r="B4014" s="369"/>
      <c r="C4014" s="369"/>
      <c r="D4014" s="370" t="s">
        <v>1182</v>
      </c>
      <c r="E4014" s="370">
        <v>2</v>
      </c>
      <c r="F4014" s="385">
        <v>2</v>
      </c>
    </row>
    <row r="4015" spans="1:6">
      <c r="A4015" s="369"/>
      <c r="B4015" s="369"/>
      <c r="C4015" s="367" t="s">
        <v>493</v>
      </c>
      <c r="D4015" s="367" t="s">
        <v>271</v>
      </c>
      <c r="E4015" s="367">
        <v>9</v>
      </c>
      <c r="F4015" s="384">
        <v>9</v>
      </c>
    </row>
    <row r="4016" spans="1:6">
      <c r="A4016" s="369"/>
      <c r="B4016" s="369"/>
      <c r="C4016" s="369"/>
      <c r="D4016" s="370" t="s">
        <v>642</v>
      </c>
      <c r="E4016" s="370">
        <v>5</v>
      </c>
      <c r="F4016" s="385">
        <v>5</v>
      </c>
    </row>
    <row r="4017" spans="1:6">
      <c r="A4017" s="369"/>
      <c r="B4017" s="369"/>
      <c r="C4017" s="369"/>
      <c r="D4017" s="370" t="s">
        <v>641</v>
      </c>
      <c r="E4017" s="370">
        <v>3</v>
      </c>
      <c r="F4017" s="385">
        <v>3</v>
      </c>
    </row>
    <row r="4018" spans="1:6">
      <c r="A4018" s="369"/>
      <c r="B4018" s="369"/>
      <c r="C4018" s="369"/>
      <c r="D4018" s="370" t="s">
        <v>361</v>
      </c>
      <c r="E4018" s="370">
        <v>8</v>
      </c>
      <c r="F4018" s="385">
        <v>8</v>
      </c>
    </row>
    <row r="4019" spans="1:6">
      <c r="A4019" s="369"/>
      <c r="B4019" s="369"/>
      <c r="C4019" s="369"/>
      <c r="D4019" s="370" t="s">
        <v>643</v>
      </c>
      <c r="E4019" s="370">
        <v>3</v>
      </c>
      <c r="F4019" s="385">
        <v>3</v>
      </c>
    </row>
    <row r="4020" spans="1:6">
      <c r="A4020" s="369"/>
      <c r="B4020" s="369"/>
      <c r="C4020" s="369"/>
      <c r="D4020" s="370" t="s">
        <v>1183</v>
      </c>
      <c r="E4020" s="370">
        <v>4</v>
      </c>
      <c r="F4020" s="385">
        <v>4</v>
      </c>
    </row>
    <row r="4021" spans="1:6">
      <c r="A4021" s="369"/>
      <c r="B4021" s="369"/>
      <c r="C4021" s="369"/>
      <c r="D4021" s="370" t="s">
        <v>644</v>
      </c>
      <c r="E4021" s="370">
        <v>1</v>
      </c>
      <c r="F4021" s="385">
        <v>1</v>
      </c>
    </row>
    <row r="4022" spans="1:6">
      <c r="A4022" s="369"/>
      <c r="B4022" s="369"/>
      <c r="C4022" s="369"/>
      <c r="D4022" s="370" t="s">
        <v>306</v>
      </c>
      <c r="E4022" s="370">
        <v>4</v>
      </c>
      <c r="F4022" s="385">
        <v>4</v>
      </c>
    </row>
    <row r="4023" spans="1:6">
      <c r="A4023" s="369"/>
      <c r="B4023" s="369"/>
      <c r="C4023" s="369"/>
      <c r="D4023" s="370" t="s">
        <v>1184</v>
      </c>
      <c r="E4023" s="370">
        <v>1</v>
      </c>
      <c r="F4023" s="385">
        <v>1</v>
      </c>
    </row>
    <row r="4024" spans="1:6">
      <c r="A4024" s="369"/>
      <c r="B4024" s="369"/>
      <c r="C4024" s="369"/>
      <c r="D4024" s="370" t="s">
        <v>1185</v>
      </c>
      <c r="E4024" s="370">
        <v>1</v>
      </c>
      <c r="F4024" s="385">
        <v>1</v>
      </c>
    </row>
    <row r="4025" spans="1:6">
      <c r="A4025" s="369"/>
      <c r="B4025" s="367" t="s">
        <v>21</v>
      </c>
      <c r="C4025" s="367" t="s">
        <v>605</v>
      </c>
      <c r="D4025" s="367" t="s">
        <v>395</v>
      </c>
      <c r="E4025" s="367">
        <v>10</v>
      </c>
      <c r="F4025" s="384">
        <v>10</v>
      </c>
    </row>
    <row r="4026" spans="1:6">
      <c r="A4026" s="369"/>
      <c r="B4026" s="369"/>
      <c r="C4026" s="369"/>
      <c r="D4026" s="370" t="s">
        <v>396</v>
      </c>
      <c r="E4026" s="370">
        <v>5</v>
      </c>
      <c r="F4026" s="385">
        <v>5</v>
      </c>
    </row>
    <row r="4027" spans="1:6">
      <c r="A4027" s="369"/>
      <c r="B4027" s="369"/>
      <c r="C4027" s="369"/>
      <c r="D4027" s="370" t="s">
        <v>1186</v>
      </c>
      <c r="E4027" s="370">
        <v>4</v>
      </c>
      <c r="F4027" s="385">
        <v>4</v>
      </c>
    </row>
    <row r="4028" spans="1:6">
      <c r="A4028" s="369"/>
      <c r="B4028" s="369"/>
      <c r="C4028" s="369"/>
      <c r="D4028" s="370" t="s">
        <v>1187</v>
      </c>
      <c r="E4028" s="370">
        <v>3</v>
      </c>
      <c r="F4028" s="385">
        <v>3</v>
      </c>
    </row>
    <row r="4029" spans="1:6">
      <c r="A4029" s="369"/>
      <c r="B4029" s="369"/>
      <c r="C4029" s="369"/>
      <c r="D4029" s="370" t="s">
        <v>1188</v>
      </c>
      <c r="E4029" s="370">
        <v>1</v>
      </c>
      <c r="F4029" s="385">
        <v>1</v>
      </c>
    </row>
    <row r="4030" spans="1:6">
      <c r="A4030" s="369"/>
      <c r="B4030" s="369"/>
      <c r="C4030" s="369"/>
      <c r="D4030" s="370" t="s">
        <v>1189</v>
      </c>
      <c r="E4030" s="370">
        <v>5</v>
      </c>
      <c r="F4030" s="385">
        <v>5</v>
      </c>
    </row>
    <row r="4031" spans="1:6">
      <c r="A4031" s="369"/>
      <c r="B4031" s="369"/>
      <c r="C4031" s="369"/>
      <c r="D4031" s="370" t="s">
        <v>606</v>
      </c>
      <c r="E4031" s="370">
        <v>2</v>
      </c>
      <c r="F4031" s="385">
        <v>2</v>
      </c>
    </row>
    <row r="4032" spans="1:6">
      <c r="A4032" s="369"/>
      <c r="B4032" s="369"/>
      <c r="C4032" s="369"/>
      <c r="D4032" s="370" t="s">
        <v>1190</v>
      </c>
      <c r="E4032" s="370">
        <v>1</v>
      </c>
      <c r="F4032" s="385">
        <v>1</v>
      </c>
    </row>
    <row r="4033" spans="1:6">
      <c r="A4033" s="369"/>
      <c r="B4033" s="369"/>
      <c r="C4033" s="369"/>
      <c r="D4033" s="370" t="s">
        <v>1191</v>
      </c>
      <c r="E4033" s="370">
        <v>8</v>
      </c>
      <c r="F4033" s="385">
        <v>8</v>
      </c>
    </row>
    <row r="4034" spans="1:6">
      <c r="A4034" s="369"/>
      <c r="B4034" s="369"/>
      <c r="C4034" s="367" t="s">
        <v>609</v>
      </c>
      <c r="D4034" s="367" t="s">
        <v>397</v>
      </c>
      <c r="E4034" s="367">
        <v>8</v>
      </c>
      <c r="F4034" s="384">
        <v>8</v>
      </c>
    </row>
    <row r="4035" spans="1:6">
      <c r="A4035" s="369"/>
      <c r="B4035" s="369"/>
      <c r="C4035" s="369"/>
      <c r="D4035" s="370" t="s">
        <v>610</v>
      </c>
      <c r="E4035" s="370">
        <v>7</v>
      </c>
      <c r="F4035" s="385">
        <v>7</v>
      </c>
    </row>
    <row r="4036" spans="1:6">
      <c r="A4036" s="369"/>
      <c r="B4036" s="369"/>
      <c r="C4036" s="369"/>
      <c r="D4036" s="370" t="s">
        <v>1192</v>
      </c>
      <c r="E4036" s="370">
        <v>4</v>
      </c>
      <c r="F4036" s="385">
        <v>4</v>
      </c>
    </row>
    <row r="4037" spans="1:6">
      <c r="A4037" s="369"/>
      <c r="B4037" s="369"/>
      <c r="C4037" s="369"/>
      <c r="D4037" s="370" t="s">
        <v>1193</v>
      </c>
      <c r="E4037" s="370">
        <v>2</v>
      </c>
      <c r="F4037" s="385">
        <v>2</v>
      </c>
    </row>
    <row r="4038" spans="1:6">
      <c r="A4038" s="369"/>
      <c r="B4038" s="369"/>
      <c r="C4038" s="369"/>
      <c r="D4038" s="370" t="s">
        <v>1194</v>
      </c>
      <c r="E4038" s="370">
        <v>2</v>
      </c>
      <c r="F4038" s="385">
        <v>2</v>
      </c>
    </row>
    <row r="4039" spans="1:6">
      <c r="A4039" s="369"/>
      <c r="B4039" s="369"/>
      <c r="C4039" s="367" t="s">
        <v>539</v>
      </c>
      <c r="D4039" s="367" t="s">
        <v>1195</v>
      </c>
      <c r="E4039" s="367">
        <v>9</v>
      </c>
      <c r="F4039" s="384">
        <v>9</v>
      </c>
    </row>
    <row r="4040" spans="1:6">
      <c r="A4040" s="369"/>
      <c r="B4040" s="369"/>
      <c r="C4040" s="369"/>
      <c r="D4040" s="370" t="s">
        <v>273</v>
      </c>
      <c r="E4040" s="370">
        <v>22</v>
      </c>
      <c r="F4040" s="385">
        <v>22</v>
      </c>
    </row>
    <row r="4041" spans="1:6">
      <c r="A4041" s="369"/>
      <c r="B4041" s="369"/>
      <c r="C4041" s="369"/>
      <c r="D4041" s="370" t="s">
        <v>398</v>
      </c>
      <c r="E4041" s="370">
        <v>4</v>
      </c>
      <c r="F4041" s="385">
        <v>4</v>
      </c>
    </row>
    <row r="4042" spans="1:6">
      <c r="A4042" s="369"/>
      <c r="B4042" s="369"/>
      <c r="C4042" s="369"/>
      <c r="D4042" s="370" t="s">
        <v>272</v>
      </c>
      <c r="E4042" s="370">
        <v>2</v>
      </c>
      <c r="F4042" s="385">
        <v>2</v>
      </c>
    </row>
    <row r="4043" spans="1:6">
      <c r="A4043" s="369"/>
      <c r="B4043" s="369"/>
      <c r="C4043" s="369"/>
      <c r="D4043" s="370" t="s">
        <v>607</v>
      </c>
      <c r="E4043" s="370">
        <v>5</v>
      </c>
      <c r="F4043" s="385">
        <v>5</v>
      </c>
    </row>
    <row r="4044" spans="1:6">
      <c r="A4044" s="369"/>
      <c r="B4044" s="369"/>
      <c r="C4044" s="369"/>
      <c r="D4044" s="370" t="s">
        <v>1196</v>
      </c>
      <c r="E4044" s="370">
        <v>4</v>
      </c>
      <c r="F4044" s="385">
        <v>4</v>
      </c>
    </row>
    <row r="4045" spans="1:6">
      <c r="A4045" s="369"/>
      <c r="B4045" s="369"/>
      <c r="C4045" s="369"/>
      <c r="D4045" s="370" t="s">
        <v>1197</v>
      </c>
      <c r="E4045" s="370">
        <v>2</v>
      </c>
      <c r="F4045" s="385">
        <v>2</v>
      </c>
    </row>
    <row r="4046" spans="1:6">
      <c r="A4046" s="369"/>
      <c r="B4046" s="369"/>
      <c r="C4046" s="367" t="s">
        <v>496</v>
      </c>
      <c r="D4046" s="367" t="s">
        <v>1198</v>
      </c>
      <c r="E4046" s="367">
        <v>5</v>
      </c>
      <c r="F4046" s="384">
        <v>5</v>
      </c>
    </row>
    <row r="4047" spans="1:6">
      <c r="A4047" s="369"/>
      <c r="B4047" s="369"/>
      <c r="C4047" s="369"/>
      <c r="D4047" s="370" t="s">
        <v>399</v>
      </c>
      <c r="E4047" s="370">
        <v>9</v>
      </c>
      <c r="F4047" s="385">
        <v>9</v>
      </c>
    </row>
    <row r="4048" spans="1:6">
      <c r="A4048" s="369"/>
      <c r="B4048" s="369"/>
      <c r="C4048" s="369"/>
      <c r="D4048" s="370" t="s">
        <v>1199</v>
      </c>
      <c r="E4048" s="370">
        <v>9</v>
      </c>
      <c r="F4048" s="385">
        <v>9</v>
      </c>
    </row>
    <row r="4049" spans="1:6">
      <c r="A4049" s="369"/>
      <c r="B4049" s="369"/>
      <c r="C4049" s="369"/>
      <c r="D4049" s="370" t="s">
        <v>274</v>
      </c>
      <c r="E4049" s="370">
        <v>27</v>
      </c>
      <c r="F4049" s="385">
        <v>27</v>
      </c>
    </row>
    <row r="4050" spans="1:6">
      <c r="A4050" s="369"/>
      <c r="B4050" s="369"/>
      <c r="C4050" s="369"/>
      <c r="D4050" s="370" t="s">
        <v>1200</v>
      </c>
      <c r="E4050" s="370">
        <v>5</v>
      </c>
      <c r="F4050" s="385">
        <v>5</v>
      </c>
    </row>
    <row r="4051" spans="1:6">
      <c r="A4051" s="369"/>
      <c r="B4051" s="369"/>
      <c r="C4051" s="369"/>
      <c r="D4051" s="370" t="s">
        <v>1201</v>
      </c>
      <c r="E4051" s="370">
        <v>2</v>
      </c>
      <c r="F4051" s="385">
        <v>2</v>
      </c>
    </row>
    <row r="4052" spans="1:6">
      <c r="A4052" s="369"/>
      <c r="B4052" s="369"/>
      <c r="C4052" s="369"/>
      <c r="D4052" s="370" t="s">
        <v>1202</v>
      </c>
      <c r="E4052" s="370">
        <v>6</v>
      </c>
      <c r="F4052" s="385">
        <v>6</v>
      </c>
    </row>
    <row r="4053" spans="1:6">
      <c r="A4053" s="369"/>
      <c r="B4053" s="369"/>
      <c r="C4053" s="367" t="s">
        <v>497</v>
      </c>
      <c r="D4053" s="367" t="s">
        <v>275</v>
      </c>
      <c r="E4053" s="367">
        <v>47</v>
      </c>
      <c r="F4053" s="384">
        <v>47</v>
      </c>
    </row>
    <row r="4054" spans="1:6">
      <c r="A4054" s="369"/>
      <c r="B4054" s="369"/>
      <c r="C4054" s="369"/>
      <c r="D4054" s="370" t="s">
        <v>401</v>
      </c>
      <c r="E4054" s="370">
        <v>40</v>
      </c>
      <c r="F4054" s="385">
        <v>40</v>
      </c>
    </row>
    <row r="4055" spans="1:6">
      <c r="A4055" s="369"/>
      <c r="B4055" s="369"/>
      <c r="C4055" s="369"/>
      <c r="D4055" s="370" t="s">
        <v>1203</v>
      </c>
      <c r="E4055" s="370">
        <v>7</v>
      </c>
      <c r="F4055" s="385">
        <v>7</v>
      </c>
    </row>
    <row r="4056" spans="1:6">
      <c r="A4056" s="369"/>
      <c r="B4056" s="369"/>
      <c r="C4056" s="369"/>
      <c r="D4056" s="370" t="s">
        <v>1204</v>
      </c>
      <c r="E4056" s="370">
        <v>20</v>
      </c>
      <c r="F4056" s="385">
        <v>20</v>
      </c>
    </row>
    <row r="4057" spans="1:6">
      <c r="A4057" s="369"/>
      <c r="B4057" s="369"/>
      <c r="C4057" s="369"/>
      <c r="D4057" s="370" t="s">
        <v>604</v>
      </c>
      <c r="E4057" s="370">
        <v>18</v>
      </c>
      <c r="F4057" s="385">
        <v>18</v>
      </c>
    </row>
    <row r="4058" spans="1:6">
      <c r="A4058" s="369"/>
      <c r="B4058" s="369"/>
      <c r="C4058" s="369"/>
      <c r="D4058" s="370" t="s">
        <v>400</v>
      </c>
      <c r="E4058" s="370">
        <v>21</v>
      </c>
      <c r="F4058" s="385">
        <v>21</v>
      </c>
    </row>
    <row r="4059" spans="1:6">
      <c r="A4059" s="369"/>
      <c r="B4059" s="369"/>
      <c r="C4059" s="369"/>
      <c r="D4059" s="370" t="s">
        <v>21</v>
      </c>
      <c r="E4059" s="370">
        <v>58</v>
      </c>
      <c r="F4059" s="385">
        <v>58</v>
      </c>
    </row>
    <row r="4060" spans="1:6">
      <c r="A4060" s="369"/>
      <c r="B4060" s="369"/>
      <c r="C4060" s="369"/>
      <c r="D4060" s="370" t="s">
        <v>276</v>
      </c>
      <c r="E4060" s="370">
        <v>57</v>
      </c>
      <c r="F4060" s="385">
        <v>57</v>
      </c>
    </row>
    <row r="4061" spans="1:6">
      <c r="A4061" s="369"/>
      <c r="B4061" s="369"/>
      <c r="C4061" s="369"/>
      <c r="D4061" s="370" t="s">
        <v>498</v>
      </c>
      <c r="E4061" s="370">
        <v>27</v>
      </c>
      <c r="F4061" s="385">
        <v>27</v>
      </c>
    </row>
    <row r="4062" spans="1:6">
      <c r="A4062" s="369"/>
      <c r="B4062" s="369"/>
      <c r="C4062" s="369"/>
      <c r="D4062" s="370" t="s">
        <v>1205</v>
      </c>
      <c r="E4062" s="370">
        <v>4</v>
      </c>
      <c r="F4062" s="385">
        <v>4</v>
      </c>
    </row>
    <row r="4063" spans="1:6">
      <c r="A4063" s="369"/>
      <c r="B4063" s="369"/>
      <c r="C4063" s="367" t="s">
        <v>540</v>
      </c>
      <c r="D4063" s="367" t="s">
        <v>1206</v>
      </c>
      <c r="E4063" s="367">
        <v>6</v>
      </c>
      <c r="F4063" s="384">
        <v>6</v>
      </c>
    </row>
    <row r="4064" spans="1:6">
      <c r="A4064" s="369"/>
      <c r="B4064" s="369"/>
      <c r="C4064" s="369"/>
      <c r="D4064" s="370" t="s">
        <v>1207</v>
      </c>
      <c r="E4064" s="370">
        <v>3</v>
      </c>
      <c r="F4064" s="385">
        <v>3</v>
      </c>
    </row>
    <row r="4065" spans="1:6">
      <c r="A4065" s="369"/>
      <c r="B4065" s="369"/>
      <c r="C4065" s="369"/>
      <c r="D4065" s="370" t="s">
        <v>1208</v>
      </c>
      <c r="E4065" s="370">
        <v>1</v>
      </c>
      <c r="F4065" s="385">
        <v>1</v>
      </c>
    </row>
    <row r="4066" spans="1:6">
      <c r="A4066" s="369"/>
      <c r="B4066" s="369"/>
      <c r="C4066" s="369"/>
      <c r="D4066" s="370" t="s">
        <v>277</v>
      </c>
      <c r="E4066" s="370">
        <v>28</v>
      </c>
      <c r="F4066" s="385">
        <v>28</v>
      </c>
    </row>
    <row r="4067" spans="1:6">
      <c r="A4067" s="369"/>
      <c r="B4067" s="369"/>
      <c r="C4067" s="369"/>
      <c r="D4067" s="370" t="s">
        <v>608</v>
      </c>
      <c r="E4067" s="370">
        <v>9</v>
      </c>
      <c r="F4067" s="385">
        <v>9</v>
      </c>
    </row>
    <row r="4068" spans="1:6">
      <c r="A4068" s="369"/>
      <c r="B4068" s="369"/>
      <c r="C4068" s="369"/>
      <c r="D4068" s="370" t="s">
        <v>1209</v>
      </c>
      <c r="E4068" s="370">
        <v>2</v>
      </c>
      <c r="F4068" s="385">
        <v>2</v>
      </c>
    </row>
    <row r="4069" spans="1:6">
      <c r="A4069" s="369"/>
      <c r="B4069" s="369"/>
      <c r="C4069" s="367" t="s">
        <v>499</v>
      </c>
      <c r="D4069" s="367" t="s">
        <v>92</v>
      </c>
      <c r="E4069" s="367">
        <v>28</v>
      </c>
      <c r="F4069" s="384">
        <v>28</v>
      </c>
    </row>
    <row r="4070" spans="1:6">
      <c r="A4070" s="369"/>
      <c r="B4070" s="369"/>
      <c r="C4070" s="369"/>
      <c r="D4070" s="370" t="s">
        <v>402</v>
      </c>
      <c r="E4070" s="370">
        <v>12</v>
      </c>
      <c r="F4070" s="385">
        <v>12</v>
      </c>
    </row>
    <row r="4071" spans="1:6">
      <c r="A4071" s="369"/>
      <c r="B4071" s="369"/>
      <c r="C4071" s="369"/>
      <c r="D4071" s="370" t="s">
        <v>1210</v>
      </c>
      <c r="E4071" s="370">
        <v>6</v>
      </c>
      <c r="F4071" s="385">
        <v>6</v>
      </c>
    </row>
    <row r="4072" spans="1:6">
      <c r="A4072" s="369"/>
      <c r="B4072" s="369"/>
      <c r="C4072" s="369"/>
      <c r="D4072" s="370" t="s">
        <v>441</v>
      </c>
      <c r="E4072" s="370">
        <v>24</v>
      </c>
      <c r="F4072" s="385">
        <v>24</v>
      </c>
    </row>
    <row r="4073" spans="1:6">
      <c r="A4073" s="369"/>
      <c r="B4073" s="369"/>
      <c r="C4073" s="369"/>
      <c r="D4073" s="370" t="s">
        <v>1211</v>
      </c>
      <c r="E4073" s="370">
        <v>12</v>
      </c>
      <c r="F4073" s="385">
        <v>12</v>
      </c>
    </row>
    <row r="4074" spans="1:6">
      <c r="A4074" s="369"/>
      <c r="B4074" s="369"/>
      <c r="C4074" s="369"/>
      <c r="D4074" s="370" t="s">
        <v>1212</v>
      </c>
      <c r="E4074" s="370">
        <v>25</v>
      </c>
      <c r="F4074" s="385">
        <v>25</v>
      </c>
    </row>
    <row r="4075" spans="1:6">
      <c r="A4075" s="369"/>
      <c r="B4075" s="369"/>
      <c r="C4075" s="369"/>
      <c r="D4075" s="370" t="s">
        <v>607</v>
      </c>
      <c r="E4075" s="370">
        <v>6</v>
      </c>
      <c r="F4075" s="385">
        <v>6</v>
      </c>
    </row>
    <row r="4076" spans="1:6">
      <c r="A4076" s="369"/>
      <c r="B4076" s="369"/>
      <c r="C4076" s="369"/>
      <c r="D4076" s="370" t="s">
        <v>278</v>
      </c>
      <c r="E4076" s="370">
        <v>136</v>
      </c>
      <c r="F4076" s="385">
        <v>136</v>
      </c>
    </row>
    <row r="4077" spans="1:6">
      <c r="A4077" s="369"/>
      <c r="B4077" s="369"/>
      <c r="C4077" s="367" t="s">
        <v>500</v>
      </c>
      <c r="D4077" s="367" t="s">
        <v>568</v>
      </c>
      <c r="E4077" s="367">
        <v>6</v>
      </c>
      <c r="F4077" s="384">
        <v>6</v>
      </c>
    </row>
    <row r="4078" spans="1:6">
      <c r="A4078" s="369"/>
      <c r="B4078" s="369"/>
      <c r="C4078" s="369"/>
      <c r="D4078" s="370" t="s">
        <v>403</v>
      </c>
      <c r="E4078" s="370">
        <v>4</v>
      </c>
      <c r="F4078" s="385">
        <v>4</v>
      </c>
    </row>
    <row r="4079" spans="1:6">
      <c r="A4079" s="369"/>
      <c r="B4079" s="369"/>
      <c r="C4079" s="369"/>
      <c r="D4079" s="370" t="s">
        <v>442</v>
      </c>
      <c r="E4079" s="370">
        <v>4</v>
      </c>
      <c r="F4079" s="385">
        <v>4</v>
      </c>
    </row>
    <row r="4080" spans="1:6">
      <c r="A4080" s="369"/>
      <c r="B4080" s="369"/>
      <c r="C4080" s="369"/>
      <c r="D4080" s="370" t="s">
        <v>280</v>
      </c>
      <c r="E4080" s="370">
        <v>19</v>
      </c>
      <c r="F4080" s="385">
        <v>19</v>
      </c>
    </row>
    <row r="4081" spans="1:6">
      <c r="A4081" s="369"/>
      <c r="B4081" s="369"/>
      <c r="C4081" s="369"/>
      <c r="D4081" s="370" t="s">
        <v>1213</v>
      </c>
      <c r="E4081" s="370">
        <v>5</v>
      </c>
      <c r="F4081" s="385">
        <v>5</v>
      </c>
    </row>
    <row r="4082" spans="1:6">
      <c r="A4082" s="369"/>
      <c r="B4082" s="367" t="s">
        <v>22</v>
      </c>
      <c r="C4082" s="367" t="s">
        <v>613</v>
      </c>
      <c r="D4082" s="367" t="s">
        <v>1214</v>
      </c>
      <c r="E4082" s="367">
        <v>1</v>
      </c>
      <c r="F4082" s="384">
        <v>1</v>
      </c>
    </row>
    <row r="4083" spans="1:6">
      <c r="A4083" s="369"/>
      <c r="B4083" s="369"/>
      <c r="C4083" s="369"/>
      <c r="D4083" s="370" t="s">
        <v>1116</v>
      </c>
      <c r="E4083" s="370">
        <v>1</v>
      </c>
      <c r="F4083" s="385">
        <v>1</v>
      </c>
    </row>
    <row r="4084" spans="1:6">
      <c r="A4084" s="369"/>
      <c r="B4084" s="369"/>
      <c r="C4084" s="369"/>
      <c r="D4084" s="370" t="s">
        <v>1215</v>
      </c>
      <c r="E4084" s="370">
        <v>1</v>
      </c>
      <c r="F4084" s="385">
        <v>1</v>
      </c>
    </row>
    <row r="4085" spans="1:6">
      <c r="A4085" s="369"/>
      <c r="B4085" s="369"/>
      <c r="C4085" s="369"/>
      <c r="D4085" s="370" t="s">
        <v>614</v>
      </c>
      <c r="E4085" s="370">
        <v>7</v>
      </c>
      <c r="F4085" s="385">
        <v>7</v>
      </c>
    </row>
    <row r="4086" spans="1:6">
      <c r="A4086" s="369"/>
      <c r="B4086" s="369"/>
      <c r="C4086" s="369"/>
      <c r="D4086" s="370" t="s">
        <v>1216</v>
      </c>
      <c r="E4086" s="370">
        <v>1</v>
      </c>
      <c r="F4086" s="385">
        <v>1</v>
      </c>
    </row>
    <row r="4087" spans="1:6">
      <c r="A4087" s="369"/>
      <c r="B4087" s="369"/>
      <c r="C4087" s="369"/>
      <c r="D4087" s="370" t="s">
        <v>1217</v>
      </c>
      <c r="E4087" s="370">
        <v>2</v>
      </c>
      <c r="F4087" s="385">
        <v>2</v>
      </c>
    </row>
    <row r="4088" spans="1:6">
      <c r="A4088" s="369"/>
      <c r="B4088" s="369"/>
      <c r="C4088" s="369"/>
      <c r="D4088" s="370" t="s">
        <v>1218</v>
      </c>
      <c r="E4088" s="370">
        <v>1</v>
      </c>
      <c r="F4088" s="385">
        <v>1</v>
      </c>
    </row>
    <row r="4089" spans="1:6">
      <c r="A4089" s="369"/>
      <c r="B4089" s="369"/>
      <c r="C4089" s="369"/>
      <c r="D4089" s="370" t="s">
        <v>1219</v>
      </c>
      <c r="E4089" s="370">
        <v>1</v>
      </c>
      <c r="F4089" s="385">
        <v>1</v>
      </c>
    </row>
    <row r="4090" spans="1:6">
      <c r="A4090" s="369"/>
      <c r="B4090" s="369"/>
      <c r="C4090" s="367" t="s">
        <v>617</v>
      </c>
      <c r="D4090" s="367" t="s">
        <v>412</v>
      </c>
      <c r="E4090" s="367">
        <v>7</v>
      </c>
      <c r="F4090" s="384">
        <v>7</v>
      </c>
    </row>
    <row r="4091" spans="1:6">
      <c r="A4091" s="369"/>
      <c r="B4091" s="369"/>
      <c r="C4091" s="369"/>
      <c r="D4091" s="370" t="s">
        <v>1220</v>
      </c>
      <c r="E4091" s="370">
        <v>2</v>
      </c>
      <c r="F4091" s="385">
        <v>2</v>
      </c>
    </row>
    <row r="4092" spans="1:6">
      <c r="A4092" s="369"/>
      <c r="B4092" s="369"/>
      <c r="C4092" s="369"/>
      <c r="D4092" s="370" t="s">
        <v>1221</v>
      </c>
      <c r="E4092" s="370">
        <v>2</v>
      </c>
      <c r="F4092" s="385">
        <v>2</v>
      </c>
    </row>
    <row r="4093" spans="1:6">
      <c r="A4093" s="369"/>
      <c r="B4093" s="369"/>
      <c r="C4093" s="369"/>
      <c r="D4093" s="370" t="s">
        <v>1222</v>
      </c>
      <c r="E4093" s="370">
        <v>1</v>
      </c>
      <c r="F4093" s="385">
        <v>1</v>
      </c>
    </row>
    <row r="4094" spans="1:6">
      <c r="A4094" s="369"/>
      <c r="B4094" s="369"/>
      <c r="C4094" s="369"/>
      <c r="D4094" s="370" t="s">
        <v>1223</v>
      </c>
      <c r="E4094" s="370">
        <v>2</v>
      </c>
      <c r="F4094" s="385">
        <v>2</v>
      </c>
    </row>
    <row r="4095" spans="1:6">
      <c r="A4095" s="369"/>
      <c r="B4095" s="369"/>
      <c r="C4095" s="369"/>
      <c r="D4095" s="370" t="s">
        <v>1224</v>
      </c>
      <c r="E4095" s="370">
        <v>1</v>
      </c>
      <c r="F4095" s="385">
        <v>1</v>
      </c>
    </row>
    <row r="4096" spans="1:6">
      <c r="A4096" s="369"/>
      <c r="B4096" s="369"/>
      <c r="C4096" s="369"/>
      <c r="D4096" s="370" t="s">
        <v>1225</v>
      </c>
      <c r="E4096" s="370">
        <v>1</v>
      </c>
      <c r="F4096" s="385">
        <v>1</v>
      </c>
    </row>
    <row r="4097" spans="1:6">
      <c r="A4097" s="369"/>
      <c r="B4097" s="369"/>
      <c r="C4097" s="367" t="s">
        <v>612</v>
      </c>
      <c r="D4097" s="367" t="s">
        <v>405</v>
      </c>
      <c r="E4097" s="367">
        <v>3</v>
      </c>
      <c r="F4097" s="384">
        <v>3</v>
      </c>
    </row>
    <row r="4098" spans="1:6">
      <c r="A4098" s="369"/>
      <c r="B4098" s="369"/>
      <c r="C4098" s="369"/>
      <c r="D4098" s="370" t="s">
        <v>406</v>
      </c>
      <c r="E4098" s="370">
        <v>4</v>
      </c>
      <c r="F4098" s="385">
        <v>4</v>
      </c>
    </row>
    <row r="4099" spans="1:6">
      <c r="A4099" s="369"/>
      <c r="B4099" s="369"/>
      <c r="C4099" s="369"/>
      <c r="D4099" s="370" t="s">
        <v>1226</v>
      </c>
      <c r="E4099" s="370">
        <v>5</v>
      </c>
      <c r="F4099" s="385">
        <v>5</v>
      </c>
    </row>
    <row r="4100" spans="1:6">
      <c r="A4100" s="369"/>
      <c r="B4100" s="369"/>
      <c r="C4100" s="369"/>
      <c r="D4100" s="370" t="s">
        <v>1227</v>
      </c>
      <c r="E4100" s="370">
        <v>2</v>
      </c>
      <c r="F4100" s="385">
        <v>2</v>
      </c>
    </row>
    <row r="4101" spans="1:6">
      <c r="A4101" s="369"/>
      <c r="B4101" s="369"/>
      <c r="C4101" s="369"/>
      <c r="D4101" s="370" t="s">
        <v>1228</v>
      </c>
      <c r="E4101" s="370">
        <v>1</v>
      </c>
      <c r="F4101" s="385">
        <v>1</v>
      </c>
    </row>
    <row r="4102" spans="1:6">
      <c r="A4102" s="369"/>
      <c r="B4102" s="369"/>
      <c r="C4102" s="369"/>
      <c r="D4102" s="370" t="s">
        <v>1229</v>
      </c>
      <c r="E4102" s="370">
        <v>3</v>
      </c>
      <c r="F4102" s="385">
        <v>3</v>
      </c>
    </row>
    <row r="4103" spans="1:6">
      <c r="A4103" s="369"/>
      <c r="B4103" s="369"/>
      <c r="C4103" s="367" t="s">
        <v>616</v>
      </c>
      <c r="D4103" s="367" t="s">
        <v>408</v>
      </c>
      <c r="E4103" s="367">
        <v>14</v>
      </c>
      <c r="F4103" s="384">
        <v>14</v>
      </c>
    </row>
    <row r="4104" spans="1:6">
      <c r="A4104" s="369"/>
      <c r="B4104" s="369"/>
      <c r="C4104" s="369"/>
      <c r="D4104" s="370" t="s">
        <v>559</v>
      </c>
      <c r="E4104" s="370">
        <v>1</v>
      </c>
      <c r="F4104" s="385">
        <v>1</v>
      </c>
    </row>
    <row r="4105" spans="1:6">
      <c r="A4105" s="369"/>
      <c r="B4105" s="369"/>
      <c r="C4105" s="369"/>
      <c r="D4105" s="370" t="s">
        <v>1230</v>
      </c>
      <c r="E4105" s="370">
        <v>1</v>
      </c>
      <c r="F4105" s="385">
        <v>1</v>
      </c>
    </row>
    <row r="4106" spans="1:6">
      <c r="A4106" s="369"/>
      <c r="B4106" s="369"/>
      <c r="C4106" s="367" t="s">
        <v>1231</v>
      </c>
      <c r="D4106" s="367" t="s">
        <v>542</v>
      </c>
      <c r="E4106" s="367">
        <v>6</v>
      </c>
      <c r="F4106" s="384">
        <v>6</v>
      </c>
    </row>
    <row r="4107" spans="1:6">
      <c r="A4107" s="369"/>
      <c r="B4107" s="369"/>
      <c r="C4107" s="369"/>
      <c r="D4107" s="370" t="s">
        <v>1232</v>
      </c>
      <c r="E4107" s="370">
        <v>1</v>
      </c>
      <c r="F4107" s="385">
        <v>1</v>
      </c>
    </row>
    <row r="4108" spans="1:6">
      <c r="A4108" s="369"/>
      <c r="B4108" s="369"/>
      <c r="C4108" s="367" t="s">
        <v>611</v>
      </c>
      <c r="D4108" s="367" t="s">
        <v>1233</v>
      </c>
      <c r="E4108" s="367">
        <v>2</v>
      </c>
      <c r="F4108" s="384">
        <v>2</v>
      </c>
    </row>
    <row r="4109" spans="1:6">
      <c r="A4109" s="369"/>
      <c r="B4109" s="369"/>
      <c r="C4109" s="369"/>
      <c r="D4109" s="370" t="s">
        <v>416</v>
      </c>
      <c r="E4109" s="370">
        <v>5</v>
      </c>
      <c r="F4109" s="385">
        <v>5</v>
      </c>
    </row>
    <row r="4110" spans="1:6">
      <c r="A4110" s="369"/>
      <c r="B4110" s="369"/>
      <c r="C4110" s="369"/>
      <c r="D4110" s="370" t="s">
        <v>1234</v>
      </c>
      <c r="E4110" s="370">
        <v>4</v>
      </c>
      <c r="F4110" s="385">
        <v>4</v>
      </c>
    </row>
    <row r="4111" spans="1:6">
      <c r="A4111" s="369"/>
      <c r="B4111" s="369"/>
      <c r="C4111" s="369"/>
      <c r="D4111" s="370" t="s">
        <v>559</v>
      </c>
      <c r="E4111" s="370">
        <v>1</v>
      </c>
      <c r="F4111" s="385">
        <v>1</v>
      </c>
    </row>
    <row r="4112" spans="1:6">
      <c r="A4112" s="369"/>
      <c r="B4112" s="369"/>
      <c r="C4112" s="369"/>
      <c r="D4112" s="370" t="s">
        <v>1235</v>
      </c>
      <c r="E4112" s="370">
        <v>2</v>
      </c>
      <c r="F4112" s="385">
        <v>2</v>
      </c>
    </row>
    <row r="4113" spans="1:6">
      <c r="A4113" s="369"/>
      <c r="B4113" s="369"/>
      <c r="C4113" s="369"/>
      <c r="D4113" s="370" t="s">
        <v>1236</v>
      </c>
      <c r="E4113" s="370">
        <v>1</v>
      </c>
      <c r="F4113" s="385">
        <v>1</v>
      </c>
    </row>
    <row r="4114" spans="1:6">
      <c r="A4114" s="369"/>
      <c r="B4114" s="369"/>
      <c r="C4114" s="367" t="s">
        <v>501</v>
      </c>
      <c r="D4114" s="367" t="s">
        <v>1237</v>
      </c>
      <c r="E4114" s="367">
        <v>4</v>
      </c>
      <c r="F4114" s="384">
        <v>4</v>
      </c>
    </row>
    <row r="4115" spans="1:6">
      <c r="A4115" s="369"/>
      <c r="B4115" s="369"/>
      <c r="C4115" s="369"/>
      <c r="D4115" s="370" t="s">
        <v>22</v>
      </c>
      <c r="E4115" s="370">
        <v>58</v>
      </c>
      <c r="F4115" s="385">
        <v>58</v>
      </c>
    </row>
    <row r="4116" spans="1:6">
      <c r="A4116" s="369"/>
      <c r="B4116" s="369"/>
      <c r="C4116" s="369"/>
      <c r="D4116" s="370" t="s">
        <v>1238</v>
      </c>
      <c r="E4116" s="370">
        <v>1</v>
      </c>
      <c r="F4116" s="385">
        <v>1</v>
      </c>
    </row>
    <row r="4117" spans="1:6">
      <c r="A4117" s="369"/>
      <c r="B4117" s="369"/>
      <c r="C4117" s="369"/>
      <c r="D4117" s="370" t="s">
        <v>1239</v>
      </c>
      <c r="E4117" s="370">
        <v>1</v>
      </c>
      <c r="F4117" s="385">
        <v>1</v>
      </c>
    </row>
    <row r="4118" spans="1:6">
      <c r="A4118" s="369"/>
      <c r="B4118" s="369"/>
      <c r="C4118" s="369"/>
      <c r="D4118" s="370" t="s">
        <v>409</v>
      </c>
      <c r="E4118" s="370">
        <v>3</v>
      </c>
      <c r="F4118" s="385">
        <v>3</v>
      </c>
    </row>
    <row r="4119" spans="1:6">
      <c r="A4119" s="369"/>
      <c r="B4119" s="369"/>
      <c r="C4119" s="369"/>
      <c r="D4119" s="370" t="s">
        <v>1240</v>
      </c>
      <c r="E4119" s="370">
        <v>1</v>
      </c>
      <c r="F4119" s="385">
        <v>1</v>
      </c>
    </row>
    <row r="4120" spans="1:6">
      <c r="A4120" s="369"/>
      <c r="B4120" s="369"/>
      <c r="C4120" s="369"/>
      <c r="D4120" s="370" t="s">
        <v>1241</v>
      </c>
      <c r="E4120" s="370">
        <v>2</v>
      </c>
      <c r="F4120" s="385">
        <v>2</v>
      </c>
    </row>
    <row r="4121" spans="1:6">
      <c r="A4121" s="369"/>
      <c r="B4121" s="369"/>
      <c r="C4121" s="367" t="s">
        <v>1242</v>
      </c>
      <c r="D4121" s="367" t="s">
        <v>1243</v>
      </c>
      <c r="E4121" s="367">
        <v>4</v>
      </c>
      <c r="F4121" s="384">
        <v>4</v>
      </c>
    </row>
    <row r="4122" spans="1:6">
      <c r="A4122" s="369"/>
      <c r="B4122" s="369"/>
      <c r="C4122" s="369"/>
      <c r="D4122" s="370" t="s">
        <v>1244</v>
      </c>
      <c r="E4122" s="370">
        <v>3</v>
      </c>
      <c r="F4122" s="385">
        <v>3</v>
      </c>
    </row>
    <row r="4123" spans="1:6">
      <c r="A4123" s="369"/>
      <c r="B4123" s="369"/>
      <c r="C4123" s="369"/>
      <c r="D4123" s="370" t="s">
        <v>1245</v>
      </c>
      <c r="E4123" s="370">
        <v>1</v>
      </c>
      <c r="F4123" s="385">
        <v>1</v>
      </c>
    </row>
    <row r="4124" spans="1:6">
      <c r="A4124" s="369"/>
      <c r="B4124" s="369"/>
      <c r="C4124" s="367" t="s">
        <v>502</v>
      </c>
      <c r="D4124" s="367" t="s">
        <v>282</v>
      </c>
      <c r="E4124" s="367">
        <v>108</v>
      </c>
      <c r="F4124" s="384">
        <v>108</v>
      </c>
    </row>
    <row r="4125" spans="1:6">
      <c r="A4125" s="369"/>
      <c r="B4125" s="369"/>
      <c r="C4125" s="369"/>
      <c r="D4125" s="370" t="s">
        <v>70</v>
      </c>
      <c r="E4125" s="370">
        <v>8</v>
      </c>
      <c r="F4125" s="385">
        <v>8</v>
      </c>
    </row>
    <row r="4126" spans="1:6">
      <c r="A4126" s="369"/>
      <c r="B4126" s="369"/>
      <c r="C4126" s="369"/>
      <c r="D4126" s="370" t="s">
        <v>706</v>
      </c>
      <c r="E4126" s="370">
        <v>1</v>
      </c>
      <c r="F4126" s="385">
        <v>1</v>
      </c>
    </row>
    <row r="4127" spans="1:6">
      <c r="A4127" s="369"/>
      <c r="B4127" s="369"/>
      <c r="C4127" s="369"/>
      <c r="D4127" s="370" t="s">
        <v>1246</v>
      </c>
      <c r="E4127" s="370">
        <v>2</v>
      </c>
      <c r="F4127" s="385">
        <v>2</v>
      </c>
    </row>
    <row r="4128" spans="1:6">
      <c r="A4128" s="369"/>
      <c r="B4128" s="369"/>
      <c r="C4128" s="367" t="s">
        <v>619</v>
      </c>
      <c r="D4128" s="367" t="s">
        <v>1247</v>
      </c>
      <c r="E4128" s="367">
        <v>6</v>
      </c>
      <c r="F4128" s="384">
        <v>6</v>
      </c>
    </row>
    <row r="4129" spans="1:6">
      <c r="A4129" s="369"/>
      <c r="B4129" s="369"/>
      <c r="C4129" s="369"/>
      <c r="D4129" s="370" t="s">
        <v>1248</v>
      </c>
      <c r="E4129" s="370">
        <v>2</v>
      </c>
      <c r="F4129" s="385">
        <v>2</v>
      </c>
    </row>
    <row r="4130" spans="1:6">
      <c r="A4130" s="369"/>
      <c r="B4130" s="369"/>
      <c r="C4130" s="369"/>
      <c r="D4130" s="370" t="s">
        <v>620</v>
      </c>
      <c r="E4130" s="370">
        <v>4</v>
      </c>
      <c r="F4130" s="385">
        <v>4</v>
      </c>
    </row>
    <row r="4131" spans="1:6">
      <c r="A4131" s="369"/>
      <c r="B4131" s="369"/>
      <c r="C4131" s="369"/>
      <c r="D4131" s="370" t="s">
        <v>1249</v>
      </c>
      <c r="E4131" s="370">
        <v>2</v>
      </c>
      <c r="F4131" s="385">
        <v>2</v>
      </c>
    </row>
    <row r="4132" spans="1:6">
      <c r="A4132" s="369"/>
      <c r="B4132" s="369"/>
      <c r="C4132" s="369"/>
      <c r="D4132" s="370" t="s">
        <v>1250</v>
      </c>
      <c r="E4132" s="370">
        <v>4</v>
      </c>
      <c r="F4132" s="385">
        <v>4</v>
      </c>
    </row>
    <row r="4133" spans="1:6">
      <c r="A4133" s="369"/>
      <c r="B4133" s="369"/>
      <c r="C4133" s="369"/>
      <c r="D4133" s="370" t="s">
        <v>1251</v>
      </c>
      <c r="E4133" s="370">
        <v>1</v>
      </c>
      <c r="F4133" s="385">
        <v>1</v>
      </c>
    </row>
    <row r="4134" spans="1:6">
      <c r="A4134" s="369"/>
      <c r="B4134" s="369"/>
      <c r="C4134" s="369"/>
      <c r="D4134" s="370" t="s">
        <v>1252</v>
      </c>
      <c r="E4134" s="370">
        <v>2</v>
      </c>
      <c r="F4134" s="385">
        <v>2</v>
      </c>
    </row>
    <row r="4135" spans="1:6">
      <c r="A4135" s="369"/>
      <c r="B4135" s="369"/>
      <c r="C4135" s="369"/>
      <c r="D4135" s="370" t="s">
        <v>1253</v>
      </c>
      <c r="E4135" s="370">
        <v>6</v>
      </c>
      <c r="F4135" s="385">
        <v>6</v>
      </c>
    </row>
    <row r="4136" spans="1:6">
      <c r="A4136" s="369"/>
      <c r="B4136" s="369"/>
      <c r="C4136" s="367" t="s">
        <v>618</v>
      </c>
      <c r="D4136" s="367" t="s">
        <v>410</v>
      </c>
      <c r="E4136" s="367">
        <v>7</v>
      </c>
      <c r="F4136" s="384">
        <v>7</v>
      </c>
    </row>
    <row r="4137" spans="1:6">
      <c r="A4137" s="369"/>
      <c r="B4137" s="369"/>
      <c r="C4137" s="367" t="s">
        <v>1254</v>
      </c>
      <c r="D4137" s="367" t="s">
        <v>1255</v>
      </c>
      <c r="E4137" s="367">
        <v>1</v>
      </c>
      <c r="F4137" s="384">
        <v>1</v>
      </c>
    </row>
    <row r="4138" spans="1:6">
      <c r="A4138" s="369"/>
      <c r="B4138" s="369"/>
      <c r="C4138" s="367" t="s">
        <v>615</v>
      </c>
      <c r="D4138" s="367" t="s">
        <v>413</v>
      </c>
      <c r="E4138" s="367">
        <v>2</v>
      </c>
      <c r="F4138" s="384">
        <v>2</v>
      </c>
    </row>
    <row r="4139" spans="1:6">
      <c r="A4139" s="369"/>
      <c r="B4139" s="369"/>
      <c r="C4139" s="369"/>
      <c r="D4139" s="370" t="s">
        <v>1256</v>
      </c>
      <c r="E4139" s="370">
        <v>1</v>
      </c>
      <c r="F4139" s="385">
        <v>1</v>
      </c>
    </row>
    <row r="4140" spans="1:6">
      <c r="A4140" s="369"/>
      <c r="B4140" s="367" t="s">
        <v>23</v>
      </c>
      <c r="C4140" s="367" t="s">
        <v>624</v>
      </c>
      <c r="D4140" s="367" t="s">
        <v>92</v>
      </c>
      <c r="E4140" s="367">
        <v>6</v>
      </c>
      <c r="F4140" s="384">
        <v>6</v>
      </c>
    </row>
    <row r="4141" spans="1:6">
      <c r="A4141" s="369"/>
      <c r="B4141" s="369"/>
      <c r="C4141" s="369"/>
      <c r="D4141" s="370" t="s">
        <v>344</v>
      </c>
      <c r="E4141" s="370">
        <v>4</v>
      </c>
      <c r="F4141" s="385">
        <v>4</v>
      </c>
    </row>
    <row r="4142" spans="1:6">
      <c r="A4142" s="369"/>
      <c r="B4142" s="369"/>
      <c r="C4142" s="369"/>
      <c r="D4142" s="370" t="s">
        <v>939</v>
      </c>
      <c r="E4142" s="370">
        <v>3</v>
      </c>
      <c r="F4142" s="385">
        <v>3</v>
      </c>
    </row>
    <row r="4143" spans="1:6">
      <c r="A4143" s="369"/>
      <c r="B4143" s="369"/>
      <c r="C4143" s="369"/>
      <c r="D4143" s="370" t="s">
        <v>1257</v>
      </c>
      <c r="E4143" s="370">
        <v>2</v>
      </c>
      <c r="F4143" s="385">
        <v>2</v>
      </c>
    </row>
    <row r="4144" spans="1:6">
      <c r="A4144" s="369"/>
      <c r="B4144" s="369"/>
      <c r="C4144" s="369"/>
      <c r="D4144" s="370" t="s">
        <v>417</v>
      </c>
      <c r="E4144" s="370">
        <v>1</v>
      </c>
      <c r="F4144" s="385">
        <v>1</v>
      </c>
    </row>
    <row r="4145" spans="1:6">
      <c r="A4145" s="369"/>
      <c r="B4145" s="369"/>
      <c r="C4145" s="367" t="s">
        <v>646</v>
      </c>
      <c r="D4145" s="367" t="s">
        <v>647</v>
      </c>
      <c r="E4145" s="367">
        <v>3</v>
      </c>
      <c r="F4145" s="384">
        <v>3</v>
      </c>
    </row>
    <row r="4146" spans="1:6">
      <c r="A4146" s="369"/>
      <c r="B4146" s="369"/>
      <c r="C4146" s="369"/>
      <c r="D4146" s="370" t="s">
        <v>23</v>
      </c>
      <c r="E4146" s="370">
        <v>3</v>
      </c>
      <c r="F4146" s="385">
        <v>3</v>
      </c>
    </row>
    <row r="4147" spans="1:6">
      <c r="A4147" s="369"/>
      <c r="B4147" s="369"/>
      <c r="C4147" s="369"/>
      <c r="D4147" s="370" t="s">
        <v>1258</v>
      </c>
      <c r="E4147" s="370">
        <v>1</v>
      </c>
      <c r="F4147" s="385">
        <v>1</v>
      </c>
    </row>
    <row r="4148" spans="1:6">
      <c r="A4148" s="369"/>
      <c r="B4148" s="369"/>
      <c r="C4148" s="369"/>
      <c r="D4148" s="370" t="s">
        <v>1259</v>
      </c>
      <c r="E4148" s="370">
        <v>2</v>
      </c>
      <c r="F4148" s="385">
        <v>2</v>
      </c>
    </row>
    <row r="4149" spans="1:6">
      <c r="A4149" s="369"/>
      <c r="B4149" s="369"/>
      <c r="C4149" s="367" t="s">
        <v>625</v>
      </c>
      <c r="D4149" s="367" t="s">
        <v>418</v>
      </c>
      <c r="E4149" s="367">
        <v>2</v>
      </c>
      <c r="F4149" s="384">
        <v>2</v>
      </c>
    </row>
    <row r="4150" spans="1:6">
      <c r="A4150" s="369"/>
      <c r="B4150" s="369"/>
      <c r="C4150" s="369"/>
      <c r="D4150" s="370" t="s">
        <v>1260</v>
      </c>
      <c r="E4150" s="370">
        <v>1</v>
      </c>
      <c r="F4150" s="385">
        <v>1</v>
      </c>
    </row>
    <row r="4151" spans="1:6">
      <c r="A4151" s="369"/>
      <c r="B4151" s="369"/>
      <c r="C4151" s="367" t="s">
        <v>1261</v>
      </c>
      <c r="D4151" s="367" t="s">
        <v>1262</v>
      </c>
      <c r="E4151" s="367">
        <v>5</v>
      </c>
      <c r="F4151" s="384">
        <v>5</v>
      </c>
    </row>
    <row r="4152" spans="1:6">
      <c r="A4152" s="369"/>
      <c r="B4152" s="369"/>
      <c r="C4152" s="369"/>
      <c r="D4152" s="370" t="s">
        <v>1263</v>
      </c>
      <c r="E4152" s="370">
        <v>2</v>
      </c>
      <c r="F4152" s="385">
        <v>2</v>
      </c>
    </row>
    <row r="4153" spans="1:6">
      <c r="A4153" s="369"/>
      <c r="B4153" s="369"/>
      <c r="C4153" s="369"/>
      <c r="D4153" s="370" t="s">
        <v>1264</v>
      </c>
      <c r="E4153" s="370">
        <v>3</v>
      </c>
      <c r="F4153" s="385">
        <v>3</v>
      </c>
    </row>
    <row r="4154" spans="1:6">
      <c r="A4154" s="369"/>
      <c r="B4154" s="369"/>
      <c r="C4154" s="369"/>
      <c r="D4154" s="370" t="s">
        <v>1265</v>
      </c>
      <c r="E4154" s="370">
        <v>5</v>
      </c>
      <c r="F4154" s="385">
        <v>5</v>
      </c>
    </row>
    <row r="4155" spans="1:6">
      <c r="A4155" s="369"/>
      <c r="B4155" s="369"/>
      <c r="C4155" s="369"/>
      <c r="D4155" s="370" t="s">
        <v>1266</v>
      </c>
      <c r="E4155" s="370">
        <v>1</v>
      </c>
      <c r="F4155" s="385">
        <v>1</v>
      </c>
    </row>
    <row r="4156" spans="1:6">
      <c r="A4156" s="369"/>
      <c r="B4156" s="369"/>
      <c r="C4156" s="369"/>
      <c r="D4156" s="370" t="s">
        <v>1267</v>
      </c>
      <c r="E4156" s="370">
        <v>2</v>
      </c>
      <c r="F4156" s="385">
        <v>2</v>
      </c>
    </row>
    <row r="4157" spans="1:6">
      <c r="A4157" s="369"/>
      <c r="B4157" s="369"/>
      <c r="C4157" s="369"/>
      <c r="D4157" s="370" t="s">
        <v>1268</v>
      </c>
      <c r="E4157" s="370">
        <v>1</v>
      </c>
      <c r="F4157" s="385">
        <v>1</v>
      </c>
    </row>
    <row r="4158" spans="1:6">
      <c r="A4158" s="369"/>
      <c r="B4158" s="369"/>
      <c r="C4158" s="369"/>
      <c r="D4158" s="370" t="s">
        <v>1269</v>
      </c>
      <c r="E4158" s="370">
        <v>2</v>
      </c>
      <c r="F4158" s="385">
        <v>2</v>
      </c>
    </row>
    <row r="4159" spans="1:6">
      <c r="A4159" s="369"/>
      <c r="B4159" s="369"/>
      <c r="C4159" s="367" t="s">
        <v>543</v>
      </c>
      <c r="D4159" s="367" t="s">
        <v>1270</v>
      </c>
      <c r="E4159" s="367">
        <v>5</v>
      </c>
      <c r="F4159" s="384">
        <v>5</v>
      </c>
    </row>
    <row r="4160" spans="1:6">
      <c r="A4160" s="369"/>
      <c r="B4160" s="369"/>
      <c r="C4160" s="369"/>
      <c r="D4160" s="370" t="s">
        <v>1271</v>
      </c>
      <c r="E4160" s="370">
        <v>1</v>
      </c>
      <c r="F4160" s="385">
        <v>1</v>
      </c>
    </row>
    <row r="4161" spans="1:6">
      <c r="A4161" s="369"/>
      <c r="B4161" s="369"/>
      <c r="C4161" s="369"/>
      <c r="D4161" s="370" t="s">
        <v>544</v>
      </c>
      <c r="E4161" s="370">
        <v>6</v>
      </c>
      <c r="F4161" s="385">
        <v>6</v>
      </c>
    </row>
    <row r="4162" spans="1:6">
      <c r="A4162" s="369"/>
      <c r="B4162" s="369"/>
      <c r="C4162" s="369"/>
      <c r="D4162" s="370" t="s">
        <v>1272</v>
      </c>
      <c r="E4162" s="370">
        <v>2</v>
      </c>
      <c r="F4162" s="385">
        <v>2</v>
      </c>
    </row>
    <row r="4163" spans="1:6">
      <c r="A4163" s="369"/>
      <c r="B4163" s="369"/>
      <c r="C4163" s="367" t="s">
        <v>503</v>
      </c>
      <c r="D4163" s="367" t="s">
        <v>286</v>
      </c>
      <c r="E4163" s="367">
        <v>17</v>
      </c>
      <c r="F4163" s="384">
        <v>17</v>
      </c>
    </row>
    <row r="4164" spans="1:6">
      <c r="A4164" s="369"/>
      <c r="B4164" s="369"/>
      <c r="C4164" s="369"/>
      <c r="D4164" s="370" t="s">
        <v>621</v>
      </c>
      <c r="E4164" s="370">
        <v>8</v>
      </c>
      <c r="F4164" s="385">
        <v>8</v>
      </c>
    </row>
    <row r="4165" spans="1:6">
      <c r="A4165" s="369"/>
      <c r="B4165" s="369"/>
      <c r="C4165" s="369"/>
      <c r="D4165" s="370" t="s">
        <v>1273</v>
      </c>
      <c r="E4165" s="370">
        <v>2</v>
      </c>
      <c r="F4165" s="385">
        <v>2</v>
      </c>
    </row>
    <row r="4166" spans="1:6">
      <c r="A4166" s="369"/>
      <c r="B4166" s="369"/>
      <c r="C4166" s="367" t="s">
        <v>626</v>
      </c>
      <c r="D4166" s="367" t="s">
        <v>627</v>
      </c>
      <c r="E4166" s="367">
        <v>5</v>
      </c>
      <c r="F4166" s="384">
        <v>5</v>
      </c>
    </row>
    <row r="4167" spans="1:6">
      <c r="A4167" s="369"/>
      <c r="B4167" s="369"/>
      <c r="C4167" s="369"/>
      <c r="D4167" s="370" t="s">
        <v>1274</v>
      </c>
      <c r="E4167" s="370">
        <v>4</v>
      </c>
      <c r="F4167" s="385">
        <v>4</v>
      </c>
    </row>
    <row r="4168" spans="1:6">
      <c r="A4168" s="369"/>
      <c r="B4168" s="369"/>
      <c r="C4168" s="369"/>
      <c r="D4168" s="370" t="s">
        <v>1275</v>
      </c>
      <c r="E4168" s="370">
        <v>4</v>
      </c>
      <c r="F4168" s="385">
        <v>4</v>
      </c>
    </row>
    <row r="4169" spans="1:6">
      <c r="A4169" s="369"/>
      <c r="B4169" s="369"/>
      <c r="C4169" s="369"/>
      <c r="D4169" s="370" t="s">
        <v>1276</v>
      </c>
      <c r="E4169" s="370">
        <v>3</v>
      </c>
      <c r="F4169" s="385">
        <v>3</v>
      </c>
    </row>
    <row r="4170" spans="1:6">
      <c r="A4170" s="369"/>
      <c r="B4170" s="369"/>
      <c r="C4170" s="369"/>
      <c r="D4170" s="370" t="s">
        <v>1277</v>
      </c>
      <c r="E4170" s="370">
        <v>1</v>
      </c>
      <c r="F4170" s="385">
        <v>1</v>
      </c>
    </row>
    <row r="4171" spans="1:6">
      <c r="A4171" s="369"/>
      <c r="B4171" s="369"/>
      <c r="C4171" s="369"/>
      <c r="D4171" s="370" t="s">
        <v>1278</v>
      </c>
      <c r="E4171" s="370">
        <v>1</v>
      </c>
      <c r="F4171" s="385">
        <v>1</v>
      </c>
    </row>
    <row r="4172" spans="1:6">
      <c r="A4172" s="369"/>
      <c r="B4172" s="369"/>
      <c r="C4172" s="369"/>
      <c r="D4172" s="370" t="s">
        <v>1279</v>
      </c>
      <c r="E4172" s="370">
        <v>2</v>
      </c>
      <c r="F4172" s="385">
        <v>2</v>
      </c>
    </row>
    <row r="4173" spans="1:6">
      <c r="A4173" s="369"/>
      <c r="B4173" s="369"/>
      <c r="C4173" s="367" t="s">
        <v>545</v>
      </c>
      <c r="D4173" s="367" t="s">
        <v>1280</v>
      </c>
      <c r="E4173" s="367">
        <v>7</v>
      </c>
      <c r="F4173" s="384">
        <v>7</v>
      </c>
    </row>
    <row r="4174" spans="1:6">
      <c r="A4174" s="369"/>
      <c r="B4174" s="369"/>
      <c r="C4174" s="369"/>
      <c r="D4174" s="370" t="s">
        <v>288</v>
      </c>
      <c r="E4174" s="370">
        <v>23</v>
      </c>
      <c r="F4174" s="385">
        <v>23</v>
      </c>
    </row>
    <row r="4175" spans="1:6">
      <c r="A4175" s="369"/>
      <c r="B4175" s="369"/>
      <c r="C4175" s="369"/>
      <c r="D4175" s="370" t="s">
        <v>1281</v>
      </c>
      <c r="E4175" s="370">
        <v>3</v>
      </c>
      <c r="F4175" s="385">
        <v>3</v>
      </c>
    </row>
    <row r="4176" spans="1:6">
      <c r="A4176" s="369"/>
      <c r="B4176" s="369"/>
      <c r="C4176" s="369"/>
      <c r="D4176" s="370" t="s">
        <v>287</v>
      </c>
      <c r="E4176" s="370">
        <v>10</v>
      </c>
      <c r="F4176" s="385">
        <v>10</v>
      </c>
    </row>
    <row r="4177" spans="1:6">
      <c r="A4177" s="369"/>
      <c r="B4177" s="369"/>
      <c r="C4177" s="369"/>
      <c r="D4177" s="370" t="s">
        <v>1282</v>
      </c>
      <c r="E4177" s="370">
        <v>3</v>
      </c>
      <c r="F4177" s="385">
        <v>3</v>
      </c>
    </row>
    <row r="4178" spans="1:6">
      <c r="A4178" s="369"/>
      <c r="B4178" s="369"/>
      <c r="C4178" s="369"/>
      <c r="D4178" s="370" t="s">
        <v>1396</v>
      </c>
      <c r="E4178" s="370">
        <v>1</v>
      </c>
      <c r="F4178" s="385">
        <v>1</v>
      </c>
    </row>
    <row r="4179" spans="1:6">
      <c r="A4179" s="369"/>
      <c r="B4179" s="369"/>
      <c r="C4179" s="369"/>
      <c r="D4179" s="370" t="s">
        <v>1283</v>
      </c>
      <c r="E4179" s="370">
        <v>1</v>
      </c>
      <c r="F4179" s="385">
        <v>1</v>
      </c>
    </row>
    <row r="4180" spans="1:6">
      <c r="A4180" s="369"/>
      <c r="B4180" s="369"/>
      <c r="C4180" s="369"/>
      <c r="D4180" s="370" t="s">
        <v>1284</v>
      </c>
      <c r="E4180" s="370">
        <v>4</v>
      </c>
      <c r="F4180" s="385">
        <v>4</v>
      </c>
    </row>
    <row r="4181" spans="1:6">
      <c r="A4181" s="369"/>
      <c r="B4181" s="369"/>
      <c r="C4181" s="369"/>
      <c r="D4181" s="370" t="s">
        <v>1285</v>
      </c>
      <c r="E4181" s="370">
        <v>1</v>
      </c>
      <c r="F4181" s="385">
        <v>1</v>
      </c>
    </row>
    <row r="4182" spans="1:6">
      <c r="A4182" s="369"/>
      <c r="B4182" s="369"/>
      <c r="C4182" s="367" t="s">
        <v>504</v>
      </c>
      <c r="D4182" s="367" t="s">
        <v>645</v>
      </c>
      <c r="E4182" s="367">
        <v>1</v>
      </c>
      <c r="F4182" s="384">
        <v>1</v>
      </c>
    </row>
    <row r="4183" spans="1:6">
      <c r="A4183" s="369"/>
      <c r="B4183" s="369"/>
      <c r="C4183" s="369"/>
      <c r="D4183" s="370" t="s">
        <v>1286</v>
      </c>
      <c r="E4183" s="370">
        <v>4</v>
      </c>
      <c r="F4183" s="385">
        <v>4</v>
      </c>
    </row>
    <row r="4184" spans="1:6">
      <c r="A4184" s="369"/>
      <c r="B4184" s="369"/>
      <c r="C4184" s="369"/>
      <c r="D4184" s="370" t="s">
        <v>236</v>
      </c>
      <c r="E4184" s="370">
        <v>3</v>
      </c>
      <c r="F4184" s="385">
        <v>3</v>
      </c>
    </row>
    <row r="4185" spans="1:6">
      <c r="A4185" s="369"/>
      <c r="B4185" s="369"/>
      <c r="C4185" s="369"/>
      <c r="D4185" s="370" t="s">
        <v>1287</v>
      </c>
      <c r="E4185" s="370">
        <v>2</v>
      </c>
      <c r="F4185" s="385">
        <v>2</v>
      </c>
    </row>
    <row r="4186" spans="1:6">
      <c r="A4186" s="369"/>
      <c r="B4186" s="369"/>
      <c r="C4186" s="369"/>
      <c r="D4186" s="370" t="s">
        <v>562</v>
      </c>
      <c r="E4186" s="370">
        <v>9</v>
      </c>
      <c r="F4186" s="385">
        <v>9</v>
      </c>
    </row>
    <row r="4187" spans="1:6">
      <c r="A4187" s="369"/>
      <c r="B4187" s="369"/>
      <c r="C4187" s="369"/>
      <c r="D4187" s="370" t="s">
        <v>563</v>
      </c>
      <c r="E4187" s="370">
        <v>11</v>
      </c>
      <c r="F4187" s="385">
        <v>11</v>
      </c>
    </row>
    <row r="4188" spans="1:6">
      <c r="A4188" s="369"/>
      <c r="B4188" s="369"/>
      <c r="C4188" s="369"/>
      <c r="D4188" s="370" t="s">
        <v>393</v>
      </c>
      <c r="E4188" s="370">
        <v>1</v>
      </c>
      <c r="F4188" s="385">
        <v>1</v>
      </c>
    </row>
    <row r="4189" spans="1:6">
      <c r="A4189" s="369"/>
      <c r="B4189" s="369"/>
      <c r="C4189" s="369"/>
      <c r="D4189" s="370" t="s">
        <v>1288</v>
      </c>
      <c r="E4189" s="370">
        <v>4</v>
      </c>
      <c r="F4189" s="385">
        <v>4</v>
      </c>
    </row>
    <row r="4190" spans="1:6">
      <c r="A4190" s="369"/>
      <c r="B4190" s="369"/>
      <c r="C4190" s="369"/>
      <c r="D4190" s="370" t="s">
        <v>1289</v>
      </c>
      <c r="E4190" s="370">
        <v>1</v>
      </c>
      <c r="F4190" s="385">
        <v>1</v>
      </c>
    </row>
    <row r="4191" spans="1:6">
      <c r="A4191" s="369"/>
      <c r="B4191" s="369"/>
      <c r="C4191" s="369"/>
      <c r="D4191" s="370" t="s">
        <v>289</v>
      </c>
      <c r="E4191" s="370">
        <v>36</v>
      </c>
      <c r="F4191" s="385">
        <v>36</v>
      </c>
    </row>
    <row r="4192" spans="1:6">
      <c r="A4192" s="369"/>
      <c r="B4192" s="369"/>
      <c r="C4192" s="369"/>
      <c r="D4192" s="370" t="s">
        <v>1290</v>
      </c>
      <c r="E4192" s="370">
        <v>2</v>
      </c>
      <c r="F4192" s="385">
        <v>2</v>
      </c>
    </row>
    <row r="4193" spans="1:6">
      <c r="A4193" s="369"/>
      <c r="B4193" s="369"/>
      <c r="C4193" s="369"/>
      <c r="D4193" s="370" t="s">
        <v>1291</v>
      </c>
      <c r="E4193" s="370">
        <v>1</v>
      </c>
      <c r="F4193" s="385">
        <v>1</v>
      </c>
    </row>
    <row r="4194" spans="1:6">
      <c r="A4194" s="369"/>
      <c r="B4194" s="369"/>
      <c r="C4194" s="369"/>
      <c r="D4194" s="370" t="s">
        <v>1292</v>
      </c>
      <c r="E4194" s="370">
        <v>1</v>
      </c>
      <c r="F4194" s="385">
        <v>1</v>
      </c>
    </row>
    <row r="4195" spans="1:6">
      <c r="A4195" s="369"/>
      <c r="B4195" s="369"/>
      <c r="C4195" s="367" t="s">
        <v>541</v>
      </c>
      <c r="D4195" s="367" t="s">
        <v>623</v>
      </c>
      <c r="E4195" s="367">
        <v>17</v>
      </c>
      <c r="F4195" s="384">
        <v>17</v>
      </c>
    </row>
    <row r="4196" spans="1:6">
      <c r="A4196" s="369"/>
      <c r="B4196" s="369"/>
      <c r="C4196" s="369"/>
      <c r="D4196" s="370" t="s">
        <v>1293</v>
      </c>
      <c r="E4196" s="370">
        <v>11</v>
      </c>
      <c r="F4196" s="385">
        <v>11</v>
      </c>
    </row>
    <row r="4197" spans="1:6">
      <c r="A4197" s="369"/>
      <c r="B4197" s="369"/>
      <c r="C4197" s="369"/>
      <c r="D4197" s="370" t="s">
        <v>542</v>
      </c>
      <c r="E4197" s="370">
        <v>3</v>
      </c>
      <c r="F4197" s="385">
        <v>3</v>
      </c>
    </row>
    <row r="4198" spans="1:6">
      <c r="A4198" s="369"/>
      <c r="B4198" s="369"/>
      <c r="C4198" s="369"/>
      <c r="D4198" s="370" t="s">
        <v>421</v>
      </c>
      <c r="E4198" s="370">
        <v>23</v>
      </c>
      <c r="F4198" s="385">
        <v>23</v>
      </c>
    </row>
    <row r="4199" spans="1:6">
      <c r="A4199" s="369"/>
      <c r="B4199" s="369"/>
      <c r="C4199" s="369"/>
      <c r="D4199" s="370" t="s">
        <v>622</v>
      </c>
      <c r="E4199" s="370">
        <v>20</v>
      </c>
      <c r="F4199" s="385">
        <v>20</v>
      </c>
    </row>
    <row r="4200" spans="1:6">
      <c r="A4200" s="369"/>
      <c r="B4200" s="369"/>
      <c r="C4200" s="369"/>
      <c r="D4200" s="370" t="s">
        <v>1294</v>
      </c>
      <c r="E4200" s="370">
        <v>1</v>
      </c>
      <c r="F4200" s="385">
        <v>1</v>
      </c>
    </row>
    <row r="4201" spans="1:6">
      <c r="A4201" s="369"/>
      <c r="B4201" s="367" t="s">
        <v>24</v>
      </c>
      <c r="C4201" s="367" t="s">
        <v>546</v>
      </c>
      <c r="D4201" s="367" t="s">
        <v>291</v>
      </c>
      <c r="E4201" s="367">
        <v>1</v>
      </c>
      <c r="F4201" s="384">
        <v>1</v>
      </c>
    </row>
    <row r="4202" spans="1:6">
      <c r="A4202" s="369"/>
      <c r="B4202" s="369"/>
      <c r="C4202" s="369"/>
      <c r="D4202" s="370" t="s">
        <v>1295</v>
      </c>
      <c r="E4202" s="370">
        <v>1</v>
      </c>
      <c r="F4202" s="385">
        <v>1</v>
      </c>
    </row>
    <row r="4203" spans="1:6">
      <c r="A4203" s="369"/>
      <c r="B4203" s="369"/>
      <c r="C4203" s="369"/>
      <c r="D4203" s="370" t="s">
        <v>1296</v>
      </c>
      <c r="E4203" s="370">
        <v>1</v>
      </c>
      <c r="F4203" s="385">
        <v>1</v>
      </c>
    </row>
    <row r="4204" spans="1:6">
      <c r="A4204" s="369"/>
      <c r="B4204" s="369"/>
      <c r="C4204" s="367" t="s">
        <v>505</v>
      </c>
      <c r="D4204" s="367" t="s">
        <v>628</v>
      </c>
      <c r="E4204" s="367">
        <v>14</v>
      </c>
      <c r="F4204" s="384">
        <v>14</v>
      </c>
    </row>
    <row r="4205" spans="1:6">
      <c r="A4205" s="369"/>
      <c r="B4205" s="369"/>
      <c r="C4205" s="369"/>
      <c r="D4205" s="370" t="s">
        <v>422</v>
      </c>
      <c r="E4205" s="370">
        <v>12</v>
      </c>
      <c r="F4205" s="385">
        <v>12</v>
      </c>
    </row>
    <row r="4206" spans="1:6">
      <c r="A4206" s="369"/>
      <c r="B4206" s="369"/>
      <c r="C4206" s="369"/>
      <c r="D4206" s="370" t="s">
        <v>564</v>
      </c>
      <c r="E4206" s="370">
        <v>41</v>
      </c>
      <c r="F4206" s="385">
        <v>41</v>
      </c>
    </row>
    <row r="4207" spans="1:6">
      <c r="A4207" s="369"/>
      <c r="B4207" s="369"/>
      <c r="C4207" s="369"/>
      <c r="D4207" s="370" t="s">
        <v>506</v>
      </c>
      <c r="E4207" s="370">
        <v>5</v>
      </c>
      <c r="F4207" s="385">
        <v>5</v>
      </c>
    </row>
    <row r="4208" spans="1:6">
      <c r="A4208" s="369"/>
      <c r="B4208" s="369"/>
      <c r="C4208" s="369"/>
      <c r="D4208" s="370" t="s">
        <v>1297</v>
      </c>
      <c r="E4208" s="370">
        <v>4</v>
      </c>
      <c r="F4208" s="385">
        <v>4</v>
      </c>
    </row>
    <row r="4209" spans="1:6">
      <c r="A4209" s="369"/>
      <c r="B4209" s="369"/>
      <c r="C4209" s="369"/>
      <c r="D4209" s="370" t="s">
        <v>24</v>
      </c>
      <c r="E4209" s="370">
        <v>54</v>
      </c>
      <c r="F4209" s="385">
        <v>54</v>
      </c>
    </row>
    <row r="4210" spans="1:6">
      <c r="A4210" s="369"/>
      <c r="B4210" s="369"/>
      <c r="C4210" s="369"/>
      <c r="D4210" s="370" t="s">
        <v>1298</v>
      </c>
      <c r="E4210" s="370">
        <v>7</v>
      </c>
      <c r="F4210" s="385">
        <v>7</v>
      </c>
    </row>
    <row r="4211" spans="1:6">
      <c r="A4211" s="369"/>
      <c r="B4211" s="369"/>
      <c r="C4211" s="369"/>
      <c r="D4211" s="370" t="s">
        <v>1299</v>
      </c>
      <c r="E4211" s="370">
        <v>1</v>
      </c>
      <c r="F4211" s="385">
        <v>1</v>
      </c>
    </row>
    <row r="4212" spans="1:6">
      <c r="A4212" s="369"/>
      <c r="B4212" s="369"/>
      <c r="C4212" s="367" t="s">
        <v>1300</v>
      </c>
      <c r="D4212" s="367" t="s">
        <v>1301</v>
      </c>
      <c r="E4212" s="367">
        <v>3</v>
      </c>
      <c r="F4212" s="384">
        <v>3</v>
      </c>
    </row>
    <row r="4213" spans="1:6">
      <c r="A4213" s="369"/>
      <c r="B4213" s="369"/>
      <c r="C4213" s="367" t="s">
        <v>1302</v>
      </c>
      <c r="D4213" s="367" t="s">
        <v>1303</v>
      </c>
      <c r="E4213" s="367">
        <v>3</v>
      </c>
      <c r="F4213" s="384">
        <v>3</v>
      </c>
    </row>
    <row r="4214" spans="1:6">
      <c r="A4214" s="369"/>
      <c r="B4214" s="367" t="s">
        <v>25</v>
      </c>
      <c r="C4214" s="367" t="s">
        <v>565</v>
      </c>
      <c r="D4214" s="367" t="s">
        <v>649</v>
      </c>
      <c r="E4214" s="367">
        <v>2</v>
      </c>
      <c r="F4214" s="384">
        <v>2</v>
      </c>
    </row>
    <row r="4215" spans="1:6">
      <c r="A4215" s="369"/>
      <c r="B4215" s="369"/>
      <c r="C4215" s="369"/>
      <c r="D4215" s="370" t="s">
        <v>425</v>
      </c>
      <c r="E4215" s="370">
        <v>7</v>
      </c>
      <c r="F4215" s="385">
        <v>7</v>
      </c>
    </row>
    <row r="4216" spans="1:6">
      <c r="A4216" s="369"/>
      <c r="B4216" s="369"/>
      <c r="C4216" s="369"/>
      <c r="D4216" s="370" t="s">
        <v>1304</v>
      </c>
      <c r="E4216" s="370">
        <v>1</v>
      </c>
      <c r="F4216" s="385">
        <v>1</v>
      </c>
    </row>
    <row r="4217" spans="1:6">
      <c r="A4217" s="369"/>
      <c r="B4217" s="369"/>
      <c r="C4217" s="367" t="s">
        <v>507</v>
      </c>
      <c r="D4217" s="367" t="s">
        <v>629</v>
      </c>
      <c r="E4217" s="367">
        <v>20</v>
      </c>
      <c r="F4217" s="384">
        <v>20</v>
      </c>
    </row>
    <row r="4218" spans="1:6">
      <c r="A4218" s="369"/>
      <c r="B4218" s="369"/>
      <c r="C4218" s="369"/>
      <c r="D4218" s="370" t="s">
        <v>1305</v>
      </c>
      <c r="E4218" s="370">
        <v>7</v>
      </c>
      <c r="F4218" s="385">
        <v>7</v>
      </c>
    </row>
    <row r="4219" spans="1:6">
      <c r="A4219" s="369"/>
      <c r="B4219" s="369"/>
      <c r="C4219" s="369"/>
      <c r="D4219" s="370" t="s">
        <v>1306</v>
      </c>
      <c r="E4219" s="370">
        <v>8</v>
      </c>
      <c r="F4219" s="385">
        <v>8</v>
      </c>
    </row>
    <row r="4220" spans="1:6">
      <c r="A4220" s="369"/>
      <c r="B4220" s="369"/>
      <c r="C4220" s="369"/>
      <c r="D4220" s="370" t="s">
        <v>25</v>
      </c>
      <c r="E4220" s="370">
        <v>65</v>
      </c>
      <c r="F4220" s="385">
        <v>65</v>
      </c>
    </row>
    <row r="4221" spans="1:6">
      <c r="A4221" s="369"/>
      <c r="B4221" s="369"/>
      <c r="C4221" s="369"/>
      <c r="D4221" s="370" t="s">
        <v>1307</v>
      </c>
      <c r="E4221" s="370">
        <v>6</v>
      </c>
      <c r="F4221" s="385">
        <v>6</v>
      </c>
    </row>
    <row r="4222" spans="1:6">
      <c r="A4222" s="369"/>
      <c r="B4222" s="369"/>
      <c r="C4222" s="369"/>
      <c r="D4222" s="370" t="s">
        <v>1308</v>
      </c>
      <c r="E4222" s="370">
        <v>9</v>
      </c>
      <c r="F4222" s="385">
        <v>9</v>
      </c>
    </row>
    <row r="4223" spans="1:6">
      <c r="A4223" s="369"/>
      <c r="B4223" s="369"/>
      <c r="C4223" s="367" t="s">
        <v>630</v>
      </c>
      <c r="D4223" s="367" t="s">
        <v>631</v>
      </c>
      <c r="E4223" s="367">
        <v>23</v>
      </c>
      <c r="F4223" s="384">
        <v>23</v>
      </c>
    </row>
    <row r="4224" spans="1:6">
      <c r="A4224" s="369"/>
      <c r="B4224" s="369"/>
      <c r="C4224" s="369"/>
      <c r="D4224" s="370" t="s">
        <v>443</v>
      </c>
      <c r="E4224" s="370">
        <v>38</v>
      </c>
      <c r="F4224" s="385">
        <v>38</v>
      </c>
    </row>
    <row r="4225" spans="1:6">
      <c r="A4225" s="369"/>
      <c r="B4225" s="369"/>
      <c r="C4225" s="369"/>
      <c r="D4225" s="370" t="s">
        <v>1309</v>
      </c>
      <c r="E4225" s="370">
        <v>11</v>
      </c>
      <c r="F4225" s="385">
        <v>11</v>
      </c>
    </row>
    <row r="4226" spans="1:6">
      <c r="A4226" s="369"/>
      <c r="B4226" s="369"/>
      <c r="C4226" s="369"/>
      <c r="D4226" s="370" t="s">
        <v>1310</v>
      </c>
      <c r="E4226" s="370">
        <v>5</v>
      </c>
      <c r="F4226" s="385">
        <v>5</v>
      </c>
    </row>
    <row r="4227" spans="1:6">
      <c r="A4227" s="369"/>
      <c r="B4227" s="367" t="s">
        <v>26</v>
      </c>
      <c r="C4227" s="367" t="s">
        <v>634</v>
      </c>
      <c r="D4227" s="367" t="s">
        <v>635</v>
      </c>
      <c r="E4227" s="367">
        <v>29</v>
      </c>
      <c r="F4227" s="384">
        <v>29</v>
      </c>
    </row>
    <row r="4228" spans="1:6">
      <c r="A4228" s="369"/>
      <c r="B4228" s="369"/>
      <c r="C4228" s="369"/>
      <c r="D4228" s="370" t="s">
        <v>1311</v>
      </c>
      <c r="E4228" s="370">
        <v>8</v>
      </c>
      <c r="F4228" s="385">
        <v>8</v>
      </c>
    </row>
    <row r="4229" spans="1:6">
      <c r="A4229" s="369"/>
      <c r="B4229" s="369"/>
      <c r="C4229" s="369"/>
      <c r="D4229" s="370" t="s">
        <v>1312</v>
      </c>
      <c r="E4229" s="370">
        <v>2</v>
      </c>
      <c r="F4229" s="385">
        <v>2</v>
      </c>
    </row>
    <row r="4230" spans="1:6">
      <c r="A4230" s="369"/>
      <c r="B4230" s="369"/>
      <c r="C4230" s="367" t="s">
        <v>508</v>
      </c>
      <c r="D4230" s="367" t="s">
        <v>509</v>
      </c>
      <c r="E4230" s="367">
        <v>73</v>
      </c>
      <c r="F4230" s="384">
        <v>73</v>
      </c>
    </row>
    <row r="4231" spans="1:6">
      <c r="A4231" s="369"/>
      <c r="B4231" s="369"/>
      <c r="C4231" s="369"/>
      <c r="D4231" s="370" t="s">
        <v>632</v>
      </c>
      <c r="E4231" s="370">
        <v>8</v>
      </c>
      <c r="F4231" s="385">
        <v>8</v>
      </c>
    </row>
    <row r="4232" spans="1:6">
      <c r="A4232" s="369"/>
      <c r="B4232" s="369"/>
      <c r="C4232" s="369"/>
      <c r="D4232" s="370" t="s">
        <v>1313</v>
      </c>
      <c r="E4232" s="370">
        <v>30</v>
      </c>
      <c r="F4232" s="385">
        <v>30</v>
      </c>
    </row>
    <row r="4233" spans="1:6">
      <c r="A4233" s="369"/>
      <c r="B4233" s="369"/>
      <c r="C4233" s="369"/>
      <c r="D4233" s="370" t="s">
        <v>1314</v>
      </c>
      <c r="E4233" s="370">
        <v>3</v>
      </c>
      <c r="F4233" s="385">
        <v>3</v>
      </c>
    </row>
    <row r="4234" spans="1:6">
      <c r="A4234" s="369"/>
      <c r="B4234" s="369"/>
      <c r="C4234" s="369"/>
      <c r="D4234" s="370" t="s">
        <v>293</v>
      </c>
      <c r="E4234" s="370">
        <v>40</v>
      </c>
      <c r="F4234" s="385">
        <v>40</v>
      </c>
    </row>
    <row r="4235" spans="1:6">
      <c r="A4235" s="369"/>
      <c r="B4235" s="369"/>
      <c r="C4235" s="369"/>
      <c r="D4235" s="370" t="s">
        <v>1315</v>
      </c>
      <c r="E4235" s="370">
        <v>1</v>
      </c>
      <c r="F4235" s="385">
        <v>1</v>
      </c>
    </row>
    <row r="4236" spans="1:6">
      <c r="A4236" s="369"/>
      <c r="B4236" s="369"/>
      <c r="C4236" s="369"/>
      <c r="D4236" s="370" t="s">
        <v>1316</v>
      </c>
      <c r="E4236" s="370">
        <v>1</v>
      </c>
      <c r="F4236" s="385">
        <v>1</v>
      </c>
    </row>
    <row r="4237" spans="1:6">
      <c r="A4237" s="369"/>
      <c r="B4237" s="369"/>
      <c r="C4237" s="367" t="s">
        <v>633</v>
      </c>
      <c r="D4237" s="367" t="s">
        <v>1317</v>
      </c>
      <c r="E4237" s="367">
        <v>8</v>
      </c>
      <c r="F4237" s="384">
        <v>8</v>
      </c>
    </row>
    <row r="4238" spans="1:6">
      <c r="A4238" s="369"/>
      <c r="B4238" s="369"/>
      <c r="C4238" s="369"/>
      <c r="D4238" s="370" t="s">
        <v>1318</v>
      </c>
      <c r="E4238" s="370">
        <v>8</v>
      </c>
      <c r="F4238" s="385">
        <v>8</v>
      </c>
    </row>
    <row r="4239" spans="1:6">
      <c r="A4239" s="369"/>
      <c r="B4239" s="369"/>
      <c r="C4239" s="369"/>
      <c r="D4239" s="370" t="s">
        <v>426</v>
      </c>
      <c r="E4239" s="370">
        <v>38</v>
      </c>
      <c r="F4239" s="385">
        <v>38</v>
      </c>
    </row>
    <row r="4240" spans="1:6">
      <c r="A4240" s="369"/>
      <c r="B4240" s="369"/>
      <c r="C4240" s="369"/>
      <c r="D4240" s="370" t="s">
        <v>1319</v>
      </c>
      <c r="E4240" s="370">
        <v>11</v>
      </c>
      <c r="F4240" s="385">
        <v>11</v>
      </c>
    </row>
    <row r="4241" spans="1:6">
      <c r="A4241" s="369"/>
      <c r="B4241" s="369"/>
      <c r="C4241" s="369"/>
      <c r="D4241" s="370" t="s">
        <v>1320</v>
      </c>
      <c r="E4241" s="370">
        <v>4</v>
      </c>
      <c r="F4241" s="385">
        <v>4</v>
      </c>
    </row>
    <row r="4242" spans="1:6">
      <c r="A4242" s="369"/>
      <c r="B4242" s="369"/>
      <c r="C4242" s="369"/>
      <c r="D4242" s="370" t="s">
        <v>1321</v>
      </c>
      <c r="E4242" s="370">
        <v>2</v>
      </c>
      <c r="F4242" s="385">
        <v>2</v>
      </c>
    </row>
    <row r="4243" spans="1:6">
      <c r="A4243" s="369"/>
      <c r="B4243" s="369"/>
      <c r="C4243" s="369"/>
      <c r="D4243" s="370" t="s">
        <v>1322</v>
      </c>
      <c r="E4243" s="370">
        <v>3</v>
      </c>
      <c r="F4243" s="385">
        <v>3</v>
      </c>
    </row>
    <row r="4244" spans="1:6">
      <c r="A4244" s="367" t="s">
        <v>431</v>
      </c>
      <c r="B4244" s="367" t="s">
        <v>2</v>
      </c>
      <c r="C4244" s="367" t="s">
        <v>174</v>
      </c>
      <c r="D4244" s="367" t="s">
        <v>657</v>
      </c>
      <c r="E4244" s="367">
        <v>7</v>
      </c>
      <c r="F4244" s="384">
        <v>7</v>
      </c>
    </row>
    <row r="4245" spans="1:6">
      <c r="A4245" s="369"/>
      <c r="B4245" s="369"/>
      <c r="C4245" s="369"/>
      <c r="D4245" s="370" t="s">
        <v>174</v>
      </c>
      <c r="E4245" s="370">
        <v>19</v>
      </c>
      <c r="F4245" s="385">
        <v>19</v>
      </c>
    </row>
    <row r="4246" spans="1:6">
      <c r="A4246" s="369"/>
      <c r="B4246" s="369"/>
      <c r="C4246" s="369"/>
      <c r="D4246" s="370" t="s">
        <v>658</v>
      </c>
      <c r="E4246" s="370">
        <v>2</v>
      </c>
      <c r="F4246" s="385">
        <v>3</v>
      </c>
    </row>
    <row r="4247" spans="1:6">
      <c r="A4247" s="369"/>
      <c r="B4247" s="369"/>
      <c r="C4247" s="369"/>
      <c r="D4247" s="370" t="s">
        <v>659</v>
      </c>
      <c r="E4247" s="370">
        <v>6</v>
      </c>
      <c r="F4247" s="385">
        <v>8</v>
      </c>
    </row>
    <row r="4248" spans="1:6">
      <c r="A4248" s="369"/>
      <c r="B4248" s="369"/>
      <c r="C4248" s="367" t="s">
        <v>570</v>
      </c>
      <c r="D4248" s="367" t="s">
        <v>572</v>
      </c>
      <c r="E4248" s="367">
        <v>2</v>
      </c>
      <c r="F4248" s="384">
        <v>3</v>
      </c>
    </row>
    <row r="4249" spans="1:6">
      <c r="A4249" s="369"/>
      <c r="B4249" s="369"/>
      <c r="C4249" s="369"/>
      <c r="D4249" s="370" t="s">
        <v>571</v>
      </c>
      <c r="E4249" s="370">
        <v>9</v>
      </c>
      <c r="F4249" s="385">
        <v>9</v>
      </c>
    </row>
    <row r="4250" spans="1:6">
      <c r="A4250" s="369"/>
      <c r="B4250" s="369"/>
      <c r="C4250" s="369"/>
      <c r="D4250" s="370" t="s">
        <v>660</v>
      </c>
      <c r="E4250" s="370">
        <v>2</v>
      </c>
      <c r="F4250" s="385">
        <v>2</v>
      </c>
    </row>
    <row r="4251" spans="1:6">
      <c r="A4251" s="369"/>
      <c r="B4251" s="369"/>
      <c r="C4251" s="369"/>
      <c r="D4251" s="370" t="s">
        <v>661</v>
      </c>
      <c r="E4251" s="370">
        <v>2</v>
      </c>
      <c r="F4251" s="385">
        <v>2</v>
      </c>
    </row>
    <row r="4252" spans="1:6">
      <c r="A4252" s="369"/>
      <c r="B4252" s="369"/>
      <c r="C4252" s="369"/>
      <c r="D4252" s="370" t="s">
        <v>662</v>
      </c>
      <c r="E4252" s="370">
        <v>1</v>
      </c>
      <c r="F4252" s="385">
        <v>1</v>
      </c>
    </row>
    <row r="4253" spans="1:6">
      <c r="A4253" s="369"/>
      <c r="B4253" s="369"/>
      <c r="C4253" s="367" t="s">
        <v>175</v>
      </c>
      <c r="D4253" s="367" t="s">
        <v>175</v>
      </c>
      <c r="E4253" s="367">
        <v>23</v>
      </c>
      <c r="F4253" s="384">
        <v>25</v>
      </c>
    </row>
    <row r="4254" spans="1:6">
      <c r="A4254" s="369"/>
      <c r="B4254" s="369"/>
      <c r="C4254" s="369"/>
      <c r="D4254" s="370" t="s">
        <v>663</v>
      </c>
      <c r="E4254" s="370">
        <v>2</v>
      </c>
      <c r="F4254" s="385">
        <v>2</v>
      </c>
    </row>
    <row r="4255" spans="1:6">
      <c r="A4255" s="369"/>
      <c r="B4255" s="369"/>
      <c r="C4255" s="369"/>
      <c r="D4255" s="370" t="s">
        <v>664</v>
      </c>
      <c r="E4255" s="370">
        <v>3</v>
      </c>
      <c r="F4255" s="385">
        <v>3</v>
      </c>
    </row>
    <row r="4256" spans="1:6">
      <c r="A4256" s="369"/>
      <c r="B4256" s="369"/>
      <c r="C4256" s="367" t="s">
        <v>665</v>
      </c>
      <c r="D4256" s="367" t="s">
        <v>666</v>
      </c>
      <c r="E4256" s="367">
        <v>9</v>
      </c>
      <c r="F4256" s="384">
        <v>14</v>
      </c>
    </row>
    <row r="4257" spans="1:6">
      <c r="A4257" s="369"/>
      <c r="B4257" s="369"/>
      <c r="C4257" s="369"/>
      <c r="D4257" s="370" t="s">
        <v>667</v>
      </c>
      <c r="E4257" s="370">
        <v>3</v>
      </c>
      <c r="F4257" s="385">
        <v>5</v>
      </c>
    </row>
    <row r="4258" spans="1:6">
      <c r="A4258" s="369"/>
      <c r="B4258" s="369"/>
      <c r="C4258" s="369"/>
      <c r="D4258" s="370" t="s">
        <v>668</v>
      </c>
      <c r="E4258" s="370">
        <v>1</v>
      </c>
      <c r="F4258" s="385">
        <v>1</v>
      </c>
    </row>
    <row r="4259" spans="1:6">
      <c r="A4259" s="369"/>
      <c r="B4259" s="369"/>
      <c r="C4259" s="367" t="s">
        <v>669</v>
      </c>
      <c r="D4259" s="367" t="s">
        <v>670</v>
      </c>
      <c r="E4259" s="367">
        <v>1</v>
      </c>
      <c r="F4259" s="384">
        <v>1</v>
      </c>
    </row>
    <row r="4260" spans="1:6">
      <c r="A4260" s="369"/>
      <c r="B4260" s="369"/>
      <c r="C4260" s="369"/>
      <c r="D4260" s="370" t="s">
        <v>669</v>
      </c>
      <c r="E4260" s="370">
        <v>4</v>
      </c>
      <c r="F4260" s="385">
        <v>4</v>
      </c>
    </row>
    <row r="4261" spans="1:6">
      <c r="A4261" s="369"/>
      <c r="B4261" s="369"/>
      <c r="C4261" s="369"/>
      <c r="D4261" s="370" t="s">
        <v>671</v>
      </c>
      <c r="E4261" s="370">
        <v>1</v>
      </c>
      <c r="F4261" s="385">
        <v>1</v>
      </c>
    </row>
    <row r="4262" spans="1:6">
      <c r="A4262" s="369"/>
      <c r="B4262" s="369"/>
      <c r="C4262" s="367" t="s">
        <v>573</v>
      </c>
      <c r="D4262" s="367" t="s">
        <v>574</v>
      </c>
      <c r="E4262" s="367">
        <v>8</v>
      </c>
      <c r="F4262" s="384">
        <v>8</v>
      </c>
    </row>
    <row r="4263" spans="1:6">
      <c r="A4263" s="369"/>
      <c r="B4263" s="369"/>
      <c r="C4263" s="369"/>
      <c r="D4263" s="370" t="s">
        <v>672</v>
      </c>
      <c r="E4263" s="370">
        <v>1</v>
      </c>
      <c r="F4263" s="385">
        <v>1</v>
      </c>
    </row>
    <row r="4264" spans="1:6">
      <c r="A4264" s="369"/>
      <c r="B4264" s="369"/>
      <c r="C4264" s="369"/>
      <c r="D4264" s="370" t="s">
        <v>673</v>
      </c>
      <c r="E4264" s="370">
        <v>3</v>
      </c>
      <c r="F4264" s="385">
        <v>3</v>
      </c>
    </row>
    <row r="4265" spans="1:6">
      <c r="A4265" s="369"/>
      <c r="B4265" s="369"/>
      <c r="C4265" s="369"/>
      <c r="D4265" s="370" t="s">
        <v>674</v>
      </c>
      <c r="E4265" s="370">
        <v>1</v>
      </c>
      <c r="F4265" s="385">
        <v>1</v>
      </c>
    </row>
    <row r="4266" spans="1:6">
      <c r="A4266" s="369"/>
      <c r="B4266" s="369"/>
      <c r="C4266" s="369"/>
      <c r="D4266" s="370" t="s">
        <v>675</v>
      </c>
      <c r="E4266" s="370">
        <v>1</v>
      </c>
      <c r="F4266" s="385">
        <v>1</v>
      </c>
    </row>
    <row r="4267" spans="1:6">
      <c r="A4267" s="369"/>
      <c r="B4267" s="369"/>
      <c r="C4267" s="367" t="s">
        <v>176</v>
      </c>
      <c r="D4267" s="367" t="s">
        <v>177</v>
      </c>
      <c r="E4267" s="367">
        <v>15</v>
      </c>
      <c r="F4267" s="384">
        <v>16</v>
      </c>
    </row>
    <row r="4268" spans="1:6">
      <c r="A4268" s="369"/>
      <c r="B4268" s="369"/>
      <c r="C4268" s="369"/>
      <c r="D4268" s="370" t="s">
        <v>676</v>
      </c>
      <c r="E4268" s="370">
        <v>6</v>
      </c>
      <c r="F4268" s="385">
        <v>6</v>
      </c>
    </row>
    <row r="4269" spans="1:6">
      <c r="A4269" s="369"/>
      <c r="B4269" s="369"/>
      <c r="C4269" s="369"/>
      <c r="D4269" s="370" t="s">
        <v>569</v>
      </c>
      <c r="E4269" s="370">
        <v>1</v>
      </c>
      <c r="F4269" s="385">
        <v>1</v>
      </c>
    </row>
    <row r="4270" spans="1:6">
      <c r="A4270" s="369"/>
      <c r="B4270" s="369"/>
      <c r="C4270" s="369"/>
      <c r="D4270" s="370" t="s">
        <v>677</v>
      </c>
      <c r="E4270" s="370">
        <v>5</v>
      </c>
      <c r="F4270" s="385">
        <v>5</v>
      </c>
    </row>
    <row r="4271" spans="1:6">
      <c r="A4271" s="369"/>
      <c r="B4271" s="367" t="s">
        <v>461</v>
      </c>
      <c r="C4271" s="367" t="s">
        <v>319</v>
      </c>
      <c r="D4271" s="367" t="s">
        <v>320</v>
      </c>
      <c r="E4271" s="367">
        <v>2</v>
      </c>
      <c r="F4271" s="384">
        <v>2</v>
      </c>
    </row>
    <row r="4272" spans="1:6">
      <c r="A4272" s="369"/>
      <c r="B4272" s="369"/>
      <c r="C4272" s="369"/>
      <c r="D4272" s="370" t="s">
        <v>678</v>
      </c>
      <c r="E4272" s="370">
        <v>5</v>
      </c>
      <c r="F4272" s="385">
        <v>5</v>
      </c>
    </row>
    <row r="4273" spans="1:6">
      <c r="A4273" s="369"/>
      <c r="B4273" s="369"/>
      <c r="C4273" s="369"/>
      <c r="D4273" s="370" t="s">
        <v>679</v>
      </c>
      <c r="E4273" s="370">
        <v>2</v>
      </c>
      <c r="F4273" s="385">
        <v>2</v>
      </c>
    </row>
    <row r="4274" spans="1:6">
      <c r="A4274" s="369"/>
      <c r="B4274" s="369"/>
      <c r="C4274" s="369"/>
      <c r="D4274" s="370" t="s">
        <v>680</v>
      </c>
      <c r="E4274" s="370">
        <v>1</v>
      </c>
      <c r="F4274" s="385">
        <v>1</v>
      </c>
    </row>
    <row r="4275" spans="1:6">
      <c r="A4275" s="369"/>
      <c r="B4275" s="369"/>
      <c r="C4275" s="367" t="s">
        <v>315</v>
      </c>
      <c r="D4275" s="367" t="s">
        <v>348</v>
      </c>
      <c r="E4275" s="367">
        <v>1</v>
      </c>
      <c r="F4275" s="384">
        <v>1</v>
      </c>
    </row>
    <row r="4276" spans="1:6">
      <c r="A4276" s="369"/>
      <c r="B4276" s="369"/>
      <c r="C4276" s="369"/>
      <c r="D4276" s="370" t="s">
        <v>315</v>
      </c>
      <c r="E4276" s="370">
        <v>9</v>
      </c>
      <c r="F4276" s="385">
        <v>9</v>
      </c>
    </row>
    <row r="4277" spans="1:6">
      <c r="A4277" s="369"/>
      <c r="B4277" s="369"/>
      <c r="C4277" s="369"/>
      <c r="D4277" s="370" t="s">
        <v>681</v>
      </c>
      <c r="E4277" s="370">
        <v>2</v>
      </c>
      <c r="F4277" s="385">
        <v>2</v>
      </c>
    </row>
    <row r="4278" spans="1:6">
      <c r="A4278" s="369"/>
      <c r="B4278" s="369"/>
      <c r="C4278" s="369"/>
      <c r="D4278" s="370" t="s">
        <v>682</v>
      </c>
      <c r="E4278" s="370">
        <v>2</v>
      </c>
      <c r="F4278" s="385">
        <v>2</v>
      </c>
    </row>
    <row r="4279" spans="1:6">
      <c r="A4279" s="369"/>
      <c r="B4279" s="369"/>
      <c r="C4279" s="369"/>
      <c r="D4279" s="370" t="s">
        <v>683</v>
      </c>
      <c r="E4279" s="370">
        <v>1</v>
      </c>
      <c r="F4279" s="385">
        <v>1</v>
      </c>
    </row>
    <row r="4280" spans="1:6">
      <c r="A4280" s="369"/>
      <c r="B4280" s="369"/>
      <c r="C4280" s="369"/>
      <c r="D4280" s="370" t="s">
        <v>684</v>
      </c>
      <c r="E4280" s="370">
        <v>5</v>
      </c>
      <c r="F4280" s="385">
        <v>5</v>
      </c>
    </row>
    <row r="4281" spans="1:6">
      <c r="A4281" s="369"/>
      <c r="B4281" s="369"/>
      <c r="C4281" s="367" t="s">
        <v>685</v>
      </c>
      <c r="D4281" s="367" t="s">
        <v>259</v>
      </c>
      <c r="E4281" s="367">
        <v>1</v>
      </c>
      <c r="F4281" s="384">
        <v>1</v>
      </c>
    </row>
    <row r="4282" spans="1:6">
      <c r="A4282" s="369"/>
      <c r="B4282" s="369"/>
      <c r="C4282" s="367" t="s">
        <v>178</v>
      </c>
      <c r="D4282" s="367" t="s">
        <v>178</v>
      </c>
      <c r="E4282" s="367">
        <v>9</v>
      </c>
      <c r="F4282" s="384">
        <v>10</v>
      </c>
    </row>
    <row r="4283" spans="1:6">
      <c r="A4283" s="369"/>
      <c r="B4283" s="369"/>
      <c r="C4283" s="367" t="s">
        <v>179</v>
      </c>
      <c r="D4283" s="367" t="s">
        <v>179</v>
      </c>
      <c r="E4283" s="367">
        <v>41</v>
      </c>
      <c r="F4283" s="384">
        <v>41</v>
      </c>
    </row>
    <row r="4284" spans="1:6">
      <c r="A4284" s="369"/>
      <c r="B4284" s="369"/>
      <c r="C4284" s="369"/>
      <c r="D4284" s="370" t="s">
        <v>79</v>
      </c>
      <c r="E4284" s="370">
        <v>30</v>
      </c>
      <c r="F4284" s="385">
        <v>30</v>
      </c>
    </row>
    <row r="4285" spans="1:6">
      <c r="A4285" s="369"/>
      <c r="B4285" s="369"/>
      <c r="C4285" s="369"/>
      <c r="D4285" s="370" t="s">
        <v>686</v>
      </c>
      <c r="E4285" s="370">
        <v>3</v>
      </c>
      <c r="F4285" s="385">
        <v>3</v>
      </c>
    </row>
    <row r="4286" spans="1:6">
      <c r="A4286" s="369"/>
      <c r="B4286" s="369"/>
      <c r="C4286" s="367" t="s">
        <v>313</v>
      </c>
      <c r="D4286" s="367" t="s">
        <v>687</v>
      </c>
      <c r="E4286" s="367">
        <v>1</v>
      </c>
      <c r="F4286" s="384">
        <v>1</v>
      </c>
    </row>
    <row r="4287" spans="1:6">
      <c r="A4287" s="369"/>
      <c r="B4287" s="369"/>
      <c r="C4287" s="369"/>
      <c r="D4287" s="370" t="s">
        <v>313</v>
      </c>
      <c r="E4287" s="370">
        <v>7</v>
      </c>
      <c r="F4287" s="385">
        <v>7</v>
      </c>
    </row>
    <row r="4288" spans="1:6">
      <c r="A4288" s="369"/>
      <c r="B4288" s="369"/>
      <c r="C4288" s="369"/>
      <c r="D4288" s="370" t="s">
        <v>314</v>
      </c>
      <c r="E4288" s="370">
        <v>10</v>
      </c>
      <c r="F4288" s="385">
        <v>10</v>
      </c>
    </row>
    <row r="4289" spans="1:6">
      <c r="A4289" s="369"/>
      <c r="B4289" s="369"/>
      <c r="C4289" s="369"/>
      <c r="D4289" s="370" t="s">
        <v>688</v>
      </c>
      <c r="E4289" s="370">
        <v>1</v>
      </c>
      <c r="F4289" s="385">
        <v>1</v>
      </c>
    </row>
    <row r="4290" spans="1:6">
      <c r="A4290" s="369"/>
      <c r="B4290" s="369"/>
      <c r="C4290" s="369"/>
      <c r="D4290" s="370" t="s">
        <v>689</v>
      </c>
      <c r="E4290" s="370">
        <v>1</v>
      </c>
      <c r="F4290" s="385">
        <v>1</v>
      </c>
    </row>
    <row r="4291" spans="1:6">
      <c r="A4291" s="369"/>
      <c r="B4291" s="369"/>
      <c r="C4291" s="369"/>
      <c r="D4291" s="370" t="s">
        <v>690</v>
      </c>
      <c r="E4291" s="370">
        <v>2</v>
      </c>
      <c r="F4291" s="385">
        <v>2</v>
      </c>
    </row>
    <row r="4292" spans="1:6">
      <c r="A4292" s="369"/>
      <c r="B4292" s="369"/>
      <c r="C4292" s="367" t="s">
        <v>310</v>
      </c>
      <c r="D4292" s="367" t="s">
        <v>310</v>
      </c>
      <c r="E4292" s="367">
        <v>13</v>
      </c>
      <c r="F4292" s="384">
        <v>14</v>
      </c>
    </row>
    <row r="4293" spans="1:6">
      <c r="A4293" s="369"/>
      <c r="B4293" s="369"/>
      <c r="C4293" s="369"/>
      <c r="D4293" s="370" t="s">
        <v>691</v>
      </c>
      <c r="E4293" s="370">
        <v>2</v>
      </c>
      <c r="F4293" s="385">
        <v>2</v>
      </c>
    </row>
    <row r="4294" spans="1:6">
      <c r="A4294" s="369"/>
      <c r="B4294" s="369"/>
      <c r="C4294" s="367" t="s">
        <v>180</v>
      </c>
      <c r="D4294" s="367" t="s">
        <v>181</v>
      </c>
      <c r="E4294" s="367">
        <v>7</v>
      </c>
      <c r="F4294" s="384">
        <v>7</v>
      </c>
    </row>
    <row r="4295" spans="1:6">
      <c r="A4295" s="369"/>
      <c r="B4295" s="369"/>
      <c r="C4295" s="367" t="s">
        <v>317</v>
      </c>
      <c r="D4295" s="367" t="s">
        <v>692</v>
      </c>
      <c r="E4295" s="367">
        <v>3</v>
      </c>
      <c r="F4295" s="384">
        <v>3</v>
      </c>
    </row>
    <row r="4296" spans="1:6">
      <c r="A4296" s="369"/>
      <c r="B4296" s="369"/>
      <c r="C4296" s="369"/>
      <c r="D4296" s="370" t="s">
        <v>317</v>
      </c>
      <c r="E4296" s="370">
        <v>2</v>
      </c>
      <c r="F4296" s="385">
        <v>2</v>
      </c>
    </row>
    <row r="4297" spans="1:6">
      <c r="A4297" s="369"/>
      <c r="B4297" s="369"/>
      <c r="C4297" s="369"/>
      <c r="D4297" s="370" t="s">
        <v>693</v>
      </c>
      <c r="E4297" s="370">
        <v>2</v>
      </c>
      <c r="F4297" s="385">
        <v>2</v>
      </c>
    </row>
    <row r="4298" spans="1:6">
      <c r="A4298" s="369"/>
      <c r="B4298" s="369"/>
      <c r="C4298" s="367" t="s">
        <v>182</v>
      </c>
      <c r="D4298" s="367" t="s">
        <v>183</v>
      </c>
      <c r="E4298" s="367">
        <v>85</v>
      </c>
      <c r="F4298" s="384">
        <v>95</v>
      </c>
    </row>
    <row r="4299" spans="1:6">
      <c r="A4299" s="369"/>
      <c r="B4299" s="369"/>
      <c r="C4299" s="369"/>
      <c r="D4299" s="370" t="s">
        <v>462</v>
      </c>
      <c r="E4299" s="370">
        <v>7</v>
      </c>
      <c r="F4299" s="385">
        <v>8</v>
      </c>
    </row>
    <row r="4300" spans="1:6">
      <c r="A4300" s="369"/>
      <c r="B4300" s="369"/>
      <c r="C4300" s="369"/>
      <c r="D4300" s="370" t="s">
        <v>694</v>
      </c>
      <c r="E4300" s="370">
        <v>5</v>
      </c>
      <c r="F4300" s="385">
        <v>5</v>
      </c>
    </row>
    <row r="4301" spans="1:6">
      <c r="A4301" s="369"/>
      <c r="B4301" s="369"/>
      <c r="C4301" s="369"/>
      <c r="D4301" s="370" t="s">
        <v>312</v>
      </c>
      <c r="E4301" s="370">
        <v>10</v>
      </c>
      <c r="F4301" s="385">
        <v>10</v>
      </c>
    </row>
    <row r="4302" spans="1:6">
      <c r="A4302" s="369"/>
      <c r="B4302" s="369"/>
      <c r="C4302" s="369"/>
      <c r="D4302" s="370" t="s">
        <v>311</v>
      </c>
      <c r="E4302" s="370">
        <v>74</v>
      </c>
      <c r="F4302" s="385">
        <v>77</v>
      </c>
    </row>
    <row r="4303" spans="1:6">
      <c r="A4303" s="369"/>
      <c r="B4303" s="369"/>
      <c r="C4303" s="369"/>
      <c r="D4303" s="370" t="s">
        <v>695</v>
      </c>
      <c r="E4303" s="370">
        <v>6</v>
      </c>
      <c r="F4303" s="385">
        <v>6</v>
      </c>
    </row>
    <row r="4304" spans="1:6">
      <c r="A4304" s="369"/>
      <c r="B4304" s="369"/>
      <c r="C4304" s="369"/>
      <c r="D4304" s="370" t="s">
        <v>182</v>
      </c>
      <c r="E4304" s="370">
        <v>11</v>
      </c>
      <c r="F4304" s="385">
        <v>11</v>
      </c>
    </row>
    <row r="4305" spans="1:6">
      <c r="A4305" s="369"/>
      <c r="B4305" s="369"/>
      <c r="C4305" s="369"/>
      <c r="D4305" s="370" t="s">
        <v>696</v>
      </c>
      <c r="E4305" s="370">
        <v>2</v>
      </c>
      <c r="F4305" s="385">
        <v>2</v>
      </c>
    </row>
    <row r="4306" spans="1:6">
      <c r="A4306" s="369"/>
      <c r="B4306" s="369"/>
      <c r="C4306" s="367" t="s">
        <v>318</v>
      </c>
      <c r="D4306" s="367" t="s">
        <v>318</v>
      </c>
      <c r="E4306" s="367">
        <v>3</v>
      </c>
      <c r="F4306" s="384">
        <v>3</v>
      </c>
    </row>
    <row r="4307" spans="1:6">
      <c r="A4307" s="369"/>
      <c r="B4307" s="369"/>
      <c r="C4307" s="367" t="s">
        <v>316</v>
      </c>
      <c r="D4307" s="367" t="s">
        <v>316</v>
      </c>
      <c r="E4307" s="367">
        <v>6</v>
      </c>
      <c r="F4307" s="384">
        <v>6</v>
      </c>
    </row>
    <row r="4308" spans="1:6">
      <c r="A4308" s="369"/>
      <c r="B4308" s="369"/>
      <c r="C4308" s="369"/>
      <c r="D4308" s="370" t="s">
        <v>697</v>
      </c>
      <c r="E4308" s="370">
        <v>3</v>
      </c>
      <c r="F4308" s="385">
        <v>3</v>
      </c>
    </row>
    <row r="4309" spans="1:6">
      <c r="A4309" s="369"/>
      <c r="B4309" s="369"/>
      <c r="C4309" s="369"/>
      <c r="D4309" s="370" t="s">
        <v>698</v>
      </c>
      <c r="E4309" s="370">
        <v>1</v>
      </c>
      <c r="F4309" s="385">
        <v>1</v>
      </c>
    </row>
    <row r="4310" spans="1:6">
      <c r="A4310" s="369"/>
      <c r="B4310" s="369"/>
      <c r="C4310" s="369"/>
      <c r="D4310" s="370" t="s">
        <v>699</v>
      </c>
      <c r="E4310" s="370">
        <v>1</v>
      </c>
      <c r="F4310" s="385">
        <v>1</v>
      </c>
    </row>
    <row r="4311" spans="1:6">
      <c r="A4311" s="369"/>
      <c r="B4311" s="369"/>
      <c r="C4311" s="367" t="s">
        <v>700</v>
      </c>
      <c r="D4311" s="367" t="s">
        <v>701</v>
      </c>
      <c r="E4311" s="367">
        <v>1</v>
      </c>
      <c r="F4311" s="384">
        <v>1</v>
      </c>
    </row>
    <row r="4312" spans="1:6">
      <c r="A4312" s="369"/>
      <c r="B4312" s="369"/>
      <c r="C4312" s="367" t="s">
        <v>702</v>
      </c>
      <c r="D4312" s="367" t="s">
        <v>703</v>
      </c>
      <c r="E4312" s="367">
        <v>1</v>
      </c>
      <c r="F4312" s="384">
        <v>1</v>
      </c>
    </row>
    <row r="4313" spans="1:6">
      <c r="A4313" s="369"/>
      <c r="B4313" s="369"/>
      <c r="C4313" s="369"/>
      <c r="D4313" s="370" t="s">
        <v>704</v>
      </c>
      <c r="E4313" s="370">
        <v>1</v>
      </c>
      <c r="F4313" s="385">
        <v>1</v>
      </c>
    </row>
    <row r="4314" spans="1:6">
      <c r="A4314" s="369"/>
      <c r="B4314" s="369"/>
      <c r="C4314" s="367" t="s">
        <v>705</v>
      </c>
      <c r="D4314" s="367" t="s">
        <v>706</v>
      </c>
      <c r="E4314" s="367">
        <v>1</v>
      </c>
      <c r="F4314" s="384">
        <v>1</v>
      </c>
    </row>
    <row r="4315" spans="1:6">
      <c r="A4315" s="369"/>
      <c r="B4315" s="369"/>
      <c r="C4315" s="367" t="s">
        <v>321</v>
      </c>
      <c r="D4315" s="367" t="s">
        <v>321</v>
      </c>
      <c r="E4315" s="367">
        <v>5</v>
      </c>
      <c r="F4315" s="384">
        <v>5</v>
      </c>
    </row>
    <row r="4316" spans="1:6">
      <c r="A4316" s="369"/>
      <c r="B4316" s="367" t="s">
        <v>4</v>
      </c>
      <c r="C4316" s="367" t="s">
        <v>185</v>
      </c>
      <c r="D4316" s="367" t="s">
        <v>185</v>
      </c>
      <c r="E4316" s="367">
        <v>39</v>
      </c>
      <c r="F4316" s="384">
        <v>40</v>
      </c>
    </row>
    <row r="4317" spans="1:6">
      <c r="A4317" s="369"/>
      <c r="B4317" s="369"/>
      <c r="C4317" s="369"/>
      <c r="D4317" s="370" t="s">
        <v>322</v>
      </c>
      <c r="E4317" s="370">
        <v>2</v>
      </c>
      <c r="F4317" s="385">
        <v>2</v>
      </c>
    </row>
    <row r="4318" spans="1:6">
      <c r="A4318" s="369"/>
      <c r="B4318" s="369"/>
      <c r="C4318" s="369"/>
      <c r="D4318" s="370" t="s">
        <v>707</v>
      </c>
      <c r="E4318" s="370">
        <v>1</v>
      </c>
      <c r="F4318" s="385">
        <v>1</v>
      </c>
    </row>
    <row r="4319" spans="1:6">
      <c r="A4319" s="369"/>
      <c r="B4319" s="369"/>
      <c r="C4319" s="369"/>
      <c r="D4319" s="370" t="s">
        <v>708</v>
      </c>
      <c r="E4319" s="370">
        <v>1</v>
      </c>
      <c r="F4319" s="385">
        <v>1</v>
      </c>
    </row>
    <row r="4320" spans="1:6">
      <c r="A4320" s="369"/>
      <c r="B4320" s="369"/>
      <c r="C4320" s="369"/>
      <c r="D4320" s="370" t="s">
        <v>709</v>
      </c>
      <c r="E4320" s="370">
        <v>5</v>
      </c>
      <c r="F4320" s="385">
        <v>5</v>
      </c>
    </row>
    <row r="4321" spans="1:6">
      <c r="A4321" s="369"/>
      <c r="B4321" s="369"/>
      <c r="C4321" s="367" t="s">
        <v>186</v>
      </c>
      <c r="D4321" s="367" t="s">
        <v>186</v>
      </c>
      <c r="E4321" s="367">
        <v>17</v>
      </c>
      <c r="F4321" s="384">
        <v>17</v>
      </c>
    </row>
    <row r="4322" spans="1:6">
      <c r="A4322" s="369"/>
      <c r="B4322" s="369"/>
      <c r="C4322" s="369"/>
      <c r="D4322" s="370" t="s">
        <v>323</v>
      </c>
      <c r="E4322" s="370">
        <v>1</v>
      </c>
      <c r="F4322" s="385">
        <v>1</v>
      </c>
    </row>
    <row r="4323" spans="1:6">
      <c r="A4323" s="369"/>
      <c r="B4323" s="369"/>
      <c r="C4323" s="369"/>
      <c r="D4323" s="370" t="s">
        <v>710</v>
      </c>
      <c r="E4323" s="370">
        <v>1</v>
      </c>
      <c r="F4323" s="385">
        <v>1</v>
      </c>
    </row>
    <row r="4324" spans="1:6">
      <c r="A4324" s="369"/>
      <c r="B4324" s="369"/>
      <c r="C4324" s="369"/>
      <c r="D4324" s="370" t="s">
        <v>515</v>
      </c>
      <c r="E4324" s="370">
        <v>6</v>
      </c>
      <c r="F4324" s="385">
        <v>6</v>
      </c>
    </row>
    <row r="4325" spans="1:6">
      <c r="A4325" s="369"/>
      <c r="B4325" s="369"/>
      <c r="C4325" s="369"/>
      <c r="D4325" s="370" t="s">
        <v>711</v>
      </c>
      <c r="E4325" s="370">
        <v>2</v>
      </c>
      <c r="F4325" s="385">
        <v>2</v>
      </c>
    </row>
    <row r="4326" spans="1:6">
      <c r="A4326" s="369"/>
      <c r="B4326" s="369"/>
      <c r="C4326" s="369"/>
      <c r="D4326" s="370" t="s">
        <v>712</v>
      </c>
      <c r="E4326" s="370">
        <v>1</v>
      </c>
      <c r="F4326" s="385">
        <v>1</v>
      </c>
    </row>
    <row r="4327" spans="1:6">
      <c r="A4327" s="369"/>
      <c r="B4327" s="369"/>
      <c r="C4327" s="369"/>
      <c r="D4327" s="370" t="s">
        <v>713</v>
      </c>
      <c r="E4327" s="370">
        <v>1</v>
      </c>
      <c r="F4327" s="385">
        <v>1</v>
      </c>
    </row>
    <row r="4328" spans="1:6">
      <c r="A4328" s="369"/>
      <c r="B4328" s="369"/>
      <c r="C4328" s="369"/>
      <c r="D4328" s="370" t="s">
        <v>714</v>
      </c>
      <c r="E4328" s="370">
        <v>3</v>
      </c>
      <c r="F4328" s="385">
        <v>3</v>
      </c>
    </row>
    <row r="4329" spans="1:6">
      <c r="A4329" s="369"/>
      <c r="B4329" s="369"/>
      <c r="C4329" s="367" t="s">
        <v>575</v>
      </c>
      <c r="D4329" s="367" t="s">
        <v>576</v>
      </c>
      <c r="E4329" s="367">
        <v>2</v>
      </c>
      <c r="F4329" s="384">
        <v>2</v>
      </c>
    </row>
    <row r="4330" spans="1:6">
      <c r="A4330" s="369"/>
      <c r="B4330" s="369"/>
      <c r="C4330" s="369"/>
      <c r="D4330" s="370" t="s">
        <v>715</v>
      </c>
      <c r="E4330" s="370">
        <v>2</v>
      </c>
      <c r="F4330" s="385">
        <v>2</v>
      </c>
    </row>
    <row r="4331" spans="1:6">
      <c r="A4331" s="369"/>
      <c r="B4331" s="369"/>
      <c r="C4331" s="367" t="s">
        <v>716</v>
      </c>
      <c r="D4331" s="367" t="s">
        <v>717</v>
      </c>
      <c r="E4331" s="367">
        <v>4</v>
      </c>
      <c r="F4331" s="384">
        <v>4</v>
      </c>
    </row>
    <row r="4332" spans="1:6">
      <c r="A4332" s="369"/>
      <c r="B4332" s="369"/>
      <c r="C4332" s="369"/>
      <c r="D4332" s="370" t="s">
        <v>718</v>
      </c>
      <c r="E4332" s="370">
        <v>1</v>
      </c>
      <c r="F4332" s="385">
        <v>1</v>
      </c>
    </row>
    <row r="4333" spans="1:6">
      <c r="A4333" s="369"/>
      <c r="B4333" s="369"/>
      <c r="C4333" s="369"/>
      <c r="D4333" s="370" t="s">
        <v>719</v>
      </c>
      <c r="E4333" s="370">
        <v>1</v>
      </c>
      <c r="F4333" s="385">
        <v>1</v>
      </c>
    </row>
    <row r="4334" spans="1:6">
      <c r="A4334" s="369"/>
      <c r="B4334" s="369"/>
      <c r="C4334" s="367" t="s">
        <v>302</v>
      </c>
      <c r="D4334" s="367" t="s">
        <v>303</v>
      </c>
      <c r="E4334" s="367">
        <v>7</v>
      </c>
      <c r="F4334" s="384">
        <v>7</v>
      </c>
    </row>
    <row r="4335" spans="1:6">
      <c r="A4335" s="369"/>
      <c r="B4335" s="369"/>
      <c r="C4335" s="369"/>
      <c r="D4335" s="370" t="s">
        <v>720</v>
      </c>
      <c r="E4335" s="370">
        <v>1</v>
      </c>
      <c r="F4335" s="385">
        <v>2</v>
      </c>
    </row>
    <row r="4336" spans="1:6">
      <c r="A4336" s="369"/>
      <c r="B4336" s="369"/>
      <c r="C4336" s="369"/>
      <c r="D4336" s="370" t="s">
        <v>721</v>
      </c>
      <c r="E4336" s="370">
        <v>1</v>
      </c>
      <c r="F4336" s="385">
        <v>1</v>
      </c>
    </row>
    <row r="4337" spans="1:6">
      <c r="A4337" s="369"/>
      <c r="B4337" s="369"/>
      <c r="C4337" s="369"/>
      <c r="D4337" s="370" t="s">
        <v>722</v>
      </c>
      <c r="E4337" s="370">
        <v>1</v>
      </c>
      <c r="F4337" s="385">
        <v>1</v>
      </c>
    </row>
    <row r="4338" spans="1:6">
      <c r="A4338" s="369"/>
      <c r="B4338" s="369"/>
      <c r="C4338" s="369"/>
      <c r="D4338" s="370" t="s">
        <v>723</v>
      </c>
      <c r="E4338" s="370">
        <v>1</v>
      </c>
      <c r="F4338" s="385">
        <v>1</v>
      </c>
    </row>
    <row r="4339" spans="1:6">
      <c r="A4339" s="369"/>
      <c r="B4339" s="369"/>
      <c r="C4339" s="367" t="s">
        <v>724</v>
      </c>
      <c r="D4339" s="367" t="s">
        <v>725</v>
      </c>
      <c r="E4339" s="367">
        <v>1</v>
      </c>
      <c r="F4339" s="384">
        <v>1</v>
      </c>
    </row>
    <row r="4340" spans="1:6">
      <c r="A4340" s="369"/>
      <c r="B4340" s="369"/>
      <c r="C4340" s="369"/>
      <c r="D4340" s="370" t="s">
        <v>726</v>
      </c>
      <c r="E4340" s="370">
        <v>2</v>
      </c>
      <c r="F4340" s="385">
        <v>2</v>
      </c>
    </row>
    <row r="4341" spans="1:6">
      <c r="A4341" s="369"/>
      <c r="B4341" s="369"/>
      <c r="C4341" s="369"/>
      <c r="D4341" s="370" t="s">
        <v>727</v>
      </c>
      <c r="E4341" s="370">
        <v>1</v>
      </c>
      <c r="F4341" s="385">
        <v>1</v>
      </c>
    </row>
    <row r="4342" spans="1:6">
      <c r="A4342" s="369"/>
      <c r="B4342" s="367" t="s">
        <v>5</v>
      </c>
      <c r="C4342" s="367" t="s">
        <v>5</v>
      </c>
      <c r="D4342" s="367" t="s">
        <v>325</v>
      </c>
      <c r="E4342" s="367">
        <v>31</v>
      </c>
      <c r="F4342" s="384">
        <v>31</v>
      </c>
    </row>
    <row r="4343" spans="1:6">
      <c r="A4343" s="369"/>
      <c r="B4343" s="369"/>
      <c r="C4343" s="369"/>
      <c r="D4343" s="370" t="s">
        <v>5</v>
      </c>
      <c r="E4343" s="370">
        <v>34</v>
      </c>
      <c r="F4343" s="385">
        <v>35</v>
      </c>
    </row>
    <row r="4344" spans="1:6">
      <c r="A4344" s="369"/>
      <c r="B4344" s="369"/>
      <c r="C4344" s="369"/>
      <c r="D4344" s="370" t="s">
        <v>187</v>
      </c>
      <c r="E4344" s="370">
        <v>34</v>
      </c>
      <c r="F4344" s="385">
        <v>51</v>
      </c>
    </row>
    <row r="4345" spans="1:6">
      <c r="A4345" s="369"/>
      <c r="B4345" s="369"/>
      <c r="C4345" s="369"/>
      <c r="D4345" s="370" t="s">
        <v>188</v>
      </c>
      <c r="E4345" s="370">
        <v>108</v>
      </c>
      <c r="F4345" s="385">
        <v>112</v>
      </c>
    </row>
    <row r="4346" spans="1:6">
      <c r="A4346" s="369"/>
      <c r="B4346" s="369"/>
      <c r="C4346" s="369"/>
      <c r="D4346" s="370" t="s">
        <v>512</v>
      </c>
      <c r="E4346" s="370">
        <v>6</v>
      </c>
      <c r="F4346" s="385">
        <v>6</v>
      </c>
    </row>
    <row r="4347" spans="1:6">
      <c r="A4347" s="369"/>
      <c r="B4347" s="369"/>
      <c r="C4347" s="369"/>
      <c r="D4347" s="370" t="s">
        <v>192</v>
      </c>
      <c r="E4347" s="370">
        <v>22</v>
      </c>
      <c r="F4347" s="385">
        <v>23</v>
      </c>
    </row>
    <row r="4348" spans="1:6">
      <c r="A4348" s="369"/>
      <c r="B4348" s="369"/>
      <c r="C4348" s="369"/>
      <c r="D4348" s="370" t="s">
        <v>463</v>
      </c>
      <c r="E4348" s="370">
        <v>36</v>
      </c>
      <c r="F4348" s="385">
        <v>36</v>
      </c>
    </row>
    <row r="4349" spans="1:6">
      <c r="A4349" s="369"/>
      <c r="B4349" s="369"/>
      <c r="C4349" s="369"/>
      <c r="D4349" s="370" t="s">
        <v>324</v>
      </c>
      <c r="E4349" s="370">
        <v>31</v>
      </c>
      <c r="F4349" s="385">
        <v>31</v>
      </c>
    </row>
    <row r="4350" spans="1:6">
      <c r="A4350" s="369"/>
      <c r="B4350" s="369"/>
      <c r="C4350" s="369"/>
      <c r="D4350" s="370" t="s">
        <v>194</v>
      </c>
      <c r="E4350" s="370">
        <v>25</v>
      </c>
      <c r="F4350" s="385">
        <v>25</v>
      </c>
    </row>
    <row r="4351" spans="1:6">
      <c r="A4351" s="369"/>
      <c r="B4351" s="369"/>
      <c r="C4351" s="369"/>
      <c r="D4351" s="370" t="s">
        <v>62</v>
      </c>
      <c r="E4351" s="370">
        <v>25</v>
      </c>
      <c r="F4351" s="385">
        <v>25</v>
      </c>
    </row>
    <row r="4352" spans="1:6">
      <c r="A4352" s="369"/>
      <c r="B4352" s="369"/>
      <c r="C4352" s="369"/>
      <c r="D4352" s="370" t="s">
        <v>190</v>
      </c>
      <c r="E4352" s="370">
        <v>40</v>
      </c>
      <c r="F4352" s="385">
        <v>56</v>
      </c>
    </row>
    <row r="4353" spans="1:6">
      <c r="A4353" s="369"/>
      <c r="B4353" s="369"/>
      <c r="C4353" s="369"/>
      <c r="D4353" s="370" t="s">
        <v>510</v>
      </c>
      <c r="E4353" s="370">
        <v>4</v>
      </c>
      <c r="F4353" s="385">
        <v>4</v>
      </c>
    </row>
    <row r="4354" spans="1:6">
      <c r="A4354" s="369"/>
      <c r="B4354" s="369"/>
      <c r="C4354" s="369"/>
      <c r="D4354" s="370" t="s">
        <v>728</v>
      </c>
      <c r="E4354" s="370">
        <v>5</v>
      </c>
      <c r="F4354" s="385">
        <v>5</v>
      </c>
    </row>
    <row r="4355" spans="1:6">
      <c r="A4355" s="369"/>
      <c r="B4355" s="369"/>
      <c r="C4355" s="369"/>
      <c r="D4355" s="370" t="s">
        <v>191</v>
      </c>
      <c r="E4355" s="370">
        <v>22</v>
      </c>
      <c r="F4355" s="385">
        <v>24</v>
      </c>
    </row>
    <row r="4356" spans="1:6">
      <c r="A4356" s="369"/>
      <c r="B4356" s="369"/>
      <c r="C4356" s="369"/>
      <c r="D4356" s="370" t="s">
        <v>729</v>
      </c>
      <c r="E4356" s="370">
        <v>6</v>
      </c>
      <c r="F4356" s="385">
        <v>7</v>
      </c>
    </row>
    <row r="4357" spans="1:6">
      <c r="A4357" s="369"/>
      <c r="B4357" s="369"/>
      <c r="C4357" s="369"/>
      <c r="D4357" s="370" t="s">
        <v>511</v>
      </c>
      <c r="E4357" s="370">
        <v>4</v>
      </c>
      <c r="F4357" s="385">
        <v>4</v>
      </c>
    </row>
    <row r="4358" spans="1:6">
      <c r="A4358" s="369"/>
      <c r="B4358" s="369"/>
      <c r="C4358" s="369"/>
      <c r="D4358" s="370" t="s">
        <v>193</v>
      </c>
      <c r="E4358" s="370">
        <v>6</v>
      </c>
      <c r="F4358" s="385">
        <v>6</v>
      </c>
    </row>
    <row r="4359" spans="1:6">
      <c r="A4359" s="369"/>
      <c r="B4359" s="369"/>
      <c r="C4359" s="369"/>
      <c r="D4359" s="370" t="s">
        <v>326</v>
      </c>
      <c r="E4359" s="370">
        <v>20</v>
      </c>
      <c r="F4359" s="385">
        <v>20</v>
      </c>
    </row>
    <row r="4360" spans="1:6">
      <c r="A4360" s="369"/>
      <c r="B4360" s="369"/>
      <c r="C4360" s="369"/>
      <c r="D4360" s="370" t="s">
        <v>636</v>
      </c>
      <c r="E4360" s="370">
        <v>1</v>
      </c>
      <c r="F4360" s="385">
        <v>1</v>
      </c>
    </row>
    <row r="4361" spans="1:6">
      <c r="A4361" s="369"/>
      <c r="B4361" s="369"/>
      <c r="C4361" s="369"/>
      <c r="D4361" s="370" t="s">
        <v>730</v>
      </c>
      <c r="E4361" s="370">
        <v>3</v>
      </c>
      <c r="F4361" s="385">
        <v>3</v>
      </c>
    </row>
    <row r="4362" spans="1:6">
      <c r="A4362" s="369"/>
      <c r="B4362" s="369"/>
      <c r="C4362" s="369"/>
      <c r="D4362" s="370" t="s">
        <v>731</v>
      </c>
      <c r="E4362" s="370">
        <v>1</v>
      </c>
      <c r="F4362" s="385">
        <v>1</v>
      </c>
    </row>
    <row r="4363" spans="1:6">
      <c r="A4363" s="369"/>
      <c r="B4363" s="369"/>
      <c r="C4363" s="369"/>
      <c r="D4363" s="370" t="s">
        <v>732</v>
      </c>
      <c r="E4363" s="370">
        <v>1</v>
      </c>
      <c r="F4363" s="385">
        <v>1</v>
      </c>
    </row>
    <row r="4364" spans="1:6">
      <c r="A4364" s="369"/>
      <c r="B4364" s="369"/>
      <c r="C4364" s="369"/>
      <c r="D4364" s="370" t="s">
        <v>733</v>
      </c>
      <c r="E4364" s="370">
        <v>1</v>
      </c>
      <c r="F4364" s="385">
        <v>1</v>
      </c>
    </row>
    <row r="4365" spans="1:6">
      <c r="A4365" s="369"/>
      <c r="B4365" s="369"/>
      <c r="C4365" s="367" t="s">
        <v>513</v>
      </c>
      <c r="D4365" s="367" t="s">
        <v>513</v>
      </c>
      <c r="E4365" s="367">
        <v>12</v>
      </c>
      <c r="F4365" s="384">
        <v>12</v>
      </c>
    </row>
    <row r="4366" spans="1:6">
      <c r="A4366" s="369"/>
      <c r="B4366" s="369"/>
      <c r="C4366" s="369"/>
      <c r="D4366" s="370" t="s">
        <v>734</v>
      </c>
      <c r="E4366" s="370">
        <v>1</v>
      </c>
      <c r="F4366" s="385">
        <v>1</v>
      </c>
    </row>
    <row r="4367" spans="1:6">
      <c r="A4367" s="369"/>
      <c r="B4367" s="369"/>
      <c r="C4367" s="369"/>
      <c r="D4367" s="370" t="s">
        <v>735</v>
      </c>
      <c r="E4367" s="370">
        <v>21</v>
      </c>
      <c r="F4367" s="385">
        <v>22</v>
      </c>
    </row>
    <row r="4368" spans="1:6">
      <c r="A4368" s="369"/>
      <c r="B4368" s="369"/>
      <c r="C4368" s="369"/>
      <c r="D4368" s="370" t="s">
        <v>736</v>
      </c>
      <c r="E4368" s="370">
        <v>2</v>
      </c>
      <c r="F4368" s="385">
        <v>2</v>
      </c>
    </row>
    <row r="4369" spans="1:6">
      <c r="A4369" s="369"/>
      <c r="B4369" s="369"/>
      <c r="C4369" s="369"/>
      <c r="D4369" s="370" t="s">
        <v>737</v>
      </c>
      <c r="E4369" s="370">
        <v>5</v>
      </c>
      <c r="F4369" s="385">
        <v>5</v>
      </c>
    </row>
    <row r="4370" spans="1:6">
      <c r="A4370" s="369"/>
      <c r="B4370" s="369"/>
      <c r="C4370" s="367" t="s">
        <v>577</v>
      </c>
      <c r="D4370" s="367" t="s">
        <v>738</v>
      </c>
      <c r="E4370" s="367">
        <v>2</v>
      </c>
      <c r="F4370" s="384">
        <v>3</v>
      </c>
    </row>
    <row r="4371" spans="1:6">
      <c r="A4371" s="369"/>
      <c r="B4371" s="369"/>
      <c r="C4371" s="369"/>
      <c r="D4371" s="370" t="s">
        <v>577</v>
      </c>
      <c r="E4371" s="370">
        <v>1</v>
      </c>
      <c r="F4371" s="385">
        <v>1</v>
      </c>
    </row>
    <row r="4372" spans="1:6">
      <c r="A4372" s="369"/>
      <c r="B4372" s="369"/>
      <c r="C4372" s="369"/>
      <c r="D4372" s="370" t="s">
        <v>578</v>
      </c>
      <c r="E4372" s="370">
        <v>6</v>
      </c>
      <c r="F4372" s="385">
        <v>6</v>
      </c>
    </row>
    <row r="4373" spans="1:6">
      <c r="A4373" s="369"/>
      <c r="B4373" s="369"/>
      <c r="C4373" s="369"/>
      <c r="D4373" s="370" t="s">
        <v>739</v>
      </c>
      <c r="E4373" s="370">
        <v>2</v>
      </c>
      <c r="F4373" s="385">
        <v>2</v>
      </c>
    </row>
    <row r="4374" spans="1:6">
      <c r="A4374" s="369"/>
      <c r="B4374" s="369"/>
      <c r="C4374" s="369"/>
      <c r="D4374" s="370" t="s">
        <v>740</v>
      </c>
      <c r="E4374" s="370">
        <v>4</v>
      </c>
      <c r="F4374" s="385">
        <v>4</v>
      </c>
    </row>
    <row r="4375" spans="1:6">
      <c r="A4375" s="369"/>
      <c r="B4375" s="369"/>
      <c r="C4375" s="369"/>
      <c r="D4375" s="370" t="s">
        <v>741</v>
      </c>
      <c r="E4375" s="370">
        <v>2</v>
      </c>
      <c r="F4375" s="385">
        <v>2</v>
      </c>
    </row>
    <row r="4376" spans="1:6">
      <c r="A4376" s="369"/>
      <c r="B4376" s="369"/>
      <c r="C4376" s="369"/>
      <c r="D4376" s="370" t="s">
        <v>742</v>
      </c>
      <c r="E4376" s="370">
        <v>3</v>
      </c>
      <c r="F4376" s="385">
        <v>3</v>
      </c>
    </row>
    <row r="4377" spans="1:6">
      <c r="A4377" s="369"/>
      <c r="B4377" s="369"/>
      <c r="C4377" s="369"/>
      <c r="D4377" s="370" t="s">
        <v>579</v>
      </c>
      <c r="E4377" s="370">
        <v>4</v>
      </c>
      <c r="F4377" s="385">
        <v>4</v>
      </c>
    </row>
    <row r="4378" spans="1:6">
      <c r="A4378" s="369"/>
      <c r="B4378" s="369"/>
      <c r="C4378" s="369"/>
      <c r="D4378" s="370" t="s">
        <v>743</v>
      </c>
      <c r="E4378" s="370">
        <v>1</v>
      </c>
      <c r="F4378" s="385">
        <v>1</v>
      </c>
    </row>
    <row r="4379" spans="1:6">
      <c r="A4379" s="369"/>
      <c r="B4379" s="369"/>
      <c r="C4379" s="369"/>
      <c r="D4379" s="370" t="s">
        <v>744</v>
      </c>
      <c r="E4379" s="370">
        <v>1</v>
      </c>
      <c r="F4379" s="385">
        <v>1</v>
      </c>
    </row>
    <row r="4380" spans="1:6">
      <c r="A4380" s="369"/>
      <c r="B4380" s="369"/>
      <c r="C4380" s="369"/>
      <c r="D4380" s="370" t="s">
        <v>745</v>
      </c>
      <c r="E4380" s="370">
        <v>2</v>
      </c>
      <c r="F4380" s="385">
        <v>2</v>
      </c>
    </row>
    <row r="4381" spans="1:6">
      <c r="A4381" s="369"/>
      <c r="B4381" s="369"/>
      <c r="C4381" s="367" t="s">
        <v>275</v>
      </c>
      <c r="D4381" s="367" t="s">
        <v>327</v>
      </c>
      <c r="E4381" s="367">
        <v>1</v>
      </c>
      <c r="F4381" s="384">
        <v>1</v>
      </c>
    </row>
    <row r="4382" spans="1:6">
      <c r="A4382" s="369"/>
      <c r="B4382" s="369"/>
      <c r="C4382" s="369"/>
      <c r="D4382" s="370" t="s">
        <v>514</v>
      </c>
      <c r="E4382" s="370">
        <v>1</v>
      </c>
      <c r="F4382" s="385">
        <v>1</v>
      </c>
    </row>
    <row r="4383" spans="1:6">
      <c r="A4383" s="369"/>
      <c r="B4383" s="369"/>
      <c r="C4383" s="369"/>
      <c r="D4383" s="370" t="s">
        <v>580</v>
      </c>
      <c r="E4383" s="370">
        <v>1</v>
      </c>
      <c r="F4383" s="385">
        <v>2</v>
      </c>
    </row>
    <row r="4384" spans="1:6">
      <c r="A4384" s="369"/>
      <c r="B4384" s="369"/>
      <c r="C4384" s="369"/>
      <c r="D4384" s="370" t="s">
        <v>746</v>
      </c>
      <c r="E4384" s="370">
        <v>1</v>
      </c>
      <c r="F4384" s="385">
        <v>1</v>
      </c>
    </row>
    <row r="4385" spans="1:6">
      <c r="A4385" s="369"/>
      <c r="B4385" s="369"/>
      <c r="C4385" s="367" t="s">
        <v>196</v>
      </c>
      <c r="D4385" s="367" t="s">
        <v>547</v>
      </c>
      <c r="E4385" s="367">
        <v>6</v>
      </c>
      <c r="F4385" s="384">
        <v>9</v>
      </c>
    </row>
    <row r="4386" spans="1:6">
      <c r="A4386" s="369"/>
      <c r="B4386" s="369"/>
      <c r="C4386" s="369"/>
      <c r="D4386" s="370" t="s">
        <v>197</v>
      </c>
      <c r="E4386" s="370">
        <v>35</v>
      </c>
      <c r="F4386" s="385">
        <v>41</v>
      </c>
    </row>
    <row r="4387" spans="1:6">
      <c r="A4387" s="369"/>
      <c r="B4387" s="369"/>
      <c r="C4387" s="367" t="s">
        <v>747</v>
      </c>
      <c r="D4387" s="367" t="s">
        <v>748</v>
      </c>
      <c r="E4387" s="367">
        <v>4</v>
      </c>
      <c r="F4387" s="384">
        <v>4</v>
      </c>
    </row>
    <row r="4388" spans="1:6">
      <c r="A4388" s="369"/>
      <c r="B4388" s="369"/>
      <c r="C4388" s="369"/>
      <c r="D4388" s="370" t="s">
        <v>749</v>
      </c>
      <c r="E4388" s="370">
        <v>9</v>
      </c>
      <c r="F4388" s="385">
        <v>9</v>
      </c>
    </row>
    <row r="4389" spans="1:6">
      <c r="A4389" s="369"/>
      <c r="B4389" s="369"/>
      <c r="C4389" s="369"/>
      <c r="D4389" s="370" t="s">
        <v>750</v>
      </c>
      <c r="E4389" s="370">
        <v>3</v>
      </c>
      <c r="F4389" s="385">
        <v>3</v>
      </c>
    </row>
    <row r="4390" spans="1:6">
      <c r="A4390" s="369"/>
      <c r="B4390" s="369"/>
      <c r="C4390" s="367" t="s">
        <v>198</v>
      </c>
      <c r="D4390" s="367" t="s">
        <v>329</v>
      </c>
      <c r="E4390" s="367">
        <v>1</v>
      </c>
      <c r="F4390" s="384">
        <v>1</v>
      </c>
    </row>
    <row r="4391" spans="1:6">
      <c r="A4391" s="369"/>
      <c r="B4391" s="369"/>
      <c r="C4391" s="369"/>
      <c r="D4391" s="370" t="s">
        <v>199</v>
      </c>
      <c r="E4391" s="370">
        <v>5</v>
      </c>
      <c r="F4391" s="385">
        <v>7</v>
      </c>
    </row>
    <row r="4392" spans="1:6">
      <c r="A4392" s="369"/>
      <c r="B4392" s="369"/>
      <c r="C4392" s="369"/>
      <c r="D4392" s="370" t="s">
        <v>751</v>
      </c>
      <c r="E4392" s="370">
        <v>2</v>
      </c>
      <c r="F4392" s="385">
        <v>3</v>
      </c>
    </row>
    <row r="4393" spans="1:6">
      <c r="A4393" s="369"/>
      <c r="B4393" s="369"/>
      <c r="C4393" s="367" t="s">
        <v>581</v>
      </c>
      <c r="D4393" s="367" t="s">
        <v>582</v>
      </c>
      <c r="E4393" s="367">
        <v>2</v>
      </c>
      <c r="F4393" s="384">
        <v>2</v>
      </c>
    </row>
    <row r="4394" spans="1:6">
      <c r="A4394" s="369"/>
      <c r="B4394" s="367" t="s">
        <v>6</v>
      </c>
      <c r="C4394" s="367" t="s">
        <v>334</v>
      </c>
      <c r="D4394" s="367" t="s">
        <v>752</v>
      </c>
      <c r="E4394" s="367">
        <v>3</v>
      </c>
      <c r="F4394" s="384">
        <v>3</v>
      </c>
    </row>
    <row r="4395" spans="1:6">
      <c r="A4395" s="369"/>
      <c r="B4395" s="369"/>
      <c r="C4395" s="369"/>
      <c r="D4395" s="370" t="s">
        <v>753</v>
      </c>
      <c r="E4395" s="370">
        <v>2</v>
      </c>
      <c r="F4395" s="385">
        <v>2</v>
      </c>
    </row>
    <row r="4396" spans="1:6">
      <c r="A4396" s="369"/>
      <c r="B4396" s="369"/>
      <c r="C4396" s="369"/>
      <c r="D4396" s="370" t="s">
        <v>754</v>
      </c>
      <c r="E4396" s="370">
        <v>1</v>
      </c>
      <c r="F4396" s="385">
        <v>1</v>
      </c>
    </row>
    <row r="4397" spans="1:6">
      <c r="A4397" s="369"/>
      <c r="B4397" s="369"/>
      <c r="C4397" s="367" t="s">
        <v>200</v>
      </c>
      <c r="D4397" s="367" t="s">
        <v>637</v>
      </c>
      <c r="E4397" s="367">
        <v>7</v>
      </c>
      <c r="F4397" s="384">
        <v>7</v>
      </c>
    </row>
    <row r="4398" spans="1:6">
      <c r="A4398" s="369"/>
      <c r="B4398" s="369"/>
      <c r="C4398" s="369"/>
      <c r="D4398" s="370" t="s">
        <v>6</v>
      </c>
      <c r="E4398" s="370">
        <v>65</v>
      </c>
      <c r="F4398" s="385">
        <v>77</v>
      </c>
    </row>
    <row r="4399" spans="1:6">
      <c r="A4399" s="369"/>
      <c r="B4399" s="369"/>
      <c r="C4399" s="369"/>
      <c r="D4399" s="370" t="s">
        <v>755</v>
      </c>
      <c r="E4399" s="370">
        <v>13</v>
      </c>
      <c r="F4399" s="385">
        <v>15</v>
      </c>
    </row>
    <row r="4400" spans="1:6">
      <c r="A4400" s="369"/>
      <c r="B4400" s="369"/>
      <c r="C4400" s="369"/>
      <c r="D4400" s="370" t="s">
        <v>756</v>
      </c>
      <c r="E4400" s="370">
        <v>7</v>
      </c>
      <c r="F4400" s="385">
        <v>7</v>
      </c>
    </row>
    <row r="4401" spans="1:6">
      <c r="A4401" s="369"/>
      <c r="B4401" s="369"/>
      <c r="C4401" s="369"/>
      <c r="D4401" s="370" t="s">
        <v>264</v>
      </c>
      <c r="E4401" s="370">
        <v>21</v>
      </c>
      <c r="F4401" s="385">
        <v>25</v>
      </c>
    </row>
    <row r="4402" spans="1:6">
      <c r="A4402" s="369"/>
      <c r="B4402" s="369"/>
      <c r="C4402" s="369"/>
      <c r="D4402" s="370" t="s">
        <v>757</v>
      </c>
      <c r="E4402" s="370">
        <v>2</v>
      </c>
      <c r="F4402" s="385">
        <v>2</v>
      </c>
    </row>
    <row r="4403" spans="1:6">
      <c r="A4403" s="369"/>
      <c r="B4403" s="369"/>
      <c r="C4403" s="369"/>
      <c r="D4403" s="370" t="s">
        <v>758</v>
      </c>
      <c r="E4403" s="370">
        <v>2</v>
      </c>
      <c r="F4403" s="385">
        <v>2</v>
      </c>
    </row>
    <row r="4404" spans="1:6">
      <c r="A4404" s="369"/>
      <c r="B4404" s="369"/>
      <c r="C4404" s="367" t="s">
        <v>331</v>
      </c>
      <c r="D4404" s="367" t="s">
        <v>759</v>
      </c>
      <c r="E4404" s="367">
        <v>1</v>
      </c>
      <c r="F4404" s="384">
        <v>1</v>
      </c>
    </row>
    <row r="4405" spans="1:6">
      <c r="A4405" s="369"/>
      <c r="B4405" s="369"/>
      <c r="C4405" s="369"/>
      <c r="D4405" s="370" t="s">
        <v>331</v>
      </c>
      <c r="E4405" s="370">
        <v>31</v>
      </c>
      <c r="F4405" s="385">
        <v>34</v>
      </c>
    </row>
    <row r="4406" spans="1:6">
      <c r="A4406" s="369"/>
      <c r="B4406" s="369"/>
      <c r="C4406" s="369"/>
      <c r="D4406" s="370" t="s">
        <v>760</v>
      </c>
      <c r="E4406" s="370">
        <v>21</v>
      </c>
      <c r="F4406" s="385">
        <v>23</v>
      </c>
    </row>
    <row r="4407" spans="1:6">
      <c r="A4407" s="369"/>
      <c r="B4407" s="369"/>
      <c r="C4407" s="369"/>
      <c r="D4407" s="370" t="s">
        <v>761</v>
      </c>
      <c r="E4407" s="370">
        <v>5</v>
      </c>
      <c r="F4407" s="385">
        <v>6</v>
      </c>
    </row>
    <row r="4408" spans="1:6">
      <c r="A4408" s="369"/>
      <c r="B4408" s="369"/>
      <c r="C4408" s="369"/>
      <c r="D4408" s="370" t="s">
        <v>762</v>
      </c>
      <c r="E4408" s="370">
        <v>16</v>
      </c>
      <c r="F4408" s="385">
        <v>16</v>
      </c>
    </row>
    <row r="4409" spans="1:6">
      <c r="A4409" s="369"/>
      <c r="B4409" s="369"/>
      <c r="C4409" s="369"/>
      <c r="D4409" s="370" t="s">
        <v>763</v>
      </c>
      <c r="E4409" s="370">
        <v>14</v>
      </c>
      <c r="F4409" s="385">
        <v>16</v>
      </c>
    </row>
    <row r="4410" spans="1:6">
      <c r="A4410" s="369"/>
      <c r="B4410" s="369"/>
      <c r="C4410" s="369"/>
      <c r="D4410" s="370" t="s">
        <v>764</v>
      </c>
      <c r="E4410" s="370">
        <v>1</v>
      </c>
      <c r="F4410" s="385">
        <v>1</v>
      </c>
    </row>
    <row r="4411" spans="1:6">
      <c r="A4411" s="369"/>
      <c r="B4411" s="369"/>
      <c r="C4411" s="369"/>
      <c r="D4411" s="370" t="s">
        <v>765</v>
      </c>
      <c r="E4411" s="370">
        <v>1</v>
      </c>
      <c r="F4411" s="385">
        <v>1</v>
      </c>
    </row>
    <row r="4412" spans="1:6">
      <c r="A4412" s="369"/>
      <c r="B4412" s="369"/>
      <c r="C4412" s="367" t="s">
        <v>332</v>
      </c>
      <c r="D4412" s="367" t="s">
        <v>766</v>
      </c>
      <c r="E4412" s="367">
        <v>3</v>
      </c>
      <c r="F4412" s="384">
        <v>3</v>
      </c>
    </row>
    <row r="4413" spans="1:6">
      <c r="A4413" s="369"/>
      <c r="B4413" s="369"/>
      <c r="C4413" s="369"/>
      <c r="D4413" s="370" t="s">
        <v>767</v>
      </c>
      <c r="E4413" s="370">
        <v>10</v>
      </c>
      <c r="F4413" s="385">
        <v>10</v>
      </c>
    </row>
    <row r="4414" spans="1:6">
      <c r="A4414" s="369"/>
      <c r="B4414" s="369"/>
      <c r="C4414" s="369"/>
      <c r="D4414" s="370" t="s">
        <v>768</v>
      </c>
      <c r="E4414" s="370">
        <v>12</v>
      </c>
      <c r="F4414" s="385">
        <v>12</v>
      </c>
    </row>
    <row r="4415" spans="1:6">
      <c r="A4415" s="369"/>
      <c r="B4415" s="369"/>
      <c r="C4415" s="369"/>
      <c r="D4415" s="370" t="s">
        <v>70</v>
      </c>
      <c r="E4415" s="370">
        <v>5</v>
      </c>
      <c r="F4415" s="385">
        <v>5</v>
      </c>
    </row>
    <row r="4416" spans="1:6">
      <c r="A4416" s="369"/>
      <c r="B4416" s="369"/>
      <c r="C4416" s="369"/>
      <c r="D4416" s="370" t="s">
        <v>559</v>
      </c>
      <c r="E4416" s="370">
        <v>17</v>
      </c>
      <c r="F4416" s="385">
        <v>17</v>
      </c>
    </row>
    <row r="4417" spans="1:6">
      <c r="A4417" s="369"/>
      <c r="B4417" s="369"/>
      <c r="C4417" s="369"/>
      <c r="D4417" s="370" t="s">
        <v>333</v>
      </c>
      <c r="E4417" s="370">
        <v>3</v>
      </c>
      <c r="F4417" s="385">
        <v>3</v>
      </c>
    </row>
    <row r="4418" spans="1:6">
      <c r="A4418" s="369"/>
      <c r="B4418" s="369"/>
      <c r="C4418" s="369"/>
      <c r="D4418" s="370" t="s">
        <v>769</v>
      </c>
      <c r="E4418" s="370">
        <v>1</v>
      </c>
      <c r="F4418" s="385">
        <v>1</v>
      </c>
    </row>
    <row r="4419" spans="1:6">
      <c r="A4419" s="369"/>
      <c r="B4419" s="369"/>
      <c r="C4419" s="369"/>
      <c r="D4419" s="370" t="s">
        <v>770</v>
      </c>
      <c r="E4419" s="370">
        <v>7</v>
      </c>
      <c r="F4419" s="385">
        <v>8</v>
      </c>
    </row>
    <row r="4420" spans="1:6">
      <c r="A4420" s="369"/>
      <c r="B4420" s="369"/>
      <c r="C4420" s="367" t="s">
        <v>583</v>
      </c>
      <c r="D4420" s="367" t="s">
        <v>584</v>
      </c>
      <c r="E4420" s="367">
        <v>4</v>
      </c>
      <c r="F4420" s="384">
        <v>4</v>
      </c>
    </row>
    <row r="4421" spans="1:6">
      <c r="A4421" s="369"/>
      <c r="B4421" s="369"/>
      <c r="C4421" s="369"/>
      <c r="D4421" s="370" t="s">
        <v>771</v>
      </c>
      <c r="E4421" s="370">
        <v>5</v>
      </c>
      <c r="F4421" s="385">
        <v>5</v>
      </c>
    </row>
    <row r="4422" spans="1:6">
      <c r="A4422" s="369"/>
      <c r="B4422" s="369"/>
      <c r="C4422" s="369"/>
      <c r="D4422" s="370" t="s">
        <v>772</v>
      </c>
      <c r="E4422" s="370">
        <v>1</v>
      </c>
      <c r="F4422" s="385">
        <v>1</v>
      </c>
    </row>
    <row r="4423" spans="1:6">
      <c r="A4423" s="369"/>
      <c r="B4423" s="369"/>
      <c r="C4423" s="369"/>
      <c r="D4423" s="370" t="s">
        <v>773</v>
      </c>
      <c r="E4423" s="370">
        <v>1</v>
      </c>
      <c r="F4423" s="385">
        <v>1</v>
      </c>
    </row>
    <row r="4424" spans="1:6">
      <c r="A4424" s="369"/>
      <c r="B4424" s="369"/>
      <c r="C4424" s="367" t="s">
        <v>774</v>
      </c>
      <c r="D4424" s="367" t="s">
        <v>775</v>
      </c>
      <c r="E4424" s="367">
        <v>2</v>
      </c>
      <c r="F4424" s="384">
        <v>3</v>
      </c>
    </row>
    <row r="4425" spans="1:6">
      <c r="A4425" s="369"/>
      <c r="B4425" s="369"/>
      <c r="C4425" s="369"/>
      <c r="D4425" s="370" t="s">
        <v>776</v>
      </c>
      <c r="E4425" s="370">
        <v>22</v>
      </c>
      <c r="F4425" s="385">
        <v>22</v>
      </c>
    </row>
    <row r="4426" spans="1:6">
      <c r="A4426" s="369"/>
      <c r="B4426" s="369"/>
      <c r="C4426" s="367" t="s">
        <v>777</v>
      </c>
      <c r="D4426" s="367" t="s">
        <v>778</v>
      </c>
      <c r="E4426" s="367">
        <v>1</v>
      </c>
      <c r="F4426" s="384">
        <v>1</v>
      </c>
    </row>
    <row r="4427" spans="1:6">
      <c r="A4427" s="369"/>
      <c r="B4427" s="369"/>
      <c r="C4427" s="367" t="s">
        <v>779</v>
      </c>
      <c r="D4427" s="367" t="s">
        <v>780</v>
      </c>
      <c r="E4427" s="367">
        <v>2</v>
      </c>
      <c r="F4427" s="384">
        <v>2</v>
      </c>
    </row>
    <row r="4428" spans="1:6">
      <c r="A4428" s="369"/>
      <c r="B4428" s="369"/>
      <c r="C4428" s="367" t="s">
        <v>781</v>
      </c>
      <c r="D4428" s="367" t="s">
        <v>771</v>
      </c>
      <c r="E4428" s="367">
        <v>2</v>
      </c>
      <c r="F4428" s="384">
        <v>2</v>
      </c>
    </row>
    <row r="4429" spans="1:6">
      <c r="A4429" s="369"/>
      <c r="B4429" s="369"/>
      <c r="C4429" s="367" t="s">
        <v>782</v>
      </c>
      <c r="D4429" s="367" t="s">
        <v>783</v>
      </c>
      <c r="E4429" s="367">
        <v>3</v>
      </c>
      <c r="F4429" s="384">
        <v>3</v>
      </c>
    </row>
    <row r="4430" spans="1:6">
      <c r="A4430" s="369"/>
      <c r="B4430" s="369"/>
      <c r="C4430" s="369"/>
      <c r="D4430" s="370" t="s">
        <v>784</v>
      </c>
      <c r="E4430" s="370">
        <v>1</v>
      </c>
      <c r="F4430" s="385">
        <v>1</v>
      </c>
    </row>
    <row r="4431" spans="1:6">
      <c r="A4431" s="369"/>
      <c r="B4431" s="369"/>
      <c r="C4431" s="367" t="s">
        <v>785</v>
      </c>
      <c r="D4431" s="367" t="s">
        <v>786</v>
      </c>
      <c r="E4431" s="367">
        <v>2</v>
      </c>
      <c r="F4431" s="384">
        <v>2</v>
      </c>
    </row>
    <row r="4432" spans="1:6">
      <c r="A4432" s="369"/>
      <c r="B4432" s="367" t="s">
        <v>7</v>
      </c>
      <c r="C4432" s="367" t="s">
        <v>335</v>
      </c>
      <c r="D4432" s="367" t="s">
        <v>335</v>
      </c>
      <c r="E4432" s="367">
        <v>18</v>
      </c>
      <c r="F4432" s="384">
        <v>21</v>
      </c>
    </row>
    <row r="4433" spans="1:6">
      <c r="A4433" s="369"/>
      <c r="B4433" s="369"/>
      <c r="C4433" s="369"/>
      <c r="D4433" s="370" t="s">
        <v>787</v>
      </c>
      <c r="E4433" s="370">
        <v>6</v>
      </c>
      <c r="F4433" s="385">
        <v>7</v>
      </c>
    </row>
    <row r="4434" spans="1:6">
      <c r="A4434" s="369"/>
      <c r="B4434" s="369"/>
      <c r="C4434" s="369"/>
      <c r="D4434" s="370" t="s">
        <v>788</v>
      </c>
      <c r="E4434" s="370">
        <v>5</v>
      </c>
      <c r="F4434" s="385">
        <v>5</v>
      </c>
    </row>
    <row r="4435" spans="1:6">
      <c r="A4435" s="369"/>
      <c r="B4435" s="369"/>
      <c r="C4435" s="369"/>
      <c r="D4435" s="370" t="s">
        <v>789</v>
      </c>
      <c r="E4435" s="370">
        <v>4</v>
      </c>
      <c r="F4435" s="385">
        <v>4</v>
      </c>
    </row>
    <row r="4436" spans="1:6">
      <c r="A4436" s="369"/>
      <c r="B4436" s="369"/>
      <c r="C4436" s="367" t="s">
        <v>7</v>
      </c>
      <c r="D4436" s="367" t="s">
        <v>7</v>
      </c>
      <c r="E4436" s="367">
        <v>140</v>
      </c>
      <c r="F4436" s="384">
        <v>157</v>
      </c>
    </row>
    <row r="4437" spans="1:6">
      <c r="A4437" s="369"/>
      <c r="B4437" s="369"/>
      <c r="C4437" s="369"/>
      <c r="D4437" s="370" t="s">
        <v>790</v>
      </c>
      <c r="E4437" s="370">
        <v>3</v>
      </c>
      <c r="F4437" s="385">
        <v>3</v>
      </c>
    </row>
    <row r="4438" spans="1:6">
      <c r="A4438" s="369"/>
      <c r="B4438" s="369"/>
      <c r="C4438" s="369"/>
      <c r="D4438" s="370" t="s">
        <v>464</v>
      </c>
      <c r="E4438" s="370">
        <v>15</v>
      </c>
      <c r="F4438" s="385">
        <v>15</v>
      </c>
    </row>
    <row r="4439" spans="1:6">
      <c r="A4439" s="369"/>
      <c r="B4439" s="369"/>
      <c r="C4439" s="369"/>
      <c r="D4439" s="370" t="s">
        <v>61</v>
      </c>
      <c r="E4439" s="370">
        <v>2</v>
      </c>
      <c r="F4439" s="385">
        <v>2</v>
      </c>
    </row>
    <row r="4440" spans="1:6">
      <c r="A4440" s="369"/>
      <c r="B4440" s="369"/>
      <c r="C4440" s="369"/>
      <c r="D4440" s="370" t="s">
        <v>791</v>
      </c>
      <c r="E4440" s="370">
        <v>5</v>
      </c>
      <c r="F4440" s="385">
        <v>5</v>
      </c>
    </row>
    <row r="4441" spans="1:6">
      <c r="A4441" s="369"/>
      <c r="B4441" s="369"/>
      <c r="C4441" s="369"/>
      <c r="D4441" s="370" t="s">
        <v>792</v>
      </c>
      <c r="E4441" s="370">
        <v>1</v>
      </c>
      <c r="F4441" s="385">
        <v>1</v>
      </c>
    </row>
    <row r="4442" spans="1:6">
      <c r="A4442" s="369"/>
      <c r="B4442" s="369"/>
      <c r="C4442" s="369"/>
      <c r="D4442" s="370" t="s">
        <v>793</v>
      </c>
      <c r="E4442" s="370">
        <v>2</v>
      </c>
      <c r="F4442" s="385">
        <v>2</v>
      </c>
    </row>
    <row r="4443" spans="1:6">
      <c r="A4443" s="369"/>
      <c r="B4443" s="369"/>
      <c r="C4443" s="369"/>
      <c r="D4443" s="370" t="s">
        <v>794</v>
      </c>
      <c r="E4443" s="370">
        <v>1</v>
      </c>
      <c r="F4443" s="385">
        <v>1</v>
      </c>
    </row>
    <row r="4444" spans="1:6">
      <c r="A4444" s="369"/>
      <c r="B4444" s="369"/>
      <c r="C4444" s="367" t="s">
        <v>586</v>
      </c>
      <c r="D4444" s="367" t="s">
        <v>586</v>
      </c>
      <c r="E4444" s="367">
        <v>14</v>
      </c>
      <c r="F4444" s="384">
        <v>16</v>
      </c>
    </row>
    <row r="4445" spans="1:6">
      <c r="A4445" s="369"/>
      <c r="B4445" s="369"/>
      <c r="C4445" s="369"/>
      <c r="D4445" s="370" t="s">
        <v>795</v>
      </c>
      <c r="E4445" s="370">
        <v>3</v>
      </c>
      <c r="F4445" s="385">
        <v>3</v>
      </c>
    </row>
    <row r="4446" spans="1:6">
      <c r="A4446" s="369"/>
      <c r="B4446" s="369"/>
      <c r="C4446" s="369"/>
      <c r="D4446" s="370" t="s">
        <v>796</v>
      </c>
      <c r="E4446" s="370">
        <v>2</v>
      </c>
      <c r="F4446" s="385">
        <v>2</v>
      </c>
    </row>
    <row r="4447" spans="1:6">
      <c r="A4447" s="369"/>
      <c r="B4447" s="369"/>
      <c r="C4447" s="367" t="s">
        <v>201</v>
      </c>
      <c r="D4447" s="367" t="s">
        <v>201</v>
      </c>
      <c r="E4447" s="367">
        <v>25</v>
      </c>
      <c r="F4447" s="384">
        <v>32</v>
      </c>
    </row>
    <row r="4448" spans="1:6">
      <c r="A4448" s="369"/>
      <c r="B4448" s="369"/>
      <c r="C4448" s="369"/>
      <c r="D4448" s="370" t="s">
        <v>797</v>
      </c>
      <c r="E4448" s="370">
        <v>2</v>
      </c>
      <c r="F4448" s="385">
        <v>2</v>
      </c>
    </row>
    <row r="4449" spans="1:6">
      <c r="A4449" s="369"/>
      <c r="B4449" s="369"/>
      <c r="C4449" s="369"/>
      <c r="D4449" s="370" t="s">
        <v>339</v>
      </c>
      <c r="E4449" s="370">
        <v>6</v>
      </c>
      <c r="F4449" s="385">
        <v>6</v>
      </c>
    </row>
    <row r="4450" spans="1:6">
      <c r="A4450" s="369"/>
      <c r="B4450" s="369"/>
      <c r="C4450" s="369"/>
      <c r="D4450" s="370" t="s">
        <v>798</v>
      </c>
      <c r="E4450" s="370">
        <v>3</v>
      </c>
      <c r="F4450" s="385">
        <v>3</v>
      </c>
    </row>
    <row r="4451" spans="1:6">
      <c r="A4451" s="369"/>
      <c r="B4451" s="369"/>
      <c r="C4451" s="369"/>
      <c r="D4451" s="370" t="s">
        <v>799</v>
      </c>
      <c r="E4451" s="370">
        <v>1</v>
      </c>
      <c r="F4451" s="385">
        <v>1</v>
      </c>
    </row>
    <row r="4452" spans="1:6">
      <c r="A4452" s="369"/>
      <c r="B4452" s="369"/>
      <c r="C4452" s="369"/>
      <c r="D4452" s="370" t="s">
        <v>800</v>
      </c>
      <c r="E4452" s="370">
        <v>1</v>
      </c>
      <c r="F4452" s="385">
        <v>1</v>
      </c>
    </row>
    <row r="4453" spans="1:6">
      <c r="A4453" s="369"/>
      <c r="B4453" s="369"/>
      <c r="C4453" s="369"/>
      <c r="D4453" s="370" t="s">
        <v>801</v>
      </c>
      <c r="E4453" s="370">
        <v>1</v>
      </c>
      <c r="F4453" s="385">
        <v>1</v>
      </c>
    </row>
    <row r="4454" spans="1:6">
      <c r="A4454" s="369"/>
      <c r="B4454" s="369"/>
      <c r="C4454" s="369"/>
      <c r="D4454" s="370" t="s">
        <v>338</v>
      </c>
      <c r="E4454" s="370">
        <v>4</v>
      </c>
      <c r="F4454" s="385">
        <v>4</v>
      </c>
    </row>
    <row r="4455" spans="1:6">
      <c r="A4455" s="369"/>
      <c r="B4455" s="369"/>
      <c r="C4455" s="369"/>
      <c r="D4455" s="370" t="s">
        <v>802</v>
      </c>
      <c r="E4455" s="370">
        <v>2</v>
      </c>
      <c r="F4455" s="385">
        <v>3</v>
      </c>
    </row>
    <row r="4456" spans="1:6">
      <c r="A4456" s="369"/>
      <c r="B4456" s="369"/>
      <c r="C4456" s="369"/>
      <c r="D4456" s="370" t="s">
        <v>803</v>
      </c>
      <c r="E4456" s="370">
        <v>5</v>
      </c>
      <c r="F4456" s="385">
        <v>5</v>
      </c>
    </row>
    <row r="4457" spans="1:6">
      <c r="A4457" s="369"/>
      <c r="B4457" s="369"/>
      <c r="C4457" s="367" t="s">
        <v>804</v>
      </c>
      <c r="D4457" s="367" t="s">
        <v>805</v>
      </c>
      <c r="E4457" s="367">
        <v>2</v>
      </c>
      <c r="F4457" s="384">
        <v>2</v>
      </c>
    </row>
    <row r="4458" spans="1:6">
      <c r="A4458" s="369"/>
      <c r="B4458" s="369"/>
      <c r="C4458" s="369"/>
      <c r="D4458" s="370" t="s">
        <v>806</v>
      </c>
      <c r="E4458" s="370">
        <v>3</v>
      </c>
      <c r="F4458" s="385">
        <v>3</v>
      </c>
    </row>
    <row r="4459" spans="1:6">
      <c r="A4459" s="369"/>
      <c r="B4459" s="369"/>
      <c r="C4459" s="369"/>
      <c r="D4459" s="370" t="s">
        <v>807</v>
      </c>
      <c r="E4459" s="370">
        <v>1</v>
      </c>
      <c r="F4459" s="385">
        <v>1</v>
      </c>
    </row>
    <row r="4460" spans="1:6">
      <c r="A4460" s="369"/>
      <c r="B4460" s="369"/>
      <c r="C4460" s="369"/>
      <c r="D4460" s="370" t="s">
        <v>808</v>
      </c>
      <c r="E4460" s="370">
        <v>1</v>
      </c>
      <c r="F4460" s="385">
        <v>1</v>
      </c>
    </row>
    <row r="4461" spans="1:6">
      <c r="A4461" s="369"/>
      <c r="B4461" s="369"/>
      <c r="C4461" s="367" t="s">
        <v>340</v>
      </c>
      <c r="D4461" s="367" t="s">
        <v>809</v>
      </c>
      <c r="E4461" s="367">
        <v>2</v>
      </c>
      <c r="F4461" s="384">
        <v>2</v>
      </c>
    </row>
    <row r="4462" spans="1:6">
      <c r="A4462" s="369"/>
      <c r="B4462" s="369"/>
      <c r="C4462" s="369"/>
      <c r="D4462" s="370" t="s">
        <v>340</v>
      </c>
      <c r="E4462" s="370">
        <v>29</v>
      </c>
      <c r="F4462" s="385">
        <v>30</v>
      </c>
    </row>
    <row r="4463" spans="1:6">
      <c r="A4463" s="369"/>
      <c r="B4463" s="369"/>
      <c r="C4463" s="369"/>
      <c r="D4463" s="370" t="s">
        <v>810</v>
      </c>
      <c r="E4463" s="370">
        <v>1</v>
      </c>
      <c r="F4463" s="385">
        <v>1</v>
      </c>
    </row>
    <row r="4464" spans="1:6">
      <c r="A4464" s="369"/>
      <c r="B4464" s="369"/>
      <c r="C4464" s="369"/>
      <c r="D4464" s="370" t="s">
        <v>585</v>
      </c>
      <c r="E4464" s="370">
        <v>3</v>
      </c>
      <c r="F4464" s="385">
        <v>3</v>
      </c>
    </row>
    <row r="4465" spans="1:6">
      <c r="A4465" s="369"/>
      <c r="B4465" s="369"/>
      <c r="C4465" s="369"/>
      <c r="D4465" s="370" t="s">
        <v>811</v>
      </c>
      <c r="E4465" s="370">
        <v>1</v>
      </c>
      <c r="F4465" s="385">
        <v>1</v>
      </c>
    </row>
    <row r="4466" spans="1:6">
      <c r="A4466" s="369"/>
      <c r="B4466" s="369"/>
      <c r="C4466" s="369"/>
      <c r="D4466" s="370" t="s">
        <v>812</v>
      </c>
      <c r="E4466" s="370">
        <v>2</v>
      </c>
      <c r="F4466" s="385">
        <v>2</v>
      </c>
    </row>
    <row r="4467" spans="1:6">
      <c r="A4467" s="369"/>
      <c r="B4467" s="369"/>
      <c r="C4467" s="369"/>
      <c r="D4467" s="370" t="s">
        <v>813</v>
      </c>
      <c r="E4467" s="370">
        <v>2</v>
      </c>
      <c r="F4467" s="385">
        <v>2</v>
      </c>
    </row>
    <row r="4468" spans="1:6">
      <c r="A4468" s="369"/>
      <c r="B4468" s="369"/>
      <c r="C4468" s="369"/>
      <c r="D4468" s="370" t="s">
        <v>814</v>
      </c>
      <c r="E4468" s="370">
        <v>1</v>
      </c>
      <c r="F4468" s="385">
        <v>1</v>
      </c>
    </row>
    <row r="4469" spans="1:6">
      <c r="A4469" s="369"/>
      <c r="B4469" s="369"/>
      <c r="C4469" s="367" t="s">
        <v>341</v>
      </c>
      <c r="D4469" s="367" t="s">
        <v>342</v>
      </c>
      <c r="E4469" s="367">
        <v>28</v>
      </c>
      <c r="F4469" s="384">
        <v>35</v>
      </c>
    </row>
    <row r="4470" spans="1:6">
      <c r="A4470" s="369"/>
      <c r="B4470" s="369"/>
      <c r="C4470" s="369"/>
      <c r="D4470" s="370" t="s">
        <v>341</v>
      </c>
      <c r="E4470" s="370">
        <v>3</v>
      </c>
      <c r="F4470" s="385">
        <v>4</v>
      </c>
    </row>
    <row r="4471" spans="1:6">
      <c r="A4471" s="369"/>
      <c r="B4471" s="369"/>
      <c r="C4471" s="367" t="s">
        <v>465</v>
      </c>
      <c r="D4471" s="367" t="s">
        <v>92</v>
      </c>
      <c r="E4471" s="367">
        <v>7</v>
      </c>
      <c r="F4471" s="384">
        <v>7</v>
      </c>
    </row>
    <row r="4472" spans="1:6">
      <c r="A4472" s="369"/>
      <c r="B4472" s="369"/>
      <c r="C4472" s="369"/>
      <c r="D4472" s="370" t="s">
        <v>465</v>
      </c>
      <c r="E4472" s="370">
        <v>52</v>
      </c>
      <c r="F4472" s="385">
        <v>56</v>
      </c>
    </row>
    <row r="4473" spans="1:6">
      <c r="A4473" s="369"/>
      <c r="B4473" s="369"/>
      <c r="C4473" s="369"/>
      <c r="D4473" s="370" t="s">
        <v>815</v>
      </c>
      <c r="E4473" s="370">
        <v>1</v>
      </c>
      <c r="F4473" s="385">
        <v>1</v>
      </c>
    </row>
    <row r="4474" spans="1:6">
      <c r="A4474" s="369"/>
      <c r="B4474" s="369"/>
      <c r="C4474" s="369"/>
      <c r="D4474" s="370" t="s">
        <v>816</v>
      </c>
      <c r="E4474" s="370">
        <v>4</v>
      </c>
      <c r="F4474" s="385">
        <v>4</v>
      </c>
    </row>
    <row r="4475" spans="1:6">
      <c r="A4475" s="369"/>
      <c r="B4475" s="369"/>
      <c r="C4475" s="369"/>
      <c r="D4475" s="370" t="s">
        <v>817</v>
      </c>
      <c r="E4475" s="370">
        <v>4</v>
      </c>
      <c r="F4475" s="385">
        <v>4</v>
      </c>
    </row>
    <row r="4476" spans="1:6">
      <c r="A4476" s="369"/>
      <c r="B4476" s="369"/>
      <c r="C4476" s="369"/>
      <c r="D4476" s="370" t="s">
        <v>818</v>
      </c>
      <c r="E4476" s="370">
        <v>4</v>
      </c>
      <c r="F4476" s="385">
        <v>4</v>
      </c>
    </row>
    <row r="4477" spans="1:6">
      <c r="A4477" s="369"/>
      <c r="B4477" s="369"/>
      <c r="C4477" s="369"/>
      <c r="D4477" s="370" t="s">
        <v>559</v>
      </c>
      <c r="E4477" s="370">
        <v>2</v>
      </c>
      <c r="F4477" s="385">
        <v>2</v>
      </c>
    </row>
    <row r="4478" spans="1:6">
      <c r="A4478" s="369"/>
      <c r="B4478" s="369"/>
      <c r="C4478" s="369"/>
      <c r="D4478" s="370" t="s">
        <v>819</v>
      </c>
      <c r="E4478" s="370">
        <v>1</v>
      </c>
      <c r="F4478" s="385">
        <v>1</v>
      </c>
    </row>
    <row r="4479" spans="1:6">
      <c r="A4479" s="369"/>
      <c r="B4479" s="369"/>
      <c r="C4479" s="369"/>
      <c r="D4479" s="370" t="s">
        <v>820</v>
      </c>
      <c r="E4479" s="370">
        <v>4</v>
      </c>
      <c r="F4479" s="385">
        <v>4</v>
      </c>
    </row>
    <row r="4480" spans="1:6">
      <c r="A4480" s="369"/>
      <c r="B4480" s="369"/>
      <c r="C4480" s="369"/>
      <c r="D4480" s="370" t="s">
        <v>821</v>
      </c>
      <c r="E4480" s="370">
        <v>1</v>
      </c>
      <c r="F4480" s="385">
        <v>1</v>
      </c>
    </row>
    <row r="4481" spans="1:6">
      <c r="A4481" s="369"/>
      <c r="B4481" s="369"/>
      <c r="C4481" s="367" t="s">
        <v>347</v>
      </c>
      <c r="D4481" s="367" t="s">
        <v>822</v>
      </c>
      <c r="E4481" s="367">
        <v>11</v>
      </c>
      <c r="F4481" s="384">
        <v>11</v>
      </c>
    </row>
    <row r="4482" spans="1:6">
      <c r="A4482" s="369"/>
      <c r="B4482" s="369"/>
      <c r="C4482" s="369"/>
      <c r="D4482" s="370" t="s">
        <v>823</v>
      </c>
      <c r="E4482" s="370">
        <v>12</v>
      </c>
      <c r="F4482" s="385">
        <v>12</v>
      </c>
    </row>
    <row r="4483" spans="1:6">
      <c r="A4483" s="369"/>
      <c r="B4483" s="369"/>
      <c r="C4483" s="369"/>
      <c r="D4483" s="370" t="s">
        <v>824</v>
      </c>
      <c r="E4483" s="370">
        <v>7</v>
      </c>
      <c r="F4483" s="385">
        <v>7</v>
      </c>
    </row>
    <row r="4484" spans="1:6">
      <c r="A4484" s="369"/>
      <c r="B4484" s="369"/>
      <c r="C4484" s="369"/>
      <c r="D4484" s="370" t="s">
        <v>347</v>
      </c>
      <c r="E4484" s="370">
        <v>14</v>
      </c>
      <c r="F4484" s="385">
        <v>16</v>
      </c>
    </row>
    <row r="4485" spans="1:6">
      <c r="A4485" s="369"/>
      <c r="B4485" s="369"/>
      <c r="C4485" s="369"/>
      <c r="D4485" s="370" t="s">
        <v>825</v>
      </c>
      <c r="E4485" s="370">
        <v>5</v>
      </c>
      <c r="F4485" s="385">
        <v>5</v>
      </c>
    </row>
    <row r="4486" spans="1:6">
      <c r="A4486" s="369"/>
      <c r="B4486" s="369"/>
      <c r="C4486" s="369"/>
      <c r="D4486" s="370" t="s">
        <v>826</v>
      </c>
      <c r="E4486" s="370">
        <v>14</v>
      </c>
      <c r="F4486" s="385">
        <v>14</v>
      </c>
    </row>
    <row r="4487" spans="1:6">
      <c r="A4487" s="369"/>
      <c r="B4487" s="369"/>
      <c r="C4487" s="369"/>
      <c r="D4487" s="370" t="s">
        <v>827</v>
      </c>
      <c r="E4487" s="370">
        <v>3</v>
      </c>
      <c r="F4487" s="385">
        <v>3</v>
      </c>
    </row>
    <row r="4488" spans="1:6">
      <c r="A4488" s="369"/>
      <c r="B4488" s="369"/>
      <c r="C4488" s="367" t="s">
        <v>314</v>
      </c>
      <c r="D4488" s="367" t="s">
        <v>587</v>
      </c>
      <c r="E4488" s="367">
        <v>4</v>
      </c>
      <c r="F4488" s="384">
        <v>5</v>
      </c>
    </row>
    <row r="4489" spans="1:6">
      <c r="A4489" s="369"/>
      <c r="B4489" s="369"/>
      <c r="C4489" s="369"/>
      <c r="D4489" s="370" t="s">
        <v>828</v>
      </c>
      <c r="E4489" s="370">
        <v>2</v>
      </c>
      <c r="F4489" s="385">
        <v>2</v>
      </c>
    </row>
    <row r="4490" spans="1:6">
      <c r="A4490" s="369"/>
      <c r="B4490" s="369"/>
      <c r="C4490" s="367" t="s">
        <v>70</v>
      </c>
      <c r="D4490" s="367" t="s">
        <v>70</v>
      </c>
      <c r="E4490" s="367">
        <v>6</v>
      </c>
      <c r="F4490" s="384">
        <v>7</v>
      </c>
    </row>
    <row r="4491" spans="1:6">
      <c r="A4491" s="369"/>
      <c r="B4491" s="369"/>
      <c r="C4491" s="369"/>
      <c r="D4491" s="370" t="s">
        <v>829</v>
      </c>
      <c r="E4491" s="370">
        <v>1</v>
      </c>
      <c r="F4491" s="385">
        <v>1</v>
      </c>
    </row>
    <row r="4492" spans="1:6">
      <c r="A4492" s="369"/>
      <c r="B4492" s="369"/>
      <c r="C4492" s="369"/>
      <c r="D4492" s="370" t="s">
        <v>830</v>
      </c>
      <c r="E4492" s="370">
        <v>1</v>
      </c>
      <c r="F4492" s="385">
        <v>1</v>
      </c>
    </row>
    <row r="4493" spans="1:6">
      <c r="A4493" s="369"/>
      <c r="B4493" s="369"/>
      <c r="C4493" s="369"/>
      <c r="D4493" s="370" t="s">
        <v>831</v>
      </c>
      <c r="E4493" s="370">
        <v>1</v>
      </c>
      <c r="F4493" s="385">
        <v>1</v>
      </c>
    </row>
    <row r="4494" spans="1:6">
      <c r="A4494" s="369"/>
      <c r="B4494" s="369"/>
      <c r="C4494" s="369"/>
      <c r="D4494" s="370" t="s">
        <v>832</v>
      </c>
      <c r="E4494" s="370">
        <v>2</v>
      </c>
      <c r="F4494" s="385">
        <v>2</v>
      </c>
    </row>
    <row r="4495" spans="1:6">
      <c r="A4495" s="369"/>
      <c r="B4495" s="369"/>
      <c r="C4495" s="369"/>
      <c r="D4495" s="370" t="s">
        <v>833</v>
      </c>
      <c r="E4495" s="370">
        <v>1</v>
      </c>
      <c r="F4495" s="385">
        <v>1</v>
      </c>
    </row>
    <row r="4496" spans="1:6">
      <c r="A4496" s="369"/>
      <c r="B4496" s="369"/>
      <c r="C4496" s="369"/>
      <c r="D4496" s="370" t="s">
        <v>345</v>
      </c>
      <c r="E4496" s="370">
        <v>1</v>
      </c>
      <c r="F4496" s="385">
        <v>1</v>
      </c>
    </row>
    <row r="4497" spans="1:6">
      <c r="A4497" s="369"/>
      <c r="B4497" s="369"/>
      <c r="C4497" s="367" t="s">
        <v>344</v>
      </c>
      <c r="D4497" s="367" t="s">
        <v>344</v>
      </c>
      <c r="E4497" s="367">
        <v>2</v>
      </c>
      <c r="F4497" s="384">
        <v>2</v>
      </c>
    </row>
    <row r="4498" spans="1:6">
      <c r="A4498" s="369"/>
      <c r="B4498" s="369"/>
      <c r="C4498" s="367" t="s">
        <v>346</v>
      </c>
      <c r="D4498" s="367" t="s">
        <v>346</v>
      </c>
      <c r="E4498" s="367">
        <v>6</v>
      </c>
      <c r="F4498" s="384">
        <v>6</v>
      </c>
    </row>
    <row r="4499" spans="1:6">
      <c r="A4499" s="369"/>
      <c r="B4499" s="369"/>
      <c r="C4499" s="369"/>
      <c r="D4499" s="370" t="s">
        <v>834</v>
      </c>
      <c r="E4499" s="370">
        <v>1</v>
      </c>
      <c r="F4499" s="385">
        <v>1</v>
      </c>
    </row>
    <row r="4500" spans="1:6">
      <c r="A4500" s="369"/>
      <c r="B4500" s="369"/>
      <c r="C4500" s="369"/>
      <c r="D4500" s="370" t="s">
        <v>835</v>
      </c>
      <c r="E4500" s="370">
        <v>1</v>
      </c>
      <c r="F4500" s="385">
        <v>1</v>
      </c>
    </row>
    <row r="4501" spans="1:6">
      <c r="A4501" s="369"/>
      <c r="B4501" s="369"/>
      <c r="C4501" s="369"/>
      <c r="D4501" s="370" t="s">
        <v>836</v>
      </c>
      <c r="E4501" s="370">
        <v>1</v>
      </c>
      <c r="F4501" s="385">
        <v>1</v>
      </c>
    </row>
    <row r="4502" spans="1:6">
      <c r="A4502" s="369"/>
      <c r="B4502" s="367" t="s">
        <v>8</v>
      </c>
      <c r="C4502" s="367" t="s">
        <v>203</v>
      </c>
      <c r="D4502" s="367" t="s">
        <v>92</v>
      </c>
      <c r="E4502" s="367">
        <v>14</v>
      </c>
      <c r="F4502" s="384">
        <v>32</v>
      </c>
    </row>
    <row r="4503" spans="1:6">
      <c r="A4503" s="369"/>
      <c r="B4503" s="369"/>
      <c r="C4503" s="369"/>
      <c r="D4503" s="370" t="s">
        <v>8</v>
      </c>
      <c r="E4503" s="370">
        <v>120</v>
      </c>
      <c r="F4503" s="385">
        <v>124</v>
      </c>
    </row>
    <row r="4504" spans="1:6">
      <c r="A4504" s="369"/>
      <c r="B4504" s="369"/>
      <c r="C4504" s="369"/>
      <c r="D4504" s="370" t="s">
        <v>204</v>
      </c>
      <c r="E4504" s="370">
        <v>10</v>
      </c>
      <c r="F4504" s="385">
        <v>10</v>
      </c>
    </row>
    <row r="4505" spans="1:6">
      <c r="A4505" s="369"/>
      <c r="B4505" s="369"/>
      <c r="C4505" s="369"/>
      <c r="D4505" s="370" t="s">
        <v>94</v>
      </c>
      <c r="E4505" s="370">
        <v>13</v>
      </c>
      <c r="F4505" s="385">
        <v>14</v>
      </c>
    </row>
    <row r="4506" spans="1:6">
      <c r="A4506" s="369"/>
      <c r="B4506" s="369"/>
      <c r="C4506" s="369"/>
      <c r="D4506" s="370" t="s">
        <v>96</v>
      </c>
      <c r="E4506" s="370">
        <v>109</v>
      </c>
      <c r="F4506" s="385">
        <v>112</v>
      </c>
    </row>
    <row r="4507" spans="1:6">
      <c r="A4507" s="369"/>
      <c r="B4507" s="369"/>
      <c r="C4507" s="369"/>
      <c r="D4507" s="370" t="s">
        <v>466</v>
      </c>
      <c r="E4507" s="370">
        <v>8</v>
      </c>
      <c r="F4507" s="385">
        <v>8</v>
      </c>
    </row>
    <row r="4508" spans="1:6">
      <c r="A4508" s="369"/>
      <c r="B4508" s="367" t="s">
        <v>9</v>
      </c>
      <c r="C4508" s="367" t="s">
        <v>357</v>
      </c>
      <c r="D4508" s="367" t="s">
        <v>358</v>
      </c>
      <c r="E4508" s="367">
        <v>6</v>
      </c>
      <c r="F4508" s="384">
        <v>7</v>
      </c>
    </row>
    <row r="4509" spans="1:6">
      <c r="A4509" s="369"/>
      <c r="B4509" s="369"/>
      <c r="C4509" s="369"/>
      <c r="D4509" s="370" t="s">
        <v>357</v>
      </c>
      <c r="E4509" s="370">
        <v>5</v>
      </c>
      <c r="F4509" s="385">
        <v>5</v>
      </c>
    </row>
    <row r="4510" spans="1:6">
      <c r="A4510" s="369"/>
      <c r="B4510" s="369"/>
      <c r="C4510" s="369"/>
      <c r="D4510" s="370" t="s">
        <v>837</v>
      </c>
      <c r="E4510" s="370">
        <v>2</v>
      </c>
      <c r="F4510" s="385">
        <v>2</v>
      </c>
    </row>
    <row r="4511" spans="1:6">
      <c r="A4511" s="369"/>
      <c r="B4511" s="369"/>
      <c r="C4511" s="367" t="s">
        <v>348</v>
      </c>
      <c r="D4511" s="367" t="s">
        <v>348</v>
      </c>
      <c r="E4511" s="367">
        <v>5</v>
      </c>
      <c r="F4511" s="384">
        <v>7</v>
      </c>
    </row>
    <row r="4512" spans="1:6">
      <c r="A4512" s="369"/>
      <c r="B4512" s="369"/>
      <c r="C4512" s="369"/>
      <c r="D4512" s="370" t="s">
        <v>838</v>
      </c>
      <c r="E4512" s="370">
        <v>1</v>
      </c>
      <c r="F4512" s="385">
        <v>2</v>
      </c>
    </row>
    <row r="4513" spans="1:6">
      <c r="A4513" s="369"/>
      <c r="B4513" s="369"/>
      <c r="C4513" s="369"/>
      <c r="D4513" s="370" t="s">
        <v>839</v>
      </c>
      <c r="E4513" s="370">
        <v>1</v>
      </c>
      <c r="F4513" s="385">
        <v>1</v>
      </c>
    </row>
    <row r="4514" spans="1:6">
      <c r="A4514" s="369"/>
      <c r="B4514" s="369"/>
      <c r="C4514" s="369"/>
      <c r="D4514" s="370" t="s">
        <v>840</v>
      </c>
      <c r="E4514" s="370">
        <v>2</v>
      </c>
      <c r="F4514" s="385">
        <v>2</v>
      </c>
    </row>
    <row r="4515" spans="1:6">
      <c r="A4515" s="369"/>
      <c r="B4515" s="369"/>
      <c r="C4515" s="369"/>
      <c r="D4515" s="370" t="s">
        <v>841</v>
      </c>
      <c r="E4515" s="370">
        <v>4</v>
      </c>
      <c r="F4515" s="385">
        <v>4</v>
      </c>
    </row>
    <row r="4516" spans="1:6">
      <c r="A4516" s="369"/>
      <c r="B4516" s="369"/>
      <c r="C4516" s="369"/>
      <c r="D4516" s="370" t="s">
        <v>842</v>
      </c>
      <c r="E4516" s="370">
        <v>1</v>
      </c>
      <c r="F4516" s="385">
        <v>1</v>
      </c>
    </row>
    <row r="4517" spans="1:6">
      <c r="A4517" s="369"/>
      <c r="B4517" s="369"/>
      <c r="C4517" s="369"/>
      <c r="D4517" s="370" t="s">
        <v>843</v>
      </c>
      <c r="E4517" s="370">
        <v>1</v>
      </c>
      <c r="F4517" s="385">
        <v>2</v>
      </c>
    </row>
    <row r="4518" spans="1:6">
      <c r="A4518" s="369"/>
      <c r="B4518" s="369"/>
      <c r="C4518" s="367" t="s">
        <v>349</v>
      </c>
      <c r="D4518" s="367" t="s">
        <v>548</v>
      </c>
      <c r="E4518" s="367">
        <v>1</v>
      </c>
      <c r="F4518" s="384">
        <v>2</v>
      </c>
    </row>
    <row r="4519" spans="1:6">
      <c r="A4519" s="369"/>
      <c r="B4519" s="369"/>
      <c r="C4519" s="369"/>
      <c r="D4519" s="370" t="s">
        <v>349</v>
      </c>
      <c r="E4519" s="370">
        <v>8</v>
      </c>
      <c r="F4519" s="385">
        <v>9</v>
      </c>
    </row>
    <row r="4520" spans="1:6">
      <c r="A4520" s="369"/>
      <c r="B4520" s="369"/>
      <c r="C4520" s="369"/>
      <c r="D4520" s="370" t="s">
        <v>844</v>
      </c>
      <c r="E4520" s="370">
        <v>1</v>
      </c>
      <c r="F4520" s="385">
        <v>1</v>
      </c>
    </row>
    <row r="4521" spans="1:6">
      <c r="A4521" s="369"/>
      <c r="B4521" s="369"/>
      <c r="C4521" s="369"/>
      <c r="D4521" s="370" t="s">
        <v>845</v>
      </c>
      <c r="E4521" s="370">
        <v>1</v>
      </c>
      <c r="F4521" s="385">
        <v>1</v>
      </c>
    </row>
    <row r="4522" spans="1:6">
      <c r="A4522" s="369"/>
      <c r="B4522" s="369"/>
      <c r="C4522" s="369"/>
      <c r="D4522" s="370" t="s">
        <v>846</v>
      </c>
      <c r="E4522" s="370">
        <v>1</v>
      </c>
      <c r="F4522" s="385">
        <v>1</v>
      </c>
    </row>
    <row r="4523" spans="1:6">
      <c r="A4523" s="369"/>
      <c r="B4523" s="369"/>
      <c r="C4523" s="369"/>
      <c r="D4523" s="370" t="s">
        <v>847</v>
      </c>
      <c r="E4523" s="370">
        <v>2</v>
      </c>
      <c r="F4523" s="385">
        <v>2</v>
      </c>
    </row>
    <row r="4524" spans="1:6">
      <c r="A4524" s="369"/>
      <c r="B4524" s="369"/>
      <c r="C4524" s="369"/>
      <c r="D4524" s="370" t="s">
        <v>848</v>
      </c>
      <c r="E4524" s="370">
        <v>1</v>
      </c>
      <c r="F4524" s="385">
        <v>1</v>
      </c>
    </row>
    <row r="4525" spans="1:6">
      <c r="A4525" s="369"/>
      <c r="B4525" s="369"/>
      <c r="C4525" s="367" t="s">
        <v>205</v>
      </c>
      <c r="D4525" s="367" t="s">
        <v>350</v>
      </c>
      <c r="E4525" s="367">
        <v>3</v>
      </c>
      <c r="F4525" s="384">
        <v>4</v>
      </c>
    </row>
    <row r="4526" spans="1:6">
      <c r="A4526" s="369"/>
      <c r="B4526" s="369"/>
      <c r="C4526" s="369"/>
      <c r="D4526" s="370" t="s">
        <v>344</v>
      </c>
      <c r="E4526" s="370">
        <v>3</v>
      </c>
      <c r="F4526" s="385">
        <v>3</v>
      </c>
    </row>
    <row r="4527" spans="1:6">
      <c r="A4527" s="369"/>
      <c r="B4527" s="369"/>
      <c r="C4527" s="369"/>
      <c r="D4527" s="370" t="s">
        <v>206</v>
      </c>
      <c r="E4527" s="370">
        <v>28</v>
      </c>
      <c r="F4527" s="385">
        <v>31</v>
      </c>
    </row>
    <row r="4528" spans="1:6">
      <c r="A4528" s="369"/>
      <c r="B4528" s="369"/>
      <c r="C4528" s="369"/>
      <c r="D4528" s="370" t="s">
        <v>849</v>
      </c>
      <c r="E4528" s="370">
        <v>2</v>
      </c>
      <c r="F4528" s="385">
        <v>3</v>
      </c>
    </row>
    <row r="4529" spans="1:6">
      <c r="A4529" s="369"/>
      <c r="B4529" s="369"/>
      <c r="C4529" s="369"/>
      <c r="D4529" s="370" t="s">
        <v>850</v>
      </c>
      <c r="E4529" s="370">
        <v>2</v>
      </c>
      <c r="F4529" s="385">
        <v>2</v>
      </c>
    </row>
    <row r="4530" spans="1:6">
      <c r="A4530" s="369"/>
      <c r="B4530" s="369"/>
      <c r="C4530" s="369"/>
      <c r="D4530" s="370" t="s">
        <v>851</v>
      </c>
      <c r="E4530" s="370">
        <v>2</v>
      </c>
      <c r="F4530" s="385">
        <v>2</v>
      </c>
    </row>
    <row r="4531" spans="1:6">
      <c r="A4531" s="369"/>
      <c r="B4531" s="369"/>
      <c r="C4531" s="369"/>
      <c r="D4531" s="370" t="s">
        <v>852</v>
      </c>
      <c r="E4531" s="370">
        <v>3</v>
      </c>
      <c r="F4531" s="385">
        <v>4</v>
      </c>
    </row>
    <row r="4532" spans="1:6">
      <c r="A4532" s="369"/>
      <c r="B4532" s="369"/>
      <c r="C4532" s="369"/>
      <c r="D4532" s="370" t="s">
        <v>853</v>
      </c>
      <c r="E4532" s="370">
        <v>2</v>
      </c>
      <c r="F4532" s="385">
        <v>2</v>
      </c>
    </row>
    <row r="4533" spans="1:6">
      <c r="A4533" s="369"/>
      <c r="B4533" s="369"/>
      <c r="C4533" s="367" t="s">
        <v>359</v>
      </c>
      <c r="D4533" s="367" t="s">
        <v>854</v>
      </c>
      <c r="E4533" s="367">
        <v>3</v>
      </c>
      <c r="F4533" s="384">
        <v>3</v>
      </c>
    </row>
    <row r="4534" spans="1:6">
      <c r="A4534" s="369"/>
      <c r="B4534" s="369"/>
      <c r="C4534" s="369"/>
      <c r="D4534" s="370" t="s">
        <v>360</v>
      </c>
      <c r="E4534" s="370">
        <v>7</v>
      </c>
      <c r="F4534" s="385">
        <v>7</v>
      </c>
    </row>
    <row r="4535" spans="1:6">
      <c r="A4535" s="369"/>
      <c r="B4535" s="369"/>
      <c r="C4535" s="369"/>
      <c r="D4535" s="370" t="s">
        <v>855</v>
      </c>
      <c r="E4535" s="370">
        <v>4</v>
      </c>
      <c r="F4535" s="385">
        <v>4</v>
      </c>
    </row>
    <row r="4536" spans="1:6">
      <c r="A4536" s="369"/>
      <c r="B4536" s="369"/>
      <c r="C4536" s="369"/>
      <c r="D4536" s="370" t="s">
        <v>856</v>
      </c>
      <c r="E4536" s="370">
        <v>1</v>
      </c>
      <c r="F4536" s="385">
        <v>1</v>
      </c>
    </row>
    <row r="4537" spans="1:6">
      <c r="A4537" s="369"/>
      <c r="B4537" s="369"/>
      <c r="C4537" s="369"/>
      <c r="D4537" s="370" t="s">
        <v>857</v>
      </c>
      <c r="E4537" s="370">
        <v>2</v>
      </c>
      <c r="F4537" s="385">
        <v>2</v>
      </c>
    </row>
    <row r="4538" spans="1:6">
      <c r="A4538" s="369"/>
      <c r="B4538" s="369"/>
      <c r="C4538" s="369"/>
      <c r="D4538" s="370" t="s">
        <v>858</v>
      </c>
      <c r="E4538" s="370">
        <v>4</v>
      </c>
      <c r="F4538" s="385">
        <v>4</v>
      </c>
    </row>
    <row r="4539" spans="1:6">
      <c r="A4539" s="369"/>
      <c r="B4539" s="369"/>
      <c r="C4539" s="369"/>
      <c r="D4539" s="370" t="s">
        <v>859</v>
      </c>
      <c r="E4539" s="370">
        <v>1</v>
      </c>
      <c r="F4539" s="385">
        <v>1</v>
      </c>
    </row>
    <row r="4540" spans="1:6">
      <c r="A4540" s="369"/>
      <c r="B4540" s="369"/>
      <c r="C4540" s="369"/>
      <c r="D4540" s="370" t="s">
        <v>860</v>
      </c>
      <c r="E4540" s="370">
        <v>1</v>
      </c>
      <c r="F4540" s="385">
        <v>1</v>
      </c>
    </row>
    <row r="4541" spans="1:6">
      <c r="A4541" s="369"/>
      <c r="B4541" s="369"/>
      <c r="C4541" s="367" t="s">
        <v>9</v>
      </c>
      <c r="D4541" s="367" t="s">
        <v>9</v>
      </c>
      <c r="E4541" s="367">
        <v>50</v>
      </c>
      <c r="F4541" s="384">
        <v>59</v>
      </c>
    </row>
    <row r="4542" spans="1:6">
      <c r="A4542" s="369"/>
      <c r="B4542" s="369"/>
      <c r="C4542" s="369"/>
      <c r="D4542" s="370" t="s">
        <v>515</v>
      </c>
      <c r="E4542" s="370">
        <v>30</v>
      </c>
      <c r="F4542" s="385">
        <v>30</v>
      </c>
    </row>
    <row r="4543" spans="1:6">
      <c r="A4543" s="369"/>
      <c r="B4543" s="369"/>
      <c r="C4543" s="369"/>
      <c r="D4543" s="370" t="s">
        <v>299</v>
      </c>
      <c r="E4543" s="370">
        <v>52</v>
      </c>
      <c r="F4543" s="385">
        <v>54</v>
      </c>
    </row>
    <row r="4544" spans="1:6">
      <c r="A4544" s="369"/>
      <c r="B4544" s="369"/>
      <c r="C4544" s="369"/>
      <c r="D4544" s="370" t="s">
        <v>351</v>
      </c>
      <c r="E4544" s="370">
        <v>37</v>
      </c>
      <c r="F4544" s="385">
        <v>41</v>
      </c>
    </row>
    <row r="4545" spans="1:6">
      <c r="A4545" s="369"/>
      <c r="B4545" s="369"/>
      <c r="C4545" s="369"/>
      <c r="D4545" s="370" t="s">
        <v>208</v>
      </c>
      <c r="E4545" s="370">
        <v>42</v>
      </c>
      <c r="F4545" s="385">
        <v>45</v>
      </c>
    </row>
    <row r="4546" spans="1:6">
      <c r="A4546" s="369"/>
      <c r="B4546" s="369"/>
      <c r="C4546" s="369"/>
      <c r="D4546" s="370" t="s">
        <v>861</v>
      </c>
      <c r="E4546" s="370">
        <v>3</v>
      </c>
      <c r="F4546" s="385">
        <v>3</v>
      </c>
    </row>
    <row r="4547" spans="1:6">
      <c r="A4547" s="369"/>
      <c r="B4547" s="369"/>
      <c r="C4547" s="369"/>
      <c r="D4547" s="370" t="s">
        <v>862</v>
      </c>
      <c r="E4547" s="370">
        <v>3</v>
      </c>
      <c r="F4547" s="385">
        <v>3</v>
      </c>
    </row>
    <row r="4548" spans="1:6">
      <c r="A4548" s="369"/>
      <c r="B4548" s="369"/>
      <c r="C4548" s="367" t="s">
        <v>352</v>
      </c>
      <c r="D4548" s="367" t="s">
        <v>352</v>
      </c>
      <c r="E4548" s="367">
        <v>11</v>
      </c>
      <c r="F4548" s="384">
        <v>12</v>
      </c>
    </row>
    <row r="4549" spans="1:6">
      <c r="A4549" s="369"/>
      <c r="B4549" s="369"/>
      <c r="C4549" s="369"/>
      <c r="D4549" s="370" t="s">
        <v>863</v>
      </c>
      <c r="E4549" s="370">
        <v>4</v>
      </c>
      <c r="F4549" s="385">
        <v>4</v>
      </c>
    </row>
    <row r="4550" spans="1:6">
      <c r="A4550" s="369"/>
      <c r="B4550" s="369"/>
      <c r="C4550" s="369"/>
      <c r="D4550" s="370" t="s">
        <v>864</v>
      </c>
      <c r="E4550" s="370">
        <v>1</v>
      </c>
      <c r="F4550" s="385">
        <v>1</v>
      </c>
    </row>
    <row r="4551" spans="1:6">
      <c r="A4551" s="369"/>
      <c r="B4551" s="369"/>
      <c r="C4551" s="367" t="s">
        <v>516</v>
      </c>
      <c r="D4551" s="367" t="s">
        <v>353</v>
      </c>
      <c r="E4551" s="367">
        <v>5</v>
      </c>
      <c r="F4551" s="384">
        <v>5</v>
      </c>
    </row>
    <row r="4552" spans="1:6">
      <c r="A4552" s="369"/>
      <c r="B4552" s="369"/>
      <c r="C4552" s="369"/>
      <c r="D4552" s="370" t="s">
        <v>865</v>
      </c>
      <c r="E4552" s="370">
        <v>24</v>
      </c>
      <c r="F4552" s="385">
        <v>28</v>
      </c>
    </row>
    <row r="4553" spans="1:6">
      <c r="A4553" s="369"/>
      <c r="B4553" s="369"/>
      <c r="C4553" s="369"/>
      <c r="D4553" s="370" t="s">
        <v>866</v>
      </c>
      <c r="E4553" s="370">
        <v>4</v>
      </c>
      <c r="F4553" s="385">
        <v>4</v>
      </c>
    </row>
    <row r="4554" spans="1:6">
      <c r="A4554" s="369"/>
      <c r="B4554" s="369"/>
      <c r="C4554" s="369"/>
      <c r="D4554" s="370" t="s">
        <v>588</v>
      </c>
      <c r="E4554" s="370">
        <v>62</v>
      </c>
      <c r="F4554" s="385">
        <v>75</v>
      </c>
    </row>
    <row r="4555" spans="1:6">
      <c r="A4555" s="369"/>
      <c r="B4555" s="369"/>
      <c r="C4555" s="369"/>
      <c r="D4555" s="370" t="s">
        <v>210</v>
      </c>
      <c r="E4555" s="370">
        <v>12</v>
      </c>
      <c r="F4555" s="385">
        <v>13</v>
      </c>
    </row>
    <row r="4556" spans="1:6">
      <c r="A4556" s="369"/>
      <c r="B4556" s="369"/>
      <c r="C4556" s="369"/>
      <c r="D4556" s="370" t="s">
        <v>867</v>
      </c>
      <c r="E4556" s="370">
        <v>2</v>
      </c>
      <c r="F4556" s="385">
        <v>3</v>
      </c>
    </row>
    <row r="4557" spans="1:6">
      <c r="A4557" s="369"/>
      <c r="B4557" s="369"/>
      <c r="C4557" s="369"/>
      <c r="D4557" s="370" t="s">
        <v>725</v>
      </c>
      <c r="E4557" s="370">
        <v>1</v>
      </c>
      <c r="F4557" s="385">
        <v>1</v>
      </c>
    </row>
    <row r="4558" spans="1:6">
      <c r="A4558" s="369"/>
      <c r="B4558" s="369"/>
      <c r="C4558" s="369"/>
      <c r="D4558" s="370" t="s">
        <v>868</v>
      </c>
      <c r="E4558" s="370">
        <v>1</v>
      </c>
      <c r="F4558" s="385">
        <v>2</v>
      </c>
    </row>
    <row r="4559" spans="1:6">
      <c r="A4559" s="369"/>
      <c r="B4559" s="369"/>
      <c r="C4559" s="369"/>
      <c r="D4559" s="370" t="s">
        <v>354</v>
      </c>
      <c r="E4559" s="370">
        <v>2</v>
      </c>
      <c r="F4559" s="385">
        <v>2</v>
      </c>
    </row>
    <row r="4560" spans="1:6">
      <c r="A4560" s="369"/>
      <c r="B4560" s="369"/>
      <c r="C4560" s="369"/>
      <c r="D4560" s="370" t="s">
        <v>869</v>
      </c>
      <c r="E4560" s="370">
        <v>1</v>
      </c>
      <c r="F4560" s="385">
        <v>1</v>
      </c>
    </row>
    <row r="4561" spans="1:6">
      <c r="A4561" s="369"/>
      <c r="B4561" s="369"/>
      <c r="C4561" s="369"/>
      <c r="D4561" s="370" t="s">
        <v>870</v>
      </c>
      <c r="E4561" s="370">
        <v>7</v>
      </c>
      <c r="F4561" s="385">
        <v>7</v>
      </c>
    </row>
    <row r="4562" spans="1:6">
      <c r="A4562" s="369"/>
      <c r="B4562" s="369"/>
      <c r="C4562" s="369"/>
      <c r="D4562" s="370" t="s">
        <v>871</v>
      </c>
      <c r="E4562" s="370">
        <v>2</v>
      </c>
      <c r="F4562" s="385">
        <v>2</v>
      </c>
    </row>
    <row r="4563" spans="1:6">
      <c r="A4563" s="369"/>
      <c r="B4563" s="369"/>
      <c r="C4563" s="369"/>
      <c r="D4563" s="370" t="s">
        <v>872</v>
      </c>
      <c r="E4563" s="370">
        <v>2</v>
      </c>
      <c r="F4563" s="385">
        <v>2</v>
      </c>
    </row>
    <row r="4564" spans="1:6">
      <c r="A4564" s="369"/>
      <c r="B4564" s="369"/>
      <c r="C4564" s="369"/>
      <c r="D4564" s="370" t="s">
        <v>873</v>
      </c>
      <c r="E4564" s="370">
        <v>4</v>
      </c>
      <c r="F4564" s="385">
        <v>4</v>
      </c>
    </row>
    <row r="4565" spans="1:6">
      <c r="A4565" s="369"/>
      <c r="B4565" s="369"/>
      <c r="C4565" s="369"/>
      <c r="D4565" s="370" t="s">
        <v>874</v>
      </c>
      <c r="E4565" s="370">
        <v>9</v>
      </c>
      <c r="F4565" s="385">
        <v>9</v>
      </c>
    </row>
    <row r="4566" spans="1:6">
      <c r="A4566" s="369"/>
      <c r="B4566" s="369"/>
      <c r="C4566" s="369"/>
      <c r="D4566" s="370" t="s">
        <v>875</v>
      </c>
      <c r="E4566" s="370">
        <v>11</v>
      </c>
      <c r="F4566" s="385">
        <v>11</v>
      </c>
    </row>
    <row r="4567" spans="1:6">
      <c r="A4567" s="369"/>
      <c r="B4567" s="369"/>
      <c r="C4567" s="369"/>
      <c r="D4567" s="370" t="s">
        <v>876</v>
      </c>
      <c r="E4567" s="370">
        <v>1</v>
      </c>
      <c r="F4567" s="385">
        <v>1</v>
      </c>
    </row>
    <row r="4568" spans="1:6">
      <c r="A4568" s="369"/>
      <c r="B4568" s="369"/>
      <c r="C4568" s="367" t="s">
        <v>877</v>
      </c>
      <c r="D4568" s="367" t="s">
        <v>878</v>
      </c>
      <c r="E4568" s="367">
        <v>1</v>
      </c>
      <c r="F4568" s="384">
        <v>1</v>
      </c>
    </row>
    <row r="4569" spans="1:6">
      <c r="A4569" s="369"/>
      <c r="B4569" s="369"/>
      <c r="C4569" s="369"/>
      <c r="D4569" s="370" t="s">
        <v>877</v>
      </c>
      <c r="E4569" s="370">
        <v>2</v>
      </c>
      <c r="F4569" s="385">
        <v>2</v>
      </c>
    </row>
    <row r="4570" spans="1:6">
      <c r="A4570" s="369"/>
      <c r="B4570" s="369"/>
      <c r="C4570" s="369"/>
      <c r="D4570" s="370" t="s">
        <v>879</v>
      </c>
      <c r="E4570" s="370">
        <v>1</v>
      </c>
      <c r="F4570" s="385">
        <v>1</v>
      </c>
    </row>
    <row r="4571" spans="1:6">
      <c r="A4571" s="369"/>
      <c r="B4571" s="369"/>
      <c r="C4571" s="369"/>
      <c r="D4571" s="370" t="s">
        <v>880</v>
      </c>
      <c r="E4571" s="370">
        <v>1</v>
      </c>
      <c r="F4571" s="385">
        <v>1</v>
      </c>
    </row>
    <row r="4572" spans="1:6">
      <c r="A4572" s="369"/>
      <c r="B4572" s="369"/>
      <c r="C4572" s="367" t="s">
        <v>361</v>
      </c>
      <c r="D4572" s="367" t="s">
        <v>881</v>
      </c>
      <c r="E4572" s="367">
        <v>3</v>
      </c>
      <c r="F4572" s="384">
        <v>3</v>
      </c>
    </row>
    <row r="4573" spans="1:6">
      <c r="A4573" s="369"/>
      <c r="B4573" s="369"/>
      <c r="C4573" s="369"/>
      <c r="D4573" s="370" t="s">
        <v>882</v>
      </c>
      <c r="E4573" s="370">
        <v>9</v>
      </c>
      <c r="F4573" s="385">
        <v>9</v>
      </c>
    </row>
    <row r="4574" spans="1:6">
      <c r="A4574" s="369"/>
      <c r="B4574" s="369"/>
      <c r="C4574" s="369"/>
      <c r="D4574" s="370" t="s">
        <v>361</v>
      </c>
      <c r="E4574" s="370">
        <v>2</v>
      </c>
      <c r="F4574" s="385">
        <v>2</v>
      </c>
    </row>
    <row r="4575" spans="1:6">
      <c r="A4575" s="369"/>
      <c r="B4575" s="369"/>
      <c r="C4575" s="369"/>
      <c r="D4575" s="370" t="s">
        <v>883</v>
      </c>
      <c r="E4575" s="370">
        <v>2</v>
      </c>
      <c r="F4575" s="385">
        <v>2</v>
      </c>
    </row>
    <row r="4576" spans="1:6">
      <c r="A4576" s="369"/>
      <c r="B4576" s="369"/>
      <c r="C4576" s="369"/>
      <c r="D4576" s="370" t="s">
        <v>884</v>
      </c>
      <c r="E4576" s="370">
        <v>1</v>
      </c>
      <c r="F4576" s="385">
        <v>1</v>
      </c>
    </row>
    <row r="4577" spans="1:6">
      <c r="A4577" s="369"/>
      <c r="B4577" s="369"/>
      <c r="C4577" s="367" t="s">
        <v>355</v>
      </c>
      <c r="D4577" s="367" t="s">
        <v>885</v>
      </c>
      <c r="E4577" s="367">
        <v>3</v>
      </c>
      <c r="F4577" s="384">
        <v>3</v>
      </c>
    </row>
    <row r="4578" spans="1:6">
      <c r="A4578" s="369"/>
      <c r="B4578" s="369"/>
      <c r="C4578" s="369"/>
      <c r="D4578" s="370" t="s">
        <v>886</v>
      </c>
      <c r="E4578" s="370">
        <v>6</v>
      </c>
      <c r="F4578" s="385">
        <v>7</v>
      </c>
    </row>
    <row r="4579" spans="1:6">
      <c r="A4579" s="369"/>
      <c r="B4579" s="369"/>
      <c r="C4579" s="369"/>
      <c r="D4579" s="370" t="s">
        <v>590</v>
      </c>
      <c r="E4579" s="370">
        <v>6</v>
      </c>
      <c r="F4579" s="385">
        <v>6</v>
      </c>
    </row>
    <row r="4580" spans="1:6">
      <c r="A4580" s="369"/>
      <c r="B4580" s="369"/>
      <c r="C4580" s="369"/>
      <c r="D4580" s="370" t="s">
        <v>591</v>
      </c>
      <c r="E4580" s="370">
        <v>8</v>
      </c>
      <c r="F4580" s="385">
        <v>8</v>
      </c>
    </row>
    <row r="4581" spans="1:6">
      <c r="A4581" s="369"/>
      <c r="B4581" s="369"/>
      <c r="C4581" s="369"/>
      <c r="D4581" s="370" t="s">
        <v>356</v>
      </c>
      <c r="E4581" s="370">
        <v>4</v>
      </c>
      <c r="F4581" s="385">
        <v>4</v>
      </c>
    </row>
    <row r="4582" spans="1:6">
      <c r="A4582" s="369"/>
      <c r="B4582" s="369"/>
      <c r="C4582" s="369"/>
      <c r="D4582" s="370" t="s">
        <v>887</v>
      </c>
      <c r="E4582" s="370">
        <v>3</v>
      </c>
      <c r="F4582" s="385">
        <v>3</v>
      </c>
    </row>
    <row r="4583" spans="1:6">
      <c r="A4583" s="369"/>
      <c r="B4583" s="369"/>
      <c r="C4583" s="369"/>
      <c r="D4583" s="370" t="s">
        <v>888</v>
      </c>
      <c r="E4583" s="370">
        <v>2</v>
      </c>
      <c r="F4583" s="385">
        <v>2</v>
      </c>
    </row>
    <row r="4584" spans="1:6">
      <c r="A4584" s="369"/>
      <c r="B4584" s="369"/>
      <c r="C4584" s="369"/>
      <c r="D4584" s="370" t="s">
        <v>889</v>
      </c>
      <c r="E4584" s="370">
        <v>1</v>
      </c>
      <c r="F4584" s="385">
        <v>1</v>
      </c>
    </row>
    <row r="4585" spans="1:6">
      <c r="A4585" s="369"/>
      <c r="B4585" s="369"/>
      <c r="C4585" s="369"/>
      <c r="D4585" s="370" t="s">
        <v>890</v>
      </c>
      <c r="E4585" s="370">
        <v>1</v>
      </c>
      <c r="F4585" s="385">
        <v>1</v>
      </c>
    </row>
    <row r="4586" spans="1:6">
      <c r="A4586" s="369"/>
      <c r="B4586" s="369"/>
      <c r="C4586" s="369"/>
      <c r="D4586" s="370" t="s">
        <v>891</v>
      </c>
      <c r="E4586" s="370">
        <v>1</v>
      </c>
      <c r="F4586" s="385">
        <v>1</v>
      </c>
    </row>
    <row r="4587" spans="1:6">
      <c r="A4587" s="369"/>
      <c r="B4587" s="369"/>
      <c r="C4587" s="369"/>
      <c r="D4587" s="370" t="s">
        <v>892</v>
      </c>
      <c r="E4587" s="370">
        <v>4</v>
      </c>
      <c r="F4587" s="385">
        <v>4</v>
      </c>
    </row>
    <row r="4588" spans="1:6">
      <c r="A4588" s="369"/>
      <c r="B4588" s="369"/>
      <c r="C4588" s="367" t="s">
        <v>211</v>
      </c>
      <c r="D4588" s="367" t="s">
        <v>589</v>
      </c>
      <c r="E4588" s="367">
        <v>4</v>
      </c>
      <c r="F4588" s="384">
        <v>4</v>
      </c>
    </row>
    <row r="4589" spans="1:6">
      <c r="A4589" s="369"/>
      <c r="B4589" s="369"/>
      <c r="C4589" s="369"/>
      <c r="D4589" s="370" t="s">
        <v>517</v>
      </c>
      <c r="E4589" s="370">
        <v>3</v>
      </c>
      <c r="F4589" s="385">
        <v>4</v>
      </c>
    </row>
    <row r="4590" spans="1:6">
      <c r="A4590" s="369"/>
      <c r="B4590" s="369"/>
      <c r="C4590" s="369"/>
      <c r="D4590" s="370" t="s">
        <v>211</v>
      </c>
      <c r="E4590" s="370">
        <v>9</v>
      </c>
      <c r="F4590" s="385">
        <v>12</v>
      </c>
    </row>
    <row r="4591" spans="1:6">
      <c r="A4591" s="369"/>
      <c r="B4591" s="369"/>
      <c r="C4591" s="369"/>
      <c r="D4591" s="370" t="s">
        <v>893</v>
      </c>
      <c r="E4591" s="370">
        <v>2</v>
      </c>
      <c r="F4591" s="385">
        <v>2</v>
      </c>
    </row>
    <row r="4592" spans="1:6">
      <c r="A4592" s="369"/>
      <c r="B4592" s="369"/>
      <c r="C4592" s="367" t="s">
        <v>894</v>
      </c>
      <c r="D4592" s="367" t="s">
        <v>895</v>
      </c>
      <c r="E4592" s="367">
        <v>2</v>
      </c>
      <c r="F4592" s="384">
        <v>2</v>
      </c>
    </row>
    <row r="4593" spans="1:6">
      <c r="A4593" s="369"/>
      <c r="B4593" s="369"/>
      <c r="C4593" s="369"/>
      <c r="D4593" s="370" t="s">
        <v>896</v>
      </c>
      <c r="E4593" s="370">
        <v>1</v>
      </c>
      <c r="F4593" s="385">
        <v>1</v>
      </c>
    </row>
    <row r="4594" spans="1:6">
      <c r="A4594" s="369"/>
      <c r="B4594" s="369"/>
      <c r="C4594" s="369"/>
      <c r="D4594" s="370" t="s">
        <v>897</v>
      </c>
      <c r="E4594" s="370">
        <v>2</v>
      </c>
      <c r="F4594" s="385">
        <v>2</v>
      </c>
    </row>
    <row r="4595" spans="1:6">
      <c r="A4595" s="369"/>
      <c r="B4595" s="369"/>
      <c r="C4595" s="369"/>
      <c r="D4595" s="370" t="s">
        <v>898</v>
      </c>
      <c r="E4595" s="370">
        <v>1</v>
      </c>
      <c r="F4595" s="385">
        <v>1</v>
      </c>
    </row>
    <row r="4596" spans="1:6">
      <c r="A4596" s="369"/>
      <c r="B4596" s="369"/>
      <c r="C4596" s="369"/>
      <c r="D4596" s="370" t="s">
        <v>899</v>
      </c>
      <c r="E4596" s="370">
        <v>1</v>
      </c>
      <c r="F4596" s="385">
        <v>1</v>
      </c>
    </row>
    <row r="4597" spans="1:6">
      <c r="A4597" s="369"/>
      <c r="B4597" s="367" t="s">
        <v>10</v>
      </c>
      <c r="C4597" s="367" t="s">
        <v>362</v>
      </c>
      <c r="D4597" s="367" t="s">
        <v>362</v>
      </c>
      <c r="E4597" s="367">
        <v>13</v>
      </c>
      <c r="F4597" s="384">
        <v>17</v>
      </c>
    </row>
    <row r="4598" spans="1:6">
      <c r="A4598" s="369"/>
      <c r="B4598" s="369"/>
      <c r="C4598" s="369"/>
      <c r="D4598" s="370" t="s">
        <v>363</v>
      </c>
      <c r="E4598" s="370">
        <v>10</v>
      </c>
      <c r="F4598" s="385">
        <v>10</v>
      </c>
    </row>
    <row r="4599" spans="1:6">
      <c r="A4599" s="369"/>
      <c r="B4599" s="369"/>
      <c r="C4599" s="369"/>
      <c r="D4599" s="370" t="s">
        <v>900</v>
      </c>
      <c r="E4599" s="370">
        <v>1</v>
      </c>
      <c r="F4599" s="385">
        <v>1</v>
      </c>
    </row>
    <row r="4600" spans="1:6">
      <c r="A4600" s="369"/>
      <c r="B4600" s="369"/>
      <c r="C4600" s="369"/>
      <c r="D4600" s="370" t="s">
        <v>901</v>
      </c>
      <c r="E4600" s="370">
        <v>1</v>
      </c>
      <c r="F4600" s="385">
        <v>1</v>
      </c>
    </row>
    <row r="4601" spans="1:6">
      <c r="A4601" s="369"/>
      <c r="B4601" s="369"/>
      <c r="C4601" s="367" t="s">
        <v>592</v>
      </c>
      <c r="D4601" s="367" t="s">
        <v>593</v>
      </c>
      <c r="E4601" s="367">
        <v>23</v>
      </c>
      <c r="F4601" s="384">
        <v>26</v>
      </c>
    </row>
    <row r="4602" spans="1:6">
      <c r="A4602" s="369"/>
      <c r="B4602" s="369"/>
      <c r="C4602" s="369"/>
      <c r="D4602" s="370" t="s">
        <v>902</v>
      </c>
      <c r="E4602" s="370">
        <v>3</v>
      </c>
      <c r="F4602" s="385">
        <v>3</v>
      </c>
    </row>
    <row r="4603" spans="1:6">
      <c r="A4603" s="369"/>
      <c r="B4603" s="369"/>
      <c r="C4603" s="369"/>
      <c r="D4603" s="370" t="s">
        <v>903</v>
      </c>
      <c r="E4603" s="370">
        <v>1</v>
      </c>
      <c r="F4603" s="385">
        <v>1</v>
      </c>
    </row>
    <row r="4604" spans="1:6">
      <c r="A4604" s="369"/>
      <c r="B4604" s="369"/>
      <c r="C4604" s="369"/>
      <c r="D4604" s="370" t="s">
        <v>904</v>
      </c>
      <c r="E4604" s="370">
        <v>1</v>
      </c>
      <c r="F4604" s="385">
        <v>1</v>
      </c>
    </row>
    <row r="4605" spans="1:6">
      <c r="A4605" s="369"/>
      <c r="B4605" s="369"/>
      <c r="C4605" s="369"/>
      <c r="D4605" s="370" t="s">
        <v>905</v>
      </c>
      <c r="E4605" s="370">
        <v>1</v>
      </c>
      <c r="F4605" s="385">
        <v>1</v>
      </c>
    </row>
    <row r="4606" spans="1:6">
      <c r="A4606" s="369"/>
      <c r="B4606" s="369"/>
      <c r="C4606" s="367" t="s">
        <v>906</v>
      </c>
      <c r="D4606" s="367" t="s">
        <v>906</v>
      </c>
      <c r="E4606" s="367">
        <v>5</v>
      </c>
      <c r="F4606" s="384">
        <v>6</v>
      </c>
    </row>
    <row r="4607" spans="1:6">
      <c r="A4607" s="369"/>
      <c r="B4607" s="369"/>
      <c r="C4607" s="369"/>
      <c r="D4607" s="370" t="s">
        <v>907</v>
      </c>
      <c r="E4607" s="370">
        <v>1</v>
      </c>
      <c r="F4607" s="385">
        <v>1</v>
      </c>
    </row>
    <row r="4608" spans="1:6">
      <c r="A4608" s="369"/>
      <c r="B4608" s="369"/>
      <c r="C4608" s="367" t="s">
        <v>908</v>
      </c>
      <c r="D4608" s="367" t="s">
        <v>767</v>
      </c>
      <c r="E4608" s="367">
        <v>7</v>
      </c>
      <c r="F4608" s="384">
        <v>7</v>
      </c>
    </row>
    <row r="4609" spans="1:6">
      <c r="A4609" s="369"/>
      <c r="B4609" s="369"/>
      <c r="C4609" s="369"/>
      <c r="D4609" s="370" t="s">
        <v>908</v>
      </c>
      <c r="E4609" s="370">
        <v>9</v>
      </c>
      <c r="F4609" s="385">
        <v>10</v>
      </c>
    </row>
    <row r="4610" spans="1:6">
      <c r="A4610" s="369"/>
      <c r="B4610" s="369"/>
      <c r="C4610" s="369"/>
      <c r="D4610" s="370" t="s">
        <v>909</v>
      </c>
      <c r="E4610" s="370">
        <v>2</v>
      </c>
      <c r="F4610" s="385">
        <v>2</v>
      </c>
    </row>
    <row r="4611" spans="1:6">
      <c r="A4611" s="369"/>
      <c r="B4611" s="369"/>
      <c r="C4611" s="369"/>
      <c r="D4611" s="370" t="s">
        <v>910</v>
      </c>
      <c r="E4611" s="370">
        <v>5</v>
      </c>
      <c r="F4611" s="385">
        <v>5</v>
      </c>
    </row>
    <row r="4612" spans="1:6">
      <c r="A4612" s="369"/>
      <c r="B4612" s="369"/>
      <c r="C4612" s="369"/>
      <c r="D4612" s="370" t="s">
        <v>911</v>
      </c>
      <c r="E4612" s="370">
        <v>6</v>
      </c>
      <c r="F4612" s="385">
        <v>6</v>
      </c>
    </row>
    <row r="4613" spans="1:6">
      <c r="A4613" s="369"/>
      <c r="B4613" s="369"/>
      <c r="C4613" s="369"/>
      <c r="D4613" s="370" t="s">
        <v>912</v>
      </c>
      <c r="E4613" s="370">
        <v>2</v>
      </c>
      <c r="F4613" s="385">
        <v>2</v>
      </c>
    </row>
    <row r="4614" spans="1:6">
      <c r="A4614" s="369"/>
      <c r="B4614" s="369"/>
      <c r="C4614" s="369"/>
      <c r="D4614" s="370" t="s">
        <v>913</v>
      </c>
      <c r="E4614" s="370">
        <v>2</v>
      </c>
      <c r="F4614" s="385">
        <v>2</v>
      </c>
    </row>
    <row r="4615" spans="1:6">
      <c r="A4615" s="369"/>
      <c r="B4615" s="369"/>
      <c r="C4615" s="369"/>
      <c r="D4615" s="370" t="s">
        <v>914</v>
      </c>
      <c r="E4615" s="370">
        <v>1</v>
      </c>
      <c r="F4615" s="385">
        <v>1</v>
      </c>
    </row>
    <row r="4616" spans="1:6">
      <c r="A4616" s="369"/>
      <c r="B4616" s="369"/>
      <c r="C4616" s="367" t="s">
        <v>10</v>
      </c>
      <c r="D4616" s="367" t="s">
        <v>915</v>
      </c>
      <c r="E4616" s="367">
        <v>6</v>
      </c>
      <c r="F4616" s="384">
        <v>6</v>
      </c>
    </row>
    <row r="4617" spans="1:6">
      <c r="A4617" s="369"/>
      <c r="B4617" s="369"/>
      <c r="C4617" s="369"/>
      <c r="D4617" s="370" t="s">
        <v>916</v>
      </c>
      <c r="E4617" s="370">
        <v>6</v>
      </c>
      <c r="F4617" s="385">
        <v>6</v>
      </c>
    </row>
    <row r="4618" spans="1:6">
      <c r="A4618" s="369"/>
      <c r="B4618" s="369"/>
      <c r="C4618" s="369"/>
      <c r="D4618" s="370" t="s">
        <v>10</v>
      </c>
      <c r="E4618" s="370">
        <v>33</v>
      </c>
      <c r="F4618" s="385">
        <v>36</v>
      </c>
    </row>
    <row r="4619" spans="1:6">
      <c r="A4619" s="369"/>
      <c r="B4619" s="369"/>
      <c r="C4619" s="369"/>
      <c r="D4619" s="370" t="s">
        <v>917</v>
      </c>
      <c r="E4619" s="370">
        <v>4</v>
      </c>
      <c r="F4619" s="385">
        <v>4</v>
      </c>
    </row>
    <row r="4620" spans="1:6">
      <c r="A4620" s="369"/>
      <c r="B4620" s="369"/>
      <c r="C4620" s="369"/>
      <c r="D4620" s="370" t="s">
        <v>230</v>
      </c>
      <c r="E4620" s="370">
        <v>8</v>
      </c>
      <c r="F4620" s="385">
        <v>8</v>
      </c>
    </row>
    <row r="4621" spans="1:6">
      <c r="A4621" s="369"/>
      <c r="B4621" s="369"/>
      <c r="C4621" s="369"/>
      <c r="D4621" s="370" t="s">
        <v>918</v>
      </c>
      <c r="E4621" s="370">
        <v>1</v>
      </c>
      <c r="F4621" s="385">
        <v>1</v>
      </c>
    </row>
    <row r="4622" spans="1:6">
      <c r="A4622" s="369"/>
      <c r="B4622" s="369"/>
      <c r="C4622" s="369"/>
      <c r="D4622" s="370" t="s">
        <v>919</v>
      </c>
      <c r="E4622" s="370">
        <v>1</v>
      </c>
      <c r="F4622" s="385">
        <v>1</v>
      </c>
    </row>
    <row r="4623" spans="1:6">
      <c r="A4623" s="369"/>
      <c r="B4623" s="369"/>
      <c r="C4623" s="367" t="s">
        <v>364</v>
      </c>
      <c r="D4623" s="367" t="s">
        <v>920</v>
      </c>
      <c r="E4623" s="367">
        <v>1</v>
      </c>
      <c r="F4623" s="384">
        <v>1</v>
      </c>
    </row>
    <row r="4624" spans="1:6">
      <c r="A4624" s="369"/>
      <c r="B4624" s="369"/>
      <c r="C4624" s="369"/>
      <c r="D4624" s="370" t="s">
        <v>921</v>
      </c>
      <c r="E4624" s="370">
        <v>6</v>
      </c>
      <c r="F4624" s="385">
        <v>7</v>
      </c>
    </row>
    <row r="4625" spans="1:6">
      <c r="A4625" s="369"/>
      <c r="B4625" s="369"/>
      <c r="C4625" s="369"/>
      <c r="D4625" s="370" t="s">
        <v>365</v>
      </c>
      <c r="E4625" s="370">
        <v>16</v>
      </c>
      <c r="F4625" s="385">
        <v>20</v>
      </c>
    </row>
    <row r="4626" spans="1:6">
      <c r="A4626" s="369"/>
      <c r="B4626" s="369"/>
      <c r="C4626" s="369"/>
      <c r="D4626" s="370" t="s">
        <v>922</v>
      </c>
      <c r="E4626" s="370">
        <v>3</v>
      </c>
      <c r="F4626" s="385">
        <v>3</v>
      </c>
    </row>
    <row r="4627" spans="1:6">
      <c r="A4627" s="369"/>
      <c r="B4627" s="369"/>
      <c r="C4627" s="369"/>
      <c r="D4627" s="370" t="s">
        <v>798</v>
      </c>
      <c r="E4627" s="370">
        <v>1</v>
      </c>
      <c r="F4627" s="385">
        <v>1</v>
      </c>
    </row>
    <row r="4628" spans="1:6">
      <c r="A4628" s="369"/>
      <c r="B4628" s="369"/>
      <c r="C4628" s="369"/>
      <c r="D4628" s="370" t="s">
        <v>923</v>
      </c>
      <c r="E4628" s="370">
        <v>1</v>
      </c>
      <c r="F4628" s="385">
        <v>1</v>
      </c>
    </row>
    <row r="4629" spans="1:6">
      <c r="A4629" s="369"/>
      <c r="B4629" s="369"/>
      <c r="C4629" s="369"/>
      <c r="D4629" s="370" t="s">
        <v>924</v>
      </c>
      <c r="E4629" s="370">
        <v>2</v>
      </c>
      <c r="F4629" s="385">
        <v>2</v>
      </c>
    </row>
    <row r="4630" spans="1:6">
      <c r="A4630" s="369"/>
      <c r="B4630" s="369"/>
      <c r="C4630" s="369"/>
      <c r="D4630" s="370" t="s">
        <v>925</v>
      </c>
      <c r="E4630" s="370">
        <v>4</v>
      </c>
      <c r="F4630" s="385">
        <v>4</v>
      </c>
    </row>
    <row r="4631" spans="1:6">
      <c r="A4631" s="369"/>
      <c r="B4631" s="369"/>
      <c r="C4631" s="369"/>
      <c r="D4631" s="370" t="s">
        <v>926</v>
      </c>
      <c r="E4631" s="370">
        <v>1</v>
      </c>
      <c r="F4631" s="385">
        <v>1</v>
      </c>
    </row>
    <row r="4632" spans="1:6">
      <c r="A4632" s="369"/>
      <c r="B4632" s="369"/>
      <c r="C4632" s="369"/>
      <c r="D4632" s="370" t="s">
        <v>927</v>
      </c>
      <c r="E4632" s="370">
        <v>2</v>
      </c>
      <c r="F4632" s="385">
        <v>2</v>
      </c>
    </row>
    <row r="4633" spans="1:6">
      <c r="A4633" s="369"/>
      <c r="B4633" s="369"/>
      <c r="C4633" s="369"/>
      <c r="D4633" s="370" t="s">
        <v>928</v>
      </c>
      <c r="E4633" s="370">
        <v>2</v>
      </c>
      <c r="F4633" s="385">
        <v>2</v>
      </c>
    </row>
    <row r="4634" spans="1:6">
      <c r="A4634" s="369"/>
      <c r="B4634" s="369"/>
      <c r="C4634" s="369"/>
      <c r="D4634" s="370" t="s">
        <v>929</v>
      </c>
      <c r="E4634" s="370">
        <v>1</v>
      </c>
      <c r="F4634" s="385">
        <v>1</v>
      </c>
    </row>
    <row r="4635" spans="1:6">
      <c r="A4635" s="369"/>
      <c r="B4635" s="369"/>
      <c r="C4635" s="369"/>
      <c r="D4635" s="370" t="s">
        <v>930</v>
      </c>
      <c r="E4635" s="370">
        <v>2</v>
      </c>
      <c r="F4635" s="385">
        <v>2</v>
      </c>
    </row>
    <row r="4636" spans="1:6">
      <c r="A4636" s="369"/>
      <c r="B4636" s="369"/>
      <c r="C4636" s="369"/>
      <c r="D4636" s="370" t="s">
        <v>931</v>
      </c>
      <c r="E4636" s="370">
        <v>1</v>
      </c>
      <c r="F4636" s="385">
        <v>1</v>
      </c>
    </row>
    <row r="4637" spans="1:6">
      <c r="A4637" s="369"/>
      <c r="B4637" s="369"/>
      <c r="C4637" s="369"/>
      <c r="D4637" s="370" t="s">
        <v>932</v>
      </c>
      <c r="E4637" s="370">
        <v>2</v>
      </c>
      <c r="F4637" s="385">
        <v>2</v>
      </c>
    </row>
    <row r="4638" spans="1:6">
      <c r="A4638" s="369"/>
      <c r="B4638" s="369"/>
      <c r="C4638" s="369"/>
      <c r="D4638" s="370" t="s">
        <v>933</v>
      </c>
      <c r="E4638" s="370">
        <v>1</v>
      </c>
      <c r="F4638" s="385">
        <v>1</v>
      </c>
    </row>
    <row r="4639" spans="1:6">
      <c r="A4639" s="369"/>
      <c r="B4639" s="369"/>
      <c r="C4639" s="369"/>
      <c r="D4639" s="370" t="s">
        <v>934</v>
      </c>
      <c r="E4639" s="370">
        <v>1</v>
      </c>
      <c r="F4639" s="385">
        <v>1</v>
      </c>
    </row>
    <row r="4640" spans="1:6">
      <c r="A4640" s="369"/>
      <c r="B4640" s="369"/>
      <c r="C4640" s="367" t="s">
        <v>935</v>
      </c>
      <c r="D4640" s="367" t="s">
        <v>936</v>
      </c>
      <c r="E4640" s="367">
        <v>3</v>
      </c>
      <c r="F4640" s="384">
        <v>3</v>
      </c>
    </row>
    <row r="4641" spans="1:6">
      <c r="A4641" s="369"/>
      <c r="B4641" s="369"/>
      <c r="C4641" s="369"/>
      <c r="D4641" s="370" t="s">
        <v>937</v>
      </c>
      <c r="E4641" s="370">
        <v>1</v>
      </c>
      <c r="F4641" s="385">
        <v>1</v>
      </c>
    </row>
    <row r="4642" spans="1:6">
      <c r="A4642" s="369"/>
      <c r="B4642" s="367" t="s">
        <v>11</v>
      </c>
      <c r="C4642" s="367" t="s">
        <v>938</v>
      </c>
      <c r="D4642" s="367" t="s">
        <v>938</v>
      </c>
      <c r="E4642" s="367">
        <v>11</v>
      </c>
      <c r="F4642" s="384">
        <v>11</v>
      </c>
    </row>
    <row r="4643" spans="1:6">
      <c r="A4643" s="369"/>
      <c r="B4643" s="369"/>
      <c r="C4643" s="369"/>
      <c r="D4643" s="370" t="s">
        <v>939</v>
      </c>
      <c r="E4643" s="370">
        <v>1</v>
      </c>
      <c r="F4643" s="385">
        <v>1</v>
      </c>
    </row>
    <row r="4644" spans="1:6">
      <c r="A4644" s="369"/>
      <c r="B4644" s="369"/>
      <c r="C4644" s="369"/>
      <c r="D4644" s="370" t="s">
        <v>940</v>
      </c>
      <c r="E4644" s="370">
        <v>1</v>
      </c>
      <c r="F4644" s="385">
        <v>1</v>
      </c>
    </row>
    <row r="4645" spans="1:6">
      <c r="A4645" s="369"/>
      <c r="B4645" s="369"/>
      <c r="C4645" s="369"/>
      <c r="D4645" s="370" t="s">
        <v>941</v>
      </c>
      <c r="E4645" s="370">
        <v>2</v>
      </c>
      <c r="F4645" s="385">
        <v>2</v>
      </c>
    </row>
    <row r="4646" spans="1:6">
      <c r="A4646" s="369"/>
      <c r="B4646" s="369"/>
      <c r="C4646" s="367" t="s">
        <v>367</v>
      </c>
      <c r="D4646" s="367" t="s">
        <v>604</v>
      </c>
      <c r="E4646" s="367">
        <v>12</v>
      </c>
      <c r="F4646" s="384">
        <v>13</v>
      </c>
    </row>
    <row r="4647" spans="1:6">
      <c r="A4647" s="369"/>
      <c r="B4647" s="369"/>
      <c r="C4647" s="369"/>
      <c r="D4647" s="370" t="s">
        <v>942</v>
      </c>
      <c r="E4647" s="370">
        <v>3</v>
      </c>
      <c r="F4647" s="385">
        <v>3</v>
      </c>
    </row>
    <row r="4648" spans="1:6">
      <c r="A4648" s="369"/>
      <c r="B4648" s="369"/>
      <c r="C4648" s="369"/>
      <c r="D4648" s="370" t="s">
        <v>943</v>
      </c>
      <c r="E4648" s="370">
        <v>1</v>
      </c>
      <c r="F4648" s="385">
        <v>1</v>
      </c>
    </row>
    <row r="4649" spans="1:6">
      <c r="A4649" s="369"/>
      <c r="B4649" s="369"/>
      <c r="C4649" s="369"/>
      <c r="D4649" s="370" t="s">
        <v>944</v>
      </c>
      <c r="E4649" s="370">
        <v>1</v>
      </c>
      <c r="F4649" s="385">
        <v>1</v>
      </c>
    </row>
    <row r="4650" spans="1:6">
      <c r="A4650" s="369"/>
      <c r="B4650" s="369"/>
      <c r="C4650" s="369"/>
      <c r="D4650" s="370" t="s">
        <v>945</v>
      </c>
      <c r="E4650" s="370">
        <v>1</v>
      </c>
      <c r="F4650" s="385">
        <v>1</v>
      </c>
    </row>
    <row r="4651" spans="1:6">
      <c r="A4651" s="369"/>
      <c r="B4651" s="369"/>
      <c r="C4651" s="369"/>
      <c r="D4651" s="370" t="s">
        <v>946</v>
      </c>
      <c r="E4651" s="370">
        <v>1</v>
      </c>
      <c r="F4651" s="385">
        <v>1</v>
      </c>
    </row>
    <row r="4652" spans="1:6">
      <c r="A4652" s="369"/>
      <c r="B4652" s="369"/>
      <c r="C4652" s="367" t="s">
        <v>947</v>
      </c>
      <c r="D4652" s="367" t="s">
        <v>948</v>
      </c>
      <c r="E4652" s="367">
        <v>6</v>
      </c>
      <c r="F4652" s="384">
        <v>7</v>
      </c>
    </row>
    <row r="4653" spans="1:6">
      <c r="A4653" s="369"/>
      <c r="B4653" s="369"/>
      <c r="C4653" s="369"/>
      <c r="D4653" s="370" t="s">
        <v>949</v>
      </c>
      <c r="E4653" s="370">
        <v>10</v>
      </c>
      <c r="F4653" s="385">
        <v>11</v>
      </c>
    </row>
    <row r="4654" spans="1:6">
      <c r="A4654" s="369"/>
      <c r="B4654" s="369"/>
      <c r="C4654" s="369"/>
      <c r="D4654" s="370" t="s">
        <v>950</v>
      </c>
      <c r="E4654" s="370">
        <v>1</v>
      </c>
      <c r="F4654" s="385">
        <v>1</v>
      </c>
    </row>
    <row r="4655" spans="1:6">
      <c r="A4655" s="369"/>
      <c r="B4655" s="369"/>
      <c r="C4655" s="369"/>
      <c r="D4655" s="370" t="s">
        <v>951</v>
      </c>
      <c r="E4655" s="370">
        <v>1</v>
      </c>
      <c r="F4655" s="385">
        <v>1</v>
      </c>
    </row>
    <row r="4656" spans="1:6">
      <c r="A4656" s="369"/>
      <c r="B4656" s="369"/>
      <c r="C4656" s="369"/>
      <c r="D4656" s="370" t="s">
        <v>952</v>
      </c>
      <c r="E4656" s="370">
        <v>1</v>
      </c>
      <c r="F4656" s="385">
        <v>1</v>
      </c>
    </row>
    <row r="4657" spans="1:6">
      <c r="A4657" s="369"/>
      <c r="B4657" s="369"/>
      <c r="C4657" s="369"/>
      <c r="D4657" s="370" t="s">
        <v>953</v>
      </c>
      <c r="E4657" s="370">
        <v>1</v>
      </c>
      <c r="F4657" s="385">
        <v>1</v>
      </c>
    </row>
    <row r="4658" spans="1:6">
      <c r="A4658" s="369"/>
      <c r="B4658" s="369"/>
      <c r="C4658" s="367" t="s">
        <v>11</v>
      </c>
      <c r="D4658" s="367" t="s">
        <v>638</v>
      </c>
      <c r="E4658" s="367">
        <v>40</v>
      </c>
      <c r="F4658" s="384">
        <v>41</v>
      </c>
    </row>
    <row r="4659" spans="1:6">
      <c r="A4659" s="369"/>
      <c r="B4659" s="369"/>
      <c r="C4659" s="369"/>
      <c r="D4659" s="370" t="s">
        <v>954</v>
      </c>
      <c r="E4659" s="370">
        <v>8</v>
      </c>
      <c r="F4659" s="385">
        <v>8</v>
      </c>
    </row>
    <row r="4660" spans="1:6">
      <c r="A4660" s="369"/>
      <c r="B4660" s="369"/>
      <c r="C4660" s="369"/>
      <c r="D4660" s="370" t="s">
        <v>213</v>
      </c>
      <c r="E4660" s="370">
        <v>68</v>
      </c>
      <c r="F4660" s="385">
        <v>72</v>
      </c>
    </row>
    <row r="4661" spans="1:6">
      <c r="A4661" s="369"/>
      <c r="B4661" s="369"/>
      <c r="C4661" s="369"/>
      <c r="D4661" s="370" t="s">
        <v>955</v>
      </c>
      <c r="E4661" s="370">
        <v>24</v>
      </c>
      <c r="F4661" s="385">
        <v>25</v>
      </c>
    </row>
    <row r="4662" spans="1:6">
      <c r="A4662" s="369"/>
      <c r="B4662" s="369"/>
      <c r="C4662" s="369"/>
      <c r="D4662" s="370" t="s">
        <v>956</v>
      </c>
      <c r="E4662" s="370">
        <v>4</v>
      </c>
      <c r="F4662" s="385">
        <v>4</v>
      </c>
    </row>
    <row r="4663" spans="1:6">
      <c r="A4663" s="369"/>
      <c r="B4663" s="369"/>
      <c r="C4663" s="369"/>
      <c r="D4663" s="370" t="s">
        <v>957</v>
      </c>
      <c r="E4663" s="370">
        <v>1</v>
      </c>
      <c r="F4663" s="385">
        <v>1</v>
      </c>
    </row>
    <row r="4664" spans="1:6">
      <c r="A4664" s="369"/>
      <c r="B4664" s="369"/>
      <c r="C4664" s="369"/>
      <c r="D4664" s="370" t="s">
        <v>958</v>
      </c>
      <c r="E4664" s="370">
        <v>1</v>
      </c>
      <c r="F4664" s="385">
        <v>1</v>
      </c>
    </row>
    <row r="4665" spans="1:6">
      <c r="A4665" s="369"/>
      <c r="B4665" s="369"/>
      <c r="C4665" s="369"/>
      <c r="D4665" s="370" t="s">
        <v>959</v>
      </c>
      <c r="E4665" s="370">
        <v>1</v>
      </c>
      <c r="F4665" s="385">
        <v>1</v>
      </c>
    </row>
    <row r="4666" spans="1:6">
      <c r="A4666" s="369"/>
      <c r="B4666" s="369"/>
      <c r="C4666" s="369"/>
      <c r="D4666" s="370" t="s">
        <v>960</v>
      </c>
      <c r="E4666" s="370">
        <v>1</v>
      </c>
      <c r="F4666" s="385">
        <v>1</v>
      </c>
    </row>
    <row r="4667" spans="1:6">
      <c r="A4667" s="369"/>
      <c r="B4667" s="369"/>
      <c r="C4667" s="367" t="s">
        <v>961</v>
      </c>
      <c r="D4667" s="367" t="s">
        <v>790</v>
      </c>
      <c r="E4667" s="367">
        <v>3</v>
      </c>
      <c r="F4667" s="384">
        <v>3</v>
      </c>
    </row>
    <row r="4668" spans="1:6">
      <c r="A4668" s="369"/>
      <c r="B4668" s="369"/>
      <c r="C4668" s="369"/>
      <c r="D4668" s="370" t="s">
        <v>962</v>
      </c>
      <c r="E4668" s="370">
        <v>2</v>
      </c>
      <c r="F4668" s="385">
        <v>2</v>
      </c>
    </row>
    <row r="4669" spans="1:6">
      <c r="A4669" s="369"/>
      <c r="B4669" s="369"/>
      <c r="C4669" s="369"/>
      <c r="D4669" s="370" t="s">
        <v>963</v>
      </c>
      <c r="E4669" s="370">
        <v>2</v>
      </c>
      <c r="F4669" s="385">
        <v>2</v>
      </c>
    </row>
    <row r="4670" spans="1:6">
      <c r="A4670" s="369"/>
      <c r="B4670" s="369"/>
      <c r="C4670" s="367" t="s">
        <v>214</v>
      </c>
      <c r="D4670" s="367" t="s">
        <v>594</v>
      </c>
      <c r="E4670" s="367">
        <v>16</v>
      </c>
      <c r="F4670" s="384">
        <v>19</v>
      </c>
    </row>
    <row r="4671" spans="1:6">
      <c r="A4671" s="369"/>
      <c r="B4671" s="369"/>
      <c r="C4671" s="369"/>
      <c r="D4671" s="370" t="s">
        <v>439</v>
      </c>
      <c r="E4671" s="370">
        <v>1</v>
      </c>
      <c r="F4671" s="385">
        <v>1</v>
      </c>
    </row>
    <row r="4672" spans="1:6">
      <c r="A4672" s="369"/>
      <c r="B4672" s="369"/>
      <c r="C4672" s="369"/>
      <c r="D4672" s="370" t="s">
        <v>215</v>
      </c>
      <c r="E4672" s="370">
        <v>70</v>
      </c>
      <c r="F4672" s="385">
        <v>71</v>
      </c>
    </row>
    <row r="4673" spans="1:6">
      <c r="A4673" s="369"/>
      <c r="B4673" s="369"/>
      <c r="C4673" s="369"/>
      <c r="D4673" s="370" t="s">
        <v>964</v>
      </c>
      <c r="E4673" s="370">
        <v>3</v>
      </c>
      <c r="F4673" s="385">
        <v>3</v>
      </c>
    </row>
    <row r="4674" spans="1:6">
      <c r="A4674" s="369"/>
      <c r="B4674" s="369"/>
      <c r="C4674" s="369"/>
      <c r="D4674" s="370" t="s">
        <v>965</v>
      </c>
      <c r="E4674" s="370">
        <v>1</v>
      </c>
      <c r="F4674" s="385">
        <v>1</v>
      </c>
    </row>
    <row r="4675" spans="1:6">
      <c r="A4675" s="369"/>
      <c r="B4675" s="369"/>
      <c r="C4675" s="369"/>
      <c r="D4675" s="370" t="s">
        <v>966</v>
      </c>
      <c r="E4675" s="370">
        <v>7</v>
      </c>
      <c r="F4675" s="385">
        <v>7</v>
      </c>
    </row>
    <row r="4676" spans="1:6">
      <c r="A4676" s="369"/>
      <c r="B4676" s="369"/>
      <c r="C4676" s="369"/>
      <c r="D4676" s="370" t="s">
        <v>967</v>
      </c>
      <c r="E4676" s="370">
        <v>3</v>
      </c>
      <c r="F4676" s="385">
        <v>3</v>
      </c>
    </row>
    <row r="4677" spans="1:6">
      <c r="A4677" s="369"/>
      <c r="B4677" s="369"/>
      <c r="C4677" s="369"/>
      <c r="D4677" s="370" t="s">
        <v>968</v>
      </c>
      <c r="E4677" s="370">
        <v>1</v>
      </c>
      <c r="F4677" s="385">
        <v>1</v>
      </c>
    </row>
    <row r="4678" spans="1:6">
      <c r="A4678" s="369"/>
      <c r="B4678" s="369"/>
      <c r="C4678" s="369"/>
      <c r="D4678" s="370" t="s">
        <v>969</v>
      </c>
      <c r="E4678" s="370">
        <v>1</v>
      </c>
      <c r="F4678" s="385">
        <v>1</v>
      </c>
    </row>
    <row r="4679" spans="1:6">
      <c r="A4679" s="369"/>
      <c r="B4679" s="369"/>
      <c r="C4679" s="367" t="s">
        <v>970</v>
      </c>
      <c r="D4679" s="367" t="s">
        <v>971</v>
      </c>
      <c r="E4679" s="367">
        <v>9</v>
      </c>
      <c r="F4679" s="384">
        <v>10</v>
      </c>
    </row>
    <row r="4680" spans="1:6">
      <c r="A4680" s="369"/>
      <c r="B4680" s="369"/>
      <c r="C4680" s="369"/>
      <c r="D4680" s="370" t="s">
        <v>972</v>
      </c>
      <c r="E4680" s="370">
        <v>4</v>
      </c>
      <c r="F4680" s="385">
        <v>5</v>
      </c>
    </row>
    <row r="4681" spans="1:6">
      <c r="A4681" s="369"/>
      <c r="B4681" s="369"/>
      <c r="C4681" s="369"/>
      <c r="D4681" s="370" t="s">
        <v>973</v>
      </c>
      <c r="E4681" s="370">
        <v>3</v>
      </c>
      <c r="F4681" s="385">
        <v>3</v>
      </c>
    </row>
    <row r="4682" spans="1:6">
      <c r="A4682" s="369"/>
      <c r="B4682" s="369"/>
      <c r="C4682" s="369"/>
      <c r="D4682" s="370" t="s">
        <v>974</v>
      </c>
      <c r="E4682" s="370">
        <v>4</v>
      </c>
      <c r="F4682" s="385">
        <v>4</v>
      </c>
    </row>
    <row r="4683" spans="1:6">
      <c r="A4683" s="369"/>
      <c r="B4683" s="369"/>
      <c r="C4683" s="367" t="s">
        <v>369</v>
      </c>
      <c r="D4683" s="367" t="s">
        <v>975</v>
      </c>
      <c r="E4683" s="367">
        <v>7</v>
      </c>
      <c r="F4683" s="384">
        <v>7</v>
      </c>
    </row>
    <row r="4684" spans="1:6">
      <c r="A4684" s="369"/>
      <c r="B4684" s="369"/>
      <c r="C4684" s="369"/>
      <c r="D4684" s="370" t="s">
        <v>976</v>
      </c>
      <c r="E4684" s="370">
        <v>6</v>
      </c>
      <c r="F4684" s="385">
        <v>7</v>
      </c>
    </row>
    <row r="4685" spans="1:6">
      <c r="A4685" s="369"/>
      <c r="B4685" s="369"/>
      <c r="C4685" s="369"/>
      <c r="D4685" s="370" t="s">
        <v>370</v>
      </c>
      <c r="E4685" s="370">
        <v>6</v>
      </c>
      <c r="F4685" s="385">
        <v>6</v>
      </c>
    </row>
    <row r="4686" spans="1:6">
      <c r="A4686" s="369"/>
      <c r="B4686" s="369"/>
      <c r="C4686" s="369"/>
      <c r="D4686" s="370" t="s">
        <v>977</v>
      </c>
      <c r="E4686" s="370">
        <v>4</v>
      </c>
      <c r="F4686" s="385">
        <v>4</v>
      </c>
    </row>
    <row r="4687" spans="1:6">
      <c r="A4687" s="369"/>
      <c r="B4687" s="369"/>
      <c r="C4687" s="367" t="s">
        <v>978</v>
      </c>
      <c r="D4687" s="367" t="s">
        <v>979</v>
      </c>
      <c r="E4687" s="367">
        <v>9</v>
      </c>
      <c r="F4687" s="384">
        <v>9</v>
      </c>
    </row>
    <row r="4688" spans="1:6">
      <c r="A4688" s="369"/>
      <c r="B4688" s="369"/>
      <c r="C4688" s="369"/>
      <c r="D4688" s="370" t="s">
        <v>980</v>
      </c>
      <c r="E4688" s="370">
        <v>5</v>
      </c>
      <c r="F4688" s="385">
        <v>6</v>
      </c>
    </row>
    <row r="4689" spans="1:6">
      <c r="A4689" s="369"/>
      <c r="B4689" s="369"/>
      <c r="C4689" s="369"/>
      <c r="D4689" s="370" t="s">
        <v>978</v>
      </c>
      <c r="E4689" s="370">
        <v>10</v>
      </c>
      <c r="F4689" s="385">
        <v>12</v>
      </c>
    </row>
    <row r="4690" spans="1:6">
      <c r="A4690" s="369"/>
      <c r="B4690" s="369"/>
      <c r="C4690" s="369"/>
      <c r="D4690" s="370" t="s">
        <v>981</v>
      </c>
      <c r="E4690" s="370">
        <v>3</v>
      </c>
      <c r="F4690" s="385">
        <v>4</v>
      </c>
    </row>
    <row r="4691" spans="1:6">
      <c r="A4691" s="369"/>
      <c r="B4691" s="369"/>
      <c r="C4691" s="369"/>
      <c r="D4691" s="370" t="s">
        <v>982</v>
      </c>
      <c r="E4691" s="370">
        <v>6</v>
      </c>
      <c r="F4691" s="385">
        <v>7</v>
      </c>
    </row>
    <row r="4692" spans="1:6">
      <c r="A4692" s="369"/>
      <c r="B4692" s="369"/>
      <c r="C4692" s="367" t="s">
        <v>983</v>
      </c>
      <c r="D4692" s="367" t="s">
        <v>984</v>
      </c>
      <c r="E4692" s="367">
        <v>3</v>
      </c>
      <c r="F4692" s="384">
        <v>3</v>
      </c>
    </row>
    <row r="4693" spans="1:6">
      <c r="A4693" s="369"/>
      <c r="B4693" s="369"/>
      <c r="C4693" s="369"/>
      <c r="D4693" s="370" t="s">
        <v>985</v>
      </c>
      <c r="E4693" s="370">
        <v>1</v>
      </c>
      <c r="F4693" s="385">
        <v>1</v>
      </c>
    </row>
    <row r="4694" spans="1:6">
      <c r="A4694" s="369"/>
      <c r="B4694" s="369"/>
      <c r="C4694" s="369"/>
      <c r="D4694" s="370" t="s">
        <v>986</v>
      </c>
      <c r="E4694" s="370">
        <v>1</v>
      </c>
      <c r="F4694" s="385">
        <v>1</v>
      </c>
    </row>
    <row r="4695" spans="1:6">
      <c r="A4695" s="369"/>
      <c r="B4695" s="369"/>
      <c r="C4695" s="367" t="s">
        <v>987</v>
      </c>
      <c r="D4695" s="367" t="s">
        <v>987</v>
      </c>
      <c r="E4695" s="367">
        <v>2</v>
      </c>
      <c r="F4695" s="384">
        <v>2</v>
      </c>
    </row>
    <row r="4696" spans="1:6">
      <c r="A4696" s="369"/>
      <c r="B4696" s="369"/>
      <c r="C4696" s="369"/>
      <c r="D4696" s="370" t="s">
        <v>988</v>
      </c>
      <c r="E4696" s="370">
        <v>1</v>
      </c>
      <c r="F4696" s="385">
        <v>1</v>
      </c>
    </row>
    <row r="4697" spans="1:6">
      <c r="A4697" s="369"/>
      <c r="B4697" s="367" t="s">
        <v>12</v>
      </c>
      <c r="C4697" s="367" t="s">
        <v>467</v>
      </c>
      <c r="D4697" s="367" t="s">
        <v>217</v>
      </c>
      <c r="E4697" s="367">
        <v>31</v>
      </c>
      <c r="F4697" s="384">
        <v>35</v>
      </c>
    </row>
    <row r="4698" spans="1:6">
      <c r="A4698" s="369"/>
      <c r="B4698" s="369"/>
      <c r="C4698" s="369"/>
      <c r="D4698" s="370" t="s">
        <v>989</v>
      </c>
      <c r="E4698" s="370">
        <v>3</v>
      </c>
      <c r="F4698" s="385">
        <v>3</v>
      </c>
    </row>
    <row r="4699" spans="1:6">
      <c r="A4699" s="369"/>
      <c r="B4699" s="369"/>
      <c r="C4699" s="369"/>
      <c r="D4699" s="370" t="s">
        <v>909</v>
      </c>
      <c r="E4699" s="370">
        <v>6</v>
      </c>
      <c r="F4699" s="385">
        <v>6</v>
      </c>
    </row>
    <row r="4700" spans="1:6">
      <c r="A4700" s="369"/>
      <c r="B4700" s="369"/>
      <c r="C4700" s="369"/>
      <c r="D4700" s="370" t="s">
        <v>990</v>
      </c>
      <c r="E4700" s="370">
        <v>6</v>
      </c>
      <c r="F4700" s="385">
        <v>6</v>
      </c>
    </row>
    <row r="4701" spans="1:6">
      <c r="A4701" s="369"/>
      <c r="B4701" s="369"/>
      <c r="C4701" s="369"/>
      <c r="D4701" s="370" t="s">
        <v>439</v>
      </c>
      <c r="E4701" s="370">
        <v>14</v>
      </c>
      <c r="F4701" s="385">
        <v>16</v>
      </c>
    </row>
    <row r="4702" spans="1:6">
      <c r="A4702" s="369"/>
      <c r="B4702" s="369"/>
      <c r="C4702" s="369"/>
      <c r="D4702" s="370" t="s">
        <v>595</v>
      </c>
      <c r="E4702" s="370">
        <v>3</v>
      </c>
      <c r="F4702" s="385">
        <v>3</v>
      </c>
    </row>
    <row r="4703" spans="1:6">
      <c r="A4703" s="369"/>
      <c r="B4703" s="369"/>
      <c r="C4703" s="369"/>
      <c r="D4703" s="370" t="s">
        <v>991</v>
      </c>
      <c r="E4703" s="370">
        <v>2</v>
      </c>
      <c r="F4703" s="385">
        <v>2</v>
      </c>
    </row>
    <row r="4704" spans="1:6">
      <c r="A4704" s="369"/>
      <c r="B4704" s="369"/>
      <c r="C4704" s="367" t="s">
        <v>468</v>
      </c>
      <c r="D4704" s="367" t="s">
        <v>12</v>
      </c>
      <c r="E4704" s="367">
        <v>70</v>
      </c>
      <c r="F4704" s="384">
        <v>83</v>
      </c>
    </row>
    <row r="4705" spans="1:6">
      <c r="A4705" s="369"/>
      <c r="B4705" s="369"/>
      <c r="C4705" s="369"/>
      <c r="D4705" s="370" t="s">
        <v>519</v>
      </c>
      <c r="E4705" s="370">
        <v>15</v>
      </c>
      <c r="F4705" s="385">
        <v>16</v>
      </c>
    </row>
    <row r="4706" spans="1:6">
      <c r="A4706" s="369"/>
      <c r="B4706" s="369"/>
      <c r="C4706" s="369"/>
      <c r="D4706" s="370" t="s">
        <v>992</v>
      </c>
      <c r="E4706" s="370">
        <v>7</v>
      </c>
      <c r="F4706" s="385">
        <v>7</v>
      </c>
    </row>
    <row r="4707" spans="1:6">
      <c r="A4707" s="369"/>
      <c r="B4707" s="369"/>
      <c r="C4707" s="369"/>
      <c r="D4707" s="370" t="s">
        <v>993</v>
      </c>
      <c r="E4707" s="370">
        <v>3</v>
      </c>
      <c r="F4707" s="385">
        <v>3</v>
      </c>
    </row>
    <row r="4708" spans="1:6">
      <c r="A4708" s="369"/>
      <c r="B4708" s="369"/>
      <c r="C4708" s="369"/>
      <c r="D4708" s="370" t="s">
        <v>994</v>
      </c>
      <c r="E4708" s="370">
        <v>4</v>
      </c>
      <c r="F4708" s="385">
        <v>4</v>
      </c>
    </row>
    <row r="4709" spans="1:6">
      <c r="A4709" s="369"/>
      <c r="B4709" s="369"/>
      <c r="C4709" s="369"/>
      <c r="D4709" s="370" t="s">
        <v>371</v>
      </c>
      <c r="E4709" s="370">
        <v>12</v>
      </c>
      <c r="F4709" s="385">
        <v>14</v>
      </c>
    </row>
    <row r="4710" spans="1:6">
      <c r="A4710" s="369"/>
      <c r="B4710" s="369"/>
      <c r="C4710" s="369"/>
      <c r="D4710" s="370" t="s">
        <v>439</v>
      </c>
      <c r="E4710" s="370">
        <v>1</v>
      </c>
      <c r="F4710" s="385">
        <v>1</v>
      </c>
    </row>
    <row r="4711" spans="1:6">
      <c r="A4711" s="369"/>
      <c r="B4711" s="369"/>
      <c r="C4711" s="369"/>
      <c r="D4711" s="370" t="s">
        <v>550</v>
      </c>
      <c r="E4711" s="370">
        <v>14</v>
      </c>
      <c r="F4711" s="385">
        <v>15</v>
      </c>
    </row>
    <row r="4712" spans="1:6">
      <c r="A4712" s="369"/>
      <c r="B4712" s="369"/>
      <c r="C4712" s="369"/>
      <c r="D4712" s="370" t="s">
        <v>995</v>
      </c>
      <c r="E4712" s="370">
        <v>2</v>
      </c>
      <c r="F4712" s="385">
        <v>2</v>
      </c>
    </row>
    <row r="4713" spans="1:6">
      <c r="A4713" s="369"/>
      <c r="B4713" s="369"/>
      <c r="C4713" s="369"/>
      <c r="D4713" s="370" t="s">
        <v>264</v>
      </c>
      <c r="E4713" s="370">
        <v>2</v>
      </c>
      <c r="F4713" s="385">
        <v>2</v>
      </c>
    </row>
    <row r="4714" spans="1:6">
      <c r="A4714" s="369"/>
      <c r="B4714" s="369"/>
      <c r="C4714" s="369"/>
      <c r="D4714" s="370" t="s">
        <v>351</v>
      </c>
      <c r="E4714" s="370">
        <v>7</v>
      </c>
      <c r="F4714" s="385">
        <v>8</v>
      </c>
    </row>
    <row r="4715" spans="1:6">
      <c r="A4715" s="369"/>
      <c r="B4715" s="369"/>
      <c r="C4715" s="369"/>
      <c r="D4715" s="370" t="s">
        <v>518</v>
      </c>
      <c r="E4715" s="370">
        <v>13</v>
      </c>
      <c r="F4715" s="385">
        <v>13</v>
      </c>
    </row>
    <row r="4716" spans="1:6">
      <c r="A4716" s="369"/>
      <c r="B4716" s="369"/>
      <c r="C4716" s="369"/>
      <c r="D4716" s="370" t="s">
        <v>996</v>
      </c>
      <c r="E4716" s="370">
        <v>3</v>
      </c>
      <c r="F4716" s="385">
        <v>3</v>
      </c>
    </row>
    <row r="4717" spans="1:6">
      <c r="A4717" s="369"/>
      <c r="B4717" s="369"/>
      <c r="C4717" s="367" t="s">
        <v>469</v>
      </c>
      <c r="D4717" s="367" t="s">
        <v>997</v>
      </c>
      <c r="E4717" s="367">
        <v>2</v>
      </c>
      <c r="F4717" s="384">
        <v>2</v>
      </c>
    </row>
    <row r="4718" spans="1:6">
      <c r="A4718" s="369"/>
      <c r="B4718" s="369"/>
      <c r="C4718" s="369"/>
      <c r="D4718" s="370" t="s">
        <v>219</v>
      </c>
      <c r="E4718" s="370">
        <v>1</v>
      </c>
      <c r="F4718" s="385">
        <v>1</v>
      </c>
    </row>
    <row r="4719" spans="1:6">
      <c r="A4719" s="369"/>
      <c r="B4719" s="369"/>
      <c r="C4719" s="369"/>
      <c r="D4719" s="370" t="s">
        <v>470</v>
      </c>
      <c r="E4719" s="370">
        <v>3</v>
      </c>
      <c r="F4719" s="385">
        <v>3</v>
      </c>
    </row>
    <row r="4720" spans="1:6">
      <c r="A4720" s="369"/>
      <c r="B4720" s="369"/>
      <c r="C4720" s="369"/>
      <c r="D4720" s="370" t="s">
        <v>998</v>
      </c>
      <c r="E4720" s="370">
        <v>3</v>
      </c>
      <c r="F4720" s="385">
        <v>3</v>
      </c>
    </row>
    <row r="4721" spans="1:6">
      <c r="A4721" s="369"/>
      <c r="B4721" s="369"/>
      <c r="C4721" s="367" t="s">
        <v>596</v>
      </c>
      <c r="D4721" s="367" t="s">
        <v>597</v>
      </c>
      <c r="E4721" s="367">
        <v>7</v>
      </c>
      <c r="F4721" s="384">
        <v>7</v>
      </c>
    </row>
    <row r="4722" spans="1:6">
      <c r="A4722" s="369"/>
      <c r="B4722" s="369"/>
      <c r="C4722" s="369"/>
      <c r="D4722" s="370" t="s">
        <v>999</v>
      </c>
      <c r="E4722" s="370">
        <v>1</v>
      </c>
      <c r="F4722" s="385">
        <v>1</v>
      </c>
    </row>
    <row r="4723" spans="1:6">
      <c r="A4723" s="369"/>
      <c r="B4723" s="369"/>
      <c r="C4723" s="367" t="s">
        <v>471</v>
      </c>
      <c r="D4723" s="367" t="s">
        <v>1000</v>
      </c>
      <c r="E4723" s="367">
        <v>5</v>
      </c>
      <c r="F4723" s="384">
        <v>5</v>
      </c>
    </row>
    <row r="4724" spans="1:6">
      <c r="A4724" s="369"/>
      <c r="B4724" s="369"/>
      <c r="C4724" s="369"/>
      <c r="D4724" s="370" t="s">
        <v>79</v>
      </c>
      <c r="E4724" s="370">
        <v>6</v>
      </c>
      <c r="F4724" s="385">
        <v>7</v>
      </c>
    </row>
    <row r="4725" spans="1:6">
      <c r="A4725" s="369"/>
      <c r="B4725" s="369"/>
      <c r="C4725" s="369"/>
      <c r="D4725" s="370" t="s">
        <v>520</v>
      </c>
      <c r="E4725" s="370">
        <v>3</v>
      </c>
      <c r="F4725" s="385">
        <v>3</v>
      </c>
    </row>
    <row r="4726" spans="1:6">
      <c r="A4726" s="369"/>
      <c r="B4726" s="369"/>
      <c r="C4726" s="369"/>
      <c r="D4726" s="370" t="s">
        <v>220</v>
      </c>
      <c r="E4726" s="370">
        <v>30</v>
      </c>
      <c r="F4726" s="385">
        <v>31</v>
      </c>
    </row>
    <row r="4727" spans="1:6">
      <c r="A4727" s="369"/>
      <c r="B4727" s="369"/>
      <c r="C4727" s="369"/>
      <c r="D4727" s="370" t="s">
        <v>1001</v>
      </c>
      <c r="E4727" s="370">
        <v>1</v>
      </c>
      <c r="F4727" s="385">
        <v>1</v>
      </c>
    </row>
    <row r="4728" spans="1:6">
      <c r="A4728" s="369"/>
      <c r="B4728" s="369"/>
      <c r="C4728" s="369"/>
      <c r="D4728" s="370" t="s">
        <v>1002</v>
      </c>
      <c r="E4728" s="370">
        <v>8</v>
      </c>
      <c r="F4728" s="385">
        <v>8</v>
      </c>
    </row>
    <row r="4729" spans="1:6">
      <c r="A4729" s="369"/>
      <c r="B4729" s="369"/>
      <c r="C4729" s="369"/>
      <c r="D4729" s="370" t="s">
        <v>472</v>
      </c>
      <c r="E4729" s="370">
        <v>8</v>
      </c>
      <c r="F4729" s="385">
        <v>8</v>
      </c>
    </row>
    <row r="4730" spans="1:6">
      <c r="A4730" s="369"/>
      <c r="B4730" s="367" t="s">
        <v>13</v>
      </c>
      <c r="C4730" s="367" t="s">
        <v>473</v>
      </c>
      <c r="D4730" s="367" t="s">
        <v>222</v>
      </c>
      <c r="E4730" s="367">
        <v>28</v>
      </c>
      <c r="F4730" s="384">
        <v>28</v>
      </c>
    </row>
    <row r="4731" spans="1:6">
      <c r="A4731" s="369"/>
      <c r="B4731" s="369"/>
      <c r="C4731" s="369"/>
      <c r="D4731" s="370" t="s">
        <v>1003</v>
      </c>
      <c r="E4731" s="370">
        <v>33</v>
      </c>
      <c r="F4731" s="385">
        <v>34</v>
      </c>
    </row>
    <row r="4732" spans="1:6">
      <c r="A4732" s="369"/>
      <c r="B4732" s="369"/>
      <c r="C4732" s="369"/>
      <c r="D4732" s="370" t="s">
        <v>223</v>
      </c>
      <c r="E4732" s="370">
        <v>24</v>
      </c>
      <c r="F4732" s="385">
        <v>28</v>
      </c>
    </row>
    <row r="4733" spans="1:6">
      <c r="A4733" s="369"/>
      <c r="B4733" s="369"/>
      <c r="C4733" s="369"/>
      <c r="D4733" s="370" t="s">
        <v>551</v>
      </c>
      <c r="E4733" s="370">
        <v>17</v>
      </c>
      <c r="F4733" s="385">
        <v>20</v>
      </c>
    </row>
    <row r="4734" spans="1:6">
      <c r="A4734" s="369"/>
      <c r="B4734" s="369"/>
      <c r="C4734" s="369"/>
      <c r="D4734" s="370" t="s">
        <v>1004</v>
      </c>
      <c r="E4734" s="370">
        <v>2</v>
      </c>
      <c r="F4734" s="385">
        <v>2</v>
      </c>
    </row>
    <row r="4735" spans="1:6">
      <c r="A4735" s="369"/>
      <c r="B4735" s="369"/>
      <c r="C4735" s="367" t="s">
        <v>552</v>
      </c>
      <c r="D4735" s="367" t="s">
        <v>1005</v>
      </c>
      <c r="E4735" s="367">
        <v>1</v>
      </c>
      <c r="F4735" s="384">
        <v>1</v>
      </c>
    </row>
    <row r="4736" spans="1:6">
      <c r="A4736" s="369"/>
      <c r="B4736" s="369"/>
      <c r="C4736" s="369"/>
      <c r="D4736" s="370" t="s">
        <v>372</v>
      </c>
      <c r="E4736" s="370">
        <v>35</v>
      </c>
      <c r="F4736" s="385">
        <v>37</v>
      </c>
    </row>
    <row r="4737" spans="1:6">
      <c r="A4737" s="369"/>
      <c r="B4737" s="369"/>
      <c r="C4737" s="369"/>
      <c r="D4737" s="370" t="s">
        <v>1006</v>
      </c>
      <c r="E4737" s="370">
        <v>2</v>
      </c>
      <c r="F4737" s="385">
        <v>2</v>
      </c>
    </row>
    <row r="4738" spans="1:6">
      <c r="A4738" s="369"/>
      <c r="B4738" s="369"/>
      <c r="C4738" s="369"/>
      <c r="D4738" s="370" t="s">
        <v>1007</v>
      </c>
      <c r="E4738" s="370">
        <v>10</v>
      </c>
      <c r="F4738" s="385">
        <v>10</v>
      </c>
    </row>
    <row r="4739" spans="1:6">
      <c r="A4739" s="369"/>
      <c r="B4739" s="369"/>
      <c r="C4739" s="369"/>
      <c r="D4739" s="370" t="s">
        <v>1008</v>
      </c>
      <c r="E4739" s="370">
        <v>6</v>
      </c>
      <c r="F4739" s="385">
        <v>6</v>
      </c>
    </row>
    <row r="4740" spans="1:6">
      <c r="A4740" s="369"/>
      <c r="B4740" s="369"/>
      <c r="C4740" s="369"/>
      <c r="D4740" s="370" t="s">
        <v>1009</v>
      </c>
      <c r="E4740" s="370">
        <v>2</v>
      </c>
      <c r="F4740" s="385">
        <v>2</v>
      </c>
    </row>
    <row r="4741" spans="1:6">
      <c r="A4741" s="369"/>
      <c r="B4741" s="369"/>
      <c r="C4741" s="369"/>
      <c r="D4741" s="370" t="s">
        <v>1010</v>
      </c>
      <c r="E4741" s="370">
        <v>2</v>
      </c>
      <c r="F4741" s="385">
        <v>2</v>
      </c>
    </row>
    <row r="4742" spans="1:6">
      <c r="A4742" s="369"/>
      <c r="B4742" s="369"/>
      <c r="C4742" s="367" t="s">
        <v>1011</v>
      </c>
      <c r="D4742" s="367" t="s">
        <v>75</v>
      </c>
      <c r="E4742" s="367">
        <v>5</v>
      </c>
      <c r="F4742" s="384">
        <v>5</v>
      </c>
    </row>
    <row r="4743" spans="1:6">
      <c r="A4743" s="369"/>
      <c r="B4743" s="369"/>
      <c r="C4743" s="369"/>
      <c r="D4743" s="370" t="s">
        <v>1012</v>
      </c>
      <c r="E4743" s="370">
        <v>23</v>
      </c>
      <c r="F4743" s="385">
        <v>27</v>
      </c>
    </row>
    <row r="4744" spans="1:6">
      <c r="A4744" s="369"/>
      <c r="B4744" s="369"/>
      <c r="C4744" s="369"/>
      <c r="D4744" s="370" t="s">
        <v>1013</v>
      </c>
      <c r="E4744" s="370">
        <v>3</v>
      </c>
      <c r="F4744" s="385">
        <v>3</v>
      </c>
    </row>
    <row r="4745" spans="1:6">
      <c r="A4745" s="369"/>
      <c r="B4745" s="369"/>
      <c r="C4745" s="369"/>
      <c r="D4745" s="370" t="s">
        <v>1014</v>
      </c>
      <c r="E4745" s="370">
        <v>6</v>
      </c>
      <c r="F4745" s="385">
        <v>6</v>
      </c>
    </row>
    <row r="4746" spans="1:6">
      <c r="A4746" s="369"/>
      <c r="B4746" s="369"/>
      <c r="C4746" s="369"/>
      <c r="D4746" s="370" t="s">
        <v>1015</v>
      </c>
      <c r="E4746" s="370">
        <v>2</v>
      </c>
      <c r="F4746" s="385">
        <v>2</v>
      </c>
    </row>
    <row r="4747" spans="1:6">
      <c r="A4747" s="369"/>
      <c r="B4747" s="369"/>
      <c r="C4747" s="369"/>
      <c r="D4747" s="370" t="s">
        <v>1016</v>
      </c>
      <c r="E4747" s="370">
        <v>1</v>
      </c>
      <c r="F4747" s="385">
        <v>1</v>
      </c>
    </row>
    <row r="4748" spans="1:6">
      <c r="A4748" s="369"/>
      <c r="B4748" s="369"/>
      <c r="C4748" s="369"/>
      <c r="D4748" s="370" t="s">
        <v>1017</v>
      </c>
      <c r="E4748" s="370">
        <v>1</v>
      </c>
      <c r="F4748" s="385">
        <v>1</v>
      </c>
    </row>
    <row r="4749" spans="1:6">
      <c r="A4749" s="369"/>
      <c r="B4749" s="369"/>
      <c r="C4749" s="369"/>
      <c r="D4749" s="370" t="s">
        <v>1018</v>
      </c>
      <c r="E4749" s="370">
        <v>1</v>
      </c>
      <c r="F4749" s="385">
        <v>1</v>
      </c>
    </row>
    <row r="4750" spans="1:6">
      <c r="A4750" s="369"/>
      <c r="B4750" s="369"/>
      <c r="C4750" s="369"/>
      <c r="D4750" s="370" t="s">
        <v>1019</v>
      </c>
      <c r="E4750" s="370">
        <v>1</v>
      </c>
      <c r="F4750" s="385">
        <v>1</v>
      </c>
    </row>
    <row r="4751" spans="1:6">
      <c r="A4751" s="369"/>
      <c r="B4751" s="369"/>
      <c r="C4751" s="369"/>
      <c r="D4751" s="370" t="s">
        <v>1020</v>
      </c>
      <c r="E4751" s="370">
        <v>1</v>
      </c>
      <c r="F4751" s="385">
        <v>1</v>
      </c>
    </row>
    <row r="4752" spans="1:6">
      <c r="A4752" s="369"/>
      <c r="B4752" s="369"/>
      <c r="C4752" s="369"/>
      <c r="D4752" s="370" t="s">
        <v>1021</v>
      </c>
      <c r="E4752" s="370">
        <v>1</v>
      </c>
      <c r="F4752" s="385">
        <v>1</v>
      </c>
    </row>
    <row r="4753" spans="1:6">
      <c r="A4753" s="369"/>
      <c r="B4753" s="369"/>
      <c r="C4753" s="369"/>
      <c r="D4753" s="370" t="s">
        <v>1022</v>
      </c>
      <c r="E4753" s="370">
        <v>2</v>
      </c>
      <c r="F4753" s="385">
        <v>2</v>
      </c>
    </row>
    <row r="4754" spans="1:6">
      <c r="A4754" s="369"/>
      <c r="B4754" s="369"/>
      <c r="C4754" s="367" t="s">
        <v>474</v>
      </c>
      <c r="D4754" s="367" t="s">
        <v>373</v>
      </c>
      <c r="E4754" s="367">
        <v>117</v>
      </c>
      <c r="F4754" s="384">
        <v>125</v>
      </c>
    </row>
    <row r="4755" spans="1:6">
      <c r="A4755" s="369"/>
      <c r="B4755" s="369"/>
      <c r="C4755" s="369"/>
      <c r="D4755" s="370" t="s">
        <v>1023</v>
      </c>
      <c r="E4755" s="370">
        <v>2</v>
      </c>
      <c r="F4755" s="385">
        <v>2</v>
      </c>
    </row>
    <row r="4756" spans="1:6">
      <c r="A4756" s="369"/>
      <c r="B4756" s="369"/>
      <c r="C4756" s="369"/>
      <c r="D4756" s="370" t="s">
        <v>225</v>
      </c>
      <c r="E4756" s="370">
        <v>185</v>
      </c>
      <c r="F4756" s="385">
        <v>191</v>
      </c>
    </row>
    <row r="4757" spans="1:6">
      <c r="A4757" s="369"/>
      <c r="B4757" s="369"/>
      <c r="C4757" s="369"/>
      <c r="D4757" s="370" t="s">
        <v>1024</v>
      </c>
      <c r="E4757" s="370">
        <v>18</v>
      </c>
      <c r="F4757" s="385">
        <v>19</v>
      </c>
    </row>
    <row r="4758" spans="1:6">
      <c r="A4758" s="369"/>
      <c r="B4758" s="369"/>
      <c r="C4758" s="369"/>
      <c r="D4758" s="370" t="s">
        <v>224</v>
      </c>
      <c r="E4758" s="370">
        <v>207</v>
      </c>
      <c r="F4758" s="385">
        <v>232</v>
      </c>
    </row>
    <row r="4759" spans="1:6">
      <c r="A4759" s="369"/>
      <c r="B4759" s="369"/>
      <c r="C4759" s="369"/>
      <c r="D4759" s="370" t="s">
        <v>1025</v>
      </c>
      <c r="E4759" s="370">
        <v>9</v>
      </c>
      <c r="F4759" s="385">
        <v>10</v>
      </c>
    </row>
    <row r="4760" spans="1:6">
      <c r="A4760" s="369"/>
      <c r="B4760" s="369"/>
      <c r="C4760" s="369"/>
      <c r="D4760" s="370" t="s">
        <v>566</v>
      </c>
      <c r="E4760" s="370">
        <v>22</v>
      </c>
      <c r="F4760" s="385">
        <v>24</v>
      </c>
    </row>
    <row r="4761" spans="1:6">
      <c r="A4761" s="369"/>
      <c r="B4761" s="369"/>
      <c r="C4761" s="369"/>
      <c r="D4761" s="370" t="s">
        <v>817</v>
      </c>
      <c r="E4761" s="370">
        <v>3</v>
      </c>
      <c r="F4761" s="385">
        <v>3</v>
      </c>
    </row>
    <row r="4762" spans="1:6">
      <c r="A4762" s="369"/>
      <c r="B4762" s="369"/>
      <c r="C4762" s="369"/>
      <c r="D4762" s="370" t="s">
        <v>1026</v>
      </c>
      <c r="E4762" s="370">
        <v>5</v>
      </c>
      <c r="F4762" s="385">
        <v>5</v>
      </c>
    </row>
    <row r="4763" spans="1:6">
      <c r="A4763" s="369"/>
      <c r="B4763" s="369"/>
      <c r="C4763" s="369"/>
      <c r="D4763" s="370" t="s">
        <v>521</v>
      </c>
      <c r="E4763" s="370">
        <v>27</v>
      </c>
      <c r="F4763" s="385">
        <v>28</v>
      </c>
    </row>
    <row r="4764" spans="1:6">
      <c r="A4764" s="369"/>
      <c r="B4764" s="369"/>
      <c r="C4764" s="369"/>
      <c r="D4764" s="370" t="s">
        <v>1027</v>
      </c>
      <c r="E4764" s="370">
        <v>8</v>
      </c>
      <c r="F4764" s="385">
        <v>9</v>
      </c>
    </row>
    <row r="4765" spans="1:6">
      <c r="A4765" s="369"/>
      <c r="B4765" s="369"/>
      <c r="C4765" s="369"/>
      <c r="D4765" s="370" t="s">
        <v>1028</v>
      </c>
      <c r="E4765" s="370">
        <v>5</v>
      </c>
      <c r="F4765" s="385">
        <v>5</v>
      </c>
    </row>
    <row r="4766" spans="1:6">
      <c r="A4766" s="369"/>
      <c r="B4766" s="369"/>
      <c r="C4766" s="369"/>
      <c r="D4766" s="370" t="s">
        <v>1029</v>
      </c>
      <c r="E4766" s="370">
        <v>14</v>
      </c>
      <c r="F4766" s="385">
        <v>14</v>
      </c>
    </row>
    <row r="4767" spans="1:6">
      <c r="A4767" s="369"/>
      <c r="B4767" s="369"/>
      <c r="C4767" s="369"/>
      <c r="D4767" s="370" t="s">
        <v>1030</v>
      </c>
      <c r="E4767" s="370">
        <v>11</v>
      </c>
      <c r="F4767" s="385">
        <v>11</v>
      </c>
    </row>
    <row r="4768" spans="1:6">
      <c r="A4768" s="369"/>
      <c r="B4768" s="369"/>
      <c r="C4768" s="369"/>
      <c r="D4768" s="370" t="s">
        <v>1031</v>
      </c>
      <c r="E4768" s="370">
        <v>1</v>
      </c>
      <c r="F4768" s="385">
        <v>1</v>
      </c>
    </row>
    <row r="4769" spans="1:6">
      <c r="A4769" s="369"/>
      <c r="B4769" s="369"/>
      <c r="C4769" s="369"/>
      <c r="D4769" s="370" t="s">
        <v>1032</v>
      </c>
      <c r="E4769" s="370">
        <v>1</v>
      </c>
      <c r="F4769" s="385">
        <v>1</v>
      </c>
    </row>
    <row r="4770" spans="1:6">
      <c r="A4770" s="369"/>
      <c r="B4770" s="369"/>
      <c r="C4770" s="369"/>
      <c r="D4770" s="370" t="s">
        <v>681</v>
      </c>
      <c r="E4770" s="370">
        <v>1</v>
      </c>
      <c r="F4770" s="385">
        <v>1</v>
      </c>
    </row>
    <row r="4771" spans="1:6">
      <c r="A4771" s="369"/>
      <c r="B4771" s="369"/>
      <c r="C4771" s="369"/>
      <c r="D4771" s="370" t="s">
        <v>1033</v>
      </c>
      <c r="E4771" s="370">
        <v>6</v>
      </c>
      <c r="F4771" s="385">
        <v>6</v>
      </c>
    </row>
    <row r="4772" spans="1:6">
      <c r="A4772" s="369"/>
      <c r="B4772" s="369"/>
      <c r="C4772" s="369"/>
      <c r="D4772" s="370" t="s">
        <v>1034</v>
      </c>
      <c r="E4772" s="370">
        <v>1</v>
      </c>
      <c r="F4772" s="385">
        <v>1</v>
      </c>
    </row>
    <row r="4773" spans="1:6">
      <c r="A4773" s="369"/>
      <c r="B4773" s="369"/>
      <c r="C4773" s="369"/>
      <c r="D4773" s="370" t="s">
        <v>1035</v>
      </c>
      <c r="E4773" s="370">
        <v>1</v>
      </c>
      <c r="F4773" s="385">
        <v>1</v>
      </c>
    </row>
    <row r="4774" spans="1:6">
      <c r="A4774" s="369"/>
      <c r="B4774" s="369"/>
      <c r="C4774" s="369"/>
      <c r="D4774" s="370" t="s">
        <v>1036</v>
      </c>
      <c r="E4774" s="370">
        <v>2</v>
      </c>
      <c r="F4774" s="385">
        <v>2</v>
      </c>
    </row>
    <row r="4775" spans="1:6">
      <c r="A4775" s="369"/>
      <c r="B4775" s="369"/>
      <c r="C4775" s="367" t="s">
        <v>522</v>
      </c>
      <c r="D4775" s="367" t="s">
        <v>1037</v>
      </c>
      <c r="E4775" s="367">
        <v>3</v>
      </c>
      <c r="F4775" s="384">
        <v>3</v>
      </c>
    </row>
    <row r="4776" spans="1:6">
      <c r="A4776" s="369"/>
      <c r="B4776" s="369"/>
      <c r="C4776" s="369"/>
      <c r="D4776" s="370" t="s">
        <v>226</v>
      </c>
      <c r="E4776" s="370">
        <v>16</v>
      </c>
      <c r="F4776" s="385">
        <v>17</v>
      </c>
    </row>
    <row r="4777" spans="1:6">
      <c r="A4777" s="369"/>
      <c r="B4777" s="369"/>
      <c r="C4777" s="369"/>
      <c r="D4777" s="370" t="s">
        <v>1038</v>
      </c>
      <c r="E4777" s="370">
        <v>2</v>
      </c>
      <c r="F4777" s="385">
        <v>2</v>
      </c>
    </row>
    <row r="4778" spans="1:6">
      <c r="A4778" s="369"/>
      <c r="B4778" s="369"/>
      <c r="C4778" s="369"/>
      <c r="D4778" s="370" t="s">
        <v>230</v>
      </c>
      <c r="E4778" s="370">
        <v>1</v>
      </c>
      <c r="F4778" s="385">
        <v>1</v>
      </c>
    </row>
    <row r="4779" spans="1:6">
      <c r="A4779" s="369"/>
      <c r="B4779" s="369"/>
      <c r="C4779" s="369"/>
      <c r="D4779" s="370" t="s">
        <v>650</v>
      </c>
      <c r="E4779" s="370">
        <v>4</v>
      </c>
      <c r="F4779" s="385">
        <v>4</v>
      </c>
    </row>
    <row r="4780" spans="1:6">
      <c r="A4780" s="369"/>
      <c r="B4780" s="369"/>
      <c r="C4780" s="369"/>
      <c r="D4780" s="370" t="s">
        <v>1039</v>
      </c>
      <c r="E4780" s="370">
        <v>4</v>
      </c>
      <c r="F4780" s="385">
        <v>4</v>
      </c>
    </row>
    <row r="4781" spans="1:6">
      <c r="A4781" s="369"/>
      <c r="B4781" s="369"/>
      <c r="C4781" s="369"/>
      <c r="D4781" s="370" t="s">
        <v>1040</v>
      </c>
      <c r="E4781" s="370">
        <v>1</v>
      </c>
      <c r="F4781" s="385">
        <v>1</v>
      </c>
    </row>
    <row r="4782" spans="1:6">
      <c r="A4782" s="369"/>
      <c r="B4782" s="369"/>
      <c r="C4782" s="369"/>
      <c r="D4782" s="370" t="s">
        <v>1041</v>
      </c>
      <c r="E4782" s="370">
        <v>2</v>
      </c>
      <c r="F4782" s="385">
        <v>2</v>
      </c>
    </row>
    <row r="4783" spans="1:6">
      <c r="A4783" s="369"/>
      <c r="B4783" s="369"/>
      <c r="C4783" s="369"/>
      <c r="D4783" s="370" t="s">
        <v>1042</v>
      </c>
      <c r="E4783" s="370">
        <v>1</v>
      </c>
      <c r="F4783" s="385">
        <v>1</v>
      </c>
    </row>
    <row r="4784" spans="1:6">
      <c r="A4784" s="369"/>
      <c r="B4784" s="369"/>
      <c r="C4784" s="369"/>
      <c r="D4784" s="370" t="s">
        <v>1043</v>
      </c>
      <c r="E4784" s="370">
        <v>1</v>
      </c>
      <c r="F4784" s="385">
        <v>1</v>
      </c>
    </row>
    <row r="4785" spans="1:6">
      <c r="A4785" s="369"/>
      <c r="B4785" s="369"/>
      <c r="C4785" s="369"/>
      <c r="D4785" s="370" t="s">
        <v>1044</v>
      </c>
      <c r="E4785" s="370">
        <v>3</v>
      </c>
      <c r="F4785" s="385">
        <v>3</v>
      </c>
    </row>
    <row r="4786" spans="1:6">
      <c r="A4786" s="369"/>
      <c r="B4786" s="369"/>
      <c r="C4786" s="369"/>
      <c r="D4786" s="370" t="s">
        <v>1045</v>
      </c>
      <c r="E4786" s="370">
        <v>2</v>
      </c>
      <c r="F4786" s="385">
        <v>2</v>
      </c>
    </row>
    <row r="4787" spans="1:6">
      <c r="A4787" s="369"/>
      <c r="B4787" s="369"/>
      <c r="C4787" s="369"/>
      <c r="D4787" s="370" t="s">
        <v>1046</v>
      </c>
      <c r="E4787" s="370">
        <v>1</v>
      </c>
      <c r="F4787" s="385">
        <v>1</v>
      </c>
    </row>
    <row r="4788" spans="1:6">
      <c r="A4788" s="369"/>
      <c r="B4788" s="369"/>
      <c r="C4788" s="367" t="s">
        <v>1047</v>
      </c>
      <c r="D4788" s="367" t="s">
        <v>1048</v>
      </c>
      <c r="E4788" s="367">
        <v>2</v>
      </c>
      <c r="F4788" s="384">
        <v>2</v>
      </c>
    </row>
    <row r="4789" spans="1:6">
      <c r="A4789" s="369"/>
      <c r="B4789" s="369"/>
      <c r="C4789" s="369"/>
      <c r="D4789" s="370" t="s">
        <v>221</v>
      </c>
      <c r="E4789" s="370">
        <v>5</v>
      </c>
      <c r="F4789" s="385">
        <v>5</v>
      </c>
    </row>
    <row r="4790" spans="1:6">
      <c r="A4790" s="369"/>
      <c r="B4790" s="369"/>
      <c r="C4790" s="369"/>
      <c r="D4790" s="370" t="s">
        <v>1049</v>
      </c>
      <c r="E4790" s="370">
        <v>1</v>
      </c>
      <c r="F4790" s="385">
        <v>1</v>
      </c>
    </row>
    <row r="4791" spans="1:6">
      <c r="A4791" s="369"/>
      <c r="B4791" s="369"/>
      <c r="C4791" s="367" t="s">
        <v>525</v>
      </c>
      <c r="D4791" s="367" t="s">
        <v>1050</v>
      </c>
      <c r="E4791" s="367">
        <v>10</v>
      </c>
      <c r="F4791" s="384">
        <v>12</v>
      </c>
    </row>
    <row r="4792" spans="1:6">
      <c r="A4792" s="369"/>
      <c r="B4792" s="369"/>
      <c r="C4792" s="369"/>
      <c r="D4792" s="370" t="s">
        <v>228</v>
      </c>
      <c r="E4792" s="370">
        <v>39</v>
      </c>
      <c r="F4792" s="385">
        <v>46</v>
      </c>
    </row>
    <row r="4793" spans="1:6">
      <c r="A4793" s="369"/>
      <c r="B4793" s="369"/>
      <c r="C4793" s="369"/>
      <c r="D4793" s="370" t="s">
        <v>1051</v>
      </c>
      <c r="E4793" s="370">
        <v>13</v>
      </c>
      <c r="F4793" s="385">
        <v>14</v>
      </c>
    </row>
    <row r="4794" spans="1:6">
      <c r="A4794" s="369"/>
      <c r="B4794" s="369"/>
      <c r="C4794" s="369"/>
      <c r="D4794" s="370" t="s">
        <v>1052</v>
      </c>
      <c r="E4794" s="370">
        <v>15</v>
      </c>
      <c r="F4794" s="385">
        <v>15</v>
      </c>
    </row>
    <row r="4795" spans="1:6">
      <c r="A4795" s="369"/>
      <c r="B4795" s="369"/>
      <c r="C4795" s="369"/>
      <c r="D4795" s="370" t="s">
        <v>227</v>
      </c>
      <c r="E4795" s="370">
        <v>36</v>
      </c>
      <c r="F4795" s="385">
        <v>42</v>
      </c>
    </row>
    <row r="4796" spans="1:6">
      <c r="A4796" s="369"/>
      <c r="B4796" s="369"/>
      <c r="C4796" s="369"/>
      <c r="D4796" s="370" t="s">
        <v>1053</v>
      </c>
      <c r="E4796" s="370">
        <v>1</v>
      </c>
      <c r="F4796" s="385">
        <v>1</v>
      </c>
    </row>
    <row r="4797" spans="1:6">
      <c r="A4797" s="369"/>
      <c r="B4797" s="369"/>
      <c r="C4797" s="369"/>
      <c r="D4797" s="370" t="s">
        <v>1054</v>
      </c>
      <c r="E4797" s="370">
        <v>7</v>
      </c>
      <c r="F4797" s="385">
        <v>7</v>
      </c>
    </row>
    <row r="4798" spans="1:6">
      <c r="A4798" s="369"/>
      <c r="B4798" s="369"/>
      <c r="C4798" s="367" t="s">
        <v>523</v>
      </c>
      <c r="D4798" s="367" t="s">
        <v>604</v>
      </c>
      <c r="E4798" s="367">
        <v>2</v>
      </c>
      <c r="F4798" s="384">
        <v>2</v>
      </c>
    </row>
    <row r="4799" spans="1:6">
      <c r="A4799" s="369"/>
      <c r="B4799" s="369"/>
      <c r="C4799" s="369"/>
      <c r="D4799" s="370" t="s">
        <v>1055</v>
      </c>
      <c r="E4799" s="370">
        <v>1</v>
      </c>
      <c r="F4799" s="385">
        <v>1</v>
      </c>
    </row>
    <row r="4800" spans="1:6">
      <c r="A4800" s="369"/>
      <c r="B4800" s="369"/>
      <c r="C4800" s="369"/>
      <c r="D4800" s="370" t="s">
        <v>1056</v>
      </c>
      <c r="E4800" s="370">
        <v>4</v>
      </c>
      <c r="F4800" s="385">
        <v>4</v>
      </c>
    </row>
    <row r="4801" spans="1:6">
      <c r="A4801" s="369"/>
      <c r="B4801" s="369"/>
      <c r="C4801" s="369"/>
      <c r="D4801" s="370" t="s">
        <v>229</v>
      </c>
      <c r="E4801" s="370">
        <v>25</v>
      </c>
      <c r="F4801" s="385">
        <v>27</v>
      </c>
    </row>
    <row r="4802" spans="1:6">
      <c r="A4802" s="369"/>
      <c r="B4802" s="369"/>
      <c r="C4802" s="369"/>
      <c r="D4802" s="370" t="s">
        <v>1057</v>
      </c>
      <c r="E4802" s="370">
        <v>3</v>
      </c>
      <c r="F4802" s="385">
        <v>3</v>
      </c>
    </row>
    <row r="4803" spans="1:6">
      <c r="A4803" s="369"/>
      <c r="B4803" s="369"/>
      <c r="C4803" s="369"/>
      <c r="D4803" s="370" t="s">
        <v>1058</v>
      </c>
      <c r="E4803" s="370">
        <v>1</v>
      </c>
      <c r="F4803" s="385">
        <v>1</v>
      </c>
    </row>
    <row r="4804" spans="1:6">
      <c r="A4804" s="369"/>
      <c r="B4804" s="369"/>
      <c r="C4804" s="369"/>
      <c r="D4804" s="370" t="s">
        <v>1059</v>
      </c>
      <c r="E4804" s="370">
        <v>1</v>
      </c>
      <c r="F4804" s="385">
        <v>1</v>
      </c>
    </row>
    <row r="4805" spans="1:6">
      <c r="A4805" s="369"/>
      <c r="B4805" s="369"/>
      <c r="C4805" s="367" t="s">
        <v>524</v>
      </c>
      <c r="D4805" s="367" t="s">
        <v>231</v>
      </c>
      <c r="E4805" s="367">
        <v>3</v>
      </c>
      <c r="F4805" s="384">
        <v>3</v>
      </c>
    </row>
    <row r="4806" spans="1:6">
      <c r="A4806" s="369"/>
      <c r="B4806" s="369"/>
      <c r="C4806" s="369"/>
      <c r="D4806" s="370" t="s">
        <v>1060</v>
      </c>
      <c r="E4806" s="370">
        <v>1</v>
      </c>
      <c r="F4806" s="385">
        <v>1</v>
      </c>
    </row>
    <row r="4807" spans="1:6">
      <c r="A4807" s="369"/>
      <c r="B4807" s="369"/>
      <c r="C4807" s="369"/>
      <c r="D4807" s="370" t="s">
        <v>553</v>
      </c>
      <c r="E4807" s="370">
        <v>5</v>
      </c>
      <c r="F4807" s="385">
        <v>5</v>
      </c>
    </row>
    <row r="4808" spans="1:6">
      <c r="A4808" s="369"/>
      <c r="B4808" s="369"/>
      <c r="C4808" s="369"/>
      <c r="D4808" s="370" t="s">
        <v>230</v>
      </c>
      <c r="E4808" s="370">
        <v>2</v>
      </c>
      <c r="F4808" s="385">
        <v>2</v>
      </c>
    </row>
    <row r="4809" spans="1:6">
      <c r="A4809" s="369"/>
      <c r="B4809" s="369"/>
      <c r="C4809" s="369"/>
      <c r="D4809" s="370" t="s">
        <v>1061</v>
      </c>
      <c r="E4809" s="370">
        <v>1</v>
      </c>
      <c r="F4809" s="385">
        <v>1</v>
      </c>
    </row>
    <row r="4810" spans="1:6">
      <c r="A4810" s="369"/>
      <c r="B4810" s="367" t="s">
        <v>14</v>
      </c>
      <c r="C4810" s="367" t="s">
        <v>478</v>
      </c>
      <c r="D4810" s="367" t="s">
        <v>375</v>
      </c>
      <c r="E4810" s="367">
        <v>3</v>
      </c>
      <c r="F4810" s="384">
        <v>3</v>
      </c>
    </row>
    <row r="4811" spans="1:6">
      <c r="A4811" s="369"/>
      <c r="B4811" s="369"/>
      <c r="C4811" s="369"/>
      <c r="D4811" s="370" t="s">
        <v>445</v>
      </c>
      <c r="E4811" s="370">
        <v>13</v>
      </c>
      <c r="F4811" s="385">
        <v>15</v>
      </c>
    </row>
    <row r="4812" spans="1:6">
      <c r="A4812" s="369"/>
      <c r="B4812" s="369"/>
      <c r="C4812" s="369"/>
      <c r="D4812" s="370" t="s">
        <v>1062</v>
      </c>
      <c r="E4812" s="370">
        <v>7</v>
      </c>
      <c r="F4812" s="385">
        <v>8</v>
      </c>
    </row>
    <row r="4813" spans="1:6">
      <c r="A4813" s="369"/>
      <c r="B4813" s="369"/>
      <c r="C4813" s="369"/>
      <c r="D4813" s="370" t="s">
        <v>376</v>
      </c>
      <c r="E4813" s="370">
        <v>5</v>
      </c>
      <c r="F4813" s="385">
        <v>6</v>
      </c>
    </row>
    <row r="4814" spans="1:6">
      <c r="A4814" s="369"/>
      <c r="B4814" s="369"/>
      <c r="C4814" s="369"/>
      <c r="D4814" s="370" t="s">
        <v>1063</v>
      </c>
      <c r="E4814" s="370">
        <v>8</v>
      </c>
      <c r="F4814" s="385">
        <v>8</v>
      </c>
    </row>
    <row r="4815" spans="1:6">
      <c r="A4815" s="369"/>
      <c r="B4815" s="369"/>
      <c r="C4815" s="369"/>
      <c r="D4815" s="370" t="s">
        <v>1064</v>
      </c>
      <c r="E4815" s="370">
        <v>2</v>
      </c>
      <c r="F4815" s="385">
        <v>2</v>
      </c>
    </row>
    <row r="4816" spans="1:6">
      <c r="A4816" s="369"/>
      <c r="B4816" s="369"/>
      <c r="C4816" s="369"/>
      <c r="D4816" s="370" t="s">
        <v>555</v>
      </c>
      <c r="E4816" s="370">
        <v>6</v>
      </c>
      <c r="F4816" s="385">
        <v>6</v>
      </c>
    </row>
    <row r="4817" spans="1:6">
      <c r="A4817" s="369"/>
      <c r="B4817" s="369"/>
      <c r="C4817" s="369"/>
      <c r="D4817" s="370" t="s">
        <v>1065</v>
      </c>
      <c r="E4817" s="370">
        <v>1</v>
      </c>
      <c r="F4817" s="385">
        <v>1</v>
      </c>
    </row>
    <row r="4818" spans="1:6">
      <c r="A4818" s="369"/>
      <c r="B4818" s="369"/>
      <c r="C4818" s="367" t="s">
        <v>475</v>
      </c>
      <c r="D4818" s="367" t="s">
        <v>232</v>
      </c>
      <c r="E4818" s="367">
        <v>10</v>
      </c>
      <c r="F4818" s="384">
        <v>10</v>
      </c>
    </row>
    <row r="4819" spans="1:6">
      <c r="A4819" s="369"/>
      <c r="B4819" s="369"/>
      <c r="C4819" s="369"/>
      <c r="D4819" s="370" t="s">
        <v>1066</v>
      </c>
      <c r="E4819" s="370">
        <v>6</v>
      </c>
      <c r="F4819" s="385">
        <v>7</v>
      </c>
    </row>
    <row r="4820" spans="1:6">
      <c r="A4820" s="369"/>
      <c r="B4820" s="369"/>
      <c r="C4820" s="369"/>
      <c r="D4820" s="370" t="s">
        <v>439</v>
      </c>
      <c r="E4820" s="370">
        <v>5</v>
      </c>
      <c r="F4820" s="385">
        <v>5</v>
      </c>
    </row>
    <row r="4821" spans="1:6">
      <c r="A4821" s="369"/>
      <c r="B4821" s="369"/>
      <c r="C4821" s="367" t="s">
        <v>1067</v>
      </c>
      <c r="D4821" s="367" t="s">
        <v>1068</v>
      </c>
      <c r="E4821" s="367">
        <v>4</v>
      </c>
      <c r="F4821" s="384">
        <v>4</v>
      </c>
    </row>
    <row r="4822" spans="1:6">
      <c r="A4822" s="369"/>
      <c r="B4822" s="369"/>
      <c r="C4822" s="367" t="s">
        <v>1069</v>
      </c>
      <c r="D4822" s="367" t="s">
        <v>1070</v>
      </c>
      <c r="E4822" s="367">
        <v>5</v>
      </c>
      <c r="F4822" s="384">
        <v>5</v>
      </c>
    </row>
    <row r="4823" spans="1:6">
      <c r="A4823" s="369"/>
      <c r="B4823" s="369"/>
      <c r="C4823" s="369"/>
      <c r="D4823" s="370" t="s">
        <v>1071</v>
      </c>
      <c r="E4823" s="370">
        <v>3</v>
      </c>
      <c r="F4823" s="385">
        <v>3</v>
      </c>
    </row>
    <row r="4824" spans="1:6">
      <c r="A4824" s="369"/>
      <c r="B4824" s="369"/>
      <c r="C4824" s="367" t="s">
        <v>598</v>
      </c>
      <c r="D4824" s="367" t="s">
        <v>1072</v>
      </c>
      <c r="E4824" s="367">
        <v>1</v>
      </c>
      <c r="F4824" s="384">
        <v>1</v>
      </c>
    </row>
    <row r="4825" spans="1:6">
      <c r="A4825" s="369"/>
      <c r="B4825" s="369"/>
      <c r="C4825" s="369"/>
      <c r="D4825" s="370" t="s">
        <v>377</v>
      </c>
      <c r="E4825" s="370">
        <v>13</v>
      </c>
      <c r="F4825" s="385">
        <v>14</v>
      </c>
    </row>
    <row r="4826" spans="1:6">
      <c r="A4826" s="369"/>
      <c r="B4826" s="369"/>
      <c r="C4826" s="369"/>
      <c r="D4826" s="370" t="s">
        <v>1073</v>
      </c>
      <c r="E4826" s="370">
        <v>2</v>
      </c>
      <c r="F4826" s="385">
        <v>2</v>
      </c>
    </row>
    <row r="4827" spans="1:6">
      <c r="A4827" s="369"/>
      <c r="B4827" s="369"/>
      <c r="C4827" s="369"/>
      <c r="D4827" s="370" t="s">
        <v>1074</v>
      </c>
      <c r="E4827" s="370">
        <v>1</v>
      </c>
      <c r="F4827" s="385">
        <v>1</v>
      </c>
    </row>
    <row r="4828" spans="1:6">
      <c r="A4828" s="369"/>
      <c r="B4828" s="369"/>
      <c r="C4828" s="369"/>
      <c r="D4828" s="370" t="s">
        <v>1075</v>
      </c>
      <c r="E4828" s="370">
        <v>2</v>
      </c>
      <c r="F4828" s="385">
        <v>2</v>
      </c>
    </row>
    <row r="4829" spans="1:6">
      <c r="A4829" s="369"/>
      <c r="B4829" s="369"/>
      <c r="C4829" s="369"/>
      <c r="D4829" s="370" t="s">
        <v>1076</v>
      </c>
      <c r="E4829" s="370">
        <v>1</v>
      </c>
      <c r="F4829" s="385">
        <v>1</v>
      </c>
    </row>
    <row r="4830" spans="1:6">
      <c r="A4830" s="369"/>
      <c r="B4830" s="369"/>
      <c r="C4830" s="367" t="s">
        <v>526</v>
      </c>
      <c r="D4830" s="367" t="s">
        <v>1077</v>
      </c>
      <c r="E4830" s="367">
        <v>15</v>
      </c>
      <c r="F4830" s="384">
        <v>20</v>
      </c>
    </row>
    <row r="4831" spans="1:6">
      <c r="A4831" s="369"/>
      <c r="B4831" s="369"/>
      <c r="C4831" s="369"/>
      <c r="D4831" s="370" t="s">
        <v>237</v>
      </c>
      <c r="E4831" s="370">
        <v>8</v>
      </c>
      <c r="F4831" s="385">
        <v>8</v>
      </c>
    </row>
    <row r="4832" spans="1:6">
      <c r="A4832" s="369"/>
      <c r="B4832" s="369"/>
      <c r="C4832" s="369"/>
      <c r="D4832" s="370" t="s">
        <v>1078</v>
      </c>
      <c r="E4832" s="370">
        <v>4</v>
      </c>
      <c r="F4832" s="385">
        <v>4</v>
      </c>
    </row>
    <row r="4833" spans="1:6">
      <c r="A4833" s="369"/>
      <c r="B4833" s="369"/>
      <c r="C4833" s="367" t="s">
        <v>556</v>
      </c>
      <c r="D4833" s="367" t="s">
        <v>1079</v>
      </c>
      <c r="E4833" s="367">
        <v>6</v>
      </c>
      <c r="F4833" s="384">
        <v>6</v>
      </c>
    </row>
    <row r="4834" spans="1:6">
      <c r="A4834" s="369"/>
      <c r="B4834" s="369"/>
      <c r="C4834" s="369"/>
      <c r="D4834" s="370" t="s">
        <v>305</v>
      </c>
      <c r="E4834" s="370">
        <v>9</v>
      </c>
      <c r="F4834" s="385">
        <v>9</v>
      </c>
    </row>
    <row r="4835" spans="1:6">
      <c r="A4835" s="369"/>
      <c r="B4835" s="369"/>
      <c r="C4835" s="369"/>
      <c r="D4835" s="370" t="s">
        <v>304</v>
      </c>
      <c r="E4835" s="370">
        <v>7</v>
      </c>
      <c r="F4835" s="385">
        <v>7</v>
      </c>
    </row>
    <row r="4836" spans="1:6">
      <c r="A4836" s="369"/>
      <c r="B4836" s="369"/>
      <c r="C4836" s="369"/>
      <c r="D4836" s="370" t="s">
        <v>1080</v>
      </c>
      <c r="E4836" s="370">
        <v>13</v>
      </c>
      <c r="F4836" s="385">
        <v>13</v>
      </c>
    </row>
    <row r="4837" spans="1:6">
      <c r="A4837" s="369"/>
      <c r="B4837" s="369"/>
      <c r="C4837" s="369"/>
      <c r="D4837" s="370" t="s">
        <v>1081</v>
      </c>
      <c r="E4837" s="370">
        <v>3</v>
      </c>
      <c r="F4837" s="385">
        <v>3</v>
      </c>
    </row>
    <row r="4838" spans="1:6">
      <c r="A4838" s="369"/>
      <c r="B4838" s="369"/>
      <c r="C4838" s="367" t="s">
        <v>528</v>
      </c>
      <c r="D4838" s="367" t="s">
        <v>1082</v>
      </c>
      <c r="E4838" s="367">
        <v>2</v>
      </c>
      <c r="F4838" s="384">
        <v>2</v>
      </c>
    </row>
    <row r="4839" spans="1:6">
      <c r="A4839" s="369"/>
      <c r="B4839" s="369"/>
      <c r="C4839" s="369"/>
      <c r="D4839" s="370" t="s">
        <v>234</v>
      </c>
      <c r="E4839" s="370">
        <v>23</v>
      </c>
      <c r="F4839" s="385">
        <v>25</v>
      </c>
    </row>
    <row r="4840" spans="1:6">
      <c r="A4840" s="369"/>
      <c r="B4840" s="369"/>
      <c r="C4840" s="369"/>
      <c r="D4840" s="370" t="s">
        <v>1083</v>
      </c>
      <c r="E4840" s="370">
        <v>3</v>
      </c>
      <c r="F4840" s="385">
        <v>3</v>
      </c>
    </row>
    <row r="4841" spans="1:6">
      <c r="A4841" s="369"/>
      <c r="B4841" s="369"/>
      <c r="C4841" s="369"/>
      <c r="D4841" s="370" t="s">
        <v>1084</v>
      </c>
      <c r="E4841" s="370">
        <v>2</v>
      </c>
      <c r="F4841" s="385">
        <v>2</v>
      </c>
    </row>
    <row r="4842" spans="1:6">
      <c r="A4842" s="369"/>
      <c r="B4842" s="369"/>
      <c r="C4842" s="369"/>
      <c r="D4842" s="370" t="s">
        <v>1085</v>
      </c>
      <c r="E4842" s="370">
        <v>4</v>
      </c>
      <c r="F4842" s="385">
        <v>4</v>
      </c>
    </row>
    <row r="4843" spans="1:6">
      <c r="A4843" s="369"/>
      <c r="B4843" s="369"/>
      <c r="C4843" s="369"/>
      <c r="D4843" s="370" t="s">
        <v>1086</v>
      </c>
      <c r="E4843" s="370">
        <v>1</v>
      </c>
      <c r="F4843" s="385">
        <v>1</v>
      </c>
    </row>
    <row r="4844" spans="1:6">
      <c r="A4844" s="369"/>
      <c r="B4844" s="369"/>
      <c r="C4844" s="367" t="s">
        <v>1087</v>
      </c>
      <c r="D4844" s="367" t="s">
        <v>1088</v>
      </c>
      <c r="E4844" s="367">
        <v>2</v>
      </c>
      <c r="F4844" s="384">
        <v>2</v>
      </c>
    </row>
    <row r="4845" spans="1:6">
      <c r="A4845" s="369"/>
      <c r="B4845" s="369"/>
      <c r="C4845" s="369"/>
      <c r="D4845" s="370" t="s">
        <v>1089</v>
      </c>
      <c r="E4845" s="370">
        <v>4</v>
      </c>
      <c r="F4845" s="385">
        <v>4</v>
      </c>
    </row>
    <row r="4846" spans="1:6">
      <c r="A4846" s="369"/>
      <c r="B4846" s="369"/>
      <c r="C4846" s="369"/>
      <c r="D4846" s="370" t="s">
        <v>1090</v>
      </c>
      <c r="E4846" s="370">
        <v>2</v>
      </c>
      <c r="F4846" s="385">
        <v>2</v>
      </c>
    </row>
    <row r="4847" spans="1:6">
      <c r="A4847" s="369"/>
      <c r="B4847" s="369"/>
      <c r="C4847" s="369"/>
      <c r="D4847" s="370" t="s">
        <v>381</v>
      </c>
      <c r="E4847" s="370">
        <v>8</v>
      </c>
      <c r="F4847" s="385">
        <v>10</v>
      </c>
    </row>
    <row r="4848" spans="1:6">
      <c r="A4848" s="369"/>
      <c r="B4848" s="369"/>
      <c r="C4848" s="369"/>
      <c r="D4848" s="370" t="s">
        <v>1091</v>
      </c>
      <c r="E4848" s="370">
        <v>1</v>
      </c>
      <c r="F4848" s="385">
        <v>1</v>
      </c>
    </row>
    <row r="4849" spans="1:6">
      <c r="A4849" s="369"/>
      <c r="B4849" s="369"/>
      <c r="C4849" s="367" t="s">
        <v>476</v>
      </c>
      <c r="D4849" s="367" t="s">
        <v>236</v>
      </c>
      <c r="E4849" s="367">
        <v>76</v>
      </c>
      <c r="F4849" s="384">
        <v>85</v>
      </c>
    </row>
    <row r="4850" spans="1:6">
      <c r="A4850" s="369"/>
      <c r="B4850" s="369"/>
      <c r="C4850" s="369"/>
      <c r="D4850" s="370" t="s">
        <v>1092</v>
      </c>
      <c r="E4850" s="370">
        <v>16</v>
      </c>
      <c r="F4850" s="385">
        <v>16</v>
      </c>
    </row>
    <row r="4851" spans="1:6">
      <c r="A4851" s="369"/>
      <c r="B4851" s="369"/>
      <c r="C4851" s="369"/>
      <c r="D4851" s="370" t="s">
        <v>379</v>
      </c>
      <c r="E4851" s="370">
        <v>36</v>
      </c>
      <c r="F4851" s="385">
        <v>38</v>
      </c>
    </row>
    <row r="4852" spans="1:6">
      <c r="A4852" s="369"/>
      <c r="B4852" s="369"/>
      <c r="C4852" s="369"/>
      <c r="D4852" s="370" t="s">
        <v>378</v>
      </c>
      <c r="E4852" s="370">
        <v>73</v>
      </c>
      <c r="F4852" s="385">
        <v>78</v>
      </c>
    </row>
    <row r="4853" spans="1:6">
      <c r="A4853" s="369"/>
      <c r="B4853" s="369"/>
      <c r="C4853" s="369"/>
      <c r="D4853" s="370" t="s">
        <v>1093</v>
      </c>
      <c r="E4853" s="370">
        <v>22</v>
      </c>
      <c r="F4853" s="385">
        <v>24</v>
      </c>
    </row>
    <row r="4854" spans="1:6">
      <c r="A4854" s="369"/>
      <c r="B4854" s="369"/>
      <c r="C4854" s="369"/>
      <c r="D4854" s="370" t="s">
        <v>440</v>
      </c>
      <c r="E4854" s="370">
        <v>8</v>
      </c>
      <c r="F4854" s="385">
        <v>8</v>
      </c>
    </row>
    <row r="4855" spans="1:6">
      <c r="A4855" s="369"/>
      <c r="B4855" s="369"/>
      <c r="C4855" s="369"/>
      <c r="D4855" s="370" t="s">
        <v>1094</v>
      </c>
      <c r="E4855" s="370">
        <v>3</v>
      </c>
      <c r="F4855" s="385">
        <v>4</v>
      </c>
    </row>
    <row r="4856" spans="1:6">
      <c r="A4856" s="369"/>
      <c r="B4856" s="369"/>
      <c r="C4856" s="369"/>
      <c r="D4856" s="370" t="s">
        <v>1095</v>
      </c>
      <c r="E4856" s="370">
        <v>4</v>
      </c>
      <c r="F4856" s="385">
        <v>4</v>
      </c>
    </row>
    <row r="4857" spans="1:6">
      <c r="A4857" s="369"/>
      <c r="B4857" s="369"/>
      <c r="C4857" s="369"/>
      <c r="D4857" s="370" t="s">
        <v>1096</v>
      </c>
      <c r="E4857" s="370">
        <v>1</v>
      </c>
      <c r="F4857" s="385">
        <v>1</v>
      </c>
    </row>
    <row r="4858" spans="1:6">
      <c r="A4858" s="369"/>
      <c r="B4858" s="369"/>
      <c r="C4858" s="369"/>
      <c r="D4858" s="370" t="s">
        <v>235</v>
      </c>
      <c r="E4858" s="370">
        <v>103</v>
      </c>
      <c r="F4858" s="385">
        <v>123</v>
      </c>
    </row>
    <row r="4859" spans="1:6">
      <c r="A4859" s="369"/>
      <c r="B4859" s="369"/>
      <c r="C4859" s="369"/>
      <c r="D4859" s="370" t="s">
        <v>477</v>
      </c>
      <c r="E4859" s="370">
        <v>15</v>
      </c>
      <c r="F4859" s="385">
        <v>16</v>
      </c>
    </row>
    <row r="4860" spans="1:6">
      <c r="A4860" s="369"/>
      <c r="B4860" s="369"/>
      <c r="C4860" s="367" t="s">
        <v>527</v>
      </c>
      <c r="D4860" s="367" t="s">
        <v>554</v>
      </c>
      <c r="E4860" s="367">
        <v>47</v>
      </c>
      <c r="F4860" s="384">
        <v>55</v>
      </c>
    </row>
    <row r="4861" spans="1:6">
      <c r="A4861" s="369"/>
      <c r="B4861" s="369"/>
      <c r="C4861" s="369"/>
      <c r="D4861" s="370" t="s">
        <v>380</v>
      </c>
      <c r="E4861" s="370">
        <v>38</v>
      </c>
      <c r="F4861" s="385">
        <v>41</v>
      </c>
    </row>
    <row r="4862" spans="1:6">
      <c r="A4862" s="369"/>
      <c r="B4862" s="369"/>
      <c r="C4862" s="369"/>
      <c r="D4862" s="370" t="s">
        <v>1097</v>
      </c>
      <c r="E4862" s="370">
        <v>1</v>
      </c>
      <c r="F4862" s="385">
        <v>1</v>
      </c>
    </row>
    <row r="4863" spans="1:6">
      <c r="A4863" s="369"/>
      <c r="B4863" s="369"/>
      <c r="C4863" s="367" t="s">
        <v>1098</v>
      </c>
      <c r="D4863" s="367" t="s">
        <v>1099</v>
      </c>
      <c r="E4863" s="367">
        <v>1</v>
      </c>
      <c r="F4863" s="384">
        <v>1</v>
      </c>
    </row>
    <row r="4864" spans="1:6">
      <c r="A4864" s="369"/>
      <c r="B4864" s="367" t="s">
        <v>15</v>
      </c>
      <c r="C4864" s="367" t="s">
        <v>479</v>
      </c>
      <c r="D4864" s="367" t="s">
        <v>1100</v>
      </c>
      <c r="E4864" s="367">
        <v>4</v>
      </c>
      <c r="F4864" s="384">
        <v>4</v>
      </c>
    </row>
    <row r="4865" spans="1:6">
      <c r="A4865" s="369"/>
      <c r="B4865" s="369"/>
      <c r="C4865" s="369"/>
      <c r="D4865" s="370" t="s">
        <v>238</v>
      </c>
      <c r="E4865" s="370">
        <v>129</v>
      </c>
      <c r="F4865" s="385">
        <v>165</v>
      </c>
    </row>
    <row r="4866" spans="1:6">
      <c r="A4866" s="369"/>
      <c r="B4866" s="369"/>
      <c r="C4866" s="369"/>
      <c r="D4866" s="370" t="s">
        <v>599</v>
      </c>
      <c r="E4866" s="370">
        <v>12</v>
      </c>
      <c r="F4866" s="385">
        <v>13</v>
      </c>
    </row>
    <row r="4867" spans="1:6">
      <c r="A4867" s="369"/>
      <c r="B4867" s="369"/>
      <c r="C4867" s="369"/>
      <c r="D4867" s="370" t="s">
        <v>1101</v>
      </c>
      <c r="E4867" s="370">
        <v>7</v>
      </c>
      <c r="F4867" s="385">
        <v>9</v>
      </c>
    </row>
    <row r="4868" spans="1:6">
      <c r="A4868" s="369"/>
      <c r="B4868" s="369"/>
      <c r="C4868" s="369"/>
      <c r="D4868" s="370" t="s">
        <v>480</v>
      </c>
      <c r="E4868" s="370">
        <v>62</v>
      </c>
      <c r="F4868" s="385">
        <v>64</v>
      </c>
    </row>
    <row r="4869" spans="1:6">
      <c r="A4869" s="369"/>
      <c r="B4869" s="369"/>
      <c r="C4869" s="369"/>
      <c r="D4869" s="370" t="s">
        <v>58</v>
      </c>
      <c r="E4869" s="370">
        <v>31</v>
      </c>
      <c r="F4869" s="385">
        <v>32</v>
      </c>
    </row>
    <row r="4870" spans="1:6">
      <c r="A4870" s="369"/>
      <c r="B4870" s="369"/>
      <c r="C4870" s="369"/>
      <c r="D4870" s="370" t="s">
        <v>1102</v>
      </c>
      <c r="E4870" s="370">
        <v>5</v>
      </c>
      <c r="F4870" s="385">
        <v>6</v>
      </c>
    </row>
    <row r="4871" spans="1:6">
      <c r="A4871" s="369"/>
      <c r="B4871" s="369"/>
      <c r="C4871" s="369"/>
      <c r="D4871" s="370" t="s">
        <v>1103</v>
      </c>
      <c r="E4871" s="370">
        <v>16</v>
      </c>
      <c r="F4871" s="385">
        <v>16</v>
      </c>
    </row>
    <row r="4872" spans="1:6">
      <c r="A4872" s="369"/>
      <c r="B4872" s="369"/>
      <c r="C4872" s="369"/>
      <c r="D4872" s="370" t="s">
        <v>1104</v>
      </c>
      <c r="E4872" s="370">
        <v>1</v>
      </c>
      <c r="F4872" s="385">
        <v>1</v>
      </c>
    </row>
    <row r="4873" spans="1:6">
      <c r="A4873" s="369"/>
      <c r="B4873" s="369"/>
      <c r="C4873" s="369"/>
      <c r="D4873" s="370" t="s">
        <v>385</v>
      </c>
      <c r="E4873" s="370">
        <v>2</v>
      </c>
      <c r="F4873" s="385">
        <v>2</v>
      </c>
    </row>
    <row r="4874" spans="1:6">
      <c r="A4874" s="369"/>
      <c r="B4874" s="369"/>
      <c r="C4874" s="369"/>
      <c r="D4874" s="370" t="s">
        <v>386</v>
      </c>
      <c r="E4874" s="370">
        <v>8</v>
      </c>
      <c r="F4874" s="385">
        <v>10</v>
      </c>
    </row>
    <row r="4875" spans="1:6">
      <c r="A4875" s="369"/>
      <c r="B4875" s="369"/>
      <c r="C4875" s="369"/>
      <c r="D4875" s="370" t="s">
        <v>1105</v>
      </c>
      <c r="E4875" s="370">
        <v>3</v>
      </c>
      <c r="F4875" s="385">
        <v>5</v>
      </c>
    </row>
    <row r="4876" spans="1:6">
      <c r="A4876" s="369"/>
      <c r="B4876" s="369"/>
      <c r="C4876" s="369"/>
      <c r="D4876" s="370" t="s">
        <v>383</v>
      </c>
      <c r="E4876" s="370">
        <v>13</v>
      </c>
      <c r="F4876" s="385">
        <v>14</v>
      </c>
    </row>
    <row r="4877" spans="1:6">
      <c r="A4877" s="369"/>
      <c r="B4877" s="369"/>
      <c r="C4877" s="369"/>
      <c r="D4877" s="370" t="s">
        <v>384</v>
      </c>
      <c r="E4877" s="370">
        <v>7</v>
      </c>
      <c r="F4877" s="385">
        <v>7</v>
      </c>
    </row>
    <row r="4878" spans="1:6">
      <c r="A4878" s="369"/>
      <c r="B4878" s="369"/>
      <c r="C4878" s="369"/>
      <c r="D4878" s="370" t="s">
        <v>1106</v>
      </c>
      <c r="E4878" s="370">
        <v>2</v>
      </c>
      <c r="F4878" s="385">
        <v>2</v>
      </c>
    </row>
    <row r="4879" spans="1:6">
      <c r="A4879" s="369"/>
      <c r="B4879" s="369"/>
      <c r="C4879" s="369"/>
      <c r="D4879" s="370" t="s">
        <v>1107</v>
      </c>
      <c r="E4879" s="370">
        <v>7</v>
      </c>
      <c r="F4879" s="385">
        <v>7</v>
      </c>
    </row>
    <row r="4880" spans="1:6">
      <c r="A4880" s="369"/>
      <c r="B4880" s="369"/>
      <c r="C4880" s="369"/>
      <c r="D4880" s="370" t="s">
        <v>559</v>
      </c>
      <c r="E4880" s="370">
        <v>6</v>
      </c>
      <c r="F4880" s="385">
        <v>7</v>
      </c>
    </row>
    <row r="4881" spans="1:6">
      <c r="A4881" s="369"/>
      <c r="B4881" s="369"/>
      <c r="C4881" s="369"/>
      <c r="D4881" s="370" t="s">
        <v>1108</v>
      </c>
      <c r="E4881" s="370">
        <v>4</v>
      </c>
      <c r="F4881" s="385">
        <v>4</v>
      </c>
    </row>
    <row r="4882" spans="1:6">
      <c r="A4882" s="369"/>
      <c r="B4882" s="369"/>
      <c r="C4882" s="369"/>
      <c r="D4882" s="370" t="s">
        <v>1109</v>
      </c>
      <c r="E4882" s="370">
        <v>12</v>
      </c>
      <c r="F4882" s="385">
        <v>14</v>
      </c>
    </row>
    <row r="4883" spans="1:6">
      <c r="A4883" s="369"/>
      <c r="B4883" s="369"/>
      <c r="C4883" s="367" t="s">
        <v>529</v>
      </c>
      <c r="D4883" s="367" t="s">
        <v>390</v>
      </c>
      <c r="E4883" s="367">
        <v>21</v>
      </c>
      <c r="F4883" s="384">
        <v>24</v>
      </c>
    </row>
    <row r="4884" spans="1:6">
      <c r="A4884" s="369"/>
      <c r="B4884" s="369"/>
      <c r="C4884" s="369"/>
      <c r="D4884" s="370" t="s">
        <v>1110</v>
      </c>
      <c r="E4884" s="370">
        <v>7</v>
      </c>
      <c r="F4884" s="385">
        <v>8</v>
      </c>
    </row>
    <row r="4885" spans="1:6">
      <c r="A4885" s="369"/>
      <c r="B4885" s="369"/>
      <c r="C4885" s="369"/>
      <c r="D4885" s="370" t="s">
        <v>439</v>
      </c>
      <c r="E4885" s="370">
        <v>6</v>
      </c>
      <c r="F4885" s="385">
        <v>6</v>
      </c>
    </row>
    <row r="4886" spans="1:6">
      <c r="A4886" s="369"/>
      <c r="B4886" s="369"/>
      <c r="C4886" s="369"/>
      <c r="D4886" s="370" t="s">
        <v>1111</v>
      </c>
      <c r="E4886" s="370">
        <v>1</v>
      </c>
      <c r="F4886" s="385">
        <v>1</v>
      </c>
    </row>
    <row r="4887" spans="1:6">
      <c r="A4887" s="369"/>
      <c r="B4887" s="369"/>
      <c r="C4887" s="369"/>
      <c r="D4887" s="370" t="s">
        <v>1112</v>
      </c>
      <c r="E4887" s="370">
        <v>1</v>
      </c>
      <c r="F4887" s="385">
        <v>1</v>
      </c>
    </row>
    <row r="4888" spans="1:6">
      <c r="A4888" s="369"/>
      <c r="B4888" s="369"/>
      <c r="C4888" s="369"/>
      <c r="D4888" s="370" t="s">
        <v>1113</v>
      </c>
      <c r="E4888" s="370">
        <v>1</v>
      </c>
      <c r="F4888" s="385">
        <v>1</v>
      </c>
    </row>
    <row r="4889" spans="1:6">
      <c r="A4889" s="369"/>
      <c r="B4889" s="369"/>
      <c r="C4889" s="367" t="s">
        <v>481</v>
      </c>
      <c r="D4889" s="367" t="s">
        <v>1114</v>
      </c>
      <c r="E4889" s="367">
        <v>6</v>
      </c>
      <c r="F4889" s="384">
        <v>7</v>
      </c>
    </row>
    <row r="4890" spans="1:6">
      <c r="A4890" s="369"/>
      <c r="B4890" s="369"/>
      <c r="C4890" s="369"/>
      <c r="D4890" s="370" t="s">
        <v>557</v>
      </c>
      <c r="E4890" s="370">
        <v>6</v>
      </c>
      <c r="F4890" s="385">
        <v>7</v>
      </c>
    </row>
    <row r="4891" spans="1:6">
      <c r="A4891" s="369"/>
      <c r="B4891" s="369"/>
      <c r="C4891" s="369"/>
      <c r="D4891" s="370" t="s">
        <v>15</v>
      </c>
      <c r="E4891" s="370">
        <v>23</v>
      </c>
      <c r="F4891" s="385">
        <v>25</v>
      </c>
    </row>
    <row r="4892" spans="1:6">
      <c r="A4892" s="369"/>
      <c r="B4892" s="369"/>
      <c r="C4892" s="369"/>
      <c r="D4892" s="370" t="s">
        <v>388</v>
      </c>
      <c r="E4892" s="370">
        <v>13</v>
      </c>
      <c r="F4892" s="385">
        <v>14</v>
      </c>
    </row>
    <row r="4893" spans="1:6">
      <c r="A4893" s="369"/>
      <c r="B4893" s="369"/>
      <c r="C4893" s="369"/>
      <c r="D4893" s="370" t="s">
        <v>389</v>
      </c>
      <c r="E4893" s="370">
        <v>47</v>
      </c>
      <c r="F4893" s="385">
        <v>50</v>
      </c>
    </row>
    <row r="4894" spans="1:6">
      <c r="A4894" s="369"/>
      <c r="B4894" s="369"/>
      <c r="C4894" s="369"/>
      <c r="D4894" s="370" t="s">
        <v>558</v>
      </c>
      <c r="E4894" s="370">
        <v>16</v>
      </c>
      <c r="F4894" s="385">
        <v>17</v>
      </c>
    </row>
    <row r="4895" spans="1:6">
      <c r="A4895" s="369"/>
      <c r="B4895" s="369"/>
      <c r="C4895" s="369"/>
      <c r="D4895" s="370" t="s">
        <v>387</v>
      </c>
      <c r="E4895" s="370">
        <v>31</v>
      </c>
      <c r="F4895" s="385">
        <v>37</v>
      </c>
    </row>
    <row r="4896" spans="1:6">
      <c r="A4896" s="369"/>
      <c r="B4896" s="369"/>
      <c r="C4896" s="369"/>
      <c r="D4896" s="370" t="s">
        <v>1115</v>
      </c>
      <c r="E4896" s="370">
        <v>3</v>
      </c>
      <c r="F4896" s="385">
        <v>4</v>
      </c>
    </row>
    <row r="4897" spans="1:6">
      <c r="A4897" s="369"/>
      <c r="B4897" s="369"/>
      <c r="C4897" s="369"/>
      <c r="D4897" s="370" t="s">
        <v>550</v>
      </c>
      <c r="E4897" s="370">
        <v>4</v>
      </c>
      <c r="F4897" s="385">
        <v>4</v>
      </c>
    </row>
    <row r="4898" spans="1:6">
      <c r="A4898" s="369"/>
      <c r="B4898" s="369"/>
      <c r="C4898" s="369"/>
      <c r="D4898" s="370" t="s">
        <v>1116</v>
      </c>
      <c r="E4898" s="370">
        <v>8</v>
      </c>
      <c r="F4898" s="385">
        <v>9</v>
      </c>
    </row>
    <row r="4899" spans="1:6">
      <c r="A4899" s="369"/>
      <c r="B4899" s="369"/>
      <c r="C4899" s="369"/>
      <c r="D4899" s="370" t="s">
        <v>1117</v>
      </c>
      <c r="E4899" s="370">
        <v>14</v>
      </c>
      <c r="F4899" s="385">
        <v>16</v>
      </c>
    </row>
    <row r="4900" spans="1:6">
      <c r="A4900" s="369"/>
      <c r="B4900" s="369"/>
      <c r="C4900" s="369"/>
      <c r="D4900" s="370" t="s">
        <v>1118</v>
      </c>
      <c r="E4900" s="370">
        <v>1</v>
      </c>
      <c r="F4900" s="385">
        <v>1</v>
      </c>
    </row>
    <row r="4901" spans="1:6">
      <c r="A4901" s="369"/>
      <c r="B4901" s="367" t="s">
        <v>16</v>
      </c>
      <c r="C4901" s="367" t="s">
        <v>482</v>
      </c>
      <c r="D4901" s="367" t="s">
        <v>240</v>
      </c>
      <c r="E4901" s="367">
        <v>33</v>
      </c>
      <c r="F4901" s="384">
        <v>36</v>
      </c>
    </row>
    <row r="4902" spans="1:6">
      <c r="A4902" s="369"/>
      <c r="B4902" s="369"/>
      <c r="C4902" s="369"/>
      <c r="D4902" s="370" t="s">
        <v>530</v>
      </c>
      <c r="E4902" s="370">
        <v>7</v>
      </c>
      <c r="F4902" s="385">
        <v>7</v>
      </c>
    </row>
    <row r="4903" spans="1:6">
      <c r="A4903" s="369"/>
      <c r="B4903" s="369"/>
      <c r="C4903" s="369"/>
      <c r="D4903" s="370" t="s">
        <v>1119</v>
      </c>
      <c r="E4903" s="370">
        <v>8</v>
      </c>
      <c r="F4903" s="385">
        <v>8</v>
      </c>
    </row>
    <row r="4904" spans="1:6">
      <c r="A4904" s="369"/>
      <c r="B4904" s="369"/>
      <c r="C4904" s="369"/>
      <c r="D4904" s="370" t="s">
        <v>1120</v>
      </c>
      <c r="E4904" s="370">
        <v>13</v>
      </c>
      <c r="F4904" s="385">
        <v>14</v>
      </c>
    </row>
    <row r="4905" spans="1:6">
      <c r="A4905" s="369"/>
      <c r="B4905" s="369"/>
      <c r="C4905" s="369"/>
      <c r="D4905" s="370" t="s">
        <v>1121</v>
      </c>
      <c r="E4905" s="370">
        <v>5</v>
      </c>
      <c r="F4905" s="385">
        <v>5</v>
      </c>
    </row>
    <row r="4906" spans="1:6">
      <c r="A4906" s="369"/>
      <c r="B4906" s="369"/>
      <c r="C4906" s="367" t="s">
        <v>1122</v>
      </c>
      <c r="D4906" s="367" t="s">
        <v>1123</v>
      </c>
      <c r="E4906" s="367">
        <v>1</v>
      </c>
      <c r="F4906" s="384">
        <v>1</v>
      </c>
    </row>
    <row r="4907" spans="1:6">
      <c r="A4907" s="369"/>
      <c r="B4907" s="369"/>
      <c r="C4907" s="369"/>
      <c r="D4907" s="370" t="s">
        <v>1124</v>
      </c>
      <c r="E4907" s="370">
        <v>2</v>
      </c>
      <c r="F4907" s="385">
        <v>2</v>
      </c>
    </row>
    <row r="4908" spans="1:6">
      <c r="A4908" s="369"/>
      <c r="B4908" s="369"/>
      <c r="C4908" s="367" t="s">
        <v>483</v>
      </c>
      <c r="D4908" s="367" t="s">
        <v>245</v>
      </c>
      <c r="E4908" s="367">
        <v>2</v>
      </c>
      <c r="F4908" s="384">
        <v>3</v>
      </c>
    </row>
    <row r="4909" spans="1:6">
      <c r="A4909" s="369"/>
      <c r="B4909" s="369"/>
      <c r="C4909" s="369"/>
      <c r="D4909" s="370" t="s">
        <v>1125</v>
      </c>
      <c r="E4909" s="370">
        <v>4</v>
      </c>
      <c r="F4909" s="385">
        <v>4</v>
      </c>
    </row>
    <row r="4910" spans="1:6">
      <c r="A4910" s="369"/>
      <c r="B4910" s="369"/>
      <c r="C4910" s="369"/>
      <c r="D4910" s="370" t="s">
        <v>373</v>
      </c>
      <c r="E4910" s="370">
        <v>6</v>
      </c>
      <c r="F4910" s="385">
        <v>6</v>
      </c>
    </row>
    <row r="4911" spans="1:6">
      <c r="A4911" s="369"/>
      <c r="B4911" s="369"/>
      <c r="C4911" s="369"/>
      <c r="D4911" s="370" t="s">
        <v>242</v>
      </c>
      <c r="E4911" s="370">
        <v>22</v>
      </c>
      <c r="F4911" s="385">
        <v>24</v>
      </c>
    </row>
    <row r="4912" spans="1:6">
      <c r="A4912" s="369"/>
      <c r="B4912" s="369"/>
      <c r="C4912" s="369"/>
      <c r="D4912" s="370" t="s">
        <v>1126</v>
      </c>
      <c r="E4912" s="370">
        <v>1</v>
      </c>
      <c r="F4912" s="385">
        <v>1</v>
      </c>
    </row>
    <row r="4913" spans="1:6">
      <c r="A4913" s="369"/>
      <c r="B4913" s="369"/>
      <c r="C4913" s="369"/>
      <c r="D4913" s="370" t="s">
        <v>243</v>
      </c>
      <c r="E4913" s="370">
        <v>8</v>
      </c>
      <c r="F4913" s="385">
        <v>10</v>
      </c>
    </row>
    <row r="4914" spans="1:6">
      <c r="A4914" s="369"/>
      <c r="B4914" s="369"/>
      <c r="C4914" s="369"/>
      <c r="D4914" s="370" t="s">
        <v>1127</v>
      </c>
      <c r="E4914" s="370">
        <v>8</v>
      </c>
      <c r="F4914" s="385">
        <v>9</v>
      </c>
    </row>
    <row r="4915" spans="1:6">
      <c r="A4915" s="369"/>
      <c r="B4915" s="369"/>
      <c r="C4915" s="369"/>
      <c r="D4915" s="370" t="s">
        <v>1128</v>
      </c>
      <c r="E4915" s="370">
        <v>12</v>
      </c>
      <c r="F4915" s="385">
        <v>12</v>
      </c>
    </row>
    <row r="4916" spans="1:6">
      <c r="A4916" s="369"/>
      <c r="B4916" s="369"/>
      <c r="C4916" s="369"/>
      <c r="D4916" s="370" t="s">
        <v>259</v>
      </c>
      <c r="E4916" s="370">
        <v>5</v>
      </c>
      <c r="F4916" s="385">
        <v>5</v>
      </c>
    </row>
    <row r="4917" spans="1:6">
      <c r="A4917" s="369"/>
      <c r="B4917" s="369"/>
      <c r="C4917" s="369"/>
      <c r="D4917" s="370" t="s">
        <v>244</v>
      </c>
      <c r="E4917" s="370">
        <v>21</v>
      </c>
      <c r="F4917" s="385">
        <v>24</v>
      </c>
    </row>
    <row r="4918" spans="1:6">
      <c r="A4918" s="369"/>
      <c r="B4918" s="369"/>
      <c r="C4918" s="369"/>
      <c r="D4918" s="370" t="s">
        <v>1129</v>
      </c>
      <c r="E4918" s="370">
        <v>1</v>
      </c>
      <c r="F4918" s="385">
        <v>1</v>
      </c>
    </row>
    <row r="4919" spans="1:6">
      <c r="A4919" s="369"/>
      <c r="B4919" s="369"/>
      <c r="C4919" s="367" t="s">
        <v>484</v>
      </c>
      <c r="D4919" s="367" t="s">
        <v>1130</v>
      </c>
      <c r="E4919" s="367">
        <v>3</v>
      </c>
      <c r="F4919" s="384">
        <v>3</v>
      </c>
    </row>
    <row r="4920" spans="1:6">
      <c r="A4920" s="369"/>
      <c r="B4920" s="369"/>
      <c r="C4920" s="369"/>
      <c r="D4920" s="370" t="s">
        <v>247</v>
      </c>
      <c r="E4920" s="370">
        <v>16</v>
      </c>
      <c r="F4920" s="385">
        <v>18</v>
      </c>
    </row>
    <row r="4921" spans="1:6">
      <c r="A4921" s="369"/>
      <c r="B4921" s="369"/>
      <c r="C4921" s="369"/>
      <c r="D4921" s="370" t="s">
        <v>246</v>
      </c>
      <c r="E4921" s="370">
        <v>27</v>
      </c>
      <c r="F4921" s="385">
        <v>29</v>
      </c>
    </row>
    <row r="4922" spans="1:6">
      <c r="A4922" s="369"/>
      <c r="B4922" s="369"/>
      <c r="C4922" s="367" t="s">
        <v>639</v>
      </c>
      <c r="D4922" s="367" t="s">
        <v>1131</v>
      </c>
      <c r="E4922" s="367">
        <v>3</v>
      </c>
      <c r="F4922" s="384">
        <v>3</v>
      </c>
    </row>
    <row r="4923" spans="1:6">
      <c r="A4923" s="369"/>
      <c r="B4923" s="369"/>
      <c r="C4923" s="369"/>
      <c r="D4923" s="370" t="s">
        <v>392</v>
      </c>
      <c r="E4923" s="370">
        <v>1</v>
      </c>
      <c r="F4923" s="385">
        <v>1</v>
      </c>
    </row>
    <row r="4924" spans="1:6">
      <c r="A4924" s="369"/>
      <c r="B4924" s="369"/>
      <c r="C4924" s="369"/>
      <c r="D4924" s="370" t="s">
        <v>1132</v>
      </c>
      <c r="E4924" s="370">
        <v>1</v>
      </c>
      <c r="F4924" s="385">
        <v>1</v>
      </c>
    </row>
    <row r="4925" spans="1:6">
      <c r="A4925" s="369"/>
      <c r="B4925" s="369"/>
      <c r="C4925" s="369"/>
      <c r="D4925" s="370" t="s">
        <v>393</v>
      </c>
      <c r="E4925" s="370">
        <v>20</v>
      </c>
      <c r="F4925" s="385">
        <v>20</v>
      </c>
    </row>
    <row r="4926" spans="1:6">
      <c r="A4926" s="369"/>
      <c r="B4926" s="369"/>
      <c r="C4926" s="369"/>
      <c r="D4926" s="370" t="s">
        <v>1133</v>
      </c>
      <c r="E4926" s="370">
        <v>4</v>
      </c>
      <c r="F4926" s="385">
        <v>4</v>
      </c>
    </row>
    <row r="4927" spans="1:6">
      <c r="A4927" s="369"/>
      <c r="B4927" s="369"/>
      <c r="C4927" s="369"/>
      <c r="D4927" s="370" t="s">
        <v>1134</v>
      </c>
      <c r="E4927" s="370">
        <v>2</v>
      </c>
      <c r="F4927" s="385">
        <v>2</v>
      </c>
    </row>
    <row r="4928" spans="1:6">
      <c r="A4928" s="369"/>
      <c r="B4928" s="369"/>
      <c r="C4928" s="369"/>
      <c r="D4928" s="370" t="s">
        <v>1135</v>
      </c>
      <c r="E4928" s="370">
        <v>2</v>
      </c>
      <c r="F4928" s="385">
        <v>2</v>
      </c>
    </row>
    <row r="4929" spans="1:6">
      <c r="A4929" s="369"/>
      <c r="B4929" s="369"/>
      <c r="C4929" s="369"/>
      <c r="D4929" s="370" t="s">
        <v>1136</v>
      </c>
      <c r="E4929" s="370">
        <v>1</v>
      </c>
      <c r="F4929" s="385">
        <v>2</v>
      </c>
    </row>
    <row r="4930" spans="1:6">
      <c r="A4930" s="369"/>
      <c r="B4930" s="369"/>
      <c r="C4930" s="369"/>
      <c r="D4930" s="370" t="s">
        <v>1137</v>
      </c>
      <c r="E4930" s="370">
        <v>1</v>
      </c>
      <c r="F4930" s="385">
        <v>1</v>
      </c>
    </row>
    <row r="4931" spans="1:6">
      <c r="A4931" s="369"/>
      <c r="B4931" s="369"/>
      <c r="C4931" s="369"/>
      <c r="D4931" s="370" t="s">
        <v>1138</v>
      </c>
      <c r="E4931" s="370">
        <v>1</v>
      </c>
      <c r="F4931" s="385">
        <v>1</v>
      </c>
    </row>
    <row r="4932" spans="1:6">
      <c r="A4932" s="369"/>
      <c r="B4932" s="369"/>
      <c r="C4932" s="369"/>
      <c r="D4932" s="370" t="s">
        <v>1139</v>
      </c>
      <c r="E4932" s="370">
        <v>2</v>
      </c>
      <c r="F4932" s="385">
        <v>2</v>
      </c>
    </row>
    <row r="4933" spans="1:6">
      <c r="A4933" s="369"/>
      <c r="B4933" s="369"/>
      <c r="C4933" s="367" t="s">
        <v>485</v>
      </c>
      <c r="D4933" s="367" t="s">
        <v>1140</v>
      </c>
      <c r="E4933" s="367">
        <v>3</v>
      </c>
      <c r="F4933" s="384">
        <v>4</v>
      </c>
    </row>
    <row r="4934" spans="1:6">
      <c r="A4934" s="369"/>
      <c r="B4934" s="369"/>
      <c r="C4934" s="369"/>
      <c r="D4934" s="370" t="s">
        <v>249</v>
      </c>
      <c r="E4934" s="370">
        <v>24</v>
      </c>
      <c r="F4934" s="385">
        <v>26</v>
      </c>
    </row>
    <row r="4935" spans="1:6">
      <c r="A4935" s="369"/>
      <c r="B4935" s="369"/>
      <c r="C4935" s="369"/>
      <c r="D4935" s="370" t="s">
        <v>1141</v>
      </c>
      <c r="E4935" s="370">
        <v>1</v>
      </c>
      <c r="F4935" s="385">
        <v>1</v>
      </c>
    </row>
    <row r="4936" spans="1:6">
      <c r="A4936" s="369"/>
      <c r="B4936" s="369"/>
      <c r="C4936" s="369"/>
      <c r="D4936" s="370" t="s">
        <v>248</v>
      </c>
      <c r="E4936" s="370">
        <v>12</v>
      </c>
      <c r="F4936" s="385">
        <v>12</v>
      </c>
    </row>
    <row r="4937" spans="1:6">
      <c r="A4937" s="369"/>
      <c r="B4937" s="369"/>
      <c r="C4937" s="369"/>
      <c r="D4937" s="370" t="s">
        <v>531</v>
      </c>
      <c r="E4937" s="370">
        <v>7</v>
      </c>
      <c r="F4937" s="385">
        <v>7</v>
      </c>
    </row>
    <row r="4938" spans="1:6">
      <c r="A4938" s="369"/>
      <c r="B4938" s="369"/>
      <c r="C4938" s="369"/>
      <c r="D4938" s="370" t="s">
        <v>1142</v>
      </c>
      <c r="E4938" s="370">
        <v>15</v>
      </c>
      <c r="F4938" s="385">
        <v>16</v>
      </c>
    </row>
    <row r="4939" spans="1:6">
      <c r="A4939" s="369"/>
      <c r="B4939" s="369"/>
      <c r="C4939" s="369"/>
      <c r="D4939" s="370" t="s">
        <v>1143</v>
      </c>
      <c r="E4939" s="370">
        <v>24</v>
      </c>
      <c r="F4939" s="385">
        <v>26</v>
      </c>
    </row>
    <row r="4940" spans="1:6">
      <c r="A4940" s="369"/>
      <c r="B4940" s="369"/>
      <c r="C4940" s="367" t="s">
        <v>486</v>
      </c>
      <c r="D4940" s="367" t="s">
        <v>73</v>
      </c>
      <c r="E4940" s="367">
        <v>21</v>
      </c>
      <c r="F4940" s="384">
        <v>22</v>
      </c>
    </row>
    <row r="4941" spans="1:6">
      <c r="A4941" s="369"/>
      <c r="B4941" s="369"/>
      <c r="C4941" s="369"/>
      <c r="D4941" s="370" t="s">
        <v>250</v>
      </c>
      <c r="E4941" s="370">
        <v>187</v>
      </c>
      <c r="F4941" s="385">
        <v>209</v>
      </c>
    </row>
    <row r="4942" spans="1:6">
      <c r="A4942" s="369"/>
      <c r="B4942" s="369"/>
      <c r="C4942" s="369"/>
      <c r="D4942" s="370" t="s">
        <v>54</v>
      </c>
      <c r="E4942" s="370">
        <v>3</v>
      </c>
      <c r="F4942" s="385">
        <v>3</v>
      </c>
    </row>
    <row r="4943" spans="1:6">
      <c r="A4943" s="369"/>
      <c r="B4943" s="369"/>
      <c r="C4943" s="369"/>
      <c r="D4943" s="370" t="s">
        <v>55</v>
      </c>
      <c r="E4943" s="370">
        <v>27</v>
      </c>
      <c r="F4943" s="385">
        <v>38</v>
      </c>
    </row>
    <row r="4944" spans="1:6">
      <c r="A4944" s="369"/>
      <c r="B4944" s="369"/>
      <c r="C4944" s="369"/>
      <c r="D4944" s="370" t="s">
        <v>76</v>
      </c>
      <c r="E4944" s="370">
        <v>109</v>
      </c>
      <c r="F4944" s="385">
        <v>110</v>
      </c>
    </row>
    <row r="4945" spans="1:6">
      <c r="A4945" s="369"/>
      <c r="B4945" s="369"/>
      <c r="C4945" s="369"/>
      <c r="D4945" s="370" t="s">
        <v>77</v>
      </c>
      <c r="E4945" s="370">
        <v>8</v>
      </c>
      <c r="F4945" s="385">
        <v>8</v>
      </c>
    </row>
    <row r="4946" spans="1:6">
      <c r="A4946" s="369"/>
      <c r="B4946" s="369"/>
      <c r="C4946" s="369"/>
      <c r="D4946" s="370" t="s">
        <v>56</v>
      </c>
      <c r="E4946" s="370">
        <v>47</v>
      </c>
      <c r="F4946" s="385">
        <v>71</v>
      </c>
    </row>
    <row r="4947" spans="1:6">
      <c r="A4947" s="369"/>
      <c r="B4947" s="369"/>
      <c r="C4947" s="369"/>
      <c r="D4947" s="370" t="s">
        <v>560</v>
      </c>
      <c r="E4947" s="370">
        <v>9</v>
      </c>
      <c r="F4947" s="385">
        <v>11</v>
      </c>
    </row>
    <row r="4948" spans="1:6">
      <c r="A4948" s="369"/>
      <c r="B4948" s="369"/>
      <c r="C4948" s="369"/>
      <c r="D4948" s="370" t="s">
        <v>75</v>
      </c>
      <c r="E4948" s="370">
        <v>137</v>
      </c>
      <c r="F4948" s="385">
        <v>153</v>
      </c>
    </row>
    <row r="4949" spans="1:6">
      <c r="A4949" s="369"/>
      <c r="B4949" s="369"/>
      <c r="C4949" s="369"/>
      <c r="D4949" s="370" t="s">
        <v>78</v>
      </c>
      <c r="E4949" s="370">
        <v>32</v>
      </c>
      <c r="F4949" s="385">
        <v>32</v>
      </c>
    </row>
    <row r="4950" spans="1:6">
      <c r="A4950" s="369"/>
      <c r="B4950" s="369"/>
      <c r="C4950" s="369"/>
      <c r="D4950" s="370" t="s">
        <v>79</v>
      </c>
      <c r="E4950" s="370">
        <v>54</v>
      </c>
      <c r="F4950" s="385">
        <v>102</v>
      </c>
    </row>
    <row r="4951" spans="1:6">
      <c r="A4951" s="369"/>
      <c r="B4951" s="369"/>
      <c r="C4951" s="369"/>
      <c r="D4951" s="370" t="s">
        <v>57</v>
      </c>
      <c r="E4951" s="370">
        <v>11</v>
      </c>
      <c r="F4951" s="385">
        <v>26</v>
      </c>
    </row>
    <row r="4952" spans="1:6">
      <c r="A4952" s="369"/>
      <c r="B4952" s="369"/>
      <c r="C4952" s="369"/>
      <c r="D4952" s="370" t="s">
        <v>80</v>
      </c>
      <c r="E4952" s="370">
        <v>17</v>
      </c>
      <c r="F4952" s="385">
        <v>18</v>
      </c>
    </row>
    <row r="4953" spans="1:6">
      <c r="A4953" s="369"/>
      <c r="B4953" s="369"/>
      <c r="C4953" s="369"/>
      <c r="D4953" s="370" t="s">
        <v>58</v>
      </c>
      <c r="E4953" s="370">
        <v>56</v>
      </c>
      <c r="F4953" s="385">
        <v>57</v>
      </c>
    </row>
    <row r="4954" spans="1:6">
      <c r="A4954" s="369"/>
      <c r="B4954" s="369"/>
      <c r="C4954" s="369"/>
      <c r="D4954" s="370" t="s">
        <v>16</v>
      </c>
      <c r="E4954" s="370">
        <v>89</v>
      </c>
      <c r="F4954" s="385">
        <v>91</v>
      </c>
    </row>
    <row r="4955" spans="1:6">
      <c r="A4955" s="369"/>
      <c r="B4955" s="369"/>
      <c r="C4955" s="369"/>
      <c r="D4955" s="370" t="s">
        <v>59</v>
      </c>
      <c r="E4955" s="370">
        <v>24</v>
      </c>
      <c r="F4955" s="385">
        <v>24</v>
      </c>
    </row>
    <row r="4956" spans="1:6">
      <c r="A4956" s="369"/>
      <c r="B4956" s="369"/>
      <c r="C4956" s="369"/>
      <c r="D4956" s="370" t="s">
        <v>60</v>
      </c>
      <c r="E4956" s="370">
        <v>88</v>
      </c>
      <c r="F4956" s="385">
        <v>88</v>
      </c>
    </row>
    <row r="4957" spans="1:6">
      <c r="A4957" s="369"/>
      <c r="B4957" s="369"/>
      <c r="C4957" s="369"/>
      <c r="D4957" s="370" t="s">
        <v>252</v>
      </c>
      <c r="E4957" s="370">
        <v>62</v>
      </c>
      <c r="F4957" s="385">
        <v>63</v>
      </c>
    </row>
    <row r="4958" spans="1:6">
      <c r="A4958" s="369"/>
      <c r="B4958" s="369"/>
      <c r="C4958" s="369"/>
      <c r="D4958" s="370" t="s">
        <v>253</v>
      </c>
      <c r="E4958" s="370">
        <v>26</v>
      </c>
      <c r="F4958" s="385">
        <v>26</v>
      </c>
    </row>
    <row r="4959" spans="1:6">
      <c r="A4959" s="369"/>
      <c r="B4959" s="369"/>
      <c r="C4959" s="369"/>
      <c r="D4959" s="370" t="s">
        <v>254</v>
      </c>
      <c r="E4959" s="370">
        <v>10</v>
      </c>
      <c r="F4959" s="385">
        <v>10</v>
      </c>
    </row>
    <row r="4960" spans="1:6">
      <c r="A4960" s="369"/>
      <c r="B4960" s="369"/>
      <c r="C4960" s="369"/>
      <c r="D4960" s="370" t="s">
        <v>62</v>
      </c>
      <c r="E4960" s="370">
        <v>12</v>
      </c>
      <c r="F4960" s="385">
        <v>34</v>
      </c>
    </row>
    <row r="4961" spans="1:6">
      <c r="A4961" s="369"/>
      <c r="B4961" s="369"/>
      <c r="C4961" s="369"/>
      <c r="D4961" s="370" t="s">
        <v>83</v>
      </c>
      <c r="E4961" s="370">
        <v>24</v>
      </c>
      <c r="F4961" s="385">
        <v>26</v>
      </c>
    </row>
    <row r="4962" spans="1:6">
      <c r="A4962" s="369"/>
      <c r="B4962" s="369"/>
      <c r="C4962" s="369"/>
      <c r="D4962" s="370" t="s">
        <v>532</v>
      </c>
      <c r="E4962" s="370">
        <v>7</v>
      </c>
      <c r="F4962" s="385">
        <v>9</v>
      </c>
    </row>
    <row r="4963" spans="1:6">
      <c r="A4963" s="369"/>
      <c r="B4963" s="369"/>
      <c r="C4963" s="369"/>
      <c r="D4963" s="370" t="s">
        <v>63</v>
      </c>
      <c r="E4963" s="370">
        <v>9</v>
      </c>
      <c r="F4963" s="385">
        <v>9</v>
      </c>
    </row>
    <row r="4964" spans="1:6">
      <c r="A4964" s="369"/>
      <c r="B4964" s="369"/>
      <c r="C4964" s="369"/>
      <c r="D4964" s="370" t="s">
        <v>84</v>
      </c>
      <c r="E4964" s="370">
        <v>119</v>
      </c>
      <c r="F4964" s="385">
        <v>120</v>
      </c>
    </row>
    <row r="4965" spans="1:6">
      <c r="A4965" s="369"/>
      <c r="B4965" s="369"/>
      <c r="C4965" s="369"/>
      <c r="D4965" s="370" t="s">
        <v>1144</v>
      </c>
      <c r="E4965" s="370">
        <v>1</v>
      </c>
      <c r="F4965" s="385">
        <v>1</v>
      </c>
    </row>
    <row r="4966" spans="1:6">
      <c r="A4966" s="369"/>
      <c r="B4966" s="369"/>
      <c r="C4966" s="369"/>
      <c r="D4966" s="370" t="s">
        <v>64</v>
      </c>
      <c r="E4966" s="370">
        <v>45</v>
      </c>
      <c r="F4966" s="385">
        <v>45</v>
      </c>
    </row>
    <row r="4967" spans="1:6">
      <c r="A4967" s="369"/>
      <c r="B4967" s="369"/>
      <c r="C4967" s="369"/>
      <c r="D4967" s="370" t="s">
        <v>533</v>
      </c>
      <c r="E4967" s="370">
        <v>2</v>
      </c>
      <c r="F4967" s="385">
        <v>2</v>
      </c>
    </row>
    <row r="4968" spans="1:6">
      <c r="A4968" s="369"/>
      <c r="B4968" s="369"/>
      <c r="C4968" s="369"/>
      <c r="D4968" s="370" t="s">
        <v>69</v>
      </c>
      <c r="E4968" s="370">
        <v>18</v>
      </c>
      <c r="F4968" s="385">
        <v>57</v>
      </c>
    </row>
    <row r="4969" spans="1:6">
      <c r="A4969" s="369"/>
      <c r="B4969" s="369"/>
      <c r="C4969" s="369"/>
      <c r="D4969" s="370" t="s">
        <v>65</v>
      </c>
      <c r="E4969" s="370">
        <v>2</v>
      </c>
      <c r="F4969" s="385">
        <v>14</v>
      </c>
    </row>
    <row r="4970" spans="1:6">
      <c r="A4970" s="369"/>
      <c r="B4970" s="369"/>
      <c r="C4970" s="369"/>
      <c r="D4970" s="370" t="s">
        <v>66</v>
      </c>
      <c r="E4970" s="370">
        <v>209</v>
      </c>
      <c r="F4970" s="385">
        <v>232</v>
      </c>
    </row>
    <row r="4971" spans="1:6">
      <c r="A4971" s="369"/>
      <c r="B4971" s="369"/>
      <c r="C4971" s="369"/>
      <c r="D4971" s="370" t="s">
        <v>86</v>
      </c>
      <c r="E4971" s="370">
        <v>79</v>
      </c>
      <c r="F4971" s="385">
        <v>101</v>
      </c>
    </row>
    <row r="4972" spans="1:6">
      <c r="A4972" s="369"/>
      <c r="B4972" s="369"/>
      <c r="C4972" s="369"/>
      <c r="D4972" s="370" t="s">
        <v>259</v>
      </c>
      <c r="E4972" s="370">
        <v>14</v>
      </c>
      <c r="F4972" s="385">
        <v>14</v>
      </c>
    </row>
    <row r="4973" spans="1:6">
      <c r="A4973" s="369"/>
      <c r="B4973" s="369"/>
      <c r="C4973" s="369"/>
      <c r="D4973" s="370" t="s">
        <v>68</v>
      </c>
      <c r="E4973" s="370">
        <v>188</v>
      </c>
      <c r="F4973" s="385">
        <v>195</v>
      </c>
    </row>
    <row r="4974" spans="1:6">
      <c r="A4974" s="369"/>
      <c r="B4974" s="369"/>
      <c r="C4974" s="369"/>
      <c r="D4974" s="370" t="s">
        <v>70</v>
      </c>
      <c r="E4974" s="370">
        <v>33</v>
      </c>
      <c r="F4974" s="385">
        <v>59</v>
      </c>
    </row>
    <row r="4975" spans="1:6">
      <c r="A4975" s="369"/>
      <c r="B4975" s="369"/>
      <c r="C4975" s="369"/>
      <c r="D4975" s="370" t="s">
        <v>85</v>
      </c>
      <c r="E4975" s="370">
        <v>56</v>
      </c>
      <c r="F4975" s="385">
        <v>75</v>
      </c>
    </row>
    <row r="4976" spans="1:6">
      <c r="A4976" s="369"/>
      <c r="B4976" s="369"/>
      <c r="C4976" s="369"/>
      <c r="D4976" s="370" t="s">
        <v>559</v>
      </c>
      <c r="E4976" s="370">
        <v>4</v>
      </c>
      <c r="F4976" s="385">
        <v>4</v>
      </c>
    </row>
    <row r="4977" spans="1:6">
      <c r="A4977" s="369"/>
      <c r="B4977" s="369"/>
      <c r="C4977" s="369"/>
      <c r="D4977" s="370" t="s">
        <v>71</v>
      </c>
      <c r="E4977" s="370">
        <v>34</v>
      </c>
      <c r="F4977" s="385">
        <v>75</v>
      </c>
    </row>
    <row r="4978" spans="1:6">
      <c r="A4978" s="369"/>
      <c r="B4978" s="369"/>
      <c r="C4978" s="369"/>
      <c r="D4978" s="370" t="s">
        <v>72</v>
      </c>
      <c r="E4978" s="370">
        <v>17</v>
      </c>
      <c r="F4978" s="385">
        <v>17</v>
      </c>
    </row>
    <row r="4979" spans="1:6">
      <c r="A4979" s="369"/>
      <c r="B4979" s="369"/>
      <c r="C4979" s="369"/>
      <c r="D4979" s="370" t="s">
        <v>88</v>
      </c>
      <c r="E4979" s="370">
        <v>84</v>
      </c>
      <c r="F4979" s="385">
        <v>88</v>
      </c>
    </row>
    <row r="4980" spans="1:6">
      <c r="A4980" s="369"/>
      <c r="B4980" s="369"/>
      <c r="C4980" s="369"/>
      <c r="D4980" s="370" t="s">
        <v>87</v>
      </c>
      <c r="E4980" s="370">
        <v>72</v>
      </c>
      <c r="F4980" s="385">
        <v>73</v>
      </c>
    </row>
    <row r="4981" spans="1:6">
      <c r="A4981" s="369"/>
      <c r="B4981" s="369"/>
      <c r="C4981" s="369"/>
      <c r="D4981" s="370" t="s">
        <v>487</v>
      </c>
      <c r="E4981" s="370">
        <v>1</v>
      </c>
      <c r="F4981" s="385">
        <v>1</v>
      </c>
    </row>
    <row r="4982" spans="1:6">
      <c r="A4982" s="369"/>
      <c r="B4982" s="369"/>
      <c r="C4982" s="367" t="s">
        <v>534</v>
      </c>
      <c r="D4982" s="367" t="s">
        <v>535</v>
      </c>
      <c r="E4982" s="367">
        <v>4</v>
      </c>
      <c r="F4982" s="384">
        <v>4</v>
      </c>
    </row>
    <row r="4983" spans="1:6">
      <c r="A4983" s="369"/>
      <c r="B4983" s="369"/>
      <c r="C4983" s="369"/>
      <c r="D4983" s="370" t="s">
        <v>640</v>
      </c>
      <c r="E4983" s="370">
        <v>2</v>
      </c>
      <c r="F4983" s="385">
        <v>2</v>
      </c>
    </row>
    <row r="4984" spans="1:6">
      <c r="A4984" s="369"/>
      <c r="B4984" s="369"/>
      <c r="C4984" s="367" t="s">
        <v>1145</v>
      </c>
      <c r="D4984" s="367" t="s">
        <v>1146</v>
      </c>
      <c r="E4984" s="367">
        <v>1</v>
      </c>
      <c r="F4984" s="384">
        <v>1</v>
      </c>
    </row>
    <row r="4985" spans="1:6">
      <c r="A4985" s="369"/>
      <c r="B4985" s="367" t="s">
        <v>17</v>
      </c>
      <c r="C4985" s="367" t="s">
        <v>536</v>
      </c>
      <c r="D4985" s="367" t="s">
        <v>261</v>
      </c>
      <c r="E4985" s="367">
        <v>14</v>
      </c>
      <c r="F4985" s="384">
        <v>14</v>
      </c>
    </row>
    <row r="4986" spans="1:6">
      <c r="A4986" s="369"/>
      <c r="B4986" s="369"/>
      <c r="C4986" s="369"/>
      <c r="D4986" s="370" t="s">
        <v>1147</v>
      </c>
      <c r="E4986" s="370">
        <v>1</v>
      </c>
      <c r="F4986" s="385">
        <v>1</v>
      </c>
    </row>
    <row r="4987" spans="1:6">
      <c r="A4987" s="369"/>
      <c r="B4987" s="369"/>
      <c r="C4987" s="367" t="s">
        <v>1148</v>
      </c>
      <c r="D4987" s="367" t="s">
        <v>240</v>
      </c>
      <c r="E4987" s="367">
        <v>7</v>
      </c>
      <c r="F4987" s="384">
        <v>8</v>
      </c>
    </row>
    <row r="4988" spans="1:6">
      <c r="A4988" s="369"/>
      <c r="B4988" s="369"/>
      <c r="C4988" s="369"/>
      <c r="D4988" s="370" t="s">
        <v>1149</v>
      </c>
      <c r="E4988" s="370">
        <v>3</v>
      </c>
      <c r="F4988" s="385">
        <v>3</v>
      </c>
    </row>
    <row r="4989" spans="1:6">
      <c r="A4989" s="369"/>
      <c r="B4989" s="369"/>
      <c r="C4989" s="369"/>
      <c r="D4989" s="370" t="s">
        <v>1150</v>
      </c>
      <c r="E4989" s="370">
        <v>2</v>
      </c>
      <c r="F4989" s="385">
        <v>2</v>
      </c>
    </row>
    <row r="4990" spans="1:6">
      <c r="A4990" s="369"/>
      <c r="B4990" s="369"/>
      <c r="C4990" s="369"/>
      <c r="D4990" s="370" t="s">
        <v>1151</v>
      </c>
      <c r="E4990" s="370">
        <v>1</v>
      </c>
      <c r="F4990" s="385">
        <v>1</v>
      </c>
    </row>
    <row r="4991" spans="1:6">
      <c r="A4991" s="369"/>
      <c r="B4991" s="369"/>
      <c r="C4991" s="369"/>
      <c r="D4991" s="370" t="s">
        <v>1152</v>
      </c>
      <c r="E4991" s="370">
        <v>2</v>
      </c>
      <c r="F4991" s="385">
        <v>2</v>
      </c>
    </row>
    <row r="4992" spans="1:6">
      <c r="A4992" s="369"/>
      <c r="B4992" s="369"/>
      <c r="C4992" s="367" t="s">
        <v>1153</v>
      </c>
      <c r="D4992" s="367" t="s">
        <v>1154</v>
      </c>
      <c r="E4992" s="367">
        <v>17</v>
      </c>
      <c r="F4992" s="384">
        <v>17</v>
      </c>
    </row>
    <row r="4993" spans="1:6">
      <c r="A4993" s="369"/>
      <c r="B4993" s="369"/>
      <c r="C4993" s="369"/>
      <c r="D4993" s="370" t="s">
        <v>1155</v>
      </c>
      <c r="E4993" s="370">
        <v>1</v>
      </c>
      <c r="F4993" s="385">
        <v>1</v>
      </c>
    </row>
    <row r="4994" spans="1:6">
      <c r="A4994" s="369"/>
      <c r="B4994" s="369"/>
      <c r="C4994" s="367" t="s">
        <v>1156</v>
      </c>
      <c r="D4994" s="367" t="s">
        <v>1157</v>
      </c>
      <c r="E4994" s="367">
        <v>5</v>
      </c>
      <c r="F4994" s="384">
        <v>5</v>
      </c>
    </row>
    <row r="4995" spans="1:6">
      <c r="A4995" s="369"/>
      <c r="B4995" s="369"/>
      <c r="C4995" s="369"/>
      <c r="D4995" s="370" t="s">
        <v>344</v>
      </c>
      <c r="E4995" s="370">
        <v>2</v>
      </c>
      <c r="F4995" s="385">
        <v>2</v>
      </c>
    </row>
    <row r="4996" spans="1:6">
      <c r="A4996" s="369"/>
      <c r="B4996" s="369"/>
      <c r="C4996" s="369"/>
      <c r="D4996" s="370" t="s">
        <v>1158</v>
      </c>
      <c r="E4996" s="370">
        <v>3</v>
      </c>
      <c r="F4996" s="385">
        <v>3</v>
      </c>
    </row>
    <row r="4997" spans="1:6">
      <c r="A4997" s="369"/>
      <c r="B4997" s="369"/>
      <c r="C4997" s="369"/>
      <c r="D4997" s="370" t="s">
        <v>1159</v>
      </c>
      <c r="E4997" s="370">
        <v>2</v>
      </c>
      <c r="F4997" s="385">
        <v>2</v>
      </c>
    </row>
    <row r="4998" spans="1:6">
      <c r="A4998" s="369"/>
      <c r="B4998" s="369"/>
      <c r="C4998" s="367" t="s">
        <v>488</v>
      </c>
      <c r="D4998" s="367" t="s">
        <v>489</v>
      </c>
      <c r="E4998" s="367">
        <v>30</v>
      </c>
      <c r="F4998" s="384">
        <v>31</v>
      </c>
    </row>
    <row r="4999" spans="1:6">
      <c r="A4999" s="369"/>
      <c r="B4999" s="369"/>
      <c r="C4999" s="369"/>
      <c r="D4999" s="370" t="s">
        <v>1160</v>
      </c>
      <c r="E4999" s="370">
        <v>1</v>
      </c>
      <c r="F4999" s="385">
        <v>1</v>
      </c>
    </row>
    <row r="5000" spans="1:6">
      <c r="A5000" s="369"/>
      <c r="B5000" s="369"/>
      <c r="C5000" s="369"/>
      <c r="D5000" s="370" t="s">
        <v>263</v>
      </c>
      <c r="E5000" s="370">
        <v>92</v>
      </c>
      <c r="F5000" s="385">
        <v>92</v>
      </c>
    </row>
    <row r="5001" spans="1:6">
      <c r="A5001" s="369"/>
      <c r="B5001" s="369"/>
      <c r="C5001" s="369"/>
      <c r="D5001" s="370" t="s">
        <v>561</v>
      </c>
      <c r="E5001" s="370">
        <v>24</v>
      </c>
      <c r="F5001" s="385">
        <v>24</v>
      </c>
    </row>
    <row r="5002" spans="1:6">
      <c r="A5002" s="369"/>
      <c r="B5002" s="369"/>
      <c r="C5002" s="369"/>
      <c r="D5002" s="370" t="s">
        <v>264</v>
      </c>
      <c r="E5002" s="370">
        <v>68</v>
      </c>
      <c r="F5002" s="385">
        <v>77</v>
      </c>
    </row>
    <row r="5003" spans="1:6">
      <c r="A5003" s="369"/>
      <c r="B5003" s="369"/>
      <c r="C5003" s="369"/>
      <c r="D5003" s="370" t="s">
        <v>1161</v>
      </c>
      <c r="E5003" s="370">
        <v>4</v>
      </c>
      <c r="F5003" s="385">
        <v>4</v>
      </c>
    </row>
    <row r="5004" spans="1:6">
      <c r="A5004" s="369"/>
      <c r="B5004" s="369"/>
      <c r="C5004" s="369"/>
      <c r="D5004" s="370" t="s">
        <v>1162</v>
      </c>
      <c r="E5004" s="370">
        <v>2</v>
      </c>
      <c r="F5004" s="385">
        <v>2</v>
      </c>
    </row>
    <row r="5005" spans="1:6">
      <c r="A5005" s="369"/>
      <c r="B5005" s="369"/>
      <c r="C5005" s="367" t="s">
        <v>1163</v>
      </c>
      <c r="D5005" s="367" t="s">
        <v>1164</v>
      </c>
      <c r="E5005" s="367">
        <v>4</v>
      </c>
      <c r="F5005" s="384">
        <v>6</v>
      </c>
    </row>
    <row r="5006" spans="1:6">
      <c r="A5006" s="369"/>
      <c r="B5006" s="369"/>
      <c r="C5006" s="369"/>
      <c r="D5006" s="370" t="s">
        <v>1165</v>
      </c>
      <c r="E5006" s="370">
        <v>1</v>
      </c>
      <c r="F5006" s="385">
        <v>1</v>
      </c>
    </row>
    <row r="5007" spans="1:6">
      <c r="A5007" s="369"/>
      <c r="B5007" s="369"/>
      <c r="C5007" s="367" t="s">
        <v>1166</v>
      </c>
      <c r="D5007" s="367" t="s">
        <v>1167</v>
      </c>
      <c r="E5007" s="367">
        <v>3</v>
      </c>
      <c r="F5007" s="384">
        <v>5</v>
      </c>
    </row>
    <row r="5008" spans="1:6">
      <c r="A5008" s="369"/>
      <c r="B5008" s="367" t="s">
        <v>18</v>
      </c>
      <c r="C5008" s="367" t="s">
        <v>567</v>
      </c>
      <c r="D5008" s="367" t="s">
        <v>1168</v>
      </c>
      <c r="E5008" s="367">
        <v>6</v>
      </c>
      <c r="F5008" s="384">
        <v>6</v>
      </c>
    </row>
    <row r="5009" spans="1:6">
      <c r="A5009" s="369"/>
      <c r="B5009" s="369"/>
      <c r="C5009" s="369"/>
      <c r="D5009" s="370" t="s">
        <v>18</v>
      </c>
      <c r="E5009" s="370">
        <v>24</v>
      </c>
      <c r="F5009" s="385">
        <v>24</v>
      </c>
    </row>
    <row r="5010" spans="1:6">
      <c r="A5010" s="369"/>
      <c r="B5010" s="369"/>
      <c r="C5010" s="369"/>
      <c r="D5010" s="370" t="s">
        <v>1169</v>
      </c>
      <c r="E5010" s="370">
        <v>2</v>
      </c>
      <c r="F5010" s="385">
        <v>2</v>
      </c>
    </row>
    <row r="5011" spans="1:6">
      <c r="A5011" s="369"/>
      <c r="B5011" s="369"/>
      <c r="C5011" s="369"/>
      <c r="D5011" s="370" t="s">
        <v>1170</v>
      </c>
      <c r="E5011" s="370">
        <v>1</v>
      </c>
      <c r="F5011" s="385">
        <v>1</v>
      </c>
    </row>
    <row r="5012" spans="1:6">
      <c r="A5012" s="369"/>
      <c r="B5012" s="369"/>
      <c r="C5012" s="367" t="s">
        <v>1171</v>
      </c>
      <c r="D5012" s="367" t="s">
        <v>1172</v>
      </c>
      <c r="E5012" s="367">
        <v>4</v>
      </c>
      <c r="F5012" s="384">
        <v>4</v>
      </c>
    </row>
    <row r="5013" spans="1:6">
      <c r="A5013" s="369"/>
      <c r="B5013" s="369"/>
      <c r="C5013" s="369"/>
      <c r="D5013" s="370" t="s">
        <v>1173</v>
      </c>
      <c r="E5013" s="370">
        <v>2</v>
      </c>
      <c r="F5013" s="385">
        <v>2</v>
      </c>
    </row>
    <row r="5014" spans="1:6">
      <c r="A5014" s="369"/>
      <c r="B5014" s="369"/>
      <c r="C5014" s="367" t="s">
        <v>490</v>
      </c>
      <c r="D5014" s="367" t="s">
        <v>600</v>
      </c>
      <c r="E5014" s="367">
        <v>40</v>
      </c>
      <c r="F5014" s="384">
        <v>41</v>
      </c>
    </row>
    <row r="5015" spans="1:6">
      <c r="A5015" s="369"/>
      <c r="B5015" s="369"/>
      <c r="C5015" s="369"/>
      <c r="D5015" s="370" t="s">
        <v>1174</v>
      </c>
      <c r="E5015" s="370">
        <v>13</v>
      </c>
      <c r="F5015" s="385">
        <v>13</v>
      </c>
    </row>
    <row r="5016" spans="1:6">
      <c r="A5016" s="369"/>
      <c r="B5016" s="369"/>
      <c r="C5016" s="369"/>
      <c r="D5016" s="370" t="s">
        <v>265</v>
      </c>
      <c r="E5016" s="370">
        <v>42</v>
      </c>
      <c r="F5016" s="385">
        <v>44</v>
      </c>
    </row>
    <row r="5017" spans="1:6">
      <c r="A5017" s="369"/>
      <c r="B5017" s="369"/>
      <c r="C5017" s="369"/>
      <c r="D5017" s="370" t="s">
        <v>1175</v>
      </c>
      <c r="E5017" s="370">
        <v>2</v>
      </c>
      <c r="F5017" s="385">
        <v>2</v>
      </c>
    </row>
    <row r="5018" spans="1:6">
      <c r="A5018" s="369"/>
      <c r="B5018" s="367" t="s">
        <v>19</v>
      </c>
      <c r="C5018" s="367" t="s">
        <v>601</v>
      </c>
      <c r="D5018" s="367" t="s">
        <v>602</v>
      </c>
      <c r="E5018" s="367">
        <v>1</v>
      </c>
      <c r="F5018" s="384">
        <v>1</v>
      </c>
    </row>
    <row r="5019" spans="1:6">
      <c r="A5019" s="369"/>
      <c r="B5019" s="369"/>
      <c r="C5019" s="369"/>
      <c r="D5019" s="370" t="s">
        <v>1176</v>
      </c>
      <c r="E5019" s="370">
        <v>1</v>
      </c>
      <c r="F5019" s="385">
        <v>2</v>
      </c>
    </row>
    <row r="5020" spans="1:6">
      <c r="A5020" s="369"/>
      <c r="B5020" s="369"/>
      <c r="C5020" s="367" t="s">
        <v>491</v>
      </c>
      <c r="D5020" s="367" t="s">
        <v>266</v>
      </c>
      <c r="E5020" s="367">
        <v>28</v>
      </c>
      <c r="F5020" s="384">
        <v>32</v>
      </c>
    </row>
    <row r="5021" spans="1:6">
      <c r="A5021" s="369"/>
      <c r="B5021" s="369"/>
      <c r="C5021" s="369"/>
      <c r="D5021" s="370" t="s">
        <v>267</v>
      </c>
      <c r="E5021" s="370">
        <v>1</v>
      </c>
      <c r="F5021" s="385">
        <v>1</v>
      </c>
    </row>
    <row r="5022" spans="1:6">
      <c r="A5022" s="369"/>
      <c r="B5022" s="369"/>
      <c r="C5022" s="367" t="s">
        <v>492</v>
      </c>
      <c r="D5022" s="367" t="s">
        <v>19</v>
      </c>
      <c r="E5022" s="367">
        <v>20</v>
      </c>
      <c r="F5022" s="384">
        <v>23</v>
      </c>
    </row>
    <row r="5023" spans="1:6">
      <c r="A5023" s="369"/>
      <c r="B5023" s="367" t="s">
        <v>20</v>
      </c>
      <c r="C5023" s="367" t="s">
        <v>494</v>
      </c>
      <c r="D5023" s="367" t="s">
        <v>1177</v>
      </c>
      <c r="E5023" s="367">
        <v>6</v>
      </c>
      <c r="F5023" s="384">
        <v>7</v>
      </c>
    </row>
    <row r="5024" spans="1:6">
      <c r="A5024" s="369"/>
      <c r="B5024" s="369"/>
      <c r="C5024" s="369"/>
      <c r="D5024" s="370" t="s">
        <v>1178</v>
      </c>
      <c r="E5024" s="370">
        <v>1</v>
      </c>
      <c r="F5024" s="385">
        <v>1</v>
      </c>
    </row>
    <row r="5025" spans="1:6">
      <c r="A5025" s="369"/>
      <c r="B5025" s="369"/>
      <c r="C5025" s="367" t="s">
        <v>537</v>
      </c>
      <c r="D5025" s="367" t="s">
        <v>397</v>
      </c>
      <c r="E5025" s="367">
        <v>7</v>
      </c>
      <c r="F5025" s="384">
        <v>7</v>
      </c>
    </row>
    <row r="5026" spans="1:6">
      <c r="A5026" s="369"/>
      <c r="B5026" s="369"/>
      <c r="C5026" s="369"/>
      <c r="D5026" s="370" t="s">
        <v>270</v>
      </c>
      <c r="E5026" s="370">
        <v>16</v>
      </c>
      <c r="F5026" s="385">
        <v>18</v>
      </c>
    </row>
    <row r="5027" spans="1:6">
      <c r="A5027" s="369"/>
      <c r="B5027" s="369"/>
      <c r="C5027" s="369"/>
      <c r="D5027" s="370" t="s">
        <v>1179</v>
      </c>
      <c r="E5027" s="370">
        <v>3</v>
      </c>
      <c r="F5027" s="385">
        <v>4</v>
      </c>
    </row>
    <row r="5028" spans="1:6">
      <c r="A5028" s="369"/>
      <c r="B5028" s="369"/>
      <c r="C5028" s="369"/>
      <c r="D5028" s="370" t="s">
        <v>1180</v>
      </c>
      <c r="E5028" s="370">
        <v>17</v>
      </c>
      <c r="F5028" s="385">
        <v>21</v>
      </c>
    </row>
    <row r="5029" spans="1:6">
      <c r="A5029" s="369"/>
      <c r="B5029" s="369"/>
      <c r="C5029" s="369"/>
      <c r="D5029" s="370" t="s">
        <v>394</v>
      </c>
      <c r="E5029" s="370">
        <v>12</v>
      </c>
      <c r="F5029" s="385">
        <v>13</v>
      </c>
    </row>
    <row r="5030" spans="1:6">
      <c r="A5030" s="369"/>
      <c r="B5030" s="369"/>
      <c r="C5030" s="369"/>
      <c r="D5030" s="370" t="s">
        <v>603</v>
      </c>
      <c r="E5030" s="370">
        <v>12</v>
      </c>
      <c r="F5030" s="385">
        <v>13</v>
      </c>
    </row>
    <row r="5031" spans="1:6">
      <c r="A5031" s="369"/>
      <c r="B5031" s="369"/>
      <c r="C5031" s="369"/>
      <c r="D5031" s="370" t="s">
        <v>1181</v>
      </c>
      <c r="E5031" s="370">
        <v>1</v>
      </c>
      <c r="F5031" s="385">
        <v>1</v>
      </c>
    </row>
    <row r="5032" spans="1:6">
      <c r="A5032" s="369"/>
      <c r="B5032" s="369"/>
      <c r="C5032" s="369"/>
      <c r="D5032" s="370" t="s">
        <v>1182</v>
      </c>
      <c r="E5032" s="370">
        <v>2</v>
      </c>
      <c r="F5032" s="385">
        <v>2</v>
      </c>
    </row>
    <row r="5033" spans="1:6">
      <c r="A5033" s="369"/>
      <c r="B5033" s="369"/>
      <c r="C5033" s="367" t="s">
        <v>493</v>
      </c>
      <c r="D5033" s="367" t="s">
        <v>271</v>
      </c>
      <c r="E5033" s="367">
        <v>9</v>
      </c>
      <c r="F5033" s="384">
        <v>10</v>
      </c>
    </row>
    <row r="5034" spans="1:6">
      <c r="A5034" s="369"/>
      <c r="B5034" s="369"/>
      <c r="C5034" s="369"/>
      <c r="D5034" s="370" t="s">
        <v>642</v>
      </c>
      <c r="E5034" s="370">
        <v>5</v>
      </c>
      <c r="F5034" s="385">
        <v>5</v>
      </c>
    </row>
    <row r="5035" spans="1:6">
      <c r="A5035" s="369"/>
      <c r="B5035" s="369"/>
      <c r="C5035" s="369"/>
      <c r="D5035" s="370" t="s">
        <v>641</v>
      </c>
      <c r="E5035" s="370">
        <v>3</v>
      </c>
      <c r="F5035" s="385">
        <v>3</v>
      </c>
    </row>
    <row r="5036" spans="1:6">
      <c r="A5036" s="369"/>
      <c r="B5036" s="369"/>
      <c r="C5036" s="369"/>
      <c r="D5036" s="370" t="s">
        <v>361</v>
      </c>
      <c r="E5036" s="370">
        <v>7</v>
      </c>
      <c r="F5036" s="385">
        <v>7</v>
      </c>
    </row>
    <row r="5037" spans="1:6">
      <c r="A5037" s="369"/>
      <c r="B5037" s="369"/>
      <c r="C5037" s="369"/>
      <c r="D5037" s="370" t="s">
        <v>643</v>
      </c>
      <c r="E5037" s="370">
        <v>2</v>
      </c>
      <c r="F5037" s="385">
        <v>2</v>
      </c>
    </row>
    <row r="5038" spans="1:6">
      <c r="A5038" s="369"/>
      <c r="B5038" s="369"/>
      <c r="C5038" s="369"/>
      <c r="D5038" s="370" t="s">
        <v>1183</v>
      </c>
      <c r="E5038" s="370">
        <v>4</v>
      </c>
      <c r="F5038" s="385">
        <v>4</v>
      </c>
    </row>
    <row r="5039" spans="1:6">
      <c r="A5039" s="369"/>
      <c r="B5039" s="369"/>
      <c r="C5039" s="369"/>
      <c r="D5039" s="370" t="s">
        <v>644</v>
      </c>
      <c r="E5039" s="370">
        <v>1</v>
      </c>
      <c r="F5039" s="385">
        <v>1</v>
      </c>
    </row>
    <row r="5040" spans="1:6">
      <c r="A5040" s="369"/>
      <c r="B5040" s="369"/>
      <c r="C5040" s="369"/>
      <c r="D5040" s="370" t="s">
        <v>306</v>
      </c>
      <c r="E5040" s="370">
        <v>4</v>
      </c>
      <c r="F5040" s="385">
        <v>5</v>
      </c>
    </row>
    <row r="5041" spans="1:6">
      <c r="A5041" s="369"/>
      <c r="B5041" s="369"/>
      <c r="C5041" s="369"/>
      <c r="D5041" s="370" t="s">
        <v>1184</v>
      </c>
      <c r="E5041" s="370">
        <v>1</v>
      </c>
      <c r="F5041" s="385">
        <v>1</v>
      </c>
    </row>
    <row r="5042" spans="1:6">
      <c r="A5042" s="369"/>
      <c r="B5042" s="369"/>
      <c r="C5042" s="369"/>
      <c r="D5042" s="370" t="s">
        <v>1185</v>
      </c>
      <c r="E5042" s="370">
        <v>1</v>
      </c>
      <c r="F5042" s="385">
        <v>1</v>
      </c>
    </row>
    <row r="5043" spans="1:6">
      <c r="A5043" s="369"/>
      <c r="B5043" s="367" t="s">
        <v>21</v>
      </c>
      <c r="C5043" s="367" t="s">
        <v>605</v>
      </c>
      <c r="D5043" s="367" t="s">
        <v>395</v>
      </c>
      <c r="E5043" s="367">
        <v>10</v>
      </c>
      <c r="F5043" s="384">
        <v>11</v>
      </c>
    </row>
    <row r="5044" spans="1:6">
      <c r="A5044" s="369"/>
      <c r="B5044" s="369"/>
      <c r="C5044" s="369"/>
      <c r="D5044" s="370" t="s">
        <v>396</v>
      </c>
      <c r="E5044" s="370">
        <v>5</v>
      </c>
      <c r="F5044" s="385">
        <v>6</v>
      </c>
    </row>
    <row r="5045" spans="1:6">
      <c r="A5045" s="369"/>
      <c r="B5045" s="369"/>
      <c r="C5045" s="369"/>
      <c r="D5045" s="370" t="s">
        <v>1186</v>
      </c>
      <c r="E5045" s="370">
        <v>4</v>
      </c>
      <c r="F5045" s="385">
        <v>4</v>
      </c>
    </row>
    <row r="5046" spans="1:6">
      <c r="A5046" s="369"/>
      <c r="B5046" s="369"/>
      <c r="C5046" s="369"/>
      <c r="D5046" s="370" t="s">
        <v>1187</v>
      </c>
      <c r="E5046" s="370">
        <v>3</v>
      </c>
      <c r="F5046" s="385">
        <v>3</v>
      </c>
    </row>
    <row r="5047" spans="1:6">
      <c r="A5047" s="369"/>
      <c r="B5047" s="369"/>
      <c r="C5047" s="369"/>
      <c r="D5047" s="370" t="s">
        <v>1188</v>
      </c>
      <c r="E5047" s="370">
        <v>1</v>
      </c>
      <c r="F5047" s="385">
        <v>1</v>
      </c>
    </row>
    <row r="5048" spans="1:6">
      <c r="A5048" s="369"/>
      <c r="B5048" s="369"/>
      <c r="C5048" s="369"/>
      <c r="D5048" s="370" t="s">
        <v>1189</v>
      </c>
      <c r="E5048" s="370">
        <v>5</v>
      </c>
      <c r="F5048" s="385">
        <v>5</v>
      </c>
    </row>
    <row r="5049" spans="1:6">
      <c r="A5049" s="369"/>
      <c r="B5049" s="369"/>
      <c r="C5049" s="369"/>
      <c r="D5049" s="370" t="s">
        <v>606</v>
      </c>
      <c r="E5049" s="370">
        <v>2</v>
      </c>
      <c r="F5049" s="385">
        <v>2</v>
      </c>
    </row>
    <row r="5050" spans="1:6">
      <c r="A5050" s="369"/>
      <c r="B5050" s="369"/>
      <c r="C5050" s="369"/>
      <c r="D5050" s="370" t="s">
        <v>1190</v>
      </c>
      <c r="E5050" s="370">
        <v>1</v>
      </c>
      <c r="F5050" s="385">
        <v>1</v>
      </c>
    </row>
    <row r="5051" spans="1:6">
      <c r="A5051" s="369"/>
      <c r="B5051" s="369"/>
      <c r="C5051" s="369"/>
      <c r="D5051" s="370" t="s">
        <v>1191</v>
      </c>
      <c r="E5051" s="370">
        <v>8</v>
      </c>
      <c r="F5051" s="385">
        <v>8</v>
      </c>
    </row>
    <row r="5052" spans="1:6">
      <c r="A5052" s="369"/>
      <c r="B5052" s="369"/>
      <c r="C5052" s="367" t="s">
        <v>609</v>
      </c>
      <c r="D5052" s="367" t="s">
        <v>397</v>
      </c>
      <c r="E5052" s="367">
        <v>9</v>
      </c>
      <c r="F5052" s="384">
        <v>9</v>
      </c>
    </row>
    <row r="5053" spans="1:6">
      <c r="A5053" s="369"/>
      <c r="B5053" s="369"/>
      <c r="C5053" s="369"/>
      <c r="D5053" s="370" t="s">
        <v>610</v>
      </c>
      <c r="E5053" s="370">
        <v>7</v>
      </c>
      <c r="F5053" s="385">
        <v>7</v>
      </c>
    </row>
    <row r="5054" spans="1:6">
      <c r="A5054" s="369"/>
      <c r="B5054" s="369"/>
      <c r="C5054" s="369"/>
      <c r="D5054" s="370" t="s">
        <v>1192</v>
      </c>
      <c r="E5054" s="370">
        <v>4</v>
      </c>
      <c r="F5054" s="385">
        <v>4</v>
      </c>
    </row>
    <row r="5055" spans="1:6">
      <c r="A5055" s="369"/>
      <c r="B5055" s="369"/>
      <c r="C5055" s="369"/>
      <c r="D5055" s="370" t="s">
        <v>1193</v>
      </c>
      <c r="E5055" s="370">
        <v>2</v>
      </c>
      <c r="F5055" s="385">
        <v>2</v>
      </c>
    </row>
    <row r="5056" spans="1:6">
      <c r="A5056" s="369"/>
      <c r="B5056" s="369"/>
      <c r="C5056" s="369"/>
      <c r="D5056" s="370" t="s">
        <v>1194</v>
      </c>
      <c r="E5056" s="370">
        <v>2</v>
      </c>
      <c r="F5056" s="385">
        <v>2</v>
      </c>
    </row>
    <row r="5057" spans="1:6">
      <c r="A5057" s="369"/>
      <c r="B5057" s="369"/>
      <c r="C5057" s="367" t="s">
        <v>539</v>
      </c>
      <c r="D5057" s="367" t="s">
        <v>1195</v>
      </c>
      <c r="E5057" s="367">
        <v>8</v>
      </c>
      <c r="F5057" s="384">
        <v>8</v>
      </c>
    </row>
    <row r="5058" spans="1:6">
      <c r="A5058" s="369"/>
      <c r="B5058" s="369"/>
      <c r="C5058" s="369"/>
      <c r="D5058" s="370" t="s">
        <v>273</v>
      </c>
      <c r="E5058" s="370">
        <v>22</v>
      </c>
      <c r="F5058" s="385">
        <v>22</v>
      </c>
    </row>
    <row r="5059" spans="1:6">
      <c r="A5059" s="369"/>
      <c r="B5059" s="369"/>
      <c r="C5059" s="369"/>
      <c r="D5059" s="370" t="s">
        <v>398</v>
      </c>
      <c r="E5059" s="370">
        <v>4</v>
      </c>
      <c r="F5059" s="385">
        <v>4</v>
      </c>
    </row>
    <row r="5060" spans="1:6">
      <c r="A5060" s="369"/>
      <c r="B5060" s="369"/>
      <c r="C5060" s="369"/>
      <c r="D5060" s="370" t="s">
        <v>272</v>
      </c>
      <c r="E5060" s="370">
        <v>2</v>
      </c>
      <c r="F5060" s="385">
        <v>3</v>
      </c>
    </row>
    <row r="5061" spans="1:6">
      <c r="A5061" s="369"/>
      <c r="B5061" s="369"/>
      <c r="C5061" s="369"/>
      <c r="D5061" s="370" t="s">
        <v>607</v>
      </c>
      <c r="E5061" s="370">
        <v>5</v>
      </c>
      <c r="F5061" s="385">
        <v>5</v>
      </c>
    </row>
    <row r="5062" spans="1:6">
      <c r="A5062" s="369"/>
      <c r="B5062" s="369"/>
      <c r="C5062" s="369"/>
      <c r="D5062" s="370" t="s">
        <v>1196</v>
      </c>
      <c r="E5062" s="370">
        <v>4</v>
      </c>
      <c r="F5062" s="385">
        <v>4</v>
      </c>
    </row>
    <row r="5063" spans="1:6">
      <c r="A5063" s="369"/>
      <c r="B5063" s="369"/>
      <c r="C5063" s="369"/>
      <c r="D5063" s="370" t="s">
        <v>1197</v>
      </c>
      <c r="E5063" s="370">
        <v>2</v>
      </c>
      <c r="F5063" s="385">
        <v>2</v>
      </c>
    </row>
    <row r="5064" spans="1:6">
      <c r="A5064" s="369"/>
      <c r="B5064" s="369"/>
      <c r="C5064" s="367" t="s">
        <v>496</v>
      </c>
      <c r="D5064" s="367" t="s">
        <v>1198</v>
      </c>
      <c r="E5064" s="367">
        <v>5</v>
      </c>
      <c r="F5064" s="384">
        <v>5</v>
      </c>
    </row>
    <row r="5065" spans="1:6">
      <c r="A5065" s="369"/>
      <c r="B5065" s="369"/>
      <c r="C5065" s="369"/>
      <c r="D5065" s="370" t="s">
        <v>399</v>
      </c>
      <c r="E5065" s="370">
        <v>9</v>
      </c>
      <c r="F5065" s="385">
        <v>11</v>
      </c>
    </row>
    <row r="5066" spans="1:6">
      <c r="A5066" s="369"/>
      <c r="B5066" s="369"/>
      <c r="C5066" s="369"/>
      <c r="D5066" s="370" t="s">
        <v>1199</v>
      </c>
      <c r="E5066" s="370">
        <v>9</v>
      </c>
      <c r="F5066" s="385">
        <v>10</v>
      </c>
    </row>
    <row r="5067" spans="1:6">
      <c r="A5067" s="369"/>
      <c r="B5067" s="369"/>
      <c r="C5067" s="369"/>
      <c r="D5067" s="370" t="s">
        <v>274</v>
      </c>
      <c r="E5067" s="370">
        <v>26</v>
      </c>
      <c r="F5067" s="385">
        <v>27</v>
      </c>
    </row>
    <row r="5068" spans="1:6">
      <c r="A5068" s="369"/>
      <c r="B5068" s="369"/>
      <c r="C5068" s="369"/>
      <c r="D5068" s="370" t="s">
        <v>1200</v>
      </c>
      <c r="E5068" s="370">
        <v>5</v>
      </c>
      <c r="F5068" s="385">
        <v>6</v>
      </c>
    </row>
    <row r="5069" spans="1:6">
      <c r="A5069" s="369"/>
      <c r="B5069" s="369"/>
      <c r="C5069" s="369"/>
      <c r="D5069" s="370" t="s">
        <v>1201</v>
      </c>
      <c r="E5069" s="370">
        <v>2</v>
      </c>
      <c r="F5069" s="385">
        <v>2</v>
      </c>
    </row>
    <row r="5070" spans="1:6">
      <c r="A5070" s="369"/>
      <c r="B5070" s="369"/>
      <c r="C5070" s="369"/>
      <c r="D5070" s="370" t="s">
        <v>1202</v>
      </c>
      <c r="E5070" s="370">
        <v>6</v>
      </c>
      <c r="F5070" s="385">
        <v>6</v>
      </c>
    </row>
    <row r="5071" spans="1:6">
      <c r="A5071" s="369"/>
      <c r="B5071" s="369"/>
      <c r="C5071" s="367" t="s">
        <v>497</v>
      </c>
      <c r="D5071" s="367" t="s">
        <v>275</v>
      </c>
      <c r="E5071" s="367">
        <v>42</v>
      </c>
      <c r="F5071" s="384">
        <v>43</v>
      </c>
    </row>
    <row r="5072" spans="1:6">
      <c r="A5072" s="369"/>
      <c r="B5072" s="369"/>
      <c r="C5072" s="369"/>
      <c r="D5072" s="370" t="s">
        <v>401</v>
      </c>
      <c r="E5072" s="370">
        <v>39</v>
      </c>
      <c r="F5072" s="385">
        <v>39</v>
      </c>
    </row>
    <row r="5073" spans="1:6">
      <c r="A5073" s="369"/>
      <c r="B5073" s="369"/>
      <c r="C5073" s="369"/>
      <c r="D5073" s="370" t="s">
        <v>1203</v>
      </c>
      <c r="E5073" s="370">
        <v>7</v>
      </c>
      <c r="F5073" s="385">
        <v>7</v>
      </c>
    </row>
    <row r="5074" spans="1:6">
      <c r="A5074" s="369"/>
      <c r="B5074" s="369"/>
      <c r="C5074" s="369"/>
      <c r="D5074" s="370" t="s">
        <v>1204</v>
      </c>
      <c r="E5074" s="370">
        <v>18</v>
      </c>
      <c r="F5074" s="385">
        <v>19</v>
      </c>
    </row>
    <row r="5075" spans="1:6">
      <c r="A5075" s="369"/>
      <c r="B5075" s="369"/>
      <c r="C5075" s="369"/>
      <c r="D5075" s="370" t="s">
        <v>604</v>
      </c>
      <c r="E5075" s="370">
        <v>16</v>
      </c>
      <c r="F5075" s="385">
        <v>17</v>
      </c>
    </row>
    <row r="5076" spans="1:6">
      <c r="A5076" s="369"/>
      <c r="B5076" s="369"/>
      <c r="C5076" s="369"/>
      <c r="D5076" s="370" t="s">
        <v>400</v>
      </c>
      <c r="E5076" s="370">
        <v>21</v>
      </c>
      <c r="F5076" s="385">
        <v>21</v>
      </c>
    </row>
    <row r="5077" spans="1:6">
      <c r="A5077" s="369"/>
      <c r="B5077" s="369"/>
      <c r="C5077" s="369"/>
      <c r="D5077" s="370" t="s">
        <v>21</v>
      </c>
      <c r="E5077" s="370">
        <v>61</v>
      </c>
      <c r="F5077" s="385">
        <v>75</v>
      </c>
    </row>
    <row r="5078" spans="1:6">
      <c r="A5078" s="369"/>
      <c r="B5078" s="369"/>
      <c r="C5078" s="369"/>
      <c r="D5078" s="370" t="s">
        <v>276</v>
      </c>
      <c r="E5078" s="370">
        <v>57</v>
      </c>
      <c r="F5078" s="385">
        <v>58</v>
      </c>
    </row>
    <row r="5079" spans="1:6">
      <c r="A5079" s="369"/>
      <c r="B5079" s="369"/>
      <c r="C5079" s="369"/>
      <c r="D5079" s="370" t="s">
        <v>498</v>
      </c>
      <c r="E5079" s="370">
        <v>26</v>
      </c>
      <c r="F5079" s="385">
        <v>26</v>
      </c>
    </row>
    <row r="5080" spans="1:6">
      <c r="A5080" s="369"/>
      <c r="B5080" s="369"/>
      <c r="C5080" s="369"/>
      <c r="D5080" s="370" t="s">
        <v>1205</v>
      </c>
      <c r="E5080" s="370">
        <v>4</v>
      </c>
      <c r="F5080" s="385">
        <v>4</v>
      </c>
    </row>
    <row r="5081" spans="1:6">
      <c r="A5081" s="369"/>
      <c r="B5081" s="369"/>
      <c r="C5081" s="367" t="s">
        <v>540</v>
      </c>
      <c r="D5081" s="367" t="s">
        <v>1206</v>
      </c>
      <c r="E5081" s="367">
        <v>6</v>
      </c>
      <c r="F5081" s="384">
        <v>6</v>
      </c>
    </row>
    <row r="5082" spans="1:6">
      <c r="A5082" s="369"/>
      <c r="B5082" s="369"/>
      <c r="C5082" s="369"/>
      <c r="D5082" s="370" t="s">
        <v>1207</v>
      </c>
      <c r="E5082" s="370">
        <v>3</v>
      </c>
      <c r="F5082" s="385">
        <v>4</v>
      </c>
    </row>
    <row r="5083" spans="1:6">
      <c r="A5083" s="369"/>
      <c r="B5083" s="369"/>
      <c r="C5083" s="369"/>
      <c r="D5083" s="370" t="s">
        <v>1208</v>
      </c>
      <c r="E5083" s="370">
        <v>1</v>
      </c>
      <c r="F5083" s="385">
        <v>1</v>
      </c>
    </row>
    <row r="5084" spans="1:6">
      <c r="A5084" s="369"/>
      <c r="B5084" s="369"/>
      <c r="C5084" s="369"/>
      <c r="D5084" s="370" t="s">
        <v>277</v>
      </c>
      <c r="E5084" s="370">
        <v>29</v>
      </c>
      <c r="F5084" s="385">
        <v>29</v>
      </c>
    </row>
    <row r="5085" spans="1:6">
      <c r="A5085" s="369"/>
      <c r="B5085" s="369"/>
      <c r="C5085" s="369"/>
      <c r="D5085" s="370" t="s">
        <v>608</v>
      </c>
      <c r="E5085" s="370">
        <v>9</v>
      </c>
      <c r="F5085" s="385">
        <v>9</v>
      </c>
    </row>
    <row r="5086" spans="1:6">
      <c r="A5086" s="369"/>
      <c r="B5086" s="369"/>
      <c r="C5086" s="369"/>
      <c r="D5086" s="370" t="s">
        <v>1209</v>
      </c>
      <c r="E5086" s="370">
        <v>2</v>
      </c>
      <c r="F5086" s="385">
        <v>2</v>
      </c>
    </row>
    <row r="5087" spans="1:6">
      <c r="A5087" s="369"/>
      <c r="B5087" s="369"/>
      <c r="C5087" s="367" t="s">
        <v>499</v>
      </c>
      <c r="D5087" s="367" t="s">
        <v>92</v>
      </c>
      <c r="E5087" s="367">
        <v>26</v>
      </c>
      <c r="F5087" s="384">
        <v>26</v>
      </c>
    </row>
    <row r="5088" spans="1:6">
      <c r="A5088" s="369"/>
      <c r="B5088" s="369"/>
      <c r="C5088" s="369"/>
      <c r="D5088" s="370" t="s">
        <v>402</v>
      </c>
      <c r="E5088" s="370">
        <v>12</v>
      </c>
      <c r="F5088" s="385">
        <v>13</v>
      </c>
    </row>
    <row r="5089" spans="1:6">
      <c r="A5089" s="369"/>
      <c r="B5089" s="369"/>
      <c r="C5089" s="369"/>
      <c r="D5089" s="370" t="s">
        <v>1210</v>
      </c>
      <c r="E5089" s="370">
        <v>6</v>
      </c>
      <c r="F5089" s="385">
        <v>6</v>
      </c>
    </row>
    <row r="5090" spans="1:6">
      <c r="A5090" s="369"/>
      <c r="B5090" s="369"/>
      <c r="C5090" s="369"/>
      <c r="D5090" s="370" t="s">
        <v>441</v>
      </c>
      <c r="E5090" s="370">
        <v>24</v>
      </c>
      <c r="F5090" s="385">
        <v>24</v>
      </c>
    </row>
    <row r="5091" spans="1:6">
      <c r="A5091" s="369"/>
      <c r="B5091" s="369"/>
      <c r="C5091" s="369"/>
      <c r="D5091" s="370" t="s">
        <v>1211</v>
      </c>
      <c r="E5091" s="370">
        <v>12</v>
      </c>
      <c r="F5091" s="385">
        <v>12</v>
      </c>
    </row>
    <row r="5092" spans="1:6">
      <c r="A5092" s="369"/>
      <c r="B5092" s="369"/>
      <c r="C5092" s="369"/>
      <c r="D5092" s="370" t="s">
        <v>1212</v>
      </c>
      <c r="E5092" s="370">
        <v>25</v>
      </c>
      <c r="F5092" s="385">
        <v>26</v>
      </c>
    </row>
    <row r="5093" spans="1:6">
      <c r="A5093" s="369"/>
      <c r="B5093" s="369"/>
      <c r="C5093" s="369"/>
      <c r="D5093" s="370" t="s">
        <v>607</v>
      </c>
      <c r="E5093" s="370">
        <v>6</v>
      </c>
      <c r="F5093" s="385">
        <v>6</v>
      </c>
    </row>
    <row r="5094" spans="1:6">
      <c r="A5094" s="369"/>
      <c r="B5094" s="369"/>
      <c r="C5094" s="369"/>
      <c r="D5094" s="370" t="s">
        <v>278</v>
      </c>
      <c r="E5094" s="370">
        <v>132</v>
      </c>
      <c r="F5094" s="385">
        <v>141</v>
      </c>
    </row>
    <row r="5095" spans="1:6">
      <c r="A5095" s="369"/>
      <c r="B5095" s="369"/>
      <c r="C5095" s="367" t="s">
        <v>500</v>
      </c>
      <c r="D5095" s="367" t="s">
        <v>568</v>
      </c>
      <c r="E5095" s="367">
        <v>6</v>
      </c>
      <c r="F5095" s="384">
        <v>6</v>
      </c>
    </row>
    <row r="5096" spans="1:6">
      <c r="A5096" s="369"/>
      <c r="B5096" s="369"/>
      <c r="C5096" s="369"/>
      <c r="D5096" s="370" t="s">
        <v>403</v>
      </c>
      <c r="E5096" s="370">
        <v>4</v>
      </c>
      <c r="F5096" s="385">
        <v>4</v>
      </c>
    </row>
    <row r="5097" spans="1:6">
      <c r="A5097" s="369"/>
      <c r="B5097" s="369"/>
      <c r="C5097" s="369"/>
      <c r="D5097" s="370" t="s">
        <v>442</v>
      </c>
      <c r="E5097" s="370">
        <v>4</v>
      </c>
      <c r="F5097" s="385">
        <v>4</v>
      </c>
    </row>
    <row r="5098" spans="1:6">
      <c r="A5098" s="369"/>
      <c r="B5098" s="369"/>
      <c r="C5098" s="369"/>
      <c r="D5098" s="370" t="s">
        <v>280</v>
      </c>
      <c r="E5098" s="370">
        <v>19</v>
      </c>
      <c r="F5098" s="385">
        <v>19</v>
      </c>
    </row>
    <row r="5099" spans="1:6">
      <c r="A5099" s="369"/>
      <c r="B5099" s="369"/>
      <c r="C5099" s="369"/>
      <c r="D5099" s="370" t="s">
        <v>1213</v>
      </c>
      <c r="E5099" s="370">
        <v>5</v>
      </c>
      <c r="F5099" s="385">
        <v>5</v>
      </c>
    </row>
    <row r="5100" spans="1:6">
      <c r="A5100" s="369"/>
      <c r="B5100" s="367" t="s">
        <v>22</v>
      </c>
      <c r="C5100" s="367" t="s">
        <v>613</v>
      </c>
      <c r="D5100" s="367" t="s">
        <v>1214</v>
      </c>
      <c r="E5100" s="367">
        <v>1</v>
      </c>
      <c r="F5100" s="384">
        <v>1</v>
      </c>
    </row>
    <row r="5101" spans="1:6">
      <c r="A5101" s="369"/>
      <c r="B5101" s="369"/>
      <c r="C5101" s="369"/>
      <c r="D5101" s="370" t="s">
        <v>1116</v>
      </c>
      <c r="E5101" s="370">
        <v>1</v>
      </c>
      <c r="F5101" s="385">
        <v>2</v>
      </c>
    </row>
    <row r="5102" spans="1:6">
      <c r="A5102" s="369"/>
      <c r="B5102" s="369"/>
      <c r="C5102" s="369"/>
      <c r="D5102" s="370" t="s">
        <v>1215</v>
      </c>
      <c r="E5102" s="370">
        <v>1</v>
      </c>
      <c r="F5102" s="385">
        <v>1</v>
      </c>
    </row>
    <row r="5103" spans="1:6">
      <c r="A5103" s="369"/>
      <c r="B5103" s="369"/>
      <c r="C5103" s="369"/>
      <c r="D5103" s="370" t="s">
        <v>614</v>
      </c>
      <c r="E5103" s="370">
        <v>7</v>
      </c>
      <c r="F5103" s="385">
        <v>7</v>
      </c>
    </row>
    <row r="5104" spans="1:6">
      <c r="A5104" s="369"/>
      <c r="B5104" s="369"/>
      <c r="C5104" s="369"/>
      <c r="D5104" s="370" t="s">
        <v>1216</v>
      </c>
      <c r="E5104" s="370">
        <v>1</v>
      </c>
      <c r="F5104" s="385">
        <v>1</v>
      </c>
    </row>
    <row r="5105" spans="1:6">
      <c r="A5105" s="369"/>
      <c r="B5105" s="369"/>
      <c r="C5105" s="369"/>
      <c r="D5105" s="370" t="s">
        <v>1217</v>
      </c>
      <c r="E5105" s="370">
        <v>2</v>
      </c>
      <c r="F5105" s="385">
        <v>2</v>
      </c>
    </row>
    <row r="5106" spans="1:6">
      <c r="A5106" s="369"/>
      <c r="B5106" s="369"/>
      <c r="C5106" s="369"/>
      <c r="D5106" s="370" t="s">
        <v>1218</v>
      </c>
      <c r="E5106" s="370">
        <v>1</v>
      </c>
      <c r="F5106" s="385">
        <v>1</v>
      </c>
    </row>
    <row r="5107" spans="1:6">
      <c r="A5107" s="369"/>
      <c r="B5107" s="369"/>
      <c r="C5107" s="369"/>
      <c r="D5107" s="370" t="s">
        <v>1219</v>
      </c>
      <c r="E5107" s="370">
        <v>1</v>
      </c>
      <c r="F5107" s="385">
        <v>1</v>
      </c>
    </row>
    <row r="5108" spans="1:6">
      <c r="A5108" s="369"/>
      <c r="B5108" s="369"/>
      <c r="C5108" s="367" t="s">
        <v>617</v>
      </c>
      <c r="D5108" s="367" t="s">
        <v>412</v>
      </c>
      <c r="E5108" s="367">
        <v>7</v>
      </c>
      <c r="F5108" s="384">
        <v>8</v>
      </c>
    </row>
    <row r="5109" spans="1:6">
      <c r="A5109" s="369"/>
      <c r="B5109" s="369"/>
      <c r="C5109" s="369"/>
      <c r="D5109" s="370" t="s">
        <v>1220</v>
      </c>
      <c r="E5109" s="370">
        <v>2</v>
      </c>
      <c r="F5109" s="385">
        <v>2</v>
      </c>
    </row>
    <row r="5110" spans="1:6">
      <c r="A5110" s="369"/>
      <c r="B5110" s="369"/>
      <c r="C5110" s="369"/>
      <c r="D5110" s="370" t="s">
        <v>1221</v>
      </c>
      <c r="E5110" s="370">
        <v>2</v>
      </c>
      <c r="F5110" s="385">
        <v>2</v>
      </c>
    </row>
    <row r="5111" spans="1:6">
      <c r="A5111" s="369"/>
      <c r="B5111" s="369"/>
      <c r="C5111" s="369"/>
      <c r="D5111" s="370" t="s">
        <v>1222</v>
      </c>
      <c r="E5111" s="370">
        <v>1</v>
      </c>
      <c r="F5111" s="385">
        <v>1</v>
      </c>
    </row>
    <row r="5112" spans="1:6">
      <c r="A5112" s="369"/>
      <c r="B5112" s="369"/>
      <c r="C5112" s="369"/>
      <c r="D5112" s="370" t="s">
        <v>1223</v>
      </c>
      <c r="E5112" s="370">
        <v>2</v>
      </c>
      <c r="F5112" s="385">
        <v>2</v>
      </c>
    </row>
    <row r="5113" spans="1:6">
      <c r="A5113" s="369"/>
      <c r="B5113" s="369"/>
      <c r="C5113" s="369"/>
      <c r="D5113" s="370" t="s">
        <v>1224</v>
      </c>
      <c r="E5113" s="370">
        <v>1</v>
      </c>
      <c r="F5113" s="385">
        <v>1</v>
      </c>
    </row>
    <row r="5114" spans="1:6">
      <c r="A5114" s="369"/>
      <c r="B5114" s="369"/>
      <c r="C5114" s="369"/>
      <c r="D5114" s="370" t="s">
        <v>1225</v>
      </c>
      <c r="E5114" s="370">
        <v>1</v>
      </c>
      <c r="F5114" s="385">
        <v>1</v>
      </c>
    </row>
    <row r="5115" spans="1:6">
      <c r="A5115" s="369"/>
      <c r="B5115" s="369"/>
      <c r="C5115" s="367" t="s">
        <v>612</v>
      </c>
      <c r="D5115" s="367" t="s">
        <v>405</v>
      </c>
      <c r="E5115" s="367">
        <v>3</v>
      </c>
      <c r="F5115" s="384">
        <v>3</v>
      </c>
    </row>
    <row r="5116" spans="1:6">
      <c r="A5116" s="369"/>
      <c r="B5116" s="369"/>
      <c r="C5116" s="369"/>
      <c r="D5116" s="370" t="s">
        <v>406</v>
      </c>
      <c r="E5116" s="370">
        <v>4</v>
      </c>
      <c r="F5116" s="385">
        <v>5</v>
      </c>
    </row>
    <row r="5117" spans="1:6">
      <c r="A5117" s="369"/>
      <c r="B5117" s="369"/>
      <c r="C5117" s="369"/>
      <c r="D5117" s="370" t="s">
        <v>1226</v>
      </c>
      <c r="E5117" s="370">
        <v>5</v>
      </c>
      <c r="F5117" s="385">
        <v>5</v>
      </c>
    </row>
    <row r="5118" spans="1:6">
      <c r="A5118" s="369"/>
      <c r="B5118" s="369"/>
      <c r="C5118" s="369"/>
      <c r="D5118" s="370" t="s">
        <v>1227</v>
      </c>
      <c r="E5118" s="370">
        <v>2</v>
      </c>
      <c r="F5118" s="385">
        <v>2</v>
      </c>
    </row>
    <row r="5119" spans="1:6">
      <c r="A5119" s="369"/>
      <c r="B5119" s="369"/>
      <c r="C5119" s="369"/>
      <c r="D5119" s="370" t="s">
        <v>1228</v>
      </c>
      <c r="E5119" s="370">
        <v>1</v>
      </c>
      <c r="F5119" s="385">
        <v>1</v>
      </c>
    </row>
    <row r="5120" spans="1:6">
      <c r="A5120" s="369"/>
      <c r="B5120" s="369"/>
      <c r="C5120" s="369"/>
      <c r="D5120" s="370" t="s">
        <v>1229</v>
      </c>
      <c r="E5120" s="370">
        <v>3</v>
      </c>
      <c r="F5120" s="385">
        <v>3</v>
      </c>
    </row>
    <row r="5121" spans="1:6">
      <c r="A5121" s="369"/>
      <c r="B5121" s="369"/>
      <c r="C5121" s="367" t="s">
        <v>616</v>
      </c>
      <c r="D5121" s="367" t="s">
        <v>408</v>
      </c>
      <c r="E5121" s="367">
        <v>14</v>
      </c>
      <c r="F5121" s="384">
        <v>18</v>
      </c>
    </row>
    <row r="5122" spans="1:6">
      <c r="A5122" s="369"/>
      <c r="B5122" s="369"/>
      <c r="C5122" s="369"/>
      <c r="D5122" s="370" t="s">
        <v>559</v>
      </c>
      <c r="E5122" s="370">
        <v>1</v>
      </c>
      <c r="F5122" s="385">
        <v>1</v>
      </c>
    </row>
    <row r="5123" spans="1:6">
      <c r="A5123" s="369"/>
      <c r="B5123" s="369"/>
      <c r="C5123" s="369"/>
      <c r="D5123" s="370" t="s">
        <v>1230</v>
      </c>
      <c r="E5123" s="370">
        <v>1</v>
      </c>
      <c r="F5123" s="385">
        <v>1</v>
      </c>
    </row>
    <row r="5124" spans="1:6">
      <c r="A5124" s="369"/>
      <c r="B5124" s="369"/>
      <c r="C5124" s="367" t="s">
        <v>1231</v>
      </c>
      <c r="D5124" s="367" t="s">
        <v>542</v>
      </c>
      <c r="E5124" s="367">
        <v>6</v>
      </c>
      <c r="F5124" s="384">
        <v>6</v>
      </c>
    </row>
    <row r="5125" spans="1:6">
      <c r="A5125" s="369"/>
      <c r="B5125" s="369"/>
      <c r="C5125" s="369"/>
      <c r="D5125" s="370" t="s">
        <v>1232</v>
      </c>
      <c r="E5125" s="370">
        <v>1</v>
      </c>
      <c r="F5125" s="385">
        <v>1</v>
      </c>
    </row>
    <row r="5126" spans="1:6">
      <c r="A5126" s="369"/>
      <c r="B5126" s="369"/>
      <c r="C5126" s="367" t="s">
        <v>611</v>
      </c>
      <c r="D5126" s="367" t="s">
        <v>1233</v>
      </c>
      <c r="E5126" s="367">
        <v>2</v>
      </c>
      <c r="F5126" s="384">
        <v>2</v>
      </c>
    </row>
    <row r="5127" spans="1:6">
      <c r="A5127" s="369"/>
      <c r="B5127" s="369"/>
      <c r="C5127" s="369"/>
      <c r="D5127" s="370" t="s">
        <v>416</v>
      </c>
      <c r="E5127" s="370">
        <v>5</v>
      </c>
      <c r="F5127" s="385">
        <v>5</v>
      </c>
    </row>
    <row r="5128" spans="1:6">
      <c r="A5128" s="369"/>
      <c r="B5128" s="369"/>
      <c r="C5128" s="369"/>
      <c r="D5128" s="370" t="s">
        <v>1234</v>
      </c>
      <c r="E5128" s="370">
        <v>4</v>
      </c>
      <c r="F5128" s="385">
        <v>4</v>
      </c>
    </row>
    <row r="5129" spans="1:6">
      <c r="A5129" s="369"/>
      <c r="B5129" s="369"/>
      <c r="C5129" s="369"/>
      <c r="D5129" s="370" t="s">
        <v>559</v>
      </c>
      <c r="E5129" s="370">
        <v>1</v>
      </c>
      <c r="F5129" s="385">
        <v>1</v>
      </c>
    </row>
    <row r="5130" spans="1:6">
      <c r="A5130" s="369"/>
      <c r="B5130" s="369"/>
      <c r="C5130" s="369"/>
      <c r="D5130" s="370" t="s">
        <v>1235</v>
      </c>
      <c r="E5130" s="370">
        <v>2</v>
      </c>
      <c r="F5130" s="385">
        <v>2</v>
      </c>
    </row>
    <row r="5131" spans="1:6">
      <c r="A5131" s="369"/>
      <c r="B5131" s="369"/>
      <c r="C5131" s="369"/>
      <c r="D5131" s="370" t="s">
        <v>1236</v>
      </c>
      <c r="E5131" s="370">
        <v>1</v>
      </c>
      <c r="F5131" s="385">
        <v>2</v>
      </c>
    </row>
    <row r="5132" spans="1:6">
      <c r="A5132" s="369"/>
      <c r="B5132" s="369"/>
      <c r="C5132" s="367" t="s">
        <v>501</v>
      </c>
      <c r="D5132" s="367" t="s">
        <v>1237</v>
      </c>
      <c r="E5132" s="367">
        <v>4</v>
      </c>
      <c r="F5132" s="384">
        <v>6</v>
      </c>
    </row>
    <row r="5133" spans="1:6">
      <c r="A5133" s="369"/>
      <c r="B5133" s="369"/>
      <c r="C5133" s="369"/>
      <c r="D5133" s="370" t="s">
        <v>22</v>
      </c>
      <c r="E5133" s="370">
        <v>58</v>
      </c>
      <c r="F5133" s="385">
        <v>63</v>
      </c>
    </row>
    <row r="5134" spans="1:6">
      <c r="A5134" s="369"/>
      <c r="B5134" s="369"/>
      <c r="C5134" s="369"/>
      <c r="D5134" s="370" t="s">
        <v>1238</v>
      </c>
      <c r="E5134" s="370">
        <v>1</v>
      </c>
      <c r="F5134" s="385">
        <v>1</v>
      </c>
    </row>
    <row r="5135" spans="1:6">
      <c r="A5135" s="369"/>
      <c r="B5135" s="369"/>
      <c r="C5135" s="369"/>
      <c r="D5135" s="370" t="s">
        <v>1239</v>
      </c>
      <c r="E5135" s="370">
        <v>1</v>
      </c>
      <c r="F5135" s="385">
        <v>1</v>
      </c>
    </row>
    <row r="5136" spans="1:6">
      <c r="A5136" s="369"/>
      <c r="B5136" s="369"/>
      <c r="C5136" s="369"/>
      <c r="D5136" s="370" t="s">
        <v>409</v>
      </c>
      <c r="E5136" s="370">
        <v>3</v>
      </c>
      <c r="F5136" s="385">
        <v>3</v>
      </c>
    </row>
    <row r="5137" spans="1:6">
      <c r="A5137" s="369"/>
      <c r="B5137" s="369"/>
      <c r="C5137" s="369"/>
      <c r="D5137" s="370" t="s">
        <v>1240</v>
      </c>
      <c r="E5137" s="370">
        <v>1</v>
      </c>
      <c r="F5137" s="385">
        <v>1</v>
      </c>
    </row>
    <row r="5138" spans="1:6">
      <c r="A5138" s="369"/>
      <c r="B5138" s="369"/>
      <c r="C5138" s="369"/>
      <c r="D5138" s="370" t="s">
        <v>1241</v>
      </c>
      <c r="E5138" s="370">
        <v>2</v>
      </c>
      <c r="F5138" s="385">
        <v>2</v>
      </c>
    </row>
    <row r="5139" spans="1:6">
      <c r="A5139" s="369"/>
      <c r="B5139" s="369"/>
      <c r="C5139" s="367" t="s">
        <v>1242</v>
      </c>
      <c r="D5139" s="367" t="s">
        <v>1243</v>
      </c>
      <c r="E5139" s="367">
        <v>4</v>
      </c>
      <c r="F5139" s="384">
        <v>4</v>
      </c>
    </row>
    <row r="5140" spans="1:6">
      <c r="A5140" s="369"/>
      <c r="B5140" s="369"/>
      <c r="C5140" s="369"/>
      <c r="D5140" s="370" t="s">
        <v>1244</v>
      </c>
      <c r="E5140" s="370">
        <v>3</v>
      </c>
      <c r="F5140" s="385">
        <v>3</v>
      </c>
    </row>
    <row r="5141" spans="1:6">
      <c r="A5141" s="369"/>
      <c r="B5141" s="369"/>
      <c r="C5141" s="369"/>
      <c r="D5141" s="370" t="s">
        <v>1245</v>
      </c>
      <c r="E5141" s="370">
        <v>1</v>
      </c>
      <c r="F5141" s="385">
        <v>1</v>
      </c>
    </row>
    <row r="5142" spans="1:6">
      <c r="A5142" s="369"/>
      <c r="B5142" s="369"/>
      <c r="C5142" s="367" t="s">
        <v>502</v>
      </c>
      <c r="D5142" s="367" t="s">
        <v>282</v>
      </c>
      <c r="E5142" s="367">
        <v>109</v>
      </c>
      <c r="F5142" s="384">
        <v>123</v>
      </c>
    </row>
    <row r="5143" spans="1:6">
      <c r="A5143" s="369"/>
      <c r="B5143" s="369"/>
      <c r="C5143" s="369"/>
      <c r="D5143" s="370" t="s">
        <v>70</v>
      </c>
      <c r="E5143" s="370">
        <v>8</v>
      </c>
      <c r="F5143" s="385">
        <v>8</v>
      </c>
    </row>
    <row r="5144" spans="1:6">
      <c r="A5144" s="369"/>
      <c r="B5144" s="369"/>
      <c r="C5144" s="369"/>
      <c r="D5144" s="370" t="s">
        <v>706</v>
      </c>
      <c r="E5144" s="370">
        <v>1</v>
      </c>
      <c r="F5144" s="385">
        <v>1</v>
      </c>
    </row>
    <row r="5145" spans="1:6">
      <c r="A5145" s="369"/>
      <c r="B5145" s="369"/>
      <c r="C5145" s="369"/>
      <c r="D5145" s="370" t="s">
        <v>1246</v>
      </c>
      <c r="E5145" s="370">
        <v>2</v>
      </c>
      <c r="F5145" s="385">
        <v>2</v>
      </c>
    </row>
    <row r="5146" spans="1:6">
      <c r="A5146" s="369"/>
      <c r="B5146" s="369"/>
      <c r="C5146" s="367" t="s">
        <v>619</v>
      </c>
      <c r="D5146" s="367" t="s">
        <v>1247</v>
      </c>
      <c r="E5146" s="367">
        <v>6</v>
      </c>
      <c r="F5146" s="384">
        <v>6</v>
      </c>
    </row>
    <row r="5147" spans="1:6">
      <c r="A5147" s="369"/>
      <c r="B5147" s="369"/>
      <c r="C5147" s="369"/>
      <c r="D5147" s="370" t="s">
        <v>1248</v>
      </c>
      <c r="E5147" s="370">
        <v>2</v>
      </c>
      <c r="F5147" s="385">
        <v>2</v>
      </c>
    </row>
    <row r="5148" spans="1:6">
      <c r="A5148" s="369"/>
      <c r="B5148" s="369"/>
      <c r="C5148" s="369"/>
      <c r="D5148" s="370" t="s">
        <v>620</v>
      </c>
      <c r="E5148" s="370">
        <v>4</v>
      </c>
      <c r="F5148" s="385">
        <v>4</v>
      </c>
    </row>
    <row r="5149" spans="1:6">
      <c r="A5149" s="369"/>
      <c r="B5149" s="369"/>
      <c r="C5149" s="369"/>
      <c r="D5149" s="370" t="s">
        <v>1249</v>
      </c>
      <c r="E5149" s="370">
        <v>2</v>
      </c>
      <c r="F5149" s="385">
        <v>2</v>
      </c>
    </row>
    <row r="5150" spans="1:6">
      <c r="A5150" s="369"/>
      <c r="B5150" s="369"/>
      <c r="C5150" s="369"/>
      <c r="D5150" s="370" t="s">
        <v>1250</v>
      </c>
      <c r="E5150" s="370">
        <v>4</v>
      </c>
      <c r="F5150" s="385">
        <v>4</v>
      </c>
    </row>
    <row r="5151" spans="1:6">
      <c r="A5151" s="369"/>
      <c r="B5151" s="369"/>
      <c r="C5151" s="369"/>
      <c r="D5151" s="370" t="s">
        <v>1251</v>
      </c>
      <c r="E5151" s="370">
        <v>1</v>
      </c>
      <c r="F5151" s="385">
        <v>1</v>
      </c>
    </row>
    <row r="5152" spans="1:6">
      <c r="A5152" s="369"/>
      <c r="B5152" s="369"/>
      <c r="C5152" s="369"/>
      <c r="D5152" s="370" t="s">
        <v>1252</v>
      </c>
      <c r="E5152" s="370">
        <v>2</v>
      </c>
      <c r="F5152" s="385">
        <v>2</v>
      </c>
    </row>
    <row r="5153" spans="1:6">
      <c r="A5153" s="369"/>
      <c r="B5153" s="369"/>
      <c r="C5153" s="369"/>
      <c r="D5153" s="370" t="s">
        <v>1253</v>
      </c>
      <c r="E5153" s="370">
        <v>6</v>
      </c>
      <c r="F5153" s="385">
        <v>6</v>
      </c>
    </row>
    <row r="5154" spans="1:6">
      <c r="A5154" s="369"/>
      <c r="B5154" s="369"/>
      <c r="C5154" s="367" t="s">
        <v>618</v>
      </c>
      <c r="D5154" s="367" t="s">
        <v>410</v>
      </c>
      <c r="E5154" s="367">
        <v>7</v>
      </c>
      <c r="F5154" s="384">
        <v>8</v>
      </c>
    </row>
    <row r="5155" spans="1:6">
      <c r="A5155" s="369"/>
      <c r="B5155" s="369"/>
      <c r="C5155" s="367" t="s">
        <v>1254</v>
      </c>
      <c r="D5155" s="367" t="s">
        <v>1255</v>
      </c>
      <c r="E5155" s="367">
        <v>1</v>
      </c>
      <c r="F5155" s="384">
        <v>1</v>
      </c>
    </row>
    <row r="5156" spans="1:6">
      <c r="A5156" s="369"/>
      <c r="B5156" s="369"/>
      <c r="C5156" s="367" t="s">
        <v>615</v>
      </c>
      <c r="D5156" s="367" t="s">
        <v>413</v>
      </c>
      <c r="E5156" s="367">
        <v>2</v>
      </c>
      <c r="F5156" s="384">
        <v>2</v>
      </c>
    </row>
    <row r="5157" spans="1:6">
      <c r="A5157" s="369"/>
      <c r="B5157" s="369"/>
      <c r="C5157" s="369"/>
      <c r="D5157" s="370" t="s">
        <v>1256</v>
      </c>
      <c r="E5157" s="370">
        <v>1</v>
      </c>
      <c r="F5157" s="385">
        <v>1</v>
      </c>
    </row>
    <row r="5158" spans="1:6">
      <c r="A5158" s="369"/>
      <c r="B5158" s="367" t="s">
        <v>23</v>
      </c>
      <c r="C5158" s="367" t="s">
        <v>624</v>
      </c>
      <c r="D5158" s="367" t="s">
        <v>92</v>
      </c>
      <c r="E5158" s="367">
        <v>6</v>
      </c>
      <c r="F5158" s="384">
        <v>6</v>
      </c>
    </row>
    <row r="5159" spans="1:6">
      <c r="A5159" s="369"/>
      <c r="B5159" s="369"/>
      <c r="C5159" s="369"/>
      <c r="D5159" s="370" t="s">
        <v>344</v>
      </c>
      <c r="E5159" s="370">
        <v>4</v>
      </c>
      <c r="F5159" s="385">
        <v>4</v>
      </c>
    </row>
    <row r="5160" spans="1:6">
      <c r="A5160" s="369"/>
      <c r="B5160" s="369"/>
      <c r="C5160" s="369"/>
      <c r="D5160" s="370" t="s">
        <v>939</v>
      </c>
      <c r="E5160" s="370">
        <v>3</v>
      </c>
      <c r="F5160" s="385">
        <v>3</v>
      </c>
    </row>
    <row r="5161" spans="1:6">
      <c r="A5161" s="369"/>
      <c r="B5161" s="369"/>
      <c r="C5161" s="369"/>
      <c r="D5161" s="370" t="s">
        <v>1257</v>
      </c>
      <c r="E5161" s="370">
        <v>2</v>
      </c>
      <c r="F5161" s="385">
        <v>2</v>
      </c>
    </row>
    <row r="5162" spans="1:6">
      <c r="A5162" s="369"/>
      <c r="B5162" s="369"/>
      <c r="C5162" s="369"/>
      <c r="D5162" s="370" t="s">
        <v>417</v>
      </c>
      <c r="E5162" s="370">
        <v>1</v>
      </c>
      <c r="F5162" s="385">
        <v>1</v>
      </c>
    </row>
    <row r="5163" spans="1:6">
      <c r="A5163" s="369"/>
      <c r="B5163" s="369"/>
      <c r="C5163" s="367" t="s">
        <v>646</v>
      </c>
      <c r="D5163" s="367" t="s">
        <v>647</v>
      </c>
      <c r="E5163" s="367">
        <v>3</v>
      </c>
      <c r="F5163" s="384">
        <v>3</v>
      </c>
    </row>
    <row r="5164" spans="1:6">
      <c r="A5164" s="369"/>
      <c r="B5164" s="369"/>
      <c r="C5164" s="369"/>
      <c r="D5164" s="370" t="s">
        <v>23</v>
      </c>
      <c r="E5164" s="370">
        <v>3</v>
      </c>
      <c r="F5164" s="385">
        <v>3</v>
      </c>
    </row>
    <row r="5165" spans="1:6">
      <c r="A5165" s="369"/>
      <c r="B5165" s="369"/>
      <c r="C5165" s="369"/>
      <c r="D5165" s="370" t="s">
        <v>1258</v>
      </c>
      <c r="E5165" s="370">
        <v>1</v>
      </c>
      <c r="F5165" s="385">
        <v>1</v>
      </c>
    </row>
    <row r="5166" spans="1:6">
      <c r="A5166" s="369"/>
      <c r="B5166" s="369"/>
      <c r="C5166" s="369"/>
      <c r="D5166" s="370" t="s">
        <v>1259</v>
      </c>
      <c r="E5166" s="370">
        <v>2</v>
      </c>
      <c r="F5166" s="385">
        <v>2</v>
      </c>
    </row>
    <row r="5167" spans="1:6">
      <c r="A5167" s="369"/>
      <c r="B5167" s="369"/>
      <c r="C5167" s="367" t="s">
        <v>625</v>
      </c>
      <c r="D5167" s="367" t="s">
        <v>418</v>
      </c>
      <c r="E5167" s="367">
        <v>2</v>
      </c>
      <c r="F5167" s="384">
        <v>2</v>
      </c>
    </row>
    <row r="5168" spans="1:6">
      <c r="A5168" s="369"/>
      <c r="B5168" s="369"/>
      <c r="C5168" s="369"/>
      <c r="D5168" s="370" t="s">
        <v>1260</v>
      </c>
      <c r="E5168" s="370">
        <v>1</v>
      </c>
      <c r="F5168" s="385">
        <v>1</v>
      </c>
    </row>
    <row r="5169" spans="1:6">
      <c r="A5169" s="369"/>
      <c r="B5169" s="369"/>
      <c r="C5169" s="367" t="s">
        <v>1261</v>
      </c>
      <c r="D5169" s="367" t="s">
        <v>1262</v>
      </c>
      <c r="E5169" s="367">
        <v>5</v>
      </c>
      <c r="F5169" s="384">
        <v>6</v>
      </c>
    </row>
    <row r="5170" spans="1:6">
      <c r="A5170" s="369"/>
      <c r="B5170" s="369"/>
      <c r="C5170" s="369"/>
      <c r="D5170" s="370" t="s">
        <v>1263</v>
      </c>
      <c r="E5170" s="370">
        <v>2</v>
      </c>
      <c r="F5170" s="385">
        <v>2</v>
      </c>
    </row>
    <row r="5171" spans="1:6">
      <c r="A5171" s="369"/>
      <c r="B5171" s="369"/>
      <c r="C5171" s="369"/>
      <c r="D5171" s="370" t="s">
        <v>1264</v>
      </c>
      <c r="E5171" s="370">
        <v>3</v>
      </c>
      <c r="F5171" s="385">
        <v>3</v>
      </c>
    </row>
    <row r="5172" spans="1:6">
      <c r="A5172" s="369"/>
      <c r="B5172" s="369"/>
      <c r="C5172" s="369"/>
      <c r="D5172" s="370" t="s">
        <v>1265</v>
      </c>
      <c r="E5172" s="370">
        <v>5</v>
      </c>
      <c r="F5172" s="385">
        <v>5</v>
      </c>
    </row>
    <row r="5173" spans="1:6">
      <c r="A5173" s="369"/>
      <c r="B5173" s="369"/>
      <c r="C5173" s="369"/>
      <c r="D5173" s="370" t="s">
        <v>1266</v>
      </c>
      <c r="E5173" s="370">
        <v>1</v>
      </c>
      <c r="F5173" s="385">
        <v>1</v>
      </c>
    </row>
    <row r="5174" spans="1:6">
      <c r="A5174" s="369"/>
      <c r="B5174" s="369"/>
      <c r="C5174" s="369"/>
      <c r="D5174" s="370" t="s">
        <v>1267</v>
      </c>
      <c r="E5174" s="370">
        <v>2</v>
      </c>
      <c r="F5174" s="385">
        <v>2</v>
      </c>
    </row>
    <row r="5175" spans="1:6">
      <c r="A5175" s="369"/>
      <c r="B5175" s="369"/>
      <c r="C5175" s="369"/>
      <c r="D5175" s="370" t="s">
        <v>1268</v>
      </c>
      <c r="E5175" s="370">
        <v>1</v>
      </c>
      <c r="F5175" s="385">
        <v>1</v>
      </c>
    </row>
    <row r="5176" spans="1:6">
      <c r="A5176" s="369"/>
      <c r="B5176" s="369"/>
      <c r="C5176" s="369"/>
      <c r="D5176" s="370" t="s">
        <v>1269</v>
      </c>
      <c r="E5176" s="370">
        <v>2</v>
      </c>
      <c r="F5176" s="385">
        <v>2</v>
      </c>
    </row>
    <row r="5177" spans="1:6">
      <c r="A5177" s="369"/>
      <c r="B5177" s="369"/>
      <c r="C5177" s="367" t="s">
        <v>543</v>
      </c>
      <c r="D5177" s="367" t="s">
        <v>1270</v>
      </c>
      <c r="E5177" s="367">
        <v>5</v>
      </c>
      <c r="F5177" s="384">
        <v>5</v>
      </c>
    </row>
    <row r="5178" spans="1:6">
      <c r="A5178" s="369"/>
      <c r="B5178" s="369"/>
      <c r="C5178" s="369"/>
      <c r="D5178" s="370" t="s">
        <v>1271</v>
      </c>
      <c r="E5178" s="370">
        <v>1</v>
      </c>
      <c r="F5178" s="385">
        <v>1</v>
      </c>
    </row>
    <row r="5179" spans="1:6">
      <c r="A5179" s="369"/>
      <c r="B5179" s="369"/>
      <c r="C5179" s="369"/>
      <c r="D5179" s="370" t="s">
        <v>544</v>
      </c>
      <c r="E5179" s="370">
        <v>6</v>
      </c>
      <c r="F5179" s="385">
        <v>7</v>
      </c>
    </row>
    <row r="5180" spans="1:6">
      <c r="A5180" s="369"/>
      <c r="B5180" s="369"/>
      <c r="C5180" s="369"/>
      <c r="D5180" s="370" t="s">
        <v>1272</v>
      </c>
      <c r="E5180" s="370">
        <v>2</v>
      </c>
      <c r="F5180" s="385">
        <v>2</v>
      </c>
    </row>
    <row r="5181" spans="1:6">
      <c r="A5181" s="369"/>
      <c r="B5181" s="369"/>
      <c r="C5181" s="367" t="s">
        <v>503</v>
      </c>
      <c r="D5181" s="367" t="s">
        <v>286</v>
      </c>
      <c r="E5181" s="367">
        <v>22</v>
      </c>
      <c r="F5181" s="384">
        <v>22</v>
      </c>
    </row>
    <row r="5182" spans="1:6">
      <c r="A5182" s="369"/>
      <c r="B5182" s="369"/>
      <c r="C5182" s="369"/>
      <c r="D5182" s="370" t="s">
        <v>621</v>
      </c>
      <c r="E5182" s="370">
        <v>8</v>
      </c>
      <c r="F5182" s="385">
        <v>9</v>
      </c>
    </row>
    <row r="5183" spans="1:6">
      <c r="A5183" s="369"/>
      <c r="B5183" s="369"/>
      <c r="C5183" s="369"/>
      <c r="D5183" s="370" t="s">
        <v>1273</v>
      </c>
      <c r="E5183" s="370">
        <v>2</v>
      </c>
      <c r="F5183" s="385">
        <v>3</v>
      </c>
    </row>
    <row r="5184" spans="1:6">
      <c r="A5184" s="369"/>
      <c r="B5184" s="369"/>
      <c r="C5184" s="367" t="s">
        <v>626</v>
      </c>
      <c r="D5184" s="367" t="s">
        <v>627</v>
      </c>
      <c r="E5184" s="367">
        <v>5</v>
      </c>
      <c r="F5184" s="384">
        <v>5</v>
      </c>
    </row>
    <row r="5185" spans="1:6">
      <c r="A5185" s="369"/>
      <c r="B5185" s="369"/>
      <c r="C5185" s="369"/>
      <c r="D5185" s="370" t="s">
        <v>1274</v>
      </c>
      <c r="E5185" s="370">
        <v>4</v>
      </c>
      <c r="F5185" s="385">
        <v>5</v>
      </c>
    </row>
    <row r="5186" spans="1:6">
      <c r="A5186" s="369"/>
      <c r="B5186" s="369"/>
      <c r="C5186" s="369"/>
      <c r="D5186" s="370" t="s">
        <v>1275</v>
      </c>
      <c r="E5186" s="370">
        <v>4</v>
      </c>
      <c r="F5186" s="385">
        <v>4</v>
      </c>
    </row>
    <row r="5187" spans="1:6">
      <c r="A5187" s="369"/>
      <c r="B5187" s="369"/>
      <c r="C5187" s="369"/>
      <c r="D5187" s="370" t="s">
        <v>1276</v>
      </c>
      <c r="E5187" s="370">
        <v>2</v>
      </c>
      <c r="F5187" s="385">
        <v>2</v>
      </c>
    </row>
    <row r="5188" spans="1:6">
      <c r="A5188" s="369"/>
      <c r="B5188" s="369"/>
      <c r="C5188" s="369"/>
      <c r="D5188" s="370" t="s">
        <v>1277</v>
      </c>
      <c r="E5188" s="370">
        <v>1</v>
      </c>
      <c r="F5188" s="385">
        <v>1</v>
      </c>
    </row>
    <row r="5189" spans="1:6">
      <c r="A5189" s="369"/>
      <c r="B5189" s="369"/>
      <c r="C5189" s="369"/>
      <c r="D5189" s="370" t="s">
        <v>1278</v>
      </c>
      <c r="E5189" s="370">
        <v>1</v>
      </c>
      <c r="F5189" s="385">
        <v>1</v>
      </c>
    </row>
    <row r="5190" spans="1:6">
      <c r="A5190" s="369"/>
      <c r="B5190" s="369"/>
      <c r="C5190" s="369"/>
      <c r="D5190" s="370" t="s">
        <v>1279</v>
      </c>
      <c r="E5190" s="370">
        <v>2</v>
      </c>
      <c r="F5190" s="385">
        <v>2</v>
      </c>
    </row>
    <row r="5191" spans="1:6">
      <c r="A5191" s="369"/>
      <c r="B5191" s="369"/>
      <c r="C5191" s="367" t="s">
        <v>545</v>
      </c>
      <c r="D5191" s="367" t="s">
        <v>1280</v>
      </c>
      <c r="E5191" s="367">
        <v>7</v>
      </c>
      <c r="F5191" s="384">
        <v>10</v>
      </c>
    </row>
    <row r="5192" spans="1:6">
      <c r="A5192" s="369"/>
      <c r="B5192" s="369"/>
      <c r="C5192" s="369"/>
      <c r="D5192" s="370" t="s">
        <v>288</v>
      </c>
      <c r="E5192" s="370">
        <v>21</v>
      </c>
      <c r="F5192" s="385">
        <v>24</v>
      </c>
    </row>
    <row r="5193" spans="1:6">
      <c r="A5193" s="369"/>
      <c r="B5193" s="369"/>
      <c r="C5193" s="369"/>
      <c r="D5193" s="370" t="s">
        <v>1281</v>
      </c>
      <c r="E5193" s="370">
        <v>3</v>
      </c>
      <c r="F5193" s="385">
        <v>4</v>
      </c>
    </row>
    <row r="5194" spans="1:6">
      <c r="A5194" s="369"/>
      <c r="B5194" s="369"/>
      <c r="C5194" s="369"/>
      <c r="D5194" s="370" t="s">
        <v>287</v>
      </c>
      <c r="E5194" s="370">
        <v>10</v>
      </c>
      <c r="F5194" s="385">
        <v>11</v>
      </c>
    </row>
    <row r="5195" spans="1:6">
      <c r="A5195" s="369"/>
      <c r="B5195" s="369"/>
      <c r="C5195" s="369"/>
      <c r="D5195" s="370" t="s">
        <v>1282</v>
      </c>
      <c r="E5195" s="370">
        <v>3</v>
      </c>
      <c r="F5195" s="385">
        <v>3</v>
      </c>
    </row>
    <row r="5196" spans="1:6">
      <c r="A5196" s="369"/>
      <c r="B5196" s="369"/>
      <c r="C5196" s="369"/>
      <c r="D5196" s="370" t="s">
        <v>1283</v>
      </c>
      <c r="E5196" s="370">
        <v>1</v>
      </c>
      <c r="F5196" s="385">
        <v>1</v>
      </c>
    </row>
    <row r="5197" spans="1:6">
      <c r="A5197" s="369"/>
      <c r="B5197" s="369"/>
      <c r="C5197" s="369"/>
      <c r="D5197" s="370" t="s">
        <v>1284</v>
      </c>
      <c r="E5197" s="370">
        <v>4</v>
      </c>
      <c r="F5197" s="385">
        <v>4</v>
      </c>
    </row>
    <row r="5198" spans="1:6">
      <c r="A5198" s="369"/>
      <c r="B5198" s="369"/>
      <c r="C5198" s="369"/>
      <c r="D5198" s="370" t="s">
        <v>1285</v>
      </c>
      <c r="E5198" s="370">
        <v>1</v>
      </c>
      <c r="F5198" s="385">
        <v>1</v>
      </c>
    </row>
    <row r="5199" spans="1:6">
      <c r="A5199" s="369"/>
      <c r="B5199" s="369"/>
      <c r="C5199" s="367" t="s">
        <v>504</v>
      </c>
      <c r="D5199" s="367" t="s">
        <v>645</v>
      </c>
      <c r="E5199" s="367">
        <v>1</v>
      </c>
      <c r="F5199" s="384">
        <v>1</v>
      </c>
    </row>
    <row r="5200" spans="1:6">
      <c r="A5200" s="369"/>
      <c r="B5200" s="369"/>
      <c r="C5200" s="369"/>
      <c r="D5200" s="370" t="s">
        <v>1286</v>
      </c>
      <c r="E5200" s="370">
        <v>4</v>
      </c>
      <c r="F5200" s="385">
        <v>5</v>
      </c>
    </row>
    <row r="5201" spans="1:6">
      <c r="A5201" s="369"/>
      <c r="B5201" s="369"/>
      <c r="C5201" s="369"/>
      <c r="D5201" s="370" t="s">
        <v>236</v>
      </c>
      <c r="E5201" s="370">
        <v>3</v>
      </c>
      <c r="F5201" s="385">
        <v>3</v>
      </c>
    </row>
    <row r="5202" spans="1:6">
      <c r="A5202" s="369"/>
      <c r="B5202" s="369"/>
      <c r="C5202" s="369"/>
      <c r="D5202" s="370" t="s">
        <v>1287</v>
      </c>
      <c r="E5202" s="370">
        <v>2</v>
      </c>
      <c r="F5202" s="385">
        <v>2</v>
      </c>
    </row>
    <row r="5203" spans="1:6">
      <c r="A5203" s="369"/>
      <c r="B5203" s="369"/>
      <c r="C5203" s="369"/>
      <c r="D5203" s="370" t="s">
        <v>562</v>
      </c>
      <c r="E5203" s="370">
        <v>9</v>
      </c>
      <c r="F5203" s="385">
        <v>9</v>
      </c>
    </row>
    <row r="5204" spans="1:6">
      <c r="A5204" s="369"/>
      <c r="B5204" s="369"/>
      <c r="C5204" s="369"/>
      <c r="D5204" s="370" t="s">
        <v>563</v>
      </c>
      <c r="E5204" s="370">
        <v>11</v>
      </c>
      <c r="F5204" s="385">
        <v>11</v>
      </c>
    </row>
    <row r="5205" spans="1:6">
      <c r="A5205" s="369"/>
      <c r="B5205" s="369"/>
      <c r="C5205" s="369"/>
      <c r="D5205" s="370" t="s">
        <v>393</v>
      </c>
      <c r="E5205" s="370">
        <v>1</v>
      </c>
      <c r="F5205" s="385">
        <v>1</v>
      </c>
    </row>
    <row r="5206" spans="1:6">
      <c r="A5206" s="369"/>
      <c r="B5206" s="369"/>
      <c r="C5206" s="369"/>
      <c r="D5206" s="370" t="s">
        <v>1288</v>
      </c>
      <c r="E5206" s="370">
        <v>4</v>
      </c>
      <c r="F5206" s="385">
        <v>5</v>
      </c>
    </row>
    <row r="5207" spans="1:6">
      <c r="A5207" s="369"/>
      <c r="B5207" s="369"/>
      <c r="C5207" s="369"/>
      <c r="D5207" s="370" t="s">
        <v>1289</v>
      </c>
      <c r="E5207" s="370">
        <v>1</v>
      </c>
      <c r="F5207" s="385">
        <v>1</v>
      </c>
    </row>
    <row r="5208" spans="1:6">
      <c r="A5208" s="369"/>
      <c r="B5208" s="369"/>
      <c r="C5208" s="369"/>
      <c r="D5208" s="370" t="s">
        <v>289</v>
      </c>
      <c r="E5208" s="370">
        <v>37</v>
      </c>
      <c r="F5208" s="385">
        <v>42</v>
      </c>
    </row>
    <row r="5209" spans="1:6">
      <c r="A5209" s="369"/>
      <c r="B5209" s="369"/>
      <c r="C5209" s="369"/>
      <c r="D5209" s="370" t="s">
        <v>1290</v>
      </c>
      <c r="E5209" s="370">
        <v>2</v>
      </c>
      <c r="F5209" s="385">
        <v>2</v>
      </c>
    </row>
    <row r="5210" spans="1:6">
      <c r="A5210" s="369"/>
      <c r="B5210" s="369"/>
      <c r="C5210" s="369"/>
      <c r="D5210" s="370" t="s">
        <v>1291</v>
      </c>
      <c r="E5210" s="370">
        <v>1</v>
      </c>
      <c r="F5210" s="385">
        <v>1</v>
      </c>
    </row>
    <row r="5211" spans="1:6">
      <c r="A5211" s="369"/>
      <c r="B5211" s="369"/>
      <c r="C5211" s="369"/>
      <c r="D5211" s="370" t="s">
        <v>1292</v>
      </c>
      <c r="E5211" s="370">
        <v>1</v>
      </c>
      <c r="F5211" s="385">
        <v>1</v>
      </c>
    </row>
    <row r="5212" spans="1:6">
      <c r="A5212" s="369"/>
      <c r="B5212" s="369"/>
      <c r="C5212" s="367" t="s">
        <v>541</v>
      </c>
      <c r="D5212" s="367" t="s">
        <v>623</v>
      </c>
      <c r="E5212" s="367">
        <v>17</v>
      </c>
      <c r="F5212" s="384">
        <v>17</v>
      </c>
    </row>
    <row r="5213" spans="1:6">
      <c r="A5213" s="369"/>
      <c r="B5213" s="369"/>
      <c r="C5213" s="369"/>
      <c r="D5213" s="370" t="s">
        <v>1293</v>
      </c>
      <c r="E5213" s="370">
        <v>11</v>
      </c>
      <c r="F5213" s="385">
        <v>11</v>
      </c>
    </row>
    <row r="5214" spans="1:6">
      <c r="A5214" s="369"/>
      <c r="B5214" s="369"/>
      <c r="C5214" s="369"/>
      <c r="D5214" s="370" t="s">
        <v>542</v>
      </c>
      <c r="E5214" s="370">
        <v>3</v>
      </c>
      <c r="F5214" s="385">
        <v>4</v>
      </c>
    </row>
    <row r="5215" spans="1:6">
      <c r="A5215" s="369"/>
      <c r="B5215" s="369"/>
      <c r="C5215" s="369"/>
      <c r="D5215" s="370" t="s">
        <v>421</v>
      </c>
      <c r="E5215" s="370">
        <v>23</v>
      </c>
      <c r="F5215" s="385">
        <v>24</v>
      </c>
    </row>
    <row r="5216" spans="1:6">
      <c r="A5216" s="369"/>
      <c r="B5216" s="369"/>
      <c r="C5216" s="369"/>
      <c r="D5216" s="370" t="s">
        <v>622</v>
      </c>
      <c r="E5216" s="370">
        <v>19</v>
      </c>
      <c r="F5216" s="385">
        <v>21</v>
      </c>
    </row>
    <row r="5217" spans="1:6">
      <c r="A5217" s="369"/>
      <c r="B5217" s="369"/>
      <c r="C5217" s="369"/>
      <c r="D5217" s="370" t="s">
        <v>1294</v>
      </c>
      <c r="E5217" s="370">
        <v>1</v>
      </c>
      <c r="F5217" s="385">
        <v>1</v>
      </c>
    </row>
    <row r="5218" spans="1:6">
      <c r="A5218" s="369"/>
      <c r="B5218" s="367" t="s">
        <v>24</v>
      </c>
      <c r="C5218" s="367" t="s">
        <v>546</v>
      </c>
      <c r="D5218" s="367" t="s">
        <v>291</v>
      </c>
      <c r="E5218" s="367">
        <v>1</v>
      </c>
      <c r="F5218" s="384">
        <v>1</v>
      </c>
    </row>
    <row r="5219" spans="1:6">
      <c r="A5219" s="369"/>
      <c r="B5219" s="369"/>
      <c r="C5219" s="369"/>
      <c r="D5219" s="370" t="s">
        <v>1295</v>
      </c>
      <c r="E5219" s="370">
        <v>1</v>
      </c>
      <c r="F5219" s="385">
        <v>2</v>
      </c>
    </row>
    <row r="5220" spans="1:6">
      <c r="A5220" s="369"/>
      <c r="B5220" s="369"/>
      <c r="C5220" s="369"/>
      <c r="D5220" s="370" t="s">
        <v>1296</v>
      </c>
      <c r="E5220" s="370">
        <v>1</v>
      </c>
      <c r="F5220" s="385">
        <v>1</v>
      </c>
    </row>
    <row r="5221" spans="1:6">
      <c r="A5221" s="369"/>
      <c r="B5221" s="369"/>
      <c r="C5221" s="367" t="s">
        <v>505</v>
      </c>
      <c r="D5221" s="367" t="s">
        <v>628</v>
      </c>
      <c r="E5221" s="367">
        <v>14</v>
      </c>
      <c r="F5221" s="384">
        <v>17</v>
      </c>
    </row>
    <row r="5222" spans="1:6">
      <c r="A5222" s="369"/>
      <c r="B5222" s="369"/>
      <c r="C5222" s="369"/>
      <c r="D5222" s="370" t="s">
        <v>422</v>
      </c>
      <c r="E5222" s="370">
        <v>12</v>
      </c>
      <c r="F5222" s="385">
        <v>13</v>
      </c>
    </row>
    <row r="5223" spans="1:6">
      <c r="A5223" s="369"/>
      <c r="B5223" s="369"/>
      <c r="C5223" s="369"/>
      <c r="D5223" s="370" t="s">
        <v>564</v>
      </c>
      <c r="E5223" s="370">
        <v>41</v>
      </c>
      <c r="F5223" s="385">
        <v>42</v>
      </c>
    </row>
    <row r="5224" spans="1:6">
      <c r="A5224" s="369"/>
      <c r="B5224" s="369"/>
      <c r="C5224" s="369"/>
      <c r="D5224" s="370" t="s">
        <v>506</v>
      </c>
      <c r="E5224" s="370">
        <v>5</v>
      </c>
      <c r="F5224" s="385">
        <v>5</v>
      </c>
    </row>
    <row r="5225" spans="1:6">
      <c r="A5225" s="369"/>
      <c r="B5225" s="369"/>
      <c r="C5225" s="369"/>
      <c r="D5225" s="370" t="s">
        <v>1297</v>
      </c>
      <c r="E5225" s="370">
        <v>4</v>
      </c>
      <c r="F5225" s="385">
        <v>4</v>
      </c>
    </row>
    <row r="5226" spans="1:6">
      <c r="A5226" s="369"/>
      <c r="B5226" s="369"/>
      <c r="C5226" s="369"/>
      <c r="D5226" s="370" t="s">
        <v>24</v>
      </c>
      <c r="E5226" s="370">
        <v>54</v>
      </c>
      <c r="F5226" s="385">
        <v>58</v>
      </c>
    </row>
    <row r="5227" spans="1:6">
      <c r="A5227" s="369"/>
      <c r="B5227" s="369"/>
      <c r="C5227" s="369"/>
      <c r="D5227" s="370" t="s">
        <v>1298</v>
      </c>
      <c r="E5227" s="370">
        <v>7</v>
      </c>
      <c r="F5227" s="385">
        <v>7</v>
      </c>
    </row>
    <row r="5228" spans="1:6">
      <c r="A5228" s="369"/>
      <c r="B5228" s="369"/>
      <c r="C5228" s="369"/>
      <c r="D5228" s="370" t="s">
        <v>1299</v>
      </c>
      <c r="E5228" s="370">
        <v>1</v>
      </c>
      <c r="F5228" s="385">
        <v>1</v>
      </c>
    </row>
    <row r="5229" spans="1:6">
      <c r="A5229" s="369"/>
      <c r="B5229" s="369"/>
      <c r="C5229" s="367" t="s">
        <v>1300</v>
      </c>
      <c r="D5229" s="367" t="s">
        <v>1301</v>
      </c>
      <c r="E5229" s="367">
        <v>3</v>
      </c>
      <c r="F5229" s="384">
        <v>3</v>
      </c>
    </row>
    <row r="5230" spans="1:6">
      <c r="A5230" s="369"/>
      <c r="B5230" s="369"/>
      <c r="C5230" s="367" t="s">
        <v>1302</v>
      </c>
      <c r="D5230" s="367" t="s">
        <v>1303</v>
      </c>
      <c r="E5230" s="367">
        <v>3</v>
      </c>
      <c r="F5230" s="384">
        <v>3</v>
      </c>
    </row>
    <row r="5231" spans="1:6">
      <c r="A5231" s="369"/>
      <c r="B5231" s="367" t="s">
        <v>25</v>
      </c>
      <c r="C5231" s="367" t="s">
        <v>565</v>
      </c>
      <c r="D5231" s="367" t="s">
        <v>649</v>
      </c>
      <c r="E5231" s="367">
        <v>2</v>
      </c>
      <c r="F5231" s="384">
        <v>3</v>
      </c>
    </row>
    <row r="5232" spans="1:6">
      <c r="A5232" s="369"/>
      <c r="B5232" s="369"/>
      <c r="C5232" s="369"/>
      <c r="D5232" s="370" t="s">
        <v>425</v>
      </c>
      <c r="E5232" s="370">
        <v>6</v>
      </c>
      <c r="F5232" s="385">
        <v>6</v>
      </c>
    </row>
    <row r="5233" spans="1:6">
      <c r="A5233" s="369"/>
      <c r="B5233" s="369"/>
      <c r="C5233" s="369"/>
      <c r="D5233" s="370" t="s">
        <v>1304</v>
      </c>
      <c r="E5233" s="370">
        <v>1</v>
      </c>
      <c r="F5233" s="385">
        <v>1</v>
      </c>
    </row>
    <row r="5234" spans="1:6">
      <c r="A5234" s="369"/>
      <c r="B5234" s="369"/>
      <c r="C5234" s="367" t="s">
        <v>507</v>
      </c>
      <c r="D5234" s="367" t="s">
        <v>629</v>
      </c>
      <c r="E5234" s="367">
        <v>19</v>
      </c>
      <c r="F5234" s="384">
        <v>20</v>
      </c>
    </row>
    <row r="5235" spans="1:6">
      <c r="A5235" s="369"/>
      <c r="B5235" s="369"/>
      <c r="C5235" s="369"/>
      <c r="D5235" s="370" t="s">
        <v>1305</v>
      </c>
      <c r="E5235" s="370">
        <v>7</v>
      </c>
      <c r="F5235" s="385">
        <v>7</v>
      </c>
    </row>
    <row r="5236" spans="1:6">
      <c r="A5236" s="369"/>
      <c r="B5236" s="369"/>
      <c r="C5236" s="369"/>
      <c r="D5236" s="370" t="s">
        <v>1306</v>
      </c>
      <c r="E5236" s="370">
        <v>7</v>
      </c>
      <c r="F5236" s="385">
        <v>7</v>
      </c>
    </row>
    <row r="5237" spans="1:6">
      <c r="A5237" s="369"/>
      <c r="B5237" s="369"/>
      <c r="C5237" s="369"/>
      <c r="D5237" s="370" t="s">
        <v>25</v>
      </c>
      <c r="E5237" s="370">
        <v>63</v>
      </c>
      <c r="F5237" s="385">
        <v>68</v>
      </c>
    </row>
    <row r="5238" spans="1:6">
      <c r="A5238" s="369"/>
      <c r="B5238" s="369"/>
      <c r="C5238" s="369"/>
      <c r="D5238" s="370" t="s">
        <v>1307</v>
      </c>
      <c r="E5238" s="370">
        <v>6</v>
      </c>
      <c r="F5238" s="385">
        <v>6</v>
      </c>
    </row>
    <row r="5239" spans="1:6">
      <c r="A5239" s="369"/>
      <c r="B5239" s="369"/>
      <c r="C5239" s="369"/>
      <c r="D5239" s="370" t="s">
        <v>1308</v>
      </c>
      <c r="E5239" s="370">
        <v>9</v>
      </c>
      <c r="F5239" s="385">
        <v>9</v>
      </c>
    </row>
    <row r="5240" spans="1:6">
      <c r="A5240" s="369"/>
      <c r="B5240" s="369"/>
      <c r="C5240" s="367" t="s">
        <v>630</v>
      </c>
      <c r="D5240" s="367" t="s">
        <v>631</v>
      </c>
      <c r="E5240" s="367">
        <v>22</v>
      </c>
      <c r="F5240" s="384">
        <v>22</v>
      </c>
    </row>
    <row r="5241" spans="1:6">
      <c r="A5241" s="369"/>
      <c r="B5241" s="369"/>
      <c r="C5241" s="369"/>
      <c r="D5241" s="370" t="s">
        <v>443</v>
      </c>
      <c r="E5241" s="370">
        <v>37</v>
      </c>
      <c r="F5241" s="385">
        <v>38</v>
      </c>
    </row>
    <row r="5242" spans="1:6">
      <c r="A5242" s="369"/>
      <c r="B5242" s="369"/>
      <c r="C5242" s="369"/>
      <c r="D5242" s="370" t="s">
        <v>1309</v>
      </c>
      <c r="E5242" s="370">
        <v>10</v>
      </c>
      <c r="F5242" s="385">
        <v>10</v>
      </c>
    </row>
    <row r="5243" spans="1:6">
      <c r="A5243" s="369"/>
      <c r="B5243" s="369"/>
      <c r="C5243" s="369"/>
      <c r="D5243" s="370" t="s">
        <v>1310</v>
      </c>
      <c r="E5243" s="370">
        <v>5</v>
      </c>
      <c r="F5243" s="385">
        <v>5</v>
      </c>
    </row>
    <row r="5244" spans="1:6">
      <c r="A5244" s="369"/>
      <c r="B5244" s="367" t="s">
        <v>26</v>
      </c>
      <c r="C5244" s="367" t="s">
        <v>634</v>
      </c>
      <c r="D5244" s="367" t="s">
        <v>635</v>
      </c>
      <c r="E5244" s="367">
        <v>31</v>
      </c>
      <c r="F5244" s="384">
        <v>37</v>
      </c>
    </row>
    <row r="5245" spans="1:6">
      <c r="A5245" s="369"/>
      <c r="B5245" s="369"/>
      <c r="C5245" s="369"/>
      <c r="D5245" s="370" t="s">
        <v>1311</v>
      </c>
      <c r="E5245" s="370">
        <v>9</v>
      </c>
      <c r="F5245" s="385">
        <v>11</v>
      </c>
    </row>
    <row r="5246" spans="1:6">
      <c r="A5246" s="369"/>
      <c r="B5246" s="369"/>
      <c r="C5246" s="369"/>
      <c r="D5246" s="370" t="s">
        <v>1312</v>
      </c>
      <c r="E5246" s="370">
        <v>2</v>
      </c>
      <c r="F5246" s="385">
        <v>2</v>
      </c>
    </row>
    <row r="5247" spans="1:6">
      <c r="A5247" s="369"/>
      <c r="B5247" s="369"/>
      <c r="C5247" s="367" t="s">
        <v>508</v>
      </c>
      <c r="D5247" s="367" t="s">
        <v>509</v>
      </c>
      <c r="E5247" s="367">
        <v>74</v>
      </c>
      <c r="F5247" s="384">
        <v>90</v>
      </c>
    </row>
    <row r="5248" spans="1:6">
      <c r="A5248" s="369"/>
      <c r="B5248" s="369"/>
      <c r="C5248" s="369"/>
      <c r="D5248" s="370" t="s">
        <v>632</v>
      </c>
      <c r="E5248" s="370">
        <v>8</v>
      </c>
      <c r="F5248" s="385">
        <v>9</v>
      </c>
    </row>
    <row r="5249" spans="1:6">
      <c r="A5249" s="369"/>
      <c r="B5249" s="369"/>
      <c r="C5249" s="369"/>
      <c r="D5249" s="370" t="s">
        <v>1313</v>
      </c>
      <c r="E5249" s="370">
        <v>30</v>
      </c>
      <c r="F5249" s="385">
        <v>33</v>
      </c>
    </row>
    <row r="5250" spans="1:6">
      <c r="A5250" s="369"/>
      <c r="B5250" s="369"/>
      <c r="C5250" s="369"/>
      <c r="D5250" s="370" t="s">
        <v>1314</v>
      </c>
      <c r="E5250" s="370">
        <v>3</v>
      </c>
      <c r="F5250" s="385">
        <v>3</v>
      </c>
    </row>
    <row r="5251" spans="1:6">
      <c r="A5251" s="369"/>
      <c r="B5251" s="369"/>
      <c r="C5251" s="369"/>
      <c r="D5251" s="370" t="s">
        <v>293</v>
      </c>
      <c r="E5251" s="370">
        <v>40</v>
      </c>
      <c r="F5251" s="385">
        <v>42</v>
      </c>
    </row>
    <row r="5252" spans="1:6">
      <c r="A5252" s="369"/>
      <c r="B5252" s="369"/>
      <c r="C5252" s="369"/>
      <c r="D5252" s="370" t="s">
        <v>1315</v>
      </c>
      <c r="E5252" s="370">
        <v>1</v>
      </c>
      <c r="F5252" s="385">
        <v>1</v>
      </c>
    </row>
    <row r="5253" spans="1:6">
      <c r="A5253" s="369"/>
      <c r="B5253" s="369"/>
      <c r="C5253" s="369"/>
      <c r="D5253" s="370" t="s">
        <v>1316</v>
      </c>
      <c r="E5253" s="370">
        <v>1</v>
      </c>
      <c r="F5253" s="385">
        <v>2</v>
      </c>
    </row>
    <row r="5254" spans="1:6">
      <c r="A5254" s="369"/>
      <c r="B5254" s="369"/>
      <c r="C5254" s="367" t="s">
        <v>633</v>
      </c>
      <c r="D5254" s="367" t="s">
        <v>1317</v>
      </c>
      <c r="E5254" s="367">
        <v>8</v>
      </c>
      <c r="F5254" s="384">
        <v>9</v>
      </c>
    </row>
    <row r="5255" spans="1:6">
      <c r="A5255" s="369"/>
      <c r="B5255" s="369"/>
      <c r="C5255" s="369"/>
      <c r="D5255" s="370" t="s">
        <v>1318</v>
      </c>
      <c r="E5255" s="370">
        <v>8</v>
      </c>
      <c r="F5255" s="385">
        <v>9</v>
      </c>
    </row>
    <row r="5256" spans="1:6">
      <c r="A5256" s="369"/>
      <c r="B5256" s="369"/>
      <c r="C5256" s="369"/>
      <c r="D5256" s="370" t="s">
        <v>426</v>
      </c>
      <c r="E5256" s="370">
        <v>39</v>
      </c>
      <c r="F5256" s="385">
        <v>47</v>
      </c>
    </row>
    <row r="5257" spans="1:6">
      <c r="A5257" s="369"/>
      <c r="B5257" s="369"/>
      <c r="C5257" s="369"/>
      <c r="D5257" s="370" t="s">
        <v>1319</v>
      </c>
      <c r="E5257" s="370">
        <v>11</v>
      </c>
      <c r="F5257" s="385">
        <v>13</v>
      </c>
    </row>
    <row r="5258" spans="1:6">
      <c r="A5258" s="369"/>
      <c r="B5258" s="369"/>
      <c r="C5258" s="369"/>
      <c r="D5258" s="370" t="s">
        <v>1320</v>
      </c>
      <c r="E5258" s="370">
        <v>4</v>
      </c>
      <c r="F5258" s="385">
        <v>5</v>
      </c>
    </row>
    <row r="5259" spans="1:6">
      <c r="A5259" s="369"/>
      <c r="B5259" s="369"/>
      <c r="C5259" s="369"/>
      <c r="D5259" s="370" t="s">
        <v>1321</v>
      </c>
      <c r="E5259" s="370">
        <v>2</v>
      </c>
      <c r="F5259" s="385">
        <v>3</v>
      </c>
    </row>
    <row r="5260" spans="1:6">
      <c r="A5260" s="369"/>
      <c r="B5260" s="369"/>
      <c r="C5260" s="369"/>
      <c r="D5260" s="370" t="s">
        <v>1322</v>
      </c>
      <c r="E5260" s="370">
        <v>3</v>
      </c>
      <c r="F5260" s="385">
        <v>3</v>
      </c>
    </row>
    <row r="5261" spans="1:6">
      <c r="A5261" s="367" t="s">
        <v>296</v>
      </c>
      <c r="B5261" s="367" t="s">
        <v>2</v>
      </c>
      <c r="C5261" s="367" t="s">
        <v>174</v>
      </c>
      <c r="D5261" s="367" t="s">
        <v>657</v>
      </c>
      <c r="E5261" s="367">
        <v>7</v>
      </c>
      <c r="F5261" s="384">
        <v>7</v>
      </c>
    </row>
    <row r="5262" spans="1:6">
      <c r="A5262" s="369"/>
      <c r="B5262" s="369"/>
      <c r="C5262" s="369"/>
      <c r="D5262" s="370" t="s">
        <v>174</v>
      </c>
      <c r="E5262" s="370">
        <v>18</v>
      </c>
      <c r="F5262" s="385">
        <v>18</v>
      </c>
    </row>
    <row r="5263" spans="1:6">
      <c r="A5263" s="369"/>
      <c r="B5263" s="369"/>
      <c r="C5263" s="369"/>
      <c r="D5263" s="370" t="s">
        <v>658</v>
      </c>
      <c r="E5263" s="370">
        <v>2</v>
      </c>
      <c r="F5263" s="385">
        <v>2</v>
      </c>
    </row>
    <row r="5264" spans="1:6">
      <c r="A5264" s="369"/>
      <c r="B5264" s="369"/>
      <c r="C5264" s="369"/>
      <c r="D5264" s="370" t="s">
        <v>659</v>
      </c>
      <c r="E5264" s="370">
        <v>5</v>
      </c>
      <c r="F5264" s="385">
        <v>5</v>
      </c>
    </row>
    <row r="5265" spans="1:6">
      <c r="A5265" s="369"/>
      <c r="B5265" s="369"/>
      <c r="C5265" s="367" t="s">
        <v>570</v>
      </c>
      <c r="D5265" s="367" t="s">
        <v>572</v>
      </c>
      <c r="E5265" s="367">
        <v>2</v>
      </c>
      <c r="F5265" s="384">
        <v>2</v>
      </c>
    </row>
    <row r="5266" spans="1:6">
      <c r="A5266" s="369"/>
      <c r="B5266" s="369"/>
      <c r="C5266" s="369"/>
      <c r="D5266" s="370" t="s">
        <v>571</v>
      </c>
      <c r="E5266" s="370">
        <v>8</v>
      </c>
      <c r="F5266" s="385">
        <v>8</v>
      </c>
    </row>
    <row r="5267" spans="1:6">
      <c r="A5267" s="369"/>
      <c r="B5267" s="369"/>
      <c r="C5267" s="369"/>
      <c r="D5267" s="370" t="s">
        <v>660</v>
      </c>
      <c r="E5267" s="370">
        <v>2</v>
      </c>
      <c r="F5267" s="385">
        <v>2</v>
      </c>
    </row>
    <row r="5268" spans="1:6">
      <c r="A5268" s="369"/>
      <c r="B5268" s="369"/>
      <c r="C5268" s="369"/>
      <c r="D5268" s="370" t="s">
        <v>661</v>
      </c>
      <c r="E5268" s="370">
        <v>2</v>
      </c>
      <c r="F5268" s="385">
        <v>2</v>
      </c>
    </row>
    <row r="5269" spans="1:6">
      <c r="A5269" s="369"/>
      <c r="B5269" s="369"/>
      <c r="C5269" s="369"/>
      <c r="D5269" s="370" t="s">
        <v>662</v>
      </c>
      <c r="E5269" s="370">
        <v>1</v>
      </c>
      <c r="F5269" s="385">
        <v>1</v>
      </c>
    </row>
    <row r="5270" spans="1:6">
      <c r="A5270" s="369"/>
      <c r="B5270" s="369"/>
      <c r="C5270" s="367" t="s">
        <v>175</v>
      </c>
      <c r="D5270" s="367" t="s">
        <v>175</v>
      </c>
      <c r="E5270" s="367">
        <v>21</v>
      </c>
      <c r="F5270" s="384">
        <v>21</v>
      </c>
    </row>
    <row r="5271" spans="1:6">
      <c r="A5271" s="369"/>
      <c r="B5271" s="369"/>
      <c r="C5271" s="369"/>
      <c r="D5271" s="370" t="s">
        <v>663</v>
      </c>
      <c r="E5271" s="370">
        <v>2</v>
      </c>
      <c r="F5271" s="385">
        <v>2</v>
      </c>
    </row>
    <row r="5272" spans="1:6">
      <c r="A5272" s="369"/>
      <c r="B5272" s="369"/>
      <c r="C5272" s="369"/>
      <c r="D5272" s="370" t="s">
        <v>664</v>
      </c>
      <c r="E5272" s="370">
        <v>3</v>
      </c>
      <c r="F5272" s="385">
        <v>3</v>
      </c>
    </row>
    <row r="5273" spans="1:6">
      <c r="A5273" s="369"/>
      <c r="B5273" s="369"/>
      <c r="C5273" s="367" t="s">
        <v>665</v>
      </c>
      <c r="D5273" s="367" t="s">
        <v>666</v>
      </c>
      <c r="E5273" s="367">
        <v>7</v>
      </c>
      <c r="F5273" s="384">
        <v>7</v>
      </c>
    </row>
    <row r="5274" spans="1:6">
      <c r="A5274" s="369"/>
      <c r="B5274" s="369"/>
      <c r="C5274" s="369"/>
      <c r="D5274" s="370" t="s">
        <v>667</v>
      </c>
      <c r="E5274" s="370">
        <v>2</v>
      </c>
      <c r="F5274" s="385">
        <v>2</v>
      </c>
    </row>
    <row r="5275" spans="1:6">
      <c r="A5275" s="369"/>
      <c r="B5275" s="369"/>
      <c r="C5275" s="369"/>
      <c r="D5275" s="370" t="s">
        <v>668</v>
      </c>
      <c r="E5275" s="370">
        <v>1</v>
      </c>
      <c r="F5275" s="385">
        <v>1</v>
      </c>
    </row>
    <row r="5276" spans="1:6">
      <c r="A5276" s="369"/>
      <c r="B5276" s="369"/>
      <c r="C5276" s="367" t="s">
        <v>669</v>
      </c>
      <c r="D5276" s="367" t="s">
        <v>670</v>
      </c>
      <c r="E5276" s="367">
        <v>1</v>
      </c>
      <c r="F5276" s="384">
        <v>1</v>
      </c>
    </row>
    <row r="5277" spans="1:6">
      <c r="A5277" s="369"/>
      <c r="B5277" s="369"/>
      <c r="C5277" s="369"/>
      <c r="D5277" s="370" t="s">
        <v>669</v>
      </c>
      <c r="E5277" s="370">
        <v>4</v>
      </c>
      <c r="F5277" s="385">
        <v>4</v>
      </c>
    </row>
    <row r="5278" spans="1:6">
      <c r="A5278" s="369"/>
      <c r="B5278" s="369"/>
      <c r="C5278" s="369"/>
      <c r="D5278" s="370" t="s">
        <v>671</v>
      </c>
      <c r="E5278" s="370">
        <v>1</v>
      </c>
      <c r="F5278" s="385">
        <v>1</v>
      </c>
    </row>
    <row r="5279" spans="1:6">
      <c r="A5279" s="369"/>
      <c r="B5279" s="369"/>
      <c r="C5279" s="367" t="s">
        <v>573</v>
      </c>
      <c r="D5279" s="367" t="s">
        <v>574</v>
      </c>
      <c r="E5279" s="367">
        <v>8</v>
      </c>
      <c r="F5279" s="384">
        <v>8</v>
      </c>
    </row>
    <row r="5280" spans="1:6">
      <c r="A5280" s="369"/>
      <c r="B5280" s="369"/>
      <c r="C5280" s="369"/>
      <c r="D5280" s="370" t="s">
        <v>672</v>
      </c>
      <c r="E5280" s="370">
        <v>1</v>
      </c>
      <c r="F5280" s="385">
        <v>1</v>
      </c>
    </row>
    <row r="5281" spans="1:6">
      <c r="A5281" s="369"/>
      <c r="B5281" s="369"/>
      <c r="C5281" s="369"/>
      <c r="D5281" s="370" t="s">
        <v>673</v>
      </c>
      <c r="E5281" s="370">
        <v>3</v>
      </c>
      <c r="F5281" s="385">
        <v>3</v>
      </c>
    </row>
    <row r="5282" spans="1:6">
      <c r="A5282" s="369"/>
      <c r="B5282" s="369"/>
      <c r="C5282" s="369"/>
      <c r="D5282" s="370" t="s">
        <v>674</v>
      </c>
      <c r="E5282" s="370">
        <v>1</v>
      </c>
      <c r="F5282" s="385">
        <v>1</v>
      </c>
    </row>
    <row r="5283" spans="1:6">
      <c r="A5283" s="369"/>
      <c r="B5283" s="369"/>
      <c r="C5283" s="369"/>
      <c r="D5283" s="370" t="s">
        <v>675</v>
      </c>
      <c r="E5283" s="370">
        <v>1</v>
      </c>
      <c r="F5283" s="385">
        <v>1</v>
      </c>
    </row>
    <row r="5284" spans="1:6">
      <c r="A5284" s="369"/>
      <c r="B5284" s="369"/>
      <c r="C5284" s="367" t="s">
        <v>176</v>
      </c>
      <c r="D5284" s="367" t="s">
        <v>177</v>
      </c>
      <c r="E5284" s="367">
        <v>14</v>
      </c>
      <c r="F5284" s="384">
        <v>14</v>
      </c>
    </row>
    <row r="5285" spans="1:6">
      <c r="A5285" s="369"/>
      <c r="B5285" s="369"/>
      <c r="C5285" s="369"/>
      <c r="D5285" s="370" t="s">
        <v>676</v>
      </c>
      <c r="E5285" s="370">
        <v>5</v>
      </c>
      <c r="F5285" s="385">
        <v>5</v>
      </c>
    </row>
    <row r="5286" spans="1:6">
      <c r="A5286" s="369"/>
      <c r="B5286" s="369"/>
      <c r="C5286" s="369"/>
      <c r="D5286" s="370" t="s">
        <v>569</v>
      </c>
      <c r="E5286" s="370">
        <v>1</v>
      </c>
      <c r="F5286" s="385">
        <v>1</v>
      </c>
    </row>
    <row r="5287" spans="1:6">
      <c r="A5287" s="369"/>
      <c r="B5287" s="369"/>
      <c r="C5287" s="369"/>
      <c r="D5287" s="370" t="s">
        <v>677</v>
      </c>
      <c r="E5287" s="370">
        <v>4</v>
      </c>
      <c r="F5287" s="385">
        <v>4</v>
      </c>
    </row>
    <row r="5288" spans="1:6">
      <c r="A5288" s="369"/>
      <c r="B5288" s="367" t="s">
        <v>461</v>
      </c>
      <c r="C5288" s="367" t="s">
        <v>319</v>
      </c>
      <c r="D5288" s="367" t="s">
        <v>320</v>
      </c>
      <c r="E5288" s="367">
        <v>2</v>
      </c>
      <c r="F5288" s="384">
        <v>2</v>
      </c>
    </row>
    <row r="5289" spans="1:6">
      <c r="A5289" s="369"/>
      <c r="B5289" s="369"/>
      <c r="C5289" s="369"/>
      <c r="D5289" s="370" t="s">
        <v>678</v>
      </c>
      <c r="E5289" s="370">
        <v>4</v>
      </c>
      <c r="F5289" s="385">
        <v>4</v>
      </c>
    </row>
    <row r="5290" spans="1:6">
      <c r="A5290" s="369"/>
      <c r="B5290" s="369"/>
      <c r="C5290" s="369"/>
      <c r="D5290" s="370" t="s">
        <v>700</v>
      </c>
      <c r="E5290" s="370">
        <v>1</v>
      </c>
      <c r="F5290" s="385">
        <v>1</v>
      </c>
    </row>
    <row r="5291" spans="1:6">
      <c r="A5291" s="369"/>
      <c r="B5291" s="369"/>
      <c r="C5291" s="369"/>
      <c r="D5291" s="370" t="s">
        <v>679</v>
      </c>
      <c r="E5291" s="370">
        <v>1</v>
      </c>
      <c r="F5291" s="385">
        <v>1</v>
      </c>
    </row>
    <row r="5292" spans="1:6">
      <c r="A5292" s="369"/>
      <c r="B5292" s="369"/>
      <c r="C5292" s="369"/>
      <c r="D5292" s="370" t="s">
        <v>680</v>
      </c>
      <c r="E5292" s="370">
        <v>1</v>
      </c>
      <c r="F5292" s="385">
        <v>1</v>
      </c>
    </row>
    <row r="5293" spans="1:6">
      <c r="A5293" s="369"/>
      <c r="B5293" s="369"/>
      <c r="C5293" s="367" t="s">
        <v>315</v>
      </c>
      <c r="D5293" s="367" t="s">
        <v>348</v>
      </c>
      <c r="E5293" s="367">
        <v>1</v>
      </c>
      <c r="F5293" s="384">
        <v>1</v>
      </c>
    </row>
    <row r="5294" spans="1:6">
      <c r="A5294" s="369"/>
      <c r="B5294" s="369"/>
      <c r="C5294" s="369"/>
      <c r="D5294" s="370" t="s">
        <v>315</v>
      </c>
      <c r="E5294" s="370">
        <v>6</v>
      </c>
      <c r="F5294" s="385">
        <v>6</v>
      </c>
    </row>
    <row r="5295" spans="1:6">
      <c r="A5295" s="369"/>
      <c r="B5295" s="369"/>
      <c r="C5295" s="369"/>
      <c r="D5295" s="370" t="s">
        <v>681</v>
      </c>
      <c r="E5295" s="370">
        <v>2</v>
      </c>
      <c r="F5295" s="385">
        <v>2</v>
      </c>
    </row>
    <row r="5296" spans="1:6">
      <c r="A5296" s="369"/>
      <c r="B5296" s="369"/>
      <c r="C5296" s="369"/>
      <c r="D5296" s="370" t="s">
        <v>682</v>
      </c>
      <c r="E5296" s="370">
        <v>2</v>
      </c>
      <c r="F5296" s="385">
        <v>2</v>
      </c>
    </row>
    <row r="5297" spans="1:6">
      <c r="A5297" s="369"/>
      <c r="B5297" s="369"/>
      <c r="C5297" s="369"/>
      <c r="D5297" s="370" t="s">
        <v>683</v>
      </c>
      <c r="E5297" s="370">
        <v>1</v>
      </c>
      <c r="F5297" s="385">
        <v>1</v>
      </c>
    </row>
    <row r="5298" spans="1:6">
      <c r="A5298" s="369"/>
      <c r="B5298" s="369"/>
      <c r="C5298" s="369"/>
      <c r="D5298" s="370" t="s">
        <v>684</v>
      </c>
      <c r="E5298" s="370">
        <v>4</v>
      </c>
      <c r="F5298" s="385">
        <v>4</v>
      </c>
    </row>
    <row r="5299" spans="1:6">
      <c r="A5299" s="369"/>
      <c r="B5299" s="369"/>
      <c r="C5299" s="367" t="s">
        <v>685</v>
      </c>
      <c r="D5299" s="367" t="s">
        <v>259</v>
      </c>
      <c r="E5299" s="367">
        <v>1</v>
      </c>
      <c r="F5299" s="384">
        <v>1</v>
      </c>
    </row>
    <row r="5300" spans="1:6">
      <c r="A5300" s="369"/>
      <c r="B5300" s="369"/>
      <c r="C5300" s="367" t="s">
        <v>178</v>
      </c>
      <c r="D5300" s="367" t="s">
        <v>178</v>
      </c>
      <c r="E5300" s="367">
        <v>10</v>
      </c>
      <c r="F5300" s="384">
        <v>10</v>
      </c>
    </row>
    <row r="5301" spans="1:6">
      <c r="A5301" s="369"/>
      <c r="B5301" s="369"/>
      <c r="C5301" s="367" t="s">
        <v>179</v>
      </c>
      <c r="D5301" s="367" t="s">
        <v>179</v>
      </c>
      <c r="E5301" s="367">
        <v>32</v>
      </c>
      <c r="F5301" s="384">
        <v>32</v>
      </c>
    </row>
    <row r="5302" spans="1:6">
      <c r="A5302" s="369"/>
      <c r="B5302" s="369"/>
      <c r="C5302" s="369"/>
      <c r="D5302" s="370" t="s">
        <v>79</v>
      </c>
      <c r="E5302" s="370">
        <v>22</v>
      </c>
      <c r="F5302" s="385">
        <v>22</v>
      </c>
    </row>
    <row r="5303" spans="1:6">
      <c r="A5303" s="369"/>
      <c r="B5303" s="369"/>
      <c r="C5303" s="369"/>
      <c r="D5303" s="370" t="s">
        <v>686</v>
      </c>
      <c r="E5303" s="370">
        <v>3</v>
      </c>
      <c r="F5303" s="385">
        <v>3</v>
      </c>
    </row>
    <row r="5304" spans="1:6">
      <c r="A5304" s="369"/>
      <c r="B5304" s="369"/>
      <c r="C5304" s="367" t="s">
        <v>313</v>
      </c>
      <c r="D5304" s="367" t="s">
        <v>687</v>
      </c>
      <c r="E5304" s="367">
        <v>1</v>
      </c>
      <c r="F5304" s="384">
        <v>1</v>
      </c>
    </row>
    <row r="5305" spans="1:6">
      <c r="A5305" s="369"/>
      <c r="B5305" s="369"/>
      <c r="C5305" s="369"/>
      <c r="D5305" s="370" t="s">
        <v>313</v>
      </c>
      <c r="E5305" s="370">
        <v>7</v>
      </c>
      <c r="F5305" s="385">
        <v>7</v>
      </c>
    </row>
    <row r="5306" spans="1:6">
      <c r="A5306" s="369"/>
      <c r="B5306" s="369"/>
      <c r="C5306" s="369"/>
      <c r="D5306" s="370" t="s">
        <v>314</v>
      </c>
      <c r="E5306" s="370">
        <v>10</v>
      </c>
      <c r="F5306" s="385">
        <v>10</v>
      </c>
    </row>
    <row r="5307" spans="1:6">
      <c r="A5307" s="369"/>
      <c r="B5307" s="369"/>
      <c r="C5307" s="369"/>
      <c r="D5307" s="370" t="s">
        <v>689</v>
      </c>
      <c r="E5307" s="370">
        <v>1</v>
      </c>
      <c r="F5307" s="385">
        <v>1</v>
      </c>
    </row>
    <row r="5308" spans="1:6">
      <c r="A5308" s="369"/>
      <c r="B5308" s="369"/>
      <c r="C5308" s="367" t="s">
        <v>310</v>
      </c>
      <c r="D5308" s="367" t="s">
        <v>310</v>
      </c>
      <c r="E5308" s="367">
        <v>11</v>
      </c>
      <c r="F5308" s="384">
        <v>12</v>
      </c>
    </row>
    <row r="5309" spans="1:6">
      <c r="A5309" s="369"/>
      <c r="B5309" s="369"/>
      <c r="C5309" s="369"/>
      <c r="D5309" s="370" t="s">
        <v>691</v>
      </c>
      <c r="E5309" s="370">
        <v>2</v>
      </c>
      <c r="F5309" s="385">
        <v>2</v>
      </c>
    </row>
    <row r="5310" spans="1:6">
      <c r="A5310" s="369"/>
      <c r="B5310" s="369"/>
      <c r="C5310" s="367" t="s">
        <v>180</v>
      </c>
      <c r="D5310" s="367" t="s">
        <v>181</v>
      </c>
      <c r="E5310" s="367">
        <v>6</v>
      </c>
      <c r="F5310" s="384">
        <v>6</v>
      </c>
    </row>
    <row r="5311" spans="1:6">
      <c r="A5311" s="369"/>
      <c r="B5311" s="369"/>
      <c r="C5311" s="367" t="s">
        <v>317</v>
      </c>
      <c r="D5311" s="367" t="s">
        <v>692</v>
      </c>
      <c r="E5311" s="367">
        <v>3</v>
      </c>
      <c r="F5311" s="384">
        <v>3</v>
      </c>
    </row>
    <row r="5312" spans="1:6">
      <c r="A5312" s="369"/>
      <c r="B5312" s="369"/>
      <c r="C5312" s="369"/>
      <c r="D5312" s="370" t="s">
        <v>317</v>
      </c>
      <c r="E5312" s="370">
        <v>1</v>
      </c>
      <c r="F5312" s="385">
        <v>1</v>
      </c>
    </row>
    <row r="5313" spans="1:6">
      <c r="A5313" s="369"/>
      <c r="B5313" s="369"/>
      <c r="C5313" s="369"/>
      <c r="D5313" s="370" t="s">
        <v>693</v>
      </c>
      <c r="E5313" s="370">
        <v>2</v>
      </c>
      <c r="F5313" s="385">
        <v>2</v>
      </c>
    </row>
    <row r="5314" spans="1:6">
      <c r="A5314" s="369"/>
      <c r="B5314" s="369"/>
      <c r="C5314" s="367" t="s">
        <v>182</v>
      </c>
      <c r="D5314" s="367" t="s">
        <v>183</v>
      </c>
      <c r="E5314" s="367">
        <v>80</v>
      </c>
      <c r="F5314" s="384">
        <v>80</v>
      </c>
    </row>
    <row r="5315" spans="1:6">
      <c r="A5315" s="369"/>
      <c r="B5315" s="369"/>
      <c r="C5315" s="369"/>
      <c r="D5315" s="370" t="s">
        <v>462</v>
      </c>
      <c r="E5315" s="370">
        <v>5</v>
      </c>
      <c r="F5315" s="385">
        <v>5</v>
      </c>
    </row>
    <row r="5316" spans="1:6">
      <c r="A5316" s="369"/>
      <c r="B5316" s="369"/>
      <c r="C5316" s="369"/>
      <c r="D5316" s="370" t="s">
        <v>694</v>
      </c>
      <c r="E5316" s="370">
        <v>4</v>
      </c>
      <c r="F5316" s="385">
        <v>4</v>
      </c>
    </row>
    <row r="5317" spans="1:6">
      <c r="A5317" s="369"/>
      <c r="B5317" s="369"/>
      <c r="C5317" s="369"/>
      <c r="D5317" s="370" t="s">
        <v>312</v>
      </c>
      <c r="E5317" s="370">
        <v>9</v>
      </c>
      <c r="F5317" s="385">
        <v>9</v>
      </c>
    </row>
    <row r="5318" spans="1:6">
      <c r="A5318" s="369"/>
      <c r="B5318" s="369"/>
      <c r="C5318" s="369"/>
      <c r="D5318" s="370" t="s">
        <v>311</v>
      </c>
      <c r="E5318" s="370">
        <v>72</v>
      </c>
      <c r="F5318" s="385">
        <v>74</v>
      </c>
    </row>
    <row r="5319" spans="1:6">
      <c r="A5319" s="369"/>
      <c r="B5319" s="369"/>
      <c r="C5319" s="369"/>
      <c r="D5319" s="370" t="s">
        <v>695</v>
      </c>
      <c r="E5319" s="370">
        <v>5</v>
      </c>
      <c r="F5319" s="385">
        <v>5</v>
      </c>
    </row>
    <row r="5320" spans="1:6">
      <c r="A5320" s="369"/>
      <c r="B5320" s="369"/>
      <c r="C5320" s="369"/>
      <c r="D5320" s="370" t="s">
        <v>182</v>
      </c>
      <c r="E5320" s="370">
        <v>9</v>
      </c>
      <c r="F5320" s="385">
        <v>9</v>
      </c>
    </row>
    <row r="5321" spans="1:6">
      <c r="A5321" s="369"/>
      <c r="B5321" s="369"/>
      <c r="C5321" s="369"/>
      <c r="D5321" s="370" t="s">
        <v>696</v>
      </c>
      <c r="E5321" s="370">
        <v>2</v>
      </c>
      <c r="F5321" s="385">
        <v>2</v>
      </c>
    </row>
    <row r="5322" spans="1:6">
      <c r="A5322" s="369"/>
      <c r="B5322" s="369"/>
      <c r="C5322" s="367" t="s">
        <v>318</v>
      </c>
      <c r="D5322" s="367" t="s">
        <v>318</v>
      </c>
      <c r="E5322" s="367">
        <v>3</v>
      </c>
      <c r="F5322" s="384">
        <v>3</v>
      </c>
    </row>
    <row r="5323" spans="1:6">
      <c r="A5323" s="369"/>
      <c r="B5323" s="369"/>
      <c r="C5323" s="367" t="s">
        <v>316</v>
      </c>
      <c r="D5323" s="367" t="s">
        <v>316</v>
      </c>
      <c r="E5323" s="367">
        <v>4</v>
      </c>
      <c r="F5323" s="384">
        <v>4</v>
      </c>
    </row>
    <row r="5324" spans="1:6">
      <c r="A5324" s="369"/>
      <c r="B5324" s="369"/>
      <c r="C5324" s="369"/>
      <c r="D5324" s="370" t="s">
        <v>697</v>
      </c>
      <c r="E5324" s="370">
        <v>2</v>
      </c>
      <c r="F5324" s="385">
        <v>2</v>
      </c>
    </row>
    <row r="5325" spans="1:6">
      <c r="A5325" s="369"/>
      <c r="B5325" s="369"/>
      <c r="C5325" s="369"/>
      <c r="D5325" s="370" t="s">
        <v>698</v>
      </c>
      <c r="E5325" s="370">
        <v>1</v>
      </c>
      <c r="F5325" s="385">
        <v>1</v>
      </c>
    </row>
    <row r="5326" spans="1:6">
      <c r="A5326" s="369"/>
      <c r="B5326" s="369"/>
      <c r="C5326" s="369"/>
      <c r="D5326" s="370" t="s">
        <v>699</v>
      </c>
      <c r="E5326" s="370">
        <v>1</v>
      </c>
      <c r="F5326" s="385">
        <v>1</v>
      </c>
    </row>
    <row r="5327" spans="1:6">
      <c r="A5327" s="369"/>
      <c r="B5327" s="369"/>
      <c r="C5327" s="367" t="s">
        <v>700</v>
      </c>
      <c r="D5327" s="367" t="s">
        <v>701</v>
      </c>
      <c r="E5327" s="367">
        <v>1</v>
      </c>
      <c r="F5327" s="384">
        <v>1</v>
      </c>
    </row>
    <row r="5328" spans="1:6">
      <c r="A5328" s="369"/>
      <c r="B5328" s="369"/>
      <c r="C5328" s="367" t="s">
        <v>702</v>
      </c>
      <c r="D5328" s="367" t="s">
        <v>703</v>
      </c>
      <c r="E5328" s="367">
        <v>1</v>
      </c>
      <c r="F5328" s="384">
        <v>1</v>
      </c>
    </row>
    <row r="5329" spans="1:6">
      <c r="A5329" s="369"/>
      <c r="B5329" s="369"/>
      <c r="C5329" s="369"/>
      <c r="D5329" s="370" t="s">
        <v>704</v>
      </c>
      <c r="E5329" s="370">
        <v>1</v>
      </c>
      <c r="F5329" s="385">
        <v>1</v>
      </c>
    </row>
    <row r="5330" spans="1:6">
      <c r="A5330" s="369"/>
      <c r="B5330" s="369"/>
      <c r="C5330" s="367" t="s">
        <v>705</v>
      </c>
      <c r="D5330" s="367" t="s">
        <v>706</v>
      </c>
      <c r="E5330" s="367">
        <v>1</v>
      </c>
      <c r="F5330" s="384">
        <v>1</v>
      </c>
    </row>
    <row r="5331" spans="1:6">
      <c r="A5331" s="369"/>
      <c r="B5331" s="369"/>
      <c r="C5331" s="367" t="s">
        <v>321</v>
      </c>
      <c r="D5331" s="367" t="s">
        <v>321</v>
      </c>
      <c r="E5331" s="367">
        <v>5</v>
      </c>
      <c r="F5331" s="384">
        <v>5</v>
      </c>
    </row>
    <row r="5332" spans="1:6">
      <c r="A5332" s="369"/>
      <c r="B5332" s="367" t="s">
        <v>4</v>
      </c>
      <c r="C5332" s="367" t="s">
        <v>185</v>
      </c>
      <c r="D5332" s="367" t="s">
        <v>185</v>
      </c>
      <c r="E5332" s="367">
        <v>37</v>
      </c>
      <c r="F5332" s="384">
        <v>38</v>
      </c>
    </row>
    <row r="5333" spans="1:6">
      <c r="A5333" s="369"/>
      <c r="B5333" s="369"/>
      <c r="C5333" s="369"/>
      <c r="D5333" s="370" t="s">
        <v>322</v>
      </c>
      <c r="E5333" s="370">
        <v>3</v>
      </c>
      <c r="F5333" s="385">
        <v>3</v>
      </c>
    </row>
    <row r="5334" spans="1:6">
      <c r="A5334" s="369"/>
      <c r="B5334" s="369"/>
      <c r="C5334" s="369"/>
      <c r="D5334" s="370" t="s">
        <v>707</v>
      </c>
      <c r="E5334" s="370">
        <v>1</v>
      </c>
      <c r="F5334" s="385">
        <v>1</v>
      </c>
    </row>
    <row r="5335" spans="1:6">
      <c r="A5335" s="369"/>
      <c r="B5335" s="369"/>
      <c r="C5335" s="369"/>
      <c r="D5335" s="370" t="s">
        <v>708</v>
      </c>
      <c r="E5335" s="370">
        <v>1</v>
      </c>
      <c r="F5335" s="385">
        <v>1</v>
      </c>
    </row>
    <row r="5336" spans="1:6">
      <c r="A5336" s="369"/>
      <c r="B5336" s="369"/>
      <c r="C5336" s="369"/>
      <c r="D5336" s="370" t="s">
        <v>709</v>
      </c>
      <c r="E5336" s="370">
        <v>4</v>
      </c>
      <c r="F5336" s="385">
        <v>4</v>
      </c>
    </row>
    <row r="5337" spans="1:6">
      <c r="A5337" s="369"/>
      <c r="B5337" s="369"/>
      <c r="C5337" s="367" t="s">
        <v>186</v>
      </c>
      <c r="D5337" s="367" t="s">
        <v>186</v>
      </c>
      <c r="E5337" s="367">
        <v>16</v>
      </c>
      <c r="F5337" s="384">
        <v>16</v>
      </c>
    </row>
    <row r="5338" spans="1:6">
      <c r="A5338" s="369"/>
      <c r="B5338" s="369"/>
      <c r="C5338" s="369"/>
      <c r="D5338" s="370" t="s">
        <v>323</v>
      </c>
      <c r="E5338" s="370">
        <v>1</v>
      </c>
      <c r="F5338" s="385">
        <v>1</v>
      </c>
    </row>
    <row r="5339" spans="1:6">
      <c r="A5339" s="369"/>
      <c r="B5339" s="369"/>
      <c r="C5339" s="369"/>
      <c r="D5339" s="370" t="s">
        <v>710</v>
      </c>
      <c r="E5339" s="370">
        <v>1</v>
      </c>
      <c r="F5339" s="385">
        <v>1</v>
      </c>
    </row>
    <row r="5340" spans="1:6">
      <c r="A5340" s="369"/>
      <c r="B5340" s="369"/>
      <c r="C5340" s="369"/>
      <c r="D5340" s="370" t="s">
        <v>515</v>
      </c>
      <c r="E5340" s="370">
        <v>5</v>
      </c>
      <c r="F5340" s="385">
        <v>5</v>
      </c>
    </row>
    <row r="5341" spans="1:6">
      <c r="A5341" s="369"/>
      <c r="B5341" s="369"/>
      <c r="C5341" s="369"/>
      <c r="D5341" s="370" t="s">
        <v>711</v>
      </c>
      <c r="E5341" s="370">
        <v>2</v>
      </c>
      <c r="F5341" s="385">
        <v>3</v>
      </c>
    </row>
    <row r="5342" spans="1:6">
      <c r="A5342" s="369"/>
      <c r="B5342" s="369"/>
      <c r="C5342" s="369"/>
      <c r="D5342" s="370" t="s">
        <v>712</v>
      </c>
      <c r="E5342" s="370">
        <v>1</v>
      </c>
      <c r="F5342" s="385">
        <v>1</v>
      </c>
    </row>
    <row r="5343" spans="1:6">
      <c r="A5343" s="369"/>
      <c r="B5343" s="369"/>
      <c r="C5343" s="369"/>
      <c r="D5343" s="370" t="s">
        <v>713</v>
      </c>
      <c r="E5343" s="370">
        <v>1</v>
      </c>
      <c r="F5343" s="385">
        <v>1</v>
      </c>
    </row>
    <row r="5344" spans="1:6">
      <c r="A5344" s="369"/>
      <c r="B5344" s="369"/>
      <c r="C5344" s="369"/>
      <c r="D5344" s="370" t="s">
        <v>714</v>
      </c>
      <c r="E5344" s="370">
        <v>3</v>
      </c>
      <c r="F5344" s="385">
        <v>3</v>
      </c>
    </row>
    <row r="5345" spans="1:6">
      <c r="A5345" s="369"/>
      <c r="B5345" s="369"/>
      <c r="C5345" s="367" t="s">
        <v>575</v>
      </c>
      <c r="D5345" s="367" t="s">
        <v>576</v>
      </c>
      <c r="E5345" s="367">
        <v>2</v>
      </c>
      <c r="F5345" s="384">
        <v>2</v>
      </c>
    </row>
    <row r="5346" spans="1:6">
      <c r="A5346" s="369"/>
      <c r="B5346" s="369"/>
      <c r="C5346" s="369"/>
      <c r="D5346" s="370" t="s">
        <v>715</v>
      </c>
      <c r="E5346" s="370">
        <v>2</v>
      </c>
      <c r="F5346" s="385">
        <v>2</v>
      </c>
    </row>
    <row r="5347" spans="1:6">
      <c r="A5347" s="369"/>
      <c r="B5347" s="369"/>
      <c r="C5347" s="367" t="s">
        <v>716</v>
      </c>
      <c r="D5347" s="367" t="s">
        <v>717</v>
      </c>
      <c r="E5347" s="367">
        <v>4</v>
      </c>
      <c r="F5347" s="384">
        <v>4</v>
      </c>
    </row>
    <row r="5348" spans="1:6">
      <c r="A5348" s="369"/>
      <c r="B5348" s="369"/>
      <c r="C5348" s="369"/>
      <c r="D5348" s="370" t="s">
        <v>236</v>
      </c>
      <c r="E5348" s="370">
        <v>1</v>
      </c>
      <c r="F5348" s="385">
        <v>1</v>
      </c>
    </row>
    <row r="5349" spans="1:6">
      <c r="A5349" s="369"/>
      <c r="B5349" s="369"/>
      <c r="C5349" s="369"/>
      <c r="D5349" s="370" t="s">
        <v>718</v>
      </c>
      <c r="E5349" s="370">
        <v>1</v>
      </c>
      <c r="F5349" s="385">
        <v>1</v>
      </c>
    </row>
    <row r="5350" spans="1:6">
      <c r="A5350" s="369"/>
      <c r="B5350" s="369"/>
      <c r="C5350" s="369"/>
      <c r="D5350" s="370" t="s">
        <v>719</v>
      </c>
      <c r="E5350" s="370">
        <v>1</v>
      </c>
      <c r="F5350" s="385">
        <v>1</v>
      </c>
    </row>
    <row r="5351" spans="1:6">
      <c r="A5351" s="369"/>
      <c r="B5351" s="369"/>
      <c r="C5351" s="367" t="s">
        <v>302</v>
      </c>
      <c r="D5351" s="367" t="s">
        <v>303</v>
      </c>
      <c r="E5351" s="367">
        <v>6</v>
      </c>
      <c r="F5351" s="384">
        <v>6</v>
      </c>
    </row>
    <row r="5352" spans="1:6">
      <c r="A5352" s="369"/>
      <c r="B5352" s="369"/>
      <c r="C5352" s="369"/>
      <c r="D5352" s="370" t="s">
        <v>720</v>
      </c>
      <c r="E5352" s="370">
        <v>1</v>
      </c>
      <c r="F5352" s="385">
        <v>1</v>
      </c>
    </row>
    <row r="5353" spans="1:6">
      <c r="A5353" s="369"/>
      <c r="B5353" s="369"/>
      <c r="C5353" s="369"/>
      <c r="D5353" s="370" t="s">
        <v>721</v>
      </c>
      <c r="E5353" s="370">
        <v>1</v>
      </c>
      <c r="F5353" s="385">
        <v>1</v>
      </c>
    </row>
    <row r="5354" spans="1:6">
      <c r="A5354" s="369"/>
      <c r="B5354" s="369"/>
      <c r="C5354" s="369"/>
      <c r="D5354" s="370" t="s">
        <v>722</v>
      </c>
      <c r="E5354" s="370">
        <v>1</v>
      </c>
      <c r="F5354" s="385">
        <v>1</v>
      </c>
    </row>
    <row r="5355" spans="1:6">
      <c r="A5355" s="369"/>
      <c r="B5355" s="369"/>
      <c r="C5355" s="369"/>
      <c r="D5355" s="370" t="s">
        <v>723</v>
      </c>
      <c r="E5355" s="370">
        <v>1</v>
      </c>
      <c r="F5355" s="385">
        <v>1</v>
      </c>
    </row>
    <row r="5356" spans="1:6">
      <c r="A5356" s="369"/>
      <c r="B5356" s="369"/>
      <c r="C5356" s="367" t="s">
        <v>724</v>
      </c>
      <c r="D5356" s="367" t="s">
        <v>725</v>
      </c>
      <c r="E5356" s="367">
        <v>1</v>
      </c>
      <c r="F5356" s="384">
        <v>1</v>
      </c>
    </row>
    <row r="5357" spans="1:6">
      <c r="A5357" s="369"/>
      <c r="B5357" s="369"/>
      <c r="C5357" s="369"/>
      <c r="D5357" s="370" t="s">
        <v>726</v>
      </c>
      <c r="E5357" s="370">
        <v>2</v>
      </c>
      <c r="F5357" s="385">
        <v>2</v>
      </c>
    </row>
    <row r="5358" spans="1:6">
      <c r="A5358" s="369"/>
      <c r="B5358" s="369"/>
      <c r="C5358" s="369"/>
      <c r="D5358" s="370" t="s">
        <v>727</v>
      </c>
      <c r="E5358" s="370">
        <v>1</v>
      </c>
      <c r="F5358" s="385">
        <v>1</v>
      </c>
    </row>
    <row r="5359" spans="1:6">
      <c r="A5359" s="369"/>
      <c r="B5359" s="367" t="s">
        <v>5</v>
      </c>
      <c r="C5359" s="367" t="s">
        <v>5</v>
      </c>
      <c r="D5359" s="367" t="s">
        <v>325</v>
      </c>
      <c r="E5359" s="367">
        <v>30</v>
      </c>
      <c r="F5359" s="384">
        <v>30</v>
      </c>
    </row>
    <row r="5360" spans="1:6">
      <c r="A5360" s="369"/>
      <c r="B5360" s="369"/>
      <c r="C5360" s="369"/>
      <c r="D5360" s="370" t="s">
        <v>5</v>
      </c>
      <c r="E5360" s="370">
        <v>39</v>
      </c>
      <c r="F5360" s="385">
        <v>39</v>
      </c>
    </row>
    <row r="5361" spans="1:6">
      <c r="A5361" s="369"/>
      <c r="B5361" s="369"/>
      <c r="C5361" s="369"/>
      <c r="D5361" s="370" t="s">
        <v>187</v>
      </c>
      <c r="E5361" s="370">
        <v>35</v>
      </c>
      <c r="F5361" s="385">
        <v>35</v>
      </c>
    </row>
    <row r="5362" spans="1:6">
      <c r="A5362" s="369"/>
      <c r="B5362" s="369"/>
      <c r="C5362" s="369"/>
      <c r="D5362" s="370" t="s">
        <v>188</v>
      </c>
      <c r="E5362" s="370">
        <v>103</v>
      </c>
      <c r="F5362" s="385">
        <v>103</v>
      </c>
    </row>
    <row r="5363" spans="1:6">
      <c r="A5363" s="369"/>
      <c r="B5363" s="369"/>
      <c r="C5363" s="369"/>
      <c r="D5363" s="370" t="s">
        <v>512</v>
      </c>
      <c r="E5363" s="370">
        <v>6</v>
      </c>
      <c r="F5363" s="385">
        <v>6</v>
      </c>
    </row>
    <row r="5364" spans="1:6">
      <c r="A5364" s="369"/>
      <c r="B5364" s="369"/>
      <c r="C5364" s="369"/>
      <c r="D5364" s="370" t="s">
        <v>192</v>
      </c>
      <c r="E5364" s="370">
        <v>23</v>
      </c>
      <c r="F5364" s="385">
        <v>24</v>
      </c>
    </row>
    <row r="5365" spans="1:6">
      <c r="A5365" s="369"/>
      <c r="B5365" s="369"/>
      <c r="C5365" s="369"/>
      <c r="D5365" s="370" t="s">
        <v>463</v>
      </c>
      <c r="E5365" s="370">
        <v>37</v>
      </c>
      <c r="F5365" s="385">
        <v>37</v>
      </c>
    </row>
    <row r="5366" spans="1:6">
      <c r="A5366" s="369"/>
      <c r="B5366" s="369"/>
      <c r="C5366" s="369"/>
      <c r="D5366" s="370" t="s">
        <v>324</v>
      </c>
      <c r="E5366" s="370">
        <v>31</v>
      </c>
      <c r="F5366" s="385">
        <v>31</v>
      </c>
    </row>
    <row r="5367" spans="1:6">
      <c r="A5367" s="369"/>
      <c r="B5367" s="369"/>
      <c r="C5367" s="369"/>
      <c r="D5367" s="370" t="s">
        <v>194</v>
      </c>
      <c r="E5367" s="370">
        <v>25</v>
      </c>
      <c r="F5367" s="385">
        <v>25</v>
      </c>
    </row>
    <row r="5368" spans="1:6">
      <c r="A5368" s="369"/>
      <c r="B5368" s="369"/>
      <c r="C5368" s="369"/>
      <c r="D5368" s="370" t="s">
        <v>62</v>
      </c>
      <c r="E5368" s="370">
        <v>25</v>
      </c>
      <c r="F5368" s="385">
        <v>25</v>
      </c>
    </row>
    <row r="5369" spans="1:6">
      <c r="A5369" s="369"/>
      <c r="B5369" s="369"/>
      <c r="C5369" s="369"/>
      <c r="D5369" s="370" t="s">
        <v>190</v>
      </c>
      <c r="E5369" s="370">
        <v>39</v>
      </c>
      <c r="F5369" s="385">
        <v>39</v>
      </c>
    </row>
    <row r="5370" spans="1:6">
      <c r="A5370" s="369"/>
      <c r="B5370" s="369"/>
      <c r="C5370" s="369"/>
      <c r="D5370" s="370" t="s">
        <v>510</v>
      </c>
      <c r="E5370" s="370">
        <v>4</v>
      </c>
      <c r="F5370" s="385">
        <v>4</v>
      </c>
    </row>
    <row r="5371" spans="1:6">
      <c r="A5371" s="369"/>
      <c r="B5371" s="369"/>
      <c r="C5371" s="369"/>
      <c r="D5371" s="370" t="s">
        <v>728</v>
      </c>
      <c r="E5371" s="370">
        <v>5</v>
      </c>
      <c r="F5371" s="385">
        <v>5</v>
      </c>
    </row>
    <row r="5372" spans="1:6">
      <c r="A5372" s="369"/>
      <c r="B5372" s="369"/>
      <c r="C5372" s="369"/>
      <c r="D5372" s="370" t="s">
        <v>191</v>
      </c>
      <c r="E5372" s="370">
        <v>22</v>
      </c>
      <c r="F5372" s="385">
        <v>22</v>
      </c>
    </row>
    <row r="5373" spans="1:6">
      <c r="A5373" s="369"/>
      <c r="B5373" s="369"/>
      <c r="C5373" s="369"/>
      <c r="D5373" s="370" t="s">
        <v>729</v>
      </c>
      <c r="E5373" s="370">
        <v>6</v>
      </c>
      <c r="F5373" s="385">
        <v>6</v>
      </c>
    </row>
    <row r="5374" spans="1:6">
      <c r="A5374" s="369"/>
      <c r="B5374" s="369"/>
      <c r="C5374" s="369"/>
      <c r="D5374" s="370" t="s">
        <v>511</v>
      </c>
      <c r="E5374" s="370">
        <v>4</v>
      </c>
      <c r="F5374" s="385">
        <v>4</v>
      </c>
    </row>
    <row r="5375" spans="1:6">
      <c r="A5375" s="369"/>
      <c r="B5375" s="369"/>
      <c r="C5375" s="369"/>
      <c r="D5375" s="370" t="s">
        <v>193</v>
      </c>
      <c r="E5375" s="370">
        <v>7</v>
      </c>
      <c r="F5375" s="385">
        <v>7</v>
      </c>
    </row>
    <row r="5376" spans="1:6">
      <c r="A5376" s="369"/>
      <c r="B5376" s="369"/>
      <c r="C5376" s="369"/>
      <c r="D5376" s="370" t="s">
        <v>326</v>
      </c>
      <c r="E5376" s="370">
        <v>21</v>
      </c>
      <c r="F5376" s="385">
        <v>22</v>
      </c>
    </row>
    <row r="5377" spans="1:6">
      <c r="A5377" s="369"/>
      <c r="B5377" s="369"/>
      <c r="C5377" s="369"/>
      <c r="D5377" s="370" t="s">
        <v>636</v>
      </c>
      <c r="E5377" s="370">
        <v>1</v>
      </c>
      <c r="F5377" s="385">
        <v>1</v>
      </c>
    </row>
    <row r="5378" spans="1:6">
      <c r="A5378" s="369"/>
      <c r="B5378" s="369"/>
      <c r="C5378" s="369"/>
      <c r="D5378" s="370" t="s">
        <v>730</v>
      </c>
      <c r="E5378" s="370">
        <v>3</v>
      </c>
      <c r="F5378" s="385">
        <v>3</v>
      </c>
    </row>
    <row r="5379" spans="1:6">
      <c r="A5379" s="369"/>
      <c r="B5379" s="369"/>
      <c r="C5379" s="369"/>
      <c r="D5379" s="370" t="s">
        <v>731</v>
      </c>
      <c r="E5379" s="370">
        <v>1</v>
      </c>
      <c r="F5379" s="385">
        <v>1</v>
      </c>
    </row>
    <row r="5380" spans="1:6">
      <c r="A5380" s="369"/>
      <c r="B5380" s="369"/>
      <c r="C5380" s="369"/>
      <c r="D5380" s="370" t="s">
        <v>732</v>
      </c>
      <c r="E5380" s="370">
        <v>1</v>
      </c>
      <c r="F5380" s="385">
        <v>1</v>
      </c>
    </row>
    <row r="5381" spans="1:6">
      <c r="A5381" s="369"/>
      <c r="B5381" s="369"/>
      <c r="C5381" s="369"/>
      <c r="D5381" s="370" t="s">
        <v>733</v>
      </c>
      <c r="E5381" s="370">
        <v>1</v>
      </c>
      <c r="F5381" s="385">
        <v>1</v>
      </c>
    </row>
    <row r="5382" spans="1:6">
      <c r="A5382" s="369"/>
      <c r="B5382" s="369"/>
      <c r="C5382" s="367" t="s">
        <v>513</v>
      </c>
      <c r="D5382" s="367" t="s">
        <v>513</v>
      </c>
      <c r="E5382" s="367">
        <v>13</v>
      </c>
      <c r="F5382" s="384">
        <v>13</v>
      </c>
    </row>
    <row r="5383" spans="1:6">
      <c r="A5383" s="369"/>
      <c r="B5383" s="369"/>
      <c r="C5383" s="369"/>
      <c r="D5383" s="370" t="s">
        <v>734</v>
      </c>
      <c r="E5383" s="370">
        <v>1</v>
      </c>
      <c r="F5383" s="385">
        <v>1</v>
      </c>
    </row>
    <row r="5384" spans="1:6">
      <c r="A5384" s="369"/>
      <c r="B5384" s="369"/>
      <c r="C5384" s="369"/>
      <c r="D5384" s="370" t="s">
        <v>735</v>
      </c>
      <c r="E5384" s="370">
        <v>21</v>
      </c>
      <c r="F5384" s="385">
        <v>21</v>
      </c>
    </row>
    <row r="5385" spans="1:6">
      <c r="A5385" s="369"/>
      <c r="B5385" s="369"/>
      <c r="C5385" s="369"/>
      <c r="D5385" s="370" t="s">
        <v>736</v>
      </c>
      <c r="E5385" s="370">
        <v>2</v>
      </c>
      <c r="F5385" s="385">
        <v>2</v>
      </c>
    </row>
    <row r="5386" spans="1:6">
      <c r="A5386" s="369"/>
      <c r="B5386" s="369"/>
      <c r="C5386" s="369"/>
      <c r="D5386" s="370" t="s">
        <v>737</v>
      </c>
      <c r="E5386" s="370">
        <v>5</v>
      </c>
      <c r="F5386" s="385">
        <v>5</v>
      </c>
    </row>
    <row r="5387" spans="1:6">
      <c r="A5387" s="369"/>
      <c r="B5387" s="369"/>
      <c r="C5387" s="367" t="s">
        <v>577</v>
      </c>
      <c r="D5387" s="367" t="s">
        <v>738</v>
      </c>
      <c r="E5387" s="367">
        <v>2</v>
      </c>
      <c r="F5387" s="384">
        <v>2</v>
      </c>
    </row>
    <row r="5388" spans="1:6">
      <c r="A5388" s="369"/>
      <c r="B5388" s="369"/>
      <c r="C5388" s="369"/>
      <c r="D5388" s="370" t="s">
        <v>577</v>
      </c>
      <c r="E5388" s="370">
        <v>1</v>
      </c>
      <c r="F5388" s="385">
        <v>1</v>
      </c>
    </row>
    <row r="5389" spans="1:6">
      <c r="A5389" s="369"/>
      <c r="B5389" s="369"/>
      <c r="C5389" s="369"/>
      <c r="D5389" s="370" t="s">
        <v>578</v>
      </c>
      <c r="E5389" s="370">
        <v>6</v>
      </c>
      <c r="F5389" s="385">
        <v>6</v>
      </c>
    </row>
    <row r="5390" spans="1:6">
      <c r="A5390" s="369"/>
      <c r="B5390" s="369"/>
      <c r="C5390" s="369"/>
      <c r="D5390" s="370" t="s">
        <v>739</v>
      </c>
      <c r="E5390" s="370">
        <v>2</v>
      </c>
      <c r="F5390" s="385">
        <v>2</v>
      </c>
    </row>
    <row r="5391" spans="1:6">
      <c r="A5391" s="369"/>
      <c r="B5391" s="369"/>
      <c r="C5391" s="369"/>
      <c r="D5391" s="370" t="s">
        <v>740</v>
      </c>
      <c r="E5391" s="370">
        <v>4</v>
      </c>
      <c r="F5391" s="385">
        <v>4</v>
      </c>
    </row>
    <row r="5392" spans="1:6">
      <c r="A5392" s="369"/>
      <c r="B5392" s="369"/>
      <c r="C5392" s="369"/>
      <c r="D5392" s="370" t="s">
        <v>741</v>
      </c>
      <c r="E5392" s="370">
        <v>2</v>
      </c>
      <c r="F5392" s="385">
        <v>2</v>
      </c>
    </row>
    <row r="5393" spans="1:6">
      <c r="A5393" s="369"/>
      <c r="B5393" s="369"/>
      <c r="C5393" s="369"/>
      <c r="D5393" s="370" t="s">
        <v>742</v>
      </c>
      <c r="E5393" s="370">
        <v>3</v>
      </c>
      <c r="F5393" s="385">
        <v>3</v>
      </c>
    </row>
    <row r="5394" spans="1:6">
      <c r="A5394" s="369"/>
      <c r="B5394" s="369"/>
      <c r="C5394" s="369"/>
      <c r="D5394" s="370" t="s">
        <v>579</v>
      </c>
      <c r="E5394" s="370">
        <v>4</v>
      </c>
      <c r="F5394" s="385">
        <v>4</v>
      </c>
    </row>
    <row r="5395" spans="1:6">
      <c r="A5395" s="369"/>
      <c r="B5395" s="369"/>
      <c r="C5395" s="369"/>
      <c r="D5395" s="370" t="s">
        <v>743</v>
      </c>
      <c r="E5395" s="370">
        <v>1</v>
      </c>
      <c r="F5395" s="385">
        <v>1</v>
      </c>
    </row>
    <row r="5396" spans="1:6">
      <c r="A5396" s="369"/>
      <c r="B5396" s="369"/>
      <c r="C5396" s="369"/>
      <c r="D5396" s="370" t="s">
        <v>744</v>
      </c>
      <c r="E5396" s="370">
        <v>1</v>
      </c>
      <c r="F5396" s="385">
        <v>1</v>
      </c>
    </row>
    <row r="5397" spans="1:6">
      <c r="A5397" s="369"/>
      <c r="B5397" s="369"/>
      <c r="C5397" s="369"/>
      <c r="D5397" s="370" t="s">
        <v>745</v>
      </c>
      <c r="E5397" s="370">
        <v>2</v>
      </c>
      <c r="F5397" s="385">
        <v>2</v>
      </c>
    </row>
    <row r="5398" spans="1:6">
      <c r="A5398" s="369"/>
      <c r="B5398" s="369"/>
      <c r="C5398" s="367" t="s">
        <v>275</v>
      </c>
      <c r="D5398" s="367" t="s">
        <v>327</v>
      </c>
      <c r="E5398" s="367">
        <v>1</v>
      </c>
      <c r="F5398" s="384">
        <v>1</v>
      </c>
    </row>
    <row r="5399" spans="1:6">
      <c r="A5399" s="369"/>
      <c r="B5399" s="369"/>
      <c r="C5399" s="369"/>
      <c r="D5399" s="370" t="s">
        <v>514</v>
      </c>
      <c r="E5399" s="370">
        <v>1</v>
      </c>
      <c r="F5399" s="385">
        <v>1</v>
      </c>
    </row>
    <row r="5400" spans="1:6">
      <c r="A5400" s="369"/>
      <c r="B5400" s="369"/>
      <c r="C5400" s="369"/>
      <c r="D5400" s="370" t="s">
        <v>580</v>
      </c>
      <c r="E5400" s="370">
        <v>1</v>
      </c>
      <c r="F5400" s="385">
        <v>1</v>
      </c>
    </row>
    <row r="5401" spans="1:6">
      <c r="A5401" s="369"/>
      <c r="B5401" s="369"/>
      <c r="C5401" s="369"/>
      <c r="D5401" s="370" t="s">
        <v>746</v>
      </c>
      <c r="E5401" s="370">
        <v>1</v>
      </c>
      <c r="F5401" s="385">
        <v>1</v>
      </c>
    </row>
    <row r="5402" spans="1:6">
      <c r="A5402" s="369"/>
      <c r="B5402" s="369"/>
      <c r="C5402" s="367" t="s">
        <v>196</v>
      </c>
      <c r="D5402" s="367" t="s">
        <v>547</v>
      </c>
      <c r="E5402" s="367">
        <v>6</v>
      </c>
      <c r="F5402" s="384">
        <v>6</v>
      </c>
    </row>
    <row r="5403" spans="1:6">
      <c r="A5403" s="369"/>
      <c r="B5403" s="369"/>
      <c r="C5403" s="369"/>
      <c r="D5403" s="370" t="s">
        <v>197</v>
      </c>
      <c r="E5403" s="370">
        <v>33</v>
      </c>
      <c r="F5403" s="385">
        <v>33</v>
      </c>
    </row>
    <row r="5404" spans="1:6">
      <c r="A5404" s="369"/>
      <c r="B5404" s="369"/>
      <c r="C5404" s="367" t="s">
        <v>747</v>
      </c>
      <c r="D5404" s="367" t="s">
        <v>748</v>
      </c>
      <c r="E5404" s="367">
        <v>4</v>
      </c>
      <c r="F5404" s="384">
        <v>4</v>
      </c>
    </row>
    <row r="5405" spans="1:6">
      <c r="A5405" s="369"/>
      <c r="B5405" s="369"/>
      <c r="C5405" s="369"/>
      <c r="D5405" s="370" t="s">
        <v>749</v>
      </c>
      <c r="E5405" s="370">
        <v>9</v>
      </c>
      <c r="F5405" s="385">
        <v>9</v>
      </c>
    </row>
    <row r="5406" spans="1:6">
      <c r="A5406" s="369"/>
      <c r="B5406" s="369"/>
      <c r="C5406" s="369"/>
      <c r="D5406" s="370" t="s">
        <v>750</v>
      </c>
      <c r="E5406" s="370">
        <v>3</v>
      </c>
      <c r="F5406" s="385">
        <v>3</v>
      </c>
    </row>
    <row r="5407" spans="1:6">
      <c r="A5407" s="369"/>
      <c r="B5407" s="369"/>
      <c r="C5407" s="367" t="s">
        <v>198</v>
      </c>
      <c r="D5407" s="367" t="s">
        <v>329</v>
      </c>
      <c r="E5407" s="367">
        <v>1</v>
      </c>
      <c r="F5407" s="384">
        <v>1</v>
      </c>
    </row>
    <row r="5408" spans="1:6">
      <c r="A5408" s="369"/>
      <c r="B5408" s="369"/>
      <c r="C5408" s="369"/>
      <c r="D5408" s="370" t="s">
        <v>199</v>
      </c>
      <c r="E5408" s="370">
        <v>6</v>
      </c>
      <c r="F5408" s="385">
        <v>6</v>
      </c>
    </row>
    <row r="5409" spans="1:6">
      <c r="A5409" s="369"/>
      <c r="B5409" s="369"/>
      <c r="C5409" s="369"/>
      <c r="D5409" s="370" t="s">
        <v>751</v>
      </c>
      <c r="E5409" s="370">
        <v>2</v>
      </c>
      <c r="F5409" s="385">
        <v>2</v>
      </c>
    </row>
    <row r="5410" spans="1:6">
      <c r="A5410" s="369"/>
      <c r="B5410" s="369"/>
      <c r="C5410" s="367" t="s">
        <v>581</v>
      </c>
      <c r="D5410" s="367" t="s">
        <v>582</v>
      </c>
      <c r="E5410" s="367">
        <v>2</v>
      </c>
      <c r="F5410" s="384">
        <v>2</v>
      </c>
    </row>
    <row r="5411" spans="1:6">
      <c r="A5411" s="369"/>
      <c r="B5411" s="367" t="s">
        <v>6</v>
      </c>
      <c r="C5411" s="367" t="s">
        <v>334</v>
      </c>
      <c r="D5411" s="367" t="s">
        <v>752</v>
      </c>
      <c r="E5411" s="367">
        <v>3</v>
      </c>
      <c r="F5411" s="384">
        <v>3</v>
      </c>
    </row>
    <row r="5412" spans="1:6">
      <c r="A5412" s="369"/>
      <c r="B5412" s="369"/>
      <c r="C5412" s="369"/>
      <c r="D5412" s="370" t="s">
        <v>753</v>
      </c>
      <c r="E5412" s="370">
        <v>2</v>
      </c>
      <c r="F5412" s="385">
        <v>2</v>
      </c>
    </row>
    <row r="5413" spans="1:6">
      <c r="A5413" s="369"/>
      <c r="B5413" s="369"/>
      <c r="C5413" s="369"/>
      <c r="D5413" s="370" t="s">
        <v>754</v>
      </c>
      <c r="E5413" s="370">
        <v>1</v>
      </c>
      <c r="F5413" s="385">
        <v>1</v>
      </c>
    </row>
    <row r="5414" spans="1:6">
      <c r="A5414" s="369"/>
      <c r="B5414" s="369"/>
      <c r="C5414" s="367" t="s">
        <v>200</v>
      </c>
      <c r="D5414" s="367" t="s">
        <v>637</v>
      </c>
      <c r="E5414" s="367">
        <v>7</v>
      </c>
      <c r="F5414" s="384">
        <v>7</v>
      </c>
    </row>
    <row r="5415" spans="1:6">
      <c r="A5415" s="369"/>
      <c r="B5415" s="369"/>
      <c r="C5415" s="369"/>
      <c r="D5415" s="370" t="s">
        <v>6</v>
      </c>
      <c r="E5415" s="370">
        <v>66</v>
      </c>
      <c r="F5415" s="385">
        <v>74</v>
      </c>
    </row>
    <row r="5416" spans="1:6">
      <c r="A5416" s="369"/>
      <c r="B5416" s="369"/>
      <c r="C5416" s="369"/>
      <c r="D5416" s="370" t="s">
        <v>755</v>
      </c>
      <c r="E5416" s="370">
        <v>13</v>
      </c>
      <c r="F5416" s="385">
        <v>16</v>
      </c>
    </row>
    <row r="5417" spans="1:6">
      <c r="A5417" s="369"/>
      <c r="B5417" s="369"/>
      <c r="C5417" s="369"/>
      <c r="D5417" s="370" t="s">
        <v>756</v>
      </c>
      <c r="E5417" s="370">
        <v>4</v>
      </c>
      <c r="F5417" s="385">
        <v>4</v>
      </c>
    </row>
    <row r="5418" spans="1:6">
      <c r="A5418" s="369"/>
      <c r="B5418" s="369"/>
      <c r="C5418" s="369"/>
      <c r="D5418" s="370" t="s">
        <v>264</v>
      </c>
      <c r="E5418" s="370">
        <v>28</v>
      </c>
      <c r="F5418" s="385">
        <v>29</v>
      </c>
    </row>
    <row r="5419" spans="1:6">
      <c r="A5419" s="369"/>
      <c r="B5419" s="369"/>
      <c r="C5419" s="369"/>
      <c r="D5419" s="370" t="s">
        <v>757</v>
      </c>
      <c r="E5419" s="370">
        <v>2</v>
      </c>
      <c r="F5419" s="385">
        <v>2</v>
      </c>
    </row>
    <row r="5420" spans="1:6">
      <c r="A5420" s="369"/>
      <c r="B5420" s="369"/>
      <c r="C5420" s="369"/>
      <c r="D5420" s="370" t="s">
        <v>758</v>
      </c>
      <c r="E5420" s="370">
        <v>2</v>
      </c>
      <c r="F5420" s="385">
        <v>2</v>
      </c>
    </row>
    <row r="5421" spans="1:6">
      <c r="A5421" s="369"/>
      <c r="B5421" s="369"/>
      <c r="C5421" s="367" t="s">
        <v>331</v>
      </c>
      <c r="D5421" s="367" t="s">
        <v>759</v>
      </c>
      <c r="E5421" s="367">
        <v>1</v>
      </c>
      <c r="F5421" s="384">
        <v>1</v>
      </c>
    </row>
    <row r="5422" spans="1:6">
      <c r="A5422" s="369"/>
      <c r="B5422" s="369"/>
      <c r="C5422" s="369"/>
      <c r="D5422" s="370" t="s">
        <v>331</v>
      </c>
      <c r="E5422" s="370">
        <v>27</v>
      </c>
      <c r="F5422" s="385">
        <v>27</v>
      </c>
    </row>
    <row r="5423" spans="1:6">
      <c r="A5423" s="369"/>
      <c r="B5423" s="369"/>
      <c r="C5423" s="369"/>
      <c r="D5423" s="370" t="s">
        <v>760</v>
      </c>
      <c r="E5423" s="370">
        <v>21</v>
      </c>
      <c r="F5423" s="385">
        <v>21</v>
      </c>
    </row>
    <row r="5424" spans="1:6">
      <c r="A5424" s="369"/>
      <c r="B5424" s="369"/>
      <c r="C5424" s="369"/>
      <c r="D5424" s="370" t="s">
        <v>761</v>
      </c>
      <c r="E5424" s="370">
        <v>5</v>
      </c>
      <c r="F5424" s="385">
        <v>5</v>
      </c>
    </row>
    <row r="5425" spans="1:6">
      <c r="A5425" s="369"/>
      <c r="B5425" s="369"/>
      <c r="C5425" s="369"/>
      <c r="D5425" s="370" t="s">
        <v>762</v>
      </c>
      <c r="E5425" s="370">
        <v>14</v>
      </c>
      <c r="F5425" s="385">
        <v>14</v>
      </c>
    </row>
    <row r="5426" spans="1:6">
      <c r="A5426" s="369"/>
      <c r="B5426" s="369"/>
      <c r="C5426" s="369"/>
      <c r="D5426" s="370" t="s">
        <v>763</v>
      </c>
      <c r="E5426" s="370">
        <v>13</v>
      </c>
      <c r="F5426" s="385">
        <v>13</v>
      </c>
    </row>
    <row r="5427" spans="1:6">
      <c r="A5427" s="369"/>
      <c r="B5427" s="369"/>
      <c r="C5427" s="369"/>
      <c r="D5427" s="370" t="s">
        <v>764</v>
      </c>
      <c r="E5427" s="370">
        <v>1</v>
      </c>
      <c r="F5427" s="385">
        <v>1</v>
      </c>
    </row>
    <row r="5428" spans="1:6">
      <c r="A5428" s="369"/>
      <c r="B5428" s="369"/>
      <c r="C5428" s="369"/>
      <c r="D5428" s="370" t="s">
        <v>765</v>
      </c>
      <c r="E5428" s="370">
        <v>1</v>
      </c>
      <c r="F5428" s="385">
        <v>1</v>
      </c>
    </row>
    <row r="5429" spans="1:6">
      <c r="A5429" s="369"/>
      <c r="B5429" s="369"/>
      <c r="C5429" s="367" t="s">
        <v>332</v>
      </c>
      <c r="D5429" s="367" t="s">
        <v>766</v>
      </c>
      <c r="E5429" s="367">
        <v>2</v>
      </c>
      <c r="F5429" s="384">
        <v>2</v>
      </c>
    </row>
    <row r="5430" spans="1:6">
      <c r="A5430" s="369"/>
      <c r="B5430" s="369"/>
      <c r="C5430" s="369"/>
      <c r="D5430" s="370" t="s">
        <v>767</v>
      </c>
      <c r="E5430" s="370">
        <v>10</v>
      </c>
      <c r="F5430" s="385">
        <v>11</v>
      </c>
    </row>
    <row r="5431" spans="1:6">
      <c r="A5431" s="369"/>
      <c r="B5431" s="369"/>
      <c r="C5431" s="369"/>
      <c r="D5431" s="370" t="s">
        <v>768</v>
      </c>
      <c r="E5431" s="370">
        <v>12</v>
      </c>
      <c r="F5431" s="385">
        <v>12</v>
      </c>
    </row>
    <row r="5432" spans="1:6">
      <c r="A5432" s="369"/>
      <c r="B5432" s="369"/>
      <c r="C5432" s="369"/>
      <c r="D5432" s="370" t="s">
        <v>70</v>
      </c>
      <c r="E5432" s="370">
        <v>6</v>
      </c>
      <c r="F5432" s="385">
        <v>6</v>
      </c>
    </row>
    <row r="5433" spans="1:6">
      <c r="A5433" s="369"/>
      <c r="B5433" s="369"/>
      <c r="C5433" s="369"/>
      <c r="D5433" s="370" t="s">
        <v>559</v>
      </c>
      <c r="E5433" s="370">
        <v>16</v>
      </c>
      <c r="F5433" s="385">
        <v>17</v>
      </c>
    </row>
    <row r="5434" spans="1:6">
      <c r="A5434" s="369"/>
      <c r="B5434" s="369"/>
      <c r="C5434" s="369"/>
      <c r="D5434" s="370" t="s">
        <v>333</v>
      </c>
      <c r="E5434" s="370">
        <v>2</v>
      </c>
      <c r="F5434" s="385">
        <v>2</v>
      </c>
    </row>
    <row r="5435" spans="1:6">
      <c r="A5435" s="369"/>
      <c r="B5435" s="369"/>
      <c r="C5435" s="369"/>
      <c r="D5435" s="370" t="s">
        <v>769</v>
      </c>
      <c r="E5435" s="370">
        <v>1</v>
      </c>
      <c r="F5435" s="385">
        <v>1</v>
      </c>
    </row>
    <row r="5436" spans="1:6">
      <c r="A5436" s="369"/>
      <c r="B5436" s="369"/>
      <c r="C5436" s="369"/>
      <c r="D5436" s="370" t="s">
        <v>770</v>
      </c>
      <c r="E5436" s="370">
        <v>6</v>
      </c>
      <c r="F5436" s="385">
        <v>6</v>
      </c>
    </row>
    <row r="5437" spans="1:6">
      <c r="A5437" s="369"/>
      <c r="B5437" s="369"/>
      <c r="C5437" s="367" t="s">
        <v>583</v>
      </c>
      <c r="D5437" s="367" t="s">
        <v>584</v>
      </c>
      <c r="E5437" s="367">
        <v>4</v>
      </c>
      <c r="F5437" s="384">
        <v>4</v>
      </c>
    </row>
    <row r="5438" spans="1:6">
      <c r="A5438" s="369"/>
      <c r="B5438" s="369"/>
      <c r="C5438" s="369"/>
      <c r="D5438" s="370" t="s">
        <v>771</v>
      </c>
      <c r="E5438" s="370">
        <v>5</v>
      </c>
      <c r="F5438" s="385">
        <v>5</v>
      </c>
    </row>
    <row r="5439" spans="1:6">
      <c r="A5439" s="369"/>
      <c r="B5439" s="369"/>
      <c r="C5439" s="369"/>
      <c r="D5439" s="370" t="s">
        <v>772</v>
      </c>
      <c r="E5439" s="370">
        <v>1</v>
      </c>
      <c r="F5439" s="385">
        <v>1</v>
      </c>
    </row>
    <row r="5440" spans="1:6">
      <c r="A5440" s="369"/>
      <c r="B5440" s="369"/>
      <c r="C5440" s="369"/>
      <c r="D5440" s="370" t="s">
        <v>773</v>
      </c>
      <c r="E5440" s="370">
        <v>1</v>
      </c>
      <c r="F5440" s="385">
        <v>2</v>
      </c>
    </row>
    <row r="5441" spans="1:6">
      <c r="A5441" s="369"/>
      <c r="B5441" s="369"/>
      <c r="C5441" s="367" t="s">
        <v>774</v>
      </c>
      <c r="D5441" s="367" t="s">
        <v>775</v>
      </c>
      <c r="E5441" s="367">
        <v>2</v>
      </c>
      <c r="F5441" s="384">
        <v>2</v>
      </c>
    </row>
    <row r="5442" spans="1:6">
      <c r="A5442" s="369"/>
      <c r="B5442" s="369"/>
      <c r="C5442" s="369"/>
      <c r="D5442" s="370" t="s">
        <v>776</v>
      </c>
      <c r="E5442" s="370">
        <v>22</v>
      </c>
      <c r="F5442" s="385">
        <v>22</v>
      </c>
    </row>
    <row r="5443" spans="1:6">
      <c r="A5443" s="369"/>
      <c r="B5443" s="369"/>
      <c r="C5443" s="367" t="s">
        <v>777</v>
      </c>
      <c r="D5443" s="367" t="s">
        <v>778</v>
      </c>
      <c r="E5443" s="367">
        <v>1</v>
      </c>
      <c r="F5443" s="384">
        <v>1</v>
      </c>
    </row>
    <row r="5444" spans="1:6">
      <c r="A5444" s="369"/>
      <c r="B5444" s="369"/>
      <c r="C5444" s="367" t="s">
        <v>779</v>
      </c>
      <c r="D5444" s="367" t="s">
        <v>780</v>
      </c>
      <c r="E5444" s="367">
        <v>2</v>
      </c>
      <c r="F5444" s="384">
        <v>2</v>
      </c>
    </row>
    <row r="5445" spans="1:6">
      <c r="A5445" s="369"/>
      <c r="B5445" s="369"/>
      <c r="C5445" s="367" t="s">
        <v>781</v>
      </c>
      <c r="D5445" s="367" t="s">
        <v>771</v>
      </c>
      <c r="E5445" s="367">
        <v>2</v>
      </c>
      <c r="F5445" s="384">
        <v>2</v>
      </c>
    </row>
    <row r="5446" spans="1:6">
      <c r="A5446" s="369"/>
      <c r="B5446" s="369"/>
      <c r="C5446" s="367" t="s">
        <v>782</v>
      </c>
      <c r="D5446" s="367" t="s">
        <v>783</v>
      </c>
      <c r="E5446" s="367">
        <v>3</v>
      </c>
      <c r="F5446" s="384">
        <v>3</v>
      </c>
    </row>
    <row r="5447" spans="1:6">
      <c r="A5447" s="369"/>
      <c r="B5447" s="369"/>
      <c r="C5447" s="369"/>
      <c r="D5447" s="370" t="s">
        <v>784</v>
      </c>
      <c r="E5447" s="370">
        <v>1</v>
      </c>
      <c r="F5447" s="385">
        <v>1</v>
      </c>
    </row>
    <row r="5448" spans="1:6">
      <c r="A5448" s="369"/>
      <c r="B5448" s="369"/>
      <c r="C5448" s="367" t="s">
        <v>785</v>
      </c>
      <c r="D5448" s="367" t="s">
        <v>786</v>
      </c>
      <c r="E5448" s="367">
        <v>2</v>
      </c>
      <c r="F5448" s="384">
        <v>2</v>
      </c>
    </row>
    <row r="5449" spans="1:6">
      <c r="A5449" s="369"/>
      <c r="B5449" s="367" t="s">
        <v>7</v>
      </c>
      <c r="C5449" s="367" t="s">
        <v>335</v>
      </c>
      <c r="D5449" s="367" t="s">
        <v>335</v>
      </c>
      <c r="E5449" s="367">
        <v>17</v>
      </c>
      <c r="F5449" s="384">
        <v>17</v>
      </c>
    </row>
    <row r="5450" spans="1:6">
      <c r="A5450" s="369"/>
      <c r="B5450" s="369"/>
      <c r="C5450" s="369"/>
      <c r="D5450" s="370" t="s">
        <v>787</v>
      </c>
      <c r="E5450" s="370">
        <v>6</v>
      </c>
      <c r="F5450" s="385">
        <v>6</v>
      </c>
    </row>
    <row r="5451" spans="1:6">
      <c r="A5451" s="369"/>
      <c r="B5451" s="369"/>
      <c r="C5451" s="369"/>
      <c r="D5451" s="370" t="s">
        <v>788</v>
      </c>
      <c r="E5451" s="370">
        <v>5</v>
      </c>
      <c r="F5451" s="385">
        <v>5</v>
      </c>
    </row>
    <row r="5452" spans="1:6">
      <c r="A5452" s="369"/>
      <c r="B5452" s="369"/>
      <c r="C5452" s="369"/>
      <c r="D5452" s="370" t="s">
        <v>789</v>
      </c>
      <c r="E5452" s="370">
        <v>4</v>
      </c>
      <c r="F5452" s="385">
        <v>4</v>
      </c>
    </row>
    <row r="5453" spans="1:6">
      <c r="A5453" s="369"/>
      <c r="B5453" s="369"/>
      <c r="C5453" s="367" t="s">
        <v>7</v>
      </c>
      <c r="D5453" s="367" t="s">
        <v>7</v>
      </c>
      <c r="E5453" s="367">
        <v>141</v>
      </c>
      <c r="F5453" s="384">
        <v>141</v>
      </c>
    </row>
    <row r="5454" spans="1:6">
      <c r="A5454" s="369"/>
      <c r="B5454" s="369"/>
      <c r="C5454" s="369"/>
      <c r="D5454" s="370" t="s">
        <v>790</v>
      </c>
      <c r="E5454" s="370">
        <v>3</v>
      </c>
      <c r="F5454" s="385">
        <v>3</v>
      </c>
    </row>
    <row r="5455" spans="1:6">
      <c r="A5455" s="369"/>
      <c r="B5455" s="369"/>
      <c r="C5455" s="369"/>
      <c r="D5455" s="370" t="s">
        <v>464</v>
      </c>
      <c r="E5455" s="370">
        <v>16</v>
      </c>
      <c r="F5455" s="385">
        <v>16</v>
      </c>
    </row>
    <row r="5456" spans="1:6">
      <c r="A5456" s="369"/>
      <c r="B5456" s="369"/>
      <c r="C5456" s="369"/>
      <c r="D5456" s="370" t="s">
        <v>61</v>
      </c>
      <c r="E5456" s="370">
        <v>2</v>
      </c>
      <c r="F5456" s="385">
        <v>2</v>
      </c>
    </row>
    <row r="5457" spans="1:6">
      <c r="A5457" s="369"/>
      <c r="B5457" s="369"/>
      <c r="C5457" s="369"/>
      <c r="D5457" s="370" t="s">
        <v>791</v>
      </c>
      <c r="E5457" s="370">
        <v>5</v>
      </c>
      <c r="F5457" s="385">
        <v>5</v>
      </c>
    </row>
    <row r="5458" spans="1:6">
      <c r="A5458" s="369"/>
      <c r="B5458" s="369"/>
      <c r="C5458" s="369"/>
      <c r="D5458" s="370" t="s">
        <v>792</v>
      </c>
      <c r="E5458" s="370">
        <v>1</v>
      </c>
      <c r="F5458" s="385">
        <v>1</v>
      </c>
    </row>
    <row r="5459" spans="1:6">
      <c r="A5459" s="369"/>
      <c r="B5459" s="369"/>
      <c r="C5459" s="369"/>
      <c r="D5459" s="370" t="s">
        <v>793</v>
      </c>
      <c r="E5459" s="370">
        <v>2</v>
      </c>
      <c r="F5459" s="385">
        <v>2</v>
      </c>
    </row>
    <row r="5460" spans="1:6">
      <c r="A5460" s="369"/>
      <c r="B5460" s="369"/>
      <c r="C5460" s="369"/>
      <c r="D5460" s="370" t="s">
        <v>794</v>
      </c>
      <c r="E5460" s="370">
        <v>1</v>
      </c>
      <c r="F5460" s="385">
        <v>1</v>
      </c>
    </row>
    <row r="5461" spans="1:6">
      <c r="A5461" s="369"/>
      <c r="B5461" s="369"/>
      <c r="C5461" s="367" t="s">
        <v>586</v>
      </c>
      <c r="D5461" s="367" t="s">
        <v>586</v>
      </c>
      <c r="E5461" s="367">
        <v>14</v>
      </c>
      <c r="F5461" s="384">
        <v>14</v>
      </c>
    </row>
    <row r="5462" spans="1:6">
      <c r="A5462" s="369"/>
      <c r="B5462" s="369"/>
      <c r="C5462" s="369"/>
      <c r="D5462" s="370" t="s">
        <v>795</v>
      </c>
      <c r="E5462" s="370">
        <v>3</v>
      </c>
      <c r="F5462" s="385">
        <v>3</v>
      </c>
    </row>
    <row r="5463" spans="1:6">
      <c r="A5463" s="369"/>
      <c r="B5463" s="369"/>
      <c r="C5463" s="369"/>
      <c r="D5463" s="370" t="s">
        <v>796</v>
      </c>
      <c r="E5463" s="370">
        <v>2</v>
      </c>
      <c r="F5463" s="385">
        <v>2</v>
      </c>
    </row>
    <row r="5464" spans="1:6">
      <c r="A5464" s="369"/>
      <c r="B5464" s="369"/>
      <c r="C5464" s="367" t="s">
        <v>201</v>
      </c>
      <c r="D5464" s="367" t="s">
        <v>201</v>
      </c>
      <c r="E5464" s="367">
        <v>25</v>
      </c>
      <c r="F5464" s="384">
        <v>25</v>
      </c>
    </row>
    <row r="5465" spans="1:6">
      <c r="A5465" s="369"/>
      <c r="B5465" s="369"/>
      <c r="C5465" s="369"/>
      <c r="D5465" s="370" t="s">
        <v>797</v>
      </c>
      <c r="E5465" s="370">
        <v>1</v>
      </c>
      <c r="F5465" s="385">
        <v>1</v>
      </c>
    </row>
    <row r="5466" spans="1:6">
      <c r="A5466" s="369"/>
      <c r="B5466" s="369"/>
      <c r="C5466" s="369"/>
      <c r="D5466" s="370" t="s">
        <v>339</v>
      </c>
      <c r="E5466" s="370">
        <v>6</v>
      </c>
      <c r="F5466" s="385">
        <v>6</v>
      </c>
    </row>
    <row r="5467" spans="1:6">
      <c r="A5467" s="369"/>
      <c r="B5467" s="369"/>
      <c r="C5467" s="369"/>
      <c r="D5467" s="370" t="s">
        <v>798</v>
      </c>
      <c r="E5467" s="370">
        <v>3</v>
      </c>
      <c r="F5467" s="385">
        <v>3</v>
      </c>
    </row>
    <row r="5468" spans="1:6">
      <c r="A5468" s="369"/>
      <c r="B5468" s="369"/>
      <c r="C5468" s="369"/>
      <c r="D5468" s="370" t="s">
        <v>799</v>
      </c>
      <c r="E5468" s="370">
        <v>1</v>
      </c>
      <c r="F5468" s="385">
        <v>1</v>
      </c>
    </row>
    <row r="5469" spans="1:6">
      <c r="A5469" s="369"/>
      <c r="B5469" s="369"/>
      <c r="C5469" s="369"/>
      <c r="D5469" s="370" t="s">
        <v>800</v>
      </c>
      <c r="E5469" s="370">
        <v>1</v>
      </c>
      <c r="F5469" s="385">
        <v>1</v>
      </c>
    </row>
    <row r="5470" spans="1:6">
      <c r="A5470" s="369"/>
      <c r="B5470" s="369"/>
      <c r="C5470" s="369"/>
      <c r="D5470" s="370" t="s">
        <v>801</v>
      </c>
      <c r="E5470" s="370">
        <v>1</v>
      </c>
      <c r="F5470" s="385">
        <v>1</v>
      </c>
    </row>
    <row r="5471" spans="1:6">
      <c r="A5471" s="369"/>
      <c r="B5471" s="369"/>
      <c r="C5471" s="369"/>
      <c r="D5471" s="370" t="s">
        <v>338</v>
      </c>
      <c r="E5471" s="370">
        <v>4</v>
      </c>
      <c r="F5471" s="385">
        <v>4</v>
      </c>
    </row>
    <row r="5472" spans="1:6">
      <c r="A5472" s="369"/>
      <c r="B5472" s="369"/>
      <c r="C5472" s="369"/>
      <c r="D5472" s="370" t="s">
        <v>802</v>
      </c>
      <c r="E5472" s="370">
        <v>2</v>
      </c>
      <c r="F5472" s="385">
        <v>2</v>
      </c>
    </row>
    <row r="5473" spans="1:6">
      <c r="A5473" s="369"/>
      <c r="B5473" s="369"/>
      <c r="C5473" s="369"/>
      <c r="D5473" s="370" t="s">
        <v>803</v>
      </c>
      <c r="E5473" s="370">
        <v>5</v>
      </c>
      <c r="F5473" s="385">
        <v>5</v>
      </c>
    </row>
    <row r="5474" spans="1:6">
      <c r="A5474" s="369"/>
      <c r="B5474" s="369"/>
      <c r="C5474" s="367" t="s">
        <v>804</v>
      </c>
      <c r="D5474" s="367" t="s">
        <v>805</v>
      </c>
      <c r="E5474" s="367">
        <v>2</v>
      </c>
      <c r="F5474" s="384">
        <v>2</v>
      </c>
    </row>
    <row r="5475" spans="1:6">
      <c r="A5475" s="369"/>
      <c r="B5475" s="369"/>
      <c r="C5475" s="369"/>
      <c r="D5475" s="370" t="s">
        <v>806</v>
      </c>
      <c r="E5475" s="370">
        <v>3</v>
      </c>
      <c r="F5475" s="385">
        <v>3</v>
      </c>
    </row>
    <row r="5476" spans="1:6">
      <c r="A5476" s="369"/>
      <c r="B5476" s="369"/>
      <c r="C5476" s="369"/>
      <c r="D5476" s="370" t="s">
        <v>807</v>
      </c>
      <c r="E5476" s="370">
        <v>1</v>
      </c>
      <c r="F5476" s="385">
        <v>1</v>
      </c>
    </row>
    <row r="5477" spans="1:6">
      <c r="A5477" s="369"/>
      <c r="B5477" s="369"/>
      <c r="C5477" s="369"/>
      <c r="D5477" s="370" t="s">
        <v>808</v>
      </c>
      <c r="E5477" s="370">
        <v>1</v>
      </c>
      <c r="F5477" s="385">
        <v>1</v>
      </c>
    </row>
    <row r="5478" spans="1:6">
      <c r="A5478" s="369"/>
      <c r="B5478" s="369"/>
      <c r="C5478" s="367" t="s">
        <v>340</v>
      </c>
      <c r="D5478" s="367" t="s">
        <v>809</v>
      </c>
      <c r="E5478" s="367">
        <v>2</v>
      </c>
      <c r="F5478" s="384">
        <v>2</v>
      </c>
    </row>
    <row r="5479" spans="1:6">
      <c r="A5479" s="369"/>
      <c r="B5479" s="369"/>
      <c r="C5479" s="369"/>
      <c r="D5479" s="370" t="s">
        <v>340</v>
      </c>
      <c r="E5479" s="370">
        <v>28</v>
      </c>
      <c r="F5479" s="385">
        <v>28</v>
      </c>
    </row>
    <row r="5480" spans="1:6">
      <c r="A5480" s="369"/>
      <c r="B5480" s="369"/>
      <c r="C5480" s="369"/>
      <c r="D5480" s="370" t="s">
        <v>810</v>
      </c>
      <c r="E5480" s="370">
        <v>1</v>
      </c>
      <c r="F5480" s="385">
        <v>1</v>
      </c>
    </row>
    <row r="5481" spans="1:6">
      <c r="A5481" s="369"/>
      <c r="B5481" s="369"/>
      <c r="C5481" s="369"/>
      <c r="D5481" s="370" t="s">
        <v>585</v>
      </c>
      <c r="E5481" s="370">
        <v>3</v>
      </c>
      <c r="F5481" s="385">
        <v>3</v>
      </c>
    </row>
    <row r="5482" spans="1:6">
      <c r="A5482" s="369"/>
      <c r="B5482" s="369"/>
      <c r="C5482" s="369"/>
      <c r="D5482" s="370" t="s">
        <v>811</v>
      </c>
      <c r="E5482" s="370">
        <v>1</v>
      </c>
      <c r="F5482" s="385">
        <v>1</v>
      </c>
    </row>
    <row r="5483" spans="1:6">
      <c r="A5483" s="369"/>
      <c r="B5483" s="369"/>
      <c r="C5483" s="369"/>
      <c r="D5483" s="370" t="s">
        <v>812</v>
      </c>
      <c r="E5483" s="370">
        <v>2</v>
      </c>
      <c r="F5483" s="385">
        <v>2</v>
      </c>
    </row>
    <row r="5484" spans="1:6">
      <c r="A5484" s="369"/>
      <c r="B5484" s="369"/>
      <c r="C5484" s="369"/>
      <c r="D5484" s="370" t="s">
        <v>813</v>
      </c>
      <c r="E5484" s="370">
        <v>2</v>
      </c>
      <c r="F5484" s="385">
        <v>2</v>
      </c>
    </row>
    <row r="5485" spans="1:6">
      <c r="A5485" s="369"/>
      <c r="B5485" s="369"/>
      <c r="C5485" s="369"/>
      <c r="D5485" s="370" t="s">
        <v>814</v>
      </c>
      <c r="E5485" s="370">
        <v>1</v>
      </c>
      <c r="F5485" s="385">
        <v>1</v>
      </c>
    </row>
    <row r="5486" spans="1:6">
      <c r="A5486" s="369"/>
      <c r="B5486" s="369"/>
      <c r="C5486" s="367" t="s">
        <v>341</v>
      </c>
      <c r="D5486" s="367" t="s">
        <v>342</v>
      </c>
      <c r="E5486" s="367">
        <v>28</v>
      </c>
      <c r="F5486" s="384">
        <v>29</v>
      </c>
    </row>
    <row r="5487" spans="1:6">
      <c r="A5487" s="369"/>
      <c r="B5487" s="369"/>
      <c r="C5487" s="369"/>
      <c r="D5487" s="370" t="s">
        <v>341</v>
      </c>
      <c r="E5487" s="370">
        <v>3</v>
      </c>
      <c r="F5487" s="385">
        <v>3</v>
      </c>
    </row>
    <row r="5488" spans="1:6">
      <c r="A5488" s="369"/>
      <c r="B5488" s="369"/>
      <c r="C5488" s="367" t="s">
        <v>465</v>
      </c>
      <c r="D5488" s="367" t="s">
        <v>92</v>
      </c>
      <c r="E5488" s="367">
        <v>7</v>
      </c>
      <c r="F5488" s="384">
        <v>7</v>
      </c>
    </row>
    <row r="5489" spans="1:6">
      <c r="A5489" s="369"/>
      <c r="B5489" s="369"/>
      <c r="C5489" s="369"/>
      <c r="D5489" s="370" t="s">
        <v>465</v>
      </c>
      <c r="E5489" s="370">
        <v>48</v>
      </c>
      <c r="F5489" s="385">
        <v>48</v>
      </c>
    </row>
    <row r="5490" spans="1:6">
      <c r="A5490" s="369"/>
      <c r="B5490" s="369"/>
      <c r="C5490" s="369"/>
      <c r="D5490" s="370" t="s">
        <v>815</v>
      </c>
      <c r="E5490" s="370">
        <v>1</v>
      </c>
      <c r="F5490" s="385">
        <v>1</v>
      </c>
    </row>
    <row r="5491" spans="1:6">
      <c r="A5491" s="369"/>
      <c r="B5491" s="369"/>
      <c r="C5491" s="369"/>
      <c r="D5491" s="370" t="s">
        <v>816</v>
      </c>
      <c r="E5491" s="370">
        <v>4</v>
      </c>
      <c r="F5491" s="385">
        <v>4</v>
      </c>
    </row>
    <row r="5492" spans="1:6">
      <c r="A5492" s="369"/>
      <c r="B5492" s="369"/>
      <c r="C5492" s="369"/>
      <c r="D5492" s="370" t="s">
        <v>817</v>
      </c>
      <c r="E5492" s="370">
        <v>3</v>
      </c>
      <c r="F5492" s="385">
        <v>3</v>
      </c>
    </row>
    <row r="5493" spans="1:6">
      <c r="A5493" s="369"/>
      <c r="B5493" s="369"/>
      <c r="C5493" s="369"/>
      <c r="D5493" s="370" t="s">
        <v>818</v>
      </c>
      <c r="E5493" s="370">
        <v>4</v>
      </c>
      <c r="F5493" s="385">
        <v>4</v>
      </c>
    </row>
    <row r="5494" spans="1:6">
      <c r="A5494" s="369"/>
      <c r="B5494" s="369"/>
      <c r="C5494" s="369"/>
      <c r="D5494" s="370" t="s">
        <v>559</v>
      </c>
      <c r="E5494" s="370">
        <v>2</v>
      </c>
      <c r="F5494" s="385">
        <v>2</v>
      </c>
    </row>
    <row r="5495" spans="1:6">
      <c r="A5495" s="369"/>
      <c r="B5495" s="369"/>
      <c r="C5495" s="369"/>
      <c r="D5495" s="370" t="s">
        <v>819</v>
      </c>
      <c r="E5495" s="370">
        <v>2</v>
      </c>
      <c r="F5495" s="385">
        <v>2</v>
      </c>
    </row>
    <row r="5496" spans="1:6">
      <c r="A5496" s="369"/>
      <c r="B5496" s="369"/>
      <c r="C5496" s="369"/>
      <c r="D5496" s="370" t="s">
        <v>820</v>
      </c>
      <c r="E5496" s="370">
        <v>4</v>
      </c>
      <c r="F5496" s="385">
        <v>4</v>
      </c>
    </row>
    <row r="5497" spans="1:6">
      <c r="A5497" s="369"/>
      <c r="B5497" s="369"/>
      <c r="C5497" s="369"/>
      <c r="D5497" s="370" t="s">
        <v>821</v>
      </c>
      <c r="E5497" s="370">
        <v>1</v>
      </c>
      <c r="F5497" s="385">
        <v>1</v>
      </c>
    </row>
    <row r="5498" spans="1:6">
      <c r="A5498" s="369"/>
      <c r="B5498" s="369"/>
      <c r="C5498" s="367" t="s">
        <v>347</v>
      </c>
      <c r="D5498" s="367" t="s">
        <v>822</v>
      </c>
      <c r="E5498" s="367">
        <v>10</v>
      </c>
      <c r="F5498" s="384">
        <v>10</v>
      </c>
    </row>
    <row r="5499" spans="1:6">
      <c r="A5499" s="369"/>
      <c r="B5499" s="369"/>
      <c r="C5499" s="369"/>
      <c r="D5499" s="370" t="s">
        <v>823</v>
      </c>
      <c r="E5499" s="370">
        <v>12</v>
      </c>
      <c r="F5499" s="385">
        <v>12</v>
      </c>
    </row>
    <row r="5500" spans="1:6">
      <c r="A5500" s="369"/>
      <c r="B5500" s="369"/>
      <c r="C5500" s="369"/>
      <c r="D5500" s="370" t="s">
        <v>824</v>
      </c>
      <c r="E5500" s="370">
        <v>7</v>
      </c>
      <c r="F5500" s="385">
        <v>7</v>
      </c>
    </row>
    <row r="5501" spans="1:6">
      <c r="A5501" s="369"/>
      <c r="B5501" s="369"/>
      <c r="C5501" s="369"/>
      <c r="D5501" s="370" t="s">
        <v>347</v>
      </c>
      <c r="E5501" s="370">
        <v>14</v>
      </c>
      <c r="F5501" s="385">
        <v>14</v>
      </c>
    </row>
    <row r="5502" spans="1:6">
      <c r="A5502" s="369"/>
      <c r="B5502" s="369"/>
      <c r="C5502" s="369"/>
      <c r="D5502" s="370" t="s">
        <v>825</v>
      </c>
      <c r="E5502" s="370">
        <v>5</v>
      </c>
      <c r="F5502" s="385">
        <v>5</v>
      </c>
    </row>
    <row r="5503" spans="1:6">
      <c r="A5503" s="369"/>
      <c r="B5503" s="369"/>
      <c r="C5503" s="369"/>
      <c r="D5503" s="370" t="s">
        <v>826</v>
      </c>
      <c r="E5503" s="370">
        <v>14</v>
      </c>
      <c r="F5503" s="385">
        <v>14</v>
      </c>
    </row>
    <row r="5504" spans="1:6">
      <c r="A5504" s="369"/>
      <c r="B5504" s="369"/>
      <c r="C5504" s="369"/>
      <c r="D5504" s="370" t="s">
        <v>827</v>
      </c>
      <c r="E5504" s="370">
        <v>3</v>
      </c>
      <c r="F5504" s="385">
        <v>3</v>
      </c>
    </row>
    <row r="5505" spans="1:6">
      <c r="A5505" s="369"/>
      <c r="B5505" s="369"/>
      <c r="C5505" s="367" t="s">
        <v>314</v>
      </c>
      <c r="D5505" s="367" t="s">
        <v>587</v>
      </c>
      <c r="E5505" s="367">
        <v>4</v>
      </c>
      <c r="F5505" s="384">
        <v>4</v>
      </c>
    </row>
    <row r="5506" spans="1:6">
      <c r="A5506" s="369"/>
      <c r="B5506" s="369"/>
      <c r="C5506" s="369"/>
      <c r="D5506" s="370" t="s">
        <v>828</v>
      </c>
      <c r="E5506" s="370">
        <v>2</v>
      </c>
      <c r="F5506" s="385">
        <v>2</v>
      </c>
    </row>
    <row r="5507" spans="1:6">
      <c r="A5507" s="369"/>
      <c r="B5507" s="369"/>
      <c r="C5507" s="367" t="s">
        <v>70</v>
      </c>
      <c r="D5507" s="367" t="s">
        <v>70</v>
      </c>
      <c r="E5507" s="367">
        <v>6</v>
      </c>
      <c r="F5507" s="384">
        <v>7</v>
      </c>
    </row>
    <row r="5508" spans="1:6">
      <c r="A5508" s="369"/>
      <c r="B5508" s="369"/>
      <c r="C5508" s="369"/>
      <c r="D5508" s="370" t="s">
        <v>829</v>
      </c>
      <c r="E5508" s="370">
        <v>1</v>
      </c>
      <c r="F5508" s="385">
        <v>1</v>
      </c>
    </row>
    <row r="5509" spans="1:6">
      <c r="A5509" s="369"/>
      <c r="B5509" s="369"/>
      <c r="C5509" s="369"/>
      <c r="D5509" s="370" t="s">
        <v>830</v>
      </c>
      <c r="E5509" s="370">
        <v>1</v>
      </c>
      <c r="F5509" s="385">
        <v>1</v>
      </c>
    </row>
    <row r="5510" spans="1:6">
      <c r="A5510" s="369"/>
      <c r="B5510" s="369"/>
      <c r="C5510" s="369"/>
      <c r="D5510" s="370" t="s">
        <v>831</v>
      </c>
      <c r="E5510" s="370">
        <v>1</v>
      </c>
      <c r="F5510" s="385">
        <v>1</v>
      </c>
    </row>
    <row r="5511" spans="1:6">
      <c r="A5511" s="369"/>
      <c r="B5511" s="369"/>
      <c r="C5511" s="369"/>
      <c r="D5511" s="370" t="s">
        <v>832</v>
      </c>
      <c r="E5511" s="370">
        <v>2</v>
      </c>
      <c r="F5511" s="385">
        <v>2</v>
      </c>
    </row>
    <row r="5512" spans="1:6">
      <c r="A5512" s="369"/>
      <c r="B5512" s="369"/>
      <c r="C5512" s="369"/>
      <c r="D5512" s="370" t="s">
        <v>833</v>
      </c>
      <c r="E5512" s="370">
        <v>1</v>
      </c>
      <c r="F5512" s="385">
        <v>1</v>
      </c>
    </row>
    <row r="5513" spans="1:6">
      <c r="A5513" s="369"/>
      <c r="B5513" s="369"/>
      <c r="C5513" s="369"/>
      <c r="D5513" s="370" t="s">
        <v>345</v>
      </c>
      <c r="E5513" s="370">
        <v>1</v>
      </c>
      <c r="F5513" s="385">
        <v>1</v>
      </c>
    </row>
    <row r="5514" spans="1:6">
      <c r="A5514" s="369"/>
      <c r="B5514" s="369"/>
      <c r="C5514" s="367" t="s">
        <v>344</v>
      </c>
      <c r="D5514" s="367" t="s">
        <v>344</v>
      </c>
      <c r="E5514" s="367">
        <v>2</v>
      </c>
      <c r="F5514" s="384">
        <v>2</v>
      </c>
    </row>
    <row r="5515" spans="1:6">
      <c r="A5515" s="369"/>
      <c r="B5515" s="369"/>
      <c r="C5515" s="367" t="s">
        <v>346</v>
      </c>
      <c r="D5515" s="367" t="s">
        <v>346</v>
      </c>
      <c r="E5515" s="367">
        <v>6</v>
      </c>
      <c r="F5515" s="384">
        <v>6</v>
      </c>
    </row>
    <row r="5516" spans="1:6">
      <c r="A5516" s="369"/>
      <c r="B5516" s="369"/>
      <c r="C5516" s="369"/>
      <c r="D5516" s="370" t="s">
        <v>834</v>
      </c>
      <c r="E5516" s="370">
        <v>1</v>
      </c>
      <c r="F5516" s="385">
        <v>1</v>
      </c>
    </row>
    <row r="5517" spans="1:6">
      <c r="A5517" s="369"/>
      <c r="B5517" s="369"/>
      <c r="C5517" s="369"/>
      <c r="D5517" s="370" t="s">
        <v>835</v>
      </c>
      <c r="E5517" s="370">
        <v>1</v>
      </c>
      <c r="F5517" s="385">
        <v>1</v>
      </c>
    </row>
    <row r="5518" spans="1:6">
      <c r="A5518" s="369"/>
      <c r="B5518" s="369"/>
      <c r="C5518" s="369"/>
      <c r="D5518" s="370" t="s">
        <v>836</v>
      </c>
      <c r="E5518" s="370">
        <v>1</v>
      </c>
      <c r="F5518" s="385">
        <v>1</v>
      </c>
    </row>
    <row r="5519" spans="1:6">
      <c r="A5519" s="369"/>
      <c r="B5519" s="367" t="s">
        <v>8</v>
      </c>
      <c r="C5519" s="367" t="s">
        <v>203</v>
      </c>
      <c r="D5519" s="367" t="s">
        <v>92</v>
      </c>
      <c r="E5519" s="367">
        <v>13</v>
      </c>
      <c r="F5519" s="384">
        <v>13</v>
      </c>
    </row>
    <row r="5520" spans="1:6">
      <c r="A5520" s="369"/>
      <c r="B5520" s="369"/>
      <c r="C5520" s="369"/>
      <c r="D5520" s="370" t="s">
        <v>8</v>
      </c>
      <c r="E5520" s="370">
        <v>135</v>
      </c>
      <c r="F5520" s="385">
        <v>143</v>
      </c>
    </row>
    <row r="5521" spans="1:6">
      <c r="A5521" s="369"/>
      <c r="B5521" s="369"/>
      <c r="C5521" s="369"/>
      <c r="D5521" s="370" t="s">
        <v>204</v>
      </c>
      <c r="E5521" s="370">
        <v>13</v>
      </c>
      <c r="F5521" s="385">
        <v>14</v>
      </c>
    </row>
    <row r="5522" spans="1:6">
      <c r="A5522" s="369"/>
      <c r="B5522" s="369"/>
      <c r="C5522" s="369"/>
      <c r="D5522" s="370" t="s">
        <v>94</v>
      </c>
      <c r="E5522" s="370">
        <v>13</v>
      </c>
      <c r="F5522" s="385">
        <v>13</v>
      </c>
    </row>
    <row r="5523" spans="1:6">
      <c r="A5523" s="369"/>
      <c r="B5523" s="369"/>
      <c r="C5523" s="369"/>
      <c r="D5523" s="370" t="s">
        <v>96</v>
      </c>
      <c r="E5523" s="370">
        <v>98</v>
      </c>
      <c r="F5523" s="385">
        <v>99</v>
      </c>
    </row>
    <row r="5524" spans="1:6">
      <c r="A5524" s="369"/>
      <c r="B5524" s="369"/>
      <c r="C5524" s="369"/>
      <c r="D5524" s="370" t="s">
        <v>466</v>
      </c>
      <c r="E5524" s="370">
        <v>7</v>
      </c>
      <c r="F5524" s="385">
        <v>7</v>
      </c>
    </row>
    <row r="5525" spans="1:6">
      <c r="A5525" s="369"/>
      <c r="B5525" s="367" t="s">
        <v>9</v>
      </c>
      <c r="C5525" s="367" t="s">
        <v>357</v>
      </c>
      <c r="D5525" s="367" t="s">
        <v>358</v>
      </c>
      <c r="E5525" s="367">
        <v>6</v>
      </c>
      <c r="F5525" s="384">
        <v>6</v>
      </c>
    </row>
    <row r="5526" spans="1:6">
      <c r="A5526" s="369"/>
      <c r="B5526" s="369"/>
      <c r="C5526" s="369"/>
      <c r="D5526" s="370" t="s">
        <v>357</v>
      </c>
      <c r="E5526" s="370">
        <v>5</v>
      </c>
      <c r="F5526" s="385">
        <v>5</v>
      </c>
    </row>
    <row r="5527" spans="1:6">
      <c r="A5527" s="369"/>
      <c r="B5527" s="369"/>
      <c r="C5527" s="369"/>
      <c r="D5527" s="370" t="s">
        <v>837</v>
      </c>
      <c r="E5527" s="370">
        <v>2</v>
      </c>
      <c r="F5527" s="385">
        <v>2</v>
      </c>
    </row>
    <row r="5528" spans="1:6">
      <c r="A5528" s="369"/>
      <c r="B5528" s="369"/>
      <c r="C5528" s="367" t="s">
        <v>348</v>
      </c>
      <c r="D5528" s="367" t="s">
        <v>348</v>
      </c>
      <c r="E5528" s="367">
        <v>5</v>
      </c>
      <c r="F5528" s="384">
        <v>5</v>
      </c>
    </row>
    <row r="5529" spans="1:6">
      <c r="A5529" s="369"/>
      <c r="B5529" s="369"/>
      <c r="C5529" s="369"/>
      <c r="D5529" s="370" t="s">
        <v>838</v>
      </c>
      <c r="E5529" s="370">
        <v>1</v>
      </c>
      <c r="F5529" s="385">
        <v>1</v>
      </c>
    </row>
    <row r="5530" spans="1:6">
      <c r="A5530" s="369"/>
      <c r="B5530" s="369"/>
      <c r="C5530" s="369"/>
      <c r="D5530" s="370" t="s">
        <v>839</v>
      </c>
      <c r="E5530" s="370">
        <v>1</v>
      </c>
      <c r="F5530" s="385">
        <v>1</v>
      </c>
    </row>
    <row r="5531" spans="1:6">
      <c r="A5531" s="369"/>
      <c r="B5531" s="369"/>
      <c r="C5531" s="369"/>
      <c r="D5531" s="370" t="s">
        <v>840</v>
      </c>
      <c r="E5531" s="370">
        <v>2</v>
      </c>
      <c r="F5531" s="385">
        <v>2</v>
      </c>
    </row>
    <row r="5532" spans="1:6">
      <c r="A5532" s="369"/>
      <c r="B5532" s="369"/>
      <c r="C5532" s="369"/>
      <c r="D5532" s="370" t="s">
        <v>841</v>
      </c>
      <c r="E5532" s="370">
        <v>4</v>
      </c>
      <c r="F5532" s="385">
        <v>4</v>
      </c>
    </row>
    <row r="5533" spans="1:6">
      <c r="A5533" s="369"/>
      <c r="B5533" s="369"/>
      <c r="C5533" s="369"/>
      <c r="D5533" s="370" t="s">
        <v>842</v>
      </c>
      <c r="E5533" s="370">
        <v>1</v>
      </c>
      <c r="F5533" s="385">
        <v>1</v>
      </c>
    </row>
    <row r="5534" spans="1:6">
      <c r="A5534" s="369"/>
      <c r="B5534" s="369"/>
      <c r="C5534" s="369"/>
      <c r="D5534" s="370" t="s">
        <v>843</v>
      </c>
      <c r="E5534" s="370">
        <v>1</v>
      </c>
      <c r="F5534" s="385">
        <v>1</v>
      </c>
    </row>
    <row r="5535" spans="1:6">
      <c r="A5535" s="369"/>
      <c r="B5535" s="369"/>
      <c r="C5535" s="367" t="s">
        <v>349</v>
      </c>
      <c r="D5535" s="367" t="s">
        <v>548</v>
      </c>
      <c r="E5535" s="367">
        <v>1</v>
      </c>
      <c r="F5535" s="384">
        <v>1</v>
      </c>
    </row>
    <row r="5536" spans="1:6">
      <c r="A5536" s="369"/>
      <c r="B5536" s="369"/>
      <c r="C5536" s="369"/>
      <c r="D5536" s="370" t="s">
        <v>349</v>
      </c>
      <c r="E5536" s="370">
        <v>9</v>
      </c>
      <c r="F5536" s="385">
        <v>9</v>
      </c>
    </row>
    <row r="5537" spans="1:6">
      <c r="A5537" s="369"/>
      <c r="B5537" s="369"/>
      <c r="C5537" s="369"/>
      <c r="D5537" s="370" t="s">
        <v>845</v>
      </c>
      <c r="E5537" s="370">
        <v>1</v>
      </c>
      <c r="F5537" s="385">
        <v>1</v>
      </c>
    </row>
    <row r="5538" spans="1:6">
      <c r="A5538" s="369"/>
      <c r="B5538" s="369"/>
      <c r="C5538" s="369"/>
      <c r="D5538" s="370" t="s">
        <v>846</v>
      </c>
      <c r="E5538" s="370">
        <v>1</v>
      </c>
      <c r="F5538" s="385">
        <v>1</v>
      </c>
    </row>
    <row r="5539" spans="1:6">
      <c r="A5539" s="369"/>
      <c r="B5539" s="369"/>
      <c r="C5539" s="369"/>
      <c r="D5539" s="370" t="s">
        <v>847</v>
      </c>
      <c r="E5539" s="370">
        <v>2</v>
      </c>
      <c r="F5539" s="385">
        <v>2</v>
      </c>
    </row>
    <row r="5540" spans="1:6">
      <c r="A5540" s="369"/>
      <c r="B5540" s="369"/>
      <c r="C5540" s="369"/>
      <c r="D5540" s="370" t="s">
        <v>848</v>
      </c>
      <c r="E5540" s="370">
        <v>1</v>
      </c>
      <c r="F5540" s="385">
        <v>1</v>
      </c>
    </row>
    <row r="5541" spans="1:6">
      <c r="A5541" s="369"/>
      <c r="B5541" s="369"/>
      <c r="C5541" s="367" t="s">
        <v>205</v>
      </c>
      <c r="D5541" s="367" t="s">
        <v>350</v>
      </c>
      <c r="E5541" s="367">
        <v>3</v>
      </c>
      <c r="F5541" s="384">
        <v>3</v>
      </c>
    </row>
    <row r="5542" spans="1:6">
      <c r="A5542" s="369"/>
      <c r="B5542" s="369"/>
      <c r="C5542" s="369"/>
      <c r="D5542" s="370" t="s">
        <v>344</v>
      </c>
      <c r="E5542" s="370">
        <v>3</v>
      </c>
      <c r="F5542" s="385">
        <v>3</v>
      </c>
    </row>
    <row r="5543" spans="1:6">
      <c r="A5543" s="369"/>
      <c r="B5543" s="369"/>
      <c r="C5543" s="369"/>
      <c r="D5543" s="370" t="s">
        <v>206</v>
      </c>
      <c r="E5543" s="370">
        <v>27</v>
      </c>
      <c r="F5543" s="385">
        <v>27</v>
      </c>
    </row>
    <row r="5544" spans="1:6">
      <c r="A5544" s="369"/>
      <c r="B5544" s="369"/>
      <c r="C5544" s="369"/>
      <c r="D5544" s="370" t="s">
        <v>849</v>
      </c>
      <c r="E5544" s="370">
        <v>2</v>
      </c>
      <c r="F5544" s="385">
        <v>2</v>
      </c>
    </row>
    <row r="5545" spans="1:6">
      <c r="A5545" s="369"/>
      <c r="B5545" s="369"/>
      <c r="C5545" s="369"/>
      <c r="D5545" s="370" t="s">
        <v>850</v>
      </c>
      <c r="E5545" s="370">
        <v>2</v>
      </c>
      <c r="F5545" s="385">
        <v>2</v>
      </c>
    </row>
    <row r="5546" spans="1:6">
      <c r="A5546" s="369"/>
      <c r="B5546" s="369"/>
      <c r="C5546" s="369"/>
      <c r="D5546" s="370" t="s">
        <v>851</v>
      </c>
      <c r="E5546" s="370">
        <v>2</v>
      </c>
      <c r="F5546" s="385">
        <v>3</v>
      </c>
    </row>
    <row r="5547" spans="1:6">
      <c r="A5547" s="369"/>
      <c r="B5547" s="369"/>
      <c r="C5547" s="369"/>
      <c r="D5547" s="370" t="s">
        <v>852</v>
      </c>
      <c r="E5547" s="370">
        <v>3</v>
      </c>
      <c r="F5547" s="385">
        <v>3</v>
      </c>
    </row>
    <row r="5548" spans="1:6">
      <c r="A5548" s="369"/>
      <c r="B5548" s="369"/>
      <c r="C5548" s="369"/>
      <c r="D5548" s="370" t="s">
        <v>853</v>
      </c>
      <c r="E5548" s="370">
        <v>2</v>
      </c>
      <c r="F5548" s="385">
        <v>2</v>
      </c>
    </row>
    <row r="5549" spans="1:6">
      <c r="A5549" s="369"/>
      <c r="B5549" s="369"/>
      <c r="C5549" s="367" t="s">
        <v>359</v>
      </c>
      <c r="D5549" s="367" t="s">
        <v>854</v>
      </c>
      <c r="E5549" s="367">
        <v>3</v>
      </c>
      <c r="F5549" s="384">
        <v>3</v>
      </c>
    </row>
    <row r="5550" spans="1:6">
      <c r="A5550" s="369"/>
      <c r="B5550" s="369"/>
      <c r="C5550" s="369"/>
      <c r="D5550" s="370" t="s">
        <v>360</v>
      </c>
      <c r="E5550" s="370">
        <v>7</v>
      </c>
      <c r="F5550" s="385">
        <v>7</v>
      </c>
    </row>
    <row r="5551" spans="1:6">
      <c r="A5551" s="369"/>
      <c r="B5551" s="369"/>
      <c r="C5551" s="369"/>
      <c r="D5551" s="370" t="s">
        <v>855</v>
      </c>
      <c r="E5551" s="370">
        <v>4</v>
      </c>
      <c r="F5551" s="385">
        <v>4</v>
      </c>
    </row>
    <row r="5552" spans="1:6">
      <c r="A5552" s="369"/>
      <c r="B5552" s="369"/>
      <c r="C5552" s="369"/>
      <c r="D5552" s="370" t="s">
        <v>856</v>
      </c>
      <c r="E5552" s="370">
        <v>1</v>
      </c>
      <c r="F5552" s="385">
        <v>1</v>
      </c>
    </row>
    <row r="5553" spans="1:6">
      <c r="A5553" s="369"/>
      <c r="B5553" s="369"/>
      <c r="C5553" s="369"/>
      <c r="D5553" s="370" t="s">
        <v>857</v>
      </c>
      <c r="E5553" s="370">
        <v>2</v>
      </c>
      <c r="F5553" s="385">
        <v>2</v>
      </c>
    </row>
    <row r="5554" spans="1:6">
      <c r="A5554" s="369"/>
      <c r="B5554" s="369"/>
      <c r="C5554" s="369"/>
      <c r="D5554" s="370" t="s">
        <v>858</v>
      </c>
      <c r="E5554" s="370">
        <v>4</v>
      </c>
      <c r="F5554" s="385">
        <v>4</v>
      </c>
    </row>
    <row r="5555" spans="1:6">
      <c r="A5555" s="369"/>
      <c r="B5555" s="369"/>
      <c r="C5555" s="369"/>
      <c r="D5555" s="370" t="s">
        <v>859</v>
      </c>
      <c r="E5555" s="370">
        <v>1</v>
      </c>
      <c r="F5555" s="385">
        <v>1</v>
      </c>
    </row>
    <row r="5556" spans="1:6">
      <c r="A5556" s="369"/>
      <c r="B5556" s="369"/>
      <c r="C5556" s="369"/>
      <c r="D5556" s="370" t="s">
        <v>860</v>
      </c>
      <c r="E5556" s="370">
        <v>1</v>
      </c>
      <c r="F5556" s="385">
        <v>1</v>
      </c>
    </row>
    <row r="5557" spans="1:6">
      <c r="A5557" s="369"/>
      <c r="B5557" s="369"/>
      <c r="C5557" s="367" t="s">
        <v>9</v>
      </c>
      <c r="D5557" s="367" t="s">
        <v>9</v>
      </c>
      <c r="E5557" s="367">
        <v>49</v>
      </c>
      <c r="F5557" s="384">
        <v>49</v>
      </c>
    </row>
    <row r="5558" spans="1:6">
      <c r="A5558" s="369"/>
      <c r="B5558" s="369"/>
      <c r="C5558" s="369"/>
      <c r="D5558" s="370" t="s">
        <v>515</v>
      </c>
      <c r="E5558" s="370">
        <v>27</v>
      </c>
      <c r="F5558" s="385">
        <v>27</v>
      </c>
    </row>
    <row r="5559" spans="1:6">
      <c r="A5559" s="369"/>
      <c r="B5559" s="369"/>
      <c r="C5559" s="369"/>
      <c r="D5559" s="370" t="s">
        <v>299</v>
      </c>
      <c r="E5559" s="370">
        <v>51</v>
      </c>
      <c r="F5559" s="385">
        <v>51</v>
      </c>
    </row>
    <row r="5560" spans="1:6">
      <c r="A5560" s="369"/>
      <c r="B5560" s="369"/>
      <c r="C5560" s="369"/>
      <c r="D5560" s="370" t="s">
        <v>351</v>
      </c>
      <c r="E5560" s="370">
        <v>34</v>
      </c>
      <c r="F5560" s="385">
        <v>34</v>
      </c>
    </row>
    <row r="5561" spans="1:6">
      <c r="A5561" s="369"/>
      <c r="B5561" s="369"/>
      <c r="C5561" s="369"/>
      <c r="D5561" s="370" t="s">
        <v>208</v>
      </c>
      <c r="E5561" s="370">
        <v>42</v>
      </c>
      <c r="F5561" s="385">
        <v>42</v>
      </c>
    </row>
    <row r="5562" spans="1:6">
      <c r="A5562" s="369"/>
      <c r="B5562" s="369"/>
      <c r="C5562" s="369"/>
      <c r="D5562" s="370" t="s">
        <v>861</v>
      </c>
      <c r="E5562" s="370">
        <v>3</v>
      </c>
      <c r="F5562" s="385">
        <v>3</v>
      </c>
    </row>
    <row r="5563" spans="1:6">
      <c r="A5563" s="369"/>
      <c r="B5563" s="369"/>
      <c r="C5563" s="369"/>
      <c r="D5563" s="370" t="s">
        <v>862</v>
      </c>
      <c r="E5563" s="370">
        <v>3</v>
      </c>
      <c r="F5563" s="385">
        <v>3</v>
      </c>
    </row>
    <row r="5564" spans="1:6">
      <c r="A5564" s="369"/>
      <c r="B5564" s="369"/>
      <c r="C5564" s="367" t="s">
        <v>352</v>
      </c>
      <c r="D5564" s="367" t="s">
        <v>352</v>
      </c>
      <c r="E5564" s="367">
        <v>11</v>
      </c>
      <c r="F5564" s="384">
        <v>11</v>
      </c>
    </row>
    <row r="5565" spans="1:6">
      <c r="A5565" s="369"/>
      <c r="B5565" s="369"/>
      <c r="C5565" s="369"/>
      <c r="D5565" s="370" t="s">
        <v>863</v>
      </c>
      <c r="E5565" s="370">
        <v>4</v>
      </c>
      <c r="F5565" s="385">
        <v>4</v>
      </c>
    </row>
    <row r="5566" spans="1:6">
      <c r="A5566" s="369"/>
      <c r="B5566" s="369"/>
      <c r="C5566" s="369"/>
      <c r="D5566" s="370" t="s">
        <v>864</v>
      </c>
      <c r="E5566" s="370">
        <v>1</v>
      </c>
      <c r="F5566" s="385">
        <v>1</v>
      </c>
    </row>
    <row r="5567" spans="1:6">
      <c r="A5567" s="369"/>
      <c r="B5567" s="369"/>
      <c r="C5567" s="367" t="s">
        <v>516</v>
      </c>
      <c r="D5567" s="367" t="s">
        <v>353</v>
      </c>
      <c r="E5567" s="367">
        <v>5</v>
      </c>
      <c r="F5567" s="384">
        <v>5</v>
      </c>
    </row>
    <row r="5568" spans="1:6">
      <c r="A5568" s="369"/>
      <c r="B5568" s="369"/>
      <c r="C5568" s="369"/>
      <c r="D5568" s="370" t="s">
        <v>865</v>
      </c>
      <c r="E5568" s="370">
        <v>22</v>
      </c>
      <c r="F5568" s="385">
        <v>22</v>
      </c>
    </row>
    <row r="5569" spans="1:6">
      <c r="A5569" s="369"/>
      <c r="B5569" s="369"/>
      <c r="C5569" s="369"/>
      <c r="D5569" s="370" t="s">
        <v>866</v>
      </c>
      <c r="E5569" s="370">
        <v>4</v>
      </c>
      <c r="F5569" s="385">
        <v>4</v>
      </c>
    </row>
    <row r="5570" spans="1:6">
      <c r="A5570" s="369"/>
      <c r="B5570" s="369"/>
      <c r="C5570" s="369"/>
      <c r="D5570" s="370" t="s">
        <v>588</v>
      </c>
      <c r="E5570" s="370">
        <v>61</v>
      </c>
      <c r="F5570" s="385">
        <v>61</v>
      </c>
    </row>
    <row r="5571" spans="1:6">
      <c r="A5571" s="369"/>
      <c r="B5571" s="369"/>
      <c r="C5571" s="369"/>
      <c r="D5571" s="370" t="s">
        <v>210</v>
      </c>
      <c r="E5571" s="370">
        <v>12</v>
      </c>
      <c r="F5571" s="385">
        <v>12</v>
      </c>
    </row>
    <row r="5572" spans="1:6">
      <c r="A5572" s="369"/>
      <c r="B5572" s="369"/>
      <c r="C5572" s="369"/>
      <c r="D5572" s="370" t="s">
        <v>867</v>
      </c>
      <c r="E5572" s="370">
        <v>2</v>
      </c>
      <c r="F5572" s="385">
        <v>2</v>
      </c>
    </row>
    <row r="5573" spans="1:6">
      <c r="A5573" s="369"/>
      <c r="B5573" s="369"/>
      <c r="C5573" s="369"/>
      <c r="D5573" s="370" t="s">
        <v>725</v>
      </c>
      <c r="E5573" s="370">
        <v>1</v>
      </c>
      <c r="F5573" s="385">
        <v>1</v>
      </c>
    </row>
    <row r="5574" spans="1:6">
      <c r="A5574" s="369"/>
      <c r="B5574" s="369"/>
      <c r="C5574" s="369"/>
      <c r="D5574" s="370" t="s">
        <v>868</v>
      </c>
      <c r="E5574" s="370">
        <v>1</v>
      </c>
      <c r="F5574" s="385">
        <v>1</v>
      </c>
    </row>
    <row r="5575" spans="1:6">
      <c r="A5575" s="369"/>
      <c r="B5575" s="369"/>
      <c r="C5575" s="369"/>
      <c r="D5575" s="370" t="s">
        <v>354</v>
      </c>
      <c r="E5575" s="370">
        <v>2</v>
      </c>
      <c r="F5575" s="385">
        <v>2</v>
      </c>
    </row>
    <row r="5576" spans="1:6">
      <c r="A5576" s="369"/>
      <c r="B5576" s="369"/>
      <c r="C5576" s="369"/>
      <c r="D5576" s="370" t="s">
        <v>869</v>
      </c>
      <c r="E5576" s="370">
        <v>1</v>
      </c>
      <c r="F5576" s="385">
        <v>1</v>
      </c>
    </row>
    <row r="5577" spans="1:6">
      <c r="A5577" s="369"/>
      <c r="B5577" s="369"/>
      <c r="C5577" s="369"/>
      <c r="D5577" s="370" t="s">
        <v>870</v>
      </c>
      <c r="E5577" s="370">
        <v>7</v>
      </c>
      <c r="F5577" s="385">
        <v>7</v>
      </c>
    </row>
    <row r="5578" spans="1:6">
      <c r="A5578" s="369"/>
      <c r="B5578" s="369"/>
      <c r="C5578" s="369"/>
      <c r="D5578" s="370" t="s">
        <v>871</v>
      </c>
      <c r="E5578" s="370">
        <v>2</v>
      </c>
      <c r="F5578" s="385">
        <v>2</v>
      </c>
    </row>
    <row r="5579" spans="1:6">
      <c r="A5579" s="369"/>
      <c r="B5579" s="369"/>
      <c r="C5579" s="369"/>
      <c r="D5579" s="370" t="s">
        <v>872</v>
      </c>
      <c r="E5579" s="370">
        <v>2</v>
      </c>
      <c r="F5579" s="385">
        <v>2</v>
      </c>
    </row>
    <row r="5580" spans="1:6">
      <c r="A5580" s="369"/>
      <c r="B5580" s="369"/>
      <c r="C5580" s="369"/>
      <c r="D5580" s="370" t="s">
        <v>873</v>
      </c>
      <c r="E5580" s="370">
        <v>4</v>
      </c>
      <c r="F5580" s="385">
        <v>4</v>
      </c>
    </row>
    <row r="5581" spans="1:6">
      <c r="A5581" s="369"/>
      <c r="B5581" s="369"/>
      <c r="C5581" s="369"/>
      <c r="D5581" s="370" t="s">
        <v>874</v>
      </c>
      <c r="E5581" s="370">
        <v>7</v>
      </c>
      <c r="F5581" s="385">
        <v>7</v>
      </c>
    </row>
    <row r="5582" spans="1:6">
      <c r="A5582" s="369"/>
      <c r="B5582" s="369"/>
      <c r="C5582" s="369"/>
      <c r="D5582" s="370" t="s">
        <v>875</v>
      </c>
      <c r="E5582" s="370">
        <v>11</v>
      </c>
      <c r="F5582" s="385">
        <v>11</v>
      </c>
    </row>
    <row r="5583" spans="1:6">
      <c r="A5583" s="369"/>
      <c r="B5583" s="369"/>
      <c r="C5583" s="369"/>
      <c r="D5583" s="370" t="s">
        <v>876</v>
      </c>
      <c r="E5583" s="370">
        <v>1</v>
      </c>
      <c r="F5583" s="385">
        <v>1</v>
      </c>
    </row>
    <row r="5584" spans="1:6">
      <c r="A5584" s="369"/>
      <c r="B5584" s="369"/>
      <c r="C5584" s="367" t="s">
        <v>877</v>
      </c>
      <c r="D5584" s="367" t="s">
        <v>878</v>
      </c>
      <c r="E5584" s="367">
        <v>1</v>
      </c>
      <c r="F5584" s="384">
        <v>1</v>
      </c>
    </row>
    <row r="5585" spans="1:6">
      <c r="A5585" s="369"/>
      <c r="B5585" s="369"/>
      <c r="C5585" s="369"/>
      <c r="D5585" s="370" t="s">
        <v>877</v>
      </c>
      <c r="E5585" s="370">
        <v>2</v>
      </c>
      <c r="F5585" s="385">
        <v>2</v>
      </c>
    </row>
    <row r="5586" spans="1:6">
      <c r="A5586" s="369"/>
      <c r="B5586" s="369"/>
      <c r="C5586" s="369"/>
      <c r="D5586" s="370" t="s">
        <v>879</v>
      </c>
      <c r="E5586" s="370">
        <v>1</v>
      </c>
      <c r="F5586" s="385">
        <v>1</v>
      </c>
    </row>
    <row r="5587" spans="1:6">
      <c r="A5587" s="369"/>
      <c r="B5587" s="369"/>
      <c r="C5587" s="369"/>
      <c r="D5587" s="370" t="s">
        <v>880</v>
      </c>
      <c r="E5587" s="370">
        <v>1</v>
      </c>
      <c r="F5587" s="385">
        <v>1</v>
      </c>
    </row>
    <row r="5588" spans="1:6">
      <c r="A5588" s="369"/>
      <c r="B5588" s="369"/>
      <c r="C5588" s="367" t="s">
        <v>361</v>
      </c>
      <c r="D5588" s="367" t="s">
        <v>881</v>
      </c>
      <c r="E5588" s="367">
        <v>3</v>
      </c>
      <c r="F5588" s="384">
        <v>3</v>
      </c>
    </row>
    <row r="5589" spans="1:6">
      <c r="A5589" s="369"/>
      <c r="B5589" s="369"/>
      <c r="C5589" s="369"/>
      <c r="D5589" s="370" t="s">
        <v>882</v>
      </c>
      <c r="E5589" s="370">
        <v>9</v>
      </c>
      <c r="F5589" s="385">
        <v>10</v>
      </c>
    </row>
    <row r="5590" spans="1:6">
      <c r="A5590" s="369"/>
      <c r="B5590" s="369"/>
      <c r="C5590" s="369"/>
      <c r="D5590" s="370" t="s">
        <v>361</v>
      </c>
      <c r="E5590" s="370">
        <v>2</v>
      </c>
      <c r="F5590" s="385">
        <v>2</v>
      </c>
    </row>
    <row r="5591" spans="1:6">
      <c r="A5591" s="369"/>
      <c r="B5591" s="369"/>
      <c r="C5591" s="369"/>
      <c r="D5591" s="370" t="s">
        <v>883</v>
      </c>
      <c r="E5591" s="370">
        <v>2</v>
      </c>
      <c r="F5591" s="385">
        <v>2</v>
      </c>
    </row>
    <row r="5592" spans="1:6">
      <c r="A5592" s="369"/>
      <c r="B5592" s="369"/>
      <c r="C5592" s="369"/>
      <c r="D5592" s="370" t="s">
        <v>884</v>
      </c>
      <c r="E5592" s="370">
        <v>1</v>
      </c>
      <c r="F5592" s="385">
        <v>1</v>
      </c>
    </row>
    <row r="5593" spans="1:6">
      <c r="A5593" s="369"/>
      <c r="B5593" s="369"/>
      <c r="C5593" s="367" t="s">
        <v>355</v>
      </c>
      <c r="D5593" s="367" t="s">
        <v>885</v>
      </c>
      <c r="E5593" s="367">
        <v>2</v>
      </c>
      <c r="F5593" s="384">
        <v>2</v>
      </c>
    </row>
    <row r="5594" spans="1:6">
      <c r="A5594" s="369"/>
      <c r="B5594" s="369"/>
      <c r="C5594" s="369"/>
      <c r="D5594" s="370" t="s">
        <v>886</v>
      </c>
      <c r="E5594" s="370">
        <v>6</v>
      </c>
      <c r="F5594" s="385">
        <v>6</v>
      </c>
    </row>
    <row r="5595" spans="1:6">
      <c r="A5595" s="369"/>
      <c r="B5595" s="369"/>
      <c r="C5595" s="369"/>
      <c r="D5595" s="370" t="s">
        <v>590</v>
      </c>
      <c r="E5595" s="370">
        <v>7</v>
      </c>
      <c r="F5595" s="385">
        <v>7</v>
      </c>
    </row>
    <row r="5596" spans="1:6">
      <c r="A5596" s="369"/>
      <c r="B5596" s="369"/>
      <c r="C5596" s="369"/>
      <c r="D5596" s="370" t="s">
        <v>591</v>
      </c>
      <c r="E5596" s="370">
        <v>8</v>
      </c>
      <c r="F5596" s="385">
        <v>8</v>
      </c>
    </row>
    <row r="5597" spans="1:6">
      <c r="A5597" s="369"/>
      <c r="B5597" s="369"/>
      <c r="C5597" s="369"/>
      <c r="D5597" s="370" t="s">
        <v>356</v>
      </c>
      <c r="E5597" s="370">
        <v>4</v>
      </c>
      <c r="F5597" s="385">
        <v>4</v>
      </c>
    </row>
    <row r="5598" spans="1:6">
      <c r="A5598" s="369"/>
      <c r="B5598" s="369"/>
      <c r="C5598" s="369"/>
      <c r="D5598" s="370" t="s">
        <v>887</v>
      </c>
      <c r="E5598" s="370">
        <v>3</v>
      </c>
      <c r="F5598" s="385">
        <v>3</v>
      </c>
    </row>
    <row r="5599" spans="1:6">
      <c r="A5599" s="369"/>
      <c r="B5599" s="369"/>
      <c r="C5599" s="369"/>
      <c r="D5599" s="370" t="s">
        <v>888</v>
      </c>
      <c r="E5599" s="370">
        <v>2</v>
      </c>
      <c r="F5599" s="385">
        <v>2</v>
      </c>
    </row>
    <row r="5600" spans="1:6">
      <c r="A5600" s="369"/>
      <c r="B5600" s="369"/>
      <c r="C5600" s="369"/>
      <c r="D5600" s="370" t="s">
        <v>889</v>
      </c>
      <c r="E5600" s="370">
        <v>1</v>
      </c>
      <c r="F5600" s="385">
        <v>1</v>
      </c>
    </row>
    <row r="5601" spans="1:6">
      <c r="A5601" s="369"/>
      <c r="B5601" s="369"/>
      <c r="C5601" s="369"/>
      <c r="D5601" s="370" t="s">
        <v>890</v>
      </c>
      <c r="E5601" s="370">
        <v>1</v>
      </c>
      <c r="F5601" s="385">
        <v>1</v>
      </c>
    </row>
    <row r="5602" spans="1:6">
      <c r="A5602" s="369"/>
      <c r="B5602" s="369"/>
      <c r="C5602" s="369"/>
      <c r="D5602" s="370" t="s">
        <v>891</v>
      </c>
      <c r="E5602" s="370">
        <v>1</v>
      </c>
      <c r="F5602" s="385">
        <v>1</v>
      </c>
    </row>
    <row r="5603" spans="1:6">
      <c r="A5603" s="369"/>
      <c r="B5603" s="369"/>
      <c r="C5603" s="369"/>
      <c r="D5603" s="370" t="s">
        <v>892</v>
      </c>
      <c r="E5603" s="370">
        <v>4</v>
      </c>
      <c r="F5603" s="385">
        <v>4</v>
      </c>
    </row>
    <row r="5604" spans="1:6">
      <c r="A5604" s="369"/>
      <c r="B5604" s="369"/>
      <c r="C5604" s="367" t="s">
        <v>211</v>
      </c>
      <c r="D5604" s="367" t="s">
        <v>589</v>
      </c>
      <c r="E5604" s="367">
        <v>4</v>
      </c>
      <c r="F5604" s="384">
        <v>4</v>
      </c>
    </row>
    <row r="5605" spans="1:6">
      <c r="A5605" s="369"/>
      <c r="B5605" s="369"/>
      <c r="C5605" s="369"/>
      <c r="D5605" s="370" t="s">
        <v>517</v>
      </c>
      <c r="E5605" s="370">
        <v>3</v>
      </c>
      <c r="F5605" s="385">
        <v>3</v>
      </c>
    </row>
    <row r="5606" spans="1:6">
      <c r="A5606" s="369"/>
      <c r="B5606" s="369"/>
      <c r="C5606" s="369"/>
      <c r="D5606" s="370" t="s">
        <v>211</v>
      </c>
      <c r="E5606" s="370">
        <v>9</v>
      </c>
      <c r="F5606" s="385">
        <v>9</v>
      </c>
    </row>
    <row r="5607" spans="1:6">
      <c r="A5607" s="369"/>
      <c r="B5607" s="369"/>
      <c r="C5607" s="369"/>
      <c r="D5607" s="370" t="s">
        <v>893</v>
      </c>
      <c r="E5607" s="370">
        <v>2</v>
      </c>
      <c r="F5607" s="385">
        <v>2</v>
      </c>
    </row>
    <row r="5608" spans="1:6">
      <c r="A5608" s="369"/>
      <c r="B5608" s="369"/>
      <c r="C5608" s="367" t="s">
        <v>894</v>
      </c>
      <c r="D5608" s="367" t="s">
        <v>895</v>
      </c>
      <c r="E5608" s="367">
        <v>2</v>
      </c>
      <c r="F5608" s="384">
        <v>2</v>
      </c>
    </row>
    <row r="5609" spans="1:6">
      <c r="A5609" s="369"/>
      <c r="B5609" s="369"/>
      <c r="C5609" s="369"/>
      <c r="D5609" s="370" t="s">
        <v>896</v>
      </c>
      <c r="E5609" s="370">
        <v>1</v>
      </c>
      <c r="F5609" s="385">
        <v>1</v>
      </c>
    </row>
    <row r="5610" spans="1:6">
      <c r="A5610" s="369"/>
      <c r="B5610" s="369"/>
      <c r="C5610" s="369"/>
      <c r="D5610" s="370" t="s">
        <v>897</v>
      </c>
      <c r="E5610" s="370">
        <v>1</v>
      </c>
      <c r="F5610" s="385">
        <v>1</v>
      </c>
    </row>
    <row r="5611" spans="1:6">
      <c r="A5611" s="369"/>
      <c r="B5611" s="369"/>
      <c r="C5611" s="369"/>
      <c r="D5611" s="370" t="s">
        <v>898</v>
      </c>
      <c r="E5611" s="370">
        <v>1</v>
      </c>
      <c r="F5611" s="385">
        <v>1</v>
      </c>
    </row>
    <row r="5612" spans="1:6">
      <c r="A5612" s="369"/>
      <c r="B5612" s="369"/>
      <c r="C5612" s="369"/>
      <c r="D5612" s="370" t="s">
        <v>899</v>
      </c>
      <c r="E5612" s="370">
        <v>1</v>
      </c>
      <c r="F5612" s="385">
        <v>1</v>
      </c>
    </row>
    <row r="5613" spans="1:6">
      <c r="A5613" s="369"/>
      <c r="B5613" s="367" t="s">
        <v>10</v>
      </c>
      <c r="C5613" s="367" t="s">
        <v>362</v>
      </c>
      <c r="D5613" s="367" t="s">
        <v>362</v>
      </c>
      <c r="E5613" s="367">
        <v>14</v>
      </c>
      <c r="F5613" s="384">
        <v>14</v>
      </c>
    </row>
    <row r="5614" spans="1:6">
      <c r="A5614" s="369"/>
      <c r="B5614" s="369"/>
      <c r="C5614" s="369"/>
      <c r="D5614" s="370" t="s">
        <v>363</v>
      </c>
      <c r="E5614" s="370">
        <v>9</v>
      </c>
      <c r="F5614" s="385">
        <v>9</v>
      </c>
    </row>
    <row r="5615" spans="1:6">
      <c r="A5615" s="369"/>
      <c r="B5615" s="369"/>
      <c r="C5615" s="369"/>
      <c r="D5615" s="370" t="s">
        <v>900</v>
      </c>
      <c r="E5615" s="370">
        <v>1</v>
      </c>
      <c r="F5615" s="385">
        <v>1</v>
      </c>
    </row>
    <row r="5616" spans="1:6">
      <c r="A5616" s="369"/>
      <c r="B5616" s="369"/>
      <c r="C5616" s="369"/>
      <c r="D5616" s="370" t="s">
        <v>901</v>
      </c>
      <c r="E5616" s="370">
        <v>1</v>
      </c>
      <c r="F5616" s="385">
        <v>1</v>
      </c>
    </row>
    <row r="5617" spans="1:6">
      <c r="A5617" s="369"/>
      <c r="B5617" s="369"/>
      <c r="C5617" s="367" t="s">
        <v>592</v>
      </c>
      <c r="D5617" s="367" t="s">
        <v>593</v>
      </c>
      <c r="E5617" s="367">
        <v>22</v>
      </c>
      <c r="F5617" s="384">
        <v>22</v>
      </c>
    </row>
    <row r="5618" spans="1:6">
      <c r="A5618" s="369"/>
      <c r="B5618" s="369"/>
      <c r="C5618" s="369"/>
      <c r="D5618" s="370" t="s">
        <v>902</v>
      </c>
      <c r="E5618" s="370">
        <v>3</v>
      </c>
      <c r="F5618" s="385">
        <v>3</v>
      </c>
    </row>
    <row r="5619" spans="1:6">
      <c r="A5619" s="369"/>
      <c r="B5619" s="369"/>
      <c r="C5619" s="369"/>
      <c r="D5619" s="370" t="s">
        <v>903</v>
      </c>
      <c r="E5619" s="370">
        <v>1</v>
      </c>
      <c r="F5619" s="385">
        <v>1</v>
      </c>
    </row>
    <row r="5620" spans="1:6">
      <c r="A5620" s="369"/>
      <c r="B5620" s="369"/>
      <c r="C5620" s="369"/>
      <c r="D5620" s="370" t="s">
        <v>904</v>
      </c>
      <c r="E5620" s="370">
        <v>1</v>
      </c>
      <c r="F5620" s="385">
        <v>1</v>
      </c>
    </row>
    <row r="5621" spans="1:6">
      <c r="A5621" s="369"/>
      <c r="B5621" s="369"/>
      <c r="C5621" s="369"/>
      <c r="D5621" s="370" t="s">
        <v>905</v>
      </c>
      <c r="E5621" s="370">
        <v>1</v>
      </c>
      <c r="F5621" s="385">
        <v>1</v>
      </c>
    </row>
    <row r="5622" spans="1:6">
      <c r="A5622" s="369"/>
      <c r="B5622" s="369"/>
      <c r="C5622" s="367" t="s">
        <v>906</v>
      </c>
      <c r="D5622" s="367" t="s">
        <v>906</v>
      </c>
      <c r="E5622" s="367">
        <v>4</v>
      </c>
      <c r="F5622" s="384">
        <v>4</v>
      </c>
    </row>
    <row r="5623" spans="1:6">
      <c r="A5623" s="369"/>
      <c r="B5623" s="369"/>
      <c r="C5623" s="369"/>
      <c r="D5623" s="370" t="s">
        <v>907</v>
      </c>
      <c r="E5623" s="370">
        <v>1</v>
      </c>
      <c r="F5623" s="385">
        <v>1</v>
      </c>
    </row>
    <row r="5624" spans="1:6">
      <c r="A5624" s="369"/>
      <c r="B5624" s="369"/>
      <c r="C5624" s="367" t="s">
        <v>908</v>
      </c>
      <c r="D5624" s="367" t="s">
        <v>767</v>
      </c>
      <c r="E5624" s="367">
        <v>7</v>
      </c>
      <c r="F5624" s="384">
        <v>7</v>
      </c>
    </row>
    <row r="5625" spans="1:6">
      <c r="A5625" s="369"/>
      <c r="B5625" s="369"/>
      <c r="C5625" s="369"/>
      <c r="D5625" s="370" t="s">
        <v>908</v>
      </c>
      <c r="E5625" s="370">
        <v>8</v>
      </c>
      <c r="F5625" s="385">
        <v>8</v>
      </c>
    </row>
    <row r="5626" spans="1:6">
      <c r="A5626" s="369"/>
      <c r="B5626" s="369"/>
      <c r="C5626" s="369"/>
      <c r="D5626" s="370" t="s">
        <v>909</v>
      </c>
      <c r="E5626" s="370">
        <v>2</v>
      </c>
      <c r="F5626" s="385">
        <v>2</v>
      </c>
    </row>
    <row r="5627" spans="1:6">
      <c r="A5627" s="369"/>
      <c r="B5627" s="369"/>
      <c r="C5627" s="369"/>
      <c r="D5627" s="370" t="s">
        <v>910</v>
      </c>
      <c r="E5627" s="370">
        <v>5</v>
      </c>
      <c r="F5627" s="385">
        <v>5</v>
      </c>
    </row>
    <row r="5628" spans="1:6">
      <c r="A5628" s="369"/>
      <c r="B5628" s="369"/>
      <c r="C5628" s="369"/>
      <c r="D5628" s="370" t="s">
        <v>911</v>
      </c>
      <c r="E5628" s="370">
        <v>6</v>
      </c>
      <c r="F5628" s="385">
        <v>6</v>
      </c>
    </row>
    <row r="5629" spans="1:6">
      <c r="A5629" s="369"/>
      <c r="B5629" s="369"/>
      <c r="C5629" s="369"/>
      <c r="D5629" s="370" t="s">
        <v>912</v>
      </c>
      <c r="E5629" s="370">
        <v>2</v>
      </c>
      <c r="F5629" s="385">
        <v>2</v>
      </c>
    </row>
    <row r="5630" spans="1:6">
      <c r="A5630" s="369"/>
      <c r="B5630" s="369"/>
      <c r="C5630" s="369"/>
      <c r="D5630" s="370" t="s">
        <v>913</v>
      </c>
      <c r="E5630" s="370">
        <v>2</v>
      </c>
      <c r="F5630" s="385">
        <v>2</v>
      </c>
    </row>
    <row r="5631" spans="1:6">
      <c r="A5631" s="369"/>
      <c r="B5631" s="369"/>
      <c r="C5631" s="369"/>
      <c r="D5631" s="370" t="s">
        <v>914</v>
      </c>
      <c r="E5631" s="370">
        <v>1</v>
      </c>
      <c r="F5631" s="385">
        <v>1</v>
      </c>
    </row>
    <row r="5632" spans="1:6">
      <c r="A5632" s="369"/>
      <c r="B5632" s="369"/>
      <c r="C5632" s="367" t="s">
        <v>10</v>
      </c>
      <c r="D5632" s="367" t="s">
        <v>915</v>
      </c>
      <c r="E5632" s="367">
        <v>5</v>
      </c>
      <c r="F5632" s="384">
        <v>5</v>
      </c>
    </row>
    <row r="5633" spans="1:6">
      <c r="A5633" s="369"/>
      <c r="B5633" s="369"/>
      <c r="C5633" s="369"/>
      <c r="D5633" s="370" t="s">
        <v>916</v>
      </c>
      <c r="E5633" s="370">
        <v>5</v>
      </c>
      <c r="F5633" s="385">
        <v>5</v>
      </c>
    </row>
    <row r="5634" spans="1:6">
      <c r="A5634" s="369"/>
      <c r="B5634" s="369"/>
      <c r="C5634" s="369"/>
      <c r="D5634" s="370" t="s">
        <v>10</v>
      </c>
      <c r="E5634" s="370">
        <v>29</v>
      </c>
      <c r="F5634" s="385">
        <v>29</v>
      </c>
    </row>
    <row r="5635" spans="1:6">
      <c r="A5635" s="369"/>
      <c r="B5635" s="369"/>
      <c r="C5635" s="369"/>
      <c r="D5635" s="370" t="s">
        <v>917</v>
      </c>
      <c r="E5635" s="370">
        <v>4</v>
      </c>
      <c r="F5635" s="385">
        <v>4</v>
      </c>
    </row>
    <row r="5636" spans="1:6">
      <c r="A5636" s="369"/>
      <c r="B5636" s="369"/>
      <c r="C5636" s="369"/>
      <c r="D5636" s="370" t="s">
        <v>230</v>
      </c>
      <c r="E5636" s="370">
        <v>8</v>
      </c>
      <c r="F5636" s="385">
        <v>8</v>
      </c>
    </row>
    <row r="5637" spans="1:6">
      <c r="A5637" s="369"/>
      <c r="B5637" s="369"/>
      <c r="C5637" s="369"/>
      <c r="D5637" s="370" t="s">
        <v>918</v>
      </c>
      <c r="E5637" s="370">
        <v>1</v>
      </c>
      <c r="F5637" s="385">
        <v>1</v>
      </c>
    </row>
    <row r="5638" spans="1:6">
      <c r="A5638" s="369"/>
      <c r="B5638" s="369"/>
      <c r="C5638" s="369"/>
      <c r="D5638" s="370" t="s">
        <v>919</v>
      </c>
      <c r="E5638" s="370">
        <v>1</v>
      </c>
      <c r="F5638" s="385">
        <v>1</v>
      </c>
    </row>
    <row r="5639" spans="1:6">
      <c r="A5639" s="369"/>
      <c r="B5639" s="369"/>
      <c r="C5639" s="367" t="s">
        <v>364</v>
      </c>
      <c r="D5639" s="367" t="s">
        <v>920</v>
      </c>
      <c r="E5639" s="367">
        <v>1</v>
      </c>
      <c r="F5639" s="384">
        <v>1</v>
      </c>
    </row>
    <row r="5640" spans="1:6">
      <c r="A5640" s="369"/>
      <c r="B5640" s="369"/>
      <c r="C5640" s="369"/>
      <c r="D5640" s="370" t="s">
        <v>921</v>
      </c>
      <c r="E5640" s="370">
        <v>6</v>
      </c>
      <c r="F5640" s="385">
        <v>6</v>
      </c>
    </row>
    <row r="5641" spans="1:6">
      <c r="A5641" s="369"/>
      <c r="B5641" s="369"/>
      <c r="C5641" s="369"/>
      <c r="D5641" s="370" t="s">
        <v>365</v>
      </c>
      <c r="E5641" s="370">
        <v>15</v>
      </c>
      <c r="F5641" s="385">
        <v>15</v>
      </c>
    </row>
    <row r="5642" spans="1:6">
      <c r="A5642" s="369"/>
      <c r="B5642" s="369"/>
      <c r="C5642" s="369"/>
      <c r="D5642" s="370" t="s">
        <v>922</v>
      </c>
      <c r="E5642" s="370">
        <v>3</v>
      </c>
      <c r="F5642" s="385">
        <v>3</v>
      </c>
    </row>
    <row r="5643" spans="1:6">
      <c r="A5643" s="369"/>
      <c r="B5643" s="369"/>
      <c r="C5643" s="369"/>
      <c r="D5643" s="370" t="s">
        <v>798</v>
      </c>
      <c r="E5643" s="370">
        <v>1</v>
      </c>
      <c r="F5643" s="385">
        <v>1</v>
      </c>
    </row>
    <row r="5644" spans="1:6">
      <c r="A5644" s="369"/>
      <c r="B5644" s="369"/>
      <c r="C5644" s="369"/>
      <c r="D5644" s="370" t="s">
        <v>923</v>
      </c>
      <c r="E5644" s="370">
        <v>1</v>
      </c>
      <c r="F5644" s="385">
        <v>1</v>
      </c>
    </row>
    <row r="5645" spans="1:6">
      <c r="A5645" s="369"/>
      <c r="B5645" s="369"/>
      <c r="C5645" s="369"/>
      <c r="D5645" s="370" t="s">
        <v>924</v>
      </c>
      <c r="E5645" s="370">
        <v>2</v>
      </c>
      <c r="F5645" s="385">
        <v>2</v>
      </c>
    </row>
    <row r="5646" spans="1:6">
      <c r="A5646" s="369"/>
      <c r="B5646" s="369"/>
      <c r="C5646" s="369"/>
      <c r="D5646" s="370" t="s">
        <v>925</v>
      </c>
      <c r="E5646" s="370">
        <v>4</v>
      </c>
      <c r="F5646" s="385">
        <v>4</v>
      </c>
    </row>
    <row r="5647" spans="1:6">
      <c r="A5647" s="369"/>
      <c r="B5647" s="369"/>
      <c r="C5647" s="369"/>
      <c r="D5647" s="370" t="s">
        <v>926</v>
      </c>
      <c r="E5647" s="370">
        <v>1</v>
      </c>
      <c r="F5647" s="385">
        <v>1</v>
      </c>
    </row>
    <row r="5648" spans="1:6">
      <c r="A5648" s="369"/>
      <c r="B5648" s="369"/>
      <c r="C5648" s="369"/>
      <c r="D5648" s="370" t="s">
        <v>927</v>
      </c>
      <c r="E5648" s="370">
        <v>2</v>
      </c>
      <c r="F5648" s="385">
        <v>2</v>
      </c>
    </row>
    <row r="5649" spans="1:6">
      <c r="A5649" s="369"/>
      <c r="B5649" s="369"/>
      <c r="C5649" s="369"/>
      <c r="D5649" s="370" t="s">
        <v>928</v>
      </c>
      <c r="E5649" s="370">
        <v>2</v>
      </c>
      <c r="F5649" s="385">
        <v>2</v>
      </c>
    </row>
    <row r="5650" spans="1:6">
      <c r="A5650" s="369"/>
      <c r="B5650" s="369"/>
      <c r="C5650" s="369"/>
      <c r="D5650" s="370" t="s">
        <v>929</v>
      </c>
      <c r="E5650" s="370">
        <v>1</v>
      </c>
      <c r="F5650" s="385">
        <v>1</v>
      </c>
    </row>
    <row r="5651" spans="1:6">
      <c r="A5651" s="369"/>
      <c r="B5651" s="369"/>
      <c r="C5651" s="369"/>
      <c r="D5651" s="370" t="s">
        <v>930</v>
      </c>
      <c r="E5651" s="370">
        <v>2</v>
      </c>
      <c r="F5651" s="385">
        <v>2</v>
      </c>
    </row>
    <row r="5652" spans="1:6">
      <c r="A5652" s="369"/>
      <c r="B5652" s="369"/>
      <c r="C5652" s="369"/>
      <c r="D5652" s="370" t="s">
        <v>931</v>
      </c>
      <c r="E5652" s="370">
        <v>1</v>
      </c>
      <c r="F5652" s="385">
        <v>1</v>
      </c>
    </row>
    <row r="5653" spans="1:6">
      <c r="A5653" s="369"/>
      <c r="B5653" s="369"/>
      <c r="C5653" s="369"/>
      <c r="D5653" s="370" t="s">
        <v>932</v>
      </c>
      <c r="E5653" s="370">
        <v>2</v>
      </c>
      <c r="F5653" s="385">
        <v>2</v>
      </c>
    </row>
    <row r="5654" spans="1:6">
      <c r="A5654" s="369"/>
      <c r="B5654" s="369"/>
      <c r="C5654" s="369"/>
      <c r="D5654" s="370" t="s">
        <v>933</v>
      </c>
      <c r="E5654" s="370">
        <v>1</v>
      </c>
      <c r="F5654" s="385">
        <v>1</v>
      </c>
    </row>
    <row r="5655" spans="1:6">
      <c r="A5655" s="369"/>
      <c r="B5655" s="369"/>
      <c r="C5655" s="369"/>
      <c r="D5655" s="370" t="s">
        <v>934</v>
      </c>
      <c r="E5655" s="370">
        <v>1</v>
      </c>
      <c r="F5655" s="385">
        <v>1</v>
      </c>
    </row>
    <row r="5656" spans="1:6">
      <c r="A5656" s="369"/>
      <c r="B5656" s="369"/>
      <c r="C5656" s="367" t="s">
        <v>935</v>
      </c>
      <c r="D5656" s="367" t="s">
        <v>936</v>
      </c>
      <c r="E5656" s="367">
        <v>3</v>
      </c>
      <c r="F5656" s="384">
        <v>3</v>
      </c>
    </row>
    <row r="5657" spans="1:6">
      <c r="A5657" s="369"/>
      <c r="B5657" s="369"/>
      <c r="C5657" s="369"/>
      <c r="D5657" s="370" t="s">
        <v>937</v>
      </c>
      <c r="E5657" s="370">
        <v>1</v>
      </c>
      <c r="F5657" s="385">
        <v>1</v>
      </c>
    </row>
    <row r="5658" spans="1:6">
      <c r="A5658" s="369"/>
      <c r="B5658" s="367" t="s">
        <v>11</v>
      </c>
      <c r="C5658" s="367" t="s">
        <v>938</v>
      </c>
      <c r="D5658" s="367" t="s">
        <v>938</v>
      </c>
      <c r="E5658" s="367">
        <v>9</v>
      </c>
      <c r="F5658" s="384">
        <v>9</v>
      </c>
    </row>
    <row r="5659" spans="1:6">
      <c r="A5659" s="369"/>
      <c r="B5659" s="369"/>
      <c r="C5659" s="369"/>
      <c r="D5659" s="370" t="s">
        <v>939</v>
      </c>
      <c r="E5659" s="370">
        <v>1</v>
      </c>
      <c r="F5659" s="385">
        <v>1</v>
      </c>
    </row>
    <row r="5660" spans="1:6">
      <c r="A5660" s="369"/>
      <c r="B5660" s="369"/>
      <c r="C5660" s="369"/>
      <c r="D5660" s="370" t="s">
        <v>941</v>
      </c>
      <c r="E5660" s="370">
        <v>2</v>
      </c>
      <c r="F5660" s="385">
        <v>2</v>
      </c>
    </row>
    <row r="5661" spans="1:6">
      <c r="A5661" s="369"/>
      <c r="B5661" s="369"/>
      <c r="C5661" s="367" t="s">
        <v>367</v>
      </c>
      <c r="D5661" s="367" t="s">
        <v>604</v>
      </c>
      <c r="E5661" s="367">
        <v>12</v>
      </c>
      <c r="F5661" s="384">
        <v>12</v>
      </c>
    </row>
    <row r="5662" spans="1:6">
      <c r="A5662" s="369"/>
      <c r="B5662" s="369"/>
      <c r="C5662" s="369"/>
      <c r="D5662" s="370" t="s">
        <v>942</v>
      </c>
      <c r="E5662" s="370">
        <v>3</v>
      </c>
      <c r="F5662" s="385">
        <v>3</v>
      </c>
    </row>
    <row r="5663" spans="1:6">
      <c r="A5663" s="369"/>
      <c r="B5663" s="369"/>
      <c r="C5663" s="369"/>
      <c r="D5663" s="370" t="s">
        <v>944</v>
      </c>
      <c r="E5663" s="370">
        <v>1</v>
      </c>
      <c r="F5663" s="385">
        <v>1</v>
      </c>
    </row>
    <row r="5664" spans="1:6">
      <c r="A5664" s="369"/>
      <c r="B5664" s="369"/>
      <c r="C5664" s="369"/>
      <c r="D5664" s="370" t="s">
        <v>945</v>
      </c>
      <c r="E5664" s="370">
        <v>1</v>
      </c>
      <c r="F5664" s="385">
        <v>1</v>
      </c>
    </row>
    <row r="5665" spans="1:6">
      <c r="A5665" s="369"/>
      <c r="B5665" s="369"/>
      <c r="C5665" s="369"/>
      <c r="D5665" s="370" t="s">
        <v>946</v>
      </c>
      <c r="E5665" s="370">
        <v>1</v>
      </c>
      <c r="F5665" s="385">
        <v>1</v>
      </c>
    </row>
    <row r="5666" spans="1:6">
      <c r="A5666" s="369"/>
      <c r="B5666" s="369"/>
      <c r="C5666" s="367" t="s">
        <v>947</v>
      </c>
      <c r="D5666" s="367" t="s">
        <v>948</v>
      </c>
      <c r="E5666" s="367">
        <v>6</v>
      </c>
      <c r="F5666" s="384">
        <v>6</v>
      </c>
    </row>
    <row r="5667" spans="1:6">
      <c r="A5667" s="369"/>
      <c r="B5667" s="369"/>
      <c r="C5667" s="369"/>
      <c r="D5667" s="370" t="s">
        <v>949</v>
      </c>
      <c r="E5667" s="370">
        <v>9</v>
      </c>
      <c r="F5667" s="385">
        <v>9</v>
      </c>
    </row>
    <row r="5668" spans="1:6">
      <c r="A5668" s="369"/>
      <c r="B5668" s="369"/>
      <c r="C5668" s="369"/>
      <c r="D5668" s="370" t="s">
        <v>950</v>
      </c>
      <c r="E5668" s="370">
        <v>1</v>
      </c>
      <c r="F5668" s="385">
        <v>1</v>
      </c>
    </row>
    <row r="5669" spans="1:6">
      <c r="A5669" s="369"/>
      <c r="B5669" s="369"/>
      <c r="C5669" s="369"/>
      <c r="D5669" s="370" t="s">
        <v>951</v>
      </c>
      <c r="E5669" s="370">
        <v>1</v>
      </c>
      <c r="F5669" s="385">
        <v>1</v>
      </c>
    </row>
    <row r="5670" spans="1:6">
      <c r="A5670" s="369"/>
      <c r="B5670" s="369"/>
      <c r="C5670" s="369"/>
      <c r="D5670" s="370" t="s">
        <v>952</v>
      </c>
      <c r="E5670" s="370">
        <v>1</v>
      </c>
      <c r="F5670" s="385">
        <v>1</v>
      </c>
    </row>
    <row r="5671" spans="1:6">
      <c r="A5671" s="369"/>
      <c r="B5671" s="369"/>
      <c r="C5671" s="369"/>
      <c r="D5671" s="370" t="s">
        <v>953</v>
      </c>
      <c r="E5671" s="370">
        <v>1</v>
      </c>
      <c r="F5671" s="385">
        <v>1</v>
      </c>
    </row>
    <row r="5672" spans="1:6">
      <c r="A5672" s="369"/>
      <c r="B5672" s="369"/>
      <c r="C5672" s="367" t="s">
        <v>11</v>
      </c>
      <c r="D5672" s="367" t="s">
        <v>638</v>
      </c>
      <c r="E5672" s="367">
        <v>35</v>
      </c>
      <c r="F5672" s="384">
        <v>35</v>
      </c>
    </row>
    <row r="5673" spans="1:6">
      <c r="A5673" s="369"/>
      <c r="B5673" s="369"/>
      <c r="C5673" s="369"/>
      <c r="D5673" s="370" t="s">
        <v>954</v>
      </c>
      <c r="E5673" s="370">
        <v>7</v>
      </c>
      <c r="F5673" s="385">
        <v>7</v>
      </c>
    </row>
    <row r="5674" spans="1:6">
      <c r="A5674" s="369"/>
      <c r="B5674" s="369"/>
      <c r="C5674" s="369"/>
      <c r="D5674" s="370" t="s">
        <v>213</v>
      </c>
      <c r="E5674" s="370">
        <v>65</v>
      </c>
      <c r="F5674" s="385">
        <v>65</v>
      </c>
    </row>
    <row r="5675" spans="1:6">
      <c r="A5675" s="369"/>
      <c r="B5675" s="369"/>
      <c r="C5675" s="369"/>
      <c r="D5675" s="370" t="s">
        <v>955</v>
      </c>
      <c r="E5675" s="370">
        <v>23</v>
      </c>
      <c r="F5675" s="385">
        <v>24</v>
      </c>
    </row>
    <row r="5676" spans="1:6">
      <c r="A5676" s="369"/>
      <c r="B5676" s="369"/>
      <c r="C5676" s="369"/>
      <c r="D5676" s="370" t="s">
        <v>956</v>
      </c>
      <c r="E5676" s="370">
        <v>3</v>
      </c>
      <c r="F5676" s="385">
        <v>3</v>
      </c>
    </row>
    <row r="5677" spans="1:6">
      <c r="A5677" s="369"/>
      <c r="B5677" s="369"/>
      <c r="C5677" s="369"/>
      <c r="D5677" s="370" t="s">
        <v>957</v>
      </c>
      <c r="E5677" s="370">
        <v>1</v>
      </c>
      <c r="F5677" s="385">
        <v>1</v>
      </c>
    </row>
    <row r="5678" spans="1:6">
      <c r="A5678" s="369"/>
      <c r="B5678" s="369"/>
      <c r="C5678" s="369"/>
      <c r="D5678" s="370" t="s">
        <v>958</v>
      </c>
      <c r="E5678" s="370">
        <v>1</v>
      </c>
      <c r="F5678" s="385">
        <v>1</v>
      </c>
    </row>
    <row r="5679" spans="1:6">
      <c r="A5679" s="369"/>
      <c r="B5679" s="369"/>
      <c r="C5679" s="369"/>
      <c r="D5679" s="370" t="s">
        <v>959</v>
      </c>
      <c r="E5679" s="370">
        <v>1</v>
      </c>
      <c r="F5679" s="385">
        <v>1</v>
      </c>
    </row>
    <row r="5680" spans="1:6">
      <c r="A5680" s="369"/>
      <c r="B5680" s="369"/>
      <c r="C5680" s="367" t="s">
        <v>961</v>
      </c>
      <c r="D5680" s="367" t="s">
        <v>790</v>
      </c>
      <c r="E5680" s="367">
        <v>3</v>
      </c>
      <c r="F5680" s="384">
        <v>3</v>
      </c>
    </row>
    <row r="5681" spans="1:6">
      <c r="A5681" s="369"/>
      <c r="B5681" s="369"/>
      <c r="C5681" s="369"/>
      <c r="D5681" s="370" t="s">
        <v>962</v>
      </c>
      <c r="E5681" s="370">
        <v>2</v>
      </c>
      <c r="F5681" s="385">
        <v>2</v>
      </c>
    </row>
    <row r="5682" spans="1:6">
      <c r="A5682" s="369"/>
      <c r="B5682" s="369"/>
      <c r="C5682" s="369"/>
      <c r="D5682" s="370" t="s">
        <v>963</v>
      </c>
      <c r="E5682" s="370">
        <v>2</v>
      </c>
      <c r="F5682" s="385">
        <v>2</v>
      </c>
    </row>
    <row r="5683" spans="1:6">
      <c r="A5683" s="369"/>
      <c r="B5683" s="369"/>
      <c r="C5683" s="367" t="s">
        <v>214</v>
      </c>
      <c r="D5683" s="367" t="s">
        <v>594</v>
      </c>
      <c r="E5683" s="367">
        <v>14</v>
      </c>
      <c r="F5683" s="384">
        <v>14</v>
      </c>
    </row>
    <row r="5684" spans="1:6">
      <c r="A5684" s="369"/>
      <c r="B5684" s="369"/>
      <c r="C5684" s="369"/>
      <c r="D5684" s="370" t="s">
        <v>439</v>
      </c>
      <c r="E5684" s="370">
        <v>1</v>
      </c>
      <c r="F5684" s="385">
        <v>1</v>
      </c>
    </row>
    <row r="5685" spans="1:6">
      <c r="A5685" s="369"/>
      <c r="B5685" s="369"/>
      <c r="C5685" s="369"/>
      <c r="D5685" s="370" t="s">
        <v>215</v>
      </c>
      <c r="E5685" s="370">
        <v>58</v>
      </c>
      <c r="F5685" s="385">
        <v>58</v>
      </c>
    </row>
    <row r="5686" spans="1:6">
      <c r="A5686" s="369"/>
      <c r="B5686" s="369"/>
      <c r="C5686" s="369"/>
      <c r="D5686" s="370" t="s">
        <v>964</v>
      </c>
      <c r="E5686" s="370">
        <v>2</v>
      </c>
      <c r="F5686" s="385">
        <v>2</v>
      </c>
    </row>
    <row r="5687" spans="1:6">
      <c r="A5687" s="369"/>
      <c r="B5687" s="369"/>
      <c r="C5687" s="369"/>
      <c r="D5687" s="370" t="s">
        <v>965</v>
      </c>
      <c r="E5687" s="370">
        <v>1</v>
      </c>
      <c r="F5687" s="385">
        <v>1</v>
      </c>
    </row>
    <row r="5688" spans="1:6">
      <c r="A5688" s="369"/>
      <c r="B5688" s="369"/>
      <c r="C5688" s="369"/>
      <c r="D5688" s="370" t="s">
        <v>966</v>
      </c>
      <c r="E5688" s="370">
        <v>7</v>
      </c>
      <c r="F5688" s="385">
        <v>7</v>
      </c>
    </row>
    <row r="5689" spans="1:6">
      <c r="A5689" s="369"/>
      <c r="B5689" s="369"/>
      <c r="C5689" s="369"/>
      <c r="D5689" s="370" t="s">
        <v>967</v>
      </c>
      <c r="E5689" s="370">
        <v>3</v>
      </c>
      <c r="F5689" s="385">
        <v>3</v>
      </c>
    </row>
    <row r="5690" spans="1:6">
      <c r="A5690" s="369"/>
      <c r="B5690" s="369"/>
      <c r="C5690" s="369"/>
      <c r="D5690" s="370" t="s">
        <v>968</v>
      </c>
      <c r="E5690" s="370">
        <v>1</v>
      </c>
      <c r="F5690" s="385">
        <v>1</v>
      </c>
    </row>
    <row r="5691" spans="1:6">
      <c r="A5691" s="369"/>
      <c r="B5691" s="369"/>
      <c r="C5691" s="369"/>
      <c r="D5691" s="370" t="s">
        <v>969</v>
      </c>
      <c r="E5691" s="370">
        <v>1</v>
      </c>
      <c r="F5691" s="385">
        <v>1</v>
      </c>
    </row>
    <row r="5692" spans="1:6">
      <c r="A5692" s="369"/>
      <c r="B5692" s="369"/>
      <c r="C5692" s="367" t="s">
        <v>970</v>
      </c>
      <c r="D5692" s="367" t="s">
        <v>971</v>
      </c>
      <c r="E5692" s="367">
        <v>8</v>
      </c>
      <c r="F5692" s="384">
        <v>8</v>
      </c>
    </row>
    <row r="5693" spans="1:6">
      <c r="A5693" s="369"/>
      <c r="B5693" s="369"/>
      <c r="C5693" s="369"/>
      <c r="D5693" s="370" t="s">
        <v>972</v>
      </c>
      <c r="E5693" s="370">
        <v>4</v>
      </c>
      <c r="F5693" s="385">
        <v>4</v>
      </c>
    </row>
    <row r="5694" spans="1:6">
      <c r="A5694" s="369"/>
      <c r="B5694" s="369"/>
      <c r="C5694" s="369"/>
      <c r="D5694" s="370" t="s">
        <v>973</v>
      </c>
      <c r="E5694" s="370">
        <v>2</v>
      </c>
      <c r="F5694" s="385">
        <v>2</v>
      </c>
    </row>
    <row r="5695" spans="1:6">
      <c r="A5695" s="369"/>
      <c r="B5695" s="369"/>
      <c r="C5695" s="369"/>
      <c r="D5695" s="370" t="s">
        <v>974</v>
      </c>
      <c r="E5695" s="370">
        <v>4</v>
      </c>
      <c r="F5695" s="385">
        <v>4</v>
      </c>
    </row>
    <row r="5696" spans="1:6">
      <c r="A5696" s="369"/>
      <c r="B5696" s="369"/>
      <c r="C5696" s="367" t="s">
        <v>369</v>
      </c>
      <c r="D5696" s="367" t="s">
        <v>975</v>
      </c>
      <c r="E5696" s="367">
        <v>7</v>
      </c>
      <c r="F5696" s="384">
        <v>7</v>
      </c>
    </row>
    <row r="5697" spans="1:6">
      <c r="A5697" s="369"/>
      <c r="B5697" s="369"/>
      <c r="C5697" s="369"/>
      <c r="D5697" s="370" t="s">
        <v>976</v>
      </c>
      <c r="E5697" s="370">
        <v>6</v>
      </c>
      <c r="F5697" s="385">
        <v>6</v>
      </c>
    </row>
    <row r="5698" spans="1:6">
      <c r="A5698" s="369"/>
      <c r="B5698" s="369"/>
      <c r="C5698" s="369"/>
      <c r="D5698" s="370" t="s">
        <v>370</v>
      </c>
      <c r="E5698" s="370">
        <v>6</v>
      </c>
      <c r="F5698" s="385">
        <v>6</v>
      </c>
    </row>
    <row r="5699" spans="1:6">
      <c r="A5699" s="369"/>
      <c r="B5699" s="369"/>
      <c r="C5699" s="369"/>
      <c r="D5699" s="370" t="s">
        <v>977</v>
      </c>
      <c r="E5699" s="370">
        <v>4</v>
      </c>
      <c r="F5699" s="385">
        <v>4</v>
      </c>
    </row>
    <row r="5700" spans="1:6">
      <c r="A5700" s="369"/>
      <c r="B5700" s="369"/>
      <c r="C5700" s="367" t="s">
        <v>978</v>
      </c>
      <c r="D5700" s="367" t="s">
        <v>979</v>
      </c>
      <c r="E5700" s="367">
        <v>9</v>
      </c>
      <c r="F5700" s="384">
        <v>9</v>
      </c>
    </row>
    <row r="5701" spans="1:6">
      <c r="A5701" s="369"/>
      <c r="B5701" s="369"/>
      <c r="C5701" s="369"/>
      <c r="D5701" s="370" t="s">
        <v>980</v>
      </c>
      <c r="E5701" s="370">
        <v>5</v>
      </c>
      <c r="F5701" s="385">
        <v>5</v>
      </c>
    </row>
    <row r="5702" spans="1:6">
      <c r="A5702" s="369"/>
      <c r="B5702" s="369"/>
      <c r="C5702" s="369"/>
      <c r="D5702" s="370" t="s">
        <v>978</v>
      </c>
      <c r="E5702" s="370">
        <v>10</v>
      </c>
      <c r="F5702" s="385">
        <v>10</v>
      </c>
    </row>
    <row r="5703" spans="1:6">
      <c r="A5703" s="369"/>
      <c r="B5703" s="369"/>
      <c r="C5703" s="369"/>
      <c r="D5703" s="370" t="s">
        <v>981</v>
      </c>
      <c r="E5703" s="370">
        <v>3</v>
      </c>
      <c r="F5703" s="385">
        <v>3</v>
      </c>
    </row>
    <row r="5704" spans="1:6">
      <c r="A5704" s="369"/>
      <c r="B5704" s="369"/>
      <c r="C5704" s="369"/>
      <c r="D5704" s="370" t="s">
        <v>982</v>
      </c>
      <c r="E5704" s="370">
        <v>6</v>
      </c>
      <c r="F5704" s="385">
        <v>6</v>
      </c>
    </row>
    <row r="5705" spans="1:6">
      <c r="A5705" s="369"/>
      <c r="B5705" s="369"/>
      <c r="C5705" s="367" t="s">
        <v>983</v>
      </c>
      <c r="D5705" s="367" t="s">
        <v>984</v>
      </c>
      <c r="E5705" s="367">
        <v>3</v>
      </c>
      <c r="F5705" s="384">
        <v>3</v>
      </c>
    </row>
    <row r="5706" spans="1:6">
      <c r="A5706" s="369"/>
      <c r="B5706" s="369"/>
      <c r="C5706" s="369"/>
      <c r="D5706" s="370" t="s">
        <v>985</v>
      </c>
      <c r="E5706" s="370">
        <v>1</v>
      </c>
      <c r="F5706" s="385">
        <v>1</v>
      </c>
    </row>
    <row r="5707" spans="1:6">
      <c r="A5707" s="369"/>
      <c r="B5707" s="369"/>
      <c r="C5707" s="369"/>
      <c r="D5707" s="370" t="s">
        <v>986</v>
      </c>
      <c r="E5707" s="370">
        <v>1</v>
      </c>
      <c r="F5707" s="385">
        <v>1</v>
      </c>
    </row>
    <row r="5708" spans="1:6">
      <c r="A5708" s="369"/>
      <c r="B5708" s="369"/>
      <c r="C5708" s="367" t="s">
        <v>987</v>
      </c>
      <c r="D5708" s="367" t="s">
        <v>987</v>
      </c>
      <c r="E5708" s="367">
        <v>2</v>
      </c>
      <c r="F5708" s="384">
        <v>2</v>
      </c>
    </row>
    <row r="5709" spans="1:6">
      <c r="A5709" s="369"/>
      <c r="B5709" s="369"/>
      <c r="C5709" s="369"/>
      <c r="D5709" s="370" t="s">
        <v>988</v>
      </c>
      <c r="E5709" s="370">
        <v>1</v>
      </c>
      <c r="F5709" s="385">
        <v>1</v>
      </c>
    </row>
    <row r="5710" spans="1:6">
      <c r="A5710" s="369"/>
      <c r="B5710" s="367" t="s">
        <v>12</v>
      </c>
      <c r="C5710" s="367" t="s">
        <v>467</v>
      </c>
      <c r="D5710" s="367" t="s">
        <v>217</v>
      </c>
      <c r="E5710" s="367">
        <v>31</v>
      </c>
      <c r="F5710" s="384">
        <v>31</v>
      </c>
    </row>
    <row r="5711" spans="1:6">
      <c r="A5711" s="369"/>
      <c r="B5711" s="369"/>
      <c r="C5711" s="369"/>
      <c r="D5711" s="370" t="s">
        <v>989</v>
      </c>
      <c r="E5711" s="370">
        <v>3</v>
      </c>
      <c r="F5711" s="385">
        <v>3</v>
      </c>
    </row>
    <row r="5712" spans="1:6">
      <c r="A5712" s="369"/>
      <c r="B5712" s="369"/>
      <c r="C5712" s="369"/>
      <c r="D5712" s="370" t="s">
        <v>909</v>
      </c>
      <c r="E5712" s="370">
        <v>6</v>
      </c>
      <c r="F5712" s="385">
        <v>6</v>
      </c>
    </row>
    <row r="5713" spans="1:6">
      <c r="A5713" s="369"/>
      <c r="B5713" s="369"/>
      <c r="C5713" s="369"/>
      <c r="D5713" s="370" t="s">
        <v>990</v>
      </c>
      <c r="E5713" s="370">
        <v>6</v>
      </c>
      <c r="F5713" s="385">
        <v>6</v>
      </c>
    </row>
    <row r="5714" spans="1:6">
      <c r="A5714" s="369"/>
      <c r="B5714" s="369"/>
      <c r="C5714" s="369"/>
      <c r="D5714" s="370" t="s">
        <v>439</v>
      </c>
      <c r="E5714" s="370">
        <v>13</v>
      </c>
      <c r="F5714" s="385">
        <v>13</v>
      </c>
    </row>
    <row r="5715" spans="1:6">
      <c r="A5715" s="369"/>
      <c r="B5715" s="369"/>
      <c r="C5715" s="369"/>
      <c r="D5715" s="370" t="s">
        <v>595</v>
      </c>
      <c r="E5715" s="370">
        <v>3</v>
      </c>
      <c r="F5715" s="385">
        <v>3</v>
      </c>
    </row>
    <row r="5716" spans="1:6">
      <c r="A5716" s="369"/>
      <c r="B5716" s="369"/>
      <c r="C5716" s="369"/>
      <c r="D5716" s="370" t="s">
        <v>991</v>
      </c>
      <c r="E5716" s="370">
        <v>2</v>
      </c>
      <c r="F5716" s="385">
        <v>2</v>
      </c>
    </row>
    <row r="5717" spans="1:6">
      <c r="A5717" s="369"/>
      <c r="B5717" s="369"/>
      <c r="C5717" s="367" t="s">
        <v>468</v>
      </c>
      <c r="D5717" s="367" t="s">
        <v>12</v>
      </c>
      <c r="E5717" s="367">
        <v>70</v>
      </c>
      <c r="F5717" s="384">
        <v>71</v>
      </c>
    </row>
    <row r="5718" spans="1:6">
      <c r="A5718" s="369"/>
      <c r="B5718" s="369"/>
      <c r="C5718" s="369"/>
      <c r="D5718" s="370" t="s">
        <v>519</v>
      </c>
      <c r="E5718" s="370">
        <v>14</v>
      </c>
      <c r="F5718" s="385">
        <v>14</v>
      </c>
    </row>
    <row r="5719" spans="1:6">
      <c r="A5719" s="369"/>
      <c r="B5719" s="369"/>
      <c r="C5719" s="369"/>
      <c r="D5719" s="370" t="s">
        <v>992</v>
      </c>
      <c r="E5719" s="370">
        <v>7</v>
      </c>
      <c r="F5719" s="385">
        <v>7</v>
      </c>
    </row>
    <row r="5720" spans="1:6">
      <c r="A5720" s="369"/>
      <c r="B5720" s="369"/>
      <c r="C5720" s="369"/>
      <c r="D5720" s="370" t="s">
        <v>993</v>
      </c>
      <c r="E5720" s="370">
        <v>3</v>
      </c>
      <c r="F5720" s="385">
        <v>3</v>
      </c>
    </row>
    <row r="5721" spans="1:6">
      <c r="A5721" s="369"/>
      <c r="B5721" s="369"/>
      <c r="C5721" s="369"/>
      <c r="D5721" s="370" t="s">
        <v>994</v>
      </c>
      <c r="E5721" s="370">
        <v>4</v>
      </c>
      <c r="F5721" s="385">
        <v>4</v>
      </c>
    </row>
    <row r="5722" spans="1:6">
      <c r="A5722" s="369"/>
      <c r="B5722" s="369"/>
      <c r="C5722" s="369"/>
      <c r="D5722" s="370" t="s">
        <v>371</v>
      </c>
      <c r="E5722" s="370">
        <v>12</v>
      </c>
      <c r="F5722" s="385">
        <v>12</v>
      </c>
    </row>
    <row r="5723" spans="1:6">
      <c r="A5723" s="369"/>
      <c r="B5723" s="369"/>
      <c r="C5723" s="369"/>
      <c r="D5723" s="370" t="s">
        <v>439</v>
      </c>
      <c r="E5723" s="370">
        <v>1</v>
      </c>
      <c r="F5723" s="385">
        <v>1</v>
      </c>
    </row>
    <row r="5724" spans="1:6">
      <c r="A5724" s="369"/>
      <c r="B5724" s="369"/>
      <c r="C5724" s="369"/>
      <c r="D5724" s="370" t="s">
        <v>550</v>
      </c>
      <c r="E5724" s="370">
        <v>14</v>
      </c>
      <c r="F5724" s="385">
        <v>14</v>
      </c>
    </row>
    <row r="5725" spans="1:6">
      <c r="A5725" s="369"/>
      <c r="B5725" s="369"/>
      <c r="C5725" s="369"/>
      <c r="D5725" s="370" t="s">
        <v>995</v>
      </c>
      <c r="E5725" s="370">
        <v>2</v>
      </c>
      <c r="F5725" s="385">
        <v>2</v>
      </c>
    </row>
    <row r="5726" spans="1:6">
      <c r="A5726" s="369"/>
      <c r="B5726" s="369"/>
      <c r="C5726" s="369"/>
      <c r="D5726" s="370" t="s">
        <v>264</v>
      </c>
      <c r="E5726" s="370">
        <v>2</v>
      </c>
      <c r="F5726" s="385">
        <v>2</v>
      </c>
    </row>
    <row r="5727" spans="1:6">
      <c r="A5727" s="369"/>
      <c r="B5727" s="369"/>
      <c r="C5727" s="369"/>
      <c r="D5727" s="370" t="s">
        <v>351</v>
      </c>
      <c r="E5727" s="370">
        <v>7</v>
      </c>
      <c r="F5727" s="385">
        <v>7</v>
      </c>
    </row>
    <row r="5728" spans="1:6">
      <c r="A5728" s="369"/>
      <c r="B5728" s="369"/>
      <c r="C5728" s="369"/>
      <c r="D5728" s="370" t="s">
        <v>518</v>
      </c>
      <c r="E5728" s="370">
        <v>13</v>
      </c>
      <c r="F5728" s="385">
        <v>13</v>
      </c>
    </row>
    <row r="5729" spans="1:6">
      <c r="A5729" s="369"/>
      <c r="B5729" s="369"/>
      <c r="C5729" s="369"/>
      <c r="D5729" s="370" t="s">
        <v>996</v>
      </c>
      <c r="E5729" s="370">
        <v>3</v>
      </c>
      <c r="F5729" s="385">
        <v>3</v>
      </c>
    </row>
    <row r="5730" spans="1:6">
      <c r="A5730" s="369"/>
      <c r="B5730" s="369"/>
      <c r="C5730" s="367" t="s">
        <v>469</v>
      </c>
      <c r="D5730" s="367" t="s">
        <v>997</v>
      </c>
      <c r="E5730" s="367">
        <v>2</v>
      </c>
      <c r="F5730" s="384">
        <v>2</v>
      </c>
    </row>
    <row r="5731" spans="1:6">
      <c r="A5731" s="369"/>
      <c r="B5731" s="369"/>
      <c r="C5731" s="369"/>
      <c r="D5731" s="370" t="s">
        <v>219</v>
      </c>
      <c r="E5731" s="370">
        <v>1</v>
      </c>
      <c r="F5731" s="385">
        <v>1</v>
      </c>
    </row>
    <row r="5732" spans="1:6">
      <c r="A5732" s="369"/>
      <c r="B5732" s="369"/>
      <c r="C5732" s="369"/>
      <c r="D5732" s="370" t="s">
        <v>470</v>
      </c>
      <c r="E5732" s="370">
        <v>4</v>
      </c>
      <c r="F5732" s="385">
        <v>4</v>
      </c>
    </row>
    <row r="5733" spans="1:6">
      <c r="A5733" s="369"/>
      <c r="B5733" s="369"/>
      <c r="C5733" s="369"/>
      <c r="D5733" s="370" t="s">
        <v>998</v>
      </c>
      <c r="E5733" s="370">
        <v>3</v>
      </c>
      <c r="F5733" s="385">
        <v>3</v>
      </c>
    </row>
    <row r="5734" spans="1:6">
      <c r="A5734" s="369"/>
      <c r="B5734" s="369"/>
      <c r="C5734" s="367" t="s">
        <v>596</v>
      </c>
      <c r="D5734" s="367" t="s">
        <v>597</v>
      </c>
      <c r="E5734" s="367">
        <v>7</v>
      </c>
      <c r="F5734" s="384">
        <v>7</v>
      </c>
    </row>
    <row r="5735" spans="1:6">
      <c r="A5735" s="369"/>
      <c r="B5735" s="369"/>
      <c r="C5735" s="369"/>
      <c r="D5735" s="370" t="s">
        <v>999</v>
      </c>
      <c r="E5735" s="370">
        <v>1</v>
      </c>
      <c r="F5735" s="385">
        <v>1</v>
      </c>
    </row>
    <row r="5736" spans="1:6">
      <c r="A5736" s="369"/>
      <c r="B5736" s="369"/>
      <c r="C5736" s="367" t="s">
        <v>471</v>
      </c>
      <c r="D5736" s="367" t="s">
        <v>1000</v>
      </c>
      <c r="E5736" s="367">
        <v>5</v>
      </c>
      <c r="F5736" s="384">
        <v>5</v>
      </c>
    </row>
    <row r="5737" spans="1:6">
      <c r="A5737" s="369"/>
      <c r="B5737" s="369"/>
      <c r="C5737" s="369"/>
      <c r="D5737" s="370" t="s">
        <v>79</v>
      </c>
      <c r="E5737" s="370">
        <v>6</v>
      </c>
      <c r="F5737" s="385">
        <v>6</v>
      </c>
    </row>
    <row r="5738" spans="1:6">
      <c r="A5738" s="369"/>
      <c r="B5738" s="369"/>
      <c r="C5738" s="369"/>
      <c r="D5738" s="370" t="s">
        <v>520</v>
      </c>
      <c r="E5738" s="370">
        <v>4</v>
      </c>
      <c r="F5738" s="385">
        <v>4</v>
      </c>
    </row>
    <row r="5739" spans="1:6">
      <c r="A5739" s="369"/>
      <c r="B5739" s="369"/>
      <c r="C5739" s="369"/>
      <c r="D5739" s="370" t="s">
        <v>220</v>
      </c>
      <c r="E5739" s="370">
        <v>30</v>
      </c>
      <c r="F5739" s="385">
        <v>30</v>
      </c>
    </row>
    <row r="5740" spans="1:6">
      <c r="A5740" s="369"/>
      <c r="B5740" s="369"/>
      <c r="C5740" s="369"/>
      <c r="D5740" s="370" t="s">
        <v>1001</v>
      </c>
      <c r="E5740" s="370">
        <v>1</v>
      </c>
      <c r="F5740" s="385">
        <v>1</v>
      </c>
    </row>
    <row r="5741" spans="1:6">
      <c r="A5741" s="369"/>
      <c r="B5741" s="369"/>
      <c r="C5741" s="369"/>
      <c r="D5741" s="370" t="s">
        <v>1002</v>
      </c>
      <c r="E5741" s="370">
        <v>8</v>
      </c>
      <c r="F5741" s="385">
        <v>8</v>
      </c>
    </row>
    <row r="5742" spans="1:6">
      <c r="A5742" s="369"/>
      <c r="B5742" s="369"/>
      <c r="C5742" s="369"/>
      <c r="D5742" s="370" t="s">
        <v>472</v>
      </c>
      <c r="E5742" s="370">
        <v>8</v>
      </c>
      <c r="F5742" s="385">
        <v>8</v>
      </c>
    </row>
    <row r="5743" spans="1:6">
      <c r="A5743" s="369"/>
      <c r="B5743" s="367" t="s">
        <v>13</v>
      </c>
      <c r="C5743" s="367" t="s">
        <v>473</v>
      </c>
      <c r="D5743" s="367" t="s">
        <v>222</v>
      </c>
      <c r="E5743" s="367">
        <v>26</v>
      </c>
      <c r="F5743" s="384">
        <v>26</v>
      </c>
    </row>
    <row r="5744" spans="1:6">
      <c r="A5744" s="369"/>
      <c r="B5744" s="369"/>
      <c r="C5744" s="369"/>
      <c r="D5744" s="370" t="s">
        <v>1003</v>
      </c>
      <c r="E5744" s="370">
        <v>33</v>
      </c>
      <c r="F5744" s="385">
        <v>33</v>
      </c>
    </row>
    <row r="5745" spans="1:6">
      <c r="A5745" s="369"/>
      <c r="B5745" s="369"/>
      <c r="C5745" s="369"/>
      <c r="D5745" s="370" t="s">
        <v>223</v>
      </c>
      <c r="E5745" s="370">
        <v>25</v>
      </c>
      <c r="F5745" s="385">
        <v>25</v>
      </c>
    </row>
    <row r="5746" spans="1:6">
      <c r="A5746" s="369"/>
      <c r="B5746" s="369"/>
      <c r="C5746" s="369"/>
      <c r="D5746" s="370" t="s">
        <v>551</v>
      </c>
      <c r="E5746" s="370">
        <v>15</v>
      </c>
      <c r="F5746" s="385">
        <v>15</v>
      </c>
    </row>
    <row r="5747" spans="1:6">
      <c r="A5747" s="369"/>
      <c r="B5747" s="369"/>
      <c r="C5747" s="369"/>
      <c r="D5747" s="370" t="s">
        <v>1004</v>
      </c>
      <c r="E5747" s="370">
        <v>2</v>
      </c>
      <c r="F5747" s="385">
        <v>2</v>
      </c>
    </row>
    <row r="5748" spans="1:6">
      <c r="A5748" s="369"/>
      <c r="B5748" s="369"/>
      <c r="C5748" s="367" t="s">
        <v>552</v>
      </c>
      <c r="D5748" s="367" t="s">
        <v>1005</v>
      </c>
      <c r="E5748" s="367">
        <v>1</v>
      </c>
      <c r="F5748" s="384">
        <v>1</v>
      </c>
    </row>
    <row r="5749" spans="1:6">
      <c r="A5749" s="369"/>
      <c r="B5749" s="369"/>
      <c r="C5749" s="369"/>
      <c r="D5749" s="370" t="s">
        <v>372</v>
      </c>
      <c r="E5749" s="370">
        <v>29</v>
      </c>
      <c r="F5749" s="385">
        <v>30</v>
      </c>
    </row>
    <row r="5750" spans="1:6">
      <c r="A5750" s="369"/>
      <c r="B5750" s="369"/>
      <c r="C5750" s="369"/>
      <c r="D5750" s="370" t="s">
        <v>1006</v>
      </c>
      <c r="E5750" s="370">
        <v>2</v>
      </c>
      <c r="F5750" s="385">
        <v>2</v>
      </c>
    </row>
    <row r="5751" spans="1:6">
      <c r="A5751" s="369"/>
      <c r="B5751" s="369"/>
      <c r="C5751" s="369"/>
      <c r="D5751" s="370" t="s">
        <v>1007</v>
      </c>
      <c r="E5751" s="370">
        <v>8</v>
      </c>
      <c r="F5751" s="385">
        <v>8</v>
      </c>
    </row>
    <row r="5752" spans="1:6">
      <c r="A5752" s="369"/>
      <c r="B5752" s="369"/>
      <c r="C5752" s="369"/>
      <c r="D5752" s="370" t="s">
        <v>1008</v>
      </c>
      <c r="E5752" s="370">
        <v>4</v>
      </c>
      <c r="F5752" s="385">
        <v>4</v>
      </c>
    </row>
    <row r="5753" spans="1:6">
      <c r="A5753" s="369"/>
      <c r="B5753" s="369"/>
      <c r="C5753" s="369"/>
      <c r="D5753" s="370" t="s">
        <v>1009</v>
      </c>
      <c r="E5753" s="370">
        <v>2</v>
      </c>
      <c r="F5753" s="385">
        <v>2</v>
      </c>
    </row>
    <row r="5754" spans="1:6">
      <c r="A5754" s="369"/>
      <c r="B5754" s="369"/>
      <c r="C5754" s="369"/>
      <c r="D5754" s="370" t="s">
        <v>1010</v>
      </c>
      <c r="E5754" s="370">
        <v>2</v>
      </c>
      <c r="F5754" s="385">
        <v>2</v>
      </c>
    </row>
    <row r="5755" spans="1:6">
      <c r="A5755" s="369"/>
      <c r="B5755" s="369"/>
      <c r="C5755" s="367" t="s">
        <v>1011</v>
      </c>
      <c r="D5755" s="367" t="s">
        <v>75</v>
      </c>
      <c r="E5755" s="367">
        <v>9</v>
      </c>
      <c r="F5755" s="384">
        <v>9</v>
      </c>
    </row>
    <row r="5756" spans="1:6">
      <c r="A5756" s="369"/>
      <c r="B5756" s="369"/>
      <c r="C5756" s="369"/>
      <c r="D5756" s="370" t="s">
        <v>1012</v>
      </c>
      <c r="E5756" s="370">
        <v>22</v>
      </c>
      <c r="F5756" s="385">
        <v>23</v>
      </c>
    </row>
    <row r="5757" spans="1:6">
      <c r="A5757" s="369"/>
      <c r="B5757" s="369"/>
      <c r="C5757" s="369"/>
      <c r="D5757" s="370" t="s">
        <v>1013</v>
      </c>
      <c r="E5757" s="370">
        <v>3</v>
      </c>
      <c r="F5757" s="385">
        <v>3</v>
      </c>
    </row>
    <row r="5758" spans="1:6">
      <c r="A5758" s="369"/>
      <c r="B5758" s="369"/>
      <c r="C5758" s="369"/>
      <c r="D5758" s="370" t="s">
        <v>1014</v>
      </c>
      <c r="E5758" s="370">
        <v>4</v>
      </c>
      <c r="F5758" s="385">
        <v>4</v>
      </c>
    </row>
    <row r="5759" spans="1:6">
      <c r="A5759" s="369"/>
      <c r="B5759" s="369"/>
      <c r="C5759" s="369"/>
      <c r="D5759" s="370" t="s">
        <v>1015</v>
      </c>
      <c r="E5759" s="370">
        <v>2</v>
      </c>
      <c r="F5759" s="385">
        <v>2</v>
      </c>
    </row>
    <row r="5760" spans="1:6">
      <c r="A5760" s="369"/>
      <c r="B5760" s="369"/>
      <c r="C5760" s="369"/>
      <c r="D5760" s="370" t="s">
        <v>1016</v>
      </c>
      <c r="E5760" s="370">
        <v>1</v>
      </c>
      <c r="F5760" s="385">
        <v>1</v>
      </c>
    </row>
    <row r="5761" spans="1:6">
      <c r="A5761" s="369"/>
      <c r="B5761" s="369"/>
      <c r="C5761" s="369"/>
      <c r="D5761" s="370" t="s">
        <v>1017</v>
      </c>
      <c r="E5761" s="370">
        <v>1</v>
      </c>
      <c r="F5761" s="385">
        <v>1</v>
      </c>
    </row>
    <row r="5762" spans="1:6">
      <c r="A5762" s="369"/>
      <c r="B5762" s="369"/>
      <c r="C5762" s="369"/>
      <c r="D5762" s="370" t="s">
        <v>1018</v>
      </c>
      <c r="E5762" s="370">
        <v>1</v>
      </c>
      <c r="F5762" s="385">
        <v>1</v>
      </c>
    </row>
    <row r="5763" spans="1:6">
      <c r="A5763" s="369"/>
      <c r="B5763" s="369"/>
      <c r="C5763" s="369"/>
      <c r="D5763" s="370" t="s">
        <v>1019</v>
      </c>
      <c r="E5763" s="370">
        <v>1</v>
      </c>
      <c r="F5763" s="385">
        <v>1</v>
      </c>
    </row>
    <row r="5764" spans="1:6">
      <c r="A5764" s="369"/>
      <c r="B5764" s="369"/>
      <c r="C5764" s="369"/>
      <c r="D5764" s="370" t="s">
        <v>1020</v>
      </c>
      <c r="E5764" s="370">
        <v>1</v>
      </c>
      <c r="F5764" s="385">
        <v>1</v>
      </c>
    </row>
    <row r="5765" spans="1:6">
      <c r="A5765" s="369"/>
      <c r="B5765" s="369"/>
      <c r="C5765" s="369"/>
      <c r="D5765" s="370" t="s">
        <v>1021</v>
      </c>
      <c r="E5765" s="370">
        <v>1</v>
      </c>
      <c r="F5765" s="385">
        <v>1</v>
      </c>
    </row>
    <row r="5766" spans="1:6">
      <c r="A5766" s="369"/>
      <c r="B5766" s="369"/>
      <c r="C5766" s="369"/>
      <c r="D5766" s="370" t="s">
        <v>1022</v>
      </c>
      <c r="E5766" s="370">
        <v>1</v>
      </c>
      <c r="F5766" s="385">
        <v>1</v>
      </c>
    </row>
    <row r="5767" spans="1:6">
      <c r="A5767" s="369"/>
      <c r="B5767" s="369"/>
      <c r="C5767" s="367" t="s">
        <v>474</v>
      </c>
      <c r="D5767" s="367" t="s">
        <v>373</v>
      </c>
      <c r="E5767" s="367">
        <v>97</v>
      </c>
      <c r="F5767" s="384">
        <v>97</v>
      </c>
    </row>
    <row r="5768" spans="1:6">
      <c r="A5768" s="369"/>
      <c r="B5768" s="369"/>
      <c r="C5768" s="369"/>
      <c r="D5768" s="370" t="s">
        <v>1023</v>
      </c>
      <c r="E5768" s="370">
        <v>1</v>
      </c>
      <c r="F5768" s="385">
        <v>1</v>
      </c>
    </row>
    <row r="5769" spans="1:6">
      <c r="A5769" s="369"/>
      <c r="B5769" s="369"/>
      <c r="C5769" s="369"/>
      <c r="D5769" s="370" t="s">
        <v>225</v>
      </c>
      <c r="E5769" s="370">
        <v>158</v>
      </c>
      <c r="F5769" s="385">
        <v>162</v>
      </c>
    </row>
    <row r="5770" spans="1:6">
      <c r="A5770" s="369"/>
      <c r="B5770" s="369"/>
      <c r="C5770" s="369"/>
      <c r="D5770" s="370" t="s">
        <v>1024</v>
      </c>
      <c r="E5770" s="370">
        <v>18</v>
      </c>
      <c r="F5770" s="385">
        <v>18</v>
      </c>
    </row>
    <row r="5771" spans="1:6">
      <c r="A5771" s="369"/>
      <c r="B5771" s="369"/>
      <c r="C5771" s="369"/>
      <c r="D5771" s="370" t="s">
        <v>224</v>
      </c>
      <c r="E5771" s="370">
        <v>182</v>
      </c>
      <c r="F5771" s="385">
        <v>182</v>
      </c>
    </row>
    <row r="5772" spans="1:6">
      <c r="A5772" s="369"/>
      <c r="B5772" s="369"/>
      <c r="C5772" s="369"/>
      <c r="D5772" s="370" t="s">
        <v>1025</v>
      </c>
      <c r="E5772" s="370">
        <v>8</v>
      </c>
      <c r="F5772" s="385">
        <v>8</v>
      </c>
    </row>
    <row r="5773" spans="1:6">
      <c r="A5773" s="369"/>
      <c r="B5773" s="369"/>
      <c r="C5773" s="369"/>
      <c r="D5773" s="370" t="s">
        <v>566</v>
      </c>
      <c r="E5773" s="370">
        <v>18</v>
      </c>
      <c r="F5773" s="385">
        <v>18</v>
      </c>
    </row>
    <row r="5774" spans="1:6">
      <c r="A5774" s="369"/>
      <c r="B5774" s="369"/>
      <c r="C5774" s="369"/>
      <c r="D5774" s="370" t="s">
        <v>817</v>
      </c>
      <c r="E5774" s="370">
        <v>2</v>
      </c>
      <c r="F5774" s="385">
        <v>2</v>
      </c>
    </row>
    <row r="5775" spans="1:6">
      <c r="A5775" s="369"/>
      <c r="B5775" s="369"/>
      <c r="C5775" s="369"/>
      <c r="D5775" s="370" t="s">
        <v>1026</v>
      </c>
      <c r="E5775" s="370">
        <v>4</v>
      </c>
      <c r="F5775" s="385">
        <v>4</v>
      </c>
    </row>
    <row r="5776" spans="1:6">
      <c r="A5776" s="369"/>
      <c r="B5776" s="369"/>
      <c r="C5776" s="369"/>
      <c r="D5776" s="370" t="s">
        <v>521</v>
      </c>
      <c r="E5776" s="370">
        <v>19</v>
      </c>
      <c r="F5776" s="385">
        <v>19</v>
      </c>
    </row>
    <row r="5777" spans="1:6">
      <c r="A5777" s="369"/>
      <c r="B5777" s="369"/>
      <c r="C5777" s="369"/>
      <c r="D5777" s="370" t="s">
        <v>1027</v>
      </c>
      <c r="E5777" s="370">
        <v>5</v>
      </c>
      <c r="F5777" s="385">
        <v>5</v>
      </c>
    </row>
    <row r="5778" spans="1:6">
      <c r="A5778" s="369"/>
      <c r="B5778" s="369"/>
      <c r="C5778" s="369"/>
      <c r="D5778" s="370" t="s">
        <v>1028</v>
      </c>
      <c r="E5778" s="370">
        <v>4</v>
      </c>
      <c r="F5778" s="385">
        <v>4</v>
      </c>
    </row>
    <row r="5779" spans="1:6">
      <c r="A5779" s="369"/>
      <c r="B5779" s="369"/>
      <c r="C5779" s="369"/>
      <c r="D5779" s="370" t="s">
        <v>1029</v>
      </c>
      <c r="E5779" s="370">
        <v>12</v>
      </c>
      <c r="F5779" s="385">
        <v>12</v>
      </c>
    </row>
    <row r="5780" spans="1:6">
      <c r="A5780" s="369"/>
      <c r="B5780" s="369"/>
      <c r="C5780" s="369"/>
      <c r="D5780" s="370" t="s">
        <v>1030</v>
      </c>
      <c r="E5780" s="370">
        <v>9</v>
      </c>
      <c r="F5780" s="385">
        <v>9</v>
      </c>
    </row>
    <row r="5781" spans="1:6">
      <c r="A5781" s="369"/>
      <c r="B5781" s="369"/>
      <c r="C5781" s="369"/>
      <c r="D5781" s="370" t="s">
        <v>1031</v>
      </c>
      <c r="E5781" s="370">
        <v>1</v>
      </c>
      <c r="F5781" s="385">
        <v>1</v>
      </c>
    </row>
    <row r="5782" spans="1:6">
      <c r="A5782" s="369"/>
      <c r="B5782" s="369"/>
      <c r="C5782" s="369"/>
      <c r="D5782" s="370" t="s">
        <v>681</v>
      </c>
      <c r="E5782" s="370">
        <v>1</v>
      </c>
      <c r="F5782" s="385">
        <v>1</v>
      </c>
    </row>
    <row r="5783" spans="1:6">
      <c r="A5783" s="369"/>
      <c r="B5783" s="369"/>
      <c r="C5783" s="369"/>
      <c r="D5783" s="370" t="s">
        <v>1033</v>
      </c>
      <c r="E5783" s="370">
        <v>6</v>
      </c>
      <c r="F5783" s="385">
        <v>6</v>
      </c>
    </row>
    <row r="5784" spans="1:6">
      <c r="A5784" s="369"/>
      <c r="B5784" s="369"/>
      <c r="C5784" s="369"/>
      <c r="D5784" s="370" t="s">
        <v>1034</v>
      </c>
      <c r="E5784" s="370">
        <v>1</v>
      </c>
      <c r="F5784" s="385">
        <v>1</v>
      </c>
    </row>
    <row r="5785" spans="1:6">
      <c r="A5785" s="369"/>
      <c r="B5785" s="369"/>
      <c r="C5785" s="369"/>
      <c r="D5785" s="370" t="s">
        <v>1035</v>
      </c>
      <c r="E5785" s="370">
        <v>1</v>
      </c>
      <c r="F5785" s="385">
        <v>1</v>
      </c>
    </row>
    <row r="5786" spans="1:6">
      <c r="A5786" s="369"/>
      <c r="B5786" s="369"/>
      <c r="C5786" s="369"/>
      <c r="D5786" s="370" t="s">
        <v>1036</v>
      </c>
      <c r="E5786" s="370">
        <v>2</v>
      </c>
      <c r="F5786" s="385">
        <v>2</v>
      </c>
    </row>
    <row r="5787" spans="1:6">
      <c r="A5787" s="369"/>
      <c r="B5787" s="369"/>
      <c r="C5787" s="367" t="s">
        <v>522</v>
      </c>
      <c r="D5787" s="367" t="s">
        <v>1037</v>
      </c>
      <c r="E5787" s="367">
        <v>3</v>
      </c>
      <c r="F5787" s="384">
        <v>3</v>
      </c>
    </row>
    <row r="5788" spans="1:6">
      <c r="A5788" s="369"/>
      <c r="B5788" s="369"/>
      <c r="C5788" s="369"/>
      <c r="D5788" s="370" t="s">
        <v>226</v>
      </c>
      <c r="E5788" s="370">
        <v>15</v>
      </c>
      <c r="F5788" s="385">
        <v>15</v>
      </c>
    </row>
    <row r="5789" spans="1:6">
      <c r="A5789" s="369"/>
      <c r="B5789" s="369"/>
      <c r="C5789" s="369"/>
      <c r="D5789" s="370" t="s">
        <v>1038</v>
      </c>
      <c r="E5789" s="370">
        <v>2</v>
      </c>
      <c r="F5789" s="385">
        <v>2</v>
      </c>
    </row>
    <row r="5790" spans="1:6">
      <c r="A5790" s="369"/>
      <c r="B5790" s="369"/>
      <c r="C5790" s="369"/>
      <c r="D5790" s="370" t="s">
        <v>230</v>
      </c>
      <c r="E5790" s="370">
        <v>1</v>
      </c>
      <c r="F5790" s="385">
        <v>1</v>
      </c>
    </row>
    <row r="5791" spans="1:6">
      <c r="A5791" s="369"/>
      <c r="B5791" s="369"/>
      <c r="C5791" s="369"/>
      <c r="D5791" s="370" t="s">
        <v>650</v>
      </c>
      <c r="E5791" s="370">
        <v>4</v>
      </c>
      <c r="F5791" s="385">
        <v>4</v>
      </c>
    </row>
    <row r="5792" spans="1:6">
      <c r="A5792" s="369"/>
      <c r="B5792" s="369"/>
      <c r="C5792" s="369"/>
      <c r="D5792" s="370" t="s">
        <v>1039</v>
      </c>
      <c r="E5792" s="370">
        <v>4</v>
      </c>
      <c r="F5792" s="385">
        <v>4</v>
      </c>
    </row>
    <row r="5793" spans="1:6">
      <c r="A5793" s="369"/>
      <c r="B5793" s="369"/>
      <c r="C5793" s="369"/>
      <c r="D5793" s="370" t="s">
        <v>1040</v>
      </c>
      <c r="E5793" s="370">
        <v>1</v>
      </c>
      <c r="F5793" s="385">
        <v>1</v>
      </c>
    </row>
    <row r="5794" spans="1:6">
      <c r="A5794" s="369"/>
      <c r="B5794" s="369"/>
      <c r="C5794" s="369"/>
      <c r="D5794" s="370" t="s">
        <v>1041</v>
      </c>
      <c r="E5794" s="370">
        <v>2</v>
      </c>
      <c r="F5794" s="385">
        <v>2</v>
      </c>
    </row>
    <row r="5795" spans="1:6">
      <c r="A5795" s="369"/>
      <c r="B5795" s="369"/>
      <c r="C5795" s="369"/>
      <c r="D5795" s="370" t="s">
        <v>1042</v>
      </c>
      <c r="E5795" s="370">
        <v>1</v>
      </c>
      <c r="F5795" s="385">
        <v>1</v>
      </c>
    </row>
    <row r="5796" spans="1:6">
      <c r="A5796" s="369"/>
      <c r="B5796" s="369"/>
      <c r="C5796" s="369"/>
      <c r="D5796" s="370" t="s">
        <v>1043</v>
      </c>
      <c r="E5796" s="370">
        <v>1</v>
      </c>
      <c r="F5796" s="385">
        <v>1</v>
      </c>
    </row>
    <row r="5797" spans="1:6">
      <c r="A5797" s="369"/>
      <c r="B5797" s="369"/>
      <c r="C5797" s="369"/>
      <c r="D5797" s="370" t="s">
        <v>1044</v>
      </c>
      <c r="E5797" s="370">
        <v>2</v>
      </c>
      <c r="F5797" s="385">
        <v>2</v>
      </c>
    </row>
    <row r="5798" spans="1:6">
      <c r="A5798" s="369"/>
      <c r="B5798" s="369"/>
      <c r="C5798" s="369"/>
      <c r="D5798" s="370" t="s">
        <v>1045</v>
      </c>
      <c r="E5798" s="370">
        <v>1</v>
      </c>
      <c r="F5798" s="385">
        <v>1</v>
      </c>
    </row>
    <row r="5799" spans="1:6">
      <c r="A5799" s="369"/>
      <c r="B5799" s="369"/>
      <c r="C5799" s="369"/>
      <c r="D5799" s="370" t="s">
        <v>1046</v>
      </c>
      <c r="E5799" s="370">
        <v>1</v>
      </c>
      <c r="F5799" s="385">
        <v>1</v>
      </c>
    </row>
    <row r="5800" spans="1:6">
      <c r="A5800" s="369"/>
      <c r="B5800" s="369"/>
      <c r="C5800" s="367" t="s">
        <v>1047</v>
      </c>
      <c r="D5800" s="367" t="s">
        <v>1048</v>
      </c>
      <c r="E5800" s="367">
        <v>2</v>
      </c>
      <c r="F5800" s="384">
        <v>2</v>
      </c>
    </row>
    <row r="5801" spans="1:6">
      <c r="A5801" s="369"/>
      <c r="B5801" s="369"/>
      <c r="C5801" s="369"/>
      <c r="D5801" s="370" t="s">
        <v>221</v>
      </c>
      <c r="E5801" s="370">
        <v>5</v>
      </c>
      <c r="F5801" s="385">
        <v>5</v>
      </c>
    </row>
    <row r="5802" spans="1:6">
      <c r="A5802" s="369"/>
      <c r="B5802" s="369"/>
      <c r="C5802" s="369"/>
      <c r="D5802" s="370" t="s">
        <v>1049</v>
      </c>
      <c r="E5802" s="370">
        <v>1</v>
      </c>
      <c r="F5802" s="385">
        <v>1</v>
      </c>
    </row>
    <row r="5803" spans="1:6">
      <c r="A5803" s="369"/>
      <c r="B5803" s="369"/>
      <c r="C5803" s="367" t="s">
        <v>525</v>
      </c>
      <c r="D5803" s="367" t="s">
        <v>1050</v>
      </c>
      <c r="E5803" s="367">
        <v>10</v>
      </c>
      <c r="F5803" s="384">
        <v>10</v>
      </c>
    </row>
    <row r="5804" spans="1:6">
      <c r="A5804" s="369"/>
      <c r="B5804" s="369"/>
      <c r="C5804" s="369"/>
      <c r="D5804" s="370" t="s">
        <v>228</v>
      </c>
      <c r="E5804" s="370">
        <v>33</v>
      </c>
      <c r="F5804" s="385">
        <v>33</v>
      </c>
    </row>
    <row r="5805" spans="1:6">
      <c r="A5805" s="369"/>
      <c r="B5805" s="369"/>
      <c r="C5805" s="369"/>
      <c r="D5805" s="370" t="s">
        <v>1051</v>
      </c>
      <c r="E5805" s="370">
        <v>11</v>
      </c>
      <c r="F5805" s="385">
        <v>11</v>
      </c>
    </row>
    <row r="5806" spans="1:6">
      <c r="A5806" s="369"/>
      <c r="B5806" s="369"/>
      <c r="C5806" s="369"/>
      <c r="D5806" s="370" t="s">
        <v>1052</v>
      </c>
      <c r="E5806" s="370">
        <v>15</v>
      </c>
      <c r="F5806" s="385">
        <v>15</v>
      </c>
    </row>
    <row r="5807" spans="1:6">
      <c r="A5807" s="369"/>
      <c r="B5807" s="369"/>
      <c r="C5807" s="369"/>
      <c r="D5807" s="370" t="s">
        <v>227</v>
      </c>
      <c r="E5807" s="370">
        <v>32</v>
      </c>
      <c r="F5807" s="385">
        <v>32</v>
      </c>
    </row>
    <row r="5808" spans="1:6">
      <c r="A5808" s="369"/>
      <c r="B5808" s="369"/>
      <c r="C5808" s="369"/>
      <c r="D5808" s="370" t="s">
        <v>1053</v>
      </c>
      <c r="E5808" s="370">
        <v>1</v>
      </c>
      <c r="F5808" s="385">
        <v>1</v>
      </c>
    </row>
    <row r="5809" spans="1:6">
      <c r="A5809" s="369"/>
      <c r="B5809" s="369"/>
      <c r="C5809" s="369"/>
      <c r="D5809" s="370" t="s">
        <v>1054</v>
      </c>
      <c r="E5809" s="370">
        <v>7</v>
      </c>
      <c r="F5809" s="385">
        <v>7</v>
      </c>
    </row>
    <row r="5810" spans="1:6">
      <c r="A5810" s="369"/>
      <c r="B5810" s="369"/>
      <c r="C5810" s="367" t="s">
        <v>523</v>
      </c>
      <c r="D5810" s="367" t="s">
        <v>604</v>
      </c>
      <c r="E5810" s="367">
        <v>2</v>
      </c>
      <c r="F5810" s="384">
        <v>2</v>
      </c>
    </row>
    <row r="5811" spans="1:6">
      <c r="A5811" s="369"/>
      <c r="B5811" s="369"/>
      <c r="C5811" s="369"/>
      <c r="D5811" s="370" t="s">
        <v>1055</v>
      </c>
      <c r="E5811" s="370">
        <v>1</v>
      </c>
      <c r="F5811" s="385">
        <v>1</v>
      </c>
    </row>
    <row r="5812" spans="1:6">
      <c r="A5812" s="369"/>
      <c r="B5812" s="369"/>
      <c r="C5812" s="369"/>
      <c r="D5812" s="370" t="s">
        <v>1056</v>
      </c>
      <c r="E5812" s="370">
        <v>4</v>
      </c>
      <c r="F5812" s="385">
        <v>4</v>
      </c>
    </row>
    <row r="5813" spans="1:6">
      <c r="A5813" s="369"/>
      <c r="B5813" s="369"/>
      <c r="C5813" s="369"/>
      <c r="D5813" s="370" t="s">
        <v>229</v>
      </c>
      <c r="E5813" s="370">
        <v>25</v>
      </c>
      <c r="F5813" s="385">
        <v>25</v>
      </c>
    </row>
    <row r="5814" spans="1:6">
      <c r="A5814" s="369"/>
      <c r="B5814" s="369"/>
      <c r="C5814" s="369"/>
      <c r="D5814" s="370" t="s">
        <v>1057</v>
      </c>
      <c r="E5814" s="370">
        <v>4</v>
      </c>
      <c r="F5814" s="385">
        <v>4</v>
      </c>
    </row>
    <row r="5815" spans="1:6">
      <c r="A5815" s="369"/>
      <c r="B5815" s="369"/>
      <c r="C5815" s="369"/>
      <c r="D5815" s="370" t="s">
        <v>1058</v>
      </c>
      <c r="E5815" s="370">
        <v>1</v>
      </c>
      <c r="F5815" s="385">
        <v>1</v>
      </c>
    </row>
    <row r="5816" spans="1:6">
      <c r="A5816" s="369"/>
      <c r="B5816" s="369"/>
      <c r="C5816" s="369"/>
      <c r="D5816" s="370" t="s">
        <v>1059</v>
      </c>
      <c r="E5816" s="370">
        <v>1</v>
      </c>
      <c r="F5816" s="385">
        <v>1</v>
      </c>
    </row>
    <row r="5817" spans="1:6">
      <c r="A5817" s="369"/>
      <c r="B5817" s="369"/>
      <c r="C5817" s="367" t="s">
        <v>524</v>
      </c>
      <c r="D5817" s="367" t="s">
        <v>231</v>
      </c>
      <c r="E5817" s="367">
        <v>2</v>
      </c>
      <c r="F5817" s="384">
        <v>2</v>
      </c>
    </row>
    <row r="5818" spans="1:6">
      <c r="A5818" s="369"/>
      <c r="B5818" s="369"/>
      <c r="C5818" s="369"/>
      <c r="D5818" s="370" t="s">
        <v>1060</v>
      </c>
      <c r="E5818" s="370">
        <v>1</v>
      </c>
      <c r="F5818" s="385">
        <v>1</v>
      </c>
    </row>
    <row r="5819" spans="1:6">
      <c r="A5819" s="369"/>
      <c r="B5819" s="369"/>
      <c r="C5819" s="369"/>
      <c r="D5819" s="370" t="s">
        <v>553</v>
      </c>
      <c r="E5819" s="370">
        <v>4</v>
      </c>
      <c r="F5819" s="385">
        <v>4</v>
      </c>
    </row>
    <row r="5820" spans="1:6">
      <c r="A5820" s="369"/>
      <c r="B5820" s="369"/>
      <c r="C5820" s="369"/>
      <c r="D5820" s="370" t="s">
        <v>230</v>
      </c>
      <c r="E5820" s="370">
        <v>2</v>
      </c>
      <c r="F5820" s="385">
        <v>2</v>
      </c>
    </row>
    <row r="5821" spans="1:6">
      <c r="A5821" s="369"/>
      <c r="B5821" s="369"/>
      <c r="C5821" s="369"/>
      <c r="D5821" s="370" t="s">
        <v>1061</v>
      </c>
      <c r="E5821" s="370">
        <v>1</v>
      </c>
      <c r="F5821" s="385">
        <v>1</v>
      </c>
    </row>
    <row r="5822" spans="1:6">
      <c r="A5822" s="369"/>
      <c r="B5822" s="367" t="s">
        <v>14</v>
      </c>
      <c r="C5822" s="367" t="s">
        <v>478</v>
      </c>
      <c r="D5822" s="367" t="s">
        <v>375</v>
      </c>
      <c r="E5822" s="367">
        <v>3</v>
      </c>
      <c r="F5822" s="384">
        <v>3</v>
      </c>
    </row>
    <row r="5823" spans="1:6">
      <c r="A5823" s="369"/>
      <c r="B5823" s="369"/>
      <c r="C5823" s="369"/>
      <c r="D5823" s="370" t="s">
        <v>445</v>
      </c>
      <c r="E5823" s="370">
        <v>13</v>
      </c>
      <c r="F5823" s="385">
        <v>13</v>
      </c>
    </row>
    <row r="5824" spans="1:6">
      <c r="A5824" s="369"/>
      <c r="B5824" s="369"/>
      <c r="C5824" s="369"/>
      <c r="D5824" s="370" t="s">
        <v>1062</v>
      </c>
      <c r="E5824" s="370">
        <v>6</v>
      </c>
      <c r="F5824" s="385">
        <v>6</v>
      </c>
    </row>
    <row r="5825" spans="1:6">
      <c r="A5825" s="369"/>
      <c r="B5825" s="369"/>
      <c r="C5825" s="369"/>
      <c r="D5825" s="370" t="s">
        <v>376</v>
      </c>
      <c r="E5825" s="370">
        <v>6</v>
      </c>
      <c r="F5825" s="385">
        <v>6</v>
      </c>
    </row>
    <row r="5826" spans="1:6">
      <c r="A5826" s="369"/>
      <c r="B5826" s="369"/>
      <c r="C5826" s="369"/>
      <c r="D5826" s="370" t="s">
        <v>1063</v>
      </c>
      <c r="E5826" s="370">
        <v>8</v>
      </c>
      <c r="F5826" s="385">
        <v>8</v>
      </c>
    </row>
    <row r="5827" spans="1:6">
      <c r="A5827" s="369"/>
      <c r="B5827" s="369"/>
      <c r="C5827" s="369"/>
      <c r="D5827" s="370" t="s">
        <v>1064</v>
      </c>
      <c r="E5827" s="370">
        <v>2</v>
      </c>
      <c r="F5827" s="385">
        <v>2</v>
      </c>
    </row>
    <row r="5828" spans="1:6">
      <c r="A5828" s="369"/>
      <c r="B5828" s="369"/>
      <c r="C5828" s="369"/>
      <c r="D5828" s="370" t="s">
        <v>555</v>
      </c>
      <c r="E5828" s="370">
        <v>6</v>
      </c>
      <c r="F5828" s="385">
        <v>6</v>
      </c>
    </row>
    <row r="5829" spans="1:6">
      <c r="A5829" s="369"/>
      <c r="B5829" s="369"/>
      <c r="C5829" s="369"/>
      <c r="D5829" s="370" t="s">
        <v>1065</v>
      </c>
      <c r="E5829" s="370">
        <v>1</v>
      </c>
      <c r="F5829" s="385">
        <v>1</v>
      </c>
    </row>
    <row r="5830" spans="1:6">
      <c r="A5830" s="369"/>
      <c r="B5830" s="369"/>
      <c r="C5830" s="367" t="s">
        <v>475</v>
      </c>
      <c r="D5830" s="367" t="s">
        <v>232</v>
      </c>
      <c r="E5830" s="367">
        <v>11</v>
      </c>
      <c r="F5830" s="384">
        <v>12</v>
      </c>
    </row>
    <row r="5831" spans="1:6">
      <c r="A5831" s="369"/>
      <c r="B5831" s="369"/>
      <c r="C5831" s="369"/>
      <c r="D5831" s="370" t="s">
        <v>1066</v>
      </c>
      <c r="E5831" s="370">
        <v>6</v>
      </c>
      <c r="F5831" s="385">
        <v>6</v>
      </c>
    </row>
    <row r="5832" spans="1:6">
      <c r="A5832" s="369"/>
      <c r="B5832" s="369"/>
      <c r="C5832" s="369"/>
      <c r="D5832" s="370" t="s">
        <v>439</v>
      </c>
      <c r="E5832" s="370">
        <v>5</v>
      </c>
      <c r="F5832" s="385">
        <v>5</v>
      </c>
    </row>
    <row r="5833" spans="1:6">
      <c r="A5833" s="369"/>
      <c r="B5833" s="369"/>
      <c r="C5833" s="367" t="s">
        <v>1067</v>
      </c>
      <c r="D5833" s="367" t="s">
        <v>1068</v>
      </c>
      <c r="E5833" s="367">
        <v>5</v>
      </c>
      <c r="F5833" s="384">
        <v>5</v>
      </c>
    </row>
    <row r="5834" spans="1:6">
      <c r="A5834" s="369"/>
      <c r="B5834" s="369"/>
      <c r="C5834" s="367" t="s">
        <v>1069</v>
      </c>
      <c r="D5834" s="367" t="s">
        <v>1070</v>
      </c>
      <c r="E5834" s="367">
        <v>5</v>
      </c>
      <c r="F5834" s="384">
        <v>5</v>
      </c>
    </row>
    <row r="5835" spans="1:6">
      <c r="A5835" s="369"/>
      <c r="B5835" s="369"/>
      <c r="C5835" s="369"/>
      <c r="D5835" s="370" t="s">
        <v>1071</v>
      </c>
      <c r="E5835" s="370">
        <v>3</v>
      </c>
      <c r="F5835" s="385">
        <v>3</v>
      </c>
    </row>
    <row r="5836" spans="1:6">
      <c r="A5836" s="369"/>
      <c r="B5836" s="369"/>
      <c r="C5836" s="367" t="s">
        <v>598</v>
      </c>
      <c r="D5836" s="367" t="s">
        <v>1072</v>
      </c>
      <c r="E5836" s="367">
        <v>1</v>
      </c>
      <c r="F5836" s="384">
        <v>1</v>
      </c>
    </row>
    <row r="5837" spans="1:6">
      <c r="A5837" s="369"/>
      <c r="B5837" s="369"/>
      <c r="C5837" s="369"/>
      <c r="D5837" s="370" t="s">
        <v>377</v>
      </c>
      <c r="E5837" s="370">
        <v>14</v>
      </c>
      <c r="F5837" s="385">
        <v>14</v>
      </c>
    </row>
    <row r="5838" spans="1:6">
      <c r="A5838" s="369"/>
      <c r="B5838" s="369"/>
      <c r="C5838" s="369"/>
      <c r="D5838" s="370" t="s">
        <v>1073</v>
      </c>
      <c r="E5838" s="370">
        <v>2</v>
      </c>
      <c r="F5838" s="385">
        <v>2</v>
      </c>
    </row>
    <row r="5839" spans="1:6">
      <c r="A5839" s="369"/>
      <c r="B5839" s="369"/>
      <c r="C5839" s="369"/>
      <c r="D5839" s="370" t="s">
        <v>1074</v>
      </c>
      <c r="E5839" s="370">
        <v>1</v>
      </c>
      <c r="F5839" s="385">
        <v>1</v>
      </c>
    </row>
    <row r="5840" spans="1:6">
      <c r="A5840" s="369"/>
      <c r="B5840" s="369"/>
      <c r="C5840" s="369"/>
      <c r="D5840" s="370" t="s">
        <v>1075</v>
      </c>
      <c r="E5840" s="370">
        <v>2</v>
      </c>
      <c r="F5840" s="385">
        <v>2</v>
      </c>
    </row>
    <row r="5841" spans="1:6">
      <c r="A5841" s="369"/>
      <c r="B5841" s="369"/>
      <c r="C5841" s="369"/>
      <c r="D5841" s="370" t="s">
        <v>1076</v>
      </c>
      <c r="E5841" s="370">
        <v>1</v>
      </c>
      <c r="F5841" s="385">
        <v>1</v>
      </c>
    </row>
    <row r="5842" spans="1:6">
      <c r="A5842" s="369"/>
      <c r="B5842" s="369"/>
      <c r="C5842" s="367" t="s">
        <v>526</v>
      </c>
      <c r="D5842" s="367" t="s">
        <v>1077</v>
      </c>
      <c r="E5842" s="367">
        <v>16</v>
      </c>
      <c r="F5842" s="384">
        <v>16</v>
      </c>
    </row>
    <row r="5843" spans="1:6">
      <c r="A5843" s="369"/>
      <c r="B5843" s="369"/>
      <c r="C5843" s="369"/>
      <c r="D5843" s="370" t="s">
        <v>237</v>
      </c>
      <c r="E5843" s="370">
        <v>7</v>
      </c>
      <c r="F5843" s="385">
        <v>7</v>
      </c>
    </row>
    <row r="5844" spans="1:6">
      <c r="A5844" s="369"/>
      <c r="B5844" s="369"/>
      <c r="C5844" s="369"/>
      <c r="D5844" s="370" t="s">
        <v>1116</v>
      </c>
      <c r="E5844" s="370">
        <v>1</v>
      </c>
      <c r="F5844" s="385">
        <v>1</v>
      </c>
    </row>
    <row r="5845" spans="1:6">
      <c r="A5845" s="369"/>
      <c r="B5845" s="369"/>
      <c r="C5845" s="369"/>
      <c r="D5845" s="370" t="s">
        <v>1078</v>
      </c>
      <c r="E5845" s="370">
        <v>4</v>
      </c>
      <c r="F5845" s="385">
        <v>4</v>
      </c>
    </row>
    <row r="5846" spans="1:6">
      <c r="A5846" s="369"/>
      <c r="B5846" s="369"/>
      <c r="C5846" s="367" t="s">
        <v>556</v>
      </c>
      <c r="D5846" s="367" t="s">
        <v>1079</v>
      </c>
      <c r="E5846" s="367">
        <v>6</v>
      </c>
      <c r="F5846" s="384">
        <v>6</v>
      </c>
    </row>
    <row r="5847" spans="1:6">
      <c r="A5847" s="369"/>
      <c r="B5847" s="369"/>
      <c r="C5847" s="369"/>
      <c r="D5847" s="370" t="s">
        <v>305</v>
      </c>
      <c r="E5847" s="370">
        <v>9</v>
      </c>
      <c r="F5847" s="385">
        <v>9</v>
      </c>
    </row>
    <row r="5848" spans="1:6">
      <c r="A5848" s="369"/>
      <c r="B5848" s="369"/>
      <c r="C5848" s="369"/>
      <c r="D5848" s="370" t="s">
        <v>304</v>
      </c>
      <c r="E5848" s="370">
        <v>7</v>
      </c>
      <c r="F5848" s="385">
        <v>7</v>
      </c>
    </row>
    <row r="5849" spans="1:6">
      <c r="A5849" s="369"/>
      <c r="B5849" s="369"/>
      <c r="C5849" s="369"/>
      <c r="D5849" s="370" t="s">
        <v>1080</v>
      </c>
      <c r="E5849" s="370">
        <v>13</v>
      </c>
      <c r="F5849" s="385">
        <v>13</v>
      </c>
    </row>
    <row r="5850" spans="1:6">
      <c r="A5850" s="369"/>
      <c r="B5850" s="369"/>
      <c r="C5850" s="369"/>
      <c r="D5850" s="370" t="s">
        <v>1081</v>
      </c>
      <c r="E5850" s="370">
        <v>3</v>
      </c>
      <c r="F5850" s="385">
        <v>3</v>
      </c>
    </row>
    <row r="5851" spans="1:6">
      <c r="A5851" s="369"/>
      <c r="B5851" s="369"/>
      <c r="C5851" s="367" t="s">
        <v>528</v>
      </c>
      <c r="D5851" s="367" t="s">
        <v>1082</v>
      </c>
      <c r="E5851" s="367">
        <v>2</v>
      </c>
      <c r="F5851" s="384">
        <v>2</v>
      </c>
    </row>
    <row r="5852" spans="1:6">
      <c r="A5852" s="369"/>
      <c r="B5852" s="369"/>
      <c r="C5852" s="369"/>
      <c r="D5852" s="370" t="s">
        <v>234</v>
      </c>
      <c r="E5852" s="370">
        <v>24</v>
      </c>
      <c r="F5852" s="385">
        <v>24</v>
      </c>
    </row>
    <row r="5853" spans="1:6">
      <c r="A5853" s="369"/>
      <c r="B5853" s="369"/>
      <c r="C5853" s="369"/>
      <c r="D5853" s="370" t="s">
        <v>1083</v>
      </c>
      <c r="E5853" s="370">
        <v>3</v>
      </c>
      <c r="F5853" s="385">
        <v>3</v>
      </c>
    </row>
    <row r="5854" spans="1:6">
      <c r="A5854" s="369"/>
      <c r="B5854" s="369"/>
      <c r="C5854" s="369"/>
      <c r="D5854" s="370" t="s">
        <v>1084</v>
      </c>
      <c r="E5854" s="370">
        <v>2</v>
      </c>
      <c r="F5854" s="385">
        <v>2</v>
      </c>
    </row>
    <row r="5855" spans="1:6">
      <c r="A5855" s="369"/>
      <c r="B5855" s="369"/>
      <c r="C5855" s="369"/>
      <c r="D5855" s="370" t="s">
        <v>1085</v>
      </c>
      <c r="E5855" s="370">
        <v>4</v>
      </c>
      <c r="F5855" s="385">
        <v>4</v>
      </c>
    </row>
    <row r="5856" spans="1:6">
      <c r="A5856" s="369"/>
      <c r="B5856" s="369"/>
      <c r="C5856" s="369"/>
      <c r="D5856" s="370" t="s">
        <v>1086</v>
      </c>
      <c r="E5856" s="370">
        <v>1</v>
      </c>
      <c r="F5856" s="385">
        <v>1</v>
      </c>
    </row>
    <row r="5857" spans="1:6">
      <c r="A5857" s="369"/>
      <c r="B5857" s="369"/>
      <c r="C5857" s="369"/>
      <c r="D5857" s="370" t="s">
        <v>1341</v>
      </c>
      <c r="E5857" s="370">
        <v>1</v>
      </c>
      <c r="F5857" s="385">
        <v>1</v>
      </c>
    </row>
    <row r="5858" spans="1:6">
      <c r="A5858" s="369"/>
      <c r="B5858" s="369"/>
      <c r="C5858" s="367" t="s">
        <v>1087</v>
      </c>
      <c r="D5858" s="367" t="s">
        <v>1088</v>
      </c>
      <c r="E5858" s="367">
        <v>2</v>
      </c>
      <c r="F5858" s="384">
        <v>2</v>
      </c>
    </row>
    <row r="5859" spans="1:6">
      <c r="A5859" s="369"/>
      <c r="B5859" s="369"/>
      <c r="C5859" s="369"/>
      <c r="D5859" s="370" t="s">
        <v>1089</v>
      </c>
      <c r="E5859" s="370">
        <v>4</v>
      </c>
      <c r="F5859" s="385">
        <v>4</v>
      </c>
    </row>
    <row r="5860" spans="1:6">
      <c r="A5860" s="369"/>
      <c r="B5860" s="369"/>
      <c r="C5860" s="369"/>
      <c r="D5860" s="370" t="s">
        <v>1090</v>
      </c>
      <c r="E5860" s="370">
        <v>2</v>
      </c>
      <c r="F5860" s="385">
        <v>2</v>
      </c>
    </row>
    <row r="5861" spans="1:6">
      <c r="A5861" s="369"/>
      <c r="B5861" s="369"/>
      <c r="C5861" s="369"/>
      <c r="D5861" s="370" t="s">
        <v>381</v>
      </c>
      <c r="E5861" s="370">
        <v>9</v>
      </c>
      <c r="F5861" s="385">
        <v>9</v>
      </c>
    </row>
    <row r="5862" spans="1:6">
      <c r="A5862" s="369"/>
      <c r="B5862" s="369"/>
      <c r="C5862" s="369"/>
      <c r="D5862" s="370" t="s">
        <v>1091</v>
      </c>
      <c r="E5862" s="370">
        <v>1</v>
      </c>
      <c r="F5862" s="385">
        <v>1</v>
      </c>
    </row>
    <row r="5863" spans="1:6">
      <c r="A5863" s="369"/>
      <c r="B5863" s="369"/>
      <c r="C5863" s="367" t="s">
        <v>476</v>
      </c>
      <c r="D5863" s="367" t="s">
        <v>236</v>
      </c>
      <c r="E5863" s="367">
        <v>80</v>
      </c>
      <c r="F5863" s="384">
        <v>83</v>
      </c>
    </row>
    <row r="5864" spans="1:6">
      <c r="A5864" s="369"/>
      <c r="B5864" s="369"/>
      <c r="C5864" s="369"/>
      <c r="D5864" s="370" t="s">
        <v>1092</v>
      </c>
      <c r="E5864" s="370">
        <v>15</v>
      </c>
      <c r="F5864" s="385">
        <v>15</v>
      </c>
    </row>
    <row r="5865" spans="1:6">
      <c r="A5865" s="369"/>
      <c r="B5865" s="369"/>
      <c r="C5865" s="369"/>
      <c r="D5865" s="370" t="s">
        <v>379</v>
      </c>
      <c r="E5865" s="370">
        <v>38</v>
      </c>
      <c r="F5865" s="385">
        <v>38</v>
      </c>
    </row>
    <row r="5866" spans="1:6">
      <c r="A5866" s="369"/>
      <c r="B5866" s="369"/>
      <c r="C5866" s="369"/>
      <c r="D5866" s="370" t="s">
        <v>378</v>
      </c>
      <c r="E5866" s="370">
        <v>76</v>
      </c>
      <c r="F5866" s="385">
        <v>77</v>
      </c>
    </row>
    <row r="5867" spans="1:6">
      <c r="A5867" s="369"/>
      <c r="B5867" s="369"/>
      <c r="C5867" s="369"/>
      <c r="D5867" s="370" t="s">
        <v>1093</v>
      </c>
      <c r="E5867" s="370">
        <v>22</v>
      </c>
      <c r="F5867" s="385">
        <v>23</v>
      </c>
    </row>
    <row r="5868" spans="1:6">
      <c r="A5868" s="369"/>
      <c r="B5868" s="369"/>
      <c r="C5868" s="369"/>
      <c r="D5868" s="370" t="s">
        <v>440</v>
      </c>
      <c r="E5868" s="370">
        <v>7</v>
      </c>
      <c r="F5868" s="385">
        <v>7</v>
      </c>
    </row>
    <row r="5869" spans="1:6">
      <c r="A5869" s="369"/>
      <c r="B5869" s="369"/>
      <c r="C5869" s="369"/>
      <c r="D5869" s="370" t="s">
        <v>1094</v>
      </c>
      <c r="E5869" s="370">
        <v>3</v>
      </c>
      <c r="F5869" s="385">
        <v>3</v>
      </c>
    </row>
    <row r="5870" spans="1:6">
      <c r="A5870" s="369"/>
      <c r="B5870" s="369"/>
      <c r="C5870" s="369"/>
      <c r="D5870" s="370" t="s">
        <v>1095</v>
      </c>
      <c r="E5870" s="370">
        <v>4</v>
      </c>
      <c r="F5870" s="385">
        <v>5</v>
      </c>
    </row>
    <row r="5871" spans="1:6">
      <c r="A5871" s="369"/>
      <c r="B5871" s="369"/>
      <c r="C5871" s="369"/>
      <c r="D5871" s="370" t="s">
        <v>1096</v>
      </c>
      <c r="E5871" s="370">
        <v>1</v>
      </c>
      <c r="F5871" s="385">
        <v>1</v>
      </c>
    </row>
    <row r="5872" spans="1:6">
      <c r="A5872" s="369"/>
      <c r="B5872" s="369"/>
      <c r="C5872" s="369"/>
      <c r="D5872" s="370" t="s">
        <v>235</v>
      </c>
      <c r="E5872" s="370">
        <v>124</v>
      </c>
      <c r="F5872" s="385">
        <v>127</v>
      </c>
    </row>
    <row r="5873" spans="1:6">
      <c r="A5873" s="369"/>
      <c r="B5873" s="369"/>
      <c r="C5873" s="369"/>
      <c r="D5873" s="370" t="s">
        <v>477</v>
      </c>
      <c r="E5873" s="370">
        <v>16</v>
      </c>
      <c r="F5873" s="385">
        <v>16</v>
      </c>
    </row>
    <row r="5874" spans="1:6">
      <c r="A5874" s="369"/>
      <c r="B5874" s="369"/>
      <c r="C5874" s="369"/>
      <c r="D5874" s="370" t="s">
        <v>1373</v>
      </c>
      <c r="E5874" s="370">
        <v>1</v>
      </c>
      <c r="F5874" s="385">
        <v>1</v>
      </c>
    </row>
    <row r="5875" spans="1:6">
      <c r="A5875" s="369"/>
      <c r="B5875" s="369"/>
      <c r="C5875" s="367" t="s">
        <v>527</v>
      </c>
      <c r="D5875" s="367" t="s">
        <v>554</v>
      </c>
      <c r="E5875" s="367">
        <v>47</v>
      </c>
      <c r="F5875" s="384">
        <v>47</v>
      </c>
    </row>
    <row r="5876" spans="1:6">
      <c r="A5876" s="369"/>
      <c r="B5876" s="369"/>
      <c r="C5876" s="369"/>
      <c r="D5876" s="370" t="s">
        <v>380</v>
      </c>
      <c r="E5876" s="370">
        <v>39</v>
      </c>
      <c r="F5876" s="385">
        <v>39</v>
      </c>
    </row>
    <row r="5877" spans="1:6">
      <c r="A5877" s="369"/>
      <c r="B5877" s="369"/>
      <c r="C5877" s="369"/>
      <c r="D5877" s="370" t="s">
        <v>1097</v>
      </c>
      <c r="E5877" s="370">
        <v>1</v>
      </c>
      <c r="F5877" s="385">
        <v>1</v>
      </c>
    </row>
    <row r="5878" spans="1:6">
      <c r="A5878" s="369"/>
      <c r="B5878" s="369"/>
      <c r="C5878" s="367" t="s">
        <v>1098</v>
      </c>
      <c r="D5878" s="367" t="s">
        <v>1099</v>
      </c>
      <c r="E5878" s="367">
        <v>1</v>
      </c>
      <c r="F5878" s="384">
        <v>1</v>
      </c>
    </row>
    <row r="5879" spans="1:6">
      <c r="A5879" s="369"/>
      <c r="B5879" s="367" t="s">
        <v>15</v>
      </c>
      <c r="C5879" s="367" t="s">
        <v>479</v>
      </c>
      <c r="D5879" s="367" t="s">
        <v>1100</v>
      </c>
      <c r="E5879" s="367">
        <v>4</v>
      </c>
      <c r="F5879" s="384">
        <v>4</v>
      </c>
    </row>
    <row r="5880" spans="1:6">
      <c r="A5880" s="369"/>
      <c r="B5880" s="369"/>
      <c r="C5880" s="369"/>
      <c r="D5880" s="370" t="s">
        <v>238</v>
      </c>
      <c r="E5880" s="370">
        <v>117</v>
      </c>
      <c r="F5880" s="385">
        <v>119</v>
      </c>
    </row>
    <row r="5881" spans="1:6">
      <c r="A5881" s="369"/>
      <c r="B5881" s="369"/>
      <c r="C5881" s="369"/>
      <c r="D5881" s="370" t="s">
        <v>599</v>
      </c>
      <c r="E5881" s="370">
        <v>12</v>
      </c>
      <c r="F5881" s="385">
        <v>12</v>
      </c>
    </row>
    <row r="5882" spans="1:6">
      <c r="A5882" s="369"/>
      <c r="B5882" s="369"/>
      <c r="C5882" s="369"/>
      <c r="D5882" s="370" t="s">
        <v>1101</v>
      </c>
      <c r="E5882" s="370">
        <v>7</v>
      </c>
      <c r="F5882" s="385">
        <v>7</v>
      </c>
    </row>
    <row r="5883" spans="1:6">
      <c r="A5883" s="369"/>
      <c r="B5883" s="369"/>
      <c r="C5883" s="369"/>
      <c r="D5883" s="370" t="s">
        <v>480</v>
      </c>
      <c r="E5883" s="370">
        <v>60</v>
      </c>
      <c r="F5883" s="385">
        <v>62</v>
      </c>
    </row>
    <row r="5884" spans="1:6">
      <c r="A5884" s="369"/>
      <c r="B5884" s="369"/>
      <c r="C5884" s="369"/>
      <c r="D5884" s="370" t="s">
        <v>58</v>
      </c>
      <c r="E5884" s="370">
        <v>33</v>
      </c>
      <c r="F5884" s="385">
        <v>34</v>
      </c>
    </row>
    <row r="5885" spans="1:6">
      <c r="A5885" s="369"/>
      <c r="B5885" s="369"/>
      <c r="C5885" s="369"/>
      <c r="D5885" s="370" t="s">
        <v>1102</v>
      </c>
      <c r="E5885" s="370">
        <v>5</v>
      </c>
      <c r="F5885" s="385">
        <v>5</v>
      </c>
    </row>
    <row r="5886" spans="1:6">
      <c r="A5886" s="369"/>
      <c r="B5886" s="369"/>
      <c r="C5886" s="369"/>
      <c r="D5886" s="370" t="s">
        <v>1103</v>
      </c>
      <c r="E5886" s="370">
        <v>17</v>
      </c>
      <c r="F5886" s="385">
        <v>17</v>
      </c>
    </row>
    <row r="5887" spans="1:6">
      <c r="A5887" s="369"/>
      <c r="B5887" s="369"/>
      <c r="C5887" s="369"/>
      <c r="D5887" s="370" t="s">
        <v>1104</v>
      </c>
      <c r="E5887" s="370">
        <v>1</v>
      </c>
      <c r="F5887" s="385">
        <v>1</v>
      </c>
    </row>
    <row r="5888" spans="1:6">
      <c r="A5888" s="369"/>
      <c r="B5888" s="369"/>
      <c r="C5888" s="369"/>
      <c r="D5888" s="370" t="s">
        <v>385</v>
      </c>
      <c r="E5888" s="370">
        <v>2</v>
      </c>
      <c r="F5888" s="385">
        <v>2</v>
      </c>
    </row>
    <row r="5889" spans="1:6">
      <c r="A5889" s="369"/>
      <c r="B5889" s="369"/>
      <c r="C5889" s="369"/>
      <c r="D5889" s="370" t="s">
        <v>386</v>
      </c>
      <c r="E5889" s="370">
        <v>7</v>
      </c>
      <c r="F5889" s="385">
        <v>7</v>
      </c>
    </row>
    <row r="5890" spans="1:6">
      <c r="A5890" s="369"/>
      <c r="B5890" s="369"/>
      <c r="C5890" s="369"/>
      <c r="D5890" s="370" t="s">
        <v>1105</v>
      </c>
      <c r="E5890" s="370">
        <v>3</v>
      </c>
      <c r="F5890" s="385">
        <v>3</v>
      </c>
    </row>
    <row r="5891" spans="1:6">
      <c r="A5891" s="369"/>
      <c r="B5891" s="369"/>
      <c r="C5891" s="369"/>
      <c r="D5891" s="370" t="s">
        <v>383</v>
      </c>
      <c r="E5891" s="370">
        <v>13</v>
      </c>
      <c r="F5891" s="385">
        <v>13</v>
      </c>
    </row>
    <row r="5892" spans="1:6">
      <c r="A5892" s="369"/>
      <c r="B5892" s="369"/>
      <c r="C5892" s="369"/>
      <c r="D5892" s="370" t="s">
        <v>384</v>
      </c>
      <c r="E5892" s="370">
        <v>7</v>
      </c>
      <c r="F5892" s="385">
        <v>7</v>
      </c>
    </row>
    <row r="5893" spans="1:6">
      <c r="A5893" s="369"/>
      <c r="B5893" s="369"/>
      <c r="C5893" s="369"/>
      <c r="D5893" s="370" t="s">
        <v>1106</v>
      </c>
      <c r="E5893" s="370">
        <v>2</v>
      </c>
      <c r="F5893" s="385">
        <v>2</v>
      </c>
    </row>
    <row r="5894" spans="1:6">
      <c r="A5894" s="369"/>
      <c r="B5894" s="369"/>
      <c r="C5894" s="369"/>
      <c r="D5894" s="370" t="s">
        <v>1107</v>
      </c>
      <c r="E5894" s="370">
        <v>6</v>
      </c>
      <c r="F5894" s="385">
        <v>6</v>
      </c>
    </row>
    <row r="5895" spans="1:6">
      <c r="A5895" s="369"/>
      <c r="B5895" s="369"/>
      <c r="C5895" s="369"/>
      <c r="D5895" s="370" t="s">
        <v>559</v>
      </c>
      <c r="E5895" s="370">
        <v>6</v>
      </c>
      <c r="F5895" s="385">
        <v>6</v>
      </c>
    </row>
    <row r="5896" spans="1:6">
      <c r="A5896" s="369"/>
      <c r="B5896" s="369"/>
      <c r="C5896" s="369"/>
      <c r="D5896" s="370" t="s">
        <v>1108</v>
      </c>
      <c r="E5896" s="370">
        <v>2</v>
      </c>
      <c r="F5896" s="385">
        <v>2</v>
      </c>
    </row>
    <row r="5897" spans="1:6">
      <c r="A5897" s="369"/>
      <c r="B5897" s="369"/>
      <c r="C5897" s="369"/>
      <c r="D5897" s="370" t="s">
        <v>1109</v>
      </c>
      <c r="E5897" s="370">
        <v>12</v>
      </c>
      <c r="F5897" s="385">
        <v>12</v>
      </c>
    </row>
    <row r="5898" spans="1:6">
      <c r="A5898" s="369"/>
      <c r="B5898" s="369"/>
      <c r="C5898" s="367" t="s">
        <v>529</v>
      </c>
      <c r="D5898" s="367" t="s">
        <v>390</v>
      </c>
      <c r="E5898" s="367">
        <v>20</v>
      </c>
      <c r="F5898" s="384">
        <v>20</v>
      </c>
    </row>
    <row r="5899" spans="1:6">
      <c r="A5899" s="369"/>
      <c r="B5899" s="369"/>
      <c r="C5899" s="369"/>
      <c r="D5899" s="370" t="s">
        <v>1110</v>
      </c>
      <c r="E5899" s="370">
        <v>5</v>
      </c>
      <c r="F5899" s="385">
        <v>5</v>
      </c>
    </row>
    <row r="5900" spans="1:6">
      <c r="A5900" s="369"/>
      <c r="B5900" s="369"/>
      <c r="C5900" s="369"/>
      <c r="D5900" s="370" t="s">
        <v>439</v>
      </c>
      <c r="E5900" s="370">
        <v>6</v>
      </c>
      <c r="F5900" s="385">
        <v>6</v>
      </c>
    </row>
    <row r="5901" spans="1:6">
      <c r="A5901" s="369"/>
      <c r="B5901" s="369"/>
      <c r="C5901" s="369"/>
      <c r="D5901" s="370" t="s">
        <v>1111</v>
      </c>
      <c r="E5901" s="370">
        <v>1</v>
      </c>
      <c r="F5901" s="385">
        <v>1</v>
      </c>
    </row>
    <row r="5902" spans="1:6">
      <c r="A5902" s="369"/>
      <c r="B5902" s="369"/>
      <c r="C5902" s="369"/>
      <c r="D5902" s="370" t="s">
        <v>1112</v>
      </c>
      <c r="E5902" s="370">
        <v>1</v>
      </c>
      <c r="F5902" s="385">
        <v>1</v>
      </c>
    </row>
    <row r="5903" spans="1:6">
      <c r="A5903" s="369"/>
      <c r="B5903" s="369"/>
      <c r="C5903" s="369"/>
      <c r="D5903" s="370" t="s">
        <v>1113</v>
      </c>
      <c r="E5903" s="370">
        <v>1</v>
      </c>
      <c r="F5903" s="385">
        <v>1</v>
      </c>
    </row>
    <row r="5904" spans="1:6">
      <c r="A5904" s="369"/>
      <c r="B5904" s="369"/>
      <c r="C5904" s="367" t="s">
        <v>481</v>
      </c>
      <c r="D5904" s="367" t="s">
        <v>1114</v>
      </c>
      <c r="E5904" s="367">
        <v>6</v>
      </c>
      <c r="F5904" s="384">
        <v>6</v>
      </c>
    </row>
    <row r="5905" spans="1:6">
      <c r="A5905" s="369"/>
      <c r="B5905" s="369"/>
      <c r="C5905" s="369"/>
      <c r="D5905" s="370" t="s">
        <v>557</v>
      </c>
      <c r="E5905" s="370">
        <v>6</v>
      </c>
      <c r="F5905" s="385">
        <v>6</v>
      </c>
    </row>
    <row r="5906" spans="1:6">
      <c r="A5906" s="369"/>
      <c r="B5906" s="369"/>
      <c r="C5906" s="369"/>
      <c r="D5906" s="370" t="s">
        <v>15</v>
      </c>
      <c r="E5906" s="370">
        <v>22</v>
      </c>
      <c r="F5906" s="385">
        <v>22</v>
      </c>
    </row>
    <row r="5907" spans="1:6">
      <c r="A5907" s="369"/>
      <c r="B5907" s="369"/>
      <c r="C5907" s="369"/>
      <c r="D5907" s="370" t="s">
        <v>388</v>
      </c>
      <c r="E5907" s="370">
        <v>13</v>
      </c>
      <c r="F5907" s="385">
        <v>13</v>
      </c>
    </row>
    <row r="5908" spans="1:6">
      <c r="A5908" s="369"/>
      <c r="B5908" s="369"/>
      <c r="C5908" s="369"/>
      <c r="D5908" s="370" t="s">
        <v>389</v>
      </c>
      <c r="E5908" s="370">
        <v>46</v>
      </c>
      <c r="F5908" s="385">
        <v>46</v>
      </c>
    </row>
    <row r="5909" spans="1:6">
      <c r="A5909" s="369"/>
      <c r="B5909" s="369"/>
      <c r="C5909" s="369"/>
      <c r="D5909" s="370" t="s">
        <v>558</v>
      </c>
      <c r="E5909" s="370">
        <v>15</v>
      </c>
      <c r="F5909" s="385">
        <v>15</v>
      </c>
    </row>
    <row r="5910" spans="1:6">
      <c r="A5910" s="369"/>
      <c r="B5910" s="369"/>
      <c r="C5910" s="369"/>
      <c r="D5910" s="370" t="s">
        <v>387</v>
      </c>
      <c r="E5910" s="370">
        <v>30</v>
      </c>
      <c r="F5910" s="385">
        <v>30</v>
      </c>
    </row>
    <row r="5911" spans="1:6">
      <c r="A5911" s="369"/>
      <c r="B5911" s="369"/>
      <c r="C5911" s="369"/>
      <c r="D5911" s="370" t="s">
        <v>1115</v>
      </c>
      <c r="E5911" s="370">
        <v>3</v>
      </c>
      <c r="F5911" s="385">
        <v>3</v>
      </c>
    </row>
    <row r="5912" spans="1:6">
      <c r="A5912" s="369"/>
      <c r="B5912" s="369"/>
      <c r="C5912" s="369"/>
      <c r="D5912" s="370" t="s">
        <v>550</v>
      </c>
      <c r="E5912" s="370">
        <v>4</v>
      </c>
      <c r="F5912" s="385">
        <v>4</v>
      </c>
    </row>
    <row r="5913" spans="1:6">
      <c r="A5913" s="369"/>
      <c r="B5913" s="369"/>
      <c r="C5913" s="369"/>
      <c r="D5913" s="370" t="s">
        <v>1116</v>
      </c>
      <c r="E5913" s="370">
        <v>8</v>
      </c>
      <c r="F5913" s="385">
        <v>8</v>
      </c>
    </row>
    <row r="5914" spans="1:6">
      <c r="A5914" s="369"/>
      <c r="B5914" s="369"/>
      <c r="C5914" s="369"/>
      <c r="D5914" s="370" t="s">
        <v>1117</v>
      </c>
      <c r="E5914" s="370">
        <v>12</v>
      </c>
      <c r="F5914" s="385">
        <v>12</v>
      </c>
    </row>
    <row r="5915" spans="1:6">
      <c r="A5915" s="369"/>
      <c r="B5915" s="369"/>
      <c r="C5915" s="369"/>
      <c r="D5915" s="370" t="s">
        <v>1118</v>
      </c>
      <c r="E5915" s="370">
        <v>1</v>
      </c>
      <c r="F5915" s="385">
        <v>1</v>
      </c>
    </row>
    <row r="5916" spans="1:6">
      <c r="A5916" s="369"/>
      <c r="B5916" s="367" t="s">
        <v>16</v>
      </c>
      <c r="C5916" s="367" t="s">
        <v>482</v>
      </c>
      <c r="D5916" s="367" t="s">
        <v>240</v>
      </c>
      <c r="E5916" s="367">
        <v>31</v>
      </c>
      <c r="F5916" s="384">
        <v>33</v>
      </c>
    </row>
    <row r="5917" spans="1:6">
      <c r="A5917" s="369"/>
      <c r="B5917" s="369"/>
      <c r="C5917" s="369"/>
      <c r="D5917" s="370" t="s">
        <v>530</v>
      </c>
      <c r="E5917" s="370">
        <v>7</v>
      </c>
      <c r="F5917" s="385">
        <v>8</v>
      </c>
    </row>
    <row r="5918" spans="1:6">
      <c r="A5918" s="369"/>
      <c r="B5918" s="369"/>
      <c r="C5918" s="369"/>
      <c r="D5918" s="370" t="s">
        <v>1119</v>
      </c>
      <c r="E5918" s="370">
        <v>7</v>
      </c>
      <c r="F5918" s="385">
        <v>7</v>
      </c>
    </row>
    <row r="5919" spans="1:6">
      <c r="A5919" s="369"/>
      <c r="B5919" s="369"/>
      <c r="C5919" s="369"/>
      <c r="D5919" s="370" t="s">
        <v>1120</v>
      </c>
      <c r="E5919" s="370">
        <v>11</v>
      </c>
      <c r="F5919" s="385">
        <v>12</v>
      </c>
    </row>
    <row r="5920" spans="1:6">
      <c r="A5920" s="369"/>
      <c r="B5920" s="369"/>
      <c r="C5920" s="369"/>
      <c r="D5920" s="370" t="s">
        <v>1121</v>
      </c>
      <c r="E5920" s="370">
        <v>3</v>
      </c>
      <c r="F5920" s="385">
        <v>3</v>
      </c>
    </row>
    <row r="5921" spans="1:6">
      <c r="A5921" s="369"/>
      <c r="B5921" s="369"/>
      <c r="C5921" s="367" t="s">
        <v>1122</v>
      </c>
      <c r="D5921" s="367" t="s">
        <v>1123</v>
      </c>
      <c r="E5921" s="367">
        <v>1</v>
      </c>
      <c r="F5921" s="384">
        <v>1</v>
      </c>
    </row>
    <row r="5922" spans="1:6">
      <c r="A5922" s="369"/>
      <c r="B5922" s="369"/>
      <c r="C5922" s="369"/>
      <c r="D5922" s="370" t="s">
        <v>1124</v>
      </c>
      <c r="E5922" s="370">
        <v>2</v>
      </c>
      <c r="F5922" s="385">
        <v>2</v>
      </c>
    </row>
    <row r="5923" spans="1:6">
      <c r="A5923" s="369"/>
      <c r="B5923" s="369"/>
      <c r="C5923" s="367" t="s">
        <v>483</v>
      </c>
      <c r="D5923" s="367" t="s">
        <v>245</v>
      </c>
      <c r="E5923" s="367">
        <v>2</v>
      </c>
      <c r="F5923" s="384">
        <v>2</v>
      </c>
    </row>
    <row r="5924" spans="1:6">
      <c r="A5924" s="369"/>
      <c r="B5924" s="369"/>
      <c r="C5924" s="369"/>
      <c r="D5924" s="370" t="s">
        <v>1125</v>
      </c>
      <c r="E5924" s="370">
        <v>3</v>
      </c>
      <c r="F5924" s="385">
        <v>3</v>
      </c>
    </row>
    <row r="5925" spans="1:6">
      <c r="A5925" s="369"/>
      <c r="B5925" s="369"/>
      <c r="C5925" s="369"/>
      <c r="D5925" s="370" t="s">
        <v>373</v>
      </c>
      <c r="E5925" s="370">
        <v>6</v>
      </c>
      <c r="F5925" s="385">
        <v>6</v>
      </c>
    </row>
    <row r="5926" spans="1:6">
      <c r="A5926" s="369"/>
      <c r="B5926" s="369"/>
      <c r="C5926" s="369"/>
      <c r="D5926" s="370" t="s">
        <v>242</v>
      </c>
      <c r="E5926" s="370">
        <v>20</v>
      </c>
      <c r="F5926" s="385">
        <v>20</v>
      </c>
    </row>
    <row r="5927" spans="1:6">
      <c r="A5927" s="369"/>
      <c r="B5927" s="369"/>
      <c r="C5927" s="369"/>
      <c r="D5927" s="370" t="s">
        <v>1126</v>
      </c>
      <c r="E5927" s="370">
        <v>1</v>
      </c>
      <c r="F5927" s="385">
        <v>1</v>
      </c>
    </row>
    <row r="5928" spans="1:6">
      <c r="A5928" s="369"/>
      <c r="B5928" s="369"/>
      <c r="C5928" s="369"/>
      <c r="D5928" s="370" t="s">
        <v>243</v>
      </c>
      <c r="E5928" s="370">
        <v>11</v>
      </c>
      <c r="F5928" s="385">
        <v>11</v>
      </c>
    </row>
    <row r="5929" spans="1:6">
      <c r="A5929" s="369"/>
      <c r="B5929" s="369"/>
      <c r="C5929" s="369"/>
      <c r="D5929" s="370" t="s">
        <v>1127</v>
      </c>
      <c r="E5929" s="370">
        <v>8</v>
      </c>
      <c r="F5929" s="385">
        <v>8</v>
      </c>
    </row>
    <row r="5930" spans="1:6">
      <c r="A5930" s="369"/>
      <c r="B5930" s="369"/>
      <c r="C5930" s="369"/>
      <c r="D5930" s="370" t="s">
        <v>1128</v>
      </c>
      <c r="E5930" s="370">
        <v>11</v>
      </c>
      <c r="F5930" s="385">
        <v>11</v>
      </c>
    </row>
    <row r="5931" spans="1:6">
      <c r="A5931" s="369"/>
      <c r="B5931" s="369"/>
      <c r="C5931" s="369"/>
      <c r="D5931" s="370" t="s">
        <v>259</v>
      </c>
      <c r="E5931" s="370">
        <v>5</v>
      </c>
      <c r="F5931" s="385">
        <v>5</v>
      </c>
    </row>
    <row r="5932" spans="1:6">
      <c r="A5932" s="369"/>
      <c r="B5932" s="369"/>
      <c r="C5932" s="369"/>
      <c r="D5932" s="370" t="s">
        <v>244</v>
      </c>
      <c r="E5932" s="370">
        <v>17</v>
      </c>
      <c r="F5932" s="385">
        <v>17</v>
      </c>
    </row>
    <row r="5933" spans="1:6">
      <c r="A5933" s="369"/>
      <c r="B5933" s="369"/>
      <c r="C5933" s="369"/>
      <c r="D5933" s="370" t="s">
        <v>1129</v>
      </c>
      <c r="E5933" s="370">
        <v>1</v>
      </c>
      <c r="F5933" s="385">
        <v>1</v>
      </c>
    </row>
    <row r="5934" spans="1:6">
      <c r="A5934" s="369"/>
      <c r="B5934" s="369"/>
      <c r="C5934" s="367" t="s">
        <v>484</v>
      </c>
      <c r="D5934" s="367" t="s">
        <v>1130</v>
      </c>
      <c r="E5934" s="367">
        <v>3</v>
      </c>
      <c r="F5934" s="384">
        <v>3</v>
      </c>
    </row>
    <row r="5935" spans="1:6">
      <c r="A5935" s="369"/>
      <c r="B5935" s="369"/>
      <c r="C5935" s="369"/>
      <c r="D5935" s="370" t="s">
        <v>247</v>
      </c>
      <c r="E5935" s="370">
        <v>16</v>
      </c>
      <c r="F5935" s="385">
        <v>18</v>
      </c>
    </row>
    <row r="5936" spans="1:6">
      <c r="A5936" s="369"/>
      <c r="B5936" s="369"/>
      <c r="C5936" s="369"/>
      <c r="D5936" s="370" t="s">
        <v>246</v>
      </c>
      <c r="E5936" s="370">
        <v>23</v>
      </c>
      <c r="F5936" s="385">
        <v>25</v>
      </c>
    </row>
    <row r="5937" spans="1:6">
      <c r="A5937" s="369"/>
      <c r="B5937" s="369"/>
      <c r="C5937" s="367" t="s">
        <v>639</v>
      </c>
      <c r="D5937" s="367" t="s">
        <v>1131</v>
      </c>
      <c r="E5937" s="367">
        <v>3</v>
      </c>
      <c r="F5937" s="384">
        <v>3</v>
      </c>
    </row>
    <row r="5938" spans="1:6">
      <c r="A5938" s="369"/>
      <c r="B5938" s="369"/>
      <c r="C5938" s="369"/>
      <c r="D5938" s="370" t="s">
        <v>392</v>
      </c>
      <c r="E5938" s="370">
        <v>1</v>
      </c>
      <c r="F5938" s="385">
        <v>1</v>
      </c>
    </row>
    <row r="5939" spans="1:6">
      <c r="A5939" s="369"/>
      <c r="B5939" s="369"/>
      <c r="C5939" s="369"/>
      <c r="D5939" s="370" t="s">
        <v>1132</v>
      </c>
      <c r="E5939" s="370">
        <v>1</v>
      </c>
      <c r="F5939" s="385">
        <v>1</v>
      </c>
    </row>
    <row r="5940" spans="1:6">
      <c r="A5940" s="369"/>
      <c r="B5940" s="369"/>
      <c r="C5940" s="369"/>
      <c r="D5940" s="370" t="s">
        <v>393</v>
      </c>
      <c r="E5940" s="370">
        <v>20</v>
      </c>
      <c r="F5940" s="385">
        <v>20</v>
      </c>
    </row>
    <row r="5941" spans="1:6">
      <c r="A5941" s="369"/>
      <c r="B5941" s="369"/>
      <c r="C5941" s="369"/>
      <c r="D5941" s="370" t="s">
        <v>1133</v>
      </c>
      <c r="E5941" s="370">
        <v>4</v>
      </c>
      <c r="F5941" s="385">
        <v>4</v>
      </c>
    </row>
    <row r="5942" spans="1:6">
      <c r="A5942" s="369"/>
      <c r="B5942" s="369"/>
      <c r="C5942" s="369"/>
      <c r="D5942" s="370" t="s">
        <v>1134</v>
      </c>
      <c r="E5942" s="370">
        <v>2</v>
      </c>
      <c r="F5942" s="385">
        <v>2</v>
      </c>
    </row>
    <row r="5943" spans="1:6">
      <c r="A5943" s="369"/>
      <c r="B5943" s="369"/>
      <c r="C5943" s="369"/>
      <c r="D5943" s="370" t="s">
        <v>1135</v>
      </c>
      <c r="E5943" s="370">
        <v>2</v>
      </c>
      <c r="F5943" s="385">
        <v>2</v>
      </c>
    </row>
    <row r="5944" spans="1:6">
      <c r="A5944" s="369"/>
      <c r="B5944" s="369"/>
      <c r="C5944" s="369"/>
      <c r="D5944" s="370" t="s">
        <v>1136</v>
      </c>
      <c r="E5944" s="370">
        <v>1</v>
      </c>
      <c r="F5944" s="385">
        <v>1</v>
      </c>
    </row>
    <row r="5945" spans="1:6">
      <c r="A5945" s="369"/>
      <c r="B5945" s="369"/>
      <c r="C5945" s="369"/>
      <c r="D5945" s="370" t="s">
        <v>1137</v>
      </c>
      <c r="E5945" s="370">
        <v>1</v>
      </c>
      <c r="F5945" s="385">
        <v>1</v>
      </c>
    </row>
    <row r="5946" spans="1:6">
      <c r="A5946" s="369"/>
      <c r="B5946" s="369"/>
      <c r="C5946" s="369"/>
      <c r="D5946" s="370" t="s">
        <v>1138</v>
      </c>
      <c r="E5946" s="370">
        <v>1</v>
      </c>
      <c r="F5946" s="385">
        <v>1</v>
      </c>
    </row>
    <row r="5947" spans="1:6">
      <c r="A5947" s="369"/>
      <c r="B5947" s="369"/>
      <c r="C5947" s="369"/>
      <c r="D5947" s="370" t="s">
        <v>1139</v>
      </c>
      <c r="E5947" s="370">
        <v>2</v>
      </c>
      <c r="F5947" s="385">
        <v>2</v>
      </c>
    </row>
    <row r="5948" spans="1:6">
      <c r="A5948" s="369"/>
      <c r="B5948" s="369"/>
      <c r="C5948" s="367" t="s">
        <v>485</v>
      </c>
      <c r="D5948" s="367" t="s">
        <v>1140</v>
      </c>
      <c r="E5948" s="367">
        <v>3</v>
      </c>
      <c r="F5948" s="384">
        <v>3</v>
      </c>
    </row>
    <row r="5949" spans="1:6">
      <c r="A5949" s="369"/>
      <c r="B5949" s="369"/>
      <c r="C5949" s="369"/>
      <c r="D5949" s="370" t="s">
        <v>249</v>
      </c>
      <c r="E5949" s="370">
        <v>20</v>
      </c>
      <c r="F5949" s="385">
        <v>20</v>
      </c>
    </row>
    <row r="5950" spans="1:6">
      <c r="A5950" s="369"/>
      <c r="B5950" s="369"/>
      <c r="C5950" s="369"/>
      <c r="D5950" s="370" t="s">
        <v>1141</v>
      </c>
      <c r="E5950" s="370">
        <v>1</v>
      </c>
      <c r="F5950" s="385">
        <v>1</v>
      </c>
    </row>
    <row r="5951" spans="1:6">
      <c r="A5951" s="369"/>
      <c r="B5951" s="369"/>
      <c r="C5951" s="369"/>
      <c r="D5951" s="370" t="s">
        <v>248</v>
      </c>
      <c r="E5951" s="370">
        <v>12</v>
      </c>
      <c r="F5951" s="385">
        <v>12</v>
      </c>
    </row>
    <row r="5952" spans="1:6">
      <c r="A5952" s="369"/>
      <c r="B5952" s="369"/>
      <c r="C5952" s="369"/>
      <c r="D5952" s="370" t="s">
        <v>531</v>
      </c>
      <c r="E5952" s="370">
        <v>6</v>
      </c>
      <c r="F5952" s="385">
        <v>6</v>
      </c>
    </row>
    <row r="5953" spans="1:6">
      <c r="A5953" s="369"/>
      <c r="B5953" s="369"/>
      <c r="C5953" s="369"/>
      <c r="D5953" s="370" t="s">
        <v>1142</v>
      </c>
      <c r="E5953" s="370">
        <v>12</v>
      </c>
      <c r="F5953" s="385">
        <v>12</v>
      </c>
    </row>
    <row r="5954" spans="1:6">
      <c r="A5954" s="369"/>
      <c r="B5954" s="369"/>
      <c r="C5954" s="369"/>
      <c r="D5954" s="370" t="s">
        <v>1143</v>
      </c>
      <c r="E5954" s="370">
        <v>21</v>
      </c>
      <c r="F5954" s="385">
        <v>21</v>
      </c>
    </row>
    <row r="5955" spans="1:6">
      <c r="A5955" s="369"/>
      <c r="B5955" s="369"/>
      <c r="C5955" s="367" t="s">
        <v>486</v>
      </c>
      <c r="D5955" s="367" t="s">
        <v>73</v>
      </c>
      <c r="E5955" s="367">
        <v>21</v>
      </c>
      <c r="F5955" s="384">
        <v>22</v>
      </c>
    </row>
    <row r="5956" spans="1:6">
      <c r="A5956" s="369"/>
      <c r="B5956" s="369"/>
      <c r="C5956" s="369"/>
      <c r="D5956" s="370" t="s">
        <v>250</v>
      </c>
      <c r="E5956" s="370">
        <v>209</v>
      </c>
      <c r="F5956" s="385">
        <v>219</v>
      </c>
    </row>
    <row r="5957" spans="1:6">
      <c r="A5957" s="369"/>
      <c r="B5957" s="369"/>
      <c r="C5957" s="369"/>
      <c r="D5957" s="370" t="s">
        <v>54</v>
      </c>
      <c r="E5957" s="370">
        <v>5</v>
      </c>
      <c r="F5957" s="385">
        <v>5</v>
      </c>
    </row>
    <row r="5958" spans="1:6">
      <c r="A5958" s="369"/>
      <c r="B5958" s="369"/>
      <c r="C5958" s="369"/>
      <c r="D5958" s="370" t="s">
        <v>55</v>
      </c>
      <c r="E5958" s="370">
        <v>29</v>
      </c>
      <c r="F5958" s="385">
        <v>31</v>
      </c>
    </row>
    <row r="5959" spans="1:6">
      <c r="A5959" s="369"/>
      <c r="B5959" s="369"/>
      <c r="C5959" s="369"/>
      <c r="D5959" s="370" t="s">
        <v>76</v>
      </c>
      <c r="E5959" s="370">
        <v>100</v>
      </c>
      <c r="F5959" s="385">
        <v>104</v>
      </c>
    </row>
    <row r="5960" spans="1:6">
      <c r="A5960" s="369"/>
      <c r="B5960" s="369"/>
      <c r="C5960" s="369"/>
      <c r="D5960" s="370" t="s">
        <v>77</v>
      </c>
      <c r="E5960" s="370">
        <v>9</v>
      </c>
      <c r="F5960" s="385">
        <v>11</v>
      </c>
    </row>
    <row r="5961" spans="1:6">
      <c r="A5961" s="369"/>
      <c r="B5961" s="369"/>
      <c r="C5961" s="369"/>
      <c r="D5961" s="370" t="s">
        <v>56</v>
      </c>
      <c r="E5961" s="370">
        <v>55</v>
      </c>
      <c r="F5961" s="385">
        <v>56</v>
      </c>
    </row>
    <row r="5962" spans="1:6">
      <c r="A5962" s="369"/>
      <c r="B5962" s="369"/>
      <c r="C5962" s="369"/>
      <c r="D5962" s="370" t="s">
        <v>560</v>
      </c>
      <c r="E5962" s="370">
        <v>10</v>
      </c>
      <c r="F5962" s="385">
        <v>10</v>
      </c>
    </row>
    <row r="5963" spans="1:6">
      <c r="A5963" s="369"/>
      <c r="B5963" s="369"/>
      <c r="C5963" s="369"/>
      <c r="D5963" s="370" t="s">
        <v>75</v>
      </c>
      <c r="E5963" s="370">
        <v>144</v>
      </c>
      <c r="F5963" s="385">
        <v>151</v>
      </c>
    </row>
    <row r="5964" spans="1:6">
      <c r="A5964" s="369"/>
      <c r="B5964" s="369"/>
      <c r="C5964" s="369"/>
      <c r="D5964" s="370" t="s">
        <v>78</v>
      </c>
      <c r="E5964" s="370">
        <v>41</v>
      </c>
      <c r="F5964" s="385">
        <v>41</v>
      </c>
    </row>
    <row r="5965" spans="1:6">
      <c r="A5965" s="369"/>
      <c r="B5965" s="369"/>
      <c r="C5965" s="369"/>
      <c r="D5965" s="370" t="s">
        <v>79</v>
      </c>
      <c r="E5965" s="370">
        <v>58</v>
      </c>
      <c r="F5965" s="385">
        <v>60</v>
      </c>
    </row>
    <row r="5966" spans="1:6">
      <c r="A5966" s="369"/>
      <c r="B5966" s="369"/>
      <c r="C5966" s="369"/>
      <c r="D5966" s="370" t="s">
        <v>57</v>
      </c>
      <c r="E5966" s="370">
        <v>17</v>
      </c>
      <c r="F5966" s="385">
        <v>20</v>
      </c>
    </row>
    <row r="5967" spans="1:6">
      <c r="A5967" s="369"/>
      <c r="B5967" s="369"/>
      <c r="C5967" s="369"/>
      <c r="D5967" s="370" t="s">
        <v>80</v>
      </c>
      <c r="E5967" s="370">
        <v>25</v>
      </c>
      <c r="F5967" s="385">
        <v>26</v>
      </c>
    </row>
    <row r="5968" spans="1:6">
      <c r="A5968" s="369"/>
      <c r="B5968" s="369"/>
      <c r="C5968" s="369"/>
      <c r="D5968" s="370" t="s">
        <v>58</v>
      </c>
      <c r="E5968" s="370">
        <v>70</v>
      </c>
      <c r="F5968" s="385">
        <v>73</v>
      </c>
    </row>
    <row r="5969" spans="1:6">
      <c r="A5969" s="369"/>
      <c r="B5969" s="369"/>
      <c r="C5969" s="369"/>
      <c r="D5969" s="370" t="s">
        <v>16</v>
      </c>
      <c r="E5969" s="370">
        <v>106</v>
      </c>
      <c r="F5969" s="385">
        <v>111</v>
      </c>
    </row>
    <row r="5970" spans="1:6">
      <c r="A5970" s="369"/>
      <c r="B5970" s="369"/>
      <c r="C5970" s="369"/>
      <c r="D5970" s="370" t="s">
        <v>59</v>
      </c>
      <c r="E5970" s="370">
        <v>24</v>
      </c>
      <c r="F5970" s="385">
        <v>25</v>
      </c>
    </row>
    <row r="5971" spans="1:6">
      <c r="A5971" s="369"/>
      <c r="B5971" s="369"/>
      <c r="C5971" s="369"/>
      <c r="D5971" s="370" t="s">
        <v>60</v>
      </c>
      <c r="E5971" s="370">
        <v>93</v>
      </c>
      <c r="F5971" s="385">
        <v>99</v>
      </c>
    </row>
    <row r="5972" spans="1:6">
      <c r="A5972" s="369"/>
      <c r="B5972" s="369"/>
      <c r="C5972" s="369"/>
      <c r="D5972" s="370" t="s">
        <v>252</v>
      </c>
      <c r="E5972" s="370">
        <v>64</v>
      </c>
      <c r="F5972" s="385">
        <v>66</v>
      </c>
    </row>
    <row r="5973" spans="1:6">
      <c r="A5973" s="369"/>
      <c r="B5973" s="369"/>
      <c r="C5973" s="369"/>
      <c r="D5973" s="370" t="s">
        <v>253</v>
      </c>
      <c r="E5973" s="370">
        <v>26</v>
      </c>
      <c r="F5973" s="385">
        <v>28</v>
      </c>
    </row>
    <row r="5974" spans="1:6">
      <c r="A5974" s="369"/>
      <c r="B5974" s="369"/>
      <c r="C5974" s="369"/>
      <c r="D5974" s="370" t="s">
        <v>254</v>
      </c>
      <c r="E5974" s="370">
        <v>17</v>
      </c>
      <c r="F5974" s="385">
        <v>19</v>
      </c>
    </row>
    <row r="5975" spans="1:6">
      <c r="A5975" s="369"/>
      <c r="B5975" s="369"/>
      <c r="C5975" s="369"/>
      <c r="D5975" s="370" t="s">
        <v>62</v>
      </c>
      <c r="E5975" s="370">
        <v>17</v>
      </c>
      <c r="F5975" s="385">
        <v>17</v>
      </c>
    </row>
    <row r="5976" spans="1:6">
      <c r="A5976" s="369"/>
      <c r="B5976" s="369"/>
      <c r="C5976" s="369"/>
      <c r="D5976" s="370" t="s">
        <v>83</v>
      </c>
      <c r="E5976" s="370">
        <v>25</v>
      </c>
      <c r="F5976" s="385">
        <v>25</v>
      </c>
    </row>
    <row r="5977" spans="1:6">
      <c r="A5977" s="369"/>
      <c r="B5977" s="369"/>
      <c r="C5977" s="369"/>
      <c r="D5977" s="370" t="s">
        <v>532</v>
      </c>
      <c r="E5977" s="370">
        <v>7</v>
      </c>
      <c r="F5977" s="385">
        <v>8</v>
      </c>
    </row>
    <row r="5978" spans="1:6">
      <c r="A5978" s="369"/>
      <c r="B5978" s="369"/>
      <c r="C5978" s="369"/>
      <c r="D5978" s="370" t="s">
        <v>63</v>
      </c>
      <c r="E5978" s="370">
        <v>11</v>
      </c>
      <c r="F5978" s="385">
        <v>12</v>
      </c>
    </row>
    <row r="5979" spans="1:6">
      <c r="A5979" s="369"/>
      <c r="B5979" s="369"/>
      <c r="C5979" s="369"/>
      <c r="D5979" s="370" t="s">
        <v>84</v>
      </c>
      <c r="E5979" s="370">
        <v>114</v>
      </c>
      <c r="F5979" s="385">
        <v>115</v>
      </c>
    </row>
    <row r="5980" spans="1:6">
      <c r="A5980" s="369"/>
      <c r="B5980" s="369"/>
      <c r="C5980" s="369"/>
      <c r="D5980" s="370" t="s">
        <v>1144</v>
      </c>
      <c r="E5980" s="370">
        <v>1</v>
      </c>
      <c r="F5980" s="385">
        <v>1</v>
      </c>
    </row>
    <row r="5981" spans="1:6">
      <c r="A5981" s="369"/>
      <c r="B5981" s="369"/>
      <c r="C5981" s="369"/>
      <c r="D5981" s="370" t="s">
        <v>64</v>
      </c>
      <c r="E5981" s="370">
        <v>53</v>
      </c>
      <c r="F5981" s="385">
        <v>53</v>
      </c>
    </row>
    <row r="5982" spans="1:6">
      <c r="A5982" s="369"/>
      <c r="B5982" s="369"/>
      <c r="C5982" s="369"/>
      <c r="D5982" s="370" t="s">
        <v>533</v>
      </c>
      <c r="E5982" s="370">
        <v>2</v>
      </c>
      <c r="F5982" s="385">
        <v>3</v>
      </c>
    </row>
    <row r="5983" spans="1:6">
      <c r="A5983" s="369"/>
      <c r="B5983" s="369"/>
      <c r="C5983" s="369"/>
      <c r="D5983" s="370" t="s">
        <v>69</v>
      </c>
      <c r="E5983" s="370">
        <v>18</v>
      </c>
      <c r="F5983" s="385">
        <v>20</v>
      </c>
    </row>
    <row r="5984" spans="1:6">
      <c r="A5984" s="369"/>
      <c r="B5984" s="369"/>
      <c r="C5984" s="369"/>
      <c r="D5984" s="370" t="s">
        <v>65</v>
      </c>
      <c r="E5984" s="370">
        <v>9</v>
      </c>
      <c r="F5984" s="385">
        <v>9</v>
      </c>
    </row>
    <row r="5985" spans="1:6">
      <c r="A5985" s="369"/>
      <c r="B5985" s="369"/>
      <c r="C5985" s="369"/>
      <c r="D5985" s="370" t="s">
        <v>66</v>
      </c>
      <c r="E5985" s="370">
        <v>235</v>
      </c>
      <c r="F5985" s="385">
        <v>246</v>
      </c>
    </row>
    <row r="5986" spans="1:6">
      <c r="A5986" s="369"/>
      <c r="B5986" s="369"/>
      <c r="C5986" s="369"/>
      <c r="D5986" s="370" t="s">
        <v>86</v>
      </c>
      <c r="E5986" s="370">
        <v>83</v>
      </c>
      <c r="F5986" s="385">
        <v>84</v>
      </c>
    </row>
    <row r="5987" spans="1:6">
      <c r="A5987" s="369"/>
      <c r="B5987" s="369"/>
      <c r="C5987" s="369"/>
      <c r="D5987" s="370" t="s">
        <v>259</v>
      </c>
      <c r="E5987" s="370">
        <v>16</v>
      </c>
      <c r="F5987" s="385">
        <v>17</v>
      </c>
    </row>
    <row r="5988" spans="1:6">
      <c r="A5988" s="369"/>
      <c r="B5988" s="369"/>
      <c r="C5988" s="369"/>
      <c r="D5988" s="370" t="s">
        <v>68</v>
      </c>
      <c r="E5988" s="370">
        <v>188</v>
      </c>
      <c r="F5988" s="385">
        <v>195</v>
      </c>
    </row>
    <row r="5989" spans="1:6">
      <c r="A5989" s="369"/>
      <c r="B5989" s="369"/>
      <c r="C5989" s="369"/>
      <c r="D5989" s="370" t="s">
        <v>70</v>
      </c>
      <c r="E5989" s="370">
        <v>39</v>
      </c>
      <c r="F5989" s="385">
        <v>40</v>
      </c>
    </row>
    <row r="5990" spans="1:6">
      <c r="A5990" s="369"/>
      <c r="B5990" s="369"/>
      <c r="C5990" s="369"/>
      <c r="D5990" s="370" t="s">
        <v>85</v>
      </c>
      <c r="E5990" s="370">
        <v>61</v>
      </c>
      <c r="F5990" s="385">
        <v>64</v>
      </c>
    </row>
    <row r="5991" spans="1:6">
      <c r="A5991" s="369"/>
      <c r="B5991" s="369"/>
      <c r="C5991" s="369"/>
      <c r="D5991" s="370" t="s">
        <v>559</v>
      </c>
      <c r="E5991" s="370">
        <v>3</v>
      </c>
      <c r="F5991" s="385">
        <v>3</v>
      </c>
    </row>
    <row r="5992" spans="1:6">
      <c r="A5992" s="369"/>
      <c r="B5992" s="369"/>
      <c r="C5992" s="369"/>
      <c r="D5992" s="370" t="s">
        <v>71</v>
      </c>
      <c r="E5992" s="370">
        <v>45</v>
      </c>
      <c r="F5992" s="385">
        <v>49</v>
      </c>
    </row>
    <row r="5993" spans="1:6">
      <c r="A5993" s="369"/>
      <c r="B5993" s="369"/>
      <c r="C5993" s="369"/>
      <c r="D5993" s="370" t="s">
        <v>72</v>
      </c>
      <c r="E5993" s="370">
        <v>22</v>
      </c>
      <c r="F5993" s="385">
        <v>23</v>
      </c>
    </row>
    <row r="5994" spans="1:6">
      <c r="A5994" s="369"/>
      <c r="B5994" s="369"/>
      <c r="C5994" s="369"/>
      <c r="D5994" s="370" t="s">
        <v>88</v>
      </c>
      <c r="E5994" s="370">
        <v>91</v>
      </c>
      <c r="F5994" s="385">
        <v>92</v>
      </c>
    </row>
    <row r="5995" spans="1:6">
      <c r="A5995" s="369"/>
      <c r="B5995" s="369"/>
      <c r="C5995" s="369"/>
      <c r="D5995" s="370" t="s">
        <v>87</v>
      </c>
      <c r="E5995" s="370">
        <v>85</v>
      </c>
      <c r="F5995" s="385">
        <v>91</v>
      </c>
    </row>
    <row r="5996" spans="1:6">
      <c r="A5996" s="369"/>
      <c r="B5996" s="369"/>
      <c r="C5996" s="369"/>
      <c r="D5996" s="370" t="s">
        <v>487</v>
      </c>
      <c r="E5996" s="370">
        <v>1</v>
      </c>
      <c r="F5996" s="385">
        <v>1</v>
      </c>
    </row>
    <row r="5997" spans="1:6">
      <c r="A5997" s="369"/>
      <c r="B5997" s="369"/>
      <c r="C5997" s="367" t="s">
        <v>534</v>
      </c>
      <c r="D5997" s="367" t="s">
        <v>535</v>
      </c>
      <c r="E5997" s="367">
        <v>4</v>
      </c>
      <c r="F5997" s="384">
        <v>4</v>
      </c>
    </row>
    <row r="5998" spans="1:6">
      <c r="A5998" s="369"/>
      <c r="B5998" s="369"/>
      <c r="C5998" s="369"/>
      <c r="D5998" s="370" t="s">
        <v>640</v>
      </c>
      <c r="E5998" s="370">
        <v>2</v>
      </c>
      <c r="F5998" s="385">
        <v>2</v>
      </c>
    </row>
    <row r="5999" spans="1:6">
      <c r="A5999" s="369"/>
      <c r="B5999" s="369"/>
      <c r="C5999" s="367" t="s">
        <v>1145</v>
      </c>
      <c r="D5999" s="367" t="s">
        <v>1146</v>
      </c>
      <c r="E5999" s="367">
        <v>1</v>
      </c>
      <c r="F5999" s="384">
        <v>1</v>
      </c>
    </row>
    <row r="6000" spans="1:6">
      <c r="A6000" s="369"/>
      <c r="B6000" s="367" t="s">
        <v>17</v>
      </c>
      <c r="C6000" s="367" t="s">
        <v>536</v>
      </c>
      <c r="D6000" s="367" t="s">
        <v>261</v>
      </c>
      <c r="E6000" s="367">
        <v>13</v>
      </c>
      <c r="F6000" s="384">
        <v>13</v>
      </c>
    </row>
    <row r="6001" spans="1:6">
      <c r="A6001" s="369"/>
      <c r="B6001" s="369"/>
      <c r="C6001" s="367" t="s">
        <v>1148</v>
      </c>
      <c r="D6001" s="367" t="s">
        <v>240</v>
      </c>
      <c r="E6001" s="367">
        <v>6</v>
      </c>
      <c r="F6001" s="384">
        <v>6</v>
      </c>
    </row>
    <row r="6002" spans="1:6">
      <c r="A6002" s="369"/>
      <c r="B6002" s="369"/>
      <c r="C6002" s="369"/>
      <c r="D6002" s="370" t="s">
        <v>1149</v>
      </c>
      <c r="E6002" s="370">
        <v>3</v>
      </c>
      <c r="F6002" s="385">
        <v>3</v>
      </c>
    </row>
    <row r="6003" spans="1:6">
      <c r="A6003" s="369"/>
      <c r="B6003" s="369"/>
      <c r="C6003" s="369"/>
      <c r="D6003" s="370" t="s">
        <v>1150</v>
      </c>
      <c r="E6003" s="370">
        <v>2</v>
      </c>
      <c r="F6003" s="385">
        <v>2</v>
      </c>
    </row>
    <row r="6004" spans="1:6">
      <c r="A6004" s="369"/>
      <c r="B6004" s="369"/>
      <c r="C6004" s="369"/>
      <c r="D6004" s="370" t="s">
        <v>1151</v>
      </c>
      <c r="E6004" s="370">
        <v>1</v>
      </c>
      <c r="F6004" s="385">
        <v>1</v>
      </c>
    </row>
    <row r="6005" spans="1:6">
      <c r="A6005" s="369"/>
      <c r="B6005" s="369"/>
      <c r="C6005" s="369"/>
      <c r="D6005" s="370" t="s">
        <v>1152</v>
      </c>
      <c r="E6005" s="370">
        <v>1</v>
      </c>
      <c r="F6005" s="385">
        <v>1</v>
      </c>
    </row>
    <row r="6006" spans="1:6">
      <c r="A6006" s="369"/>
      <c r="B6006" s="369"/>
      <c r="C6006" s="367" t="s">
        <v>1153</v>
      </c>
      <c r="D6006" s="367" t="s">
        <v>1154</v>
      </c>
      <c r="E6006" s="367">
        <v>13</v>
      </c>
      <c r="F6006" s="384">
        <v>13</v>
      </c>
    </row>
    <row r="6007" spans="1:6">
      <c r="A6007" s="369"/>
      <c r="B6007" s="369"/>
      <c r="C6007" s="369"/>
      <c r="D6007" s="370" t="s">
        <v>1155</v>
      </c>
      <c r="E6007" s="370">
        <v>1</v>
      </c>
      <c r="F6007" s="385">
        <v>1</v>
      </c>
    </row>
    <row r="6008" spans="1:6">
      <c r="A6008" s="369"/>
      <c r="B6008" s="369"/>
      <c r="C6008" s="367" t="s">
        <v>1156</v>
      </c>
      <c r="D6008" s="367" t="s">
        <v>1157</v>
      </c>
      <c r="E6008" s="367">
        <v>5</v>
      </c>
      <c r="F6008" s="384">
        <v>5</v>
      </c>
    </row>
    <row r="6009" spans="1:6">
      <c r="A6009" s="369"/>
      <c r="B6009" s="369"/>
      <c r="C6009" s="369"/>
      <c r="D6009" s="370" t="s">
        <v>344</v>
      </c>
      <c r="E6009" s="370">
        <v>2</v>
      </c>
      <c r="F6009" s="385">
        <v>2</v>
      </c>
    </row>
    <row r="6010" spans="1:6">
      <c r="A6010" s="369"/>
      <c r="B6010" s="369"/>
      <c r="C6010" s="369"/>
      <c r="D6010" s="370" t="s">
        <v>1158</v>
      </c>
      <c r="E6010" s="370">
        <v>3</v>
      </c>
      <c r="F6010" s="385">
        <v>3</v>
      </c>
    </row>
    <row r="6011" spans="1:6">
      <c r="A6011" s="369"/>
      <c r="B6011" s="369"/>
      <c r="C6011" s="369"/>
      <c r="D6011" s="370" t="s">
        <v>1159</v>
      </c>
      <c r="E6011" s="370">
        <v>2</v>
      </c>
      <c r="F6011" s="385">
        <v>2</v>
      </c>
    </row>
    <row r="6012" spans="1:6">
      <c r="A6012" s="369"/>
      <c r="B6012" s="369"/>
      <c r="C6012" s="367" t="s">
        <v>488</v>
      </c>
      <c r="D6012" s="367" t="s">
        <v>489</v>
      </c>
      <c r="E6012" s="367">
        <v>25</v>
      </c>
      <c r="F6012" s="384">
        <v>25</v>
      </c>
    </row>
    <row r="6013" spans="1:6">
      <c r="A6013" s="369"/>
      <c r="B6013" s="369"/>
      <c r="C6013" s="369"/>
      <c r="D6013" s="370" t="s">
        <v>1160</v>
      </c>
      <c r="E6013" s="370">
        <v>1</v>
      </c>
      <c r="F6013" s="385">
        <v>1</v>
      </c>
    </row>
    <row r="6014" spans="1:6">
      <c r="A6014" s="369"/>
      <c r="B6014" s="369"/>
      <c r="C6014" s="369"/>
      <c r="D6014" s="370" t="s">
        <v>263</v>
      </c>
      <c r="E6014" s="370">
        <v>68</v>
      </c>
      <c r="F6014" s="385">
        <v>69</v>
      </c>
    </row>
    <row r="6015" spans="1:6">
      <c r="A6015" s="369"/>
      <c r="B6015" s="369"/>
      <c r="C6015" s="369"/>
      <c r="D6015" s="370" t="s">
        <v>561</v>
      </c>
      <c r="E6015" s="370">
        <v>21</v>
      </c>
      <c r="F6015" s="385">
        <v>21</v>
      </c>
    </row>
    <row r="6016" spans="1:6">
      <c r="A6016" s="369"/>
      <c r="B6016" s="369"/>
      <c r="C6016" s="369"/>
      <c r="D6016" s="370" t="s">
        <v>264</v>
      </c>
      <c r="E6016" s="370">
        <v>53</v>
      </c>
      <c r="F6016" s="385">
        <v>54</v>
      </c>
    </row>
    <row r="6017" spans="1:6">
      <c r="A6017" s="369"/>
      <c r="B6017" s="369"/>
      <c r="C6017" s="369"/>
      <c r="D6017" s="370" t="s">
        <v>1161</v>
      </c>
      <c r="E6017" s="370">
        <v>4</v>
      </c>
      <c r="F6017" s="385">
        <v>4</v>
      </c>
    </row>
    <row r="6018" spans="1:6">
      <c r="A6018" s="369"/>
      <c r="B6018" s="369"/>
      <c r="C6018" s="369"/>
      <c r="D6018" s="370" t="s">
        <v>1162</v>
      </c>
      <c r="E6018" s="370">
        <v>2</v>
      </c>
      <c r="F6018" s="385">
        <v>2</v>
      </c>
    </row>
    <row r="6019" spans="1:6">
      <c r="A6019" s="369"/>
      <c r="B6019" s="369"/>
      <c r="C6019" s="367" t="s">
        <v>1163</v>
      </c>
      <c r="D6019" s="367" t="s">
        <v>1164</v>
      </c>
      <c r="E6019" s="367">
        <v>4</v>
      </c>
      <c r="F6019" s="384">
        <v>4</v>
      </c>
    </row>
    <row r="6020" spans="1:6">
      <c r="A6020" s="369"/>
      <c r="B6020" s="369"/>
      <c r="C6020" s="369"/>
      <c r="D6020" s="370" t="s">
        <v>1165</v>
      </c>
      <c r="E6020" s="370">
        <v>1</v>
      </c>
      <c r="F6020" s="385">
        <v>1</v>
      </c>
    </row>
    <row r="6021" spans="1:6">
      <c r="A6021" s="369"/>
      <c r="B6021" s="369"/>
      <c r="C6021" s="367" t="s">
        <v>1166</v>
      </c>
      <c r="D6021" s="367" t="s">
        <v>1167</v>
      </c>
      <c r="E6021" s="367">
        <v>3</v>
      </c>
      <c r="F6021" s="384">
        <v>3</v>
      </c>
    </row>
    <row r="6022" spans="1:6">
      <c r="A6022" s="369"/>
      <c r="B6022" s="367" t="s">
        <v>18</v>
      </c>
      <c r="C6022" s="367" t="s">
        <v>567</v>
      </c>
      <c r="D6022" s="367" t="s">
        <v>1168</v>
      </c>
      <c r="E6022" s="367">
        <v>6</v>
      </c>
      <c r="F6022" s="384">
        <v>6</v>
      </c>
    </row>
    <row r="6023" spans="1:6">
      <c r="A6023" s="369"/>
      <c r="B6023" s="369"/>
      <c r="C6023" s="369"/>
      <c r="D6023" s="370" t="s">
        <v>18</v>
      </c>
      <c r="E6023" s="370">
        <v>24</v>
      </c>
      <c r="F6023" s="385">
        <v>24</v>
      </c>
    </row>
    <row r="6024" spans="1:6">
      <c r="A6024" s="369"/>
      <c r="B6024" s="369"/>
      <c r="C6024" s="369"/>
      <c r="D6024" s="370" t="s">
        <v>1169</v>
      </c>
      <c r="E6024" s="370">
        <v>2</v>
      </c>
      <c r="F6024" s="385">
        <v>2</v>
      </c>
    </row>
    <row r="6025" spans="1:6">
      <c r="A6025" s="369"/>
      <c r="B6025" s="369"/>
      <c r="C6025" s="369"/>
      <c r="D6025" s="370" t="s">
        <v>1170</v>
      </c>
      <c r="E6025" s="370">
        <v>1</v>
      </c>
      <c r="F6025" s="385">
        <v>1</v>
      </c>
    </row>
    <row r="6026" spans="1:6">
      <c r="A6026" s="369"/>
      <c r="B6026" s="369"/>
      <c r="C6026" s="367" t="s">
        <v>1171</v>
      </c>
      <c r="D6026" s="367" t="s">
        <v>1172</v>
      </c>
      <c r="E6026" s="367">
        <v>5</v>
      </c>
      <c r="F6026" s="384">
        <v>6</v>
      </c>
    </row>
    <row r="6027" spans="1:6">
      <c r="A6027" s="369"/>
      <c r="B6027" s="369"/>
      <c r="C6027" s="369"/>
      <c r="D6027" s="370" t="s">
        <v>1173</v>
      </c>
      <c r="E6027" s="370">
        <v>2</v>
      </c>
      <c r="F6027" s="385">
        <v>2</v>
      </c>
    </row>
    <row r="6028" spans="1:6">
      <c r="A6028" s="369"/>
      <c r="B6028" s="369"/>
      <c r="C6028" s="367" t="s">
        <v>490</v>
      </c>
      <c r="D6028" s="367" t="s">
        <v>600</v>
      </c>
      <c r="E6028" s="367">
        <v>41</v>
      </c>
      <c r="F6028" s="384">
        <v>41</v>
      </c>
    </row>
    <row r="6029" spans="1:6">
      <c r="A6029" s="369"/>
      <c r="B6029" s="369"/>
      <c r="C6029" s="369"/>
      <c r="D6029" s="370" t="s">
        <v>1174</v>
      </c>
      <c r="E6029" s="370">
        <v>13</v>
      </c>
      <c r="F6029" s="385">
        <v>13</v>
      </c>
    </row>
    <row r="6030" spans="1:6">
      <c r="A6030" s="369"/>
      <c r="B6030" s="369"/>
      <c r="C6030" s="369"/>
      <c r="D6030" s="370" t="s">
        <v>265</v>
      </c>
      <c r="E6030" s="370">
        <v>45</v>
      </c>
      <c r="F6030" s="385">
        <v>48</v>
      </c>
    </row>
    <row r="6031" spans="1:6">
      <c r="A6031" s="369"/>
      <c r="B6031" s="369"/>
      <c r="C6031" s="369"/>
      <c r="D6031" s="370" t="s">
        <v>1175</v>
      </c>
      <c r="E6031" s="370">
        <v>2</v>
      </c>
      <c r="F6031" s="385">
        <v>2</v>
      </c>
    </row>
    <row r="6032" spans="1:6">
      <c r="A6032" s="369"/>
      <c r="B6032" s="367" t="s">
        <v>19</v>
      </c>
      <c r="C6032" s="367" t="s">
        <v>601</v>
      </c>
      <c r="D6032" s="367" t="s">
        <v>602</v>
      </c>
      <c r="E6032" s="367">
        <v>1</v>
      </c>
      <c r="F6032" s="384">
        <v>1</v>
      </c>
    </row>
    <row r="6033" spans="1:6">
      <c r="A6033" s="369"/>
      <c r="B6033" s="369"/>
      <c r="C6033" s="369"/>
      <c r="D6033" s="370" t="s">
        <v>1176</v>
      </c>
      <c r="E6033" s="370">
        <v>1</v>
      </c>
      <c r="F6033" s="385">
        <v>1</v>
      </c>
    </row>
    <row r="6034" spans="1:6">
      <c r="A6034" s="369"/>
      <c r="B6034" s="369"/>
      <c r="C6034" s="367" t="s">
        <v>491</v>
      </c>
      <c r="D6034" s="367" t="s">
        <v>266</v>
      </c>
      <c r="E6034" s="367">
        <v>28</v>
      </c>
      <c r="F6034" s="384">
        <v>28</v>
      </c>
    </row>
    <row r="6035" spans="1:6">
      <c r="A6035" s="369"/>
      <c r="B6035" s="369"/>
      <c r="C6035" s="369"/>
      <c r="D6035" s="370" t="s">
        <v>267</v>
      </c>
      <c r="E6035" s="370">
        <v>1</v>
      </c>
      <c r="F6035" s="385">
        <v>1</v>
      </c>
    </row>
    <row r="6036" spans="1:6">
      <c r="A6036" s="369"/>
      <c r="B6036" s="369"/>
      <c r="C6036" s="367" t="s">
        <v>492</v>
      </c>
      <c r="D6036" s="367" t="s">
        <v>19</v>
      </c>
      <c r="E6036" s="367">
        <v>19</v>
      </c>
      <c r="F6036" s="384">
        <v>19</v>
      </c>
    </row>
    <row r="6037" spans="1:6">
      <c r="A6037" s="369"/>
      <c r="B6037" s="367" t="s">
        <v>20</v>
      </c>
      <c r="C6037" s="367" t="s">
        <v>494</v>
      </c>
      <c r="D6037" s="367" t="s">
        <v>1177</v>
      </c>
      <c r="E6037" s="367">
        <v>4</v>
      </c>
      <c r="F6037" s="384">
        <v>4</v>
      </c>
    </row>
    <row r="6038" spans="1:6">
      <c r="A6038" s="369"/>
      <c r="B6038" s="369"/>
      <c r="C6038" s="369"/>
      <c r="D6038" s="370" t="s">
        <v>1178</v>
      </c>
      <c r="E6038" s="370">
        <v>1</v>
      </c>
      <c r="F6038" s="385">
        <v>1</v>
      </c>
    </row>
    <row r="6039" spans="1:6">
      <c r="A6039" s="369"/>
      <c r="B6039" s="369"/>
      <c r="C6039" s="367" t="s">
        <v>537</v>
      </c>
      <c r="D6039" s="367" t="s">
        <v>397</v>
      </c>
      <c r="E6039" s="367">
        <v>7</v>
      </c>
      <c r="F6039" s="384">
        <v>7</v>
      </c>
    </row>
    <row r="6040" spans="1:6">
      <c r="A6040" s="369"/>
      <c r="B6040" s="369"/>
      <c r="C6040" s="369"/>
      <c r="D6040" s="370" t="s">
        <v>270</v>
      </c>
      <c r="E6040" s="370">
        <v>15</v>
      </c>
      <c r="F6040" s="385">
        <v>15</v>
      </c>
    </row>
    <row r="6041" spans="1:6">
      <c r="A6041" s="369"/>
      <c r="B6041" s="369"/>
      <c r="C6041" s="369"/>
      <c r="D6041" s="370" t="s">
        <v>1179</v>
      </c>
      <c r="E6041" s="370">
        <v>4</v>
      </c>
      <c r="F6041" s="385">
        <v>4</v>
      </c>
    </row>
    <row r="6042" spans="1:6">
      <c r="A6042" s="369"/>
      <c r="B6042" s="369"/>
      <c r="C6042" s="369"/>
      <c r="D6042" s="370" t="s">
        <v>1180</v>
      </c>
      <c r="E6042" s="370">
        <v>18</v>
      </c>
      <c r="F6042" s="385">
        <v>18</v>
      </c>
    </row>
    <row r="6043" spans="1:6">
      <c r="A6043" s="369"/>
      <c r="B6043" s="369"/>
      <c r="C6043" s="369"/>
      <c r="D6043" s="370" t="s">
        <v>394</v>
      </c>
      <c r="E6043" s="370">
        <v>12</v>
      </c>
      <c r="F6043" s="385">
        <v>12</v>
      </c>
    </row>
    <row r="6044" spans="1:6">
      <c r="A6044" s="369"/>
      <c r="B6044" s="369"/>
      <c r="C6044" s="369"/>
      <c r="D6044" s="370" t="s">
        <v>603</v>
      </c>
      <c r="E6044" s="370">
        <v>13</v>
      </c>
      <c r="F6044" s="385">
        <v>13</v>
      </c>
    </row>
    <row r="6045" spans="1:6">
      <c r="A6045" s="369"/>
      <c r="B6045" s="369"/>
      <c r="C6045" s="369"/>
      <c r="D6045" s="370" t="s">
        <v>1181</v>
      </c>
      <c r="E6045" s="370">
        <v>1</v>
      </c>
      <c r="F6045" s="385">
        <v>1</v>
      </c>
    </row>
    <row r="6046" spans="1:6">
      <c r="A6046" s="369"/>
      <c r="B6046" s="369"/>
      <c r="C6046" s="369"/>
      <c r="D6046" s="370" t="s">
        <v>1182</v>
      </c>
      <c r="E6046" s="370">
        <v>2</v>
      </c>
      <c r="F6046" s="385">
        <v>2</v>
      </c>
    </row>
    <row r="6047" spans="1:6">
      <c r="A6047" s="369"/>
      <c r="B6047" s="369"/>
      <c r="C6047" s="367" t="s">
        <v>493</v>
      </c>
      <c r="D6047" s="367" t="s">
        <v>271</v>
      </c>
      <c r="E6047" s="367">
        <v>6</v>
      </c>
      <c r="F6047" s="384">
        <v>6</v>
      </c>
    </row>
    <row r="6048" spans="1:6">
      <c r="A6048" s="369"/>
      <c r="B6048" s="369"/>
      <c r="C6048" s="369"/>
      <c r="D6048" s="370" t="s">
        <v>642</v>
      </c>
      <c r="E6048" s="370">
        <v>4</v>
      </c>
      <c r="F6048" s="385">
        <v>4</v>
      </c>
    </row>
    <row r="6049" spans="1:6">
      <c r="A6049" s="369"/>
      <c r="B6049" s="369"/>
      <c r="C6049" s="369"/>
      <c r="D6049" s="370" t="s">
        <v>641</v>
      </c>
      <c r="E6049" s="370">
        <v>3</v>
      </c>
      <c r="F6049" s="385">
        <v>3</v>
      </c>
    </row>
    <row r="6050" spans="1:6">
      <c r="A6050" s="369"/>
      <c r="B6050" s="369"/>
      <c r="C6050" s="369"/>
      <c r="D6050" s="370" t="s">
        <v>361</v>
      </c>
      <c r="E6050" s="370">
        <v>7</v>
      </c>
      <c r="F6050" s="385">
        <v>7</v>
      </c>
    </row>
    <row r="6051" spans="1:6">
      <c r="A6051" s="369"/>
      <c r="B6051" s="369"/>
      <c r="C6051" s="369"/>
      <c r="D6051" s="370" t="s">
        <v>643</v>
      </c>
      <c r="E6051" s="370">
        <v>2</v>
      </c>
      <c r="F6051" s="385">
        <v>2</v>
      </c>
    </row>
    <row r="6052" spans="1:6">
      <c r="A6052" s="369"/>
      <c r="B6052" s="369"/>
      <c r="C6052" s="369"/>
      <c r="D6052" s="370" t="s">
        <v>1183</v>
      </c>
      <c r="E6052" s="370">
        <v>4</v>
      </c>
      <c r="F6052" s="385">
        <v>4</v>
      </c>
    </row>
    <row r="6053" spans="1:6">
      <c r="A6053" s="369"/>
      <c r="B6053" s="369"/>
      <c r="C6053" s="369"/>
      <c r="D6053" s="370" t="s">
        <v>644</v>
      </c>
      <c r="E6053" s="370">
        <v>1</v>
      </c>
      <c r="F6053" s="385">
        <v>1</v>
      </c>
    </row>
    <row r="6054" spans="1:6">
      <c r="A6054" s="369"/>
      <c r="B6054" s="369"/>
      <c r="C6054" s="369"/>
      <c r="D6054" s="370" t="s">
        <v>306</v>
      </c>
      <c r="E6054" s="370">
        <v>3</v>
      </c>
      <c r="F6054" s="385">
        <v>3</v>
      </c>
    </row>
    <row r="6055" spans="1:6">
      <c r="A6055" s="369"/>
      <c r="B6055" s="369"/>
      <c r="C6055" s="369"/>
      <c r="D6055" s="370" t="s">
        <v>1184</v>
      </c>
      <c r="E6055" s="370">
        <v>1</v>
      </c>
      <c r="F6055" s="385">
        <v>1</v>
      </c>
    </row>
    <row r="6056" spans="1:6">
      <c r="A6056" s="369"/>
      <c r="B6056" s="369"/>
      <c r="C6056" s="369"/>
      <c r="D6056" s="370" t="s">
        <v>1185</v>
      </c>
      <c r="E6056" s="370">
        <v>1</v>
      </c>
      <c r="F6056" s="385">
        <v>1</v>
      </c>
    </row>
    <row r="6057" spans="1:6">
      <c r="A6057" s="369"/>
      <c r="B6057" s="367" t="s">
        <v>21</v>
      </c>
      <c r="C6057" s="367" t="s">
        <v>605</v>
      </c>
      <c r="D6057" s="367" t="s">
        <v>395</v>
      </c>
      <c r="E6057" s="367">
        <v>10</v>
      </c>
      <c r="F6057" s="384">
        <v>10</v>
      </c>
    </row>
    <row r="6058" spans="1:6">
      <c r="A6058" s="369"/>
      <c r="B6058" s="369"/>
      <c r="C6058" s="369"/>
      <c r="D6058" s="370" t="s">
        <v>396</v>
      </c>
      <c r="E6058" s="370">
        <v>4</v>
      </c>
      <c r="F6058" s="385">
        <v>4</v>
      </c>
    </row>
    <row r="6059" spans="1:6">
      <c r="A6059" s="369"/>
      <c r="B6059" s="369"/>
      <c r="C6059" s="369"/>
      <c r="D6059" s="370" t="s">
        <v>1186</v>
      </c>
      <c r="E6059" s="370">
        <v>4</v>
      </c>
      <c r="F6059" s="385">
        <v>4</v>
      </c>
    </row>
    <row r="6060" spans="1:6">
      <c r="A6060" s="369"/>
      <c r="B6060" s="369"/>
      <c r="C6060" s="369"/>
      <c r="D6060" s="370" t="s">
        <v>1187</v>
      </c>
      <c r="E6060" s="370">
        <v>2</v>
      </c>
      <c r="F6060" s="385">
        <v>2</v>
      </c>
    </row>
    <row r="6061" spans="1:6">
      <c r="A6061" s="369"/>
      <c r="B6061" s="369"/>
      <c r="C6061" s="369"/>
      <c r="D6061" s="370" t="s">
        <v>1188</v>
      </c>
      <c r="E6061" s="370">
        <v>1</v>
      </c>
      <c r="F6061" s="385">
        <v>1</v>
      </c>
    </row>
    <row r="6062" spans="1:6">
      <c r="A6062" s="369"/>
      <c r="B6062" s="369"/>
      <c r="C6062" s="369"/>
      <c r="D6062" s="370" t="s">
        <v>1189</v>
      </c>
      <c r="E6062" s="370">
        <v>5</v>
      </c>
      <c r="F6062" s="385">
        <v>5</v>
      </c>
    </row>
    <row r="6063" spans="1:6">
      <c r="A6063" s="369"/>
      <c r="B6063" s="369"/>
      <c r="C6063" s="369"/>
      <c r="D6063" s="370" t="s">
        <v>606</v>
      </c>
      <c r="E6063" s="370">
        <v>2</v>
      </c>
      <c r="F6063" s="385">
        <v>2</v>
      </c>
    </row>
    <row r="6064" spans="1:6">
      <c r="A6064" s="369"/>
      <c r="B6064" s="369"/>
      <c r="C6064" s="369"/>
      <c r="D6064" s="370" t="s">
        <v>1190</v>
      </c>
      <c r="E6064" s="370">
        <v>1</v>
      </c>
      <c r="F6064" s="385">
        <v>1</v>
      </c>
    </row>
    <row r="6065" spans="1:6">
      <c r="A6065" s="369"/>
      <c r="B6065" s="369"/>
      <c r="C6065" s="369"/>
      <c r="D6065" s="370" t="s">
        <v>1191</v>
      </c>
      <c r="E6065" s="370">
        <v>8</v>
      </c>
      <c r="F6065" s="385">
        <v>8</v>
      </c>
    </row>
    <row r="6066" spans="1:6">
      <c r="A6066" s="369"/>
      <c r="B6066" s="369"/>
      <c r="C6066" s="367" t="s">
        <v>609</v>
      </c>
      <c r="D6066" s="367" t="s">
        <v>397</v>
      </c>
      <c r="E6066" s="367">
        <v>9</v>
      </c>
      <c r="F6066" s="384">
        <v>9</v>
      </c>
    </row>
    <row r="6067" spans="1:6">
      <c r="A6067" s="369"/>
      <c r="B6067" s="369"/>
      <c r="C6067" s="369"/>
      <c r="D6067" s="370" t="s">
        <v>610</v>
      </c>
      <c r="E6067" s="370">
        <v>6</v>
      </c>
      <c r="F6067" s="385">
        <v>6</v>
      </c>
    </row>
    <row r="6068" spans="1:6">
      <c r="A6068" s="369"/>
      <c r="B6068" s="369"/>
      <c r="C6068" s="369"/>
      <c r="D6068" s="370" t="s">
        <v>1192</v>
      </c>
      <c r="E6068" s="370">
        <v>4</v>
      </c>
      <c r="F6068" s="385">
        <v>4</v>
      </c>
    </row>
    <row r="6069" spans="1:6">
      <c r="A6069" s="369"/>
      <c r="B6069" s="369"/>
      <c r="C6069" s="369"/>
      <c r="D6069" s="370" t="s">
        <v>1193</v>
      </c>
      <c r="E6069" s="370">
        <v>1</v>
      </c>
      <c r="F6069" s="385">
        <v>1</v>
      </c>
    </row>
    <row r="6070" spans="1:6">
      <c r="A6070" s="369"/>
      <c r="B6070" s="369"/>
      <c r="C6070" s="369"/>
      <c r="D6070" s="370" t="s">
        <v>1194</v>
      </c>
      <c r="E6070" s="370">
        <v>2</v>
      </c>
      <c r="F6070" s="385">
        <v>2</v>
      </c>
    </row>
    <row r="6071" spans="1:6">
      <c r="A6071" s="369"/>
      <c r="B6071" s="369"/>
      <c r="C6071" s="367" t="s">
        <v>539</v>
      </c>
      <c r="D6071" s="367" t="s">
        <v>1195</v>
      </c>
      <c r="E6071" s="367">
        <v>8</v>
      </c>
      <c r="F6071" s="384">
        <v>8</v>
      </c>
    </row>
    <row r="6072" spans="1:6">
      <c r="A6072" s="369"/>
      <c r="B6072" s="369"/>
      <c r="C6072" s="369"/>
      <c r="D6072" s="370" t="s">
        <v>273</v>
      </c>
      <c r="E6072" s="370">
        <v>21</v>
      </c>
      <c r="F6072" s="385">
        <v>21</v>
      </c>
    </row>
    <row r="6073" spans="1:6">
      <c r="A6073" s="369"/>
      <c r="B6073" s="369"/>
      <c r="C6073" s="369"/>
      <c r="D6073" s="370" t="s">
        <v>398</v>
      </c>
      <c r="E6073" s="370">
        <v>4</v>
      </c>
      <c r="F6073" s="385">
        <v>4</v>
      </c>
    </row>
    <row r="6074" spans="1:6">
      <c r="A6074" s="369"/>
      <c r="B6074" s="369"/>
      <c r="C6074" s="369"/>
      <c r="D6074" s="370" t="s">
        <v>272</v>
      </c>
      <c r="E6074" s="370">
        <v>2</v>
      </c>
      <c r="F6074" s="385">
        <v>2</v>
      </c>
    </row>
    <row r="6075" spans="1:6">
      <c r="A6075" s="369"/>
      <c r="B6075" s="369"/>
      <c r="C6075" s="369"/>
      <c r="D6075" s="370" t="s">
        <v>607</v>
      </c>
      <c r="E6075" s="370">
        <v>5</v>
      </c>
      <c r="F6075" s="385">
        <v>5</v>
      </c>
    </row>
    <row r="6076" spans="1:6">
      <c r="A6076" s="369"/>
      <c r="B6076" s="369"/>
      <c r="C6076" s="369"/>
      <c r="D6076" s="370" t="s">
        <v>1196</v>
      </c>
      <c r="E6076" s="370">
        <v>4</v>
      </c>
      <c r="F6076" s="385">
        <v>4</v>
      </c>
    </row>
    <row r="6077" spans="1:6">
      <c r="A6077" s="369"/>
      <c r="B6077" s="369"/>
      <c r="C6077" s="369"/>
      <c r="D6077" s="370" t="s">
        <v>1197</v>
      </c>
      <c r="E6077" s="370">
        <v>2</v>
      </c>
      <c r="F6077" s="385">
        <v>2</v>
      </c>
    </row>
    <row r="6078" spans="1:6">
      <c r="A6078" s="369"/>
      <c r="B6078" s="369"/>
      <c r="C6078" s="367" t="s">
        <v>496</v>
      </c>
      <c r="D6078" s="367" t="s">
        <v>1198</v>
      </c>
      <c r="E6078" s="367">
        <v>5</v>
      </c>
      <c r="F6078" s="384">
        <v>5</v>
      </c>
    </row>
    <row r="6079" spans="1:6">
      <c r="A6079" s="369"/>
      <c r="B6079" s="369"/>
      <c r="C6079" s="369"/>
      <c r="D6079" s="370" t="s">
        <v>399</v>
      </c>
      <c r="E6079" s="370">
        <v>8</v>
      </c>
      <c r="F6079" s="385">
        <v>8</v>
      </c>
    </row>
    <row r="6080" spans="1:6">
      <c r="A6080" s="369"/>
      <c r="B6080" s="369"/>
      <c r="C6080" s="369"/>
      <c r="D6080" s="370" t="s">
        <v>1199</v>
      </c>
      <c r="E6080" s="370">
        <v>9</v>
      </c>
      <c r="F6080" s="385">
        <v>9</v>
      </c>
    </row>
    <row r="6081" spans="1:6">
      <c r="A6081" s="369"/>
      <c r="B6081" s="369"/>
      <c r="C6081" s="369"/>
      <c r="D6081" s="370" t="s">
        <v>274</v>
      </c>
      <c r="E6081" s="370">
        <v>26</v>
      </c>
      <c r="F6081" s="385">
        <v>26</v>
      </c>
    </row>
    <row r="6082" spans="1:6">
      <c r="A6082" s="369"/>
      <c r="B6082" s="369"/>
      <c r="C6082" s="369"/>
      <c r="D6082" s="370" t="s">
        <v>1200</v>
      </c>
      <c r="E6082" s="370">
        <v>5</v>
      </c>
      <c r="F6082" s="385">
        <v>5</v>
      </c>
    </row>
    <row r="6083" spans="1:6">
      <c r="A6083" s="369"/>
      <c r="B6083" s="369"/>
      <c r="C6083" s="369"/>
      <c r="D6083" s="370" t="s">
        <v>1201</v>
      </c>
      <c r="E6083" s="370">
        <v>2</v>
      </c>
      <c r="F6083" s="385">
        <v>2</v>
      </c>
    </row>
    <row r="6084" spans="1:6">
      <c r="A6084" s="369"/>
      <c r="B6084" s="369"/>
      <c r="C6084" s="369"/>
      <c r="D6084" s="370" t="s">
        <v>1202</v>
      </c>
      <c r="E6084" s="370">
        <v>6</v>
      </c>
      <c r="F6084" s="385">
        <v>6</v>
      </c>
    </row>
    <row r="6085" spans="1:6">
      <c r="A6085" s="369"/>
      <c r="B6085" s="369"/>
      <c r="C6085" s="367" t="s">
        <v>497</v>
      </c>
      <c r="D6085" s="367" t="s">
        <v>275</v>
      </c>
      <c r="E6085" s="367">
        <v>41</v>
      </c>
      <c r="F6085" s="384">
        <v>41</v>
      </c>
    </row>
    <row r="6086" spans="1:6">
      <c r="A6086" s="369"/>
      <c r="B6086" s="369"/>
      <c r="C6086" s="369"/>
      <c r="D6086" s="370" t="s">
        <v>401</v>
      </c>
      <c r="E6086" s="370">
        <v>36</v>
      </c>
      <c r="F6086" s="385">
        <v>36</v>
      </c>
    </row>
    <row r="6087" spans="1:6">
      <c r="A6087" s="369"/>
      <c r="B6087" s="369"/>
      <c r="C6087" s="369"/>
      <c r="D6087" s="370" t="s">
        <v>1203</v>
      </c>
      <c r="E6087" s="370">
        <v>7</v>
      </c>
      <c r="F6087" s="385">
        <v>7</v>
      </c>
    </row>
    <row r="6088" spans="1:6">
      <c r="A6088" s="369"/>
      <c r="B6088" s="369"/>
      <c r="C6088" s="369"/>
      <c r="D6088" s="370" t="s">
        <v>1204</v>
      </c>
      <c r="E6088" s="370">
        <v>17</v>
      </c>
      <c r="F6088" s="385">
        <v>17</v>
      </c>
    </row>
    <row r="6089" spans="1:6">
      <c r="A6089" s="369"/>
      <c r="B6089" s="369"/>
      <c r="C6089" s="369"/>
      <c r="D6089" s="370" t="s">
        <v>604</v>
      </c>
      <c r="E6089" s="370">
        <v>15</v>
      </c>
      <c r="F6089" s="385">
        <v>15</v>
      </c>
    </row>
    <row r="6090" spans="1:6">
      <c r="A6090" s="369"/>
      <c r="B6090" s="369"/>
      <c r="C6090" s="369"/>
      <c r="D6090" s="370" t="s">
        <v>400</v>
      </c>
      <c r="E6090" s="370">
        <v>19</v>
      </c>
      <c r="F6090" s="385">
        <v>19</v>
      </c>
    </row>
    <row r="6091" spans="1:6">
      <c r="A6091" s="369"/>
      <c r="B6091" s="369"/>
      <c r="C6091" s="369"/>
      <c r="D6091" s="370" t="s">
        <v>21</v>
      </c>
      <c r="E6091" s="370">
        <v>58</v>
      </c>
      <c r="F6091" s="385">
        <v>58</v>
      </c>
    </row>
    <row r="6092" spans="1:6">
      <c r="A6092" s="369"/>
      <c r="B6092" s="369"/>
      <c r="C6092" s="369"/>
      <c r="D6092" s="370" t="s">
        <v>276</v>
      </c>
      <c r="E6092" s="370">
        <v>53</v>
      </c>
      <c r="F6092" s="385">
        <v>54</v>
      </c>
    </row>
    <row r="6093" spans="1:6">
      <c r="A6093" s="369"/>
      <c r="B6093" s="369"/>
      <c r="C6093" s="369"/>
      <c r="D6093" s="370" t="s">
        <v>498</v>
      </c>
      <c r="E6093" s="370">
        <v>23</v>
      </c>
      <c r="F6093" s="385">
        <v>23</v>
      </c>
    </row>
    <row r="6094" spans="1:6">
      <c r="A6094" s="369"/>
      <c r="B6094" s="369"/>
      <c r="C6094" s="369"/>
      <c r="D6094" s="370" t="s">
        <v>1205</v>
      </c>
      <c r="E6094" s="370">
        <v>4</v>
      </c>
      <c r="F6094" s="385">
        <v>4</v>
      </c>
    </row>
    <row r="6095" spans="1:6">
      <c r="A6095" s="369"/>
      <c r="B6095" s="369"/>
      <c r="C6095" s="367" t="s">
        <v>540</v>
      </c>
      <c r="D6095" s="367" t="s">
        <v>1206</v>
      </c>
      <c r="E6095" s="367">
        <v>6</v>
      </c>
      <c r="F6095" s="384">
        <v>6</v>
      </c>
    </row>
    <row r="6096" spans="1:6">
      <c r="A6096" s="369"/>
      <c r="B6096" s="369"/>
      <c r="C6096" s="369"/>
      <c r="D6096" s="370" t="s">
        <v>1207</v>
      </c>
      <c r="E6096" s="370">
        <v>3</v>
      </c>
      <c r="F6096" s="385">
        <v>3</v>
      </c>
    </row>
    <row r="6097" spans="1:6">
      <c r="A6097" s="369"/>
      <c r="B6097" s="369"/>
      <c r="C6097" s="369"/>
      <c r="D6097" s="370" t="s">
        <v>1208</v>
      </c>
      <c r="E6097" s="370">
        <v>1</v>
      </c>
      <c r="F6097" s="385">
        <v>1</v>
      </c>
    </row>
    <row r="6098" spans="1:6">
      <c r="A6098" s="369"/>
      <c r="B6098" s="369"/>
      <c r="C6098" s="369"/>
      <c r="D6098" s="370" t="s">
        <v>277</v>
      </c>
      <c r="E6098" s="370">
        <v>26</v>
      </c>
      <c r="F6098" s="385">
        <v>26</v>
      </c>
    </row>
    <row r="6099" spans="1:6">
      <c r="A6099" s="369"/>
      <c r="B6099" s="369"/>
      <c r="C6099" s="369"/>
      <c r="D6099" s="370" t="s">
        <v>608</v>
      </c>
      <c r="E6099" s="370">
        <v>8</v>
      </c>
      <c r="F6099" s="385">
        <v>8</v>
      </c>
    </row>
    <row r="6100" spans="1:6">
      <c r="A6100" s="369"/>
      <c r="B6100" s="369"/>
      <c r="C6100" s="369"/>
      <c r="D6100" s="370" t="s">
        <v>1209</v>
      </c>
      <c r="E6100" s="370">
        <v>2</v>
      </c>
      <c r="F6100" s="385">
        <v>2</v>
      </c>
    </row>
    <row r="6101" spans="1:6">
      <c r="A6101" s="369"/>
      <c r="B6101" s="369"/>
      <c r="C6101" s="367" t="s">
        <v>499</v>
      </c>
      <c r="D6101" s="367" t="s">
        <v>92</v>
      </c>
      <c r="E6101" s="367">
        <v>27</v>
      </c>
      <c r="F6101" s="384">
        <v>27</v>
      </c>
    </row>
    <row r="6102" spans="1:6">
      <c r="A6102" s="369"/>
      <c r="B6102" s="369"/>
      <c r="C6102" s="369"/>
      <c r="D6102" s="370" t="s">
        <v>402</v>
      </c>
      <c r="E6102" s="370">
        <v>10</v>
      </c>
      <c r="F6102" s="385">
        <v>10</v>
      </c>
    </row>
    <row r="6103" spans="1:6">
      <c r="A6103" s="369"/>
      <c r="B6103" s="369"/>
      <c r="C6103" s="369"/>
      <c r="D6103" s="370" t="s">
        <v>1210</v>
      </c>
      <c r="E6103" s="370">
        <v>6</v>
      </c>
      <c r="F6103" s="385">
        <v>6</v>
      </c>
    </row>
    <row r="6104" spans="1:6">
      <c r="A6104" s="369"/>
      <c r="B6104" s="369"/>
      <c r="C6104" s="369"/>
      <c r="D6104" s="370" t="s">
        <v>441</v>
      </c>
      <c r="E6104" s="370">
        <v>23</v>
      </c>
      <c r="F6104" s="385">
        <v>23</v>
      </c>
    </row>
    <row r="6105" spans="1:6">
      <c r="A6105" s="369"/>
      <c r="B6105" s="369"/>
      <c r="C6105" s="369"/>
      <c r="D6105" s="370" t="s">
        <v>1211</v>
      </c>
      <c r="E6105" s="370">
        <v>11</v>
      </c>
      <c r="F6105" s="385">
        <v>11</v>
      </c>
    </row>
    <row r="6106" spans="1:6">
      <c r="A6106" s="369"/>
      <c r="B6106" s="369"/>
      <c r="C6106" s="369"/>
      <c r="D6106" s="370" t="s">
        <v>1212</v>
      </c>
      <c r="E6106" s="370">
        <v>23</v>
      </c>
      <c r="F6106" s="385">
        <v>23</v>
      </c>
    </row>
    <row r="6107" spans="1:6">
      <c r="A6107" s="369"/>
      <c r="B6107" s="369"/>
      <c r="C6107" s="369"/>
      <c r="D6107" s="370" t="s">
        <v>607</v>
      </c>
      <c r="E6107" s="370">
        <v>6</v>
      </c>
      <c r="F6107" s="385">
        <v>6</v>
      </c>
    </row>
    <row r="6108" spans="1:6">
      <c r="A6108" s="369"/>
      <c r="B6108" s="369"/>
      <c r="C6108" s="369"/>
      <c r="D6108" s="370" t="s">
        <v>278</v>
      </c>
      <c r="E6108" s="370">
        <v>134</v>
      </c>
      <c r="F6108" s="385">
        <v>135</v>
      </c>
    </row>
    <row r="6109" spans="1:6">
      <c r="A6109" s="369"/>
      <c r="B6109" s="369"/>
      <c r="C6109" s="367" t="s">
        <v>500</v>
      </c>
      <c r="D6109" s="367" t="s">
        <v>568</v>
      </c>
      <c r="E6109" s="367">
        <v>6</v>
      </c>
      <c r="F6109" s="384">
        <v>6</v>
      </c>
    </row>
    <row r="6110" spans="1:6">
      <c r="A6110" s="369"/>
      <c r="B6110" s="369"/>
      <c r="C6110" s="369"/>
      <c r="D6110" s="370" t="s">
        <v>403</v>
      </c>
      <c r="E6110" s="370">
        <v>4</v>
      </c>
      <c r="F6110" s="385">
        <v>4</v>
      </c>
    </row>
    <row r="6111" spans="1:6">
      <c r="A6111" s="369"/>
      <c r="B6111" s="369"/>
      <c r="C6111" s="369"/>
      <c r="D6111" s="370" t="s">
        <v>442</v>
      </c>
      <c r="E6111" s="370">
        <v>4</v>
      </c>
      <c r="F6111" s="385">
        <v>5</v>
      </c>
    </row>
    <row r="6112" spans="1:6">
      <c r="A6112" s="369"/>
      <c r="B6112" s="369"/>
      <c r="C6112" s="369"/>
      <c r="D6112" s="370" t="s">
        <v>280</v>
      </c>
      <c r="E6112" s="370">
        <v>20</v>
      </c>
      <c r="F6112" s="385">
        <v>20</v>
      </c>
    </row>
    <row r="6113" spans="1:6">
      <c r="A6113" s="369"/>
      <c r="B6113" s="369"/>
      <c r="C6113" s="369"/>
      <c r="D6113" s="370" t="s">
        <v>1213</v>
      </c>
      <c r="E6113" s="370">
        <v>5</v>
      </c>
      <c r="F6113" s="385">
        <v>5</v>
      </c>
    </row>
    <row r="6114" spans="1:6">
      <c r="A6114" s="369"/>
      <c r="B6114" s="367" t="s">
        <v>22</v>
      </c>
      <c r="C6114" s="367" t="s">
        <v>613</v>
      </c>
      <c r="D6114" s="367" t="s">
        <v>1214</v>
      </c>
      <c r="E6114" s="367">
        <v>1</v>
      </c>
      <c r="F6114" s="384">
        <v>1</v>
      </c>
    </row>
    <row r="6115" spans="1:6">
      <c r="A6115" s="369"/>
      <c r="B6115" s="369"/>
      <c r="C6115" s="369"/>
      <c r="D6115" s="370" t="s">
        <v>1116</v>
      </c>
      <c r="E6115" s="370">
        <v>1</v>
      </c>
      <c r="F6115" s="385">
        <v>1</v>
      </c>
    </row>
    <row r="6116" spans="1:6">
      <c r="A6116" s="369"/>
      <c r="B6116" s="369"/>
      <c r="C6116" s="369"/>
      <c r="D6116" s="370" t="s">
        <v>1215</v>
      </c>
      <c r="E6116" s="370">
        <v>1</v>
      </c>
      <c r="F6116" s="385">
        <v>1</v>
      </c>
    </row>
    <row r="6117" spans="1:6">
      <c r="A6117" s="369"/>
      <c r="B6117" s="369"/>
      <c r="C6117" s="369"/>
      <c r="D6117" s="370" t="s">
        <v>614</v>
      </c>
      <c r="E6117" s="370">
        <v>7</v>
      </c>
      <c r="F6117" s="385">
        <v>7</v>
      </c>
    </row>
    <row r="6118" spans="1:6">
      <c r="A6118" s="369"/>
      <c r="B6118" s="369"/>
      <c r="C6118" s="369"/>
      <c r="D6118" s="370" t="s">
        <v>1216</v>
      </c>
      <c r="E6118" s="370">
        <v>1</v>
      </c>
      <c r="F6118" s="385">
        <v>1</v>
      </c>
    </row>
    <row r="6119" spans="1:6">
      <c r="A6119" s="369"/>
      <c r="B6119" s="369"/>
      <c r="C6119" s="369"/>
      <c r="D6119" s="370" t="s">
        <v>1217</v>
      </c>
      <c r="E6119" s="370">
        <v>2</v>
      </c>
      <c r="F6119" s="385">
        <v>2</v>
      </c>
    </row>
    <row r="6120" spans="1:6">
      <c r="A6120" s="369"/>
      <c r="B6120" s="369"/>
      <c r="C6120" s="369"/>
      <c r="D6120" s="370" t="s">
        <v>1218</v>
      </c>
      <c r="E6120" s="370">
        <v>1</v>
      </c>
      <c r="F6120" s="385">
        <v>1</v>
      </c>
    </row>
    <row r="6121" spans="1:6">
      <c r="A6121" s="369"/>
      <c r="B6121" s="369"/>
      <c r="C6121" s="369"/>
      <c r="D6121" s="370" t="s">
        <v>1219</v>
      </c>
      <c r="E6121" s="370">
        <v>1</v>
      </c>
      <c r="F6121" s="385">
        <v>1</v>
      </c>
    </row>
    <row r="6122" spans="1:6">
      <c r="A6122" s="369"/>
      <c r="B6122" s="369"/>
      <c r="C6122" s="367" t="s">
        <v>617</v>
      </c>
      <c r="D6122" s="367" t="s">
        <v>412</v>
      </c>
      <c r="E6122" s="367">
        <v>7</v>
      </c>
      <c r="F6122" s="384">
        <v>7</v>
      </c>
    </row>
    <row r="6123" spans="1:6">
      <c r="A6123" s="369"/>
      <c r="B6123" s="369"/>
      <c r="C6123" s="369"/>
      <c r="D6123" s="370" t="s">
        <v>1220</v>
      </c>
      <c r="E6123" s="370">
        <v>2</v>
      </c>
      <c r="F6123" s="385">
        <v>2</v>
      </c>
    </row>
    <row r="6124" spans="1:6">
      <c r="A6124" s="369"/>
      <c r="B6124" s="369"/>
      <c r="C6124" s="369"/>
      <c r="D6124" s="370" t="s">
        <v>1221</v>
      </c>
      <c r="E6124" s="370">
        <v>2</v>
      </c>
      <c r="F6124" s="385">
        <v>2</v>
      </c>
    </row>
    <row r="6125" spans="1:6">
      <c r="A6125" s="369"/>
      <c r="B6125" s="369"/>
      <c r="C6125" s="369"/>
      <c r="D6125" s="370" t="s">
        <v>1222</v>
      </c>
      <c r="E6125" s="370">
        <v>1</v>
      </c>
      <c r="F6125" s="385">
        <v>1</v>
      </c>
    </row>
    <row r="6126" spans="1:6">
      <c r="A6126" s="369"/>
      <c r="B6126" s="369"/>
      <c r="C6126" s="369"/>
      <c r="D6126" s="370" t="s">
        <v>1223</v>
      </c>
      <c r="E6126" s="370">
        <v>2</v>
      </c>
      <c r="F6126" s="385">
        <v>2</v>
      </c>
    </row>
    <row r="6127" spans="1:6">
      <c r="A6127" s="369"/>
      <c r="B6127" s="369"/>
      <c r="C6127" s="369"/>
      <c r="D6127" s="370" t="s">
        <v>1224</v>
      </c>
      <c r="E6127" s="370">
        <v>1</v>
      </c>
      <c r="F6127" s="385">
        <v>1</v>
      </c>
    </row>
    <row r="6128" spans="1:6">
      <c r="A6128" s="369"/>
      <c r="B6128" s="369"/>
      <c r="C6128" s="369"/>
      <c r="D6128" s="370" t="s">
        <v>1225</v>
      </c>
      <c r="E6128" s="370">
        <v>1</v>
      </c>
      <c r="F6128" s="385">
        <v>1</v>
      </c>
    </row>
    <row r="6129" spans="1:6">
      <c r="A6129" s="369"/>
      <c r="B6129" s="369"/>
      <c r="C6129" s="367" t="s">
        <v>612</v>
      </c>
      <c r="D6129" s="367" t="s">
        <v>405</v>
      </c>
      <c r="E6129" s="367">
        <v>3</v>
      </c>
      <c r="F6129" s="384">
        <v>4</v>
      </c>
    </row>
    <row r="6130" spans="1:6">
      <c r="A6130" s="369"/>
      <c r="B6130" s="369"/>
      <c r="C6130" s="369"/>
      <c r="D6130" s="370" t="s">
        <v>406</v>
      </c>
      <c r="E6130" s="370">
        <v>4</v>
      </c>
      <c r="F6130" s="385">
        <v>4</v>
      </c>
    </row>
    <row r="6131" spans="1:6">
      <c r="A6131" s="369"/>
      <c r="B6131" s="369"/>
      <c r="C6131" s="369"/>
      <c r="D6131" s="370" t="s">
        <v>1226</v>
      </c>
      <c r="E6131" s="370">
        <v>5</v>
      </c>
      <c r="F6131" s="385">
        <v>5</v>
      </c>
    </row>
    <row r="6132" spans="1:6">
      <c r="A6132" s="369"/>
      <c r="B6132" s="369"/>
      <c r="C6132" s="369"/>
      <c r="D6132" s="370" t="s">
        <v>1227</v>
      </c>
      <c r="E6132" s="370">
        <v>2</v>
      </c>
      <c r="F6132" s="385">
        <v>2</v>
      </c>
    </row>
    <row r="6133" spans="1:6">
      <c r="A6133" s="369"/>
      <c r="B6133" s="369"/>
      <c r="C6133" s="369"/>
      <c r="D6133" s="370" t="s">
        <v>1228</v>
      </c>
      <c r="E6133" s="370">
        <v>1</v>
      </c>
      <c r="F6133" s="385">
        <v>1</v>
      </c>
    </row>
    <row r="6134" spans="1:6">
      <c r="A6134" s="369"/>
      <c r="B6134" s="369"/>
      <c r="C6134" s="369"/>
      <c r="D6134" s="370" t="s">
        <v>1229</v>
      </c>
      <c r="E6134" s="370">
        <v>3</v>
      </c>
      <c r="F6134" s="385">
        <v>3</v>
      </c>
    </row>
    <row r="6135" spans="1:6">
      <c r="A6135" s="369"/>
      <c r="B6135" s="369"/>
      <c r="C6135" s="367" t="s">
        <v>616</v>
      </c>
      <c r="D6135" s="367" t="s">
        <v>408</v>
      </c>
      <c r="E6135" s="367">
        <v>14</v>
      </c>
      <c r="F6135" s="384">
        <v>14</v>
      </c>
    </row>
    <row r="6136" spans="1:6">
      <c r="A6136" s="369"/>
      <c r="B6136" s="369"/>
      <c r="C6136" s="369"/>
      <c r="D6136" s="370" t="s">
        <v>559</v>
      </c>
      <c r="E6136" s="370">
        <v>1</v>
      </c>
      <c r="F6136" s="385">
        <v>1</v>
      </c>
    </row>
    <row r="6137" spans="1:6">
      <c r="A6137" s="369"/>
      <c r="B6137" s="369"/>
      <c r="C6137" s="369"/>
      <c r="D6137" s="370" t="s">
        <v>1230</v>
      </c>
      <c r="E6137" s="370">
        <v>1</v>
      </c>
      <c r="F6137" s="385">
        <v>1</v>
      </c>
    </row>
    <row r="6138" spans="1:6">
      <c r="A6138" s="369"/>
      <c r="B6138" s="369"/>
      <c r="C6138" s="367" t="s">
        <v>1231</v>
      </c>
      <c r="D6138" s="367" t="s">
        <v>542</v>
      </c>
      <c r="E6138" s="367">
        <v>6</v>
      </c>
      <c r="F6138" s="384">
        <v>6</v>
      </c>
    </row>
    <row r="6139" spans="1:6">
      <c r="A6139" s="369"/>
      <c r="B6139" s="369"/>
      <c r="C6139" s="369"/>
      <c r="D6139" s="370" t="s">
        <v>1232</v>
      </c>
      <c r="E6139" s="370">
        <v>1</v>
      </c>
      <c r="F6139" s="385">
        <v>1</v>
      </c>
    </row>
    <row r="6140" spans="1:6">
      <c r="A6140" s="369"/>
      <c r="B6140" s="369"/>
      <c r="C6140" s="367" t="s">
        <v>611</v>
      </c>
      <c r="D6140" s="367" t="s">
        <v>1233</v>
      </c>
      <c r="E6140" s="367">
        <v>2</v>
      </c>
      <c r="F6140" s="384">
        <v>2</v>
      </c>
    </row>
    <row r="6141" spans="1:6">
      <c r="A6141" s="369"/>
      <c r="B6141" s="369"/>
      <c r="C6141" s="369"/>
      <c r="D6141" s="370" t="s">
        <v>416</v>
      </c>
      <c r="E6141" s="370">
        <v>5</v>
      </c>
      <c r="F6141" s="385">
        <v>5</v>
      </c>
    </row>
    <row r="6142" spans="1:6">
      <c r="A6142" s="369"/>
      <c r="B6142" s="369"/>
      <c r="C6142" s="369"/>
      <c r="D6142" s="370" t="s">
        <v>1234</v>
      </c>
      <c r="E6142" s="370">
        <v>4</v>
      </c>
      <c r="F6142" s="385">
        <v>4</v>
      </c>
    </row>
    <row r="6143" spans="1:6">
      <c r="A6143" s="369"/>
      <c r="B6143" s="369"/>
      <c r="C6143" s="369"/>
      <c r="D6143" s="370" t="s">
        <v>559</v>
      </c>
      <c r="E6143" s="370">
        <v>1</v>
      </c>
      <c r="F6143" s="385">
        <v>1</v>
      </c>
    </row>
    <row r="6144" spans="1:6">
      <c r="A6144" s="369"/>
      <c r="B6144" s="369"/>
      <c r="C6144" s="369"/>
      <c r="D6144" s="370" t="s">
        <v>1235</v>
      </c>
      <c r="E6144" s="370">
        <v>2</v>
      </c>
      <c r="F6144" s="385">
        <v>2</v>
      </c>
    </row>
    <row r="6145" spans="1:6">
      <c r="A6145" s="369"/>
      <c r="B6145" s="369"/>
      <c r="C6145" s="369"/>
      <c r="D6145" s="370" t="s">
        <v>1236</v>
      </c>
      <c r="E6145" s="370">
        <v>1</v>
      </c>
      <c r="F6145" s="385">
        <v>1</v>
      </c>
    </row>
    <row r="6146" spans="1:6">
      <c r="A6146" s="369"/>
      <c r="B6146" s="369"/>
      <c r="C6146" s="367" t="s">
        <v>501</v>
      </c>
      <c r="D6146" s="367" t="s">
        <v>1237</v>
      </c>
      <c r="E6146" s="367">
        <v>3</v>
      </c>
      <c r="F6146" s="384">
        <v>3</v>
      </c>
    </row>
    <row r="6147" spans="1:6">
      <c r="A6147" s="369"/>
      <c r="B6147" s="369"/>
      <c r="C6147" s="369"/>
      <c r="D6147" s="370" t="s">
        <v>22</v>
      </c>
      <c r="E6147" s="370">
        <v>64</v>
      </c>
      <c r="F6147" s="385">
        <v>64</v>
      </c>
    </row>
    <row r="6148" spans="1:6">
      <c r="A6148" s="369"/>
      <c r="B6148" s="369"/>
      <c r="C6148" s="369"/>
      <c r="D6148" s="370" t="s">
        <v>1238</v>
      </c>
      <c r="E6148" s="370">
        <v>1</v>
      </c>
      <c r="F6148" s="385">
        <v>1</v>
      </c>
    </row>
    <row r="6149" spans="1:6">
      <c r="A6149" s="369"/>
      <c r="B6149" s="369"/>
      <c r="C6149" s="369"/>
      <c r="D6149" s="370" t="s">
        <v>1239</v>
      </c>
      <c r="E6149" s="370">
        <v>1</v>
      </c>
      <c r="F6149" s="385">
        <v>1</v>
      </c>
    </row>
    <row r="6150" spans="1:6">
      <c r="A6150" s="369"/>
      <c r="B6150" s="369"/>
      <c r="C6150" s="369"/>
      <c r="D6150" s="370" t="s">
        <v>409</v>
      </c>
      <c r="E6150" s="370">
        <v>3</v>
      </c>
      <c r="F6150" s="385">
        <v>3</v>
      </c>
    </row>
    <row r="6151" spans="1:6">
      <c r="A6151" s="369"/>
      <c r="B6151" s="369"/>
      <c r="C6151" s="369"/>
      <c r="D6151" s="370" t="s">
        <v>1240</v>
      </c>
      <c r="E6151" s="370">
        <v>2</v>
      </c>
      <c r="F6151" s="385">
        <v>2</v>
      </c>
    </row>
    <row r="6152" spans="1:6">
      <c r="A6152" s="369"/>
      <c r="B6152" s="369"/>
      <c r="C6152" s="369"/>
      <c r="D6152" s="370" t="s">
        <v>1241</v>
      </c>
      <c r="E6152" s="370">
        <v>2</v>
      </c>
      <c r="F6152" s="385">
        <v>2</v>
      </c>
    </row>
    <row r="6153" spans="1:6">
      <c r="A6153" s="369"/>
      <c r="B6153" s="369"/>
      <c r="C6153" s="367" t="s">
        <v>1242</v>
      </c>
      <c r="D6153" s="367" t="s">
        <v>1243</v>
      </c>
      <c r="E6153" s="367">
        <v>4</v>
      </c>
      <c r="F6153" s="384">
        <v>4</v>
      </c>
    </row>
    <row r="6154" spans="1:6">
      <c r="A6154" s="369"/>
      <c r="B6154" s="369"/>
      <c r="C6154" s="369"/>
      <c r="D6154" s="370" t="s">
        <v>1244</v>
      </c>
      <c r="E6154" s="370">
        <v>4</v>
      </c>
      <c r="F6154" s="385">
        <v>4</v>
      </c>
    </row>
    <row r="6155" spans="1:6">
      <c r="A6155" s="369"/>
      <c r="B6155" s="369"/>
      <c r="C6155" s="369"/>
      <c r="D6155" s="370" t="s">
        <v>1245</v>
      </c>
      <c r="E6155" s="370">
        <v>1</v>
      </c>
      <c r="F6155" s="385">
        <v>1</v>
      </c>
    </row>
    <row r="6156" spans="1:6">
      <c r="A6156" s="369"/>
      <c r="B6156" s="369"/>
      <c r="C6156" s="367" t="s">
        <v>502</v>
      </c>
      <c r="D6156" s="367" t="s">
        <v>282</v>
      </c>
      <c r="E6156" s="367">
        <v>108</v>
      </c>
      <c r="F6156" s="384">
        <v>109</v>
      </c>
    </row>
    <row r="6157" spans="1:6">
      <c r="A6157" s="369"/>
      <c r="B6157" s="369"/>
      <c r="C6157" s="369"/>
      <c r="D6157" s="370" t="s">
        <v>70</v>
      </c>
      <c r="E6157" s="370">
        <v>5</v>
      </c>
      <c r="F6157" s="385">
        <v>5</v>
      </c>
    </row>
    <row r="6158" spans="1:6">
      <c r="A6158" s="369"/>
      <c r="B6158" s="369"/>
      <c r="C6158" s="369"/>
      <c r="D6158" s="370" t="s">
        <v>706</v>
      </c>
      <c r="E6158" s="370">
        <v>1</v>
      </c>
      <c r="F6158" s="385">
        <v>1</v>
      </c>
    </row>
    <row r="6159" spans="1:6">
      <c r="A6159" s="369"/>
      <c r="B6159" s="369"/>
      <c r="C6159" s="369"/>
      <c r="D6159" s="370" t="s">
        <v>1246</v>
      </c>
      <c r="E6159" s="370">
        <v>2</v>
      </c>
      <c r="F6159" s="385">
        <v>2</v>
      </c>
    </row>
    <row r="6160" spans="1:6">
      <c r="A6160" s="369"/>
      <c r="B6160" s="369"/>
      <c r="C6160" s="367" t="s">
        <v>619</v>
      </c>
      <c r="D6160" s="367" t="s">
        <v>1247</v>
      </c>
      <c r="E6160" s="367">
        <v>6</v>
      </c>
      <c r="F6160" s="384">
        <v>6</v>
      </c>
    </row>
    <row r="6161" spans="1:6">
      <c r="A6161" s="369"/>
      <c r="B6161" s="369"/>
      <c r="C6161" s="369"/>
      <c r="D6161" s="370" t="s">
        <v>1248</v>
      </c>
      <c r="E6161" s="370">
        <v>2</v>
      </c>
      <c r="F6161" s="385">
        <v>2</v>
      </c>
    </row>
    <row r="6162" spans="1:6">
      <c r="A6162" s="369"/>
      <c r="B6162" s="369"/>
      <c r="C6162" s="369"/>
      <c r="D6162" s="370" t="s">
        <v>620</v>
      </c>
      <c r="E6162" s="370">
        <v>4</v>
      </c>
      <c r="F6162" s="385">
        <v>4</v>
      </c>
    </row>
    <row r="6163" spans="1:6">
      <c r="A6163" s="369"/>
      <c r="B6163" s="369"/>
      <c r="C6163" s="369"/>
      <c r="D6163" s="370" t="s">
        <v>1249</v>
      </c>
      <c r="E6163" s="370">
        <v>2</v>
      </c>
      <c r="F6163" s="385">
        <v>2</v>
      </c>
    </row>
    <row r="6164" spans="1:6">
      <c r="A6164" s="369"/>
      <c r="B6164" s="369"/>
      <c r="C6164" s="369"/>
      <c r="D6164" s="370" t="s">
        <v>1250</v>
      </c>
      <c r="E6164" s="370">
        <v>4</v>
      </c>
      <c r="F6164" s="385">
        <v>4</v>
      </c>
    </row>
    <row r="6165" spans="1:6">
      <c r="A6165" s="369"/>
      <c r="B6165" s="369"/>
      <c r="C6165" s="369"/>
      <c r="D6165" s="370" t="s">
        <v>1251</v>
      </c>
      <c r="E6165" s="370">
        <v>1</v>
      </c>
      <c r="F6165" s="385">
        <v>1</v>
      </c>
    </row>
    <row r="6166" spans="1:6">
      <c r="A6166" s="369"/>
      <c r="B6166" s="369"/>
      <c r="C6166" s="369"/>
      <c r="D6166" s="370" t="s">
        <v>1252</v>
      </c>
      <c r="E6166" s="370">
        <v>2</v>
      </c>
      <c r="F6166" s="385">
        <v>2</v>
      </c>
    </row>
    <row r="6167" spans="1:6">
      <c r="A6167" s="369"/>
      <c r="B6167" s="369"/>
      <c r="C6167" s="369"/>
      <c r="D6167" s="370" t="s">
        <v>1253</v>
      </c>
      <c r="E6167" s="370">
        <v>6</v>
      </c>
      <c r="F6167" s="385">
        <v>6</v>
      </c>
    </row>
    <row r="6168" spans="1:6">
      <c r="A6168" s="369"/>
      <c r="B6168" s="369"/>
      <c r="C6168" s="367" t="s">
        <v>618</v>
      </c>
      <c r="D6168" s="367" t="s">
        <v>410</v>
      </c>
      <c r="E6168" s="367">
        <v>7</v>
      </c>
      <c r="F6168" s="384">
        <v>7</v>
      </c>
    </row>
    <row r="6169" spans="1:6">
      <c r="A6169" s="369"/>
      <c r="B6169" s="369"/>
      <c r="C6169" s="367" t="s">
        <v>1254</v>
      </c>
      <c r="D6169" s="367" t="s">
        <v>1255</v>
      </c>
      <c r="E6169" s="367">
        <v>1</v>
      </c>
      <c r="F6169" s="384">
        <v>1</v>
      </c>
    </row>
    <row r="6170" spans="1:6">
      <c r="A6170" s="369"/>
      <c r="B6170" s="369"/>
      <c r="C6170" s="367" t="s">
        <v>615</v>
      </c>
      <c r="D6170" s="367" t="s">
        <v>413</v>
      </c>
      <c r="E6170" s="367">
        <v>2</v>
      </c>
      <c r="F6170" s="384">
        <v>2</v>
      </c>
    </row>
    <row r="6171" spans="1:6">
      <c r="A6171" s="369"/>
      <c r="B6171" s="369"/>
      <c r="C6171" s="369"/>
      <c r="D6171" s="370" t="s">
        <v>1256</v>
      </c>
      <c r="E6171" s="370">
        <v>1</v>
      </c>
      <c r="F6171" s="385">
        <v>1</v>
      </c>
    </row>
    <row r="6172" spans="1:6">
      <c r="A6172" s="369"/>
      <c r="B6172" s="367" t="s">
        <v>23</v>
      </c>
      <c r="C6172" s="367" t="s">
        <v>624</v>
      </c>
      <c r="D6172" s="367" t="s">
        <v>92</v>
      </c>
      <c r="E6172" s="367">
        <v>7</v>
      </c>
      <c r="F6172" s="384">
        <v>7</v>
      </c>
    </row>
    <row r="6173" spans="1:6">
      <c r="A6173" s="369"/>
      <c r="B6173" s="369"/>
      <c r="C6173" s="369"/>
      <c r="D6173" s="370" t="s">
        <v>344</v>
      </c>
      <c r="E6173" s="370">
        <v>4</v>
      </c>
      <c r="F6173" s="385">
        <v>4</v>
      </c>
    </row>
    <row r="6174" spans="1:6">
      <c r="A6174" s="369"/>
      <c r="B6174" s="369"/>
      <c r="C6174" s="369"/>
      <c r="D6174" s="370" t="s">
        <v>939</v>
      </c>
      <c r="E6174" s="370">
        <v>3</v>
      </c>
      <c r="F6174" s="385">
        <v>3</v>
      </c>
    </row>
    <row r="6175" spans="1:6">
      <c r="A6175" s="369"/>
      <c r="B6175" s="369"/>
      <c r="C6175" s="369"/>
      <c r="D6175" s="370" t="s">
        <v>1257</v>
      </c>
      <c r="E6175" s="370">
        <v>2</v>
      </c>
      <c r="F6175" s="385">
        <v>2</v>
      </c>
    </row>
    <row r="6176" spans="1:6">
      <c r="A6176" s="369"/>
      <c r="B6176" s="369"/>
      <c r="C6176" s="369"/>
      <c r="D6176" s="370" t="s">
        <v>417</v>
      </c>
      <c r="E6176" s="370">
        <v>1</v>
      </c>
      <c r="F6176" s="385">
        <v>1</v>
      </c>
    </row>
    <row r="6177" spans="1:6">
      <c r="A6177" s="369"/>
      <c r="B6177" s="369"/>
      <c r="C6177" s="367" t="s">
        <v>646</v>
      </c>
      <c r="D6177" s="367" t="s">
        <v>647</v>
      </c>
      <c r="E6177" s="367">
        <v>3</v>
      </c>
      <c r="F6177" s="384">
        <v>3</v>
      </c>
    </row>
    <row r="6178" spans="1:6">
      <c r="A6178" s="369"/>
      <c r="B6178" s="369"/>
      <c r="C6178" s="369"/>
      <c r="D6178" s="370" t="s">
        <v>23</v>
      </c>
      <c r="E6178" s="370">
        <v>3</v>
      </c>
      <c r="F6178" s="385">
        <v>3</v>
      </c>
    </row>
    <row r="6179" spans="1:6">
      <c r="A6179" s="369"/>
      <c r="B6179" s="369"/>
      <c r="C6179" s="369"/>
      <c r="D6179" s="370" t="s">
        <v>1258</v>
      </c>
      <c r="E6179" s="370">
        <v>1</v>
      </c>
      <c r="F6179" s="385">
        <v>1</v>
      </c>
    </row>
    <row r="6180" spans="1:6">
      <c r="A6180" s="369"/>
      <c r="B6180" s="369"/>
      <c r="C6180" s="369"/>
      <c r="D6180" s="370" t="s">
        <v>1259</v>
      </c>
      <c r="E6180" s="370">
        <v>2</v>
      </c>
      <c r="F6180" s="385">
        <v>2</v>
      </c>
    </row>
    <row r="6181" spans="1:6">
      <c r="A6181" s="369"/>
      <c r="B6181" s="369"/>
      <c r="C6181" s="367" t="s">
        <v>625</v>
      </c>
      <c r="D6181" s="367" t="s">
        <v>418</v>
      </c>
      <c r="E6181" s="367">
        <v>2</v>
      </c>
      <c r="F6181" s="384">
        <v>2</v>
      </c>
    </row>
    <row r="6182" spans="1:6">
      <c r="A6182" s="369"/>
      <c r="B6182" s="369"/>
      <c r="C6182" s="369"/>
      <c r="D6182" s="370" t="s">
        <v>1260</v>
      </c>
      <c r="E6182" s="370">
        <v>1</v>
      </c>
      <c r="F6182" s="385">
        <v>1</v>
      </c>
    </row>
    <row r="6183" spans="1:6">
      <c r="A6183" s="369"/>
      <c r="B6183" s="369"/>
      <c r="C6183" s="367" t="s">
        <v>1261</v>
      </c>
      <c r="D6183" s="367" t="s">
        <v>1262</v>
      </c>
      <c r="E6183" s="367">
        <v>5</v>
      </c>
      <c r="F6183" s="384">
        <v>5</v>
      </c>
    </row>
    <row r="6184" spans="1:6">
      <c r="A6184" s="369"/>
      <c r="B6184" s="369"/>
      <c r="C6184" s="369"/>
      <c r="D6184" s="370" t="s">
        <v>1263</v>
      </c>
      <c r="E6184" s="370">
        <v>2</v>
      </c>
      <c r="F6184" s="385">
        <v>2</v>
      </c>
    </row>
    <row r="6185" spans="1:6">
      <c r="A6185" s="369"/>
      <c r="B6185" s="369"/>
      <c r="C6185" s="369"/>
      <c r="D6185" s="370" t="s">
        <v>1264</v>
      </c>
      <c r="E6185" s="370">
        <v>1</v>
      </c>
      <c r="F6185" s="385">
        <v>1</v>
      </c>
    </row>
    <row r="6186" spans="1:6">
      <c r="A6186" s="369"/>
      <c r="B6186" s="369"/>
      <c r="C6186" s="369"/>
      <c r="D6186" s="370" t="s">
        <v>1265</v>
      </c>
      <c r="E6186" s="370">
        <v>6</v>
      </c>
      <c r="F6186" s="385">
        <v>6</v>
      </c>
    </row>
    <row r="6187" spans="1:6">
      <c r="A6187" s="369"/>
      <c r="B6187" s="369"/>
      <c r="C6187" s="369"/>
      <c r="D6187" s="370" t="s">
        <v>1266</v>
      </c>
      <c r="E6187" s="370">
        <v>1</v>
      </c>
      <c r="F6187" s="385">
        <v>1</v>
      </c>
    </row>
    <row r="6188" spans="1:6">
      <c r="A6188" s="369"/>
      <c r="B6188" s="369"/>
      <c r="C6188" s="369"/>
      <c r="D6188" s="370" t="s">
        <v>1267</v>
      </c>
      <c r="E6188" s="370">
        <v>1</v>
      </c>
      <c r="F6188" s="385">
        <v>1</v>
      </c>
    </row>
    <row r="6189" spans="1:6">
      <c r="A6189" s="369"/>
      <c r="B6189" s="369"/>
      <c r="C6189" s="369"/>
      <c r="D6189" s="370" t="s">
        <v>1269</v>
      </c>
      <c r="E6189" s="370">
        <v>2</v>
      </c>
      <c r="F6189" s="385">
        <v>2</v>
      </c>
    </row>
    <row r="6190" spans="1:6">
      <c r="A6190" s="369"/>
      <c r="B6190" s="369"/>
      <c r="C6190" s="367" t="s">
        <v>543</v>
      </c>
      <c r="D6190" s="367" t="s">
        <v>1270</v>
      </c>
      <c r="E6190" s="367">
        <v>5</v>
      </c>
      <c r="F6190" s="384">
        <v>5</v>
      </c>
    </row>
    <row r="6191" spans="1:6">
      <c r="A6191" s="369"/>
      <c r="B6191" s="369"/>
      <c r="C6191" s="369"/>
      <c r="D6191" s="370" t="s">
        <v>1271</v>
      </c>
      <c r="E6191" s="370">
        <v>1</v>
      </c>
      <c r="F6191" s="385">
        <v>1</v>
      </c>
    </row>
    <row r="6192" spans="1:6">
      <c r="A6192" s="369"/>
      <c r="B6192" s="369"/>
      <c r="C6192" s="369"/>
      <c r="D6192" s="370" t="s">
        <v>544</v>
      </c>
      <c r="E6192" s="370">
        <v>6</v>
      </c>
      <c r="F6192" s="385">
        <v>6</v>
      </c>
    </row>
    <row r="6193" spans="1:6">
      <c r="A6193" s="369"/>
      <c r="B6193" s="369"/>
      <c r="C6193" s="369"/>
      <c r="D6193" s="370" t="s">
        <v>1272</v>
      </c>
      <c r="E6193" s="370">
        <v>2</v>
      </c>
      <c r="F6193" s="385">
        <v>2</v>
      </c>
    </row>
    <row r="6194" spans="1:6">
      <c r="A6194" s="369"/>
      <c r="B6194" s="369"/>
      <c r="C6194" s="367" t="s">
        <v>503</v>
      </c>
      <c r="D6194" s="367" t="s">
        <v>286</v>
      </c>
      <c r="E6194" s="367">
        <v>20</v>
      </c>
      <c r="F6194" s="384">
        <v>21</v>
      </c>
    </row>
    <row r="6195" spans="1:6">
      <c r="A6195" s="369"/>
      <c r="B6195" s="369"/>
      <c r="C6195" s="369"/>
      <c r="D6195" s="370" t="s">
        <v>621</v>
      </c>
      <c r="E6195" s="370">
        <v>8</v>
      </c>
      <c r="F6195" s="385">
        <v>8</v>
      </c>
    </row>
    <row r="6196" spans="1:6">
      <c r="A6196" s="369"/>
      <c r="B6196" s="369"/>
      <c r="C6196" s="369"/>
      <c r="D6196" s="370" t="s">
        <v>1273</v>
      </c>
      <c r="E6196" s="370">
        <v>2</v>
      </c>
      <c r="F6196" s="385">
        <v>2</v>
      </c>
    </row>
    <row r="6197" spans="1:6">
      <c r="A6197" s="369"/>
      <c r="B6197" s="369"/>
      <c r="C6197" s="367" t="s">
        <v>626</v>
      </c>
      <c r="D6197" s="367" t="s">
        <v>627</v>
      </c>
      <c r="E6197" s="367">
        <v>4</v>
      </c>
      <c r="F6197" s="384">
        <v>4</v>
      </c>
    </row>
    <row r="6198" spans="1:6">
      <c r="A6198" s="369"/>
      <c r="B6198" s="369"/>
      <c r="C6198" s="369"/>
      <c r="D6198" s="370" t="s">
        <v>1274</v>
      </c>
      <c r="E6198" s="370">
        <v>4</v>
      </c>
      <c r="F6198" s="385">
        <v>4</v>
      </c>
    </row>
    <row r="6199" spans="1:6">
      <c r="A6199" s="369"/>
      <c r="B6199" s="369"/>
      <c r="C6199" s="369"/>
      <c r="D6199" s="370" t="s">
        <v>1275</v>
      </c>
      <c r="E6199" s="370">
        <v>3</v>
      </c>
      <c r="F6199" s="385">
        <v>3</v>
      </c>
    </row>
    <row r="6200" spans="1:6">
      <c r="A6200" s="369"/>
      <c r="B6200" s="369"/>
      <c r="C6200" s="369"/>
      <c r="D6200" s="370" t="s">
        <v>1276</v>
      </c>
      <c r="E6200" s="370">
        <v>3</v>
      </c>
      <c r="F6200" s="385">
        <v>3</v>
      </c>
    </row>
    <row r="6201" spans="1:6">
      <c r="A6201" s="369"/>
      <c r="B6201" s="369"/>
      <c r="C6201" s="369"/>
      <c r="D6201" s="370" t="s">
        <v>1277</v>
      </c>
      <c r="E6201" s="370">
        <v>1</v>
      </c>
      <c r="F6201" s="385">
        <v>1</v>
      </c>
    </row>
    <row r="6202" spans="1:6">
      <c r="A6202" s="369"/>
      <c r="B6202" s="369"/>
      <c r="C6202" s="369"/>
      <c r="D6202" s="370" t="s">
        <v>1278</v>
      </c>
      <c r="E6202" s="370">
        <v>1</v>
      </c>
      <c r="F6202" s="385">
        <v>1</v>
      </c>
    </row>
    <row r="6203" spans="1:6">
      <c r="A6203" s="369"/>
      <c r="B6203" s="369"/>
      <c r="C6203" s="369"/>
      <c r="D6203" s="370" t="s">
        <v>1279</v>
      </c>
      <c r="E6203" s="370">
        <v>2</v>
      </c>
      <c r="F6203" s="385">
        <v>2</v>
      </c>
    </row>
    <row r="6204" spans="1:6">
      <c r="A6204" s="369"/>
      <c r="B6204" s="369"/>
      <c r="C6204" s="367" t="s">
        <v>545</v>
      </c>
      <c r="D6204" s="367" t="s">
        <v>1280</v>
      </c>
      <c r="E6204" s="367">
        <v>6</v>
      </c>
      <c r="F6204" s="384">
        <v>6</v>
      </c>
    </row>
    <row r="6205" spans="1:6">
      <c r="A6205" s="369"/>
      <c r="B6205" s="369"/>
      <c r="C6205" s="369"/>
      <c r="D6205" s="370" t="s">
        <v>288</v>
      </c>
      <c r="E6205" s="370">
        <v>18</v>
      </c>
      <c r="F6205" s="385">
        <v>18</v>
      </c>
    </row>
    <row r="6206" spans="1:6">
      <c r="A6206" s="369"/>
      <c r="B6206" s="369"/>
      <c r="C6206" s="369"/>
      <c r="D6206" s="370" t="s">
        <v>1281</v>
      </c>
      <c r="E6206" s="370">
        <v>3</v>
      </c>
      <c r="F6206" s="385">
        <v>3</v>
      </c>
    </row>
    <row r="6207" spans="1:6">
      <c r="A6207" s="369"/>
      <c r="B6207" s="369"/>
      <c r="C6207" s="369"/>
      <c r="D6207" s="370" t="s">
        <v>287</v>
      </c>
      <c r="E6207" s="370">
        <v>8</v>
      </c>
      <c r="F6207" s="385">
        <v>8</v>
      </c>
    </row>
    <row r="6208" spans="1:6">
      <c r="A6208" s="369"/>
      <c r="B6208" s="369"/>
      <c r="C6208" s="369"/>
      <c r="D6208" s="370" t="s">
        <v>1282</v>
      </c>
      <c r="E6208" s="370">
        <v>1</v>
      </c>
      <c r="F6208" s="385">
        <v>1</v>
      </c>
    </row>
    <row r="6209" spans="1:6">
      <c r="A6209" s="369"/>
      <c r="B6209" s="369"/>
      <c r="C6209" s="369"/>
      <c r="D6209" s="370" t="s">
        <v>1284</v>
      </c>
      <c r="E6209" s="370">
        <v>4</v>
      </c>
      <c r="F6209" s="385">
        <v>4</v>
      </c>
    </row>
    <row r="6210" spans="1:6">
      <c r="A6210" s="369"/>
      <c r="B6210" s="369"/>
      <c r="C6210" s="369"/>
      <c r="D6210" s="370" t="s">
        <v>1285</v>
      </c>
      <c r="E6210" s="370">
        <v>1</v>
      </c>
      <c r="F6210" s="385">
        <v>1</v>
      </c>
    </row>
    <row r="6211" spans="1:6">
      <c r="A6211" s="369"/>
      <c r="B6211" s="369"/>
      <c r="C6211" s="367" t="s">
        <v>504</v>
      </c>
      <c r="D6211" s="367" t="s">
        <v>645</v>
      </c>
      <c r="E6211" s="367">
        <v>1</v>
      </c>
      <c r="F6211" s="384">
        <v>1</v>
      </c>
    </row>
    <row r="6212" spans="1:6">
      <c r="A6212" s="369"/>
      <c r="B6212" s="369"/>
      <c r="C6212" s="369"/>
      <c r="D6212" s="370" t="s">
        <v>1286</v>
      </c>
      <c r="E6212" s="370">
        <v>4</v>
      </c>
      <c r="F6212" s="385">
        <v>4</v>
      </c>
    </row>
    <row r="6213" spans="1:6">
      <c r="A6213" s="369"/>
      <c r="B6213" s="369"/>
      <c r="C6213" s="369"/>
      <c r="D6213" s="370" t="s">
        <v>236</v>
      </c>
      <c r="E6213" s="370">
        <v>3</v>
      </c>
      <c r="F6213" s="385">
        <v>3</v>
      </c>
    </row>
    <row r="6214" spans="1:6">
      <c r="A6214" s="369"/>
      <c r="B6214" s="369"/>
      <c r="C6214" s="369"/>
      <c r="D6214" s="370" t="s">
        <v>1287</v>
      </c>
      <c r="E6214" s="370">
        <v>2</v>
      </c>
      <c r="F6214" s="385">
        <v>2</v>
      </c>
    </row>
    <row r="6215" spans="1:6">
      <c r="A6215" s="369"/>
      <c r="B6215" s="369"/>
      <c r="C6215" s="369"/>
      <c r="D6215" s="370" t="s">
        <v>562</v>
      </c>
      <c r="E6215" s="370">
        <v>5</v>
      </c>
      <c r="F6215" s="385">
        <v>5</v>
      </c>
    </row>
    <row r="6216" spans="1:6">
      <c r="A6216" s="369"/>
      <c r="B6216" s="369"/>
      <c r="C6216" s="369"/>
      <c r="D6216" s="370" t="s">
        <v>563</v>
      </c>
      <c r="E6216" s="370">
        <v>6</v>
      </c>
      <c r="F6216" s="385">
        <v>6</v>
      </c>
    </row>
    <row r="6217" spans="1:6">
      <c r="A6217" s="369"/>
      <c r="B6217" s="369"/>
      <c r="C6217" s="369"/>
      <c r="D6217" s="370" t="s">
        <v>393</v>
      </c>
      <c r="E6217" s="370">
        <v>1</v>
      </c>
      <c r="F6217" s="385">
        <v>1</v>
      </c>
    </row>
    <row r="6218" spans="1:6">
      <c r="A6218" s="369"/>
      <c r="B6218" s="369"/>
      <c r="C6218" s="369"/>
      <c r="D6218" s="370" t="s">
        <v>1288</v>
      </c>
      <c r="E6218" s="370">
        <v>4</v>
      </c>
      <c r="F6218" s="385">
        <v>4</v>
      </c>
    </row>
    <row r="6219" spans="1:6">
      <c r="A6219" s="369"/>
      <c r="B6219" s="369"/>
      <c r="C6219" s="369"/>
      <c r="D6219" s="370" t="s">
        <v>1289</v>
      </c>
      <c r="E6219" s="370">
        <v>1</v>
      </c>
      <c r="F6219" s="385">
        <v>1</v>
      </c>
    </row>
    <row r="6220" spans="1:6">
      <c r="A6220" s="369"/>
      <c r="B6220" s="369"/>
      <c r="C6220" s="369"/>
      <c r="D6220" s="370" t="s">
        <v>289</v>
      </c>
      <c r="E6220" s="370">
        <v>31</v>
      </c>
      <c r="F6220" s="385">
        <v>32</v>
      </c>
    </row>
    <row r="6221" spans="1:6">
      <c r="A6221" s="369"/>
      <c r="B6221" s="369"/>
      <c r="C6221" s="369"/>
      <c r="D6221" s="370" t="s">
        <v>1290</v>
      </c>
      <c r="E6221" s="370">
        <v>2</v>
      </c>
      <c r="F6221" s="385">
        <v>2</v>
      </c>
    </row>
    <row r="6222" spans="1:6">
      <c r="A6222" s="369"/>
      <c r="B6222" s="369"/>
      <c r="C6222" s="369"/>
      <c r="D6222" s="370" t="s">
        <v>1292</v>
      </c>
      <c r="E6222" s="370">
        <v>1</v>
      </c>
      <c r="F6222" s="385">
        <v>1</v>
      </c>
    </row>
    <row r="6223" spans="1:6">
      <c r="A6223" s="369"/>
      <c r="B6223" s="369"/>
      <c r="C6223" s="367" t="s">
        <v>541</v>
      </c>
      <c r="D6223" s="367" t="s">
        <v>623</v>
      </c>
      <c r="E6223" s="367">
        <v>15</v>
      </c>
      <c r="F6223" s="384">
        <v>15</v>
      </c>
    </row>
    <row r="6224" spans="1:6">
      <c r="A6224" s="369"/>
      <c r="B6224" s="369"/>
      <c r="C6224" s="369"/>
      <c r="D6224" s="370" t="s">
        <v>1293</v>
      </c>
      <c r="E6224" s="370">
        <v>9</v>
      </c>
      <c r="F6224" s="385">
        <v>9</v>
      </c>
    </row>
    <row r="6225" spans="1:6">
      <c r="A6225" s="369"/>
      <c r="B6225" s="369"/>
      <c r="C6225" s="369"/>
      <c r="D6225" s="370" t="s">
        <v>542</v>
      </c>
      <c r="E6225" s="370">
        <v>3</v>
      </c>
      <c r="F6225" s="385">
        <v>3</v>
      </c>
    </row>
    <row r="6226" spans="1:6">
      <c r="A6226" s="369"/>
      <c r="B6226" s="369"/>
      <c r="C6226" s="369"/>
      <c r="D6226" s="370" t="s">
        <v>421</v>
      </c>
      <c r="E6226" s="370">
        <v>21</v>
      </c>
      <c r="F6226" s="385">
        <v>21</v>
      </c>
    </row>
    <row r="6227" spans="1:6">
      <c r="A6227" s="369"/>
      <c r="B6227" s="369"/>
      <c r="C6227" s="369"/>
      <c r="D6227" s="370" t="s">
        <v>622</v>
      </c>
      <c r="E6227" s="370">
        <v>18</v>
      </c>
      <c r="F6227" s="385">
        <v>18</v>
      </c>
    </row>
    <row r="6228" spans="1:6">
      <c r="A6228" s="369"/>
      <c r="B6228" s="369"/>
      <c r="C6228" s="369"/>
      <c r="D6228" s="370" t="s">
        <v>1294</v>
      </c>
      <c r="E6228" s="370">
        <v>1</v>
      </c>
      <c r="F6228" s="385">
        <v>1</v>
      </c>
    </row>
    <row r="6229" spans="1:6">
      <c r="A6229" s="369"/>
      <c r="B6229" s="367" t="s">
        <v>24</v>
      </c>
      <c r="C6229" s="367" t="s">
        <v>546</v>
      </c>
      <c r="D6229" s="367" t="s">
        <v>291</v>
      </c>
      <c r="E6229" s="367">
        <v>1</v>
      </c>
      <c r="F6229" s="384">
        <v>1</v>
      </c>
    </row>
    <row r="6230" spans="1:6">
      <c r="A6230" s="369"/>
      <c r="B6230" s="369"/>
      <c r="C6230" s="369"/>
      <c r="D6230" s="370" t="s">
        <v>1295</v>
      </c>
      <c r="E6230" s="370">
        <v>1</v>
      </c>
      <c r="F6230" s="385">
        <v>1</v>
      </c>
    </row>
    <row r="6231" spans="1:6">
      <c r="A6231" s="369"/>
      <c r="B6231" s="369"/>
      <c r="C6231" s="369"/>
      <c r="D6231" s="370" t="s">
        <v>1296</v>
      </c>
      <c r="E6231" s="370">
        <v>1</v>
      </c>
      <c r="F6231" s="385">
        <v>1</v>
      </c>
    </row>
    <row r="6232" spans="1:6">
      <c r="A6232" s="369"/>
      <c r="B6232" s="369"/>
      <c r="C6232" s="367" t="s">
        <v>505</v>
      </c>
      <c r="D6232" s="367" t="s">
        <v>628</v>
      </c>
      <c r="E6232" s="367">
        <v>14</v>
      </c>
      <c r="F6232" s="384">
        <v>14</v>
      </c>
    </row>
    <row r="6233" spans="1:6">
      <c r="A6233" s="369"/>
      <c r="B6233" s="369"/>
      <c r="C6233" s="369"/>
      <c r="D6233" s="370" t="s">
        <v>422</v>
      </c>
      <c r="E6233" s="370">
        <v>12</v>
      </c>
      <c r="F6233" s="385">
        <v>12</v>
      </c>
    </row>
    <row r="6234" spans="1:6">
      <c r="A6234" s="369"/>
      <c r="B6234" s="369"/>
      <c r="C6234" s="369"/>
      <c r="D6234" s="370" t="s">
        <v>564</v>
      </c>
      <c r="E6234" s="370">
        <v>42</v>
      </c>
      <c r="F6234" s="385">
        <v>42</v>
      </c>
    </row>
    <row r="6235" spans="1:6">
      <c r="A6235" s="369"/>
      <c r="B6235" s="369"/>
      <c r="C6235" s="369"/>
      <c r="D6235" s="370" t="s">
        <v>506</v>
      </c>
      <c r="E6235" s="370">
        <v>5</v>
      </c>
      <c r="F6235" s="385">
        <v>5</v>
      </c>
    </row>
    <row r="6236" spans="1:6">
      <c r="A6236" s="369"/>
      <c r="B6236" s="369"/>
      <c r="C6236" s="369"/>
      <c r="D6236" s="370" t="s">
        <v>1297</v>
      </c>
      <c r="E6236" s="370">
        <v>4</v>
      </c>
      <c r="F6236" s="385">
        <v>4</v>
      </c>
    </row>
    <row r="6237" spans="1:6">
      <c r="A6237" s="369"/>
      <c r="B6237" s="369"/>
      <c r="C6237" s="369"/>
      <c r="D6237" s="370" t="s">
        <v>24</v>
      </c>
      <c r="E6237" s="370">
        <v>56</v>
      </c>
      <c r="F6237" s="385">
        <v>57</v>
      </c>
    </row>
    <row r="6238" spans="1:6">
      <c r="A6238" s="369"/>
      <c r="B6238" s="369"/>
      <c r="C6238" s="369"/>
      <c r="D6238" s="370" t="s">
        <v>1298</v>
      </c>
      <c r="E6238" s="370">
        <v>7</v>
      </c>
      <c r="F6238" s="385">
        <v>7</v>
      </c>
    </row>
    <row r="6239" spans="1:6">
      <c r="A6239" s="369"/>
      <c r="B6239" s="369"/>
      <c r="C6239" s="369"/>
      <c r="D6239" s="370" t="s">
        <v>1299</v>
      </c>
      <c r="E6239" s="370">
        <v>1</v>
      </c>
      <c r="F6239" s="385">
        <v>1</v>
      </c>
    </row>
    <row r="6240" spans="1:6">
      <c r="A6240" s="369"/>
      <c r="B6240" s="369"/>
      <c r="C6240" s="367" t="s">
        <v>1300</v>
      </c>
      <c r="D6240" s="367" t="s">
        <v>1301</v>
      </c>
      <c r="E6240" s="367">
        <v>3</v>
      </c>
      <c r="F6240" s="384">
        <v>3</v>
      </c>
    </row>
    <row r="6241" spans="1:6">
      <c r="A6241" s="369"/>
      <c r="B6241" s="369"/>
      <c r="C6241" s="367" t="s">
        <v>1302</v>
      </c>
      <c r="D6241" s="367" t="s">
        <v>1303</v>
      </c>
      <c r="E6241" s="367">
        <v>3</v>
      </c>
      <c r="F6241" s="384">
        <v>3</v>
      </c>
    </row>
    <row r="6242" spans="1:6">
      <c r="A6242" s="369"/>
      <c r="B6242" s="367" t="s">
        <v>25</v>
      </c>
      <c r="C6242" s="367" t="s">
        <v>565</v>
      </c>
      <c r="D6242" s="367" t="s">
        <v>649</v>
      </c>
      <c r="E6242" s="367">
        <v>2</v>
      </c>
      <c r="F6242" s="384">
        <v>2</v>
      </c>
    </row>
    <row r="6243" spans="1:6">
      <c r="A6243" s="369"/>
      <c r="B6243" s="369"/>
      <c r="C6243" s="369"/>
      <c r="D6243" s="370" t="s">
        <v>425</v>
      </c>
      <c r="E6243" s="370">
        <v>6</v>
      </c>
      <c r="F6243" s="385">
        <v>6</v>
      </c>
    </row>
    <row r="6244" spans="1:6">
      <c r="A6244" s="369"/>
      <c r="B6244" s="369"/>
      <c r="C6244" s="369"/>
      <c r="D6244" s="370" t="s">
        <v>1304</v>
      </c>
      <c r="E6244" s="370">
        <v>1</v>
      </c>
      <c r="F6244" s="385">
        <v>1</v>
      </c>
    </row>
    <row r="6245" spans="1:6">
      <c r="A6245" s="369"/>
      <c r="B6245" s="369"/>
      <c r="C6245" s="367" t="s">
        <v>507</v>
      </c>
      <c r="D6245" s="367" t="s">
        <v>629</v>
      </c>
      <c r="E6245" s="367">
        <v>18</v>
      </c>
      <c r="F6245" s="384">
        <v>18</v>
      </c>
    </row>
    <row r="6246" spans="1:6">
      <c r="A6246" s="369"/>
      <c r="B6246" s="369"/>
      <c r="C6246" s="369"/>
      <c r="D6246" s="370" t="s">
        <v>1305</v>
      </c>
      <c r="E6246" s="370">
        <v>7</v>
      </c>
      <c r="F6246" s="385">
        <v>7</v>
      </c>
    </row>
    <row r="6247" spans="1:6">
      <c r="A6247" s="369"/>
      <c r="B6247" s="369"/>
      <c r="C6247" s="369"/>
      <c r="D6247" s="370" t="s">
        <v>1306</v>
      </c>
      <c r="E6247" s="370">
        <v>7</v>
      </c>
      <c r="F6247" s="385">
        <v>7</v>
      </c>
    </row>
    <row r="6248" spans="1:6">
      <c r="A6248" s="369"/>
      <c r="B6248" s="369"/>
      <c r="C6248" s="369"/>
      <c r="D6248" s="370" t="s">
        <v>25</v>
      </c>
      <c r="E6248" s="370">
        <v>57</v>
      </c>
      <c r="F6248" s="385">
        <v>57</v>
      </c>
    </row>
    <row r="6249" spans="1:6">
      <c r="A6249" s="369"/>
      <c r="B6249" s="369"/>
      <c r="C6249" s="369"/>
      <c r="D6249" s="370" t="s">
        <v>1307</v>
      </c>
      <c r="E6249" s="370">
        <v>5</v>
      </c>
      <c r="F6249" s="385">
        <v>5</v>
      </c>
    </row>
    <row r="6250" spans="1:6">
      <c r="A6250" s="369"/>
      <c r="B6250" s="369"/>
      <c r="C6250" s="369"/>
      <c r="D6250" s="370" t="s">
        <v>1308</v>
      </c>
      <c r="E6250" s="370">
        <v>9</v>
      </c>
      <c r="F6250" s="385">
        <v>9</v>
      </c>
    </row>
    <row r="6251" spans="1:6">
      <c r="A6251" s="369"/>
      <c r="B6251" s="369"/>
      <c r="C6251" s="367" t="s">
        <v>630</v>
      </c>
      <c r="D6251" s="367" t="s">
        <v>631</v>
      </c>
      <c r="E6251" s="367">
        <v>19</v>
      </c>
      <c r="F6251" s="384">
        <v>19</v>
      </c>
    </row>
    <row r="6252" spans="1:6">
      <c r="A6252" s="369"/>
      <c r="B6252" s="369"/>
      <c r="C6252" s="369"/>
      <c r="D6252" s="370" t="s">
        <v>443</v>
      </c>
      <c r="E6252" s="370">
        <v>35</v>
      </c>
      <c r="F6252" s="385">
        <v>35</v>
      </c>
    </row>
    <row r="6253" spans="1:6">
      <c r="A6253" s="369"/>
      <c r="B6253" s="369"/>
      <c r="C6253" s="369"/>
      <c r="D6253" s="370" t="s">
        <v>1309</v>
      </c>
      <c r="E6253" s="370">
        <v>8</v>
      </c>
      <c r="F6253" s="385">
        <v>8</v>
      </c>
    </row>
    <row r="6254" spans="1:6">
      <c r="A6254" s="369"/>
      <c r="B6254" s="369"/>
      <c r="C6254" s="369"/>
      <c r="D6254" s="370" t="s">
        <v>1310</v>
      </c>
      <c r="E6254" s="370">
        <v>5</v>
      </c>
      <c r="F6254" s="385">
        <v>5</v>
      </c>
    </row>
    <row r="6255" spans="1:6">
      <c r="A6255" s="369"/>
      <c r="B6255" s="367" t="s">
        <v>26</v>
      </c>
      <c r="C6255" s="367" t="s">
        <v>634</v>
      </c>
      <c r="D6255" s="367" t="s">
        <v>635</v>
      </c>
      <c r="E6255" s="367">
        <v>28</v>
      </c>
      <c r="F6255" s="384">
        <v>28</v>
      </c>
    </row>
    <row r="6256" spans="1:6">
      <c r="A6256" s="369"/>
      <c r="B6256" s="369"/>
      <c r="C6256" s="369"/>
      <c r="D6256" s="370" t="s">
        <v>1311</v>
      </c>
      <c r="E6256" s="370">
        <v>9</v>
      </c>
      <c r="F6256" s="385">
        <v>10</v>
      </c>
    </row>
    <row r="6257" spans="1:6">
      <c r="A6257" s="369"/>
      <c r="B6257" s="369"/>
      <c r="C6257" s="369"/>
      <c r="D6257" s="370" t="s">
        <v>1312</v>
      </c>
      <c r="E6257" s="370">
        <v>2</v>
      </c>
      <c r="F6257" s="385">
        <v>2</v>
      </c>
    </row>
    <row r="6258" spans="1:6">
      <c r="A6258" s="369"/>
      <c r="B6258" s="369"/>
      <c r="C6258" s="367" t="s">
        <v>508</v>
      </c>
      <c r="D6258" s="367" t="s">
        <v>509</v>
      </c>
      <c r="E6258" s="367">
        <v>72</v>
      </c>
      <c r="F6258" s="384">
        <v>73</v>
      </c>
    </row>
    <row r="6259" spans="1:6">
      <c r="A6259" s="369"/>
      <c r="B6259" s="369"/>
      <c r="C6259" s="369"/>
      <c r="D6259" s="370" t="s">
        <v>632</v>
      </c>
      <c r="E6259" s="370">
        <v>8</v>
      </c>
      <c r="F6259" s="385">
        <v>8</v>
      </c>
    </row>
    <row r="6260" spans="1:6">
      <c r="A6260" s="369"/>
      <c r="B6260" s="369"/>
      <c r="C6260" s="369"/>
      <c r="D6260" s="370" t="s">
        <v>1313</v>
      </c>
      <c r="E6260" s="370">
        <v>28</v>
      </c>
      <c r="F6260" s="385">
        <v>28</v>
      </c>
    </row>
    <row r="6261" spans="1:6">
      <c r="A6261" s="369"/>
      <c r="B6261" s="369"/>
      <c r="C6261" s="369"/>
      <c r="D6261" s="370" t="s">
        <v>1314</v>
      </c>
      <c r="E6261" s="370">
        <v>3</v>
      </c>
      <c r="F6261" s="385">
        <v>3</v>
      </c>
    </row>
    <row r="6262" spans="1:6">
      <c r="A6262" s="369"/>
      <c r="B6262" s="369"/>
      <c r="C6262" s="369"/>
      <c r="D6262" s="370" t="s">
        <v>293</v>
      </c>
      <c r="E6262" s="370">
        <v>34</v>
      </c>
      <c r="F6262" s="385">
        <v>34</v>
      </c>
    </row>
    <row r="6263" spans="1:6">
      <c r="A6263" s="369"/>
      <c r="B6263" s="369"/>
      <c r="C6263" s="369"/>
      <c r="D6263" s="370" t="s">
        <v>1315</v>
      </c>
      <c r="E6263" s="370">
        <v>1</v>
      </c>
      <c r="F6263" s="385">
        <v>1</v>
      </c>
    </row>
    <row r="6264" spans="1:6">
      <c r="A6264" s="369"/>
      <c r="B6264" s="369"/>
      <c r="C6264" s="369"/>
      <c r="D6264" s="370" t="s">
        <v>1316</v>
      </c>
      <c r="E6264" s="370">
        <v>1</v>
      </c>
      <c r="F6264" s="385">
        <v>1</v>
      </c>
    </row>
    <row r="6265" spans="1:6">
      <c r="A6265" s="369"/>
      <c r="B6265" s="369"/>
      <c r="C6265" s="367" t="s">
        <v>633</v>
      </c>
      <c r="D6265" s="367" t="s">
        <v>1317</v>
      </c>
      <c r="E6265" s="367">
        <v>7</v>
      </c>
      <c r="F6265" s="384">
        <v>7</v>
      </c>
    </row>
    <row r="6266" spans="1:6">
      <c r="A6266" s="369"/>
      <c r="B6266" s="369"/>
      <c r="C6266" s="369"/>
      <c r="D6266" s="370" t="s">
        <v>1318</v>
      </c>
      <c r="E6266" s="370">
        <v>7</v>
      </c>
      <c r="F6266" s="385">
        <v>7</v>
      </c>
    </row>
    <row r="6267" spans="1:6">
      <c r="A6267" s="369"/>
      <c r="B6267" s="369"/>
      <c r="C6267" s="369"/>
      <c r="D6267" s="370" t="s">
        <v>426</v>
      </c>
      <c r="E6267" s="370">
        <v>36</v>
      </c>
      <c r="F6267" s="385">
        <v>38</v>
      </c>
    </row>
    <row r="6268" spans="1:6">
      <c r="A6268" s="369"/>
      <c r="B6268" s="369"/>
      <c r="C6268" s="369"/>
      <c r="D6268" s="370" t="s">
        <v>1319</v>
      </c>
      <c r="E6268" s="370">
        <v>11</v>
      </c>
      <c r="F6268" s="385">
        <v>11</v>
      </c>
    </row>
    <row r="6269" spans="1:6">
      <c r="A6269" s="369"/>
      <c r="B6269" s="369"/>
      <c r="C6269" s="369"/>
      <c r="D6269" s="370" t="s">
        <v>1320</v>
      </c>
      <c r="E6269" s="370">
        <v>4</v>
      </c>
      <c r="F6269" s="385">
        <v>4</v>
      </c>
    </row>
    <row r="6270" spans="1:6">
      <c r="A6270" s="369"/>
      <c r="B6270" s="369"/>
      <c r="C6270" s="369"/>
      <c r="D6270" s="370" t="s">
        <v>1321</v>
      </c>
      <c r="E6270" s="370">
        <v>2</v>
      </c>
      <c r="F6270" s="385">
        <v>2</v>
      </c>
    </row>
    <row r="6271" spans="1:6">
      <c r="A6271" s="369"/>
      <c r="B6271" s="369"/>
      <c r="C6271" s="369"/>
      <c r="D6271" s="370" t="s">
        <v>1322</v>
      </c>
      <c r="E6271" s="370">
        <v>2</v>
      </c>
      <c r="F6271" s="385">
        <v>2</v>
      </c>
    </row>
    <row r="6272" spans="1:6">
      <c r="A6272" s="367" t="s">
        <v>307</v>
      </c>
      <c r="B6272" s="367" t="s">
        <v>2</v>
      </c>
      <c r="C6272" s="367" t="s">
        <v>174</v>
      </c>
      <c r="D6272" s="367" t="s">
        <v>657</v>
      </c>
      <c r="E6272" s="367">
        <v>11</v>
      </c>
      <c r="F6272" s="384">
        <v>12</v>
      </c>
    </row>
    <row r="6273" spans="1:6">
      <c r="A6273" s="369"/>
      <c r="B6273" s="369"/>
      <c r="C6273" s="369"/>
      <c r="D6273" s="370" t="s">
        <v>174</v>
      </c>
      <c r="E6273" s="370">
        <v>46</v>
      </c>
      <c r="F6273" s="385">
        <v>59</v>
      </c>
    </row>
    <row r="6274" spans="1:6">
      <c r="A6274" s="369"/>
      <c r="B6274" s="369"/>
      <c r="C6274" s="369"/>
      <c r="D6274" s="370" t="s">
        <v>658</v>
      </c>
      <c r="E6274" s="370">
        <v>6</v>
      </c>
      <c r="F6274" s="385">
        <v>7</v>
      </c>
    </row>
    <row r="6275" spans="1:6">
      <c r="A6275" s="369"/>
      <c r="B6275" s="369"/>
      <c r="C6275" s="369"/>
      <c r="D6275" s="370" t="s">
        <v>659</v>
      </c>
      <c r="E6275" s="370">
        <v>25</v>
      </c>
      <c r="F6275" s="385">
        <v>28</v>
      </c>
    </row>
    <row r="6276" spans="1:6">
      <c r="A6276" s="369"/>
      <c r="B6276" s="369"/>
      <c r="C6276" s="369"/>
      <c r="D6276" s="370" t="s">
        <v>1397</v>
      </c>
      <c r="E6276" s="370">
        <v>2</v>
      </c>
      <c r="F6276" s="385">
        <v>2</v>
      </c>
    </row>
    <row r="6277" spans="1:6">
      <c r="A6277" s="369"/>
      <c r="B6277" s="369"/>
      <c r="C6277" s="369"/>
      <c r="D6277" s="370" t="s">
        <v>1398</v>
      </c>
      <c r="E6277" s="370">
        <v>1</v>
      </c>
      <c r="F6277" s="385">
        <v>1</v>
      </c>
    </row>
    <row r="6278" spans="1:6">
      <c r="A6278" s="369"/>
      <c r="B6278" s="369"/>
      <c r="C6278" s="367" t="s">
        <v>570</v>
      </c>
      <c r="D6278" s="367" t="s">
        <v>572</v>
      </c>
      <c r="E6278" s="367">
        <v>5</v>
      </c>
      <c r="F6278" s="384">
        <v>7</v>
      </c>
    </row>
    <row r="6279" spans="1:6">
      <c r="A6279" s="369"/>
      <c r="B6279" s="369"/>
      <c r="C6279" s="369"/>
      <c r="D6279" s="370" t="s">
        <v>571</v>
      </c>
      <c r="E6279" s="370">
        <v>16</v>
      </c>
      <c r="F6279" s="385">
        <v>17</v>
      </c>
    </row>
    <row r="6280" spans="1:6">
      <c r="A6280" s="369"/>
      <c r="B6280" s="369"/>
      <c r="C6280" s="369"/>
      <c r="D6280" s="370" t="s">
        <v>660</v>
      </c>
      <c r="E6280" s="370">
        <v>7</v>
      </c>
      <c r="F6280" s="385">
        <v>7</v>
      </c>
    </row>
    <row r="6281" spans="1:6">
      <c r="A6281" s="369"/>
      <c r="B6281" s="369"/>
      <c r="C6281" s="369"/>
      <c r="D6281" s="370" t="s">
        <v>661</v>
      </c>
      <c r="E6281" s="370">
        <v>5</v>
      </c>
      <c r="F6281" s="385">
        <v>5</v>
      </c>
    </row>
    <row r="6282" spans="1:6">
      <c r="A6282" s="369"/>
      <c r="B6282" s="369"/>
      <c r="C6282" s="369"/>
      <c r="D6282" s="370" t="s">
        <v>1399</v>
      </c>
      <c r="E6282" s="370">
        <v>1</v>
      </c>
      <c r="F6282" s="385">
        <v>1</v>
      </c>
    </row>
    <row r="6283" spans="1:6">
      <c r="A6283" s="369"/>
      <c r="B6283" s="369"/>
      <c r="C6283" s="369"/>
      <c r="D6283" s="370" t="s">
        <v>1400</v>
      </c>
      <c r="E6283" s="370">
        <v>1</v>
      </c>
      <c r="F6283" s="385">
        <v>1</v>
      </c>
    </row>
    <row r="6284" spans="1:6">
      <c r="A6284" s="369"/>
      <c r="B6284" s="369"/>
      <c r="C6284" s="369"/>
      <c r="D6284" s="370" t="s">
        <v>662</v>
      </c>
      <c r="E6284" s="370">
        <v>2</v>
      </c>
      <c r="F6284" s="385">
        <v>2</v>
      </c>
    </row>
    <row r="6285" spans="1:6">
      <c r="A6285" s="369"/>
      <c r="B6285" s="369"/>
      <c r="C6285" s="369"/>
      <c r="D6285" s="370" t="s">
        <v>1401</v>
      </c>
      <c r="E6285" s="370">
        <v>1</v>
      </c>
      <c r="F6285" s="385">
        <v>1</v>
      </c>
    </row>
    <row r="6286" spans="1:6">
      <c r="A6286" s="369"/>
      <c r="B6286" s="369"/>
      <c r="C6286" s="369"/>
      <c r="D6286" s="370" t="s">
        <v>1402</v>
      </c>
      <c r="E6286" s="370">
        <v>1</v>
      </c>
      <c r="F6286" s="385">
        <v>1</v>
      </c>
    </row>
    <row r="6287" spans="1:6">
      <c r="A6287" s="369"/>
      <c r="B6287" s="369"/>
      <c r="C6287" s="369"/>
      <c r="D6287" s="370" t="s">
        <v>1403</v>
      </c>
      <c r="E6287" s="370">
        <v>1</v>
      </c>
      <c r="F6287" s="385">
        <v>1</v>
      </c>
    </row>
    <row r="6288" spans="1:6">
      <c r="A6288" s="369"/>
      <c r="B6288" s="369"/>
      <c r="C6288" s="367" t="s">
        <v>175</v>
      </c>
      <c r="D6288" s="367" t="s">
        <v>702</v>
      </c>
      <c r="E6288" s="367">
        <v>1</v>
      </c>
      <c r="F6288" s="384">
        <v>1</v>
      </c>
    </row>
    <row r="6289" spans="1:6">
      <c r="A6289" s="369"/>
      <c r="B6289" s="369"/>
      <c r="C6289" s="369"/>
      <c r="D6289" s="370" t="s">
        <v>175</v>
      </c>
      <c r="E6289" s="370">
        <v>69</v>
      </c>
      <c r="F6289" s="385">
        <v>77</v>
      </c>
    </row>
    <row r="6290" spans="1:6">
      <c r="A6290" s="369"/>
      <c r="B6290" s="369"/>
      <c r="C6290" s="369"/>
      <c r="D6290" s="370" t="s">
        <v>748</v>
      </c>
      <c r="E6290" s="370">
        <v>1</v>
      </c>
      <c r="F6290" s="385">
        <v>1</v>
      </c>
    </row>
    <row r="6291" spans="1:6">
      <c r="A6291" s="369"/>
      <c r="B6291" s="369"/>
      <c r="C6291" s="369"/>
      <c r="D6291" s="370" t="s">
        <v>61</v>
      </c>
      <c r="E6291" s="370">
        <v>1</v>
      </c>
      <c r="F6291" s="385">
        <v>1</v>
      </c>
    </row>
    <row r="6292" spans="1:6">
      <c r="A6292" s="369"/>
      <c r="B6292" s="369"/>
      <c r="C6292" s="369"/>
      <c r="D6292" s="370" t="s">
        <v>1404</v>
      </c>
      <c r="E6292" s="370">
        <v>2</v>
      </c>
      <c r="F6292" s="385">
        <v>2</v>
      </c>
    </row>
    <row r="6293" spans="1:6">
      <c r="A6293" s="369"/>
      <c r="B6293" s="369"/>
      <c r="C6293" s="369"/>
      <c r="D6293" s="370" t="s">
        <v>663</v>
      </c>
      <c r="E6293" s="370">
        <v>6</v>
      </c>
      <c r="F6293" s="385">
        <v>6</v>
      </c>
    </row>
    <row r="6294" spans="1:6">
      <c r="A6294" s="369"/>
      <c r="B6294" s="369"/>
      <c r="C6294" s="369"/>
      <c r="D6294" s="370" t="s">
        <v>664</v>
      </c>
      <c r="E6294" s="370">
        <v>6</v>
      </c>
      <c r="F6294" s="385">
        <v>6</v>
      </c>
    </row>
    <row r="6295" spans="1:6">
      <c r="A6295" s="369"/>
      <c r="B6295" s="369"/>
      <c r="C6295" s="369"/>
      <c r="D6295" s="370" t="s">
        <v>1405</v>
      </c>
      <c r="E6295" s="370">
        <v>1</v>
      </c>
      <c r="F6295" s="385">
        <v>1</v>
      </c>
    </row>
    <row r="6296" spans="1:6">
      <c r="A6296" s="369"/>
      <c r="B6296" s="369"/>
      <c r="C6296" s="369"/>
      <c r="D6296" s="370" t="s">
        <v>1406</v>
      </c>
      <c r="E6296" s="370">
        <v>1</v>
      </c>
      <c r="F6296" s="385">
        <v>1</v>
      </c>
    </row>
    <row r="6297" spans="1:6">
      <c r="A6297" s="369"/>
      <c r="B6297" s="369"/>
      <c r="C6297" s="369"/>
      <c r="D6297" s="370" t="s">
        <v>1407</v>
      </c>
      <c r="E6297" s="370">
        <v>1</v>
      </c>
      <c r="F6297" s="385">
        <v>1</v>
      </c>
    </row>
    <row r="6298" spans="1:6">
      <c r="A6298" s="369"/>
      <c r="B6298" s="369"/>
      <c r="C6298" s="369"/>
      <c r="D6298" s="370" t="s">
        <v>1408</v>
      </c>
      <c r="E6298" s="370">
        <v>1</v>
      </c>
      <c r="F6298" s="385">
        <v>1</v>
      </c>
    </row>
    <row r="6299" spans="1:6">
      <c r="A6299" s="369"/>
      <c r="B6299" s="369"/>
      <c r="C6299" s="369"/>
      <c r="D6299" s="370" t="s">
        <v>1409</v>
      </c>
      <c r="E6299" s="370">
        <v>1</v>
      </c>
      <c r="F6299" s="385">
        <v>1</v>
      </c>
    </row>
    <row r="6300" spans="1:6">
      <c r="A6300" s="369"/>
      <c r="B6300" s="369"/>
      <c r="C6300" s="369"/>
      <c r="D6300" s="370" t="s">
        <v>1410</v>
      </c>
      <c r="E6300" s="370">
        <v>1</v>
      </c>
      <c r="F6300" s="385">
        <v>1</v>
      </c>
    </row>
    <row r="6301" spans="1:6">
      <c r="A6301" s="369"/>
      <c r="B6301" s="369"/>
      <c r="C6301" s="369"/>
      <c r="D6301" s="370" t="s">
        <v>1411</v>
      </c>
      <c r="E6301" s="370">
        <v>1</v>
      </c>
      <c r="F6301" s="385">
        <v>1</v>
      </c>
    </row>
    <row r="6302" spans="1:6">
      <c r="A6302" s="369"/>
      <c r="B6302" s="369"/>
      <c r="C6302" s="369"/>
      <c r="D6302" s="370" t="s">
        <v>1412</v>
      </c>
      <c r="E6302" s="370">
        <v>1</v>
      </c>
      <c r="F6302" s="385">
        <v>1</v>
      </c>
    </row>
    <row r="6303" spans="1:6">
      <c r="A6303" s="369"/>
      <c r="B6303" s="369"/>
      <c r="C6303" s="369"/>
      <c r="D6303" s="370" t="s">
        <v>1413</v>
      </c>
      <c r="E6303" s="370">
        <v>1</v>
      </c>
      <c r="F6303" s="385">
        <v>1</v>
      </c>
    </row>
    <row r="6304" spans="1:6">
      <c r="A6304" s="369"/>
      <c r="B6304" s="369"/>
      <c r="C6304" s="367" t="s">
        <v>665</v>
      </c>
      <c r="D6304" s="367" t="s">
        <v>666</v>
      </c>
      <c r="E6304" s="367">
        <v>27</v>
      </c>
      <c r="F6304" s="384">
        <v>34</v>
      </c>
    </row>
    <row r="6305" spans="1:6">
      <c r="A6305" s="369"/>
      <c r="B6305" s="369"/>
      <c r="C6305" s="369"/>
      <c r="D6305" s="370" t="s">
        <v>667</v>
      </c>
      <c r="E6305" s="370">
        <v>7</v>
      </c>
      <c r="F6305" s="385">
        <v>9</v>
      </c>
    </row>
    <row r="6306" spans="1:6">
      <c r="A6306" s="369"/>
      <c r="B6306" s="369"/>
      <c r="C6306" s="369"/>
      <c r="D6306" s="370" t="s">
        <v>668</v>
      </c>
      <c r="E6306" s="370">
        <v>5</v>
      </c>
      <c r="F6306" s="385">
        <v>5</v>
      </c>
    </row>
    <row r="6307" spans="1:6">
      <c r="A6307" s="369"/>
      <c r="B6307" s="369"/>
      <c r="C6307" s="367" t="s">
        <v>669</v>
      </c>
      <c r="D6307" s="367" t="s">
        <v>1414</v>
      </c>
      <c r="E6307" s="367">
        <v>10</v>
      </c>
      <c r="F6307" s="384">
        <v>10</v>
      </c>
    </row>
    <row r="6308" spans="1:6">
      <c r="A6308" s="369"/>
      <c r="B6308" s="369"/>
      <c r="C6308" s="369"/>
      <c r="D6308" s="370" t="s">
        <v>670</v>
      </c>
      <c r="E6308" s="370">
        <v>3</v>
      </c>
      <c r="F6308" s="385">
        <v>3</v>
      </c>
    </row>
    <row r="6309" spans="1:6">
      <c r="A6309" s="369"/>
      <c r="B6309" s="369"/>
      <c r="C6309" s="369"/>
      <c r="D6309" s="370" t="s">
        <v>669</v>
      </c>
      <c r="E6309" s="370">
        <v>10</v>
      </c>
      <c r="F6309" s="385">
        <v>10</v>
      </c>
    </row>
    <row r="6310" spans="1:6">
      <c r="A6310" s="369"/>
      <c r="B6310" s="369"/>
      <c r="C6310" s="369"/>
      <c r="D6310" s="370" t="s">
        <v>515</v>
      </c>
      <c r="E6310" s="370">
        <v>1</v>
      </c>
      <c r="F6310" s="385">
        <v>1</v>
      </c>
    </row>
    <row r="6311" spans="1:6">
      <c r="A6311" s="369"/>
      <c r="B6311" s="369"/>
      <c r="C6311" s="369"/>
      <c r="D6311" s="370" t="s">
        <v>360</v>
      </c>
      <c r="E6311" s="370">
        <v>1</v>
      </c>
      <c r="F6311" s="385">
        <v>1</v>
      </c>
    </row>
    <row r="6312" spans="1:6">
      <c r="A6312" s="369"/>
      <c r="B6312" s="369"/>
      <c r="C6312" s="369"/>
      <c r="D6312" s="370" t="s">
        <v>671</v>
      </c>
      <c r="E6312" s="370">
        <v>11</v>
      </c>
      <c r="F6312" s="385">
        <v>11</v>
      </c>
    </row>
    <row r="6313" spans="1:6">
      <c r="A6313" s="369"/>
      <c r="B6313" s="369"/>
      <c r="C6313" s="369"/>
      <c r="D6313" s="370" t="s">
        <v>1415</v>
      </c>
      <c r="E6313" s="370">
        <v>1</v>
      </c>
      <c r="F6313" s="385">
        <v>1</v>
      </c>
    </row>
    <row r="6314" spans="1:6">
      <c r="A6314" s="369"/>
      <c r="B6314" s="369"/>
      <c r="C6314" s="369"/>
      <c r="D6314" s="370" t="s">
        <v>1416</v>
      </c>
      <c r="E6314" s="370">
        <v>6</v>
      </c>
      <c r="F6314" s="385">
        <v>6</v>
      </c>
    </row>
    <row r="6315" spans="1:6">
      <c r="A6315" s="369"/>
      <c r="B6315" s="369"/>
      <c r="C6315" s="369"/>
      <c r="D6315" s="370" t="s">
        <v>1417</v>
      </c>
      <c r="E6315" s="370">
        <v>1</v>
      </c>
      <c r="F6315" s="385">
        <v>1</v>
      </c>
    </row>
    <row r="6316" spans="1:6">
      <c r="A6316" s="369"/>
      <c r="B6316" s="369"/>
      <c r="C6316" s="369"/>
      <c r="D6316" s="370" t="s">
        <v>1418</v>
      </c>
      <c r="E6316" s="370">
        <v>1</v>
      </c>
      <c r="F6316" s="385">
        <v>1</v>
      </c>
    </row>
    <row r="6317" spans="1:6">
      <c r="A6317" s="369"/>
      <c r="B6317" s="369"/>
      <c r="C6317" s="369"/>
      <c r="D6317" s="370" t="s">
        <v>1323</v>
      </c>
      <c r="E6317" s="370">
        <v>2</v>
      </c>
      <c r="F6317" s="385">
        <v>2</v>
      </c>
    </row>
    <row r="6318" spans="1:6">
      <c r="A6318" s="369"/>
      <c r="B6318" s="369"/>
      <c r="C6318" s="369"/>
      <c r="D6318" s="370" t="s">
        <v>1378</v>
      </c>
      <c r="E6318" s="370">
        <v>3</v>
      </c>
      <c r="F6318" s="385">
        <v>3</v>
      </c>
    </row>
    <row r="6319" spans="1:6">
      <c r="A6319" s="369"/>
      <c r="B6319" s="369"/>
      <c r="C6319" s="369"/>
      <c r="D6319" s="370" t="s">
        <v>1360</v>
      </c>
      <c r="E6319" s="370">
        <v>1</v>
      </c>
      <c r="F6319" s="385">
        <v>1</v>
      </c>
    </row>
    <row r="6320" spans="1:6">
      <c r="A6320" s="369"/>
      <c r="B6320" s="369"/>
      <c r="C6320" s="369"/>
      <c r="D6320" s="370" t="s">
        <v>1419</v>
      </c>
      <c r="E6320" s="370">
        <v>3</v>
      </c>
      <c r="F6320" s="385">
        <v>3</v>
      </c>
    </row>
    <row r="6321" spans="1:6">
      <c r="A6321" s="369"/>
      <c r="B6321" s="369"/>
      <c r="C6321" s="369"/>
      <c r="D6321" s="370" t="s">
        <v>1420</v>
      </c>
      <c r="E6321" s="370">
        <v>1</v>
      </c>
      <c r="F6321" s="385">
        <v>1</v>
      </c>
    </row>
    <row r="6322" spans="1:6">
      <c r="A6322" s="369"/>
      <c r="B6322" s="369"/>
      <c r="C6322" s="369"/>
      <c r="D6322" s="370" t="s">
        <v>1421</v>
      </c>
      <c r="E6322" s="370">
        <v>1</v>
      </c>
      <c r="F6322" s="385">
        <v>1</v>
      </c>
    </row>
    <row r="6323" spans="1:6">
      <c r="A6323" s="369"/>
      <c r="B6323" s="369"/>
      <c r="C6323" s="369"/>
      <c r="D6323" s="370" t="s">
        <v>1422</v>
      </c>
      <c r="E6323" s="370">
        <v>1</v>
      </c>
      <c r="F6323" s="385">
        <v>1</v>
      </c>
    </row>
    <row r="6324" spans="1:6">
      <c r="A6324" s="369"/>
      <c r="B6324" s="369"/>
      <c r="C6324" s="369"/>
      <c r="D6324" s="370" t="s">
        <v>1423</v>
      </c>
      <c r="E6324" s="370">
        <v>1</v>
      </c>
      <c r="F6324" s="385">
        <v>1</v>
      </c>
    </row>
    <row r="6325" spans="1:6">
      <c r="A6325" s="369"/>
      <c r="B6325" s="369"/>
      <c r="C6325" s="369"/>
      <c r="D6325" s="370" t="s">
        <v>1424</v>
      </c>
      <c r="E6325" s="370">
        <v>1</v>
      </c>
      <c r="F6325" s="385">
        <v>1</v>
      </c>
    </row>
    <row r="6326" spans="1:6">
      <c r="A6326" s="369"/>
      <c r="B6326" s="369"/>
      <c r="C6326" s="369"/>
      <c r="D6326" s="370" t="s">
        <v>1425</v>
      </c>
      <c r="E6326" s="370">
        <v>1</v>
      </c>
      <c r="F6326" s="385">
        <v>1</v>
      </c>
    </row>
    <row r="6327" spans="1:6">
      <c r="A6327" s="369"/>
      <c r="B6327" s="369"/>
      <c r="C6327" s="367" t="s">
        <v>573</v>
      </c>
      <c r="D6327" s="367" t="s">
        <v>574</v>
      </c>
      <c r="E6327" s="367">
        <v>17</v>
      </c>
      <c r="F6327" s="384">
        <v>19</v>
      </c>
    </row>
    <row r="6328" spans="1:6">
      <c r="A6328" s="369"/>
      <c r="B6328" s="369"/>
      <c r="C6328" s="369"/>
      <c r="D6328" s="370" t="s">
        <v>672</v>
      </c>
      <c r="E6328" s="370">
        <v>1</v>
      </c>
      <c r="F6328" s="385">
        <v>2</v>
      </c>
    </row>
    <row r="6329" spans="1:6">
      <c r="A6329" s="369"/>
      <c r="B6329" s="369"/>
      <c r="C6329" s="369"/>
      <c r="D6329" s="370" t="s">
        <v>1426</v>
      </c>
      <c r="E6329" s="370">
        <v>1</v>
      </c>
      <c r="F6329" s="385">
        <v>1</v>
      </c>
    </row>
    <row r="6330" spans="1:6">
      <c r="A6330" s="369"/>
      <c r="B6330" s="369"/>
      <c r="C6330" s="369"/>
      <c r="D6330" s="370" t="s">
        <v>673</v>
      </c>
      <c r="E6330" s="370">
        <v>7</v>
      </c>
      <c r="F6330" s="385">
        <v>7</v>
      </c>
    </row>
    <row r="6331" spans="1:6">
      <c r="A6331" s="369"/>
      <c r="B6331" s="369"/>
      <c r="C6331" s="369"/>
      <c r="D6331" s="370" t="s">
        <v>674</v>
      </c>
      <c r="E6331" s="370">
        <v>3</v>
      </c>
      <c r="F6331" s="385">
        <v>3</v>
      </c>
    </row>
    <row r="6332" spans="1:6">
      <c r="A6332" s="369"/>
      <c r="B6332" s="369"/>
      <c r="C6332" s="369"/>
      <c r="D6332" s="370" t="s">
        <v>1427</v>
      </c>
      <c r="E6332" s="370">
        <v>1</v>
      </c>
      <c r="F6332" s="385">
        <v>1</v>
      </c>
    </row>
    <row r="6333" spans="1:6">
      <c r="A6333" s="369"/>
      <c r="B6333" s="369"/>
      <c r="C6333" s="369"/>
      <c r="D6333" s="370" t="s">
        <v>675</v>
      </c>
      <c r="E6333" s="370">
        <v>3</v>
      </c>
      <c r="F6333" s="385">
        <v>3</v>
      </c>
    </row>
    <row r="6334" spans="1:6">
      <c r="A6334" s="369"/>
      <c r="B6334" s="369"/>
      <c r="C6334" s="369"/>
      <c r="D6334" s="370" t="s">
        <v>1428</v>
      </c>
      <c r="E6334" s="370">
        <v>1</v>
      </c>
      <c r="F6334" s="385">
        <v>1</v>
      </c>
    </row>
    <row r="6335" spans="1:6">
      <c r="A6335" s="369"/>
      <c r="B6335" s="369"/>
      <c r="C6335" s="367" t="s">
        <v>176</v>
      </c>
      <c r="D6335" s="367" t="s">
        <v>177</v>
      </c>
      <c r="E6335" s="367">
        <v>52</v>
      </c>
      <c r="F6335" s="384">
        <v>56</v>
      </c>
    </row>
    <row r="6336" spans="1:6">
      <c r="A6336" s="369"/>
      <c r="B6336" s="369"/>
      <c r="C6336" s="369"/>
      <c r="D6336" s="370" t="s">
        <v>676</v>
      </c>
      <c r="E6336" s="370">
        <v>19</v>
      </c>
      <c r="F6336" s="385">
        <v>20</v>
      </c>
    </row>
    <row r="6337" spans="1:6">
      <c r="A6337" s="369"/>
      <c r="B6337" s="369"/>
      <c r="C6337" s="369"/>
      <c r="D6337" s="370" t="s">
        <v>569</v>
      </c>
      <c r="E6337" s="370">
        <v>12</v>
      </c>
      <c r="F6337" s="385">
        <v>13</v>
      </c>
    </row>
    <row r="6338" spans="1:6">
      <c r="A6338" s="369"/>
      <c r="B6338" s="369"/>
      <c r="C6338" s="369"/>
      <c r="D6338" s="370" t="s">
        <v>677</v>
      </c>
      <c r="E6338" s="370">
        <v>18</v>
      </c>
      <c r="F6338" s="385">
        <v>19</v>
      </c>
    </row>
    <row r="6339" spans="1:6">
      <c r="A6339" s="369"/>
      <c r="B6339" s="369"/>
      <c r="C6339" s="369"/>
      <c r="D6339" s="370" t="s">
        <v>1429</v>
      </c>
      <c r="E6339" s="370">
        <v>2</v>
      </c>
      <c r="F6339" s="385">
        <v>2</v>
      </c>
    </row>
    <row r="6340" spans="1:6">
      <c r="A6340" s="369"/>
      <c r="B6340" s="369"/>
      <c r="C6340" s="369"/>
      <c r="D6340" s="370" t="s">
        <v>1430</v>
      </c>
      <c r="E6340" s="370">
        <v>4</v>
      </c>
      <c r="F6340" s="385">
        <v>4</v>
      </c>
    </row>
    <row r="6341" spans="1:6">
      <c r="A6341" s="369"/>
      <c r="B6341" s="369"/>
      <c r="C6341" s="369"/>
      <c r="D6341" s="370" t="s">
        <v>1431</v>
      </c>
      <c r="E6341" s="370">
        <v>5</v>
      </c>
      <c r="F6341" s="385">
        <v>5</v>
      </c>
    </row>
    <row r="6342" spans="1:6">
      <c r="A6342" s="369"/>
      <c r="B6342" s="367" t="s">
        <v>461</v>
      </c>
      <c r="C6342" s="367" t="s">
        <v>319</v>
      </c>
      <c r="D6342" s="367" t="s">
        <v>320</v>
      </c>
      <c r="E6342" s="367">
        <v>4</v>
      </c>
      <c r="F6342" s="384">
        <v>4</v>
      </c>
    </row>
    <row r="6343" spans="1:6">
      <c r="A6343" s="369"/>
      <c r="B6343" s="369"/>
      <c r="C6343" s="369"/>
      <c r="D6343" s="370" t="s">
        <v>678</v>
      </c>
      <c r="E6343" s="370">
        <v>10</v>
      </c>
      <c r="F6343" s="385">
        <v>11</v>
      </c>
    </row>
    <row r="6344" spans="1:6">
      <c r="A6344" s="369"/>
      <c r="B6344" s="369"/>
      <c r="C6344" s="369"/>
      <c r="D6344" s="370" t="s">
        <v>1432</v>
      </c>
      <c r="E6344" s="370">
        <v>1</v>
      </c>
      <c r="F6344" s="385">
        <v>1</v>
      </c>
    </row>
    <row r="6345" spans="1:6">
      <c r="A6345" s="369"/>
      <c r="B6345" s="369"/>
      <c r="C6345" s="369"/>
      <c r="D6345" s="370" t="s">
        <v>700</v>
      </c>
      <c r="E6345" s="370">
        <v>1</v>
      </c>
      <c r="F6345" s="385">
        <v>1</v>
      </c>
    </row>
    <row r="6346" spans="1:6">
      <c r="A6346" s="369"/>
      <c r="B6346" s="369"/>
      <c r="C6346" s="369"/>
      <c r="D6346" s="370" t="s">
        <v>1433</v>
      </c>
      <c r="E6346" s="370">
        <v>1</v>
      </c>
      <c r="F6346" s="385">
        <v>1</v>
      </c>
    </row>
    <row r="6347" spans="1:6">
      <c r="A6347" s="369"/>
      <c r="B6347" s="369"/>
      <c r="C6347" s="369"/>
      <c r="D6347" s="370" t="s">
        <v>1434</v>
      </c>
      <c r="E6347" s="370">
        <v>1</v>
      </c>
      <c r="F6347" s="385">
        <v>1</v>
      </c>
    </row>
    <row r="6348" spans="1:6">
      <c r="A6348" s="369"/>
      <c r="B6348" s="369"/>
      <c r="C6348" s="369"/>
      <c r="D6348" s="370" t="s">
        <v>679</v>
      </c>
      <c r="E6348" s="370">
        <v>4</v>
      </c>
      <c r="F6348" s="385">
        <v>4</v>
      </c>
    </row>
    <row r="6349" spans="1:6">
      <c r="A6349" s="369"/>
      <c r="B6349" s="369"/>
      <c r="C6349" s="369"/>
      <c r="D6349" s="370" t="s">
        <v>680</v>
      </c>
      <c r="E6349" s="370">
        <v>2</v>
      </c>
      <c r="F6349" s="385">
        <v>2</v>
      </c>
    </row>
    <row r="6350" spans="1:6">
      <c r="A6350" s="369"/>
      <c r="B6350" s="369"/>
      <c r="C6350" s="369"/>
      <c r="D6350" s="370" t="s">
        <v>1435</v>
      </c>
      <c r="E6350" s="370">
        <v>1</v>
      </c>
      <c r="F6350" s="385">
        <v>1</v>
      </c>
    </row>
    <row r="6351" spans="1:6">
      <c r="A6351" s="369"/>
      <c r="B6351" s="369"/>
      <c r="C6351" s="369"/>
      <c r="D6351" s="370" t="s">
        <v>1436</v>
      </c>
      <c r="E6351" s="370">
        <v>1</v>
      </c>
      <c r="F6351" s="385">
        <v>1</v>
      </c>
    </row>
    <row r="6352" spans="1:6">
      <c r="A6352" s="369"/>
      <c r="B6352" s="369"/>
      <c r="C6352" s="369"/>
      <c r="D6352" s="370" t="s">
        <v>1437</v>
      </c>
      <c r="E6352" s="370">
        <v>1</v>
      </c>
      <c r="F6352" s="385">
        <v>1</v>
      </c>
    </row>
    <row r="6353" spans="1:6">
      <c r="A6353" s="369"/>
      <c r="B6353" s="369"/>
      <c r="C6353" s="369"/>
      <c r="D6353" s="370" t="s">
        <v>1438</v>
      </c>
      <c r="E6353" s="370">
        <v>1</v>
      </c>
      <c r="F6353" s="385">
        <v>1</v>
      </c>
    </row>
    <row r="6354" spans="1:6">
      <c r="A6354" s="369"/>
      <c r="B6354" s="369"/>
      <c r="C6354" s="369"/>
      <c r="D6354" s="370" t="s">
        <v>1439</v>
      </c>
      <c r="E6354" s="370">
        <v>1</v>
      </c>
      <c r="F6354" s="385">
        <v>1</v>
      </c>
    </row>
    <row r="6355" spans="1:6">
      <c r="A6355" s="369"/>
      <c r="B6355" s="369"/>
      <c r="C6355" s="369"/>
      <c r="D6355" s="370" t="s">
        <v>1440</v>
      </c>
      <c r="E6355" s="370">
        <v>1</v>
      </c>
      <c r="F6355" s="385">
        <v>1</v>
      </c>
    </row>
    <row r="6356" spans="1:6">
      <c r="A6356" s="369"/>
      <c r="B6356" s="369"/>
      <c r="C6356" s="369"/>
      <c r="D6356" s="370" t="s">
        <v>1441</v>
      </c>
      <c r="E6356" s="370">
        <v>1</v>
      </c>
      <c r="F6356" s="385">
        <v>1</v>
      </c>
    </row>
    <row r="6357" spans="1:6">
      <c r="A6357" s="369"/>
      <c r="B6357" s="369"/>
      <c r="C6357" s="367" t="s">
        <v>315</v>
      </c>
      <c r="D6357" s="367" t="s">
        <v>348</v>
      </c>
      <c r="E6357" s="367">
        <v>4</v>
      </c>
      <c r="F6357" s="384">
        <v>4</v>
      </c>
    </row>
    <row r="6358" spans="1:6">
      <c r="A6358" s="369"/>
      <c r="B6358" s="369"/>
      <c r="C6358" s="369"/>
      <c r="D6358" s="370" t="s">
        <v>315</v>
      </c>
      <c r="E6358" s="370">
        <v>18</v>
      </c>
      <c r="F6358" s="385">
        <v>18</v>
      </c>
    </row>
    <row r="6359" spans="1:6">
      <c r="A6359" s="369"/>
      <c r="B6359" s="369"/>
      <c r="C6359" s="369"/>
      <c r="D6359" s="370" t="s">
        <v>681</v>
      </c>
      <c r="E6359" s="370">
        <v>2</v>
      </c>
      <c r="F6359" s="385">
        <v>3</v>
      </c>
    </row>
    <row r="6360" spans="1:6">
      <c r="A6360" s="369"/>
      <c r="B6360" s="369"/>
      <c r="C6360" s="369"/>
      <c r="D6360" s="370" t="s">
        <v>682</v>
      </c>
      <c r="E6360" s="370">
        <v>2</v>
      </c>
      <c r="F6360" s="385">
        <v>3</v>
      </c>
    </row>
    <row r="6361" spans="1:6">
      <c r="A6361" s="369"/>
      <c r="B6361" s="369"/>
      <c r="C6361" s="369"/>
      <c r="D6361" s="370" t="s">
        <v>683</v>
      </c>
      <c r="E6361" s="370">
        <v>1</v>
      </c>
      <c r="F6361" s="385">
        <v>1</v>
      </c>
    </row>
    <row r="6362" spans="1:6">
      <c r="A6362" s="369"/>
      <c r="B6362" s="369"/>
      <c r="C6362" s="369"/>
      <c r="D6362" s="370" t="s">
        <v>684</v>
      </c>
      <c r="E6362" s="370">
        <v>8</v>
      </c>
      <c r="F6362" s="385">
        <v>9</v>
      </c>
    </row>
    <row r="6363" spans="1:6">
      <c r="A6363" s="369"/>
      <c r="B6363" s="369"/>
      <c r="C6363" s="369"/>
      <c r="D6363" s="370" t="s">
        <v>1442</v>
      </c>
      <c r="E6363" s="370">
        <v>2</v>
      </c>
      <c r="F6363" s="385">
        <v>2</v>
      </c>
    </row>
    <row r="6364" spans="1:6">
      <c r="A6364" s="369"/>
      <c r="B6364" s="369"/>
      <c r="C6364" s="369"/>
      <c r="D6364" s="370" t="s">
        <v>1443</v>
      </c>
      <c r="E6364" s="370">
        <v>1</v>
      </c>
      <c r="F6364" s="385">
        <v>1</v>
      </c>
    </row>
    <row r="6365" spans="1:6">
      <c r="A6365" s="369"/>
      <c r="B6365" s="369"/>
      <c r="C6365" s="367" t="s">
        <v>685</v>
      </c>
      <c r="D6365" s="367" t="s">
        <v>259</v>
      </c>
      <c r="E6365" s="367">
        <v>7</v>
      </c>
      <c r="F6365" s="384">
        <v>7</v>
      </c>
    </row>
    <row r="6366" spans="1:6">
      <c r="A6366" s="369"/>
      <c r="B6366" s="369"/>
      <c r="C6366" s="369"/>
      <c r="D6366" s="370" t="s">
        <v>574</v>
      </c>
      <c r="E6366" s="370">
        <v>2</v>
      </c>
      <c r="F6366" s="385">
        <v>2</v>
      </c>
    </row>
    <row r="6367" spans="1:6">
      <c r="A6367" s="369"/>
      <c r="B6367" s="369"/>
      <c r="C6367" s="369"/>
      <c r="D6367" s="370" t="s">
        <v>1348</v>
      </c>
      <c r="E6367" s="370">
        <v>5</v>
      </c>
      <c r="F6367" s="385">
        <v>5</v>
      </c>
    </row>
    <row r="6368" spans="1:6">
      <c r="A6368" s="369"/>
      <c r="B6368" s="369"/>
      <c r="C6368" s="367" t="s">
        <v>178</v>
      </c>
      <c r="D6368" s="367" t="s">
        <v>178</v>
      </c>
      <c r="E6368" s="367">
        <v>28</v>
      </c>
      <c r="F6368" s="384">
        <v>34</v>
      </c>
    </row>
    <row r="6369" spans="1:6">
      <c r="A6369" s="369"/>
      <c r="B6369" s="369"/>
      <c r="C6369" s="369"/>
      <c r="D6369" s="370" t="s">
        <v>1324</v>
      </c>
      <c r="E6369" s="370">
        <v>7</v>
      </c>
      <c r="F6369" s="385">
        <v>7</v>
      </c>
    </row>
    <row r="6370" spans="1:6">
      <c r="A6370" s="369"/>
      <c r="B6370" s="369"/>
      <c r="C6370" s="369"/>
      <c r="D6370" s="370" t="s">
        <v>1325</v>
      </c>
      <c r="E6370" s="370">
        <v>3</v>
      </c>
      <c r="F6370" s="385">
        <v>3</v>
      </c>
    </row>
    <row r="6371" spans="1:6">
      <c r="A6371" s="369"/>
      <c r="B6371" s="369"/>
      <c r="C6371" s="369"/>
      <c r="D6371" s="370" t="s">
        <v>1444</v>
      </c>
      <c r="E6371" s="370">
        <v>1</v>
      </c>
      <c r="F6371" s="385">
        <v>1</v>
      </c>
    </row>
    <row r="6372" spans="1:6">
      <c r="A6372" s="369"/>
      <c r="B6372" s="369"/>
      <c r="C6372" s="367" t="s">
        <v>179</v>
      </c>
      <c r="D6372" s="367" t="s">
        <v>921</v>
      </c>
      <c r="E6372" s="367">
        <v>1</v>
      </c>
      <c r="F6372" s="384">
        <v>1</v>
      </c>
    </row>
    <row r="6373" spans="1:6">
      <c r="A6373" s="369"/>
      <c r="B6373" s="369"/>
      <c r="C6373" s="369"/>
      <c r="D6373" s="370" t="s">
        <v>179</v>
      </c>
      <c r="E6373" s="370">
        <v>111</v>
      </c>
      <c r="F6373" s="385">
        <v>118</v>
      </c>
    </row>
    <row r="6374" spans="1:6">
      <c r="A6374" s="369"/>
      <c r="B6374" s="369"/>
      <c r="C6374" s="369"/>
      <c r="D6374" s="370" t="s">
        <v>79</v>
      </c>
      <c r="E6374" s="370">
        <v>53</v>
      </c>
      <c r="F6374" s="385">
        <v>55</v>
      </c>
    </row>
    <row r="6375" spans="1:6">
      <c r="A6375" s="369"/>
      <c r="B6375" s="369"/>
      <c r="C6375" s="369"/>
      <c r="D6375" s="370" t="s">
        <v>686</v>
      </c>
      <c r="E6375" s="370">
        <v>3</v>
      </c>
      <c r="F6375" s="385">
        <v>4</v>
      </c>
    </row>
    <row r="6376" spans="1:6">
      <c r="A6376" s="369"/>
      <c r="B6376" s="369"/>
      <c r="C6376" s="369"/>
      <c r="D6376" s="370" t="s">
        <v>1326</v>
      </c>
      <c r="E6376" s="370">
        <v>3</v>
      </c>
      <c r="F6376" s="385">
        <v>4</v>
      </c>
    </row>
    <row r="6377" spans="1:6">
      <c r="A6377" s="369"/>
      <c r="B6377" s="369"/>
      <c r="C6377" s="369"/>
      <c r="D6377" s="370" t="s">
        <v>1445</v>
      </c>
      <c r="E6377" s="370">
        <v>1</v>
      </c>
      <c r="F6377" s="385">
        <v>1</v>
      </c>
    </row>
    <row r="6378" spans="1:6">
      <c r="A6378" s="369"/>
      <c r="B6378" s="369"/>
      <c r="C6378" s="369"/>
      <c r="D6378" s="370" t="s">
        <v>798</v>
      </c>
      <c r="E6378" s="370">
        <v>1</v>
      </c>
      <c r="F6378" s="385">
        <v>1</v>
      </c>
    </row>
    <row r="6379" spans="1:6">
      <c r="A6379" s="369"/>
      <c r="B6379" s="369"/>
      <c r="C6379" s="369"/>
      <c r="D6379" s="370" t="s">
        <v>1446</v>
      </c>
      <c r="E6379" s="370">
        <v>1</v>
      </c>
      <c r="F6379" s="385">
        <v>1</v>
      </c>
    </row>
    <row r="6380" spans="1:6">
      <c r="A6380" s="369"/>
      <c r="B6380" s="369"/>
      <c r="C6380" s="369"/>
      <c r="D6380" s="370" t="s">
        <v>14</v>
      </c>
      <c r="E6380" s="370">
        <v>1</v>
      </c>
      <c r="F6380" s="385">
        <v>1</v>
      </c>
    </row>
    <row r="6381" spans="1:6">
      <c r="A6381" s="369"/>
      <c r="B6381" s="369"/>
      <c r="C6381" s="369"/>
      <c r="D6381" s="370" t="s">
        <v>1447</v>
      </c>
      <c r="E6381" s="370">
        <v>1</v>
      </c>
      <c r="F6381" s="385">
        <v>1</v>
      </c>
    </row>
    <row r="6382" spans="1:6">
      <c r="A6382" s="369"/>
      <c r="B6382" s="369"/>
      <c r="C6382" s="369"/>
      <c r="D6382" s="370" t="s">
        <v>1349</v>
      </c>
      <c r="E6382" s="370">
        <v>1</v>
      </c>
      <c r="F6382" s="385">
        <v>1</v>
      </c>
    </row>
    <row r="6383" spans="1:6">
      <c r="A6383" s="369"/>
      <c r="B6383" s="369"/>
      <c r="C6383" s="369"/>
      <c r="D6383" s="370" t="s">
        <v>1448</v>
      </c>
      <c r="E6383" s="370">
        <v>1</v>
      </c>
      <c r="F6383" s="385">
        <v>1</v>
      </c>
    </row>
    <row r="6384" spans="1:6">
      <c r="A6384" s="369"/>
      <c r="B6384" s="369"/>
      <c r="C6384" s="367" t="s">
        <v>313</v>
      </c>
      <c r="D6384" s="367" t="s">
        <v>687</v>
      </c>
      <c r="E6384" s="367">
        <v>6</v>
      </c>
      <c r="F6384" s="384">
        <v>6</v>
      </c>
    </row>
    <row r="6385" spans="1:6">
      <c r="A6385" s="369"/>
      <c r="B6385" s="369"/>
      <c r="C6385" s="369"/>
      <c r="D6385" s="370" t="s">
        <v>313</v>
      </c>
      <c r="E6385" s="370">
        <v>17</v>
      </c>
      <c r="F6385" s="385">
        <v>18</v>
      </c>
    </row>
    <row r="6386" spans="1:6">
      <c r="A6386" s="369"/>
      <c r="B6386" s="369"/>
      <c r="C6386" s="369"/>
      <c r="D6386" s="370" t="s">
        <v>314</v>
      </c>
      <c r="E6386" s="370">
        <v>17</v>
      </c>
      <c r="F6386" s="385">
        <v>19</v>
      </c>
    </row>
    <row r="6387" spans="1:6">
      <c r="A6387" s="369"/>
      <c r="B6387" s="369"/>
      <c r="C6387" s="369"/>
      <c r="D6387" s="370" t="s">
        <v>1449</v>
      </c>
      <c r="E6387" s="370">
        <v>3</v>
      </c>
      <c r="F6387" s="385">
        <v>3</v>
      </c>
    </row>
    <row r="6388" spans="1:6">
      <c r="A6388" s="369"/>
      <c r="B6388" s="369"/>
      <c r="C6388" s="369"/>
      <c r="D6388" s="370" t="s">
        <v>1450</v>
      </c>
      <c r="E6388" s="370">
        <v>3</v>
      </c>
      <c r="F6388" s="385">
        <v>3</v>
      </c>
    </row>
    <row r="6389" spans="1:6">
      <c r="A6389" s="369"/>
      <c r="B6389" s="369"/>
      <c r="C6389" s="369"/>
      <c r="D6389" s="370" t="s">
        <v>688</v>
      </c>
      <c r="E6389" s="370">
        <v>3</v>
      </c>
      <c r="F6389" s="385">
        <v>3</v>
      </c>
    </row>
    <row r="6390" spans="1:6">
      <c r="A6390" s="369"/>
      <c r="B6390" s="369"/>
      <c r="C6390" s="369"/>
      <c r="D6390" s="370" t="s">
        <v>1379</v>
      </c>
      <c r="E6390" s="370">
        <v>2</v>
      </c>
      <c r="F6390" s="385">
        <v>2</v>
      </c>
    </row>
    <row r="6391" spans="1:6">
      <c r="A6391" s="369"/>
      <c r="B6391" s="369"/>
      <c r="C6391" s="369"/>
      <c r="D6391" s="370" t="s">
        <v>689</v>
      </c>
      <c r="E6391" s="370">
        <v>5</v>
      </c>
      <c r="F6391" s="385">
        <v>5</v>
      </c>
    </row>
    <row r="6392" spans="1:6">
      <c r="A6392" s="369"/>
      <c r="B6392" s="369"/>
      <c r="C6392" s="369"/>
      <c r="D6392" s="370" t="s">
        <v>1451</v>
      </c>
      <c r="E6392" s="370">
        <v>4</v>
      </c>
      <c r="F6392" s="385">
        <v>4</v>
      </c>
    </row>
    <row r="6393" spans="1:6">
      <c r="A6393" s="369"/>
      <c r="B6393" s="369"/>
      <c r="C6393" s="369"/>
      <c r="D6393" s="370" t="s">
        <v>1452</v>
      </c>
      <c r="E6393" s="370">
        <v>3</v>
      </c>
      <c r="F6393" s="385">
        <v>3</v>
      </c>
    </row>
    <row r="6394" spans="1:6">
      <c r="A6394" s="369"/>
      <c r="B6394" s="369"/>
      <c r="C6394" s="369"/>
      <c r="D6394" s="370" t="s">
        <v>1453</v>
      </c>
      <c r="E6394" s="370">
        <v>2</v>
      </c>
      <c r="F6394" s="385">
        <v>2</v>
      </c>
    </row>
    <row r="6395" spans="1:6">
      <c r="A6395" s="369"/>
      <c r="B6395" s="369"/>
      <c r="C6395" s="369"/>
      <c r="D6395" s="370" t="s">
        <v>690</v>
      </c>
      <c r="E6395" s="370">
        <v>5</v>
      </c>
      <c r="F6395" s="385">
        <v>5</v>
      </c>
    </row>
    <row r="6396" spans="1:6">
      <c r="A6396" s="369"/>
      <c r="B6396" s="369"/>
      <c r="C6396" s="369"/>
      <c r="D6396" s="370" t="s">
        <v>1454</v>
      </c>
      <c r="E6396" s="370">
        <v>3</v>
      </c>
      <c r="F6396" s="385">
        <v>3</v>
      </c>
    </row>
    <row r="6397" spans="1:6">
      <c r="A6397" s="369"/>
      <c r="B6397" s="369"/>
      <c r="C6397" s="369"/>
      <c r="D6397" s="370" t="s">
        <v>1455</v>
      </c>
      <c r="E6397" s="370">
        <v>1</v>
      </c>
      <c r="F6397" s="385">
        <v>1</v>
      </c>
    </row>
    <row r="6398" spans="1:6">
      <c r="A6398" s="369"/>
      <c r="B6398" s="369"/>
      <c r="C6398" s="369"/>
      <c r="D6398" s="370" t="s">
        <v>1350</v>
      </c>
      <c r="E6398" s="370">
        <v>1</v>
      </c>
      <c r="F6398" s="385">
        <v>1</v>
      </c>
    </row>
    <row r="6399" spans="1:6">
      <c r="A6399" s="369"/>
      <c r="B6399" s="369"/>
      <c r="C6399" s="367" t="s">
        <v>310</v>
      </c>
      <c r="D6399" s="367" t="s">
        <v>310</v>
      </c>
      <c r="E6399" s="367">
        <v>30</v>
      </c>
      <c r="F6399" s="384">
        <v>33</v>
      </c>
    </row>
    <row r="6400" spans="1:6">
      <c r="A6400" s="369"/>
      <c r="B6400" s="369"/>
      <c r="C6400" s="369"/>
      <c r="D6400" s="370" t="s">
        <v>691</v>
      </c>
      <c r="E6400" s="370">
        <v>3</v>
      </c>
      <c r="F6400" s="385">
        <v>4</v>
      </c>
    </row>
    <row r="6401" spans="1:6">
      <c r="A6401" s="369"/>
      <c r="B6401" s="369"/>
      <c r="C6401" s="369"/>
      <c r="D6401" s="370" t="s">
        <v>1456</v>
      </c>
      <c r="E6401" s="370">
        <v>1</v>
      </c>
      <c r="F6401" s="385">
        <v>1</v>
      </c>
    </row>
    <row r="6402" spans="1:6">
      <c r="A6402" s="369"/>
      <c r="B6402" s="369"/>
      <c r="C6402" s="369"/>
      <c r="D6402" s="370" t="s">
        <v>1457</v>
      </c>
      <c r="E6402" s="370">
        <v>1</v>
      </c>
      <c r="F6402" s="385">
        <v>1</v>
      </c>
    </row>
    <row r="6403" spans="1:6">
      <c r="A6403" s="369"/>
      <c r="B6403" s="369"/>
      <c r="C6403" s="369"/>
      <c r="D6403" s="370" t="s">
        <v>1458</v>
      </c>
      <c r="E6403" s="370">
        <v>1</v>
      </c>
      <c r="F6403" s="385">
        <v>1</v>
      </c>
    </row>
    <row r="6404" spans="1:6">
      <c r="A6404" s="369"/>
      <c r="B6404" s="369"/>
      <c r="C6404" s="367" t="s">
        <v>180</v>
      </c>
      <c r="D6404" s="367" t="s">
        <v>181</v>
      </c>
      <c r="E6404" s="367">
        <v>37</v>
      </c>
      <c r="F6404" s="384">
        <v>40</v>
      </c>
    </row>
    <row r="6405" spans="1:6">
      <c r="A6405" s="369"/>
      <c r="B6405" s="369"/>
      <c r="C6405" s="369"/>
      <c r="D6405" s="370" t="s">
        <v>678</v>
      </c>
      <c r="E6405" s="370">
        <v>1</v>
      </c>
      <c r="F6405" s="385">
        <v>1</v>
      </c>
    </row>
    <row r="6406" spans="1:6">
      <c r="A6406" s="369"/>
      <c r="B6406" s="369"/>
      <c r="C6406" s="369"/>
      <c r="D6406" s="370" t="s">
        <v>346</v>
      </c>
      <c r="E6406" s="370">
        <v>2</v>
      </c>
      <c r="F6406" s="385">
        <v>2</v>
      </c>
    </row>
    <row r="6407" spans="1:6">
      <c r="A6407" s="369"/>
      <c r="B6407" s="369"/>
      <c r="C6407" s="369"/>
      <c r="D6407" s="370" t="s">
        <v>1238</v>
      </c>
      <c r="E6407" s="370">
        <v>2</v>
      </c>
      <c r="F6407" s="385">
        <v>2</v>
      </c>
    </row>
    <row r="6408" spans="1:6">
      <c r="A6408" s="369"/>
      <c r="B6408" s="369"/>
      <c r="C6408" s="369"/>
      <c r="D6408" s="370" t="s">
        <v>1459</v>
      </c>
      <c r="E6408" s="370">
        <v>3</v>
      </c>
      <c r="F6408" s="385">
        <v>3</v>
      </c>
    </row>
    <row r="6409" spans="1:6">
      <c r="A6409" s="369"/>
      <c r="B6409" s="369"/>
      <c r="C6409" s="369"/>
      <c r="D6409" s="370" t="s">
        <v>180</v>
      </c>
      <c r="E6409" s="370">
        <v>1</v>
      </c>
      <c r="F6409" s="385">
        <v>1</v>
      </c>
    </row>
    <row r="6410" spans="1:6">
      <c r="A6410" s="369"/>
      <c r="B6410" s="369"/>
      <c r="C6410" s="369"/>
      <c r="D6410" s="370" t="s">
        <v>1460</v>
      </c>
      <c r="E6410" s="370">
        <v>1</v>
      </c>
      <c r="F6410" s="385">
        <v>1</v>
      </c>
    </row>
    <row r="6411" spans="1:6">
      <c r="A6411" s="369"/>
      <c r="B6411" s="369"/>
      <c r="C6411" s="369"/>
      <c r="D6411" s="370" t="s">
        <v>1461</v>
      </c>
      <c r="E6411" s="370">
        <v>2</v>
      </c>
      <c r="F6411" s="385">
        <v>2</v>
      </c>
    </row>
    <row r="6412" spans="1:6">
      <c r="A6412" s="369"/>
      <c r="B6412" s="369"/>
      <c r="C6412" s="367" t="s">
        <v>317</v>
      </c>
      <c r="D6412" s="367" t="s">
        <v>692</v>
      </c>
      <c r="E6412" s="367">
        <v>9</v>
      </c>
      <c r="F6412" s="384">
        <v>9</v>
      </c>
    </row>
    <row r="6413" spans="1:6">
      <c r="A6413" s="369"/>
      <c r="B6413" s="369"/>
      <c r="C6413" s="369"/>
      <c r="D6413" s="370" t="s">
        <v>317</v>
      </c>
      <c r="E6413" s="370">
        <v>4</v>
      </c>
      <c r="F6413" s="385">
        <v>4</v>
      </c>
    </row>
    <row r="6414" spans="1:6">
      <c r="A6414" s="369"/>
      <c r="B6414" s="369"/>
      <c r="C6414" s="369"/>
      <c r="D6414" s="370" t="s">
        <v>1462</v>
      </c>
      <c r="E6414" s="370">
        <v>1</v>
      </c>
      <c r="F6414" s="385">
        <v>1</v>
      </c>
    </row>
    <row r="6415" spans="1:6">
      <c r="A6415" s="369"/>
      <c r="B6415" s="369"/>
      <c r="C6415" s="369"/>
      <c r="D6415" s="370" t="s">
        <v>1463</v>
      </c>
      <c r="E6415" s="370">
        <v>1</v>
      </c>
      <c r="F6415" s="385">
        <v>1</v>
      </c>
    </row>
    <row r="6416" spans="1:6">
      <c r="A6416" s="369"/>
      <c r="B6416" s="369"/>
      <c r="C6416" s="369"/>
      <c r="D6416" s="370" t="s">
        <v>1464</v>
      </c>
      <c r="E6416" s="370">
        <v>1</v>
      </c>
      <c r="F6416" s="385">
        <v>1</v>
      </c>
    </row>
    <row r="6417" spans="1:6">
      <c r="A6417" s="369"/>
      <c r="B6417" s="369"/>
      <c r="C6417" s="369"/>
      <c r="D6417" s="370" t="s">
        <v>1465</v>
      </c>
      <c r="E6417" s="370">
        <v>1</v>
      </c>
      <c r="F6417" s="385">
        <v>1</v>
      </c>
    </row>
    <row r="6418" spans="1:6">
      <c r="A6418" s="369"/>
      <c r="B6418" s="369"/>
      <c r="C6418" s="369"/>
      <c r="D6418" s="370" t="s">
        <v>693</v>
      </c>
      <c r="E6418" s="370">
        <v>2</v>
      </c>
      <c r="F6418" s="385">
        <v>2</v>
      </c>
    </row>
    <row r="6419" spans="1:6">
      <c r="A6419" s="369"/>
      <c r="B6419" s="369"/>
      <c r="C6419" s="369"/>
      <c r="D6419" s="370" t="s">
        <v>1466</v>
      </c>
      <c r="E6419" s="370">
        <v>1</v>
      </c>
      <c r="F6419" s="385">
        <v>1</v>
      </c>
    </row>
    <row r="6420" spans="1:6">
      <c r="A6420" s="369"/>
      <c r="B6420" s="369"/>
      <c r="C6420" s="369"/>
      <c r="D6420" s="370" t="s">
        <v>1467</v>
      </c>
      <c r="E6420" s="370">
        <v>1</v>
      </c>
      <c r="F6420" s="385">
        <v>1</v>
      </c>
    </row>
    <row r="6421" spans="1:6">
      <c r="A6421" s="369"/>
      <c r="B6421" s="369"/>
      <c r="C6421" s="367" t="s">
        <v>182</v>
      </c>
      <c r="D6421" s="367" t="s">
        <v>183</v>
      </c>
      <c r="E6421" s="367">
        <v>177</v>
      </c>
      <c r="F6421" s="384">
        <v>190</v>
      </c>
    </row>
    <row r="6422" spans="1:6">
      <c r="A6422" s="369"/>
      <c r="B6422" s="369"/>
      <c r="C6422" s="369"/>
      <c r="D6422" s="370" t="s">
        <v>462</v>
      </c>
      <c r="E6422" s="370">
        <v>14</v>
      </c>
      <c r="F6422" s="385">
        <v>17</v>
      </c>
    </row>
    <row r="6423" spans="1:6">
      <c r="A6423" s="369"/>
      <c r="B6423" s="369"/>
      <c r="C6423" s="369"/>
      <c r="D6423" s="370" t="s">
        <v>694</v>
      </c>
      <c r="E6423" s="370">
        <v>10</v>
      </c>
      <c r="F6423" s="385">
        <v>10</v>
      </c>
    </row>
    <row r="6424" spans="1:6">
      <c r="A6424" s="369"/>
      <c r="B6424" s="369"/>
      <c r="C6424" s="369"/>
      <c r="D6424" s="370" t="s">
        <v>312</v>
      </c>
      <c r="E6424" s="370">
        <v>16</v>
      </c>
      <c r="F6424" s="385">
        <v>16</v>
      </c>
    </row>
    <row r="6425" spans="1:6">
      <c r="A6425" s="369"/>
      <c r="B6425" s="369"/>
      <c r="C6425" s="369"/>
      <c r="D6425" s="370" t="s">
        <v>311</v>
      </c>
      <c r="E6425" s="370">
        <v>131</v>
      </c>
      <c r="F6425" s="385">
        <v>142</v>
      </c>
    </row>
    <row r="6426" spans="1:6">
      <c r="A6426" s="369"/>
      <c r="B6426" s="369"/>
      <c r="C6426" s="369"/>
      <c r="D6426" s="370" t="s">
        <v>695</v>
      </c>
      <c r="E6426" s="370">
        <v>8</v>
      </c>
      <c r="F6426" s="385">
        <v>8</v>
      </c>
    </row>
    <row r="6427" spans="1:6">
      <c r="A6427" s="369"/>
      <c r="B6427" s="369"/>
      <c r="C6427" s="369"/>
      <c r="D6427" s="370" t="s">
        <v>182</v>
      </c>
      <c r="E6427" s="370">
        <v>20</v>
      </c>
      <c r="F6427" s="385">
        <v>22</v>
      </c>
    </row>
    <row r="6428" spans="1:6">
      <c r="A6428" s="369"/>
      <c r="B6428" s="369"/>
      <c r="C6428" s="369"/>
      <c r="D6428" s="370" t="s">
        <v>696</v>
      </c>
      <c r="E6428" s="370">
        <v>4</v>
      </c>
      <c r="F6428" s="385">
        <v>4</v>
      </c>
    </row>
    <row r="6429" spans="1:6">
      <c r="A6429" s="369"/>
      <c r="B6429" s="369"/>
      <c r="C6429" s="369"/>
      <c r="D6429" s="370" t="s">
        <v>1468</v>
      </c>
      <c r="E6429" s="370">
        <v>1</v>
      </c>
      <c r="F6429" s="385">
        <v>1</v>
      </c>
    </row>
    <row r="6430" spans="1:6">
      <c r="A6430" s="369"/>
      <c r="B6430" s="369"/>
      <c r="C6430" s="367" t="s">
        <v>318</v>
      </c>
      <c r="D6430" s="367" t="s">
        <v>362</v>
      </c>
      <c r="E6430" s="367">
        <v>1</v>
      </c>
      <c r="F6430" s="384">
        <v>1</v>
      </c>
    </row>
    <row r="6431" spans="1:6">
      <c r="A6431" s="369"/>
      <c r="B6431" s="369"/>
      <c r="C6431" s="369"/>
      <c r="D6431" s="370" t="s">
        <v>318</v>
      </c>
      <c r="E6431" s="370">
        <v>15</v>
      </c>
      <c r="F6431" s="385">
        <v>16</v>
      </c>
    </row>
    <row r="6432" spans="1:6">
      <c r="A6432" s="369"/>
      <c r="B6432" s="369"/>
      <c r="C6432" s="369"/>
      <c r="D6432" s="370" t="s">
        <v>1469</v>
      </c>
      <c r="E6432" s="370">
        <v>6</v>
      </c>
      <c r="F6432" s="385">
        <v>6</v>
      </c>
    </row>
    <row r="6433" spans="1:6">
      <c r="A6433" s="369"/>
      <c r="B6433" s="369"/>
      <c r="C6433" s="369"/>
      <c r="D6433" s="370" t="s">
        <v>1470</v>
      </c>
      <c r="E6433" s="370">
        <v>1</v>
      </c>
      <c r="F6433" s="385">
        <v>1</v>
      </c>
    </row>
    <row r="6434" spans="1:6">
      <c r="A6434" s="369"/>
      <c r="B6434" s="369"/>
      <c r="C6434" s="369"/>
      <c r="D6434" s="370" t="s">
        <v>1471</v>
      </c>
      <c r="E6434" s="370">
        <v>1</v>
      </c>
      <c r="F6434" s="385">
        <v>1</v>
      </c>
    </row>
    <row r="6435" spans="1:6">
      <c r="A6435" s="369"/>
      <c r="B6435" s="369"/>
      <c r="C6435" s="369"/>
      <c r="D6435" s="370" t="s">
        <v>893</v>
      </c>
      <c r="E6435" s="370">
        <v>1</v>
      </c>
      <c r="F6435" s="385">
        <v>1</v>
      </c>
    </row>
    <row r="6436" spans="1:6">
      <c r="A6436" s="369"/>
      <c r="B6436" s="369"/>
      <c r="C6436" s="369"/>
      <c r="D6436" s="370" t="s">
        <v>1472</v>
      </c>
      <c r="E6436" s="370">
        <v>3</v>
      </c>
      <c r="F6436" s="385">
        <v>3</v>
      </c>
    </row>
    <row r="6437" spans="1:6">
      <c r="A6437" s="369"/>
      <c r="B6437" s="369"/>
      <c r="C6437" s="369"/>
      <c r="D6437" s="370" t="s">
        <v>1473</v>
      </c>
      <c r="E6437" s="370">
        <v>1</v>
      </c>
      <c r="F6437" s="385">
        <v>1</v>
      </c>
    </row>
    <row r="6438" spans="1:6">
      <c r="A6438" s="369"/>
      <c r="B6438" s="369"/>
      <c r="C6438" s="369"/>
      <c r="D6438" s="370" t="s">
        <v>1474</v>
      </c>
      <c r="E6438" s="370">
        <v>1</v>
      </c>
      <c r="F6438" s="385">
        <v>1</v>
      </c>
    </row>
    <row r="6439" spans="1:6">
      <c r="A6439" s="369"/>
      <c r="B6439" s="369"/>
      <c r="C6439" s="369"/>
      <c r="D6439" s="370" t="s">
        <v>1475</v>
      </c>
      <c r="E6439" s="370">
        <v>1</v>
      </c>
      <c r="F6439" s="385">
        <v>1</v>
      </c>
    </row>
    <row r="6440" spans="1:6">
      <c r="A6440" s="369"/>
      <c r="B6440" s="369"/>
      <c r="C6440" s="367" t="s">
        <v>316</v>
      </c>
      <c r="D6440" s="367" t="s">
        <v>316</v>
      </c>
      <c r="E6440" s="367">
        <v>14</v>
      </c>
      <c r="F6440" s="384">
        <v>16</v>
      </c>
    </row>
    <row r="6441" spans="1:6">
      <c r="A6441" s="369"/>
      <c r="B6441" s="369"/>
      <c r="C6441" s="369"/>
      <c r="D6441" s="370" t="s">
        <v>1476</v>
      </c>
      <c r="E6441" s="370">
        <v>5</v>
      </c>
      <c r="F6441" s="385">
        <v>5</v>
      </c>
    </row>
    <row r="6442" spans="1:6">
      <c r="A6442" s="369"/>
      <c r="B6442" s="369"/>
      <c r="C6442" s="369"/>
      <c r="D6442" s="370" t="s">
        <v>1477</v>
      </c>
      <c r="E6442" s="370">
        <v>1</v>
      </c>
      <c r="F6442" s="385">
        <v>1</v>
      </c>
    </row>
    <row r="6443" spans="1:6">
      <c r="A6443" s="369"/>
      <c r="B6443" s="369"/>
      <c r="C6443" s="369"/>
      <c r="D6443" s="370" t="s">
        <v>697</v>
      </c>
      <c r="E6443" s="370">
        <v>6</v>
      </c>
      <c r="F6443" s="385">
        <v>6</v>
      </c>
    </row>
    <row r="6444" spans="1:6">
      <c r="A6444" s="369"/>
      <c r="B6444" s="369"/>
      <c r="C6444" s="369"/>
      <c r="D6444" s="370" t="s">
        <v>1478</v>
      </c>
      <c r="E6444" s="370">
        <v>1</v>
      </c>
      <c r="F6444" s="385">
        <v>1</v>
      </c>
    </row>
    <row r="6445" spans="1:6">
      <c r="A6445" s="369"/>
      <c r="B6445" s="369"/>
      <c r="C6445" s="369"/>
      <c r="D6445" s="370" t="s">
        <v>698</v>
      </c>
      <c r="E6445" s="370">
        <v>3</v>
      </c>
      <c r="F6445" s="385">
        <v>4</v>
      </c>
    </row>
    <row r="6446" spans="1:6">
      <c r="A6446" s="369"/>
      <c r="B6446" s="369"/>
      <c r="C6446" s="369"/>
      <c r="D6446" s="370" t="s">
        <v>1479</v>
      </c>
      <c r="E6446" s="370">
        <v>1</v>
      </c>
      <c r="F6446" s="385">
        <v>1</v>
      </c>
    </row>
    <row r="6447" spans="1:6">
      <c r="A6447" s="369"/>
      <c r="B6447" s="369"/>
      <c r="C6447" s="369"/>
      <c r="D6447" s="370" t="s">
        <v>699</v>
      </c>
      <c r="E6447" s="370">
        <v>4</v>
      </c>
      <c r="F6447" s="385">
        <v>5</v>
      </c>
    </row>
    <row r="6448" spans="1:6">
      <c r="A6448" s="369"/>
      <c r="B6448" s="369"/>
      <c r="C6448" s="367" t="s">
        <v>1380</v>
      </c>
      <c r="D6448" s="367" t="s">
        <v>1480</v>
      </c>
      <c r="E6448" s="367">
        <v>1</v>
      </c>
      <c r="F6448" s="384">
        <v>1</v>
      </c>
    </row>
    <row r="6449" spans="1:6">
      <c r="A6449" s="369"/>
      <c r="B6449" s="369"/>
      <c r="C6449" s="369"/>
      <c r="D6449" s="370" t="s">
        <v>1481</v>
      </c>
      <c r="E6449" s="370">
        <v>1</v>
      </c>
      <c r="F6449" s="385">
        <v>1</v>
      </c>
    </row>
    <row r="6450" spans="1:6">
      <c r="A6450" s="369"/>
      <c r="B6450" s="369"/>
      <c r="C6450" s="369"/>
      <c r="D6450" s="370" t="s">
        <v>1482</v>
      </c>
      <c r="E6450" s="370">
        <v>1</v>
      </c>
      <c r="F6450" s="385">
        <v>1</v>
      </c>
    </row>
    <row r="6451" spans="1:6">
      <c r="A6451" s="369"/>
      <c r="B6451" s="369"/>
      <c r="C6451" s="369"/>
      <c r="D6451" s="370" t="s">
        <v>1380</v>
      </c>
      <c r="E6451" s="370">
        <v>2</v>
      </c>
      <c r="F6451" s="385">
        <v>2</v>
      </c>
    </row>
    <row r="6452" spans="1:6">
      <c r="A6452" s="369"/>
      <c r="B6452" s="369"/>
      <c r="C6452" s="369"/>
      <c r="D6452" s="370" t="s">
        <v>1483</v>
      </c>
      <c r="E6452" s="370">
        <v>1</v>
      </c>
      <c r="F6452" s="385">
        <v>1</v>
      </c>
    </row>
    <row r="6453" spans="1:6">
      <c r="A6453" s="369"/>
      <c r="B6453" s="369"/>
      <c r="C6453" s="367" t="s">
        <v>700</v>
      </c>
      <c r="D6453" s="367" t="s">
        <v>1484</v>
      </c>
      <c r="E6453" s="367">
        <v>1</v>
      </c>
      <c r="F6453" s="384">
        <v>1</v>
      </c>
    </row>
    <row r="6454" spans="1:6">
      <c r="A6454" s="369"/>
      <c r="B6454" s="369"/>
      <c r="C6454" s="369"/>
      <c r="D6454" s="370" t="s">
        <v>1485</v>
      </c>
      <c r="E6454" s="370">
        <v>3</v>
      </c>
      <c r="F6454" s="385">
        <v>3</v>
      </c>
    </row>
    <row r="6455" spans="1:6">
      <c r="A6455" s="369"/>
      <c r="B6455" s="369"/>
      <c r="C6455" s="369"/>
      <c r="D6455" s="370" t="s">
        <v>1486</v>
      </c>
      <c r="E6455" s="370">
        <v>2</v>
      </c>
      <c r="F6455" s="385">
        <v>2</v>
      </c>
    </row>
    <row r="6456" spans="1:6">
      <c r="A6456" s="369"/>
      <c r="B6456" s="369"/>
      <c r="C6456" s="369"/>
      <c r="D6456" s="370" t="s">
        <v>1487</v>
      </c>
      <c r="E6456" s="370">
        <v>1</v>
      </c>
      <c r="F6456" s="385">
        <v>1</v>
      </c>
    </row>
    <row r="6457" spans="1:6">
      <c r="A6457" s="369"/>
      <c r="B6457" s="369"/>
      <c r="C6457" s="369"/>
      <c r="D6457" s="370" t="s">
        <v>701</v>
      </c>
      <c r="E6457" s="370">
        <v>5</v>
      </c>
      <c r="F6457" s="385">
        <v>5</v>
      </c>
    </row>
    <row r="6458" spans="1:6">
      <c r="A6458" s="369"/>
      <c r="B6458" s="369"/>
      <c r="C6458" s="369"/>
      <c r="D6458" s="370" t="s">
        <v>1488</v>
      </c>
      <c r="E6458" s="370">
        <v>1</v>
      </c>
      <c r="F6458" s="385">
        <v>1</v>
      </c>
    </row>
    <row r="6459" spans="1:6">
      <c r="A6459" s="369"/>
      <c r="B6459" s="369"/>
      <c r="C6459" s="367" t="s">
        <v>702</v>
      </c>
      <c r="D6459" s="367" t="s">
        <v>703</v>
      </c>
      <c r="E6459" s="367">
        <v>2</v>
      </c>
      <c r="F6459" s="384">
        <v>3</v>
      </c>
    </row>
    <row r="6460" spans="1:6">
      <c r="A6460" s="369"/>
      <c r="B6460" s="369"/>
      <c r="C6460" s="369"/>
      <c r="D6460" s="370" t="s">
        <v>704</v>
      </c>
      <c r="E6460" s="370">
        <v>2</v>
      </c>
      <c r="F6460" s="385">
        <v>2</v>
      </c>
    </row>
    <row r="6461" spans="1:6">
      <c r="A6461" s="369"/>
      <c r="B6461" s="369"/>
      <c r="C6461" s="367" t="s">
        <v>1381</v>
      </c>
      <c r="D6461" s="367" t="s">
        <v>1381</v>
      </c>
      <c r="E6461" s="367">
        <v>3</v>
      </c>
      <c r="F6461" s="384">
        <v>3</v>
      </c>
    </row>
    <row r="6462" spans="1:6">
      <c r="A6462" s="369"/>
      <c r="B6462" s="369"/>
      <c r="C6462" s="369"/>
      <c r="D6462" s="370" t="s">
        <v>1016</v>
      </c>
      <c r="E6462" s="370">
        <v>1</v>
      </c>
      <c r="F6462" s="385">
        <v>1</v>
      </c>
    </row>
    <row r="6463" spans="1:6">
      <c r="A6463" s="369"/>
      <c r="B6463" s="369"/>
      <c r="C6463" s="369"/>
      <c r="D6463" s="370" t="s">
        <v>1489</v>
      </c>
      <c r="E6463" s="370">
        <v>2</v>
      </c>
      <c r="F6463" s="385">
        <v>2</v>
      </c>
    </row>
    <row r="6464" spans="1:6">
      <c r="A6464" s="369"/>
      <c r="B6464" s="369"/>
      <c r="C6464" s="369"/>
      <c r="D6464" s="370" t="s">
        <v>1490</v>
      </c>
      <c r="E6464" s="370">
        <v>1</v>
      </c>
      <c r="F6464" s="385">
        <v>1</v>
      </c>
    </row>
    <row r="6465" spans="1:6">
      <c r="A6465" s="369"/>
      <c r="B6465" s="369"/>
      <c r="C6465" s="369"/>
      <c r="D6465" s="370" t="s">
        <v>1491</v>
      </c>
      <c r="E6465" s="370">
        <v>1</v>
      </c>
      <c r="F6465" s="385">
        <v>1</v>
      </c>
    </row>
    <row r="6466" spans="1:6">
      <c r="A6466" s="369"/>
      <c r="B6466" s="369"/>
      <c r="C6466" s="369"/>
      <c r="D6466" s="370" t="s">
        <v>1382</v>
      </c>
      <c r="E6466" s="370">
        <v>1</v>
      </c>
      <c r="F6466" s="385">
        <v>1</v>
      </c>
    </row>
    <row r="6467" spans="1:6">
      <c r="A6467" s="369"/>
      <c r="B6467" s="369"/>
      <c r="C6467" s="369"/>
      <c r="D6467" s="370" t="s">
        <v>1492</v>
      </c>
      <c r="E6467" s="370">
        <v>1</v>
      </c>
      <c r="F6467" s="385">
        <v>1</v>
      </c>
    </row>
    <row r="6468" spans="1:6">
      <c r="A6468" s="369"/>
      <c r="B6468" s="369"/>
      <c r="C6468" s="367" t="s">
        <v>1327</v>
      </c>
      <c r="D6468" s="367" t="s">
        <v>1493</v>
      </c>
      <c r="E6468" s="367">
        <v>3</v>
      </c>
      <c r="F6468" s="384">
        <v>3</v>
      </c>
    </row>
    <row r="6469" spans="1:6">
      <c r="A6469" s="369"/>
      <c r="B6469" s="369"/>
      <c r="C6469" s="369"/>
      <c r="D6469" s="370" t="s">
        <v>1328</v>
      </c>
      <c r="E6469" s="370">
        <v>5</v>
      </c>
      <c r="F6469" s="385">
        <v>5</v>
      </c>
    </row>
    <row r="6470" spans="1:6">
      <c r="A6470" s="369"/>
      <c r="B6470" s="369"/>
      <c r="C6470" s="369"/>
      <c r="D6470" s="370" t="s">
        <v>1494</v>
      </c>
      <c r="E6470" s="370">
        <v>1</v>
      </c>
      <c r="F6470" s="385">
        <v>1</v>
      </c>
    </row>
    <row r="6471" spans="1:6">
      <c r="A6471" s="369"/>
      <c r="B6471" s="369"/>
      <c r="C6471" s="369"/>
      <c r="D6471" s="370" t="s">
        <v>1495</v>
      </c>
      <c r="E6471" s="370">
        <v>4</v>
      </c>
      <c r="F6471" s="385">
        <v>4</v>
      </c>
    </row>
    <row r="6472" spans="1:6">
      <c r="A6472" s="369"/>
      <c r="B6472" s="369"/>
      <c r="C6472" s="369"/>
      <c r="D6472" s="370" t="s">
        <v>1351</v>
      </c>
      <c r="E6472" s="370">
        <v>3</v>
      </c>
      <c r="F6472" s="385">
        <v>3</v>
      </c>
    </row>
    <row r="6473" spans="1:6">
      <c r="A6473" s="369"/>
      <c r="B6473" s="369"/>
      <c r="C6473" s="369"/>
      <c r="D6473" s="370" t="s">
        <v>1496</v>
      </c>
      <c r="E6473" s="370">
        <v>2</v>
      </c>
      <c r="F6473" s="385">
        <v>2</v>
      </c>
    </row>
    <row r="6474" spans="1:6">
      <c r="A6474" s="369"/>
      <c r="B6474" s="369"/>
      <c r="C6474" s="369"/>
      <c r="D6474" s="370" t="s">
        <v>1497</v>
      </c>
      <c r="E6474" s="370">
        <v>2</v>
      </c>
      <c r="F6474" s="385">
        <v>2</v>
      </c>
    </row>
    <row r="6475" spans="1:6">
      <c r="A6475" s="369"/>
      <c r="B6475" s="369"/>
      <c r="C6475" s="369"/>
      <c r="D6475" s="370" t="s">
        <v>1352</v>
      </c>
      <c r="E6475" s="370">
        <v>1</v>
      </c>
      <c r="F6475" s="385">
        <v>1</v>
      </c>
    </row>
    <row r="6476" spans="1:6">
      <c r="A6476" s="369"/>
      <c r="B6476" s="369"/>
      <c r="C6476" s="367" t="s">
        <v>1498</v>
      </c>
      <c r="D6476" s="367" t="s">
        <v>1499</v>
      </c>
      <c r="E6476" s="367">
        <v>1</v>
      </c>
      <c r="F6476" s="384">
        <v>1</v>
      </c>
    </row>
    <row r="6477" spans="1:6">
      <c r="A6477" s="369"/>
      <c r="B6477" s="369"/>
      <c r="C6477" s="369"/>
      <c r="D6477" s="370" t="s">
        <v>1500</v>
      </c>
      <c r="E6477" s="370">
        <v>1</v>
      </c>
      <c r="F6477" s="385">
        <v>1</v>
      </c>
    </row>
    <row r="6478" spans="1:6">
      <c r="A6478" s="369"/>
      <c r="B6478" s="369"/>
      <c r="C6478" s="369"/>
      <c r="D6478" s="370" t="s">
        <v>1501</v>
      </c>
      <c r="E6478" s="370">
        <v>1</v>
      </c>
      <c r="F6478" s="385">
        <v>1</v>
      </c>
    </row>
    <row r="6479" spans="1:6">
      <c r="A6479" s="369"/>
      <c r="B6479" s="369"/>
      <c r="C6479" s="369"/>
      <c r="D6479" s="370" t="s">
        <v>849</v>
      </c>
      <c r="E6479" s="370">
        <v>1</v>
      </c>
      <c r="F6479" s="385">
        <v>1</v>
      </c>
    </row>
    <row r="6480" spans="1:6">
      <c r="A6480" s="369"/>
      <c r="B6480" s="369"/>
      <c r="C6480" s="369"/>
      <c r="D6480" s="370" t="s">
        <v>1498</v>
      </c>
      <c r="E6480" s="370">
        <v>1</v>
      </c>
      <c r="F6480" s="385">
        <v>1</v>
      </c>
    </row>
    <row r="6481" spans="1:6">
      <c r="A6481" s="369"/>
      <c r="B6481" s="369"/>
      <c r="C6481" s="369"/>
      <c r="D6481" s="370" t="s">
        <v>1502</v>
      </c>
      <c r="E6481" s="370">
        <v>1</v>
      </c>
      <c r="F6481" s="385">
        <v>1</v>
      </c>
    </row>
    <row r="6482" spans="1:6">
      <c r="A6482" s="369"/>
      <c r="B6482" s="369"/>
      <c r="C6482" s="369"/>
      <c r="D6482" s="370" t="s">
        <v>1503</v>
      </c>
      <c r="E6482" s="370">
        <v>1</v>
      </c>
      <c r="F6482" s="385">
        <v>1</v>
      </c>
    </row>
    <row r="6483" spans="1:6">
      <c r="A6483" s="369"/>
      <c r="B6483" s="369"/>
      <c r="C6483" s="369"/>
      <c r="D6483" s="370" t="s">
        <v>1504</v>
      </c>
      <c r="E6483" s="370">
        <v>1</v>
      </c>
      <c r="F6483" s="385">
        <v>1</v>
      </c>
    </row>
    <row r="6484" spans="1:6">
      <c r="A6484" s="369"/>
      <c r="B6484" s="369"/>
      <c r="C6484" s="369"/>
      <c r="D6484" s="370" t="s">
        <v>1505</v>
      </c>
      <c r="E6484" s="370">
        <v>1</v>
      </c>
      <c r="F6484" s="385">
        <v>1</v>
      </c>
    </row>
    <row r="6485" spans="1:6">
      <c r="A6485" s="369"/>
      <c r="B6485" s="369"/>
      <c r="C6485" s="367" t="s">
        <v>705</v>
      </c>
      <c r="D6485" s="367" t="s">
        <v>365</v>
      </c>
      <c r="E6485" s="367">
        <v>5</v>
      </c>
      <c r="F6485" s="384">
        <v>5</v>
      </c>
    </row>
    <row r="6486" spans="1:6">
      <c r="A6486" s="369"/>
      <c r="B6486" s="369"/>
      <c r="C6486" s="369"/>
      <c r="D6486" s="370" t="s">
        <v>559</v>
      </c>
      <c r="E6486" s="370">
        <v>1</v>
      </c>
      <c r="F6486" s="385">
        <v>1</v>
      </c>
    </row>
    <row r="6487" spans="1:6">
      <c r="A6487" s="369"/>
      <c r="B6487" s="369"/>
      <c r="C6487" s="369"/>
      <c r="D6487" s="370" t="s">
        <v>706</v>
      </c>
      <c r="E6487" s="370">
        <v>6</v>
      </c>
      <c r="F6487" s="385">
        <v>6</v>
      </c>
    </row>
    <row r="6488" spans="1:6">
      <c r="A6488" s="369"/>
      <c r="B6488" s="369"/>
      <c r="C6488" s="369"/>
      <c r="D6488" s="370" t="s">
        <v>1353</v>
      </c>
      <c r="E6488" s="370">
        <v>8</v>
      </c>
      <c r="F6488" s="385">
        <v>8</v>
      </c>
    </row>
    <row r="6489" spans="1:6">
      <c r="A6489" s="369"/>
      <c r="B6489" s="369"/>
      <c r="C6489" s="369"/>
      <c r="D6489" s="370" t="s">
        <v>1506</v>
      </c>
      <c r="E6489" s="370">
        <v>2</v>
      </c>
      <c r="F6489" s="385">
        <v>2</v>
      </c>
    </row>
    <row r="6490" spans="1:6">
      <c r="A6490" s="369"/>
      <c r="B6490" s="369"/>
      <c r="C6490" s="369"/>
      <c r="D6490" s="370" t="s">
        <v>1507</v>
      </c>
      <c r="E6490" s="370">
        <v>4</v>
      </c>
      <c r="F6490" s="385">
        <v>4</v>
      </c>
    </row>
    <row r="6491" spans="1:6">
      <c r="A6491" s="369"/>
      <c r="B6491" s="369"/>
      <c r="C6491" s="369"/>
      <c r="D6491" s="370" t="s">
        <v>1508</v>
      </c>
      <c r="E6491" s="370">
        <v>1</v>
      </c>
      <c r="F6491" s="385">
        <v>1</v>
      </c>
    </row>
    <row r="6492" spans="1:6">
      <c r="A6492" s="369"/>
      <c r="B6492" s="369"/>
      <c r="C6492" s="369"/>
      <c r="D6492" s="370" t="s">
        <v>705</v>
      </c>
      <c r="E6492" s="370">
        <v>2</v>
      </c>
      <c r="F6492" s="385">
        <v>2</v>
      </c>
    </row>
    <row r="6493" spans="1:6">
      <c r="A6493" s="369"/>
      <c r="B6493" s="369"/>
      <c r="C6493" s="369"/>
      <c r="D6493" s="370" t="s">
        <v>319</v>
      </c>
      <c r="E6493" s="370">
        <v>1</v>
      </c>
      <c r="F6493" s="385">
        <v>1</v>
      </c>
    </row>
    <row r="6494" spans="1:6">
      <c r="A6494" s="369"/>
      <c r="B6494" s="369"/>
      <c r="C6494" s="369"/>
      <c r="D6494" s="370" t="s">
        <v>1509</v>
      </c>
      <c r="E6494" s="370">
        <v>1</v>
      </c>
      <c r="F6494" s="385">
        <v>1</v>
      </c>
    </row>
    <row r="6495" spans="1:6">
      <c r="A6495" s="369"/>
      <c r="B6495" s="369"/>
      <c r="C6495" s="367" t="s">
        <v>321</v>
      </c>
      <c r="D6495" s="367" t="s">
        <v>321</v>
      </c>
      <c r="E6495" s="367">
        <v>19</v>
      </c>
      <c r="F6495" s="384">
        <v>21</v>
      </c>
    </row>
    <row r="6496" spans="1:6">
      <c r="A6496" s="369"/>
      <c r="B6496" s="369"/>
      <c r="C6496" s="369"/>
      <c r="D6496" s="370" t="s">
        <v>1510</v>
      </c>
      <c r="E6496" s="370">
        <v>5</v>
      </c>
      <c r="F6496" s="385">
        <v>5</v>
      </c>
    </row>
    <row r="6497" spans="1:6">
      <c r="A6497" s="369"/>
      <c r="B6497" s="369"/>
      <c r="C6497" s="369"/>
      <c r="D6497" s="370" t="s">
        <v>1511</v>
      </c>
      <c r="E6497" s="370">
        <v>1</v>
      </c>
      <c r="F6497" s="385">
        <v>1</v>
      </c>
    </row>
    <row r="6498" spans="1:6">
      <c r="A6498" s="369"/>
      <c r="B6498" s="367" t="s">
        <v>4</v>
      </c>
      <c r="C6498" s="367" t="s">
        <v>185</v>
      </c>
      <c r="D6498" s="367" t="s">
        <v>185</v>
      </c>
      <c r="E6498" s="367">
        <v>94</v>
      </c>
      <c r="F6498" s="384">
        <v>113</v>
      </c>
    </row>
    <row r="6499" spans="1:6">
      <c r="A6499" s="369"/>
      <c r="B6499" s="369"/>
      <c r="C6499" s="369"/>
      <c r="D6499" s="370" t="s">
        <v>322</v>
      </c>
      <c r="E6499" s="370">
        <v>10</v>
      </c>
      <c r="F6499" s="385">
        <v>10</v>
      </c>
    </row>
    <row r="6500" spans="1:6">
      <c r="A6500" s="369"/>
      <c r="B6500" s="369"/>
      <c r="C6500" s="369"/>
      <c r="D6500" s="370" t="s">
        <v>1512</v>
      </c>
      <c r="E6500" s="370">
        <v>1</v>
      </c>
      <c r="F6500" s="385">
        <v>1</v>
      </c>
    </row>
    <row r="6501" spans="1:6">
      <c r="A6501" s="369"/>
      <c r="B6501" s="369"/>
      <c r="C6501" s="369"/>
      <c r="D6501" s="370" t="s">
        <v>707</v>
      </c>
      <c r="E6501" s="370">
        <v>2</v>
      </c>
      <c r="F6501" s="385">
        <v>2</v>
      </c>
    </row>
    <row r="6502" spans="1:6">
      <c r="A6502" s="369"/>
      <c r="B6502" s="369"/>
      <c r="C6502" s="369"/>
      <c r="D6502" s="370" t="s">
        <v>1513</v>
      </c>
      <c r="E6502" s="370">
        <v>1</v>
      </c>
      <c r="F6502" s="385">
        <v>1</v>
      </c>
    </row>
    <row r="6503" spans="1:6">
      <c r="A6503" s="369"/>
      <c r="B6503" s="369"/>
      <c r="C6503" s="369"/>
      <c r="D6503" s="370" t="s">
        <v>1514</v>
      </c>
      <c r="E6503" s="370">
        <v>1</v>
      </c>
      <c r="F6503" s="385">
        <v>1</v>
      </c>
    </row>
    <row r="6504" spans="1:6">
      <c r="A6504" s="369"/>
      <c r="B6504" s="369"/>
      <c r="C6504" s="369"/>
      <c r="D6504" s="370" t="s">
        <v>1515</v>
      </c>
      <c r="E6504" s="370">
        <v>3</v>
      </c>
      <c r="F6504" s="385">
        <v>3</v>
      </c>
    </row>
    <row r="6505" spans="1:6">
      <c r="A6505" s="369"/>
      <c r="B6505" s="369"/>
      <c r="C6505" s="369"/>
      <c r="D6505" s="370" t="s">
        <v>708</v>
      </c>
      <c r="E6505" s="370">
        <v>2</v>
      </c>
      <c r="F6505" s="385">
        <v>2</v>
      </c>
    </row>
    <row r="6506" spans="1:6">
      <c r="A6506" s="369"/>
      <c r="B6506" s="369"/>
      <c r="C6506" s="369"/>
      <c r="D6506" s="370" t="s">
        <v>709</v>
      </c>
      <c r="E6506" s="370">
        <v>10</v>
      </c>
      <c r="F6506" s="385">
        <v>10</v>
      </c>
    </row>
    <row r="6507" spans="1:6">
      <c r="A6507" s="369"/>
      <c r="B6507" s="369"/>
      <c r="C6507" s="367" t="s">
        <v>186</v>
      </c>
      <c r="D6507" s="367" t="s">
        <v>186</v>
      </c>
      <c r="E6507" s="367">
        <v>73</v>
      </c>
      <c r="F6507" s="384">
        <v>82</v>
      </c>
    </row>
    <row r="6508" spans="1:6">
      <c r="A6508" s="369"/>
      <c r="B6508" s="369"/>
      <c r="C6508" s="369"/>
      <c r="D6508" s="370" t="s">
        <v>323</v>
      </c>
      <c r="E6508" s="370">
        <v>5</v>
      </c>
      <c r="F6508" s="385">
        <v>6</v>
      </c>
    </row>
    <row r="6509" spans="1:6">
      <c r="A6509" s="369"/>
      <c r="B6509" s="369"/>
      <c r="C6509" s="369"/>
      <c r="D6509" s="370" t="s">
        <v>710</v>
      </c>
      <c r="E6509" s="370">
        <v>5</v>
      </c>
      <c r="F6509" s="385">
        <v>5</v>
      </c>
    </row>
    <row r="6510" spans="1:6">
      <c r="A6510" s="369"/>
      <c r="B6510" s="369"/>
      <c r="C6510" s="369"/>
      <c r="D6510" s="370" t="s">
        <v>515</v>
      </c>
      <c r="E6510" s="370">
        <v>16</v>
      </c>
      <c r="F6510" s="385">
        <v>19</v>
      </c>
    </row>
    <row r="6511" spans="1:6">
      <c r="A6511" s="369"/>
      <c r="B6511" s="369"/>
      <c r="C6511" s="369"/>
      <c r="D6511" s="370" t="s">
        <v>711</v>
      </c>
      <c r="E6511" s="370">
        <v>16</v>
      </c>
      <c r="F6511" s="385">
        <v>18</v>
      </c>
    </row>
    <row r="6512" spans="1:6">
      <c r="A6512" s="369"/>
      <c r="B6512" s="369"/>
      <c r="C6512" s="369"/>
      <c r="D6512" s="370" t="s">
        <v>1516</v>
      </c>
      <c r="E6512" s="370">
        <v>1</v>
      </c>
      <c r="F6512" s="385">
        <v>1</v>
      </c>
    </row>
    <row r="6513" spans="1:6">
      <c r="A6513" s="369"/>
      <c r="B6513" s="369"/>
      <c r="C6513" s="369"/>
      <c r="D6513" s="370" t="s">
        <v>1517</v>
      </c>
      <c r="E6513" s="370">
        <v>2</v>
      </c>
      <c r="F6513" s="385">
        <v>2</v>
      </c>
    </row>
    <row r="6514" spans="1:6">
      <c r="A6514" s="369"/>
      <c r="B6514" s="369"/>
      <c r="C6514" s="369"/>
      <c r="D6514" s="370" t="s">
        <v>1518</v>
      </c>
      <c r="E6514" s="370">
        <v>2</v>
      </c>
      <c r="F6514" s="385">
        <v>2</v>
      </c>
    </row>
    <row r="6515" spans="1:6">
      <c r="A6515" s="369"/>
      <c r="B6515" s="369"/>
      <c r="C6515" s="369"/>
      <c r="D6515" s="370" t="s">
        <v>1519</v>
      </c>
      <c r="E6515" s="370">
        <v>1</v>
      </c>
      <c r="F6515" s="385">
        <v>1</v>
      </c>
    </row>
    <row r="6516" spans="1:6">
      <c r="A6516" s="369"/>
      <c r="B6516" s="369"/>
      <c r="C6516" s="369"/>
      <c r="D6516" s="370" t="s">
        <v>1520</v>
      </c>
      <c r="E6516" s="370">
        <v>1</v>
      </c>
      <c r="F6516" s="385">
        <v>1</v>
      </c>
    </row>
    <row r="6517" spans="1:6">
      <c r="A6517" s="369"/>
      <c r="B6517" s="369"/>
      <c r="C6517" s="369"/>
      <c r="D6517" s="370" t="s">
        <v>712</v>
      </c>
      <c r="E6517" s="370">
        <v>5</v>
      </c>
      <c r="F6517" s="385">
        <v>5</v>
      </c>
    </row>
    <row r="6518" spans="1:6">
      <c r="A6518" s="369"/>
      <c r="B6518" s="369"/>
      <c r="C6518" s="369"/>
      <c r="D6518" s="370" t="s">
        <v>1521</v>
      </c>
      <c r="E6518" s="370">
        <v>1</v>
      </c>
      <c r="F6518" s="385">
        <v>1</v>
      </c>
    </row>
    <row r="6519" spans="1:6">
      <c r="A6519" s="369"/>
      <c r="B6519" s="369"/>
      <c r="C6519" s="369"/>
      <c r="D6519" s="370" t="s">
        <v>900</v>
      </c>
      <c r="E6519" s="370">
        <v>1</v>
      </c>
      <c r="F6519" s="385">
        <v>1</v>
      </c>
    </row>
    <row r="6520" spans="1:6">
      <c r="A6520" s="369"/>
      <c r="B6520" s="369"/>
      <c r="C6520" s="369"/>
      <c r="D6520" s="370" t="s">
        <v>1522</v>
      </c>
      <c r="E6520" s="370">
        <v>1</v>
      </c>
      <c r="F6520" s="385">
        <v>1</v>
      </c>
    </row>
    <row r="6521" spans="1:6">
      <c r="A6521" s="369"/>
      <c r="B6521" s="369"/>
      <c r="C6521" s="369"/>
      <c r="D6521" s="370" t="s">
        <v>1523</v>
      </c>
      <c r="E6521" s="370">
        <v>1</v>
      </c>
      <c r="F6521" s="385">
        <v>1</v>
      </c>
    </row>
    <row r="6522" spans="1:6">
      <c r="A6522" s="369"/>
      <c r="B6522" s="369"/>
      <c r="C6522" s="369"/>
      <c r="D6522" s="370" t="s">
        <v>713</v>
      </c>
      <c r="E6522" s="370">
        <v>3</v>
      </c>
      <c r="F6522" s="385">
        <v>3</v>
      </c>
    </row>
    <row r="6523" spans="1:6">
      <c r="A6523" s="369"/>
      <c r="B6523" s="369"/>
      <c r="C6523" s="369"/>
      <c r="D6523" s="370" t="s">
        <v>1524</v>
      </c>
      <c r="E6523" s="370">
        <v>2</v>
      </c>
      <c r="F6523" s="385">
        <v>2</v>
      </c>
    </row>
    <row r="6524" spans="1:6">
      <c r="A6524" s="369"/>
      <c r="B6524" s="369"/>
      <c r="C6524" s="369"/>
      <c r="D6524" s="370" t="s">
        <v>1525</v>
      </c>
      <c r="E6524" s="370">
        <v>1</v>
      </c>
      <c r="F6524" s="385">
        <v>1</v>
      </c>
    </row>
    <row r="6525" spans="1:6">
      <c r="A6525" s="369"/>
      <c r="B6525" s="369"/>
      <c r="C6525" s="369"/>
      <c r="D6525" s="370" t="s">
        <v>1526</v>
      </c>
      <c r="E6525" s="370">
        <v>1</v>
      </c>
      <c r="F6525" s="385">
        <v>1</v>
      </c>
    </row>
    <row r="6526" spans="1:6">
      <c r="A6526" s="369"/>
      <c r="B6526" s="369"/>
      <c r="C6526" s="369"/>
      <c r="D6526" s="370" t="s">
        <v>714</v>
      </c>
      <c r="E6526" s="370">
        <v>6</v>
      </c>
      <c r="F6526" s="385">
        <v>6</v>
      </c>
    </row>
    <row r="6527" spans="1:6">
      <c r="A6527" s="369"/>
      <c r="B6527" s="369"/>
      <c r="C6527" s="367" t="s">
        <v>575</v>
      </c>
      <c r="D6527" s="367" t="s">
        <v>576</v>
      </c>
      <c r="E6527" s="367">
        <v>5</v>
      </c>
      <c r="F6527" s="384">
        <v>6</v>
      </c>
    </row>
    <row r="6528" spans="1:6">
      <c r="A6528" s="369"/>
      <c r="B6528" s="369"/>
      <c r="C6528" s="369"/>
      <c r="D6528" s="370" t="s">
        <v>921</v>
      </c>
      <c r="E6528" s="370">
        <v>1</v>
      </c>
      <c r="F6528" s="385">
        <v>1</v>
      </c>
    </row>
    <row r="6529" spans="1:6">
      <c r="A6529" s="369"/>
      <c r="B6529" s="369"/>
      <c r="C6529" s="369"/>
      <c r="D6529" s="370" t="s">
        <v>887</v>
      </c>
      <c r="E6529" s="370">
        <v>1</v>
      </c>
      <c r="F6529" s="385">
        <v>1</v>
      </c>
    </row>
    <row r="6530" spans="1:6">
      <c r="A6530" s="369"/>
      <c r="B6530" s="369"/>
      <c r="C6530" s="369"/>
      <c r="D6530" s="370" t="s">
        <v>1527</v>
      </c>
      <c r="E6530" s="370">
        <v>1</v>
      </c>
      <c r="F6530" s="385">
        <v>1</v>
      </c>
    </row>
    <row r="6531" spans="1:6">
      <c r="A6531" s="369"/>
      <c r="B6531" s="369"/>
      <c r="C6531" s="369"/>
      <c r="D6531" s="370" t="s">
        <v>1528</v>
      </c>
      <c r="E6531" s="370">
        <v>1</v>
      </c>
      <c r="F6531" s="385">
        <v>1</v>
      </c>
    </row>
    <row r="6532" spans="1:6">
      <c r="A6532" s="369"/>
      <c r="B6532" s="369"/>
      <c r="C6532" s="369"/>
      <c r="D6532" s="370" t="s">
        <v>1529</v>
      </c>
      <c r="E6532" s="370">
        <v>1</v>
      </c>
      <c r="F6532" s="385">
        <v>1</v>
      </c>
    </row>
    <row r="6533" spans="1:6">
      <c r="A6533" s="369"/>
      <c r="B6533" s="369"/>
      <c r="C6533" s="369"/>
      <c r="D6533" s="370" t="s">
        <v>1530</v>
      </c>
      <c r="E6533" s="370">
        <v>1</v>
      </c>
      <c r="F6533" s="385">
        <v>1</v>
      </c>
    </row>
    <row r="6534" spans="1:6">
      <c r="A6534" s="369"/>
      <c r="B6534" s="369"/>
      <c r="C6534" s="369"/>
      <c r="D6534" s="370" t="s">
        <v>1531</v>
      </c>
      <c r="E6534" s="370">
        <v>1</v>
      </c>
      <c r="F6534" s="385">
        <v>1</v>
      </c>
    </row>
    <row r="6535" spans="1:6">
      <c r="A6535" s="369"/>
      <c r="B6535" s="369"/>
      <c r="C6535" s="369"/>
      <c r="D6535" s="370" t="s">
        <v>1532</v>
      </c>
      <c r="E6535" s="370">
        <v>1</v>
      </c>
      <c r="F6535" s="385">
        <v>1</v>
      </c>
    </row>
    <row r="6536" spans="1:6">
      <c r="A6536" s="369"/>
      <c r="B6536" s="369"/>
      <c r="C6536" s="369"/>
      <c r="D6536" s="370" t="s">
        <v>1533</v>
      </c>
      <c r="E6536" s="370">
        <v>1</v>
      </c>
      <c r="F6536" s="385">
        <v>1</v>
      </c>
    </row>
    <row r="6537" spans="1:6">
      <c r="A6537" s="369"/>
      <c r="B6537" s="369"/>
      <c r="C6537" s="369"/>
      <c r="D6537" s="370" t="s">
        <v>1534</v>
      </c>
      <c r="E6537" s="370">
        <v>1</v>
      </c>
      <c r="F6537" s="385">
        <v>1</v>
      </c>
    </row>
    <row r="6538" spans="1:6">
      <c r="A6538" s="369"/>
      <c r="B6538" s="369"/>
      <c r="C6538" s="369"/>
      <c r="D6538" s="370" t="s">
        <v>1535</v>
      </c>
      <c r="E6538" s="370">
        <v>1</v>
      </c>
      <c r="F6538" s="385">
        <v>1</v>
      </c>
    </row>
    <row r="6539" spans="1:6">
      <c r="A6539" s="369"/>
      <c r="B6539" s="369"/>
      <c r="C6539" s="369"/>
      <c r="D6539" s="370" t="s">
        <v>715</v>
      </c>
      <c r="E6539" s="370">
        <v>3</v>
      </c>
      <c r="F6539" s="385">
        <v>3</v>
      </c>
    </row>
    <row r="6540" spans="1:6">
      <c r="A6540" s="369"/>
      <c r="B6540" s="369"/>
      <c r="C6540" s="369"/>
      <c r="D6540" s="370" t="s">
        <v>1536</v>
      </c>
      <c r="E6540" s="370">
        <v>1</v>
      </c>
      <c r="F6540" s="385">
        <v>1</v>
      </c>
    </row>
    <row r="6541" spans="1:6">
      <c r="A6541" s="369"/>
      <c r="B6541" s="369"/>
      <c r="C6541" s="369"/>
      <c r="D6541" s="370" t="s">
        <v>1537</v>
      </c>
      <c r="E6541" s="370">
        <v>1</v>
      </c>
      <c r="F6541" s="385">
        <v>1</v>
      </c>
    </row>
    <row r="6542" spans="1:6">
      <c r="A6542" s="369"/>
      <c r="B6542" s="369"/>
      <c r="C6542" s="369"/>
      <c r="D6542" s="370" t="s">
        <v>1538</v>
      </c>
      <c r="E6542" s="370">
        <v>1</v>
      </c>
      <c r="F6542" s="385">
        <v>1</v>
      </c>
    </row>
    <row r="6543" spans="1:6">
      <c r="A6543" s="369"/>
      <c r="B6543" s="369"/>
      <c r="C6543" s="367" t="s">
        <v>716</v>
      </c>
      <c r="D6543" s="367" t="s">
        <v>717</v>
      </c>
      <c r="E6543" s="367">
        <v>12</v>
      </c>
      <c r="F6543" s="384">
        <v>15</v>
      </c>
    </row>
    <row r="6544" spans="1:6">
      <c r="A6544" s="369"/>
      <c r="B6544" s="369"/>
      <c r="C6544" s="369"/>
      <c r="D6544" s="370" t="s">
        <v>716</v>
      </c>
      <c r="E6544" s="370">
        <v>8</v>
      </c>
      <c r="F6544" s="385">
        <v>8</v>
      </c>
    </row>
    <row r="6545" spans="1:6">
      <c r="A6545" s="369"/>
      <c r="B6545" s="369"/>
      <c r="C6545" s="369"/>
      <c r="D6545" s="370" t="s">
        <v>236</v>
      </c>
      <c r="E6545" s="370">
        <v>1</v>
      </c>
      <c r="F6545" s="385">
        <v>1</v>
      </c>
    </row>
    <row r="6546" spans="1:6">
      <c r="A6546" s="369"/>
      <c r="B6546" s="369"/>
      <c r="C6546" s="369"/>
      <c r="D6546" s="370" t="s">
        <v>1539</v>
      </c>
      <c r="E6546" s="370">
        <v>1</v>
      </c>
      <c r="F6546" s="385">
        <v>1</v>
      </c>
    </row>
    <row r="6547" spans="1:6">
      <c r="A6547" s="369"/>
      <c r="B6547" s="369"/>
      <c r="C6547" s="369"/>
      <c r="D6547" s="370" t="s">
        <v>868</v>
      </c>
      <c r="E6547" s="370">
        <v>6</v>
      </c>
      <c r="F6547" s="385">
        <v>6</v>
      </c>
    </row>
    <row r="6548" spans="1:6">
      <c r="A6548" s="369"/>
      <c r="B6548" s="369"/>
      <c r="C6548" s="369"/>
      <c r="D6548" s="370" t="s">
        <v>1540</v>
      </c>
      <c r="E6548" s="370">
        <v>2</v>
      </c>
      <c r="F6548" s="385">
        <v>2</v>
      </c>
    </row>
    <row r="6549" spans="1:6">
      <c r="A6549" s="369"/>
      <c r="B6549" s="369"/>
      <c r="C6549" s="369"/>
      <c r="D6549" s="370" t="s">
        <v>1541</v>
      </c>
      <c r="E6549" s="370">
        <v>1</v>
      </c>
      <c r="F6549" s="385">
        <v>1</v>
      </c>
    </row>
    <row r="6550" spans="1:6">
      <c r="A6550" s="369"/>
      <c r="B6550" s="369"/>
      <c r="C6550" s="369"/>
      <c r="D6550" s="370" t="s">
        <v>1542</v>
      </c>
      <c r="E6550" s="370">
        <v>2</v>
      </c>
      <c r="F6550" s="385">
        <v>2</v>
      </c>
    </row>
    <row r="6551" spans="1:6">
      <c r="A6551" s="369"/>
      <c r="B6551" s="369"/>
      <c r="C6551" s="369"/>
      <c r="D6551" s="370" t="s">
        <v>718</v>
      </c>
      <c r="E6551" s="370">
        <v>4</v>
      </c>
      <c r="F6551" s="385">
        <v>5</v>
      </c>
    </row>
    <row r="6552" spans="1:6">
      <c r="A6552" s="369"/>
      <c r="B6552" s="369"/>
      <c r="C6552" s="369"/>
      <c r="D6552" s="370" t="s">
        <v>719</v>
      </c>
      <c r="E6552" s="370">
        <v>10</v>
      </c>
      <c r="F6552" s="385">
        <v>10</v>
      </c>
    </row>
    <row r="6553" spans="1:6">
      <c r="A6553" s="369"/>
      <c r="B6553" s="369"/>
      <c r="C6553" s="369"/>
      <c r="D6553" s="370" t="s">
        <v>1543</v>
      </c>
      <c r="E6553" s="370">
        <v>1</v>
      </c>
      <c r="F6553" s="385">
        <v>1</v>
      </c>
    </row>
    <row r="6554" spans="1:6">
      <c r="A6554" s="369"/>
      <c r="B6554" s="369"/>
      <c r="C6554" s="367" t="s">
        <v>302</v>
      </c>
      <c r="D6554" s="367" t="s">
        <v>303</v>
      </c>
      <c r="E6554" s="367">
        <v>16</v>
      </c>
      <c r="F6554" s="384">
        <v>18</v>
      </c>
    </row>
    <row r="6555" spans="1:6">
      <c r="A6555" s="369"/>
      <c r="B6555" s="369"/>
      <c r="C6555" s="369"/>
      <c r="D6555" s="370" t="s">
        <v>720</v>
      </c>
      <c r="E6555" s="370">
        <v>11</v>
      </c>
      <c r="F6555" s="385">
        <v>13</v>
      </c>
    </row>
    <row r="6556" spans="1:6">
      <c r="A6556" s="369"/>
      <c r="B6556" s="369"/>
      <c r="C6556" s="369"/>
      <c r="D6556" s="370" t="s">
        <v>302</v>
      </c>
      <c r="E6556" s="370">
        <v>4</v>
      </c>
      <c r="F6556" s="385">
        <v>4</v>
      </c>
    </row>
    <row r="6557" spans="1:6">
      <c r="A6557" s="369"/>
      <c r="B6557" s="369"/>
      <c r="C6557" s="369"/>
      <c r="D6557" s="370" t="s">
        <v>721</v>
      </c>
      <c r="E6557" s="370">
        <v>16</v>
      </c>
      <c r="F6557" s="385">
        <v>16</v>
      </c>
    </row>
    <row r="6558" spans="1:6">
      <c r="A6558" s="369"/>
      <c r="B6558" s="369"/>
      <c r="C6558" s="369"/>
      <c r="D6558" s="370" t="s">
        <v>722</v>
      </c>
      <c r="E6558" s="370">
        <v>5</v>
      </c>
      <c r="F6558" s="385">
        <v>5</v>
      </c>
    </row>
    <row r="6559" spans="1:6">
      <c r="A6559" s="369"/>
      <c r="B6559" s="369"/>
      <c r="C6559" s="369"/>
      <c r="D6559" s="370" t="s">
        <v>723</v>
      </c>
      <c r="E6559" s="370">
        <v>5</v>
      </c>
      <c r="F6559" s="385">
        <v>5</v>
      </c>
    </row>
    <row r="6560" spans="1:6">
      <c r="A6560" s="369"/>
      <c r="B6560" s="369"/>
      <c r="C6560" s="367" t="s">
        <v>724</v>
      </c>
      <c r="D6560" s="367" t="s">
        <v>393</v>
      </c>
      <c r="E6560" s="367">
        <v>1</v>
      </c>
      <c r="F6560" s="384">
        <v>1</v>
      </c>
    </row>
    <row r="6561" spans="1:6">
      <c r="A6561" s="369"/>
      <c r="B6561" s="369"/>
      <c r="C6561" s="369"/>
      <c r="D6561" s="370" t="s">
        <v>559</v>
      </c>
      <c r="E6561" s="370">
        <v>1</v>
      </c>
      <c r="F6561" s="385">
        <v>1</v>
      </c>
    </row>
    <row r="6562" spans="1:6">
      <c r="A6562" s="369"/>
      <c r="B6562" s="369"/>
      <c r="C6562" s="369"/>
      <c r="D6562" s="370" t="s">
        <v>725</v>
      </c>
      <c r="E6562" s="370">
        <v>2</v>
      </c>
      <c r="F6562" s="385">
        <v>3</v>
      </c>
    </row>
    <row r="6563" spans="1:6">
      <c r="A6563" s="369"/>
      <c r="B6563" s="369"/>
      <c r="C6563" s="369"/>
      <c r="D6563" s="370" t="s">
        <v>726</v>
      </c>
      <c r="E6563" s="370">
        <v>9</v>
      </c>
      <c r="F6563" s="385">
        <v>10</v>
      </c>
    </row>
    <row r="6564" spans="1:6">
      <c r="A6564" s="369"/>
      <c r="B6564" s="369"/>
      <c r="C6564" s="369"/>
      <c r="D6564" s="370" t="s">
        <v>1544</v>
      </c>
      <c r="E6564" s="370">
        <v>2</v>
      </c>
      <c r="F6564" s="385">
        <v>2</v>
      </c>
    </row>
    <row r="6565" spans="1:6">
      <c r="A6565" s="369"/>
      <c r="B6565" s="369"/>
      <c r="C6565" s="369"/>
      <c r="D6565" s="370" t="s">
        <v>1545</v>
      </c>
      <c r="E6565" s="370">
        <v>1</v>
      </c>
      <c r="F6565" s="385">
        <v>1</v>
      </c>
    </row>
    <row r="6566" spans="1:6">
      <c r="A6566" s="369"/>
      <c r="B6566" s="369"/>
      <c r="C6566" s="369"/>
      <c r="D6566" s="370" t="s">
        <v>727</v>
      </c>
      <c r="E6566" s="370">
        <v>1</v>
      </c>
      <c r="F6566" s="385">
        <v>1</v>
      </c>
    </row>
    <row r="6567" spans="1:6">
      <c r="A6567" s="369"/>
      <c r="B6567" s="369"/>
      <c r="C6567" s="369"/>
      <c r="D6567" s="370" t="s">
        <v>1354</v>
      </c>
      <c r="E6567" s="370">
        <v>1</v>
      </c>
      <c r="F6567" s="385">
        <v>1</v>
      </c>
    </row>
    <row r="6568" spans="1:6">
      <c r="A6568" s="369"/>
      <c r="B6568" s="369"/>
      <c r="C6568" s="369"/>
      <c r="D6568" s="370" t="s">
        <v>1546</v>
      </c>
      <c r="E6568" s="370">
        <v>1</v>
      </c>
      <c r="F6568" s="385">
        <v>1</v>
      </c>
    </row>
    <row r="6569" spans="1:6">
      <c r="A6569" s="369"/>
      <c r="B6569" s="369"/>
      <c r="C6569" s="369"/>
      <c r="D6569" s="370" t="s">
        <v>1547</v>
      </c>
      <c r="E6569" s="370">
        <v>1</v>
      </c>
      <c r="F6569" s="385">
        <v>1</v>
      </c>
    </row>
    <row r="6570" spans="1:6">
      <c r="A6570" s="369"/>
      <c r="B6570" s="369"/>
      <c r="C6570" s="369"/>
      <c r="D6570" s="370" t="s">
        <v>1548</v>
      </c>
      <c r="E6570" s="370">
        <v>1</v>
      </c>
      <c r="F6570" s="385">
        <v>1</v>
      </c>
    </row>
    <row r="6571" spans="1:6">
      <c r="A6571" s="369"/>
      <c r="B6571" s="369"/>
      <c r="C6571" s="369"/>
      <c r="D6571" s="370" t="s">
        <v>1549</v>
      </c>
      <c r="E6571" s="370">
        <v>1</v>
      </c>
      <c r="F6571" s="385">
        <v>1</v>
      </c>
    </row>
    <row r="6572" spans="1:6">
      <c r="A6572" s="369"/>
      <c r="B6572" s="369"/>
      <c r="C6572" s="369"/>
      <c r="D6572" s="370" t="s">
        <v>1550</v>
      </c>
      <c r="E6572" s="370">
        <v>1</v>
      </c>
      <c r="F6572" s="385">
        <v>1</v>
      </c>
    </row>
    <row r="6573" spans="1:6">
      <c r="A6573" s="369"/>
      <c r="B6573" s="369"/>
      <c r="C6573" s="369"/>
      <c r="D6573" s="370" t="s">
        <v>1551</v>
      </c>
      <c r="E6573" s="370">
        <v>1</v>
      </c>
      <c r="F6573" s="385">
        <v>1</v>
      </c>
    </row>
    <row r="6574" spans="1:6">
      <c r="A6574" s="369"/>
      <c r="B6574" s="369"/>
      <c r="C6574" s="367" t="s">
        <v>1355</v>
      </c>
      <c r="D6574" s="367" t="s">
        <v>591</v>
      </c>
      <c r="E6574" s="367">
        <v>3</v>
      </c>
      <c r="F6574" s="384">
        <v>3</v>
      </c>
    </row>
    <row r="6575" spans="1:6">
      <c r="A6575" s="369"/>
      <c r="B6575" s="369"/>
      <c r="C6575" s="369"/>
      <c r="D6575" s="370" t="s">
        <v>1355</v>
      </c>
      <c r="E6575" s="370">
        <v>6</v>
      </c>
      <c r="F6575" s="385">
        <v>6</v>
      </c>
    </row>
    <row r="6576" spans="1:6">
      <c r="A6576" s="369"/>
      <c r="B6576" s="369"/>
      <c r="C6576" s="369"/>
      <c r="D6576" s="370" t="s">
        <v>1552</v>
      </c>
      <c r="E6576" s="370">
        <v>2</v>
      </c>
      <c r="F6576" s="385">
        <v>2</v>
      </c>
    </row>
    <row r="6577" spans="1:6">
      <c r="A6577" s="369"/>
      <c r="B6577" s="369"/>
      <c r="C6577" s="369"/>
      <c r="D6577" s="370" t="s">
        <v>1553</v>
      </c>
      <c r="E6577" s="370">
        <v>1</v>
      </c>
      <c r="F6577" s="385">
        <v>1</v>
      </c>
    </row>
    <row r="6578" spans="1:6">
      <c r="A6578" s="369"/>
      <c r="B6578" s="369"/>
      <c r="C6578" s="369"/>
      <c r="D6578" s="370" t="s">
        <v>1356</v>
      </c>
      <c r="E6578" s="370">
        <v>2</v>
      </c>
      <c r="F6578" s="385">
        <v>2</v>
      </c>
    </row>
    <row r="6579" spans="1:6">
      <c r="A6579" s="369"/>
      <c r="B6579" s="369"/>
      <c r="C6579" s="369"/>
      <c r="D6579" s="370" t="s">
        <v>1554</v>
      </c>
      <c r="E6579" s="370">
        <v>1</v>
      </c>
      <c r="F6579" s="385">
        <v>1</v>
      </c>
    </row>
    <row r="6580" spans="1:6">
      <c r="A6580" s="369"/>
      <c r="B6580" s="367" t="s">
        <v>5</v>
      </c>
      <c r="C6580" s="367" t="s">
        <v>5</v>
      </c>
      <c r="D6580" s="367" t="s">
        <v>325</v>
      </c>
      <c r="E6580" s="367">
        <v>117</v>
      </c>
      <c r="F6580" s="384">
        <v>120</v>
      </c>
    </row>
    <row r="6581" spans="1:6">
      <c r="A6581" s="369"/>
      <c r="B6581" s="369"/>
      <c r="C6581" s="369"/>
      <c r="D6581" s="370" t="s">
        <v>5</v>
      </c>
      <c r="E6581" s="370">
        <v>178</v>
      </c>
      <c r="F6581" s="385">
        <v>201</v>
      </c>
    </row>
    <row r="6582" spans="1:6">
      <c r="A6582" s="369"/>
      <c r="B6582" s="369"/>
      <c r="C6582" s="369"/>
      <c r="D6582" s="370" t="s">
        <v>187</v>
      </c>
      <c r="E6582" s="370">
        <v>109</v>
      </c>
      <c r="F6582" s="385">
        <v>115</v>
      </c>
    </row>
    <row r="6583" spans="1:6">
      <c r="A6583" s="369"/>
      <c r="B6583" s="369"/>
      <c r="C6583" s="369"/>
      <c r="D6583" s="370" t="s">
        <v>188</v>
      </c>
      <c r="E6583" s="370">
        <v>243</v>
      </c>
      <c r="F6583" s="385">
        <v>254</v>
      </c>
    </row>
    <row r="6584" spans="1:6">
      <c r="A6584" s="369"/>
      <c r="B6584" s="369"/>
      <c r="C6584" s="369"/>
      <c r="D6584" s="370" t="s">
        <v>512</v>
      </c>
      <c r="E6584" s="370">
        <v>16</v>
      </c>
      <c r="F6584" s="385">
        <v>18</v>
      </c>
    </row>
    <row r="6585" spans="1:6">
      <c r="A6585" s="369"/>
      <c r="B6585" s="369"/>
      <c r="C6585" s="369"/>
      <c r="D6585" s="370" t="s">
        <v>192</v>
      </c>
      <c r="E6585" s="370">
        <v>63</v>
      </c>
      <c r="F6585" s="385">
        <v>68</v>
      </c>
    </row>
    <row r="6586" spans="1:6">
      <c r="A6586" s="369"/>
      <c r="B6586" s="369"/>
      <c r="C6586" s="369"/>
      <c r="D6586" s="370" t="s">
        <v>463</v>
      </c>
      <c r="E6586" s="370">
        <v>136</v>
      </c>
      <c r="F6586" s="385">
        <v>145</v>
      </c>
    </row>
    <row r="6587" spans="1:6">
      <c r="A6587" s="369"/>
      <c r="B6587" s="369"/>
      <c r="C6587" s="369"/>
      <c r="D6587" s="370" t="s">
        <v>324</v>
      </c>
      <c r="E6587" s="370">
        <v>71</v>
      </c>
      <c r="F6587" s="385">
        <v>74</v>
      </c>
    </row>
    <row r="6588" spans="1:6">
      <c r="A6588" s="369"/>
      <c r="B6588" s="369"/>
      <c r="C6588" s="369"/>
      <c r="D6588" s="370" t="s">
        <v>194</v>
      </c>
      <c r="E6588" s="370">
        <v>64</v>
      </c>
      <c r="F6588" s="385">
        <v>72</v>
      </c>
    </row>
    <row r="6589" spans="1:6">
      <c r="A6589" s="369"/>
      <c r="B6589" s="369"/>
      <c r="C6589" s="369"/>
      <c r="D6589" s="370" t="s">
        <v>62</v>
      </c>
      <c r="E6589" s="370">
        <v>81</v>
      </c>
      <c r="F6589" s="385">
        <v>86</v>
      </c>
    </row>
    <row r="6590" spans="1:6">
      <c r="A6590" s="369"/>
      <c r="B6590" s="369"/>
      <c r="C6590" s="369"/>
      <c r="D6590" s="370" t="s">
        <v>190</v>
      </c>
      <c r="E6590" s="370">
        <v>129</v>
      </c>
      <c r="F6590" s="385">
        <v>136</v>
      </c>
    </row>
    <row r="6591" spans="1:6">
      <c r="A6591" s="369"/>
      <c r="B6591" s="369"/>
      <c r="C6591" s="369"/>
      <c r="D6591" s="370" t="s">
        <v>510</v>
      </c>
      <c r="E6591" s="370">
        <v>12</v>
      </c>
      <c r="F6591" s="385">
        <v>12</v>
      </c>
    </row>
    <row r="6592" spans="1:6">
      <c r="A6592" s="369"/>
      <c r="B6592" s="369"/>
      <c r="C6592" s="369"/>
      <c r="D6592" s="370" t="s">
        <v>728</v>
      </c>
      <c r="E6592" s="370">
        <v>7</v>
      </c>
      <c r="F6592" s="385">
        <v>8</v>
      </c>
    </row>
    <row r="6593" spans="1:6">
      <c r="A6593" s="369"/>
      <c r="B6593" s="369"/>
      <c r="C6593" s="369"/>
      <c r="D6593" s="370" t="s">
        <v>191</v>
      </c>
      <c r="E6593" s="370">
        <v>78</v>
      </c>
      <c r="F6593" s="385">
        <v>83</v>
      </c>
    </row>
    <row r="6594" spans="1:6">
      <c r="A6594" s="369"/>
      <c r="B6594" s="369"/>
      <c r="C6594" s="369"/>
      <c r="D6594" s="370" t="s">
        <v>729</v>
      </c>
      <c r="E6594" s="370">
        <v>16</v>
      </c>
      <c r="F6594" s="385">
        <v>19</v>
      </c>
    </row>
    <row r="6595" spans="1:6">
      <c r="A6595" s="369"/>
      <c r="B6595" s="369"/>
      <c r="C6595" s="369"/>
      <c r="D6595" s="370" t="s">
        <v>511</v>
      </c>
      <c r="E6595" s="370">
        <v>18</v>
      </c>
      <c r="F6595" s="385">
        <v>18</v>
      </c>
    </row>
    <row r="6596" spans="1:6">
      <c r="A6596" s="369"/>
      <c r="B6596" s="369"/>
      <c r="C6596" s="369"/>
      <c r="D6596" s="370" t="s">
        <v>193</v>
      </c>
      <c r="E6596" s="370">
        <v>28</v>
      </c>
      <c r="F6596" s="385">
        <v>29</v>
      </c>
    </row>
    <row r="6597" spans="1:6">
      <c r="A6597" s="369"/>
      <c r="B6597" s="369"/>
      <c r="C6597" s="369"/>
      <c r="D6597" s="370" t="s">
        <v>326</v>
      </c>
      <c r="E6597" s="370">
        <v>44</v>
      </c>
      <c r="F6597" s="385">
        <v>45</v>
      </c>
    </row>
    <row r="6598" spans="1:6">
      <c r="A6598" s="369"/>
      <c r="B6598" s="369"/>
      <c r="C6598" s="369"/>
      <c r="D6598" s="370" t="s">
        <v>636</v>
      </c>
      <c r="E6598" s="370">
        <v>2</v>
      </c>
      <c r="F6598" s="385">
        <v>2</v>
      </c>
    </row>
    <row r="6599" spans="1:6">
      <c r="A6599" s="369"/>
      <c r="B6599" s="369"/>
      <c r="C6599" s="369"/>
      <c r="D6599" s="370" t="s">
        <v>730</v>
      </c>
      <c r="E6599" s="370">
        <v>5</v>
      </c>
      <c r="F6599" s="385">
        <v>5</v>
      </c>
    </row>
    <row r="6600" spans="1:6">
      <c r="A6600" s="369"/>
      <c r="B6600" s="369"/>
      <c r="C6600" s="369"/>
      <c r="D6600" s="370" t="s">
        <v>731</v>
      </c>
      <c r="E6600" s="370">
        <v>2</v>
      </c>
      <c r="F6600" s="385">
        <v>2</v>
      </c>
    </row>
    <row r="6601" spans="1:6">
      <c r="A6601" s="369"/>
      <c r="B6601" s="369"/>
      <c r="C6601" s="369"/>
      <c r="D6601" s="370" t="s">
        <v>1555</v>
      </c>
      <c r="E6601" s="370">
        <v>1</v>
      </c>
      <c r="F6601" s="385">
        <v>1</v>
      </c>
    </row>
    <row r="6602" spans="1:6">
      <c r="A6602" s="369"/>
      <c r="B6602" s="369"/>
      <c r="C6602" s="369"/>
      <c r="D6602" s="370" t="s">
        <v>1556</v>
      </c>
      <c r="E6602" s="370">
        <v>2</v>
      </c>
      <c r="F6602" s="385">
        <v>2</v>
      </c>
    </row>
    <row r="6603" spans="1:6">
      <c r="A6603" s="369"/>
      <c r="B6603" s="369"/>
      <c r="C6603" s="369"/>
      <c r="D6603" s="370" t="s">
        <v>1329</v>
      </c>
      <c r="E6603" s="370">
        <v>2</v>
      </c>
      <c r="F6603" s="385">
        <v>2</v>
      </c>
    </row>
    <row r="6604" spans="1:6">
      <c r="A6604" s="369"/>
      <c r="B6604" s="369"/>
      <c r="C6604" s="369"/>
      <c r="D6604" s="370" t="s">
        <v>732</v>
      </c>
      <c r="E6604" s="370">
        <v>2</v>
      </c>
      <c r="F6604" s="385">
        <v>2</v>
      </c>
    </row>
    <row r="6605" spans="1:6">
      <c r="A6605" s="369"/>
      <c r="B6605" s="369"/>
      <c r="C6605" s="369"/>
      <c r="D6605" s="370" t="s">
        <v>733</v>
      </c>
      <c r="E6605" s="370">
        <v>3</v>
      </c>
      <c r="F6605" s="385">
        <v>3</v>
      </c>
    </row>
    <row r="6606" spans="1:6">
      <c r="A6606" s="369"/>
      <c r="B6606" s="369"/>
      <c r="C6606" s="369"/>
      <c r="D6606" s="370" t="s">
        <v>1557</v>
      </c>
      <c r="E6606" s="370">
        <v>2</v>
      </c>
      <c r="F6606" s="385">
        <v>2</v>
      </c>
    </row>
    <row r="6607" spans="1:6">
      <c r="A6607" s="369"/>
      <c r="B6607" s="369"/>
      <c r="C6607" s="369"/>
      <c r="D6607" s="370" t="s">
        <v>1383</v>
      </c>
      <c r="E6607" s="370">
        <v>1</v>
      </c>
      <c r="F6607" s="385">
        <v>1</v>
      </c>
    </row>
    <row r="6608" spans="1:6">
      <c r="A6608" s="369"/>
      <c r="B6608" s="369"/>
      <c r="C6608" s="369"/>
      <c r="D6608" s="370" t="s">
        <v>1558</v>
      </c>
      <c r="E6608" s="370">
        <v>1</v>
      </c>
      <c r="F6608" s="385">
        <v>1</v>
      </c>
    </row>
    <row r="6609" spans="1:6">
      <c r="A6609" s="369"/>
      <c r="B6609" s="369"/>
      <c r="C6609" s="367" t="s">
        <v>513</v>
      </c>
      <c r="D6609" s="367" t="s">
        <v>513</v>
      </c>
      <c r="E6609" s="367">
        <v>39</v>
      </c>
      <c r="F6609" s="384">
        <v>42</v>
      </c>
    </row>
    <row r="6610" spans="1:6">
      <c r="A6610" s="369"/>
      <c r="B6610" s="369"/>
      <c r="C6610" s="369"/>
      <c r="D6610" s="370" t="s">
        <v>734</v>
      </c>
      <c r="E6610" s="370">
        <v>4</v>
      </c>
      <c r="F6610" s="385">
        <v>4</v>
      </c>
    </row>
    <row r="6611" spans="1:6">
      <c r="A6611" s="369"/>
      <c r="B6611" s="369"/>
      <c r="C6611" s="369"/>
      <c r="D6611" s="370" t="s">
        <v>735</v>
      </c>
      <c r="E6611" s="370">
        <v>31</v>
      </c>
      <c r="F6611" s="385">
        <v>32</v>
      </c>
    </row>
    <row r="6612" spans="1:6">
      <c r="A6612" s="369"/>
      <c r="B6612" s="369"/>
      <c r="C6612" s="369"/>
      <c r="D6612" s="370" t="s">
        <v>736</v>
      </c>
      <c r="E6612" s="370">
        <v>5</v>
      </c>
      <c r="F6612" s="385">
        <v>5</v>
      </c>
    </row>
    <row r="6613" spans="1:6">
      <c r="A6613" s="369"/>
      <c r="B6613" s="369"/>
      <c r="C6613" s="369"/>
      <c r="D6613" s="370" t="s">
        <v>1330</v>
      </c>
      <c r="E6613" s="370">
        <v>2</v>
      </c>
      <c r="F6613" s="385">
        <v>2</v>
      </c>
    </row>
    <row r="6614" spans="1:6">
      <c r="A6614" s="369"/>
      <c r="B6614" s="369"/>
      <c r="C6614" s="369"/>
      <c r="D6614" s="370" t="s">
        <v>1331</v>
      </c>
      <c r="E6614" s="370">
        <v>8</v>
      </c>
      <c r="F6614" s="385">
        <v>8</v>
      </c>
    </row>
    <row r="6615" spans="1:6">
      <c r="A6615" s="369"/>
      <c r="B6615" s="369"/>
      <c r="C6615" s="369"/>
      <c r="D6615" s="370" t="s">
        <v>1559</v>
      </c>
      <c r="E6615" s="370">
        <v>1</v>
      </c>
      <c r="F6615" s="385">
        <v>1</v>
      </c>
    </row>
    <row r="6616" spans="1:6">
      <c r="A6616" s="369"/>
      <c r="B6616" s="369"/>
      <c r="C6616" s="369"/>
      <c r="D6616" s="370" t="s">
        <v>737</v>
      </c>
      <c r="E6616" s="370">
        <v>21</v>
      </c>
      <c r="F6616" s="385">
        <v>24</v>
      </c>
    </row>
    <row r="6617" spans="1:6">
      <c r="A6617" s="369"/>
      <c r="B6617" s="369"/>
      <c r="C6617" s="367" t="s">
        <v>577</v>
      </c>
      <c r="D6617" s="367" t="s">
        <v>738</v>
      </c>
      <c r="E6617" s="367">
        <v>13</v>
      </c>
      <c r="F6617" s="384">
        <v>14</v>
      </c>
    </row>
    <row r="6618" spans="1:6">
      <c r="A6618" s="369"/>
      <c r="B6618" s="369"/>
      <c r="C6618" s="369"/>
      <c r="D6618" s="370" t="s">
        <v>577</v>
      </c>
      <c r="E6618" s="370">
        <v>14</v>
      </c>
      <c r="F6618" s="385">
        <v>14</v>
      </c>
    </row>
    <row r="6619" spans="1:6">
      <c r="A6619" s="369"/>
      <c r="B6619" s="369"/>
      <c r="C6619" s="369"/>
      <c r="D6619" s="370" t="s">
        <v>578</v>
      </c>
      <c r="E6619" s="370">
        <v>28</v>
      </c>
      <c r="F6619" s="385">
        <v>30</v>
      </c>
    </row>
    <row r="6620" spans="1:6">
      <c r="A6620" s="369"/>
      <c r="B6620" s="369"/>
      <c r="C6620" s="369"/>
      <c r="D6620" s="370" t="s">
        <v>739</v>
      </c>
      <c r="E6620" s="370">
        <v>9</v>
      </c>
      <c r="F6620" s="385">
        <v>9</v>
      </c>
    </row>
    <row r="6621" spans="1:6">
      <c r="A6621" s="369"/>
      <c r="B6621" s="369"/>
      <c r="C6621" s="369"/>
      <c r="D6621" s="370" t="s">
        <v>740</v>
      </c>
      <c r="E6621" s="370">
        <v>5</v>
      </c>
      <c r="F6621" s="385">
        <v>8</v>
      </c>
    </row>
    <row r="6622" spans="1:6">
      <c r="A6622" s="369"/>
      <c r="B6622" s="369"/>
      <c r="C6622" s="369"/>
      <c r="D6622" s="370" t="s">
        <v>741</v>
      </c>
      <c r="E6622" s="370">
        <v>3</v>
      </c>
      <c r="F6622" s="385">
        <v>3</v>
      </c>
    </row>
    <row r="6623" spans="1:6">
      <c r="A6623" s="369"/>
      <c r="B6623" s="369"/>
      <c r="C6623" s="369"/>
      <c r="D6623" s="370" t="s">
        <v>742</v>
      </c>
      <c r="E6623" s="370">
        <v>11</v>
      </c>
      <c r="F6623" s="385">
        <v>12</v>
      </c>
    </row>
    <row r="6624" spans="1:6">
      <c r="A6624" s="369"/>
      <c r="B6624" s="369"/>
      <c r="C6624" s="369"/>
      <c r="D6624" s="370" t="s">
        <v>579</v>
      </c>
      <c r="E6624" s="370">
        <v>18</v>
      </c>
      <c r="F6624" s="385">
        <v>19</v>
      </c>
    </row>
    <row r="6625" spans="1:6">
      <c r="A6625" s="369"/>
      <c r="B6625" s="369"/>
      <c r="C6625" s="369"/>
      <c r="D6625" s="370" t="s">
        <v>743</v>
      </c>
      <c r="E6625" s="370">
        <v>9</v>
      </c>
      <c r="F6625" s="385">
        <v>9</v>
      </c>
    </row>
    <row r="6626" spans="1:6">
      <c r="A6626" s="369"/>
      <c r="B6626" s="369"/>
      <c r="C6626" s="369"/>
      <c r="D6626" s="370" t="s">
        <v>1560</v>
      </c>
      <c r="E6626" s="370">
        <v>1</v>
      </c>
      <c r="F6626" s="385">
        <v>1</v>
      </c>
    </row>
    <row r="6627" spans="1:6">
      <c r="A6627" s="369"/>
      <c r="B6627" s="369"/>
      <c r="C6627" s="369"/>
      <c r="D6627" s="370" t="s">
        <v>744</v>
      </c>
      <c r="E6627" s="370">
        <v>4</v>
      </c>
      <c r="F6627" s="385">
        <v>4</v>
      </c>
    </row>
    <row r="6628" spans="1:6">
      <c r="A6628" s="369"/>
      <c r="B6628" s="369"/>
      <c r="C6628" s="369"/>
      <c r="D6628" s="370" t="s">
        <v>745</v>
      </c>
      <c r="E6628" s="370">
        <v>3</v>
      </c>
      <c r="F6628" s="385">
        <v>3</v>
      </c>
    </row>
    <row r="6629" spans="1:6">
      <c r="A6629" s="369"/>
      <c r="B6629" s="369"/>
      <c r="C6629" s="367" t="s">
        <v>275</v>
      </c>
      <c r="D6629" s="367" t="s">
        <v>327</v>
      </c>
      <c r="E6629" s="367">
        <v>17</v>
      </c>
      <c r="F6629" s="384">
        <v>20</v>
      </c>
    </row>
    <row r="6630" spans="1:6">
      <c r="A6630" s="369"/>
      <c r="B6630" s="369"/>
      <c r="C6630" s="369"/>
      <c r="D6630" s="370" t="s">
        <v>514</v>
      </c>
      <c r="E6630" s="370">
        <v>9</v>
      </c>
      <c r="F6630" s="385">
        <v>9</v>
      </c>
    </row>
    <row r="6631" spans="1:6">
      <c r="A6631" s="369"/>
      <c r="B6631" s="369"/>
      <c r="C6631" s="369"/>
      <c r="D6631" s="370" t="s">
        <v>580</v>
      </c>
      <c r="E6631" s="370">
        <v>10</v>
      </c>
      <c r="F6631" s="385">
        <v>11</v>
      </c>
    </row>
    <row r="6632" spans="1:6">
      <c r="A6632" s="369"/>
      <c r="B6632" s="369"/>
      <c r="C6632" s="369"/>
      <c r="D6632" s="370" t="s">
        <v>1332</v>
      </c>
      <c r="E6632" s="370">
        <v>2</v>
      </c>
      <c r="F6632" s="385">
        <v>2</v>
      </c>
    </row>
    <row r="6633" spans="1:6">
      <c r="A6633" s="369"/>
      <c r="B6633" s="369"/>
      <c r="C6633" s="369"/>
      <c r="D6633" s="370" t="s">
        <v>1561</v>
      </c>
      <c r="E6633" s="370">
        <v>3</v>
      </c>
      <c r="F6633" s="385">
        <v>3</v>
      </c>
    </row>
    <row r="6634" spans="1:6">
      <c r="A6634" s="369"/>
      <c r="B6634" s="369"/>
      <c r="C6634" s="369"/>
      <c r="D6634" s="370" t="s">
        <v>328</v>
      </c>
      <c r="E6634" s="370">
        <v>3</v>
      </c>
      <c r="F6634" s="385">
        <v>3</v>
      </c>
    </row>
    <row r="6635" spans="1:6">
      <c r="A6635" s="369"/>
      <c r="B6635" s="369"/>
      <c r="C6635" s="369"/>
      <c r="D6635" s="370" t="s">
        <v>1562</v>
      </c>
      <c r="E6635" s="370">
        <v>1</v>
      </c>
      <c r="F6635" s="385">
        <v>1</v>
      </c>
    </row>
    <row r="6636" spans="1:6">
      <c r="A6636" s="369"/>
      <c r="B6636" s="369"/>
      <c r="C6636" s="369"/>
      <c r="D6636" s="370" t="s">
        <v>746</v>
      </c>
      <c r="E6636" s="370">
        <v>4</v>
      </c>
      <c r="F6636" s="385">
        <v>4</v>
      </c>
    </row>
    <row r="6637" spans="1:6">
      <c r="A6637" s="369"/>
      <c r="B6637" s="369"/>
      <c r="C6637" s="369"/>
      <c r="D6637" s="370" t="s">
        <v>1563</v>
      </c>
      <c r="E6637" s="370">
        <v>2</v>
      </c>
      <c r="F6637" s="385">
        <v>2</v>
      </c>
    </row>
    <row r="6638" spans="1:6">
      <c r="A6638" s="369"/>
      <c r="B6638" s="369"/>
      <c r="C6638" s="369"/>
      <c r="D6638" s="370" t="s">
        <v>1564</v>
      </c>
      <c r="E6638" s="370">
        <v>1</v>
      </c>
      <c r="F6638" s="385">
        <v>1</v>
      </c>
    </row>
    <row r="6639" spans="1:6">
      <c r="A6639" s="369"/>
      <c r="B6639" s="369"/>
      <c r="C6639" s="369"/>
      <c r="D6639" s="370" t="s">
        <v>1565</v>
      </c>
      <c r="E6639" s="370">
        <v>1</v>
      </c>
      <c r="F6639" s="385">
        <v>1</v>
      </c>
    </row>
    <row r="6640" spans="1:6">
      <c r="A6640" s="369"/>
      <c r="B6640" s="369"/>
      <c r="C6640" s="369"/>
      <c r="D6640" s="370" t="s">
        <v>1566</v>
      </c>
      <c r="E6640" s="370">
        <v>1</v>
      </c>
      <c r="F6640" s="385">
        <v>1</v>
      </c>
    </row>
    <row r="6641" spans="1:6">
      <c r="A6641" s="369"/>
      <c r="B6641" s="369"/>
      <c r="C6641" s="369"/>
      <c r="D6641" s="370" t="s">
        <v>1567</v>
      </c>
      <c r="E6641" s="370">
        <v>1</v>
      </c>
      <c r="F6641" s="385">
        <v>1</v>
      </c>
    </row>
    <row r="6642" spans="1:6">
      <c r="A6642" s="369"/>
      <c r="B6642" s="369"/>
      <c r="C6642" s="367" t="s">
        <v>196</v>
      </c>
      <c r="D6642" s="367" t="s">
        <v>1568</v>
      </c>
      <c r="E6642" s="367">
        <v>2</v>
      </c>
      <c r="F6642" s="384">
        <v>2</v>
      </c>
    </row>
    <row r="6643" spans="1:6">
      <c r="A6643" s="369"/>
      <c r="B6643" s="369"/>
      <c r="C6643" s="369"/>
      <c r="D6643" s="370" t="s">
        <v>547</v>
      </c>
      <c r="E6643" s="370">
        <v>16</v>
      </c>
      <c r="F6643" s="385">
        <v>20</v>
      </c>
    </row>
    <row r="6644" spans="1:6">
      <c r="A6644" s="369"/>
      <c r="B6644" s="369"/>
      <c r="C6644" s="369"/>
      <c r="D6644" s="370" t="s">
        <v>197</v>
      </c>
      <c r="E6644" s="370">
        <v>84</v>
      </c>
      <c r="F6644" s="385">
        <v>94</v>
      </c>
    </row>
    <row r="6645" spans="1:6">
      <c r="A6645" s="369"/>
      <c r="B6645" s="369"/>
      <c r="C6645" s="369"/>
      <c r="D6645" s="370" t="s">
        <v>672</v>
      </c>
      <c r="E6645" s="370">
        <v>2</v>
      </c>
      <c r="F6645" s="385">
        <v>2</v>
      </c>
    </row>
    <row r="6646" spans="1:6">
      <c r="A6646" s="369"/>
      <c r="B6646" s="369"/>
      <c r="C6646" s="369"/>
      <c r="D6646" s="370" t="s">
        <v>196</v>
      </c>
      <c r="E6646" s="370">
        <v>4</v>
      </c>
      <c r="F6646" s="385">
        <v>4</v>
      </c>
    </row>
    <row r="6647" spans="1:6">
      <c r="A6647" s="369"/>
      <c r="B6647" s="369"/>
      <c r="C6647" s="369"/>
      <c r="D6647" s="370" t="s">
        <v>1569</v>
      </c>
      <c r="E6647" s="370">
        <v>2</v>
      </c>
      <c r="F6647" s="385">
        <v>2</v>
      </c>
    </row>
    <row r="6648" spans="1:6">
      <c r="A6648" s="369"/>
      <c r="B6648" s="369"/>
      <c r="C6648" s="369"/>
      <c r="D6648" s="370" t="s">
        <v>1570</v>
      </c>
      <c r="E6648" s="370">
        <v>1</v>
      </c>
      <c r="F6648" s="385">
        <v>1</v>
      </c>
    </row>
    <row r="6649" spans="1:6">
      <c r="A6649" s="369"/>
      <c r="B6649" s="369"/>
      <c r="C6649" s="369"/>
      <c r="D6649" s="370" t="s">
        <v>1571</v>
      </c>
      <c r="E6649" s="370">
        <v>1</v>
      </c>
      <c r="F6649" s="385">
        <v>1</v>
      </c>
    </row>
    <row r="6650" spans="1:6">
      <c r="A6650" s="369"/>
      <c r="B6650" s="369"/>
      <c r="C6650" s="369"/>
      <c r="D6650" s="370" t="s">
        <v>1572</v>
      </c>
      <c r="E6650" s="370">
        <v>1</v>
      </c>
      <c r="F6650" s="385">
        <v>1</v>
      </c>
    </row>
    <row r="6651" spans="1:6">
      <c r="A6651" s="369"/>
      <c r="B6651" s="369"/>
      <c r="C6651" s="369"/>
      <c r="D6651" s="370" t="s">
        <v>1573</v>
      </c>
      <c r="E6651" s="370">
        <v>1</v>
      </c>
      <c r="F6651" s="385">
        <v>1</v>
      </c>
    </row>
    <row r="6652" spans="1:6">
      <c r="A6652" s="369"/>
      <c r="B6652" s="369"/>
      <c r="C6652" s="369"/>
      <c r="D6652" s="370" t="s">
        <v>1574</v>
      </c>
      <c r="E6652" s="370">
        <v>1</v>
      </c>
      <c r="F6652" s="385">
        <v>1</v>
      </c>
    </row>
    <row r="6653" spans="1:6">
      <c r="A6653" s="369"/>
      <c r="B6653" s="369"/>
      <c r="C6653" s="369"/>
      <c r="D6653" s="370" t="s">
        <v>1357</v>
      </c>
      <c r="E6653" s="370">
        <v>1</v>
      </c>
      <c r="F6653" s="385">
        <v>1</v>
      </c>
    </row>
    <row r="6654" spans="1:6">
      <c r="A6654" s="369"/>
      <c r="B6654" s="369"/>
      <c r="C6654" s="369"/>
      <c r="D6654" s="370" t="s">
        <v>1575</v>
      </c>
      <c r="E6654" s="370">
        <v>1</v>
      </c>
      <c r="F6654" s="385">
        <v>1</v>
      </c>
    </row>
    <row r="6655" spans="1:6">
      <c r="A6655" s="369"/>
      <c r="B6655" s="369"/>
      <c r="C6655" s="369"/>
      <c r="D6655" s="370" t="s">
        <v>1576</v>
      </c>
      <c r="E6655" s="370">
        <v>1</v>
      </c>
      <c r="F6655" s="385">
        <v>1</v>
      </c>
    </row>
    <row r="6656" spans="1:6">
      <c r="A6656" s="369"/>
      <c r="B6656" s="369"/>
      <c r="C6656" s="369"/>
      <c r="D6656" s="370" t="s">
        <v>1577</v>
      </c>
      <c r="E6656" s="370">
        <v>1</v>
      </c>
      <c r="F6656" s="385">
        <v>1</v>
      </c>
    </row>
    <row r="6657" spans="1:6">
      <c r="A6657" s="369"/>
      <c r="B6657" s="369"/>
      <c r="C6657" s="369"/>
      <c r="D6657" s="370" t="s">
        <v>1578</v>
      </c>
      <c r="E6657" s="370">
        <v>1</v>
      </c>
      <c r="F6657" s="385">
        <v>1</v>
      </c>
    </row>
    <row r="6658" spans="1:6">
      <c r="A6658" s="369"/>
      <c r="B6658" s="369"/>
      <c r="C6658" s="369"/>
      <c r="D6658" s="370" t="s">
        <v>1579</v>
      </c>
      <c r="E6658" s="370">
        <v>1</v>
      </c>
      <c r="F6658" s="385">
        <v>1</v>
      </c>
    </row>
    <row r="6659" spans="1:6">
      <c r="A6659" s="369"/>
      <c r="B6659" s="369"/>
      <c r="C6659" s="369"/>
      <c r="D6659" s="370" t="s">
        <v>1580</v>
      </c>
      <c r="E6659" s="370">
        <v>1</v>
      </c>
      <c r="F6659" s="385">
        <v>1</v>
      </c>
    </row>
    <row r="6660" spans="1:6">
      <c r="A6660" s="369"/>
      <c r="B6660" s="369"/>
      <c r="C6660" s="367" t="s">
        <v>747</v>
      </c>
      <c r="D6660" s="367" t="s">
        <v>748</v>
      </c>
      <c r="E6660" s="367">
        <v>14</v>
      </c>
      <c r="F6660" s="384">
        <v>15</v>
      </c>
    </row>
    <row r="6661" spans="1:6">
      <c r="A6661" s="369"/>
      <c r="B6661" s="369"/>
      <c r="C6661" s="369"/>
      <c r="D6661" s="370" t="s">
        <v>749</v>
      </c>
      <c r="E6661" s="370">
        <v>14</v>
      </c>
      <c r="F6661" s="385">
        <v>14</v>
      </c>
    </row>
    <row r="6662" spans="1:6">
      <c r="A6662" s="369"/>
      <c r="B6662" s="369"/>
      <c r="C6662" s="369"/>
      <c r="D6662" s="370" t="s">
        <v>1581</v>
      </c>
      <c r="E6662" s="370">
        <v>2</v>
      </c>
      <c r="F6662" s="385">
        <v>2</v>
      </c>
    </row>
    <row r="6663" spans="1:6">
      <c r="A6663" s="369"/>
      <c r="B6663" s="369"/>
      <c r="C6663" s="369"/>
      <c r="D6663" s="370" t="s">
        <v>1582</v>
      </c>
      <c r="E6663" s="370">
        <v>2</v>
      </c>
      <c r="F6663" s="385">
        <v>2</v>
      </c>
    </row>
    <row r="6664" spans="1:6">
      <c r="A6664" s="369"/>
      <c r="B6664" s="369"/>
      <c r="C6664" s="369"/>
      <c r="D6664" s="370" t="s">
        <v>750</v>
      </c>
      <c r="E6664" s="370">
        <v>5</v>
      </c>
      <c r="F6664" s="385">
        <v>5</v>
      </c>
    </row>
    <row r="6665" spans="1:6">
      <c r="A6665" s="369"/>
      <c r="B6665" s="369"/>
      <c r="C6665" s="369"/>
      <c r="D6665" s="370" t="s">
        <v>1583</v>
      </c>
      <c r="E6665" s="370">
        <v>2</v>
      </c>
      <c r="F6665" s="385">
        <v>2</v>
      </c>
    </row>
    <row r="6666" spans="1:6">
      <c r="A6666" s="369"/>
      <c r="B6666" s="369"/>
      <c r="C6666" s="369"/>
      <c r="D6666" s="370" t="s">
        <v>1584</v>
      </c>
      <c r="E6666" s="370">
        <v>1</v>
      </c>
      <c r="F6666" s="385">
        <v>1</v>
      </c>
    </row>
    <row r="6667" spans="1:6">
      <c r="A6667" s="369"/>
      <c r="B6667" s="369"/>
      <c r="C6667" s="369"/>
      <c r="D6667" s="370" t="s">
        <v>1585</v>
      </c>
      <c r="E6667" s="370">
        <v>1</v>
      </c>
      <c r="F6667" s="385">
        <v>1</v>
      </c>
    </row>
    <row r="6668" spans="1:6">
      <c r="A6668" s="369"/>
      <c r="B6668" s="369"/>
      <c r="C6668" s="367" t="s">
        <v>198</v>
      </c>
      <c r="D6668" s="367" t="s">
        <v>329</v>
      </c>
      <c r="E6668" s="367">
        <v>10</v>
      </c>
      <c r="F6668" s="384">
        <v>10</v>
      </c>
    </row>
    <row r="6669" spans="1:6">
      <c r="A6669" s="369"/>
      <c r="B6669" s="369"/>
      <c r="C6669" s="369"/>
      <c r="D6669" s="370" t="s">
        <v>1333</v>
      </c>
      <c r="E6669" s="370">
        <v>9</v>
      </c>
      <c r="F6669" s="385">
        <v>9</v>
      </c>
    </row>
    <row r="6670" spans="1:6">
      <c r="A6670" s="369"/>
      <c r="B6670" s="369"/>
      <c r="C6670" s="369"/>
      <c r="D6670" s="370" t="s">
        <v>198</v>
      </c>
      <c r="E6670" s="370">
        <v>8</v>
      </c>
      <c r="F6670" s="385">
        <v>8</v>
      </c>
    </row>
    <row r="6671" spans="1:6">
      <c r="A6671" s="369"/>
      <c r="B6671" s="369"/>
      <c r="C6671" s="369"/>
      <c r="D6671" s="370" t="s">
        <v>1334</v>
      </c>
      <c r="E6671" s="370">
        <v>1</v>
      </c>
      <c r="F6671" s="385">
        <v>1</v>
      </c>
    </row>
    <row r="6672" spans="1:6">
      <c r="A6672" s="369"/>
      <c r="B6672" s="369"/>
      <c r="C6672" s="369"/>
      <c r="D6672" s="370" t="s">
        <v>199</v>
      </c>
      <c r="E6672" s="370">
        <v>28</v>
      </c>
      <c r="F6672" s="385">
        <v>33</v>
      </c>
    </row>
    <row r="6673" spans="1:6">
      <c r="A6673" s="369"/>
      <c r="B6673" s="369"/>
      <c r="C6673" s="369"/>
      <c r="D6673" s="370" t="s">
        <v>751</v>
      </c>
      <c r="E6673" s="370">
        <v>12</v>
      </c>
      <c r="F6673" s="385">
        <v>14</v>
      </c>
    </row>
    <row r="6674" spans="1:6">
      <c r="A6674" s="369"/>
      <c r="B6674" s="369"/>
      <c r="C6674" s="367" t="s">
        <v>581</v>
      </c>
      <c r="D6674" s="367" t="s">
        <v>582</v>
      </c>
      <c r="E6674" s="367">
        <v>13</v>
      </c>
      <c r="F6674" s="384">
        <v>14</v>
      </c>
    </row>
    <row r="6675" spans="1:6">
      <c r="A6675" s="369"/>
      <c r="B6675" s="369"/>
      <c r="C6675" s="369"/>
      <c r="D6675" s="370" t="s">
        <v>1586</v>
      </c>
      <c r="E6675" s="370">
        <v>4</v>
      </c>
      <c r="F6675" s="385">
        <v>4</v>
      </c>
    </row>
    <row r="6676" spans="1:6">
      <c r="A6676" s="369"/>
      <c r="B6676" s="369"/>
      <c r="C6676" s="369"/>
      <c r="D6676" s="370" t="s">
        <v>1587</v>
      </c>
      <c r="E6676" s="370">
        <v>1</v>
      </c>
      <c r="F6676" s="385">
        <v>1</v>
      </c>
    </row>
    <row r="6677" spans="1:6">
      <c r="A6677" s="369"/>
      <c r="B6677" s="369"/>
      <c r="C6677" s="369"/>
      <c r="D6677" s="370" t="s">
        <v>1588</v>
      </c>
      <c r="E6677" s="370">
        <v>2</v>
      </c>
      <c r="F6677" s="385">
        <v>2</v>
      </c>
    </row>
    <row r="6678" spans="1:6">
      <c r="A6678" s="369"/>
      <c r="B6678" s="369"/>
      <c r="C6678" s="369"/>
      <c r="D6678" s="370" t="s">
        <v>1589</v>
      </c>
      <c r="E6678" s="370">
        <v>2</v>
      </c>
      <c r="F6678" s="385">
        <v>2</v>
      </c>
    </row>
    <row r="6679" spans="1:6">
      <c r="A6679" s="369"/>
      <c r="B6679" s="369"/>
      <c r="C6679" s="369"/>
      <c r="D6679" s="370" t="s">
        <v>1590</v>
      </c>
      <c r="E6679" s="370">
        <v>1</v>
      </c>
      <c r="F6679" s="385">
        <v>1</v>
      </c>
    </row>
    <row r="6680" spans="1:6">
      <c r="A6680" s="369"/>
      <c r="B6680" s="369"/>
      <c r="C6680" s="369"/>
      <c r="D6680" s="370" t="s">
        <v>1591</v>
      </c>
      <c r="E6680" s="370">
        <v>1</v>
      </c>
      <c r="F6680" s="385">
        <v>1</v>
      </c>
    </row>
    <row r="6681" spans="1:6">
      <c r="A6681" s="369"/>
      <c r="B6681" s="369"/>
      <c r="C6681" s="369"/>
      <c r="D6681" s="370" t="s">
        <v>1592</v>
      </c>
      <c r="E6681" s="370">
        <v>1</v>
      </c>
      <c r="F6681" s="385">
        <v>1</v>
      </c>
    </row>
    <row r="6682" spans="1:6">
      <c r="A6682" s="369"/>
      <c r="B6682" s="369"/>
      <c r="C6682" s="369"/>
      <c r="D6682" s="370" t="s">
        <v>1593</v>
      </c>
      <c r="E6682" s="370">
        <v>1</v>
      </c>
      <c r="F6682" s="385">
        <v>1</v>
      </c>
    </row>
    <row r="6683" spans="1:6">
      <c r="A6683" s="369"/>
      <c r="B6683" s="369"/>
      <c r="C6683" s="369"/>
      <c r="D6683" s="370" t="s">
        <v>1594</v>
      </c>
      <c r="E6683" s="370">
        <v>1</v>
      </c>
      <c r="F6683" s="385">
        <v>1</v>
      </c>
    </row>
    <row r="6684" spans="1:6">
      <c r="A6684" s="369"/>
      <c r="B6684" s="367" t="s">
        <v>6</v>
      </c>
      <c r="C6684" s="367" t="s">
        <v>334</v>
      </c>
      <c r="D6684" s="367" t="s">
        <v>752</v>
      </c>
      <c r="E6684" s="367">
        <v>10</v>
      </c>
      <c r="F6684" s="384">
        <v>10</v>
      </c>
    </row>
    <row r="6685" spans="1:6">
      <c r="A6685" s="369"/>
      <c r="B6685" s="369"/>
      <c r="C6685" s="369"/>
      <c r="D6685" s="370" t="s">
        <v>334</v>
      </c>
      <c r="E6685" s="370">
        <v>11</v>
      </c>
      <c r="F6685" s="385">
        <v>11</v>
      </c>
    </row>
    <row r="6686" spans="1:6">
      <c r="A6686" s="369"/>
      <c r="B6686" s="369"/>
      <c r="C6686" s="369"/>
      <c r="D6686" s="370" t="s">
        <v>753</v>
      </c>
      <c r="E6686" s="370">
        <v>4</v>
      </c>
      <c r="F6686" s="385">
        <v>4</v>
      </c>
    </row>
    <row r="6687" spans="1:6">
      <c r="A6687" s="369"/>
      <c r="B6687" s="369"/>
      <c r="C6687" s="369"/>
      <c r="D6687" s="370" t="s">
        <v>754</v>
      </c>
      <c r="E6687" s="370">
        <v>2</v>
      </c>
      <c r="F6687" s="385">
        <v>2</v>
      </c>
    </row>
    <row r="6688" spans="1:6">
      <c r="A6688" s="369"/>
      <c r="B6688" s="369"/>
      <c r="C6688" s="369"/>
      <c r="D6688" s="370" t="s">
        <v>1595</v>
      </c>
      <c r="E6688" s="370">
        <v>3</v>
      </c>
      <c r="F6688" s="385">
        <v>3</v>
      </c>
    </row>
    <row r="6689" spans="1:6">
      <c r="A6689" s="369"/>
      <c r="B6689" s="369"/>
      <c r="C6689" s="369"/>
      <c r="D6689" s="370" t="s">
        <v>1596</v>
      </c>
      <c r="E6689" s="370">
        <v>1</v>
      </c>
      <c r="F6689" s="385">
        <v>1</v>
      </c>
    </row>
    <row r="6690" spans="1:6">
      <c r="A6690" s="369"/>
      <c r="B6690" s="369"/>
      <c r="C6690" s="367" t="s">
        <v>200</v>
      </c>
      <c r="D6690" s="367" t="s">
        <v>637</v>
      </c>
      <c r="E6690" s="367">
        <v>18</v>
      </c>
      <c r="F6690" s="384">
        <v>19</v>
      </c>
    </row>
    <row r="6691" spans="1:6">
      <c r="A6691" s="369"/>
      <c r="B6691" s="369"/>
      <c r="C6691" s="369"/>
      <c r="D6691" s="370" t="s">
        <v>6</v>
      </c>
      <c r="E6691" s="370">
        <v>159</v>
      </c>
      <c r="F6691" s="385">
        <v>186</v>
      </c>
    </row>
    <row r="6692" spans="1:6">
      <c r="A6692" s="369"/>
      <c r="B6692" s="369"/>
      <c r="C6692" s="369"/>
      <c r="D6692" s="370" t="s">
        <v>755</v>
      </c>
      <c r="E6692" s="370">
        <v>28</v>
      </c>
      <c r="F6692" s="385">
        <v>37</v>
      </c>
    </row>
    <row r="6693" spans="1:6">
      <c r="A6693" s="369"/>
      <c r="B6693" s="369"/>
      <c r="C6693" s="369"/>
      <c r="D6693" s="370" t="s">
        <v>756</v>
      </c>
      <c r="E6693" s="370">
        <v>22</v>
      </c>
      <c r="F6693" s="385">
        <v>22</v>
      </c>
    </row>
    <row r="6694" spans="1:6">
      <c r="A6694" s="369"/>
      <c r="B6694" s="369"/>
      <c r="C6694" s="369"/>
      <c r="D6694" s="370" t="s">
        <v>264</v>
      </c>
      <c r="E6694" s="370">
        <v>53</v>
      </c>
      <c r="F6694" s="385">
        <v>61</v>
      </c>
    </row>
    <row r="6695" spans="1:6">
      <c r="A6695" s="369"/>
      <c r="B6695" s="369"/>
      <c r="C6695" s="369"/>
      <c r="D6695" s="370" t="s">
        <v>757</v>
      </c>
      <c r="E6695" s="370">
        <v>4</v>
      </c>
      <c r="F6695" s="385">
        <v>4</v>
      </c>
    </row>
    <row r="6696" spans="1:6">
      <c r="A6696" s="369"/>
      <c r="B6696" s="369"/>
      <c r="C6696" s="369"/>
      <c r="D6696" s="370" t="s">
        <v>1597</v>
      </c>
      <c r="E6696" s="370">
        <v>1</v>
      </c>
      <c r="F6696" s="385">
        <v>1</v>
      </c>
    </row>
    <row r="6697" spans="1:6">
      <c r="A6697" s="369"/>
      <c r="B6697" s="369"/>
      <c r="C6697" s="369"/>
      <c r="D6697" s="370" t="s">
        <v>1516</v>
      </c>
      <c r="E6697" s="370">
        <v>4</v>
      </c>
      <c r="F6697" s="385">
        <v>4</v>
      </c>
    </row>
    <row r="6698" spans="1:6">
      <c r="A6698" s="369"/>
      <c r="B6698" s="369"/>
      <c r="C6698" s="369"/>
      <c r="D6698" s="370" t="s">
        <v>1598</v>
      </c>
      <c r="E6698" s="370">
        <v>2</v>
      </c>
      <c r="F6698" s="385">
        <v>2</v>
      </c>
    </row>
    <row r="6699" spans="1:6">
      <c r="A6699" s="369"/>
      <c r="B6699" s="369"/>
      <c r="C6699" s="369"/>
      <c r="D6699" s="370" t="s">
        <v>1498</v>
      </c>
      <c r="E6699" s="370">
        <v>3</v>
      </c>
      <c r="F6699" s="385">
        <v>3</v>
      </c>
    </row>
    <row r="6700" spans="1:6">
      <c r="A6700" s="369"/>
      <c r="B6700" s="369"/>
      <c r="C6700" s="369"/>
      <c r="D6700" s="370" t="s">
        <v>758</v>
      </c>
      <c r="E6700" s="370">
        <v>3</v>
      </c>
      <c r="F6700" s="385">
        <v>3</v>
      </c>
    </row>
    <row r="6701" spans="1:6">
      <c r="A6701" s="369"/>
      <c r="B6701" s="369"/>
      <c r="C6701" s="369"/>
      <c r="D6701" s="370" t="s">
        <v>1599</v>
      </c>
      <c r="E6701" s="370">
        <v>1</v>
      </c>
      <c r="F6701" s="385">
        <v>1</v>
      </c>
    </row>
    <row r="6702" spans="1:6">
      <c r="A6702" s="369"/>
      <c r="B6702" s="369"/>
      <c r="C6702" s="369"/>
      <c r="D6702" s="370" t="s">
        <v>1600</v>
      </c>
      <c r="E6702" s="370">
        <v>1</v>
      </c>
      <c r="F6702" s="385">
        <v>1</v>
      </c>
    </row>
    <row r="6703" spans="1:6">
      <c r="A6703" s="369"/>
      <c r="B6703" s="369"/>
      <c r="C6703" s="369"/>
      <c r="D6703" s="370" t="s">
        <v>1601</v>
      </c>
      <c r="E6703" s="370">
        <v>1</v>
      </c>
      <c r="F6703" s="385">
        <v>1</v>
      </c>
    </row>
    <row r="6704" spans="1:6">
      <c r="A6704" s="369"/>
      <c r="B6704" s="369"/>
      <c r="C6704" s="369"/>
      <c r="D6704" s="370" t="s">
        <v>1358</v>
      </c>
      <c r="E6704" s="370">
        <v>1</v>
      </c>
      <c r="F6704" s="385">
        <v>1</v>
      </c>
    </row>
    <row r="6705" spans="1:6">
      <c r="A6705" s="369"/>
      <c r="B6705" s="369"/>
      <c r="C6705" s="367" t="s">
        <v>331</v>
      </c>
      <c r="D6705" s="367" t="s">
        <v>759</v>
      </c>
      <c r="E6705" s="367">
        <v>2</v>
      </c>
      <c r="F6705" s="384">
        <v>2</v>
      </c>
    </row>
    <row r="6706" spans="1:6">
      <c r="A6706" s="369"/>
      <c r="B6706" s="369"/>
      <c r="C6706" s="369"/>
      <c r="D6706" s="370" t="s">
        <v>331</v>
      </c>
      <c r="E6706" s="370">
        <v>66</v>
      </c>
      <c r="F6706" s="385">
        <v>90</v>
      </c>
    </row>
    <row r="6707" spans="1:6">
      <c r="A6707" s="369"/>
      <c r="B6707" s="369"/>
      <c r="C6707" s="369"/>
      <c r="D6707" s="370" t="s">
        <v>760</v>
      </c>
      <c r="E6707" s="370">
        <v>36</v>
      </c>
      <c r="F6707" s="385">
        <v>41</v>
      </c>
    </row>
    <row r="6708" spans="1:6">
      <c r="A6708" s="369"/>
      <c r="B6708" s="369"/>
      <c r="C6708" s="369"/>
      <c r="D6708" s="370" t="s">
        <v>761</v>
      </c>
      <c r="E6708" s="370">
        <v>6</v>
      </c>
      <c r="F6708" s="385">
        <v>7</v>
      </c>
    </row>
    <row r="6709" spans="1:6">
      <c r="A6709" s="369"/>
      <c r="B6709" s="369"/>
      <c r="C6709" s="369"/>
      <c r="D6709" s="370" t="s">
        <v>762</v>
      </c>
      <c r="E6709" s="370">
        <v>34</v>
      </c>
      <c r="F6709" s="385">
        <v>36</v>
      </c>
    </row>
    <row r="6710" spans="1:6">
      <c r="A6710" s="369"/>
      <c r="B6710" s="369"/>
      <c r="C6710" s="369"/>
      <c r="D6710" s="370" t="s">
        <v>763</v>
      </c>
      <c r="E6710" s="370">
        <v>22</v>
      </c>
      <c r="F6710" s="385">
        <v>25</v>
      </c>
    </row>
    <row r="6711" spans="1:6">
      <c r="A6711" s="369"/>
      <c r="B6711" s="369"/>
      <c r="C6711" s="369"/>
      <c r="D6711" s="370" t="s">
        <v>764</v>
      </c>
      <c r="E6711" s="370">
        <v>2</v>
      </c>
      <c r="F6711" s="385">
        <v>2</v>
      </c>
    </row>
    <row r="6712" spans="1:6">
      <c r="A6712" s="369"/>
      <c r="B6712" s="369"/>
      <c r="C6712" s="369"/>
      <c r="D6712" s="370" t="s">
        <v>1602</v>
      </c>
      <c r="E6712" s="370">
        <v>2</v>
      </c>
      <c r="F6712" s="385">
        <v>2</v>
      </c>
    </row>
    <row r="6713" spans="1:6">
      <c r="A6713" s="369"/>
      <c r="B6713" s="369"/>
      <c r="C6713" s="369"/>
      <c r="D6713" s="370" t="s">
        <v>1603</v>
      </c>
      <c r="E6713" s="370">
        <v>2</v>
      </c>
      <c r="F6713" s="385">
        <v>2</v>
      </c>
    </row>
    <row r="6714" spans="1:6">
      <c r="A6714" s="369"/>
      <c r="B6714" s="369"/>
      <c r="C6714" s="369"/>
      <c r="D6714" s="370" t="s">
        <v>765</v>
      </c>
      <c r="E6714" s="370">
        <v>2</v>
      </c>
      <c r="F6714" s="385">
        <v>2</v>
      </c>
    </row>
    <row r="6715" spans="1:6">
      <c r="A6715" s="369"/>
      <c r="B6715" s="369"/>
      <c r="C6715" s="369"/>
      <c r="D6715" s="370" t="s">
        <v>1604</v>
      </c>
      <c r="E6715" s="370">
        <v>2</v>
      </c>
      <c r="F6715" s="385">
        <v>2</v>
      </c>
    </row>
    <row r="6716" spans="1:6">
      <c r="A6716" s="369"/>
      <c r="B6716" s="369"/>
      <c r="C6716" s="367" t="s">
        <v>332</v>
      </c>
      <c r="D6716" s="367" t="s">
        <v>766</v>
      </c>
      <c r="E6716" s="367">
        <v>6</v>
      </c>
      <c r="F6716" s="384">
        <v>6</v>
      </c>
    </row>
    <row r="6717" spans="1:6">
      <c r="A6717" s="369"/>
      <c r="B6717" s="369"/>
      <c r="C6717" s="369"/>
      <c r="D6717" s="370" t="s">
        <v>767</v>
      </c>
      <c r="E6717" s="370">
        <v>17</v>
      </c>
      <c r="F6717" s="385">
        <v>19</v>
      </c>
    </row>
    <row r="6718" spans="1:6">
      <c r="A6718" s="369"/>
      <c r="B6718" s="369"/>
      <c r="C6718" s="369"/>
      <c r="D6718" s="370" t="s">
        <v>768</v>
      </c>
      <c r="E6718" s="370">
        <v>22</v>
      </c>
      <c r="F6718" s="385">
        <v>22</v>
      </c>
    </row>
    <row r="6719" spans="1:6">
      <c r="A6719" s="369"/>
      <c r="B6719" s="369"/>
      <c r="C6719" s="369"/>
      <c r="D6719" s="370" t="s">
        <v>70</v>
      </c>
      <c r="E6719" s="370">
        <v>14</v>
      </c>
      <c r="F6719" s="385">
        <v>15</v>
      </c>
    </row>
    <row r="6720" spans="1:6">
      <c r="A6720" s="369"/>
      <c r="B6720" s="369"/>
      <c r="C6720" s="369"/>
      <c r="D6720" s="370" t="s">
        <v>559</v>
      </c>
      <c r="E6720" s="370">
        <v>24</v>
      </c>
      <c r="F6720" s="385">
        <v>25</v>
      </c>
    </row>
    <row r="6721" spans="1:6">
      <c r="A6721" s="369"/>
      <c r="B6721" s="369"/>
      <c r="C6721" s="369"/>
      <c r="D6721" s="370" t="s">
        <v>333</v>
      </c>
      <c r="E6721" s="370">
        <v>16</v>
      </c>
      <c r="F6721" s="385">
        <v>18</v>
      </c>
    </row>
    <row r="6722" spans="1:6">
      <c r="A6722" s="369"/>
      <c r="B6722" s="369"/>
      <c r="C6722" s="369"/>
      <c r="D6722" s="370" t="s">
        <v>1605</v>
      </c>
      <c r="E6722" s="370">
        <v>1</v>
      </c>
      <c r="F6722" s="385">
        <v>1</v>
      </c>
    </row>
    <row r="6723" spans="1:6">
      <c r="A6723" s="369"/>
      <c r="B6723" s="369"/>
      <c r="C6723" s="369"/>
      <c r="D6723" s="370" t="s">
        <v>769</v>
      </c>
      <c r="E6723" s="370">
        <v>4</v>
      </c>
      <c r="F6723" s="385">
        <v>4</v>
      </c>
    </row>
    <row r="6724" spans="1:6">
      <c r="A6724" s="369"/>
      <c r="B6724" s="369"/>
      <c r="C6724" s="369"/>
      <c r="D6724" s="370" t="s">
        <v>1606</v>
      </c>
      <c r="E6724" s="370">
        <v>2</v>
      </c>
      <c r="F6724" s="385">
        <v>2</v>
      </c>
    </row>
    <row r="6725" spans="1:6">
      <c r="A6725" s="369"/>
      <c r="B6725" s="369"/>
      <c r="C6725" s="369"/>
      <c r="D6725" s="370" t="s">
        <v>770</v>
      </c>
      <c r="E6725" s="370">
        <v>15</v>
      </c>
      <c r="F6725" s="385">
        <v>16</v>
      </c>
    </row>
    <row r="6726" spans="1:6">
      <c r="A6726" s="369"/>
      <c r="B6726" s="369"/>
      <c r="C6726" s="369"/>
      <c r="D6726" s="370" t="s">
        <v>1607</v>
      </c>
      <c r="E6726" s="370">
        <v>1</v>
      </c>
      <c r="F6726" s="385">
        <v>1</v>
      </c>
    </row>
    <row r="6727" spans="1:6">
      <c r="A6727" s="369"/>
      <c r="B6727" s="369"/>
      <c r="C6727" s="369"/>
      <c r="D6727" s="370" t="s">
        <v>1608</v>
      </c>
      <c r="E6727" s="370">
        <v>2</v>
      </c>
      <c r="F6727" s="385">
        <v>2</v>
      </c>
    </row>
    <row r="6728" spans="1:6">
      <c r="A6728" s="369"/>
      <c r="B6728" s="369"/>
      <c r="C6728" s="369"/>
      <c r="D6728" s="370" t="s">
        <v>1384</v>
      </c>
      <c r="E6728" s="370">
        <v>1</v>
      </c>
      <c r="F6728" s="385">
        <v>1</v>
      </c>
    </row>
    <row r="6729" spans="1:6">
      <c r="A6729" s="369"/>
      <c r="B6729" s="369"/>
      <c r="C6729" s="369"/>
      <c r="D6729" s="370" t="s">
        <v>1609</v>
      </c>
      <c r="E6729" s="370">
        <v>1</v>
      </c>
      <c r="F6729" s="385">
        <v>1</v>
      </c>
    </row>
    <row r="6730" spans="1:6">
      <c r="A6730" s="369"/>
      <c r="B6730" s="369"/>
      <c r="C6730" s="367" t="s">
        <v>583</v>
      </c>
      <c r="D6730" s="367" t="s">
        <v>584</v>
      </c>
      <c r="E6730" s="367">
        <v>26</v>
      </c>
      <c r="F6730" s="384">
        <v>35</v>
      </c>
    </row>
    <row r="6731" spans="1:6">
      <c r="A6731" s="369"/>
      <c r="B6731" s="369"/>
      <c r="C6731" s="369"/>
      <c r="D6731" s="370" t="s">
        <v>771</v>
      </c>
      <c r="E6731" s="370">
        <v>10</v>
      </c>
      <c r="F6731" s="385">
        <v>10</v>
      </c>
    </row>
    <row r="6732" spans="1:6">
      <c r="A6732" s="369"/>
      <c r="B6732" s="369"/>
      <c r="C6732" s="369"/>
      <c r="D6732" s="370" t="s">
        <v>849</v>
      </c>
      <c r="E6732" s="370">
        <v>2</v>
      </c>
      <c r="F6732" s="385">
        <v>2</v>
      </c>
    </row>
    <row r="6733" spans="1:6">
      <c r="A6733" s="369"/>
      <c r="B6733" s="369"/>
      <c r="C6733" s="369"/>
      <c r="D6733" s="370" t="s">
        <v>706</v>
      </c>
      <c r="E6733" s="370">
        <v>4</v>
      </c>
      <c r="F6733" s="385">
        <v>4</v>
      </c>
    </row>
    <row r="6734" spans="1:6">
      <c r="A6734" s="369"/>
      <c r="B6734" s="369"/>
      <c r="C6734" s="369"/>
      <c r="D6734" s="370" t="s">
        <v>1610</v>
      </c>
      <c r="E6734" s="370">
        <v>4</v>
      </c>
      <c r="F6734" s="385">
        <v>4</v>
      </c>
    </row>
    <row r="6735" spans="1:6">
      <c r="A6735" s="369"/>
      <c r="B6735" s="369"/>
      <c r="C6735" s="369"/>
      <c r="D6735" s="370" t="s">
        <v>1611</v>
      </c>
      <c r="E6735" s="370">
        <v>5</v>
      </c>
      <c r="F6735" s="385">
        <v>5</v>
      </c>
    </row>
    <row r="6736" spans="1:6">
      <c r="A6736" s="369"/>
      <c r="B6736" s="369"/>
      <c r="C6736" s="369"/>
      <c r="D6736" s="370" t="s">
        <v>772</v>
      </c>
      <c r="E6736" s="370">
        <v>6</v>
      </c>
      <c r="F6736" s="385">
        <v>6</v>
      </c>
    </row>
    <row r="6737" spans="1:6">
      <c r="A6737" s="369"/>
      <c r="B6737" s="369"/>
      <c r="C6737" s="369"/>
      <c r="D6737" s="370" t="s">
        <v>1612</v>
      </c>
      <c r="E6737" s="370">
        <v>1</v>
      </c>
      <c r="F6737" s="385">
        <v>1</v>
      </c>
    </row>
    <row r="6738" spans="1:6">
      <c r="A6738" s="369"/>
      <c r="B6738" s="369"/>
      <c r="C6738" s="369"/>
      <c r="D6738" s="370" t="s">
        <v>1613</v>
      </c>
      <c r="E6738" s="370">
        <v>3</v>
      </c>
      <c r="F6738" s="385">
        <v>3</v>
      </c>
    </row>
    <row r="6739" spans="1:6">
      <c r="A6739" s="369"/>
      <c r="B6739" s="369"/>
      <c r="C6739" s="369"/>
      <c r="D6739" s="370" t="s">
        <v>1614</v>
      </c>
      <c r="E6739" s="370">
        <v>1</v>
      </c>
      <c r="F6739" s="385">
        <v>1</v>
      </c>
    </row>
    <row r="6740" spans="1:6">
      <c r="A6740" s="369"/>
      <c r="B6740" s="369"/>
      <c r="C6740" s="369"/>
      <c r="D6740" s="370" t="s">
        <v>1360</v>
      </c>
      <c r="E6740" s="370">
        <v>2</v>
      </c>
      <c r="F6740" s="385">
        <v>2</v>
      </c>
    </row>
    <row r="6741" spans="1:6">
      <c r="A6741" s="369"/>
      <c r="B6741" s="369"/>
      <c r="C6741" s="369"/>
      <c r="D6741" s="370" t="s">
        <v>1615</v>
      </c>
      <c r="E6741" s="370">
        <v>1</v>
      </c>
      <c r="F6741" s="385">
        <v>1</v>
      </c>
    </row>
    <row r="6742" spans="1:6">
      <c r="A6742" s="369"/>
      <c r="B6742" s="369"/>
      <c r="C6742" s="369"/>
      <c r="D6742" s="370" t="s">
        <v>583</v>
      </c>
      <c r="E6742" s="370">
        <v>1</v>
      </c>
      <c r="F6742" s="385">
        <v>1</v>
      </c>
    </row>
    <row r="6743" spans="1:6">
      <c r="A6743" s="369"/>
      <c r="B6743" s="369"/>
      <c r="C6743" s="369"/>
      <c r="D6743" s="370" t="s">
        <v>773</v>
      </c>
      <c r="E6743" s="370">
        <v>3</v>
      </c>
      <c r="F6743" s="385">
        <v>3</v>
      </c>
    </row>
    <row r="6744" spans="1:6">
      <c r="A6744" s="369"/>
      <c r="B6744" s="369"/>
      <c r="C6744" s="369"/>
      <c r="D6744" s="370" t="s">
        <v>1616</v>
      </c>
      <c r="E6744" s="370">
        <v>1</v>
      </c>
      <c r="F6744" s="385">
        <v>1</v>
      </c>
    </row>
    <row r="6745" spans="1:6">
      <c r="A6745" s="369"/>
      <c r="B6745" s="369"/>
      <c r="C6745" s="369"/>
      <c r="D6745" s="370" t="s">
        <v>1617</v>
      </c>
      <c r="E6745" s="370">
        <v>2</v>
      </c>
      <c r="F6745" s="385">
        <v>2</v>
      </c>
    </row>
    <row r="6746" spans="1:6">
      <c r="A6746" s="369"/>
      <c r="B6746" s="369"/>
      <c r="C6746" s="369"/>
      <c r="D6746" s="370" t="s">
        <v>1618</v>
      </c>
      <c r="E6746" s="370">
        <v>1</v>
      </c>
      <c r="F6746" s="385">
        <v>1</v>
      </c>
    </row>
    <row r="6747" spans="1:6">
      <c r="A6747" s="369"/>
      <c r="B6747" s="369"/>
      <c r="C6747" s="369"/>
      <c r="D6747" s="370" t="s">
        <v>1619</v>
      </c>
      <c r="E6747" s="370">
        <v>1</v>
      </c>
      <c r="F6747" s="385">
        <v>1</v>
      </c>
    </row>
    <row r="6748" spans="1:6">
      <c r="A6748" s="369"/>
      <c r="B6748" s="369"/>
      <c r="C6748" s="367" t="s">
        <v>774</v>
      </c>
      <c r="D6748" s="367" t="s">
        <v>775</v>
      </c>
      <c r="E6748" s="367">
        <v>19</v>
      </c>
      <c r="F6748" s="384">
        <v>24</v>
      </c>
    </row>
    <row r="6749" spans="1:6">
      <c r="A6749" s="369"/>
      <c r="B6749" s="369"/>
      <c r="C6749" s="369"/>
      <c r="D6749" s="370" t="s">
        <v>776</v>
      </c>
      <c r="E6749" s="370">
        <v>34</v>
      </c>
      <c r="F6749" s="385">
        <v>34</v>
      </c>
    </row>
    <row r="6750" spans="1:6">
      <c r="A6750" s="369"/>
      <c r="B6750" s="369"/>
      <c r="C6750" s="369"/>
      <c r="D6750" s="370" t="s">
        <v>1361</v>
      </c>
      <c r="E6750" s="370">
        <v>1</v>
      </c>
      <c r="F6750" s="385">
        <v>1</v>
      </c>
    </row>
    <row r="6751" spans="1:6">
      <c r="A6751" s="369"/>
      <c r="B6751" s="369"/>
      <c r="C6751" s="369"/>
      <c r="D6751" s="370" t="s">
        <v>1620</v>
      </c>
      <c r="E6751" s="370">
        <v>1</v>
      </c>
      <c r="F6751" s="385">
        <v>1</v>
      </c>
    </row>
    <row r="6752" spans="1:6">
      <c r="A6752" s="369"/>
      <c r="B6752" s="369"/>
      <c r="C6752" s="369"/>
      <c r="D6752" s="370" t="s">
        <v>1621</v>
      </c>
      <c r="E6752" s="370">
        <v>3</v>
      </c>
      <c r="F6752" s="385">
        <v>3</v>
      </c>
    </row>
    <row r="6753" spans="1:6">
      <c r="A6753" s="369"/>
      <c r="B6753" s="369"/>
      <c r="C6753" s="369"/>
      <c r="D6753" s="370" t="s">
        <v>1622</v>
      </c>
      <c r="E6753" s="370">
        <v>1</v>
      </c>
      <c r="F6753" s="385">
        <v>1</v>
      </c>
    </row>
    <row r="6754" spans="1:6">
      <c r="A6754" s="369"/>
      <c r="B6754" s="369"/>
      <c r="C6754" s="369"/>
      <c r="D6754" s="370" t="s">
        <v>1623</v>
      </c>
      <c r="E6754" s="370">
        <v>1</v>
      </c>
      <c r="F6754" s="385">
        <v>1</v>
      </c>
    </row>
    <row r="6755" spans="1:6">
      <c r="A6755" s="369"/>
      <c r="B6755" s="369"/>
      <c r="C6755" s="369"/>
      <c r="D6755" s="370" t="s">
        <v>1624</v>
      </c>
      <c r="E6755" s="370">
        <v>1</v>
      </c>
      <c r="F6755" s="385">
        <v>1</v>
      </c>
    </row>
    <row r="6756" spans="1:6">
      <c r="A6756" s="369"/>
      <c r="B6756" s="369"/>
      <c r="C6756" s="367" t="s">
        <v>777</v>
      </c>
      <c r="D6756" s="367" t="s">
        <v>1625</v>
      </c>
      <c r="E6756" s="367">
        <v>3</v>
      </c>
      <c r="F6756" s="384">
        <v>3</v>
      </c>
    </row>
    <row r="6757" spans="1:6">
      <c r="A6757" s="369"/>
      <c r="B6757" s="369"/>
      <c r="C6757" s="369"/>
      <c r="D6757" s="370" t="s">
        <v>1626</v>
      </c>
      <c r="E6757" s="370">
        <v>2</v>
      </c>
      <c r="F6757" s="385">
        <v>2</v>
      </c>
    </row>
    <row r="6758" spans="1:6">
      <c r="A6758" s="369"/>
      <c r="B6758" s="369"/>
      <c r="C6758" s="369"/>
      <c r="D6758" s="370" t="s">
        <v>1627</v>
      </c>
      <c r="E6758" s="370">
        <v>3</v>
      </c>
      <c r="F6758" s="385">
        <v>3</v>
      </c>
    </row>
    <row r="6759" spans="1:6">
      <c r="A6759" s="369"/>
      <c r="B6759" s="369"/>
      <c r="C6759" s="369"/>
      <c r="D6759" s="370" t="s">
        <v>1628</v>
      </c>
      <c r="E6759" s="370">
        <v>1</v>
      </c>
      <c r="F6759" s="385">
        <v>1</v>
      </c>
    </row>
    <row r="6760" spans="1:6">
      <c r="A6760" s="369"/>
      <c r="B6760" s="369"/>
      <c r="C6760" s="369"/>
      <c r="D6760" s="370" t="s">
        <v>1629</v>
      </c>
      <c r="E6760" s="370">
        <v>1</v>
      </c>
      <c r="F6760" s="385">
        <v>1</v>
      </c>
    </row>
    <row r="6761" spans="1:6">
      <c r="A6761" s="369"/>
      <c r="B6761" s="369"/>
      <c r="C6761" s="369"/>
      <c r="D6761" s="370" t="s">
        <v>1034</v>
      </c>
      <c r="E6761" s="370">
        <v>1</v>
      </c>
      <c r="F6761" s="385">
        <v>1</v>
      </c>
    </row>
    <row r="6762" spans="1:6">
      <c r="A6762" s="369"/>
      <c r="B6762" s="369"/>
      <c r="C6762" s="369"/>
      <c r="D6762" s="370" t="s">
        <v>1630</v>
      </c>
      <c r="E6762" s="370">
        <v>1</v>
      </c>
      <c r="F6762" s="385">
        <v>1</v>
      </c>
    </row>
    <row r="6763" spans="1:6">
      <c r="A6763" s="369"/>
      <c r="B6763" s="369"/>
      <c r="C6763" s="369"/>
      <c r="D6763" s="370" t="s">
        <v>1631</v>
      </c>
      <c r="E6763" s="370">
        <v>1</v>
      </c>
      <c r="F6763" s="385">
        <v>1</v>
      </c>
    </row>
    <row r="6764" spans="1:6">
      <c r="A6764" s="369"/>
      <c r="B6764" s="369"/>
      <c r="C6764" s="369"/>
      <c r="D6764" s="370" t="s">
        <v>1632</v>
      </c>
      <c r="E6764" s="370">
        <v>3</v>
      </c>
      <c r="F6764" s="385">
        <v>3</v>
      </c>
    </row>
    <row r="6765" spans="1:6">
      <c r="A6765" s="369"/>
      <c r="B6765" s="369"/>
      <c r="C6765" s="369"/>
      <c r="D6765" s="370" t="s">
        <v>1633</v>
      </c>
      <c r="E6765" s="370">
        <v>2</v>
      </c>
      <c r="F6765" s="385">
        <v>2</v>
      </c>
    </row>
    <row r="6766" spans="1:6">
      <c r="A6766" s="369"/>
      <c r="B6766" s="369"/>
      <c r="C6766" s="369"/>
      <c r="D6766" s="370" t="s">
        <v>778</v>
      </c>
      <c r="E6766" s="370">
        <v>2</v>
      </c>
      <c r="F6766" s="385">
        <v>2</v>
      </c>
    </row>
    <row r="6767" spans="1:6">
      <c r="A6767" s="369"/>
      <c r="B6767" s="369"/>
      <c r="C6767" s="369"/>
      <c r="D6767" s="370" t="s">
        <v>1634</v>
      </c>
      <c r="E6767" s="370">
        <v>1</v>
      </c>
      <c r="F6767" s="385">
        <v>1</v>
      </c>
    </row>
    <row r="6768" spans="1:6">
      <c r="A6768" s="369"/>
      <c r="B6768" s="369"/>
      <c r="C6768" s="367" t="s">
        <v>779</v>
      </c>
      <c r="D6768" s="367" t="s">
        <v>79</v>
      </c>
      <c r="E6768" s="367">
        <v>1</v>
      </c>
      <c r="F6768" s="384">
        <v>1</v>
      </c>
    </row>
    <row r="6769" spans="1:6">
      <c r="A6769" s="369"/>
      <c r="B6769" s="369"/>
      <c r="C6769" s="369"/>
      <c r="D6769" s="370" t="s">
        <v>780</v>
      </c>
      <c r="E6769" s="370">
        <v>11</v>
      </c>
      <c r="F6769" s="385">
        <v>13</v>
      </c>
    </row>
    <row r="6770" spans="1:6">
      <c r="A6770" s="369"/>
      <c r="B6770" s="369"/>
      <c r="C6770" s="369"/>
      <c r="D6770" s="370" t="s">
        <v>1635</v>
      </c>
      <c r="E6770" s="370">
        <v>1</v>
      </c>
      <c r="F6770" s="385">
        <v>1</v>
      </c>
    </row>
    <row r="6771" spans="1:6">
      <c r="A6771" s="369"/>
      <c r="B6771" s="369"/>
      <c r="C6771" s="369"/>
      <c r="D6771" s="370" t="s">
        <v>1636</v>
      </c>
      <c r="E6771" s="370">
        <v>1</v>
      </c>
      <c r="F6771" s="385">
        <v>1</v>
      </c>
    </row>
    <row r="6772" spans="1:6">
      <c r="A6772" s="369"/>
      <c r="B6772" s="369"/>
      <c r="C6772" s="369"/>
      <c r="D6772" s="370" t="s">
        <v>1637</v>
      </c>
      <c r="E6772" s="370">
        <v>1</v>
      </c>
      <c r="F6772" s="385">
        <v>1</v>
      </c>
    </row>
    <row r="6773" spans="1:6">
      <c r="A6773" s="369"/>
      <c r="B6773" s="369"/>
      <c r="C6773" s="367" t="s">
        <v>781</v>
      </c>
      <c r="D6773" s="367" t="s">
        <v>771</v>
      </c>
      <c r="E6773" s="367">
        <v>8</v>
      </c>
      <c r="F6773" s="384">
        <v>11</v>
      </c>
    </row>
    <row r="6774" spans="1:6">
      <c r="A6774" s="369"/>
      <c r="B6774" s="369"/>
      <c r="C6774" s="369"/>
      <c r="D6774" s="370" t="s">
        <v>1638</v>
      </c>
      <c r="E6774" s="370">
        <v>3</v>
      </c>
      <c r="F6774" s="385">
        <v>3</v>
      </c>
    </row>
    <row r="6775" spans="1:6">
      <c r="A6775" s="369"/>
      <c r="B6775" s="369"/>
      <c r="C6775" s="369"/>
      <c r="D6775" s="370" t="s">
        <v>1639</v>
      </c>
      <c r="E6775" s="370">
        <v>1</v>
      </c>
      <c r="F6775" s="385">
        <v>1</v>
      </c>
    </row>
    <row r="6776" spans="1:6">
      <c r="A6776" s="369"/>
      <c r="B6776" s="369"/>
      <c r="C6776" s="369"/>
      <c r="D6776" s="370" t="s">
        <v>1640</v>
      </c>
      <c r="E6776" s="370">
        <v>2</v>
      </c>
      <c r="F6776" s="385">
        <v>2</v>
      </c>
    </row>
    <row r="6777" spans="1:6">
      <c r="A6777" s="369"/>
      <c r="B6777" s="369"/>
      <c r="C6777" s="367" t="s">
        <v>782</v>
      </c>
      <c r="D6777" s="367" t="s">
        <v>783</v>
      </c>
      <c r="E6777" s="367">
        <v>15</v>
      </c>
      <c r="F6777" s="384">
        <v>15</v>
      </c>
    </row>
    <row r="6778" spans="1:6">
      <c r="A6778" s="369"/>
      <c r="B6778" s="369"/>
      <c r="C6778" s="369"/>
      <c r="D6778" s="370" t="s">
        <v>1641</v>
      </c>
      <c r="E6778" s="370">
        <v>1</v>
      </c>
      <c r="F6778" s="385">
        <v>1</v>
      </c>
    </row>
    <row r="6779" spans="1:6">
      <c r="A6779" s="369"/>
      <c r="B6779" s="369"/>
      <c r="C6779" s="369"/>
      <c r="D6779" s="370" t="s">
        <v>1642</v>
      </c>
      <c r="E6779" s="370">
        <v>3</v>
      </c>
      <c r="F6779" s="385">
        <v>3</v>
      </c>
    </row>
    <row r="6780" spans="1:6">
      <c r="A6780" s="369"/>
      <c r="B6780" s="369"/>
      <c r="C6780" s="369"/>
      <c r="D6780" s="370" t="s">
        <v>1643</v>
      </c>
      <c r="E6780" s="370">
        <v>4</v>
      </c>
      <c r="F6780" s="385">
        <v>4</v>
      </c>
    </row>
    <row r="6781" spans="1:6">
      <c r="A6781" s="369"/>
      <c r="B6781" s="369"/>
      <c r="C6781" s="369"/>
      <c r="D6781" s="370" t="s">
        <v>1347</v>
      </c>
      <c r="E6781" s="370">
        <v>4</v>
      </c>
      <c r="F6781" s="385">
        <v>4</v>
      </c>
    </row>
    <row r="6782" spans="1:6">
      <c r="A6782" s="369"/>
      <c r="B6782" s="369"/>
      <c r="C6782" s="369"/>
      <c r="D6782" s="370" t="s">
        <v>784</v>
      </c>
      <c r="E6782" s="370">
        <v>1</v>
      </c>
      <c r="F6782" s="385">
        <v>1</v>
      </c>
    </row>
    <row r="6783" spans="1:6">
      <c r="A6783" s="369"/>
      <c r="B6783" s="369"/>
      <c r="C6783" s="369"/>
      <c r="D6783" s="370" t="s">
        <v>1644</v>
      </c>
      <c r="E6783" s="370">
        <v>2</v>
      </c>
      <c r="F6783" s="385">
        <v>2</v>
      </c>
    </row>
    <row r="6784" spans="1:6">
      <c r="A6784" s="369"/>
      <c r="B6784" s="369"/>
      <c r="C6784" s="369"/>
      <c r="D6784" s="370" t="s">
        <v>1645</v>
      </c>
      <c r="E6784" s="370">
        <v>1</v>
      </c>
      <c r="F6784" s="385">
        <v>1</v>
      </c>
    </row>
    <row r="6785" spans="1:6">
      <c r="A6785" s="369"/>
      <c r="B6785" s="369"/>
      <c r="C6785" s="369"/>
      <c r="D6785" s="370" t="s">
        <v>1646</v>
      </c>
      <c r="E6785" s="370">
        <v>1</v>
      </c>
      <c r="F6785" s="385">
        <v>1</v>
      </c>
    </row>
    <row r="6786" spans="1:6">
      <c r="A6786" s="369"/>
      <c r="B6786" s="369"/>
      <c r="C6786" s="367" t="s">
        <v>785</v>
      </c>
      <c r="D6786" s="367" t="s">
        <v>489</v>
      </c>
      <c r="E6786" s="367">
        <v>1</v>
      </c>
      <c r="F6786" s="384">
        <v>1</v>
      </c>
    </row>
    <row r="6787" spans="1:6">
      <c r="A6787" s="369"/>
      <c r="B6787" s="369"/>
      <c r="C6787" s="369"/>
      <c r="D6787" s="370" t="s">
        <v>786</v>
      </c>
      <c r="E6787" s="370">
        <v>9</v>
      </c>
      <c r="F6787" s="385">
        <v>10</v>
      </c>
    </row>
    <row r="6788" spans="1:6">
      <c r="A6788" s="369"/>
      <c r="B6788" s="369"/>
      <c r="C6788" s="369"/>
      <c r="D6788" s="370" t="s">
        <v>1647</v>
      </c>
      <c r="E6788" s="370">
        <v>2</v>
      </c>
      <c r="F6788" s="385">
        <v>2</v>
      </c>
    </row>
    <row r="6789" spans="1:6">
      <c r="A6789" s="369"/>
      <c r="B6789" s="369"/>
      <c r="C6789" s="369"/>
      <c r="D6789" s="370" t="s">
        <v>1648</v>
      </c>
      <c r="E6789" s="370">
        <v>2</v>
      </c>
      <c r="F6789" s="385">
        <v>2</v>
      </c>
    </row>
    <row r="6790" spans="1:6">
      <c r="A6790" s="369"/>
      <c r="B6790" s="369"/>
      <c r="C6790" s="369"/>
      <c r="D6790" s="370" t="s">
        <v>1649</v>
      </c>
      <c r="E6790" s="370">
        <v>1</v>
      </c>
      <c r="F6790" s="385">
        <v>1</v>
      </c>
    </row>
    <row r="6791" spans="1:6">
      <c r="A6791" s="369"/>
      <c r="B6791" s="369"/>
      <c r="C6791" s="369"/>
      <c r="D6791" s="370" t="s">
        <v>1650</v>
      </c>
      <c r="E6791" s="370">
        <v>2</v>
      </c>
      <c r="F6791" s="385">
        <v>2</v>
      </c>
    </row>
    <row r="6792" spans="1:6">
      <c r="A6792" s="369"/>
      <c r="B6792" s="369"/>
      <c r="C6792" s="369"/>
      <c r="D6792" s="370" t="s">
        <v>1651</v>
      </c>
      <c r="E6792" s="370">
        <v>1</v>
      </c>
      <c r="F6792" s="385">
        <v>1</v>
      </c>
    </row>
    <row r="6793" spans="1:6">
      <c r="A6793" s="369"/>
      <c r="B6793" s="369"/>
      <c r="C6793" s="369"/>
      <c r="D6793" s="370" t="s">
        <v>1652</v>
      </c>
      <c r="E6793" s="370">
        <v>1</v>
      </c>
      <c r="F6793" s="385">
        <v>1</v>
      </c>
    </row>
    <row r="6794" spans="1:6">
      <c r="A6794" s="369"/>
      <c r="B6794" s="369"/>
      <c r="C6794" s="369"/>
      <c r="D6794" s="370" t="s">
        <v>1653</v>
      </c>
      <c r="E6794" s="370">
        <v>2</v>
      </c>
      <c r="F6794" s="385">
        <v>2</v>
      </c>
    </row>
    <row r="6795" spans="1:6">
      <c r="A6795" s="369"/>
      <c r="B6795" s="369"/>
      <c r="C6795" s="369"/>
      <c r="D6795" s="370" t="s">
        <v>1654</v>
      </c>
      <c r="E6795" s="370">
        <v>1</v>
      </c>
      <c r="F6795" s="385">
        <v>1</v>
      </c>
    </row>
    <row r="6796" spans="1:6">
      <c r="A6796" s="369"/>
      <c r="B6796" s="369"/>
      <c r="C6796" s="369"/>
      <c r="D6796" s="370" t="s">
        <v>1655</v>
      </c>
      <c r="E6796" s="370">
        <v>1</v>
      </c>
      <c r="F6796" s="385">
        <v>1</v>
      </c>
    </row>
    <row r="6797" spans="1:6">
      <c r="A6797" s="369"/>
      <c r="B6797" s="367" t="s">
        <v>7</v>
      </c>
      <c r="C6797" s="367" t="s">
        <v>335</v>
      </c>
      <c r="D6797" s="367" t="s">
        <v>335</v>
      </c>
      <c r="E6797" s="367">
        <v>37</v>
      </c>
      <c r="F6797" s="384">
        <v>47</v>
      </c>
    </row>
    <row r="6798" spans="1:6">
      <c r="A6798" s="369"/>
      <c r="B6798" s="369"/>
      <c r="C6798" s="369"/>
      <c r="D6798" s="370" t="s">
        <v>787</v>
      </c>
      <c r="E6798" s="370">
        <v>10</v>
      </c>
      <c r="F6798" s="385">
        <v>11</v>
      </c>
    </row>
    <row r="6799" spans="1:6">
      <c r="A6799" s="369"/>
      <c r="B6799" s="369"/>
      <c r="C6799" s="369"/>
      <c r="D6799" s="370" t="s">
        <v>788</v>
      </c>
      <c r="E6799" s="370">
        <v>11</v>
      </c>
      <c r="F6799" s="385">
        <v>11</v>
      </c>
    </row>
    <row r="6800" spans="1:6">
      <c r="A6800" s="369"/>
      <c r="B6800" s="369"/>
      <c r="C6800" s="369"/>
      <c r="D6800" s="370" t="s">
        <v>789</v>
      </c>
      <c r="E6800" s="370">
        <v>9</v>
      </c>
      <c r="F6800" s="385">
        <v>9</v>
      </c>
    </row>
    <row r="6801" spans="1:6">
      <c r="A6801" s="369"/>
      <c r="B6801" s="369"/>
      <c r="C6801" s="367" t="s">
        <v>7</v>
      </c>
      <c r="D6801" s="367" t="s">
        <v>702</v>
      </c>
      <c r="E6801" s="367">
        <v>6</v>
      </c>
      <c r="F6801" s="384">
        <v>6</v>
      </c>
    </row>
    <row r="6802" spans="1:6">
      <c r="A6802" s="369"/>
      <c r="B6802" s="369"/>
      <c r="C6802" s="369"/>
      <c r="D6802" s="370" t="s">
        <v>7</v>
      </c>
      <c r="E6802" s="370">
        <v>312</v>
      </c>
      <c r="F6802" s="385">
        <v>337</v>
      </c>
    </row>
    <row r="6803" spans="1:6">
      <c r="A6803" s="369"/>
      <c r="B6803" s="369"/>
      <c r="C6803" s="369"/>
      <c r="D6803" s="370" t="s">
        <v>790</v>
      </c>
      <c r="E6803" s="370">
        <v>9</v>
      </c>
      <c r="F6803" s="385">
        <v>9</v>
      </c>
    </row>
    <row r="6804" spans="1:6">
      <c r="A6804" s="369"/>
      <c r="B6804" s="369"/>
      <c r="C6804" s="369"/>
      <c r="D6804" s="370" t="s">
        <v>464</v>
      </c>
      <c r="E6804" s="370">
        <v>33</v>
      </c>
      <c r="F6804" s="385">
        <v>34</v>
      </c>
    </row>
    <row r="6805" spans="1:6">
      <c r="A6805" s="369"/>
      <c r="B6805" s="369"/>
      <c r="C6805" s="369"/>
      <c r="D6805" s="370" t="s">
        <v>61</v>
      </c>
      <c r="E6805" s="370">
        <v>5</v>
      </c>
      <c r="F6805" s="385">
        <v>5</v>
      </c>
    </row>
    <row r="6806" spans="1:6">
      <c r="A6806" s="369"/>
      <c r="B6806" s="369"/>
      <c r="C6806" s="369"/>
      <c r="D6806" s="370" t="s">
        <v>791</v>
      </c>
      <c r="E6806" s="370">
        <v>8</v>
      </c>
      <c r="F6806" s="385">
        <v>8</v>
      </c>
    </row>
    <row r="6807" spans="1:6">
      <c r="A6807" s="369"/>
      <c r="B6807" s="369"/>
      <c r="C6807" s="369"/>
      <c r="D6807" s="370" t="s">
        <v>792</v>
      </c>
      <c r="E6807" s="370">
        <v>3</v>
      </c>
      <c r="F6807" s="385">
        <v>3</v>
      </c>
    </row>
    <row r="6808" spans="1:6">
      <c r="A6808" s="369"/>
      <c r="B6808" s="369"/>
      <c r="C6808" s="369"/>
      <c r="D6808" s="370" t="s">
        <v>793</v>
      </c>
      <c r="E6808" s="370">
        <v>6</v>
      </c>
      <c r="F6808" s="385">
        <v>6</v>
      </c>
    </row>
    <row r="6809" spans="1:6">
      <c r="A6809" s="369"/>
      <c r="B6809" s="369"/>
      <c r="C6809" s="369"/>
      <c r="D6809" s="370" t="s">
        <v>1469</v>
      </c>
      <c r="E6809" s="370">
        <v>1</v>
      </c>
      <c r="F6809" s="385">
        <v>1</v>
      </c>
    </row>
    <row r="6810" spans="1:6">
      <c r="A6810" s="369"/>
      <c r="B6810" s="369"/>
      <c r="C6810" s="369"/>
      <c r="D6810" s="370" t="s">
        <v>1656</v>
      </c>
      <c r="E6810" s="370">
        <v>1</v>
      </c>
      <c r="F6810" s="385">
        <v>1</v>
      </c>
    </row>
    <row r="6811" spans="1:6">
      <c r="A6811" s="369"/>
      <c r="B6811" s="369"/>
      <c r="C6811" s="369"/>
      <c r="D6811" s="370" t="s">
        <v>794</v>
      </c>
      <c r="E6811" s="370">
        <v>4</v>
      </c>
      <c r="F6811" s="385">
        <v>5</v>
      </c>
    </row>
    <row r="6812" spans="1:6">
      <c r="A6812" s="369"/>
      <c r="B6812" s="369"/>
      <c r="C6812" s="369"/>
      <c r="D6812" s="370" t="s">
        <v>1657</v>
      </c>
      <c r="E6812" s="370">
        <v>1</v>
      </c>
      <c r="F6812" s="385">
        <v>1</v>
      </c>
    </row>
    <row r="6813" spans="1:6">
      <c r="A6813" s="369"/>
      <c r="B6813" s="369"/>
      <c r="C6813" s="367" t="s">
        <v>586</v>
      </c>
      <c r="D6813" s="367" t="s">
        <v>586</v>
      </c>
      <c r="E6813" s="367">
        <v>46</v>
      </c>
      <c r="F6813" s="384">
        <v>54</v>
      </c>
    </row>
    <row r="6814" spans="1:6">
      <c r="A6814" s="369"/>
      <c r="B6814" s="369"/>
      <c r="C6814" s="369"/>
      <c r="D6814" s="370" t="s">
        <v>1658</v>
      </c>
      <c r="E6814" s="370">
        <v>2</v>
      </c>
      <c r="F6814" s="385">
        <v>2</v>
      </c>
    </row>
    <row r="6815" spans="1:6">
      <c r="A6815" s="369"/>
      <c r="B6815" s="369"/>
      <c r="C6815" s="369"/>
      <c r="D6815" s="370" t="s">
        <v>795</v>
      </c>
      <c r="E6815" s="370">
        <v>7</v>
      </c>
      <c r="F6815" s="385">
        <v>7</v>
      </c>
    </row>
    <row r="6816" spans="1:6">
      <c r="A6816" s="369"/>
      <c r="B6816" s="369"/>
      <c r="C6816" s="369"/>
      <c r="D6816" s="370" t="s">
        <v>796</v>
      </c>
      <c r="E6816" s="370">
        <v>7</v>
      </c>
      <c r="F6816" s="385">
        <v>7</v>
      </c>
    </row>
    <row r="6817" spans="1:6">
      <c r="A6817" s="369"/>
      <c r="B6817" s="369"/>
      <c r="C6817" s="369"/>
      <c r="D6817" s="370" t="s">
        <v>1659</v>
      </c>
      <c r="E6817" s="370">
        <v>1</v>
      </c>
      <c r="F6817" s="385">
        <v>1</v>
      </c>
    </row>
    <row r="6818" spans="1:6">
      <c r="A6818" s="369"/>
      <c r="B6818" s="369"/>
      <c r="C6818" s="369"/>
      <c r="D6818" s="370" t="s">
        <v>1660</v>
      </c>
      <c r="E6818" s="370">
        <v>3</v>
      </c>
      <c r="F6818" s="385">
        <v>3</v>
      </c>
    </row>
    <row r="6819" spans="1:6">
      <c r="A6819" s="369"/>
      <c r="B6819" s="369"/>
      <c r="C6819" s="369"/>
      <c r="D6819" s="370" t="s">
        <v>1661</v>
      </c>
      <c r="E6819" s="370">
        <v>4</v>
      </c>
      <c r="F6819" s="385">
        <v>4</v>
      </c>
    </row>
    <row r="6820" spans="1:6">
      <c r="A6820" s="369"/>
      <c r="B6820" s="369"/>
      <c r="C6820" s="369"/>
      <c r="D6820" s="370" t="s">
        <v>785</v>
      </c>
      <c r="E6820" s="370">
        <v>2</v>
      </c>
      <c r="F6820" s="385">
        <v>2</v>
      </c>
    </row>
    <row r="6821" spans="1:6">
      <c r="A6821" s="369"/>
      <c r="B6821" s="369"/>
      <c r="C6821" s="369"/>
      <c r="D6821" s="370" t="s">
        <v>1662</v>
      </c>
      <c r="E6821" s="370">
        <v>6</v>
      </c>
      <c r="F6821" s="385">
        <v>6</v>
      </c>
    </row>
    <row r="6822" spans="1:6">
      <c r="A6822" s="369"/>
      <c r="B6822" s="369"/>
      <c r="C6822" s="369"/>
      <c r="D6822" s="370" t="s">
        <v>337</v>
      </c>
      <c r="E6822" s="370">
        <v>4</v>
      </c>
      <c r="F6822" s="385">
        <v>4</v>
      </c>
    </row>
    <row r="6823" spans="1:6">
      <c r="A6823" s="369"/>
      <c r="B6823" s="369"/>
      <c r="C6823" s="369"/>
      <c r="D6823" s="370" t="s">
        <v>1663</v>
      </c>
      <c r="E6823" s="370">
        <v>1</v>
      </c>
      <c r="F6823" s="385">
        <v>1</v>
      </c>
    </row>
    <row r="6824" spans="1:6">
      <c r="A6824" s="369"/>
      <c r="B6824" s="369"/>
      <c r="C6824" s="369"/>
      <c r="D6824" s="370" t="s">
        <v>1664</v>
      </c>
      <c r="E6824" s="370">
        <v>1</v>
      </c>
      <c r="F6824" s="385">
        <v>1</v>
      </c>
    </row>
    <row r="6825" spans="1:6">
      <c r="A6825" s="369"/>
      <c r="B6825" s="369"/>
      <c r="C6825" s="367" t="s">
        <v>201</v>
      </c>
      <c r="D6825" s="367" t="s">
        <v>201</v>
      </c>
      <c r="E6825" s="367">
        <v>67</v>
      </c>
      <c r="F6825" s="384">
        <v>85</v>
      </c>
    </row>
    <row r="6826" spans="1:6">
      <c r="A6826" s="369"/>
      <c r="B6826" s="369"/>
      <c r="C6826" s="369"/>
      <c r="D6826" s="370" t="s">
        <v>797</v>
      </c>
      <c r="E6826" s="370">
        <v>6</v>
      </c>
      <c r="F6826" s="385">
        <v>6</v>
      </c>
    </row>
    <row r="6827" spans="1:6">
      <c r="A6827" s="369"/>
      <c r="B6827" s="369"/>
      <c r="C6827" s="369"/>
      <c r="D6827" s="370" t="s">
        <v>339</v>
      </c>
      <c r="E6827" s="370">
        <v>23</v>
      </c>
      <c r="F6827" s="385">
        <v>26</v>
      </c>
    </row>
    <row r="6828" spans="1:6">
      <c r="A6828" s="369"/>
      <c r="B6828" s="369"/>
      <c r="C6828" s="369"/>
      <c r="D6828" s="370" t="s">
        <v>1665</v>
      </c>
      <c r="E6828" s="370">
        <v>5</v>
      </c>
      <c r="F6828" s="385">
        <v>5</v>
      </c>
    </row>
    <row r="6829" spans="1:6">
      <c r="A6829" s="369"/>
      <c r="B6829" s="369"/>
      <c r="C6829" s="369"/>
      <c r="D6829" s="370" t="s">
        <v>1493</v>
      </c>
      <c r="E6829" s="370">
        <v>3</v>
      </c>
      <c r="F6829" s="385">
        <v>3</v>
      </c>
    </row>
    <row r="6830" spans="1:6">
      <c r="A6830" s="369"/>
      <c r="B6830" s="369"/>
      <c r="C6830" s="369"/>
      <c r="D6830" s="370" t="s">
        <v>798</v>
      </c>
      <c r="E6830" s="370">
        <v>6</v>
      </c>
      <c r="F6830" s="385">
        <v>6</v>
      </c>
    </row>
    <row r="6831" spans="1:6">
      <c r="A6831" s="369"/>
      <c r="B6831" s="369"/>
      <c r="C6831" s="369"/>
      <c r="D6831" s="370" t="s">
        <v>799</v>
      </c>
      <c r="E6831" s="370">
        <v>4</v>
      </c>
      <c r="F6831" s="385">
        <v>4</v>
      </c>
    </row>
    <row r="6832" spans="1:6">
      <c r="A6832" s="369"/>
      <c r="B6832" s="369"/>
      <c r="C6832" s="369"/>
      <c r="D6832" s="370" t="s">
        <v>800</v>
      </c>
      <c r="E6832" s="370">
        <v>5</v>
      </c>
      <c r="F6832" s="385">
        <v>5</v>
      </c>
    </row>
    <row r="6833" spans="1:6">
      <c r="A6833" s="369"/>
      <c r="B6833" s="369"/>
      <c r="C6833" s="369"/>
      <c r="D6833" s="370" t="s">
        <v>801</v>
      </c>
      <c r="E6833" s="370">
        <v>4</v>
      </c>
      <c r="F6833" s="385">
        <v>5</v>
      </c>
    </row>
    <row r="6834" spans="1:6">
      <c r="A6834" s="369"/>
      <c r="B6834" s="369"/>
      <c r="C6834" s="369"/>
      <c r="D6834" s="370" t="s">
        <v>1666</v>
      </c>
      <c r="E6834" s="370">
        <v>3</v>
      </c>
      <c r="F6834" s="385">
        <v>3</v>
      </c>
    </row>
    <row r="6835" spans="1:6">
      <c r="A6835" s="369"/>
      <c r="B6835" s="369"/>
      <c r="C6835" s="369"/>
      <c r="D6835" s="370" t="s">
        <v>1667</v>
      </c>
      <c r="E6835" s="370">
        <v>1</v>
      </c>
      <c r="F6835" s="385">
        <v>1</v>
      </c>
    </row>
    <row r="6836" spans="1:6">
      <c r="A6836" s="369"/>
      <c r="B6836" s="369"/>
      <c r="C6836" s="369"/>
      <c r="D6836" s="370" t="s">
        <v>1385</v>
      </c>
      <c r="E6836" s="370">
        <v>4</v>
      </c>
      <c r="F6836" s="385">
        <v>4</v>
      </c>
    </row>
    <row r="6837" spans="1:6">
      <c r="A6837" s="369"/>
      <c r="B6837" s="369"/>
      <c r="C6837" s="369"/>
      <c r="D6837" s="370" t="s">
        <v>1668</v>
      </c>
      <c r="E6837" s="370">
        <v>2</v>
      </c>
      <c r="F6837" s="385">
        <v>2</v>
      </c>
    </row>
    <row r="6838" spans="1:6">
      <c r="A6838" s="369"/>
      <c r="B6838" s="369"/>
      <c r="C6838" s="369"/>
      <c r="D6838" s="370" t="s">
        <v>338</v>
      </c>
      <c r="E6838" s="370">
        <v>9</v>
      </c>
      <c r="F6838" s="385">
        <v>9</v>
      </c>
    </row>
    <row r="6839" spans="1:6">
      <c r="A6839" s="369"/>
      <c r="B6839" s="369"/>
      <c r="C6839" s="369"/>
      <c r="D6839" s="370" t="s">
        <v>1669</v>
      </c>
      <c r="E6839" s="370">
        <v>3</v>
      </c>
      <c r="F6839" s="385">
        <v>3</v>
      </c>
    </row>
    <row r="6840" spans="1:6">
      <c r="A6840" s="369"/>
      <c r="B6840" s="369"/>
      <c r="C6840" s="369"/>
      <c r="D6840" s="370" t="s">
        <v>802</v>
      </c>
      <c r="E6840" s="370">
        <v>5</v>
      </c>
      <c r="F6840" s="385">
        <v>7</v>
      </c>
    </row>
    <row r="6841" spans="1:6">
      <c r="A6841" s="369"/>
      <c r="B6841" s="369"/>
      <c r="C6841" s="369"/>
      <c r="D6841" s="370" t="s">
        <v>1670</v>
      </c>
      <c r="E6841" s="370">
        <v>1</v>
      </c>
      <c r="F6841" s="385">
        <v>1</v>
      </c>
    </row>
    <row r="6842" spans="1:6">
      <c r="A6842" s="369"/>
      <c r="B6842" s="369"/>
      <c r="C6842" s="369"/>
      <c r="D6842" s="370" t="s">
        <v>1671</v>
      </c>
      <c r="E6842" s="370">
        <v>3</v>
      </c>
      <c r="F6842" s="385">
        <v>3</v>
      </c>
    </row>
    <row r="6843" spans="1:6">
      <c r="A6843" s="369"/>
      <c r="B6843" s="369"/>
      <c r="C6843" s="369"/>
      <c r="D6843" s="370" t="s">
        <v>803</v>
      </c>
      <c r="E6843" s="370">
        <v>10</v>
      </c>
      <c r="F6843" s="385">
        <v>12</v>
      </c>
    </row>
    <row r="6844" spans="1:6">
      <c r="A6844" s="369"/>
      <c r="B6844" s="369"/>
      <c r="C6844" s="367" t="s">
        <v>804</v>
      </c>
      <c r="D6844" s="367" t="s">
        <v>805</v>
      </c>
      <c r="E6844" s="367">
        <v>5</v>
      </c>
      <c r="F6844" s="384">
        <v>6</v>
      </c>
    </row>
    <row r="6845" spans="1:6">
      <c r="A6845" s="369"/>
      <c r="B6845" s="369"/>
      <c r="C6845" s="369"/>
      <c r="D6845" s="370" t="s">
        <v>806</v>
      </c>
      <c r="E6845" s="370">
        <v>7</v>
      </c>
      <c r="F6845" s="385">
        <v>8</v>
      </c>
    </row>
    <row r="6846" spans="1:6">
      <c r="A6846" s="369"/>
      <c r="B6846" s="369"/>
      <c r="C6846" s="369"/>
      <c r="D6846" s="370" t="s">
        <v>1672</v>
      </c>
      <c r="E6846" s="370">
        <v>2</v>
      </c>
      <c r="F6846" s="385">
        <v>2</v>
      </c>
    </row>
    <row r="6847" spans="1:6">
      <c r="A6847" s="369"/>
      <c r="B6847" s="369"/>
      <c r="C6847" s="369"/>
      <c r="D6847" s="370" t="s">
        <v>807</v>
      </c>
      <c r="E6847" s="370">
        <v>5</v>
      </c>
      <c r="F6847" s="385">
        <v>7</v>
      </c>
    </row>
    <row r="6848" spans="1:6">
      <c r="A6848" s="369"/>
      <c r="B6848" s="369"/>
      <c r="C6848" s="369"/>
      <c r="D6848" s="370" t="s">
        <v>1673</v>
      </c>
      <c r="E6848" s="370">
        <v>1</v>
      </c>
      <c r="F6848" s="385">
        <v>1</v>
      </c>
    </row>
    <row r="6849" spans="1:6">
      <c r="A6849" s="369"/>
      <c r="B6849" s="369"/>
      <c r="C6849" s="369"/>
      <c r="D6849" s="370" t="s">
        <v>1674</v>
      </c>
      <c r="E6849" s="370">
        <v>1</v>
      </c>
      <c r="F6849" s="385">
        <v>1</v>
      </c>
    </row>
    <row r="6850" spans="1:6">
      <c r="A6850" s="369"/>
      <c r="B6850" s="369"/>
      <c r="C6850" s="369"/>
      <c r="D6850" s="370" t="s">
        <v>808</v>
      </c>
      <c r="E6850" s="370">
        <v>2</v>
      </c>
      <c r="F6850" s="385">
        <v>2</v>
      </c>
    </row>
    <row r="6851" spans="1:6">
      <c r="A6851" s="369"/>
      <c r="B6851" s="369"/>
      <c r="C6851" s="369"/>
      <c r="D6851" s="370" t="s">
        <v>1675</v>
      </c>
      <c r="E6851" s="370">
        <v>1</v>
      </c>
      <c r="F6851" s="385">
        <v>1</v>
      </c>
    </row>
    <row r="6852" spans="1:6">
      <c r="A6852" s="369"/>
      <c r="B6852" s="369"/>
      <c r="C6852" s="367" t="s">
        <v>340</v>
      </c>
      <c r="D6852" s="367" t="s">
        <v>809</v>
      </c>
      <c r="E6852" s="367">
        <v>8</v>
      </c>
      <c r="F6852" s="384">
        <v>9</v>
      </c>
    </row>
    <row r="6853" spans="1:6">
      <c r="A6853" s="369"/>
      <c r="B6853" s="369"/>
      <c r="C6853" s="369"/>
      <c r="D6853" s="370" t="s">
        <v>340</v>
      </c>
      <c r="E6853" s="370">
        <v>82</v>
      </c>
      <c r="F6853" s="385">
        <v>91</v>
      </c>
    </row>
    <row r="6854" spans="1:6">
      <c r="A6854" s="369"/>
      <c r="B6854" s="369"/>
      <c r="C6854" s="369"/>
      <c r="D6854" s="370" t="s">
        <v>346</v>
      </c>
      <c r="E6854" s="370">
        <v>2</v>
      </c>
      <c r="F6854" s="385">
        <v>2</v>
      </c>
    </row>
    <row r="6855" spans="1:6">
      <c r="A6855" s="369"/>
      <c r="B6855" s="369"/>
      <c r="C6855" s="369"/>
      <c r="D6855" s="370" t="s">
        <v>810</v>
      </c>
      <c r="E6855" s="370">
        <v>4</v>
      </c>
      <c r="F6855" s="385">
        <v>4</v>
      </c>
    </row>
    <row r="6856" spans="1:6">
      <c r="A6856" s="369"/>
      <c r="B6856" s="369"/>
      <c r="C6856" s="369"/>
      <c r="D6856" s="370" t="s">
        <v>360</v>
      </c>
      <c r="E6856" s="370">
        <v>10</v>
      </c>
      <c r="F6856" s="385">
        <v>10</v>
      </c>
    </row>
    <row r="6857" spans="1:6">
      <c r="A6857" s="369"/>
      <c r="B6857" s="369"/>
      <c r="C6857" s="369"/>
      <c r="D6857" s="370" t="s">
        <v>585</v>
      </c>
      <c r="E6857" s="370">
        <v>9</v>
      </c>
      <c r="F6857" s="385">
        <v>10</v>
      </c>
    </row>
    <row r="6858" spans="1:6">
      <c r="A6858" s="369"/>
      <c r="B6858" s="369"/>
      <c r="C6858" s="369"/>
      <c r="D6858" s="370" t="s">
        <v>1676</v>
      </c>
      <c r="E6858" s="370">
        <v>2</v>
      </c>
      <c r="F6858" s="385">
        <v>2</v>
      </c>
    </row>
    <row r="6859" spans="1:6">
      <c r="A6859" s="369"/>
      <c r="B6859" s="369"/>
      <c r="C6859" s="369"/>
      <c r="D6859" s="370" t="s">
        <v>1677</v>
      </c>
      <c r="E6859" s="370">
        <v>3</v>
      </c>
      <c r="F6859" s="385">
        <v>3</v>
      </c>
    </row>
    <row r="6860" spans="1:6">
      <c r="A6860" s="369"/>
      <c r="B6860" s="369"/>
      <c r="C6860" s="369"/>
      <c r="D6860" s="370" t="s">
        <v>811</v>
      </c>
      <c r="E6860" s="370">
        <v>5</v>
      </c>
      <c r="F6860" s="385">
        <v>6</v>
      </c>
    </row>
    <row r="6861" spans="1:6">
      <c r="A6861" s="369"/>
      <c r="B6861" s="369"/>
      <c r="C6861" s="369"/>
      <c r="D6861" s="370" t="s">
        <v>1678</v>
      </c>
      <c r="E6861" s="370">
        <v>4</v>
      </c>
      <c r="F6861" s="385">
        <v>4</v>
      </c>
    </row>
    <row r="6862" spans="1:6">
      <c r="A6862" s="369"/>
      <c r="B6862" s="369"/>
      <c r="C6862" s="369"/>
      <c r="D6862" s="370" t="s">
        <v>812</v>
      </c>
      <c r="E6862" s="370">
        <v>16</v>
      </c>
      <c r="F6862" s="385">
        <v>16</v>
      </c>
    </row>
    <row r="6863" spans="1:6">
      <c r="A6863" s="369"/>
      <c r="B6863" s="369"/>
      <c r="C6863" s="369"/>
      <c r="D6863" s="370" t="s">
        <v>813</v>
      </c>
      <c r="E6863" s="370">
        <v>9</v>
      </c>
      <c r="F6863" s="385">
        <v>9</v>
      </c>
    </row>
    <row r="6864" spans="1:6">
      <c r="A6864" s="369"/>
      <c r="B6864" s="369"/>
      <c r="C6864" s="369"/>
      <c r="D6864" s="370" t="s">
        <v>1679</v>
      </c>
      <c r="E6864" s="370">
        <v>3</v>
      </c>
      <c r="F6864" s="385">
        <v>3</v>
      </c>
    </row>
    <row r="6865" spans="1:6">
      <c r="A6865" s="369"/>
      <c r="B6865" s="369"/>
      <c r="C6865" s="369"/>
      <c r="D6865" s="370" t="s">
        <v>814</v>
      </c>
      <c r="E6865" s="370">
        <v>5</v>
      </c>
      <c r="F6865" s="385">
        <v>5</v>
      </c>
    </row>
    <row r="6866" spans="1:6">
      <c r="A6866" s="369"/>
      <c r="B6866" s="369"/>
      <c r="C6866" s="369"/>
      <c r="D6866" s="370" t="s">
        <v>1680</v>
      </c>
      <c r="E6866" s="370">
        <v>2</v>
      </c>
      <c r="F6866" s="385">
        <v>2</v>
      </c>
    </row>
    <row r="6867" spans="1:6">
      <c r="A6867" s="369"/>
      <c r="B6867" s="369"/>
      <c r="C6867" s="367" t="s">
        <v>341</v>
      </c>
      <c r="D6867" s="367" t="s">
        <v>342</v>
      </c>
      <c r="E6867" s="367">
        <v>62</v>
      </c>
      <c r="F6867" s="384">
        <v>76</v>
      </c>
    </row>
    <row r="6868" spans="1:6">
      <c r="A6868" s="369"/>
      <c r="B6868" s="369"/>
      <c r="C6868" s="369"/>
      <c r="D6868" s="370" t="s">
        <v>341</v>
      </c>
      <c r="E6868" s="370">
        <v>7</v>
      </c>
      <c r="F6868" s="385">
        <v>10</v>
      </c>
    </row>
    <row r="6869" spans="1:6">
      <c r="A6869" s="369"/>
      <c r="B6869" s="369"/>
      <c r="C6869" s="369"/>
      <c r="D6869" s="370" t="s">
        <v>1681</v>
      </c>
      <c r="E6869" s="370">
        <v>1</v>
      </c>
      <c r="F6869" s="385">
        <v>1</v>
      </c>
    </row>
    <row r="6870" spans="1:6">
      <c r="A6870" s="369"/>
      <c r="B6870" s="369"/>
      <c r="C6870" s="367" t="s">
        <v>465</v>
      </c>
      <c r="D6870" s="367" t="s">
        <v>92</v>
      </c>
      <c r="E6870" s="367">
        <v>9</v>
      </c>
      <c r="F6870" s="384">
        <v>10</v>
      </c>
    </row>
    <row r="6871" spans="1:6">
      <c r="A6871" s="369"/>
      <c r="B6871" s="369"/>
      <c r="C6871" s="369"/>
      <c r="D6871" s="370" t="s">
        <v>465</v>
      </c>
      <c r="E6871" s="370">
        <v>107</v>
      </c>
      <c r="F6871" s="385">
        <v>124</v>
      </c>
    </row>
    <row r="6872" spans="1:6">
      <c r="A6872" s="369"/>
      <c r="B6872" s="369"/>
      <c r="C6872" s="369"/>
      <c r="D6872" s="370" t="s">
        <v>815</v>
      </c>
      <c r="E6872" s="370">
        <v>1</v>
      </c>
      <c r="F6872" s="385">
        <v>2</v>
      </c>
    </row>
    <row r="6873" spans="1:6">
      <c r="A6873" s="369"/>
      <c r="B6873" s="369"/>
      <c r="C6873" s="369"/>
      <c r="D6873" s="370" t="s">
        <v>816</v>
      </c>
      <c r="E6873" s="370">
        <v>7</v>
      </c>
      <c r="F6873" s="385">
        <v>7</v>
      </c>
    </row>
    <row r="6874" spans="1:6">
      <c r="A6874" s="369"/>
      <c r="B6874" s="369"/>
      <c r="C6874" s="369"/>
      <c r="D6874" s="370" t="s">
        <v>817</v>
      </c>
      <c r="E6874" s="370">
        <v>14</v>
      </c>
      <c r="F6874" s="385">
        <v>15</v>
      </c>
    </row>
    <row r="6875" spans="1:6">
      <c r="A6875" s="369"/>
      <c r="B6875" s="369"/>
      <c r="C6875" s="369"/>
      <c r="D6875" s="370" t="s">
        <v>818</v>
      </c>
      <c r="E6875" s="370">
        <v>9</v>
      </c>
      <c r="F6875" s="385">
        <v>9</v>
      </c>
    </row>
    <row r="6876" spans="1:6">
      <c r="A6876" s="369"/>
      <c r="B6876" s="369"/>
      <c r="C6876" s="369"/>
      <c r="D6876" s="370" t="s">
        <v>559</v>
      </c>
      <c r="E6876" s="370">
        <v>9</v>
      </c>
      <c r="F6876" s="385">
        <v>9</v>
      </c>
    </row>
    <row r="6877" spans="1:6">
      <c r="A6877" s="369"/>
      <c r="B6877" s="369"/>
      <c r="C6877" s="369"/>
      <c r="D6877" s="370" t="s">
        <v>1362</v>
      </c>
      <c r="E6877" s="370">
        <v>7</v>
      </c>
      <c r="F6877" s="385">
        <v>7</v>
      </c>
    </row>
    <row r="6878" spans="1:6">
      <c r="A6878" s="369"/>
      <c r="B6878" s="369"/>
      <c r="C6878" s="369"/>
      <c r="D6878" s="370" t="s">
        <v>819</v>
      </c>
      <c r="E6878" s="370">
        <v>9</v>
      </c>
      <c r="F6878" s="385">
        <v>10</v>
      </c>
    </row>
    <row r="6879" spans="1:6">
      <c r="A6879" s="369"/>
      <c r="B6879" s="369"/>
      <c r="C6879" s="369"/>
      <c r="D6879" s="370" t="s">
        <v>820</v>
      </c>
      <c r="E6879" s="370">
        <v>5</v>
      </c>
      <c r="F6879" s="385">
        <v>5</v>
      </c>
    </row>
    <row r="6880" spans="1:6">
      <c r="A6880" s="369"/>
      <c r="B6880" s="369"/>
      <c r="C6880" s="369"/>
      <c r="D6880" s="370" t="s">
        <v>821</v>
      </c>
      <c r="E6880" s="370">
        <v>2</v>
      </c>
      <c r="F6880" s="385">
        <v>2</v>
      </c>
    </row>
    <row r="6881" spans="1:6">
      <c r="A6881" s="369"/>
      <c r="B6881" s="369"/>
      <c r="C6881" s="369"/>
      <c r="D6881" s="370" t="s">
        <v>1682</v>
      </c>
      <c r="E6881" s="370">
        <v>3</v>
      </c>
      <c r="F6881" s="385">
        <v>3</v>
      </c>
    </row>
    <row r="6882" spans="1:6">
      <c r="A6882" s="369"/>
      <c r="B6882" s="369"/>
      <c r="C6882" s="367" t="s">
        <v>347</v>
      </c>
      <c r="D6882" s="367" t="s">
        <v>822</v>
      </c>
      <c r="E6882" s="367">
        <v>19</v>
      </c>
      <c r="F6882" s="384">
        <v>19</v>
      </c>
    </row>
    <row r="6883" spans="1:6">
      <c r="A6883" s="369"/>
      <c r="B6883" s="369"/>
      <c r="C6883" s="369"/>
      <c r="D6883" s="370" t="s">
        <v>823</v>
      </c>
      <c r="E6883" s="370">
        <v>25</v>
      </c>
      <c r="F6883" s="385">
        <v>26</v>
      </c>
    </row>
    <row r="6884" spans="1:6">
      <c r="A6884" s="369"/>
      <c r="B6884" s="369"/>
      <c r="C6884" s="369"/>
      <c r="D6884" s="370" t="s">
        <v>824</v>
      </c>
      <c r="E6884" s="370">
        <v>13</v>
      </c>
      <c r="F6884" s="385">
        <v>13</v>
      </c>
    </row>
    <row r="6885" spans="1:6">
      <c r="A6885" s="369"/>
      <c r="B6885" s="369"/>
      <c r="C6885" s="369"/>
      <c r="D6885" s="370" t="s">
        <v>347</v>
      </c>
      <c r="E6885" s="370">
        <v>25</v>
      </c>
      <c r="F6885" s="385">
        <v>33</v>
      </c>
    </row>
    <row r="6886" spans="1:6">
      <c r="A6886" s="369"/>
      <c r="B6886" s="369"/>
      <c r="C6886" s="369"/>
      <c r="D6886" s="370" t="s">
        <v>825</v>
      </c>
      <c r="E6886" s="370">
        <v>10</v>
      </c>
      <c r="F6886" s="385">
        <v>10</v>
      </c>
    </row>
    <row r="6887" spans="1:6">
      <c r="A6887" s="369"/>
      <c r="B6887" s="369"/>
      <c r="C6887" s="369"/>
      <c r="D6887" s="370" t="s">
        <v>826</v>
      </c>
      <c r="E6887" s="370">
        <v>25</v>
      </c>
      <c r="F6887" s="385">
        <v>27</v>
      </c>
    </row>
    <row r="6888" spans="1:6">
      <c r="A6888" s="369"/>
      <c r="B6888" s="369"/>
      <c r="C6888" s="369"/>
      <c r="D6888" s="370" t="s">
        <v>827</v>
      </c>
      <c r="E6888" s="370">
        <v>6</v>
      </c>
      <c r="F6888" s="385">
        <v>6</v>
      </c>
    </row>
    <row r="6889" spans="1:6">
      <c r="A6889" s="369"/>
      <c r="B6889" s="369"/>
      <c r="C6889" s="367" t="s">
        <v>314</v>
      </c>
      <c r="D6889" s="367" t="s">
        <v>247</v>
      </c>
      <c r="E6889" s="367">
        <v>2</v>
      </c>
      <c r="F6889" s="384">
        <v>2</v>
      </c>
    </row>
    <row r="6890" spans="1:6">
      <c r="A6890" s="369"/>
      <c r="B6890" s="369"/>
      <c r="C6890" s="369"/>
      <c r="D6890" s="370" t="s">
        <v>587</v>
      </c>
      <c r="E6890" s="370">
        <v>17</v>
      </c>
      <c r="F6890" s="385">
        <v>20</v>
      </c>
    </row>
    <row r="6891" spans="1:6">
      <c r="A6891" s="369"/>
      <c r="B6891" s="369"/>
      <c r="C6891" s="369"/>
      <c r="D6891" s="370" t="s">
        <v>1683</v>
      </c>
      <c r="E6891" s="370">
        <v>4</v>
      </c>
      <c r="F6891" s="385">
        <v>4</v>
      </c>
    </row>
    <row r="6892" spans="1:6">
      <c r="A6892" s="369"/>
      <c r="B6892" s="369"/>
      <c r="C6892" s="369"/>
      <c r="D6892" s="370" t="s">
        <v>828</v>
      </c>
      <c r="E6892" s="370">
        <v>4</v>
      </c>
      <c r="F6892" s="385">
        <v>4</v>
      </c>
    </row>
    <row r="6893" spans="1:6">
      <c r="A6893" s="369"/>
      <c r="B6893" s="369"/>
      <c r="C6893" s="369"/>
      <c r="D6893" s="370" t="s">
        <v>1684</v>
      </c>
      <c r="E6893" s="370">
        <v>1</v>
      </c>
      <c r="F6893" s="385">
        <v>1</v>
      </c>
    </row>
    <row r="6894" spans="1:6">
      <c r="A6894" s="369"/>
      <c r="B6894" s="369"/>
      <c r="C6894" s="369"/>
      <c r="D6894" s="370" t="s">
        <v>1685</v>
      </c>
      <c r="E6894" s="370">
        <v>1</v>
      </c>
      <c r="F6894" s="385">
        <v>1</v>
      </c>
    </row>
    <row r="6895" spans="1:6">
      <c r="A6895" s="369"/>
      <c r="B6895" s="369"/>
      <c r="C6895" s="369"/>
      <c r="D6895" s="370" t="s">
        <v>1686</v>
      </c>
      <c r="E6895" s="370">
        <v>1</v>
      </c>
      <c r="F6895" s="385">
        <v>1</v>
      </c>
    </row>
    <row r="6896" spans="1:6">
      <c r="A6896" s="369"/>
      <c r="B6896" s="369"/>
      <c r="C6896" s="367" t="s">
        <v>70</v>
      </c>
      <c r="D6896" s="367" t="s">
        <v>70</v>
      </c>
      <c r="E6896" s="367">
        <v>16</v>
      </c>
      <c r="F6896" s="384">
        <v>18</v>
      </c>
    </row>
    <row r="6897" spans="1:6">
      <c r="A6897" s="369"/>
      <c r="B6897" s="369"/>
      <c r="C6897" s="369"/>
      <c r="D6897" s="370" t="s">
        <v>829</v>
      </c>
      <c r="E6897" s="370">
        <v>1</v>
      </c>
      <c r="F6897" s="385">
        <v>2</v>
      </c>
    </row>
    <row r="6898" spans="1:6">
      <c r="A6898" s="369"/>
      <c r="B6898" s="369"/>
      <c r="C6898" s="369"/>
      <c r="D6898" s="370" t="s">
        <v>830</v>
      </c>
      <c r="E6898" s="370">
        <v>2</v>
      </c>
      <c r="F6898" s="385">
        <v>3</v>
      </c>
    </row>
    <row r="6899" spans="1:6">
      <c r="A6899" s="369"/>
      <c r="B6899" s="369"/>
      <c r="C6899" s="369"/>
      <c r="D6899" s="370" t="s">
        <v>1687</v>
      </c>
      <c r="E6899" s="370">
        <v>1</v>
      </c>
      <c r="F6899" s="385">
        <v>1</v>
      </c>
    </row>
    <row r="6900" spans="1:6">
      <c r="A6900" s="369"/>
      <c r="B6900" s="369"/>
      <c r="C6900" s="369"/>
      <c r="D6900" s="370" t="s">
        <v>831</v>
      </c>
      <c r="E6900" s="370">
        <v>5</v>
      </c>
      <c r="F6900" s="385">
        <v>5</v>
      </c>
    </row>
    <row r="6901" spans="1:6">
      <c r="A6901" s="369"/>
      <c r="B6901" s="369"/>
      <c r="C6901" s="369"/>
      <c r="D6901" s="370" t="s">
        <v>1688</v>
      </c>
      <c r="E6901" s="370">
        <v>3</v>
      </c>
      <c r="F6901" s="385">
        <v>3</v>
      </c>
    </row>
    <row r="6902" spans="1:6">
      <c r="A6902" s="369"/>
      <c r="B6902" s="369"/>
      <c r="C6902" s="369"/>
      <c r="D6902" s="370" t="s">
        <v>1689</v>
      </c>
      <c r="E6902" s="370">
        <v>1</v>
      </c>
      <c r="F6902" s="385">
        <v>1</v>
      </c>
    </row>
    <row r="6903" spans="1:6">
      <c r="A6903" s="369"/>
      <c r="B6903" s="369"/>
      <c r="C6903" s="369"/>
      <c r="D6903" s="370" t="s">
        <v>1363</v>
      </c>
      <c r="E6903" s="370">
        <v>2</v>
      </c>
      <c r="F6903" s="385">
        <v>2</v>
      </c>
    </row>
    <row r="6904" spans="1:6">
      <c r="A6904" s="369"/>
      <c r="B6904" s="369"/>
      <c r="C6904" s="369"/>
      <c r="D6904" s="370" t="s">
        <v>832</v>
      </c>
      <c r="E6904" s="370">
        <v>2</v>
      </c>
      <c r="F6904" s="385">
        <v>3</v>
      </c>
    </row>
    <row r="6905" spans="1:6">
      <c r="A6905" s="369"/>
      <c r="B6905" s="369"/>
      <c r="C6905" s="369"/>
      <c r="D6905" s="370" t="s">
        <v>833</v>
      </c>
      <c r="E6905" s="370">
        <v>3</v>
      </c>
      <c r="F6905" s="385">
        <v>3</v>
      </c>
    </row>
    <row r="6906" spans="1:6">
      <c r="A6906" s="369"/>
      <c r="B6906" s="369"/>
      <c r="C6906" s="369"/>
      <c r="D6906" s="370" t="s">
        <v>345</v>
      </c>
      <c r="E6906" s="370">
        <v>3</v>
      </c>
      <c r="F6906" s="385">
        <v>3</v>
      </c>
    </row>
    <row r="6907" spans="1:6">
      <c r="A6907" s="369"/>
      <c r="B6907" s="369"/>
      <c r="C6907" s="367" t="s">
        <v>344</v>
      </c>
      <c r="D6907" s="367" t="s">
        <v>259</v>
      </c>
      <c r="E6907" s="367">
        <v>1</v>
      </c>
      <c r="F6907" s="384">
        <v>1</v>
      </c>
    </row>
    <row r="6908" spans="1:6">
      <c r="A6908" s="369"/>
      <c r="B6908" s="369"/>
      <c r="C6908" s="369"/>
      <c r="D6908" s="370" t="s">
        <v>344</v>
      </c>
      <c r="E6908" s="370">
        <v>17</v>
      </c>
      <c r="F6908" s="385">
        <v>17</v>
      </c>
    </row>
    <row r="6909" spans="1:6">
      <c r="A6909" s="369"/>
      <c r="B6909" s="369"/>
      <c r="C6909" s="369"/>
      <c r="D6909" s="370" t="s">
        <v>1690</v>
      </c>
      <c r="E6909" s="370">
        <v>1</v>
      </c>
      <c r="F6909" s="385">
        <v>1</v>
      </c>
    </row>
    <row r="6910" spans="1:6">
      <c r="A6910" s="369"/>
      <c r="B6910" s="369"/>
      <c r="C6910" s="369"/>
      <c r="D6910" s="370" t="s">
        <v>1691</v>
      </c>
      <c r="E6910" s="370">
        <v>1</v>
      </c>
      <c r="F6910" s="385">
        <v>1</v>
      </c>
    </row>
    <row r="6911" spans="1:6">
      <c r="A6911" s="369"/>
      <c r="B6911" s="369"/>
      <c r="C6911" s="367" t="s">
        <v>346</v>
      </c>
      <c r="D6911" s="367" t="s">
        <v>378</v>
      </c>
      <c r="E6911" s="367">
        <v>1</v>
      </c>
      <c r="F6911" s="384">
        <v>1</v>
      </c>
    </row>
    <row r="6912" spans="1:6">
      <c r="A6912" s="369"/>
      <c r="B6912" s="369"/>
      <c r="C6912" s="369"/>
      <c r="D6912" s="370" t="s">
        <v>346</v>
      </c>
      <c r="E6912" s="370">
        <v>25</v>
      </c>
      <c r="F6912" s="385">
        <v>25</v>
      </c>
    </row>
    <row r="6913" spans="1:6">
      <c r="A6913" s="369"/>
      <c r="B6913" s="369"/>
      <c r="C6913" s="369"/>
      <c r="D6913" s="370" t="s">
        <v>1692</v>
      </c>
      <c r="E6913" s="370">
        <v>2</v>
      </c>
      <c r="F6913" s="385">
        <v>2</v>
      </c>
    </row>
    <row r="6914" spans="1:6">
      <c r="A6914" s="369"/>
      <c r="B6914" s="369"/>
      <c r="C6914" s="369"/>
      <c r="D6914" s="370" t="s">
        <v>1693</v>
      </c>
      <c r="E6914" s="370">
        <v>2</v>
      </c>
      <c r="F6914" s="385">
        <v>2</v>
      </c>
    </row>
    <row r="6915" spans="1:6">
      <c r="A6915" s="369"/>
      <c r="B6915" s="369"/>
      <c r="C6915" s="369"/>
      <c r="D6915" s="370" t="s">
        <v>834</v>
      </c>
      <c r="E6915" s="370">
        <v>2</v>
      </c>
      <c r="F6915" s="385">
        <v>2</v>
      </c>
    </row>
    <row r="6916" spans="1:6">
      <c r="A6916" s="369"/>
      <c r="B6916" s="369"/>
      <c r="C6916" s="369"/>
      <c r="D6916" s="370" t="s">
        <v>835</v>
      </c>
      <c r="E6916" s="370">
        <v>3</v>
      </c>
      <c r="F6916" s="385">
        <v>3</v>
      </c>
    </row>
    <row r="6917" spans="1:6">
      <c r="A6917" s="369"/>
      <c r="B6917" s="369"/>
      <c r="C6917" s="369"/>
      <c r="D6917" s="370" t="s">
        <v>836</v>
      </c>
      <c r="E6917" s="370">
        <v>3</v>
      </c>
      <c r="F6917" s="385">
        <v>3</v>
      </c>
    </row>
    <row r="6918" spans="1:6">
      <c r="A6918" s="369"/>
      <c r="B6918" s="369"/>
      <c r="C6918" s="369"/>
      <c r="D6918" s="370" t="s">
        <v>1694</v>
      </c>
      <c r="E6918" s="370">
        <v>1</v>
      </c>
      <c r="F6918" s="385">
        <v>1</v>
      </c>
    </row>
    <row r="6919" spans="1:6">
      <c r="A6919" s="369"/>
      <c r="B6919" s="369"/>
      <c r="C6919" s="369"/>
      <c r="D6919" s="370" t="s">
        <v>1335</v>
      </c>
      <c r="E6919" s="370">
        <v>7</v>
      </c>
      <c r="F6919" s="385">
        <v>7</v>
      </c>
    </row>
    <row r="6920" spans="1:6">
      <c r="A6920" s="369"/>
      <c r="B6920" s="369"/>
      <c r="C6920" s="369"/>
      <c r="D6920" s="370" t="s">
        <v>1695</v>
      </c>
      <c r="E6920" s="370">
        <v>1</v>
      </c>
      <c r="F6920" s="385">
        <v>1</v>
      </c>
    </row>
    <row r="6921" spans="1:6">
      <c r="A6921" s="369"/>
      <c r="B6921" s="369"/>
      <c r="C6921" s="369"/>
      <c r="D6921" s="370" t="s">
        <v>1607</v>
      </c>
      <c r="E6921" s="370">
        <v>4</v>
      </c>
      <c r="F6921" s="385">
        <v>4</v>
      </c>
    </row>
    <row r="6922" spans="1:6">
      <c r="A6922" s="369"/>
      <c r="B6922" s="367" t="s">
        <v>8</v>
      </c>
      <c r="C6922" s="367" t="s">
        <v>203</v>
      </c>
      <c r="D6922" s="367" t="s">
        <v>92</v>
      </c>
      <c r="E6922" s="367">
        <v>36</v>
      </c>
      <c r="F6922" s="384">
        <v>38</v>
      </c>
    </row>
    <row r="6923" spans="1:6">
      <c r="A6923" s="369"/>
      <c r="B6923" s="369"/>
      <c r="C6923" s="369"/>
      <c r="D6923" s="370" t="s">
        <v>8</v>
      </c>
      <c r="E6923" s="370">
        <v>304</v>
      </c>
      <c r="F6923" s="385">
        <v>319</v>
      </c>
    </row>
    <row r="6924" spans="1:6">
      <c r="A6924" s="369"/>
      <c r="B6924" s="369"/>
      <c r="C6924" s="369"/>
      <c r="D6924" s="370" t="s">
        <v>204</v>
      </c>
      <c r="E6924" s="370">
        <v>36</v>
      </c>
      <c r="F6924" s="385">
        <v>37</v>
      </c>
    </row>
    <row r="6925" spans="1:6">
      <c r="A6925" s="369"/>
      <c r="B6925" s="369"/>
      <c r="C6925" s="369"/>
      <c r="D6925" s="370" t="s">
        <v>94</v>
      </c>
      <c r="E6925" s="370">
        <v>28</v>
      </c>
      <c r="F6925" s="385">
        <v>32</v>
      </c>
    </row>
    <row r="6926" spans="1:6">
      <c r="A6926" s="369"/>
      <c r="B6926" s="369"/>
      <c r="C6926" s="369"/>
      <c r="D6926" s="370" t="s">
        <v>95</v>
      </c>
      <c r="E6926" s="370">
        <v>2</v>
      </c>
      <c r="F6926" s="385">
        <v>2</v>
      </c>
    </row>
    <row r="6927" spans="1:6">
      <c r="A6927" s="369"/>
      <c r="B6927" s="369"/>
      <c r="C6927" s="369"/>
      <c r="D6927" s="370" t="s">
        <v>96</v>
      </c>
      <c r="E6927" s="370">
        <v>252</v>
      </c>
      <c r="F6927" s="385">
        <v>262</v>
      </c>
    </row>
    <row r="6928" spans="1:6">
      <c r="A6928" s="369"/>
      <c r="B6928" s="369"/>
      <c r="C6928" s="369"/>
      <c r="D6928" s="370" t="s">
        <v>466</v>
      </c>
      <c r="E6928" s="370">
        <v>25</v>
      </c>
      <c r="F6928" s="385">
        <v>25</v>
      </c>
    </row>
    <row r="6929" spans="1:6">
      <c r="A6929" s="369"/>
      <c r="B6929" s="367" t="s">
        <v>9</v>
      </c>
      <c r="C6929" s="367" t="s">
        <v>357</v>
      </c>
      <c r="D6929" s="367" t="s">
        <v>358</v>
      </c>
      <c r="E6929" s="367">
        <v>14</v>
      </c>
      <c r="F6929" s="384">
        <v>16</v>
      </c>
    </row>
    <row r="6930" spans="1:6">
      <c r="A6930" s="369"/>
      <c r="B6930" s="369"/>
      <c r="C6930" s="369"/>
      <c r="D6930" s="370" t="s">
        <v>357</v>
      </c>
      <c r="E6930" s="370">
        <v>10</v>
      </c>
      <c r="F6930" s="385">
        <v>12</v>
      </c>
    </row>
    <row r="6931" spans="1:6">
      <c r="A6931" s="369"/>
      <c r="B6931" s="369"/>
      <c r="C6931" s="369"/>
      <c r="D6931" s="370" t="s">
        <v>1696</v>
      </c>
      <c r="E6931" s="370">
        <v>2</v>
      </c>
      <c r="F6931" s="385">
        <v>2</v>
      </c>
    </row>
    <row r="6932" spans="1:6">
      <c r="A6932" s="369"/>
      <c r="B6932" s="369"/>
      <c r="C6932" s="369"/>
      <c r="D6932" s="370" t="s">
        <v>1697</v>
      </c>
      <c r="E6932" s="370">
        <v>1</v>
      </c>
      <c r="F6932" s="385">
        <v>1</v>
      </c>
    </row>
    <row r="6933" spans="1:6">
      <c r="A6933" s="369"/>
      <c r="B6933" s="369"/>
      <c r="C6933" s="369"/>
      <c r="D6933" s="370" t="s">
        <v>1698</v>
      </c>
      <c r="E6933" s="370">
        <v>1</v>
      </c>
      <c r="F6933" s="385">
        <v>1</v>
      </c>
    </row>
    <row r="6934" spans="1:6">
      <c r="A6934" s="369"/>
      <c r="B6934" s="369"/>
      <c r="C6934" s="369"/>
      <c r="D6934" s="370" t="s">
        <v>1699</v>
      </c>
      <c r="E6934" s="370">
        <v>1</v>
      </c>
      <c r="F6934" s="385">
        <v>1</v>
      </c>
    </row>
    <row r="6935" spans="1:6">
      <c r="A6935" s="369"/>
      <c r="B6935" s="369"/>
      <c r="C6935" s="369"/>
      <c r="D6935" s="370" t="s">
        <v>837</v>
      </c>
      <c r="E6935" s="370">
        <v>5</v>
      </c>
      <c r="F6935" s="385">
        <v>5</v>
      </c>
    </row>
    <row r="6936" spans="1:6">
      <c r="A6936" s="369"/>
      <c r="B6936" s="369"/>
      <c r="C6936" s="367" t="s">
        <v>348</v>
      </c>
      <c r="D6936" s="367" t="s">
        <v>348</v>
      </c>
      <c r="E6936" s="367">
        <v>22</v>
      </c>
      <c r="F6936" s="384">
        <v>25</v>
      </c>
    </row>
    <row r="6937" spans="1:6">
      <c r="A6937" s="369"/>
      <c r="B6937" s="369"/>
      <c r="C6937" s="369"/>
      <c r="D6937" s="370" t="s">
        <v>838</v>
      </c>
      <c r="E6937" s="370">
        <v>3</v>
      </c>
      <c r="F6937" s="385">
        <v>4</v>
      </c>
    </row>
    <row r="6938" spans="1:6">
      <c r="A6938" s="369"/>
      <c r="B6938" s="369"/>
      <c r="C6938" s="369"/>
      <c r="D6938" s="370" t="s">
        <v>839</v>
      </c>
      <c r="E6938" s="370">
        <v>2</v>
      </c>
      <c r="F6938" s="385">
        <v>2</v>
      </c>
    </row>
    <row r="6939" spans="1:6">
      <c r="A6939" s="369"/>
      <c r="B6939" s="369"/>
      <c r="C6939" s="369"/>
      <c r="D6939" s="370" t="s">
        <v>1700</v>
      </c>
      <c r="E6939" s="370">
        <v>1</v>
      </c>
      <c r="F6939" s="385">
        <v>1</v>
      </c>
    </row>
    <row r="6940" spans="1:6">
      <c r="A6940" s="369"/>
      <c r="B6940" s="369"/>
      <c r="C6940" s="369"/>
      <c r="D6940" s="370" t="s">
        <v>840</v>
      </c>
      <c r="E6940" s="370">
        <v>3</v>
      </c>
      <c r="F6940" s="385">
        <v>5</v>
      </c>
    </row>
    <row r="6941" spans="1:6">
      <c r="A6941" s="369"/>
      <c r="B6941" s="369"/>
      <c r="C6941" s="369"/>
      <c r="D6941" s="370" t="s">
        <v>841</v>
      </c>
      <c r="E6941" s="370">
        <v>11</v>
      </c>
      <c r="F6941" s="385">
        <v>11</v>
      </c>
    </row>
    <row r="6942" spans="1:6">
      <c r="A6942" s="369"/>
      <c r="B6942" s="369"/>
      <c r="C6942" s="369"/>
      <c r="D6942" s="370" t="s">
        <v>842</v>
      </c>
      <c r="E6942" s="370">
        <v>3</v>
      </c>
      <c r="F6942" s="385">
        <v>3</v>
      </c>
    </row>
    <row r="6943" spans="1:6">
      <c r="A6943" s="369"/>
      <c r="B6943" s="369"/>
      <c r="C6943" s="369"/>
      <c r="D6943" s="370" t="s">
        <v>1701</v>
      </c>
      <c r="E6943" s="370">
        <v>1</v>
      </c>
      <c r="F6943" s="385">
        <v>1</v>
      </c>
    </row>
    <row r="6944" spans="1:6">
      <c r="A6944" s="369"/>
      <c r="B6944" s="369"/>
      <c r="C6944" s="369"/>
      <c r="D6944" s="370" t="s">
        <v>843</v>
      </c>
      <c r="E6944" s="370">
        <v>3</v>
      </c>
      <c r="F6944" s="385">
        <v>4</v>
      </c>
    </row>
    <row r="6945" spans="1:6">
      <c r="A6945" s="369"/>
      <c r="B6945" s="369"/>
      <c r="C6945" s="367" t="s">
        <v>349</v>
      </c>
      <c r="D6945" s="367" t="s">
        <v>548</v>
      </c>
      <c r="E6945" s="367">
        <v>6</v>
      </c>
      <c r="F6945" s="384">
        <v>8</v>
      </c>
    </row>
    <row r="6946" spans="1:6">
      <c r="A6946" s="369"/>
      <c r="B6946" s="369"/>
      <c r="C6946" s="369"/>
      <c r="D6946" s="370" t="s">
        <v>349</v>
      </c>
      <c r="E6946" s="370">
        <v>20</v>
      </c>
      <c r="F6946" s="385">
        <v>25</v>
      </c>
    </row>
    <row r="6947" spans="1:6">
      <c r="A6947" s="369"/>
      <c r="B6947" s="369"/>
      <c r="C6947" s="369"/>
      <c r="D6947" s="370" t="s">
        <v>844</v>
      </c>
      <c r="E6947" s="370">
        <v>2</v>
      </c>
      <c r="F6947" s="385">
        <v>2</v>
      </c>
    </row>
    <row r="6948" spans="1:6">
      <c r="A6948" s="369"/>
      <c r="B6948" s="369"/>
      <c r="C6948" s="369"/>
      <c r="D6948" s="370" t="s">
        <v>1336</v>
      </c>
      <c r="E6948" s="370">
        <v>3</v>
      </c>
      <c r="F6948" s="385">
        <v>3</v>
      </c>
    </row>
    <row r="6949" spans="1:6">
      <c r="A6949" s="369"/>
      <c r="B6949" s="369"/>
      <c r="C6949" s="369"/>
      <c r="D6949" s="370" t="s">
        <v>845</v>
      </c>
      <c r="E6949" s="370">
        <v>4</v>
      </c>
      <c r="F6949" s="385">
        <v>4</v>
      </c>
    </row>
    <row r="6950" spans="1:6">
      <c r="A6950" s="369"/>
      <c r="B6950" s="369"/>
      <c r="C6950" s="369"/>
      <c r="D6950" s="370" t="s">
        <v>846</v>
      </c>
      <c r="E6950" s="370">
        <v>2</v>
      </c>
      <c r="F6950" s="385">
        <v>2</v>
      </c>
    </row>
    <row r="6951" spans="1:6">
      <c r="A6951" s="369"/>
      <c r="B6951" s="369"/>
      <c r="C6951" s="369"/>
      <c r="D6951" s="370" t="s">
        <v>847</v>
      </c>
      <c r="E6951" s="370">
        <v>8</v>
      </c>
      <c r="F6951" s="385">
        <v>10</v>
      </c>
    </row>
    <row r="6952" spans="1:6">
      <c r="A6952" s="369"/>
      <c r="B6952" s="369"/>
      <c r="C6952" s="369"/>
      <c r="D6952" s="370" t="s">
        <v>848</v>
      </c>
      <c r="E6952" s="370">
        <v>2</v>
      </c>
      <c r="F6952" s="385">
        <v>2</v>
      </c>
    </row>
    <row r="6953" spans="1:6">
      <c r="A6953" s="369"/>
      <c r="B6953" s="369"/>
      <c r="C6953" s="367" t="s">
        <v>205</v>
      </c>
      <c r="D6953" s="367" t="s">
        <v>350</v>
      </c>
      <c r="E6953" s="367">
        <v>9</v>
      </c>
      <c r="F6953" s="384">
        <v>12</v>
      </c>
    </row>
    <row r="6954" spans="1:6">
      <c r="A6954" s="369"/>
      <c r="B6954" s="369"/>
      <c r="C6954" s="369"/>
      <c r="D6954" s="370" t="s">
        <v>344</v>
      </c>
      <c r="E6954" s="370">
        <v>4</v>
      </c>
      <c r="F6954" s="385">
        <v>4</v>
      </c>
    </row>
    <row r="6955" spans="1:6">
      <c r="A6955" s="369"/>
      <c r="B6955" s="369"/>
      <c r="C6955" s="369"/>
      <c r="D6955" s="370" t="s">
        <v>206</v>
      </c>
      <c r="E6955" s="370">
        <v>78</v>
      </c>
      <c r="F6955" s="385">
        <v>96</v>
      </c>
    </row>
    <row r="6956" spans="1:6">
      <c r="A6956" s="369"/>
      <c r="B6956" s="369"/>
      <c r="C6956" s="369"/>
      <c r="D6956" s="370" t="s">
        <v>849</v>
      </c>
      <c r="E6956" s="370">
        <v>4</v>
      </c>
      <c r="F6956" s="385">
        <v>6</v>
      </c>
    </row>
    <row r="6957" spans="1:6">
      <c r="A6957" s="369"/>
      <c r="B6957" s="369"/>
      <c r="C6957" s="369"/>
      <c r="D6957" s="370" t="s">
        <v>850</v>
      </c>
      <c r="E6957" s="370">
        <v>5</v>
      </c>
      <c r="F6957" s="385">
        <v>7</v>
      </c>
    </row>
    <row r="6958" spans="1:6">
      <c r="A6958" s="369"/>
      <c r="B6958" s="369"/>
      <c r="C6958" s="369"/>
      <c r="D6958" s="370" t="s">
        <v>851</v>
      </c>
      <c r="E6958" s="370">
        <v>5</v>
      </c>
      <c r="F6958" s="385">
        <v>7</v>
      </c>
    </row>
    <row r="6959" spans="1:6">
      <c r="A6959" s="369"/>
      <c r="B6959" s="369"/>
      <c r="C6959" s="369"/>
      <c r="D6959" s="370" t="s">
        <v>852</v>
      </c>
      <c r="E6959" s="370">
        <v>10</v>
      </c>
      <c r="F6959" s="385">
        <v>12</v>
      </c>
    </row>
    <row r="6960" spans="1:6">
      <c r="A6960" s="369"/>
      <c r="B6960" s="369"/>
      <c r="C6960" s="369"/>
      <c r="D6960" s="370" t="s">
        <v>853</v>
      </c>
      <c r="E6960" s="370">
        <v>6</v>
      </c>
      <c r="F6960" s="385">
        <v>6</v>
      </c>
    </row>
    <row r="6961" spans="1:6">
      <c r="A6961" s="369"/>
      <c r="B6961" s="369"/>
      <c r="C6961" s="367" t="s">
        <v>359</v>
      </c>
      <c r="D6961" s="367" t="s">
        <v>854</v>
      </c>
      <c r="E6961" s="367">
        <v>7</v>
      </c>
      <c r="F6961" s="384">
        <v>9</v>
      </c>
    </row>
    <row r="6962" spans="1:6">
      <c r="A6962" s="369"/>
      <c r="B6962" s="369"/>
      <c r="C6962" s="369"/>
      <c r="D6962" s="370" t="s">
        <v>360</v>
      </c>
      <c r="E6962" s="370">
        <v>25</v>
      </c>
      <c r="F6962" s="385">
        <v>29</v>
      </c>
    </row>
    <row r="6963" spans="1:6">
      <c r="A6963" s="369"/>
      <c r="B6963" s="369"/>
      <c r="C6963" s="369"/>
      <c r="D6963" s="370" t="s">
        <v>855</v>
      </c>
      <c r="E6963" s="370">
        <v>8</v>
      </c>
      <c r="F6963" s="385">
        <v>10</v>
      </c>
    </row>
    <row r="6964" spans="1:6">
      <c r="A6964" s="369"/>
      <c r="B6964" s="369"/>
      <c r="C6964" s="369"/>
      <c r="D6964" s="370" t="s">
        <v>856</v>
      </c>
      <c r="E6964" s="370">
        <v>2</v>
      </c>
      <c r="F6964" s="385">
        <v>3</v>
      </c>
    </row>
    <row r="6965" spans="1:6">
      <c r="A6965" s="369"/>
      <c r="B6965" s="369"/>
      <c r="C6965" s="369"/>
      <c r="D6965" s="370" t="s">
        <v>857</v>
      </c>
      <c r="E6965" s="370">
        <v>6</v>
      </c>
      <c r="F6965" s="385">
        <v>6</v>
      </c>
    </row>
    <row r="6966" spans="1:6">
      <c r="A6966" s="369"/>
      <c r="B6966" s="369"/>
      <c r="C6966" s="369"/>
      <c r="D6966" s="370" t="s">
        <v>858</v>
      </c>
      <c r="E6966" s="370">
        <v>9</v>
      </c>
      <c r="F6966" s="385">
        <v>9</v>
      </c>
    </row>
    <row r="6967" spans="1:6">
      <c r="A6967" s="369"/>
      <c r="B6967" s="369"/>
      <c r="C6967" s="369"/>
      <c r="D6967" s="370" t="s">
        <v>859</v>
      </c>
      <c r="E6967" s="370">
        <v>2</v>
      </c>
      <c r="F6967" s="385">
        <v>2</v>
      </c>
    </row>
    <row r="6968" spans="1:6">
      <c r="A6968" s="369"/>
      <c r="B6968" s="369"/>
      <c r="C6968" s="369"/>
      <c r="D6968" s="370" t="s">
        <v>860</v>
      </c>
      <c r="E6968" s="370">
        <v>4</v>
      </c>
      <c r="F6968" s="385">
        <v>4</v>
      </c>
    </row>
    <row r="6969" spans="1:6">
      <c r="A6969" s="369"/>
      <c r="B6969" s="369"/>
      <c r="C6969" s="367" t="s">
        <v>9</v>
      </c>
      <c r="D6969" s="367" t="s">
        <v>9</v>
      </c>
      <c r="E6969" s="367">
        <v>102</v>
      </c>
      <c r="F6969" s="384">
        <v>122</v>
      </c>
    </row>
    <row r="6970" spans="1:6">
      <c r="A6970" s="369"/>
      <c r="B6970" s="369"/>
      <c r="C6970" s="369"/>
      <c r="D6970" s="370" t="s">
        <v>515</v>
      </c>
      <c r="E6970" s="370">
        <v>53</v>
      </c>
      <c r="F6970" s="385">
        <v>58</v>
      </c>
    </row>
    <row r="6971" spans="1:6">
      <c r="A6971" s="369"/>
      <c r="B6971" s="369"/>
      <c r="C6971" s="369"/>
      <c r="D6971" s="370" t="s">
        <v>299</v>
      </c>
      <c r="E6971" s="370">
        <v>107</v>
      </c>
      <c r="F6971" s="385">
        <v>112</v>
      </c>
    </row>
    <row r="6972" spans="1:6">
      <c r="A6972" s="369"/>
      <c r="B6972" s="369"/>
      <c r="C6972" s="369"/>
      <c r="D6972" s="370" t="s">
        <v>351</v>
      </c>
      <c r="E6972" s="370">
        <v>75</v>
      </c>
      <c r="F6972" s="385">
        <v>88</v>
      </c>
    </row>
    <row r="6973" spans="1:6">
      <c r="A6973" s="369"/>
      <c r="B6973" s="369"/>
      <c r="C6973" s="369"/>
      <c r="D6973" s="370" t="s">
        <v>208</v>
      </c>
      <c r="E6973" s="370">
        <v>102</v>
      </c>
      <c r="F6973" s="385">
        <v>113</v>
      </c>
    </row>
    <row r="6974" spans="1:6">
      <c r="A6974" s="369"/>
      <c r="B6974" s="369"/>
      <c r="C6974" s="369"/>
      <c r="D6974" s="370" t="s">
        <v>1702</v>
      </c>
      <c r="E6974" s="370">
        <v>1</v>
      </c>
      <c r="F6974" s="385">
        <v>1</v>
      </c>
    </row>
    <row r="6975" spans="1:6">
      <c r="A6975" s="369"/>
      <c r="B6975" s="369"/>
      <c r="C6975" s="369"/>
      <c r="D6975" s="370" t="s">
        <v>861</v>
      </c>
      <c r="E6975" s="370">
        <v>6</v>
      </c>
      <c r="F6975" s="385">
        <v>6</v>
      </c>
    </row>
    <row r="6976" spans="1:6">
      <c r="A6976" s="369"/>
      <c r="B6976" s="369"/>
      <c r="C6976" s="369"/>
      <c r="D6976" s="370" t="s">
        <v>862</v>
      </c>
      <c r="E6976" s="370">
        <v>6</v>
      </c>
      <c r="F6976" s="385">
        <v>6</v>
      </c>
    </row>
    <row r="6977" spans="1:6">
      <c r="A6977" s="369"/>
      <c r="B6977" s="369"/>
      <c r="C6977" s="367" t="s">
        <v>352</v>
      </c>
      <c r="D6977" s="367" t="s">
        <v>352</v>
      </c>
      <c r="E6977" s="367">
        <v>33</v>
      </c>
      <c r="F6977" s="384">
        <v>38</v>
      </c>
    </row>
    <row r="6978" spans="1:6">
      <c r="A6978" s="369"/>
      <c r="B6978" s="369"/>
      <c r="C6978" s="369"/>
      <c r="D6978" s="370" t="s">
        <v>863</v>
      </c>
      <c r="E6978" s="370">
        <v>6</v>
      </c>
      <c r="F6978" s="385">
        <v>9</v>
      </c>
    </row>
    <row r="6979" spans="1:6">
      <c r="A6979" s="369"/>
      <c r="B6979" s="369"/>
      <c r="C6979" s="369"/>
      <c r="D6979" s="370" t="s">
        <v>1703</v>
      </c>
      <c r="E6979" s="370">
        <v>1</v>
      </c>
      <c r="F6979" s="385">
        <v>1</v>
      </c>
    </row>
    <row r="6980" spans="1:6">
      <c r="A6980" s="369"/>
      <c r="B6980" s="369"/>
      <c r="C6980" s="369"/>
      <c r="D6980" s="370" t="s">
        <v>1704</v>
      </c>
      <c r="E6980" s="370">
        <v>2</v>
      </c>
      <c r="F6980" s="385">
        <v>2</v>
      </c>
    </row>
    <row r="6981" spans="1:6">
      <c r="A6981" s="369"/>
      <c r="B6981" s="369"/>
      <c r="C6981" s="369"/>
      <c r="D6981" s="370" t="s">
        <v>1575</v>
      </c>
      <c r="E6981" s="370">
        <v>1</v>
      </c>
      <c r="F6981" s="385">
        <v>1</v>
      </c>
    </row>
    <row r="6982" spans="1:6">
      <c r="A6982" s="369"/>
      <c r="B6982" s="369"/>
      <c r="C6982" s="369"/>
      <c r="D6982" s="370" t="s">
        <v>864</v>
      </c>
      <c r="E6982" s="370">
        <v>2</v>
      </c>
      <c r="F6982" s="385">
        <v>2</v>
      </c>
    </row>
    <row r="6983" spans="1:6">
      <c r="A6983" s="369"/>
      <c r="B6983" s="369"/>
      <c r="C6983" s="369"/>
      <c r="D6983" s="370" t="s">
        <v>1705</v>
      </c>
      <c r="E6983" s="370">
        <v>1</v>
      </c>
      <c r="F6983" s="385">
        <v>1</v>
      </c>
    </row>
    <row r="6984" spans="1:6">
      <c r="A6984" s="369"/>
      <c r="B6984" s="369"/>
      <c r="C6984" s="369"/>
      <c r="D6984" s="370" t="s">
        <v>1706</v>
      </c>
      <c r="E6984" s="370">
        <v>1</v>
      </c>
      <c r="F6984" s="385">
        <v>1</v>
      </c>
    </row>
    <row r="6985" spans="1:6">
      <c r="A6985" s="369"/>
      <c r="B6985" s="369"/>
      <c r="C6985" s="367" t="s">
        <v>516</v>
      </c>
      <c r="D6985" s="367" t="s">
        <v>353</v>
      </c>
      <c r="E6985" s="367">
        <v>31</v>
      </c>
      <c r="F6985" s="384">
        <v>32</v>
      </c>
    </row>
    <row r="6986" spans="1:6">
      <c r="A6986" s="369"/>
      <c r="B6986" s="369"/>
      <c r="C6986" s="369"/>
      <c r="D6986" s="370" t="s">
        <v>865</v>
      </c>
      <c r="E6986" s="370">
        <v>32</v>
      </c>
      <c r="F6986" s="385">
        <v>37</v>
      </c>
    </row>
    <row r="6987" spans="1:6">
      <c r="A6987" s="369"/>
      <c r="B6987" s="369"/>
      <c r="C6987" s="369"/>
      <c r="D6987" s="370" t="s">
        <v>866</v>
      </c>
      <c r="E6987" s="370">
        <v>8</v>
      </c>
      <c r="F6987" s="385">
        <v>9</v>
      </c>
    </row>
    <row r="6988" spans="1:6">
      <c r="A6988" s="369"/>
      <c r="B6988" s="369"/>
      <c r="C6988" s="369"/>
      <c r="D6988" s="370" t="s">
        <v>588</v>
      </c>
      <c r="E6988" s="370">
        <v>72</v>
      </c>
      <c r="F6988" s="385">
        <v>89</v>
      </c>
    </row>
    <row r="6989" spans="1:6">
      <c r="A6989" s="369"/>
      <c r="B6989" s="369"/>
      <c r="C6989" s="369"/>
      <c r="D6989" s="370" t="s">
        <v>210</v>
      </c>
      <c r="E6989" s="370">
        <v>38</v>
      </c>
      <c r="F6989" s="385">
        <v>46</v>
      </c>
    </row>
    <row r="6990" spans="1:6">
      <c r="A6990" s="369"/>
      <c r="B6990" s="369"/>
      <c r="C6990" s="369"/>
      <c r="D6990" s="370" t="s">
        <v>867</v>
      </c>
      <c r="E6990" s="370">
        <v>5</v>
      </c>
      <c r="F6990" s="385">
        <v>7</v>
      </c>
    </row>
    <row r="6991" spans="1:6">
      <c r="A6991" s="369"/>
      <c r="B6991" s="369"/>
      <c r="C6991" s="369"/>
      <c r="D6991" s="370" t="s">
        <v>725</v>
      </c>
      <c r="E6991" s="370">
        <v>13</v>
      </c>
      <c r="F6991" s="385">
        <v>13</v>
      </c>
    </row>
    <row r="6992" spans="1:6">
      <c r="A6992" s="369"/>
      <c r="B6992" s="369"/>
      <c r="C6992" s="369"/>
      <c r="D6992" s="370" t="s">
        <v>868</v>
      </c>
      <c r="E6992" s="370">
        <v>9</v>
      </c>
      <c r="F6992" s="385">
        <v>9</v>
      </c>
    </row>
    <row r="6993" spans="1:6">
      <c r="A6993" s="369"/>
      <c r="B6993" s="369"/>
      <c r="C6993" s="369"/>
      <c r="D6993" s="370" t="s">
        <v>354</v>
      </c>
      <c r="E6993" s="370">
        <v>9</v>
      </c>
      <c r="F6993" s="385">
        <v>10</v>
      </c>
    </row>
    <row r="6994" spans="1:6">
      <c r="A6994" s="369"/>
      <c r="B6994" s="369"/>
      <c r="C6994" s="369"/>
      <c r="D6994" s="370" t="s">
        <v>869</v>
      </c>
      <c r="E6994" s="370">
        <v>7</v>
      </c>
      <c r="F6994" s="385">
        <v>7</v>
      </c>
    </row>
    <row r="6995" spans="1:6">
      <c r="A6995" s="369"/>
      <c r="B6995" s="369"/>
      <c r="C6995" s="369"/>
      <c r="D6995" s="370" t="s">
        <v>1707</v>
      </c>
      <c r="E6995" s="370">
        <v>6</v>
      </c>
      <c r="F6995" s="385">
        <v>6</v>
      </c>
    </row>
    <row r="6996" spans="1:6">
      <c r="A6996" s="369"/>
      <c r="B6996" s="369"/>
      <c r="C6996" s="369"/>
      <c r="D6996" s="370" t="s">
        <v>870</v>
      </c>
      <c r="E6996" s="370">
        <v>12</v>
      </c>
      <c r="F6996" s="385">
        <v>12</v>
      </c>
    </row>
    <row r="6997" spans="1:6">
      <c r="A6997" s="369"/>
      <c r="B6997" s="369"/>
      <c r="C6997" s="369"/>
      <c r="D6997" s="370" t="s">
        <v>871</v>
      </c>
      <c r="E6997" s="370">
        <v>4</v>
      </c>
      <c r="F6997" s="385">
        <v>4</v>
      </c>
    </row>
    <row r="6998" spans="1:6">
      <c r="A6998" s="369"/>
      <c r="B6998" s="369"/>
      <c r="C6998" s="369"/>
      <c r="D6998" s="370" t="s">
        <v>872</v>
      </c>
      <c r="E6998" s="370">
        <v>26</v>
      </c>
      <c r="F6998" s="385">
        <v>27</v>
      </c>
    </row>
    <row r="6999" spans="1:6">
      <c r="A6999" s="369"/>
      <c r="B6999" s="369"/>
      <c r="C6999" s="369"/>
      <c r="D6999" s="370" t="s">
        <v>873</v>
      </c>
      <c r="E6999" s="370">
        <v>5</v>
      </c>
      <c r="F6999" s="385">
        <v>5</v>
      </c>
    </row>
    <row r="7000" spans="1:6">
      <c r="A7000" s="369"/>
      <c r="B7000" s="369"/>
      <c r="C7000" s="369"/>
      <c r="D7000" s="370" t="s">
        <v>874</v>
      </c>
      <c r="E7000" s="370">
        <v>10</v>
      </c>
      <c r="F7000" s="385">
        <v>10</v>
      </c>
    </row>
    <row r="7001" spans="1:6">
      <c r="A7001" s="369"/>
      <c r="B7001" s="369"/>
      <c r="C7001" s="369"/>
      <c r="D7001" s="370" t="s">
        <v>875</v>
      </c>
      <c r="E7001" s="370">
        <v>11</v>
      </c>
      <c r="F7001" s="385">
        <v>11</v>
      </c>
    </row>
    <row r="7002" spans="1:6">
      <c r="A7002" s="369"/>
      <c r="B7002" s="369"/>
      <c r="C7002" s="369"/>
      <c r="D7002" s="370" t="s">
        <v>876</v>
      </c>
      <c r="E7002" s="370">
        <v>3</v>
      </c>
      <c r="F7002" s="385">
        <v>3</v>
      </c>
    </row>
    <row r="7003" spans="1:6">
      <c r="A7003" s="369"/>
      <c r="B7003" s="369"/>
      <c r="C7003" s="367" t="s">
        <v>877</v>
      </c>
      <c r="D7003" s="367" t="s">
        <v>878</v>
      </c>
      <c r="E7003" s="367">
        <v>2</v>
      </c>
      <c r="F7003" s="384">
        <v>3</v>
      </c>
    </row>
    <row r="7004" spans="1:6">
      <c r="A7004" s="369"/>
      <c r="B7004" s="369"/>
      <c r="C7004" s="369"/>
      <c r="D7004" s="370" t="s">
        <v>877</v>
      </c>
      <c r="E7004" s="370">
        <v>7</v>
      </c>
      <c r="F7004" s="385">
        <v>8</v>
      </c>
    </row>
    <row r="7005" spans="1:6">
      <c r="A7005" s="369"/>
      <c r="B7005" s="369"/>
      <c r="C7005" s="369"/>
      <c r="D7005" s="370" t="s">
        <v>1708</v>
      </c>
      <c r="E7005" s="370">
        <v>1</v>
      </c>
      <c r="F7005" s="385">
        <v>1</v>
      </c>
    </row>
    <row r="7006" spans="1:6">
      <c r="A7006" s="369"/>
      <c r="B7006" s="369"/>
      <c r="C7006" s="369"/>
      <c r="D7006" s="370" t="s">
        <v>879</v>
      </c>
      <c r="E7006" s="370">
        <v>3</v>
      </c>
      <c r="F7006" s="385">
        <v>3</v>
      </c>
    </row>
    <row r="7007" spans="1:6">
      <c r="A7007" s="369"/>
      <c r="B7007" s="369"/>
      <c r="C7007" s="369"/>
      <c r="D7007" s="370" t="s">
        <v>880</v>
      </c>
      <c r="E7007" s="370">
        <v>4</v>
      </c>
      <c r="F7007" s="385">
        <v>4</v>
      </c>
    </row>
    <row r="7008" spans="1:6">
      <c r="A7008" s="369"/>
      <c r="B7008" s="369"/>
      <c r="C7008" s="369"/>
      <c r="D7008" s="370" t="s">
        <v>1709</v>
      </c>
      <c r="E7008" s="370">
        <v>1</v>
      </c>
      <c r="F7008" s="385">
        <v>1</v>
      </c>
    </row>
    <row r="7009" spans="1:6">
      <c r="A7009" s="369"/>
      <c r="B7009" s="369"/>
      <c r="C7009" s="369"/>
      <c r="D7009" s="370" t="s">
        <v>1710</v>
      </c>
      <c r="E7009" s="370">
        <v>1</v>
      </c>
      <c r="F7009" s="385">
        <v>1</v>
      </c>
    </row>
    <row r="7010" spans="1:6">
      <c r="A7010" s="369"/>
      <c r="B7010" s="369"/>
      <c r="C7010" s="369"/>
      <c r="D7010" s="370" t="s">
        <v>1711</v>
      </c>
      <c r="E7010" s="370">
        <v>1</v>
      </c>
      <c r="F7010" s="385">
        <v>1</v>
      </c>
    </row>
    <row r="7011" spans="1:6">
      <c r="A7011" s="369"/>
      <c r="B7011" s="369"/>
      <c r="C7011" s="369"/>
      <c r="D7011" s="370" t="s">
        <v>1364</v>
      </c>
      <c r="E7011" s="370">
        <v>1</v>
      </c>
      <c r="F7011" s="385">
        <v>1</v>
      </c>
    </row>
    <row r="7012" spans="1:6">
      <c r="A7012" s="369"/>
      <c r="B7012" s="369"/>
      <c r="C7012" s="367" t="s">
        <v>361</v>
      </c>
      <c r="D7012" s="367" t="s">
        <v>881</v>
      </c>
      <c r="E7012" s="367">
        <v>7</v>
      </c>
      <c r="F7012" s="384">
        <v>7</v>
      </c>
    </row>
    <row r="7013" spans="1:6">
      <c r="A7013" s="369"/>
      <c r="B7013" s="369"/>
      <c r="C7013" s="369"/>
      <c r="D7013" s="370" t="s">
        <v>882</v>
      </c>
      <c r="E7013" s="370">
        <v>16</v>
      </c>
      <c r="F7013" s="385">
        <v>16</v>
      </c>
    </row>
    <row r="7014" spans="1:6">
      <c r="A7014" s="369"/>
      <c r="B7014" s="369"/>
      <c r="C7014" s="369"/>
      <c r="D7014" s="370" t="s">
        <v>361</v>
      </c>
      <c r="E7014" s="370">
        <v>8</v>
      </c>
      <c r="F7014" s="385">
        <v>9</v>
      </c>
    </row>
    <row r="7015" spans="1:6">
      <c r="A7015" s="369"/>
      <c r="B7015" s="369"/>
      <c r="C7015" s="369"/>
      <c r="D7015" s="370" t="s">
        <v>1712</v>
      </c>
      <c r="E7015" s="370">
        <v>1</v>
      </c>
      <c r="F7015" s="385">
        <v>1</v>
      </c>
    </row>
    <row r="7016" spans="1:6">
      <c r="A7016" s="369"/>
      <c r="B7016" s="369"/>
      <c r="C7016" s="369"/>
      <c r="D7016" s="370" t="s">
        <v>883</v>
      </c>
      <c r="E7016" s="370">
        <v>7</v>
      </c>
      <c r="F7016" s="385">
        <v>8</v>
      </c>
    </row>
    <row r="7017" spans="1:6">
      <c r="A7017" s="369"/>
      <c r="B7017" s="369"/>
      <c r="C7017" s="369"/>
      <c r="D7017" s="370" t="s">
        <v>884</v>
      </c>
      <c r="E7017" s="370">
        <v>5</v>
      </c>
      <c r="F7017" s="385">
        <v>5</v>
      </c>
    </row>
    <row r="7018" spans="1:6">
      <c r="A7018" s="369"/>
      <c r="B7018" s="369"/>
      <c r="C7018" s="367" t="s">
        <v>355</v>
      </c>
      <c r="D7018" s="367" t="s">
        <v>885</v>
      </c>
      <c r="E7018" s="367">
        <v>8</v>
      </c>
      <c r="F7018" s="384">
        <v>9</v>
      </c>
    </row>
    <row r="7019" spans="1:6">
      <c r="A7019" s="369"/>
      <c r="B7019" s="369"/>
      <c r="C7019" s="369"/>
      <c r="D7019" s="370" t="s">
        <v>886</v>
      </c>
      <c r="E7019" s="370">
        <v>11</v>
      </c>
      <c r="F7019" s="385">
        <v>12</v>
      </c>
    </row>
    <row r="7020" spans="1:6">
      <c r="A7020" s="369"/>
      <c r="B7020" s="369"/>
      <c r="C7020" s="369"/>
      <c r="D7020" s="370" t="s">
        <v>590</v>
      </c>
      <c r="E7020" s="370">
        <v>12</v>
      </c>
      <c r="F7020" s="385">
        <v>12</v>
      </c>
    </row>
    <row r="7021" spans="1:6">
      <c r="A7021" s="369"/>
      <c r="B7021" s="369"/>
      <c r="C7021" s="369"/>
      <c r="D7021" s="370" t="s">
        <v>591</v>
      </c>
      <c r="E7021" s="370">
        <v>13</v>
      </c>
      <c r="F7021" s="385">
        <v>14</v>
      </c>
    </row>
    <row r="7022" spans="1:6">
      <c r="A7022" s="369"/>
      <c r="B7022" s="369"/>
      <c r="C7022" s="369"/>
      <c r="D7022" s="370" t="s">
        <v>356</v>
      </c>
      <c r="E7022" s="370">
        <v>10</v>
      </c>
      <c r="F7022" s="385">
        <v>11</v>
      </c>
    </row>
    <row r="7023" spans="1:6">
      <c r="A7023" s="369"/>
      <c r="B7023" s="369"/>
      <c r="C7023" s="369"/>
      <c r="D7023" s="370" t="s">
        <v>887</v>
      </c>
      <c r="E7023" s="370">
        <v>7</v>
      </c>
      <c r="F7023" s="385">
        <v>7</v>
      </c>
    </row>
    <row r="7024" spans="1:6">
      <c r="A7024" s="369"/>
      <c r="B7024" s="369"/>
      <c r="C7024" s="369"/>
      <c r="D7024" s="370" t="s">
        <v>888</v>
      </c>
      <c r="E7024" s="370">
        <v>3</v>
      </c>
      <c r="F7024" s="385">
        <v>3</v>
      </c>
    </row>
    <row r="7025" spans="1:6">
      <c r="A7025" s="369"/>
      <c r="B7025" s="369"/>
      <c r="C7025" s="369"/>
      <c r="D7025" s="370" t="s">
        <v>1713</v>
      </c>
      <c r="E7025" s="370">
        <v>2</v>
      </c>
      <c r="F7025" s="385">
        <v>2</v>
      </c>
    </row>
    <row r="7026" spans="1:6">
      <c r="A7026" s="369"/>
      <c r="B7026" s="369"/>
      <c r="C7026" s="369"/>
      <c r="D7026" s="370" t="s">
        <v>889</v>
      </c>
      <c r="E7026" s="370">
        <v>3</v>
      </c>
      <c r="F7026" s="385">
        <v>4</v>
      </c>
    </row>
    <row r="7027" spans="1:6">
      <c r="A7027" s="369"/>
      <c r="B7027" s="369"/>
      <c r="C7027" s="369"/>
      <c r="D7027" s="370" t="s">
        <v>890</v>
      </c>
      <c r="E7027" s="370">
        <v>4</v>
      </c>
      <c r="F7027" s="385">
        <v>4</v>
      </c>
    </row>
    <row r="7028" spans="1:6">
      <c r="A7028" s="369"/>
      <c r="B7028" s="369"/>
      <c r="C7028" s="369"/>
      <c r="D7028" s="370" t="s">
        <v>891</v>
      </c>
      <c r="E7028" s="370">
        <v>2</v>
      </c>
      <c r="F7028" s="385">
        <v>3</v>
      </c>
    </row>
    <row r="7029" spans="1:6">
      <c r="A7029" s="369"/>
      <c r="B7029" s="369"/>
      <c r="C7029" s="369"/>
      <c r="D7029" s="370" t="s">
        <v>892</v>
      </c>
      <c r="E7029" s="370">
        <v>7</v>
      </c>
      <c r="F7029" s="385">
        <v>7</v>
      </c>
    </row>
    <row r="7030" spans="1:6">
      <c r="A7030" s="369"/>
      <c r="B7030" s="369"/>
      <c r="C7030" s="367" t="s">
        <v>211</v>
      </c>
      <c r="D7030" s="367" t="s">
        <v>589</v>
      </c>
      <c r="E7030" s="367">
        <v>7</v>
      </c>
      <c r="F7030" s="384">
        <v>7</v>
      </c>
    </row>
    <row r="7031" spans="1:6">
      <c r="A7031" s="369"/>
      <c r="B7031" s="369"/>
      <c r="C7031" s="369"/>
      <c r="D7031" s="370" t="s">
        <v>517</v>
      </c>
      <c r="E7031" s="370">
        <v>5</v>
      </c>
      <c r="F7031" s="385">
        <v>7</v>
      </c>
    </row>
    <row r="7032" spans="1:6">
      <c r="A7032" s="369"/>
      <c r="B7032" s="369"/>
      <c r="C7032" s="369"/>
      <c r="D7032" s="370" t="s">
        <v>211</v>
      </c>
      <c r="E7032" s="370">
        <v>27</v>
      </c>
      <c r="F7032" s="385">
        <v>32</v>
      </c>
    </row>
    <row r="7033" spans="1:6">
      <c r="A7033" s="369"/>
      <c r="B7033" s="369"/>
      <c r="C7033" s="369"/>
      <c r="D7033" s="370" t="s">
        <v>212</v>
      </c>
      <c r="E7033" s="370">
        <v>6</v>
      </c>
      <c r="F7033" s="385">
        <v>7</v>
      </c>
    </row>
    <row r="7034" spans="1:6">
      <c r="A7034" s="369"/>
      <c r="B7034" s="369"/>
      <c r="C7034" s="369"/>
      <c r="D7034" s="370" t="s">
        <v>893</v>
      </c>
      <c r="E7034" s="370">
        <v>3</v>
      </c>
      <c r="F7034" s="385">
        <v>3</v>
      </c>
    </row>
    <row r="7035" spans="1:6">
      <c r="A7035" s="369"/>
      <c r="B7035" s="369"/>
      <c r="C7035" s="369"/>
      <c r="D7035" s="370" t="s">
        <v>1714</v>
      </c>
      <c r="E7035" s="370">
        <v>1</v>
      </c>
      <c r="F7035" s="385">
        <v>1</v>
      </c>
    </row>
    <row r="7036" spans="1:6">
      <c r="A7036" s="369"/>
      <c r="B7036" s="369"/>
      <c r="C7036" s="369"/>
      <c r="D7036" s="370" t="s">
        <v>1715</v>
      </c>
      <c r="E7036" s="370">
        <v>1</v>
      </c>
      <c r="F7036" s="385">
        <v>1</v>
      </c>
    </row>
    <row r="7037" spans="1:6">
      <c r="A7037" s="369"/>
      <c r="B7037" s="369"/>
      <c r="C7037" s="367" t="s">
        <v>894</v>
      </c>
      <c r="D7037" s="367" t="s">
        <v>895</v>
      </c>
      <c r="E7037" s="367">
        <v>7</v>
      </c>
      <c r="F7037" s="384">
        <v>9</v>
      </c>
    </row>
    <row r="7038" spans="1:6">
      <c r="A7038" s="369"/>
      <c r="B7038" s="369"/>
      <c r="C7038" s="369"/>
      <c r="D7038" s="370" t="s">
        <v>896</v>
      </c>
      <c r="E7038" s="370">
        <v>2</v>
      </c>
      <c r="F7038" s="385">
        <v>2</v>
      </c>
    </row>
    <row r="7039" spans="1:6">
      <c r="A7039" s="369"/>
      <c r="B7039" s="369"/>
      <c r="C7039" s="369"/>
      <c r="D7039" s="370" t="s">
        <v>897</v>
      </c>
      <c r="E7039" s="370">
        <v>4</v>
      </c>
      <c r="F7039" s="385">
        <v>4</v>
      </c>
    </row>
    <row r="7040" spans="1:6">
      <c r="A7040" s="369"/>
      <c r="B7040" s="369"/>
      <c r="C7040" s="369"/>
      <c r="D7040" s="370" t="s">
        <v>898</v>
      </c>
      <c r="E7040" s="370">
        <v>3</v>
      </c>
      <c r="F7040" s="385">
        <v>3</v>
      </c>
    </row>
    <row r="7041" spans="1:6">
      <c r="A7041" s="369"/>
      <c r="B7041" s="369"/>
      <c r="C7041" s="369"/>
      <c r="D7041" s="370" t="s">
        <v>1591</v>
      </c>
      <c r="E7041" s="370">
        <v>1</v>
      </c>
      <c r="F7041" s="385">
        <v>1</v>
      </c>
    </row>
    <row r="7042" spans="1:6">
      <c r="A7042" s="369"/>
      <c r="B7042" s="369"/>
      <c r="C7042" s="369"/>
      <c r="D7042" s="370" t="s">
        <v>1716</v>
      </c>
      <c r="E7042" s="370">
        <v>2</v>
      </c>
      <c r="F7042" s="385">
        <v>2</v>
      </c>
    </row>
    <row r="7043" spans="1:6">
      <c r="A7043" s="369"/>
      <c r="B7043" s="369"/>
      <c r="C7043" s="369"/>
      <c r="D7043" s="370" t="s">
        <v>1717</v>
      </c>
      <c r="E7043" s="370">
        <v>1</v>
      </c>
      <c r="F7043" s="385">
        <v>1</v>
      </c>
    </row>
    <row r="7044" spans="1:6">
      <c r="A7044" s="369"/>
      <c r="B7044" s="369"/>
      <c r="C7044" s="369"/>
      <c r="D7044" s="370" t="s">
        <v>899</v>
      </c>
      <c r="E7044" s="370">
        <v>3</v>
      </c>
      <c r="F7044" s="385">
        <v>3</v>
      </c>
    </row>
    <row r="7045" spans="1:6">
      <c r="A7045" s="369"/>
      <c r="B7045" s="367" t="s">
        <v>10</v>
      </c>
      <c r="C7045" s="367" t="s">
        <v>362</v>
      </c>
      <c r="D7045" s="367" t="s">
        <v>362</v>
      </c>
      <c r="E7045" s="367">
        <v>33</v>
      </c>
      <c r="F7045" s="384">
        <v>43</v>
      </c>
    </row>
    <row r="7046" spans="1:6">
      <c r="A7046" s="369"/>
      <c r="B7046" s="369"/>
      <c r="C7046" s="369"/>
      <c r="D7046" s="370" t="s">
        <v>348</v>
      </c>
      <c r="E7046" s="370">
        <v>2</v>
      </c>
      <c r="F7046" s="385">
        <v>2</v>
      </c>
    </row>
    <row r="7047" spans="1:6">
      <c r="A7047" s="369"/>
      <c r="B7047" s="369"/>
      <c r="C7047" s="369"/>
      <c r="D7047" s="370" t="s">
        <v>363</v>
      </c>
      <c r="E7047" s="370">
        <v>26</v>
      </c>
      <c r="F7047" s="385">
        <v>27</v>
      </c>
    </row>
    <row r="7048" spans="1:6">
      <c r="A7048" s="369"/>
      <c r="B7048" s="369"/>
      <c r="C7048" s="369"/>
      <c r="D7048" s="370" t="s">
        <v>900</v>
      </c>
      <c r="E7048" s="370">
        <v>2</v>
      </c>
      <c r="F7048" s="385">
        <v>2</v>
      </c>
    </row>
    <row r="7049" spans="1:6">
      <c r="A7049" s="369"/>
      <c r="B7049" s="369"/>
      <c r="C7049" s="369"/>
      <c r="D7049" s="370" t="s">
        <v>1692</v>
      </c>
      <c r="E7049" s="370">
        <v>4</v>
      </c>
      <c r="F7049" s="385">
        <v>4</v>
      </c>
    </row>
    <row r="7050" spans="1:6">
      <c r="A7050" s="369"/>
      <c r="B7050" s="369"/>
      <c r="C7050" s="369"/>
      <c r="D7050" s="370" t="s">
        <v>1718</v>
      </c>
      <c r="E7050" s="370">
        <v>2</v>
      </c>
      <c r="F7050" s="385">
        <v>2</v>
      </c>
    </row>
    <row r="7051" spans="1:6">
      <c r="A7051" s="369"/>
      <c r="B7051" s="369"/>
      <c r="C7051" s="369"/>
      <c r="D7051" s="370" t="s">
        <v>901</v>
      </c>
      <c r="E7051" s="370">
        <v>3</v>
      </c>
      <c r="F7051" s="385">
        <v>3</v>
      </c>
    </row>
    <row r="7052" spans="1:6">
      <c r="A7052" s="369"/>
      <c r="B7052" s="369"/>
      <c r="C7052" s="369"/>
      <c r="D7052" s="370" t="s">
        <v>1719</v>
      </c>
      <c r="E7052" s="370">
        <v>1</v>
      </c>
      <c r="F7052" s="385">
        <v>1</v>
      </c>
    </row>
    <row r="7053" spans="1:6">
      <c r="A7053" s="369"/>
      <c r="B7053" s="369"/>
      <c r="C7053" s="367" t="s">
        <v>592</v>
      </c>
      <c r="D7053" s="367" t="s">
        <v>593</v>
      </c>
      <c r="E7053" s="367">
        <v>54</v>
      </c>
      <c r="F7053" s="384">
        <v>61</v>
      </c>
    </row>
    <row r="7054" spans="1:6">
      <c r="A7054" s="369"/>
      <c r="B7054" s="369"/>
      <c r="C7054" s="369"/>
      <c r="D7054" s="370" t="s">
        <v>902</v>
      </c>
      <c r="E7054" s="370">
        <v>5</v>
      </c>
      <c r="F7054" s="385">
        <v>5</v>
      </c>
    </row>
    <row r="7055" spans="1:6">
      <c r="A7055" s="369"/>
      <c r="B7055" s="369"/>
      <c r="C7055" s="369"/>
      <c r="D7055" s="370" t="s">
        <v>1720</v>
      </c>
      <c r="E7055" s="370">
        <v>1</v>
      </c>
      <c r="F7055" s="385">
        <v>1</v>
      </c>
    </row>
    <row r="7056" spans="1:6">
      <c r="A7056" s="369"/>
      <c r="B7056" s="369"/>
      <c r="C7056" s="369"/>
      <c r="D7056" s="370" t="s">
        <v>903</v>
      </c>
      <c r="E7056" s="370">
        <v>9</v>
      </c>
      <c r="F7056" s="385">
        <v>9</v>
      </c>
    </row>
    <row r="7057" spans="1:6">
      <c r="A7057" s="369"/>
      <c r="B7057" s="369"/>
      <c r="C7057" s="369"/>
      <c r="D7057" s="370" t="s">
        <v>1721</v>
      </c>
      <c r="E7057" s="370">
        <v>1</v>
      </c>
      <c r="F7057" s="385">
        <v>1</v>
      </c>
    </row>
    <row r="7058" spans="1:6">
      <c r="A7058" s="369"/>
      <c r="B7058" s="369"/>
      <c r="C7058" s="369"/>
      <c r="D7058" s="370" t="s">
        <v>1722</v>
      </c>
      <c r="E7058" s="370">
        <v>1</v>
      </c>
      <c r="F7058" s="385">
        <v>1</v>
      </c>
    </row>
    <row r="7059" spans="1:6">
      <c r="A7059" s="369"/>
      <c r="B7059" s="369"/>
      <c r="C7059" s="369"/>
      <c r="D7059" s="370" t="s">
        <v>1723</v>
      </c>
      <c r="E7059" s="370">
        <v>1</v>
      </c>
      <c r="F7059" s="385">
        <v>1</v>
      </c>
    </row>
    <row r="7060" spans="1:6">
      <c r="A7060" s="369"/>
      <c r="B7060" s="369"/>
      <c r="C7060" s="369"/>
      <c r="D7060" s="370" t="s">
        <v>1724</v>
      </c>
      <c r="E7060" s="370">
        <v>2</v>
      </c>
      <c r="F7060" s="385">
        <v>2</v>
      </c>
    </row>
    <row r="7061" spans="1:6">
      <c r="A7061" s="369"/>
      <c r="B7061" s="369"/>
      <c r="C7061" s="369"/>
      <c r="D7061" s="370" t="s">
        <v>1725</v>
      </c>
      <c r="E7061" s="370">
        <v>1</v>
      </c>
      <c r="F7061" s="385">
        <v>1</v>
      </c>
    </row>
    <row r="7062" spans="1:6">
      <c r="A7062" s="369"/>
      <c r="B7062" s="369"/>
      <c r="C7062" s="369"/>
      <c r="D7062" s="370" t="s">
        <v>904</v>
      </c>
      <c r="E7062" s="370">
        <v>6</v>
      </c>
      <c r="F7062" s="385">
        <v>6</v>
      </c>
    </row>
    <row r="7063" spans="1:6">
      <c r="A7063" s="369"/>
      <c r="B7063" s="369"/>
      <c r="C7063" s="369"/>
      <c r="D7063" s="370" t="s">
        <v>905</v>
      </c>
      <c r="E7063" s="370">
        <v>2</v>
      </c>
      <c r="F7063" s="385">
        <v>2</v>
      </c>
    </row>
    <row r="7064" spans="1:6">
      <c r="A7064" s="369"/>
      <c r="B7064" s="369"/>
      <c r="C7064" s="369"/>
      <c r="D7064" s="370" t="s">
        <v>1726</v>
      </c>
      <c r="E7064" s="370">
        <v>1</v>
      </c>
      <c r="F7064" s="385">
        <v>1</v>
      </c>
    </row>
    <row r="7065" spans="1:6">
      <c r="A7065" s="369"/>
      <c r="B7065" s="369"/>
      <c r="C7065" s="367" t="s">
        <v>906</v>
      </c>
      <c r="D7065" s="367" t="s">
        <v>906</v>
      </c>
      <c r="E7065" s="367">
        <v>8</v>
      </c>
      <c r="F7065" s="384">
        <v>10</v>
      </c>
    </row>
    <row r="7066" spans="1:6">
      <c r="A7066" s="369"/>
      <c r="B7066" s="369"/>
      <c r="C7066" s="369"/>
      <c r="D7066" s="370" t="s">
        <v>210</v>
      </c>
      <c r="E7066" s="370">
        <v>1</v>
      </c>
      <c r="F7066" s="385">
        <v>1</v>
      </c>
    </row>
    <row r="7067" spans="1:6">
      <c r="A7067" s="369"/>
      <c r="B7067" s="369"/>
      <c r="C7067" s="369"/>
      <c r="D7067" s="370" t="s">
        <v>1469</v>
      </c>
      <c r="E7067" s="370">
        <v>1</v>
      </c>
      <c r="F7067" s="385">
        <v>1</v>
      </c>
    </row>
    <row r="7068" spans="1:6">
      <c r="A7068" s="369"/>
      <c r="B7068" s="369"/>
      <c r="C7068" s="369"/>
      <c r="D7068" s="370" t="s">
        <v>1727</v>
      </c>
      <c r="E7068" s="370">
        <v>2</v>
      </c>
      <c r="F7068" s="385">
        <v>2</v>
      </c>
    </row>
    <row r="7069" spans="1:6">
      <c r="A7069" s="369"/>
      <c r="B7069" s="369"/>
      <c r="C7069" s="369"/>
      <c r="D7069" s="370" t="s">
        <v>1365</v>
      </c>
      <c r="E7069" s="370">
        <v>2</v>
      </c>
      <c r="F7069" s="385">
        <v>2</v>
      </c>
    </row>
    <row r="7070" spans="1:6">
      <c r="A7070" s="369"/>
      <c r="B7070" s="369"/>
      <c r="C7070" s="369"/>
      <c r="D7070" s="370" t="s">
        <v>1728</v>
      </c>
      <c r="E7070" s="370">
        <v>1</v>
      </c>
      <c r="F7070" s="385">
        <v>1</v>
      </c>
    </row>
    <row r="7071" spans="1:6">
      <c r="A7071" s="369"/>
      <c r="B7071" s="369"/>
      <c r="C7071" s="369"/>
      <c r="D7071" s="370" t="s">
        <v>1729</v>
      </c>
      <c r="E7071" s="370">
        <v>1</v>
      </c>
      <c r="F7071" s="385">
        <v>1</v>
      </c>
    </row>
    <row r="7072" spans="1:6">
      <c r="A7072" s="369"/>
      <c r="B7072" s="369"/>
      <c r="C7072" s="369"/>
      <c r="D7072" s="370" t="s">
        <v>1730</v>
      </c>
      <c r="E7072" s="370">
        <v>2</v>
      </c>
      <c r="F7072" s="385">
        <v>2</v>
      </c>
    </row>
    <row r="7073" spans="1:6">
      <c r="A7073" s="369"/>
      <c r="B7073" s="369"/>
      <c r="C7073" s="369"/>
      <c r="D7073" s="370" t="s">
        <v>907</v>
      </c>
      <c r="E7073" s="370">
        <v>6</v>
      </c>
      <c r="F7073" s="385">
        <v>7</v>
      </c>
    </row>
    <row r="7074" spans="1:6">
      <c r="A7074" s="369"/>
      <c r="B7074" s="369"/>
      <c r="C7074" s="369"/>
      <c r="D7074" s="370" t="s">
        <v>1731</v>
      </c>
      <c r="E7074" s="370">
        <v>1</v>
      </c>
      <c r="F7074" s="385">
        <v>1</v>
      </c>
    </row>
    <row r="7075" spans="1:6">
      <c r="A7075" s="369"/>
      <c r="B7075" s="369"/>
      <c r="C7075" s="369"/>
      <c r="D7075" s="370" t="s">
        <v>1732</v>
      </c>
      <c r="E7075" s="370">
        <v>1</v>
      </c>
      <c r="F7075" s="385">
        <v>1</v>
      </c>
    </row>
    <row r="7076" spans="1:6">
      <c r="A7076" s="369"/>
      <c r="B7076" s="369"/>
      <c r="C7076" s="369"/>
      <c r="D7076" s="370" t="s">
        <v>1733</v>
      </c>
      <c r="E7076" s="370">
        <v>2</v>
      </c>
      <c r="F7076" s="385">
        <v>2</v>
      </c>
    </row>
    <row r="7077" spans="1:6">
      <c r="A7077" s="369"/>
      <c r="B7077" s="369"/>
      <c r="C7077" s="369"/>
      <c r="D7077" s="370" t="s">
        <v>1734</v>
      </c>
      <c r="E7077" s="370">
        <v>2</v>
      </c>
      <c r="F7077" s="385">
        <v>2</v>
      </c>
    </row>
    <row r="7078" spans="1:6">
      <c r="A7078" s="369"/>
      <c r="B7078" s="369"/>
      <c r="C7078" s="367" t="s">
        <v>908</v>
      </c>
      <c r="D7078" s="367" t="s">
        <v>767</v>
      </c>
      <c r="E7078" s="367">
        <v>10</v>
      </c>
      <c r="F7078" s="384">
        <v>10</v>
      </c>
    </row>
    <row r="7079" spans="1:6">
      <c r="A7079" s="369"/>
      <c r="B7079" s="369"/>
      <c r="C7079" s="369"/>
      <c r="D7079" s="370" t="s">
        <v>908</v>
      </c>
      <c r="E7079" s="370">
        <v>12</v>
      </c>
      <c r="F7079" s="385">
        <v>14</v>
      </c>
    </row>
    <row r="7080" spans="1:6">
      <c r="A7080" s="369"/>
      <c r="B7080" s="369"/>
      <c r="C7080" s="369"/>
      <c r="D7080" s="370" t="s">
        <v>909</v>
      </c>
      <c r="E7080" s="370">
        <v>5</v>
      </c>
      <c r="F7080" s="385">
        <v>5</v>
      </c>
    </row>
    <row r="7081" spans="1:6">
      <c r="A7081" s="369"/>
      <c r="B7081" s="369"/>
      <c r="C7081" s="369"/>
      <c r="D7081" s="370" t="s">
        <v>910</v>
      </c>
      <c r="E7081" s="370">
        <v>11</v>
      </c>
      <c r="F7081" s="385">
        <v>12</v>
      </c>
    </row>
    <row r="7082" spans="1:6">
      <c r="A7082" s="369"/>
      <c r="B7082" s="369"/>
      <c r="C7082" s="369"/>
      <c r="D7082" s="370" t="s">
        <v>1735</v>
      </c>
      <c r="E7082" s="370">
        <v>1</v>
      </c>
      <c r="F7082" s="385">
        <v>1</v>
      </c>
    </row>
    <row r="7083" spans="1:6">
      <c r="A7083" s="369"/>
      <c r="B7083" s="369"/>
      <c r="C7083" s="369"/>
      <c r="D7083" s="370" t="s">
        <v>911</v>
      </c>
      <c r="E7083" s="370">
        <v>12</v>
      </c>
      <c r="F7083" s="385">
        <v>13</v>
      </c>
    </row>
    <row r="7084" spans="1:6">
      <c r="A7084" s="369"/>
      <c r="B7084" s="369"/>
      <c r="C7084" s="369"/>
      <c r="D7084" s="370" t="s">
        <v>1480</v>
      </c>
      <c r="E7084" s="370">
        <v>1</v>
      </c>
      <c r="F7084" s="385">
        <v>1</v>
      </c>
    </row>
    <row r="7085" spans="1:6">
      <c r="A7085" s="369"/>
      <c r="B7085" s="369"/>
      <c r="C7085" s="369"/>
      <c r="D7085" s="370" t="s">
        <v>912</v>
      </c>
      <c r="E7085" s="370">
        <v>4</v>
      </c>
      <c r="F7085" s="385">
        <v>4</v>
      </c>
    </row>
    <row r="7086" spans="1:6">
      <c r="A7086" s="369"/>
      <c r="B7086" s="369"/>
      <c r="C7086" s="369"/>
      <c r="D7086" s="370" t="s">
        <v>913</v>
      </c>
      <c r="E7086" s="370">
        <v>3</v>
      </c>
      <c r="F7086" s="385">
        <v>3</v>
      </c>
    </row>
    <row r="7087" spans="1:6">
      <c r="A7087" s="369"/>
      <c r="B7087" s="369"/>
      <c r="C7087" s="369"/>
      <c r="D7087" s="370" t="s">
        <v>1736</v>
      </c>
      <c r="E7087" s="370">
        <v>3</v>
      </c>
      <c r="F7087" s="385">
        <v>3</v>
      </c>
    </row>
    <row r="7088" spans="1:6">
      <c r="A7088" s="369"/>
      <c r="B7088" s="369"/>
      <c r="C7088" s="369"/>
      <c r="D7088" s="370" t="s">
        <v>914</v>
      </c>
      <c r="E7088" s="370">
        <v>2</v>
      </c>
      <c r="F7088" s="385">
        <v>2</v>
      </c>
    </row>
    <row r="7089" spans="1:6">
      <c r="A7089" s="369"/>
      <c r="B7089" s="369"/>
      <c r="C7089" s="367" t="s">
        <v>10</v>
      </c>
      <c r="D7089" s="367" t="s">
        <v>1737</v>
      </c>
      <c r="E7089" s="367">
        <v>3</v>
      </c>
      <c r="F7089" s="384">
        <v>3</v>
      </c>
    </row>
    <row r="7090" spans="1:6">
      <c r="A7090" s="369"/>
      <c r="B7090" s="369"/>
      <c r="C7090" s="369"/>
      <c r="D7090" s="370" t="s">
        <v>915</v>
      </c>
      <c r="E7090" s="370">
        <v>21</v>
      </c>
      <c r="F7090" s="385">
        <v>21</v>
      </c>
    </row>
    <row r="7091" spans="1:6">
      <c r="A7091" s="369"/>
      <c r="B7091" s="369"/>
      <c r="C7091" s="369"/>
      <c r="D7091" s="370" t="s">
        <v>916</v>
      </c>
      <c r="E7091" s="370">
        <v>21</v>
      </c>
      <c r="F7091" s="385">
        <v>25</v>
      </c>
    </row>
    <row r="7092" spans="1:6">
      <c r="A7092" s="369"/>
      <c r="B7092" s="369"/>
      <c r="C7092" s="369"/>
      <c r="D7092" s="370" t="s">
        <v>10</v>
      </c>
      <c r="E7092" s="370">
        <v>114</v>
      </c>
      <c r="F7092" s="385">
        <v>132</v>
      </c>
    </row>
    <row r="7093" spans="1:6">
      <c r="A7093" s="369"/>
      <c r="B7093" s="369"/>
      <c r="C7093" s="369"/>
      <c r="D7093" s="370" t="s">
        <v>917</v>
      </c>
      <c r="E7093" s="370">
        <v>9</v>
      </c>
      <c r="F7093" s="385">
        <v>9</v>
      </c>
    </row>
    <row r="7094" spans="1:6">
      <c r="A7094" s="369"/>
      <c r="B7094" s="369"/>
      <c r="C7094" s="369"/>
      <c r="D7094" s="370" t="s">
        <v>736</v>
      </c>
      <c r="E7094" s="370">
        <v>2</v>
      </c>
      <c r="F7094" s="385">
        <v>2</v>
      </c>
    </row>
    <row r="7095" spans="1:6">
      <c r="A7095" s="369"/>
      <c r="B7095" s="369"/>
      <c r="C7095" s="369"/>
      <c r="D7095" s="370" t="s">
        <v>1055</v>
      </c>
      <c r="E7095" s="370">
        <v>2</v>
      </c>
      <c r="F7095" s="385">
        <v>2</v>
      </c>
    </row>
    <row r="7096" spans="1:6">
      <c r="A7096" s="369"/>
      <c r="B7096" s="369"/>
      <c r="C7096" s="369"/>
      <c r="D7096" s="370" t="s">
        <v>230</v>
      </c>
      <c r="E7096" s="370">
        <v>22</v>
      </c>
      <c r="F7096" s="385">
        <v>22</v>
      </c>
    </row>
    <row r="7097" spans="1:6">
      <c r="A7097" s="369"/>
      <c r="B7097" s="369"/>
      <c r="C7097" s="369"/>
      <c r="D7097" s="370" t="s">
        <v>1738</v>
      </c>
      <c r="E7097" s="370">
        <v>1</v>
      </c>
      <c r="F7097" s="385">
        <v>1</v>
      </c>
    </row>
    <row r="7098" spans="1:6">
      <c r="A7098" s="369"/>
      <c r="B7098" s="369"/>
      <c r="C7098" s="369"/>
      <c r="D7098" s="370" t="s">
        <v>1739</v>
      </c>
      <c r="E7098" s="370">
        <v>1</v>
      </c>
      <c r="F7098" s="385">
        <v>1</v>
      </c>
    </row>
    <row r="7099" spans="1:6">
      <c r="A7099" s="369"/>
      <c r="B7099" s="369"/>
      <c r="C7099" s="369"/>
      <c r="D7099" s="370" t="s">
        <v>1389</v>
      </c>
      <c r="E7099" s="370">
        <v>2</v>
      </c>
      <c r="F7099" s="385">
        <v>2</v>
      </c>
    </row>
    <row r="7100" spans="1:6">
      <c r="A7100" s="369"/>
      <c r="B7100" s="369"/>
      <c r="C7100" s="369"/>
      <c r="D7100" s="370" t="s">
        <v>1740</v>
      </c>
      <c r="E7100" s="370">
        <v>1</v>
      </c>
      <c r="F7100" s="385">
        <v>1</v>
      </c>
    </row>
    <row r="7101" spans="1:6">
      <c r="A7101" s="369"/>
      <c r="B7101" s="369"/>
      <c r="C7101" s="369"/>
      <c r="D7101" s="370" t="s">
        <v>1741</v>
      </c>
      <c r="E7101" s="370">
        <v>1</v>
      </c>
      <c r="F7101" s="385">
        <v>1</v>
      </c>
    </row>
    <row r="7102" spans="1:6">
      <c r="A7102" s="369"/>
      <c r="B7102" s="369"/>
      <c r="C7102" s="369"/>
      <c r="D7102" s="370" t="s">
        <v>1742</v>
      </c>
      <c r="E7102" s="370">
        <v>1</v>
      </c>
      <c r="F7102" s="385">
        <v>1</v>
      </c>
    </row>
    <row r="7103" spans="1:6">
      <c r="A7103" s="369"/>
      <c r="B7103" s="369"/>
      <c r="C7103" s="369"/>
      <c r="D7103" s="370" t="s">
        <v>918</v>
      </c>
      <c r="E7103" s="370">
        <v>4</v>
      </c>
      <c r="F7103" s="385">
        <v>4</v>
      </c>
    </row>
    <row r="7104" spans="1:6">
      <c r="A7104" s="369"/>
      <c r="B7104" s="369"/>
      <c r="C7104" s="369"/>
      <c r="D7104" s="370" t="s">
        <v>1743</v>
      </c>
      <c r="E7104" s="370">
        <v>1</v>
      </c>
      <c r="F7104" s="385">
        <v>1</v>
      </c>
    </row>
    <row r="7105" spans="1:6">
      <c r="A7105" s="369"/>
      <c r="B7105" s="369"/>
      <c r="C7105" s="369"/>
      <c r="D7105" s="370" t="s">
        <v>549</v>
      </c>
      <c r="E7105" s="370">
        <v>1</v>
      </c>
      <c r="F7105" s="385">
        <v>1</v>
      </c>
    </row>
    <row r="7106" spans="1:6">
      <c r="A7106" s="369"/>
      <c r="B7106" s="369"/>
      <c r="C7106" s="369"/>
      <c r="D7106" s="370" t="s">
        <v>919</v>
      </c>
      <c r="E7106" s="370">
        <v>4</v>
      </c>
      <c r="F7106" s="385">
        <v>5</v>
      </c>
    </row>
    <row r="7107" spans="1:6">
      <c r="A7107" s="369"/>
      <c r="B7107" s="369"/>
      <c r="C7107" s="369"/>
      <c r="D7107" s="370" t="s">
        <v>1744</v>
      </c>
      <c r="E7107" s="370">
        <v>1</v>
      </c>
      <c r="F7107" s="385">
        <v>1</v>
      </c>
    </row>
    <row r="7108" spans="1:6">
      <c r="A7108" s="369"/>
      <c r="B7108" s="369"/>
      <c r="C7108" s="367" t="s">
        <v>364</v>
      </c>
      <c r="D7108" s="367" t="s">
        <v>920</v>
      </c>
      <c r="E7108" s="367">
        <v>4</v>
      </c>
      <c r="F7108" s="384">
        <v>5</v>
      </c>
    </row>
    <row r="7109" spans="1:6">
      <c r="A7109" s="369"/>
      <c r="B7109" s="369"/>
      <c r="C7109" s="369"/>
      <c r="D7109" s="370" t="s">
        <v>921</v>
      </c>
      <c r="E7109" s="370">
        <v>20</v>
      </c>
      <c r="F7109" s="385">
        <v>24</v>
      </c>
    </row>
    <row r="7110" spans="1:6">
      <c r="A7110" s="369"/>
      <c r="B7110" s="369"/>
      <c r="C7110" s="369"/>
      <c r="D7110" s="370" t="s">
        <v>365</v>
      </c>
      <c r="E7110" s="370">
        <v>40</v>
      </c>
      <c r="F7110" s="385">
        <v>51</v>
      </c>
    </row>
    <row r="7111" spans="1:6">
      <c r="A7111" s="369"/>
      <c r="B7111" s="369"/>
      <c r="C7111" s="369"/>
      <c r="D7111" s="370" t="s">
        <v>922</v>
      </c>
      <c r="E7111" s="370">
        <v>8</v>
      </c>
      <c r="F7111" s="385">
        <v>8</v>
      </c>
    </row>
    <row r="7112" spans="1:6">
      <c r="A7112" s="369"/>
      <c r="B7112" s="369"/>
      <c r="C7112" s="369"/>
      <c r="D7112" s="370" t="s">
        <v>1745</v>
      </c>
      <c r="E7112" s="370">
        <v>1</v>
      </c>
      <c r="F7112" s="385">
        <v>1</v>
      </c>
    </row>
    <row r="7113" spans="1:6">
      <c r="A7113" s="369"/>
      <c r="B7113" s="369"/>
      <c r="C7113" s="369"/>
      <c r="D7113" s="370" t="s">
        <v>798</v>
      </c>
      <c r="E7113" s="370">
        <v>2</v>
      </c>
      <c r="F7113" s="385">
        <v>2</v>
      </c>
    </row>
    <row r="7114" spans="1:6">
      <c r="A7114" s="369"/>
      <c r="B7114" s="369"/>
      <c r="C7114" s="369"/>
      <c r="D7114" s="370" t="s">
        <v>1740</v>
      </c>
      <c r="E7114" s="370">
        <v>6</v>
      </c>
      <c r="F7114" s="385">
        <v>6</v>
      </c>
    </row>
    <row r="7115" spans="1:6">
      <c r="A7115" s="369"/>
      <c r="B7115" s="369"/>
      <c r="C7115" s="369"/>
      <c r="D7115" s="370" t="s">
        <v>923</v>
      </c>
      <c r="E7115" s="370">
        <v>2</v>
      </c>
      <c r="F7115" s="385">
        <v>2</v>
      </c>
    </row>
    <row r="7116" spans="1:6">
      <c r="A7116" s="369"/>
      <c r="B7116" s="369"/>
      <c r="C7116" s="369"/>
      <c r="D7116" s="370" t="s">
        <v>924</v>
      </c>
      <c r="E7116" s="370">
        <v>3</v>
      </c>
      <c r="F7116" s="385">
        <v>3</v>
      </c>
    </row>
    <row r="7117" spans="1:6">
      <c r="A7117" s="369"/>
      <c r="B7117" s="369"/>
      <c r="C7117" s="369"/>
      <c r="D7117" s="370" t="s">
        <v>925</v>
      </c>
      <c r="E7117" s="370">
        <v>9</v>
      </c>
      <c r="F7117" s="385">
        <v>11</v>
      </c>
    </row>
    <row r="7118" spans="1:6">
      <c r="A7118" s="369"/>
      <c r="B7118" s="369"/>
      <c r="C7118" s="369"/>
      <c r="D7118" s="370" t="s">
        <v>1746</v>
      </c>
      <c r="E7118" s="370">
        <v>4</v>
      </c>
      <c r="F7118" s="385">
        <v>4</v>
      </c>
    </row>
    <row r="7119" spans="1:6">
      <c r="A7119" s="369"/>
      <c r="B7119" s="369"/>
      <c r="C7119" s="369"/>
      <c r="D7119" s="370" t="s">
        <v>926</v>
      </c>
      <c r="E7119" s="370">
        <v>4</v>
      </c>
      <c r="F7119" s="385">
        <v>4</v>
      </c>
    </row>
    <row r="7120" spans="1:6">
      <c r="A7120" s="369"/>
      <c r="B7120" s="369"/>
      <c r="C7120" s="369"/>
      <c r="D7120" s="370" t="s">
        <v>927</v>
      </c>
      <c r="E7120" s="370">
        <v>4</v>
      </c>
      <c r="F7120" s="385">
        <v>4</v>
      </c>
    </row>
    <row r="7121" spans="1:6">
      <c r="A7121" s="369"/>
      <c r="B7121" s="369"/>
      <c r="C7121" s="369"/>
      <c r="D7121" s="370" t="s">
        <v>928</v>
      </c>
      <c r="E7121" s="370">
        <v>5</v>
      </c>
      <c r="F7121" s="385">
        <v>5</v>
      </c>
    </row>
    <row r="7122" spans="1:6">
      <c r="A7122" s="369"/>
      <c r="B7122" s="369"/>
      <c r="C7122" s="369"/>
      <c r="D7122" s="370" t="s">
        <v>929</v>
      </c>
      <c r="E7122" s="370">
        <v>7</v>
      </c>
      <c r="F7122" s="385">
        <v>7</v>
      </c>
    </row>
    <row r="7123" spans="1:6">
      <c r="A7123" s="369"/>
      <c r="B7123" s="369"/>
      <c r="C7123" s="369"/>
      <c r="D7123" s="370" t="s">
        <v>1747</v>
      </c>
      <c r="E7123" s="370">
        <v>3</v>
      </c>
      <c r="F7123" s="385">
        <v>3</v>
      </c>
    </row>
    <row r="7124" spans="1:6">
      <c r="A7124" s="369"/>
      <c r="B7124" s="369"/>
      <c r="C7124" s="369"/>
      <c r="D7124" s="370" t="s">
        <v>930</v>
      </c>
      <c r="E7124" s="370">
        <v>11</v>
      </c>
      <c r="F7124" s="385">
        <v>11</v>
      </c>
    </row>
    <row r="7125" spans="1:6">
      <c r="A7125" s="369"/>
      <c r="B7125" s="369"/>
      <c r="C7125" s="369"/>
      <c r="D7125" s="370" t="s">
        <v>931</v>
      </c>
      <c r="E7125" s="370">
        <v>9</v>
      </c>
      <c r="F7125" s="385">
        <v>9</v>
      </c>
    </row>
    <row r="7126" spans="1:6">
      <c r="A7126" s="369"/>
      <c r="B7126" s="369"/>
      <c r="C7126" s="369"/>
      <c r="D7126" s="370" t="s">
        <v>932</v>
      </c>
      <c r="E7126" s="370">
        <v>1</v>
      </c>
      <c r="F7126" s="385">
        <v>1</v>
      </c>
    </row>
    <row r="7127" spans="1:6">
      <c r="A7127" s="369"/>
      <c r="B7127" s="369"/>
      <c r="C7127" s="369"/>
      <c r="D7127" s="370" t="s">
        <v>933</v>
      </c>
      <c r="E7127" s="370">
        <v>3</v>
      </c>
      <c r="F7127" s="385">
        <v>3</v>
      </c>
    </row>
    <row r="7128" spans="1:6">
      <c r="A7128" s="369"/>
      <c r="B7128" s="369"/>
      <c r="C7128" s="369"/>
      <c r="D7128" s="370" t="s">
        <v>1748</v>
      </c>
      <c r="E7128" s="370">
        <v>1</v>
      </c>
      <c r="F7128" s="385">
        <v>1</v>
      </c>
    </row>
    <row r="7129" spans="1:6">
      <c r="A7129" s="369"/>
      <c r="B7129" s="369"/>
      <c r="C7129" s="369"/>
      <c r="D7129" s="370" t="s">
        <v>934</v>
      </c>
      <c r="E7129" s="370">
        <v>2</v>
      </c>
      <c r="F7129" s="385">
        <v>2</v>
      </c>
    </row>
    <row r="7130" spans="1:6">
      <c r="A7130" s="369"/>
      <c r="B7130" s="369"/>
      <c r="C7130" s="369"/>
      <c r="D7130" s="370" t="s">
        <v>1749</v>
      </c>
      <c r="E7130" s="370">
        <v>1</v>
      </c>
      <c r="F7130" s="385">
        <v>1</v>
      </c>
    </row>
    <row r="7131" spans="1:6">
      <c r="A7131" s="369"/>
      <c r="B7131" s="369"/>
      <c r="C7131" s="367" t="s">
        <v>935</v>
      </c>
      <c r="D7131" s="367" t="s">
        <v>65</v>
      </c>
      <c r="E7131" s="367">
        <v>1</v>
      </c>
      <c r="F7131" s="384">
        <v>1</v>
      </c>
    </row>
    <row r="7132" spans="1:6">
      <c r="A7132" s="369"/>
      <c r="B7132" s="369"/>
      <c r="C7132" s="369"/>
      <c r="D7132" s="370" t="s">
        <v>333</v>
      </c>
      <c r="E7132" s="370">
        <v>1</v>
      </c>
      <c r="F7132" s="385">
        <v>1</v>
      </c>
    </row>
    <row r="7133" spans="1:6">
      <c r="A7133" s="369"/>
      <c r="B7133" s="369"/>
      <c r="C7133" s="369"/>
      <c r="D7133" s="370" t="s">
        <v>936</v>
      </c>
      <c r="E7133" s="370">
        <v>11</v>
      </c>
      <c r="F7133" s="385">
        <v>11</v>
      </c>
    </row>
    <row r="7134" spans="1:6">
      <c r="A7134" s="369"/>
      <c r="B7134" s="369"/>
      <c r="C7134" s="369"/>
      <c r="D7134" s="370" t="s">
        <v>1750</v>
      </c>
      <c r="E7134" s="370">
        <v>1</v>
      </c>
      <c r="F7134" s="385">
        <v>1</v>
      </c>
    </row>
    <row r="7135" spans="1:6">
      <c r="A7135" s="369"/>
      <c r="B7135" s="369"/>
      <c r="C7135" s="369"/>
      <c r="D7135" s="370" t="s">
        <v>1751</v>
      </c>
      <c r="E7135" s="370">
        <v>1</v>
      </c>
      <c r="F7135" s="385">
        <v>1</v>
      </c>
    </row>
    <row r="7136" spans="1:6">
      <c r="A7136" s="369"/>
      <c r="B7136" s="369"/>
      <c r="C7136" s="369"/>
      <c r="D7136" s="370" t="s">
        <v>1752</v>
      </c>
      <c r="E7136" s="370">
        <v>1</v>
      </c>
      <c r="F7136" s="385">
        <v>1</v>
      </c>
    </row>
    <row r="7137" spans="1:6">
      <c r="A7137" s="369"/>
      <c r="B7137" s="369"/>
      <c r="C7137" s="369"/>
      <c r="D7137" s="370" t="s">
        <v>937</v>
      </c>
      <c r="E7137" s="370">
        <v>4</v>
      </c>
      <c r="F7137" s="385">
        <v>4</v>
      </c>
    </row>
    <row r="7138" spans="1:6">
      <c r="A7138" s="369"/>
      <c r="B7138" s="369"/>
      <c r="C7138" s="369"/>
      <c r="D7138" s="370" t="s">
        <v>1753</v>
      </c>
      <c r="E7138" s="370">
        <v>1</v>
      </c>
      <c r="F7138" s="385">
        <v>1</v>
      </c>
    </row>
    <row r="7139" spans="1:6">
      <c r="A7139" s="369"/>
      <c r="B7139" s="369"/>
      <c r="C7139" s="369"/>
      <c r="D7139" s="370" t="s">
        <v>1754</v>
      </c>
      <c r="E7139" s="370">
        <v>1</v>
      </c>
      <c r="F7139" s="385">
        <v>1</v>
      </c>
    </row>
    <row r="7140" spans="1:6">
      <c r="A7140" s="369"/>
      <c r="B7140" s="369"/>
      <c r="C7140" s="369"/>
      <c r="D7140" s="370" t="s">
        <v>1755</v>
      </c>
      <c r="E7140" s="370">
        <v>1</v>
      </c>
      <c r="F7140" s="385">
        <v>1</v>
      </c>
    </row>
    <row r="7141" spans="1:6">
      <c r="A7141" s="369"/>
      <c r="B7141" s="369"/>
      <c r="C7141" s="369"/>
      <c r="D7141" s="370" t="s">
        <v>1756</v>
      </c>
      <c r="E7141" s="370">
        <v>1</v>
      </c>
      <c r="F7141" s="385">
        <v>1</v>
      </c>
    </row>
    <row r="7142" spans="1:6">
      <c r="A7142" s="369"/>
      <c r="B7142" s="369"/>
      <c r="C7142" s="369"/>
      <c r="D7142" s="370" t="s">
        <v>1757</v>
      </c>
      <c r="E7142" s="370">
        <v>1</v>
      </c>
      <c r="F7142" s="385">
        <v>1</v>
      </c>
    </row>
    <row r="7143" spans="1:6">
      <c r="A7143" s="369"/>
      <c r="B7143" s="369"/>
      <c r="C7143" s="369"/>
      <c r="D7143" s="370" t="s">
        <v>1758</v>
      </c>
      <c r="E7143" s="370">
        <v>2</v>
      </c>
      <c r="F7143" s="385">
        <v>2</v>
      </c>
    </row>
    <row r="7144" spans="1:6">
      <c r="A7144" s="369"/>
      <c r="B7144" s="369"/>
      <c r="C7144" s="369"/>
      <c r="D7144" s="370" t="s">
        <v>1759</v>
      </c>
      <c r="E7144" s="370">
        <v>1</v>
      </c>
      <c r="F7144" s="385">
        <v>1</v>
      </c>
    </row>
    <row r="7145" spans="1:6">
      <c r="A7145" s="369"/>
      <c r="B7145" s="367" t="s">
        <v>11</v>
      </c>
      <c r="C7145" s="367" t="s">
        <v>938</v>
      </c>
      <c r="D7145" s="367" t="s">
        <v>938</v>
      </c>
      <c r="E7145" s="367">
        <v>30</v>
      </c>
      <c r="F7145" s="384">
        <v>33</v>
      </c>
    </row>
    <row r="7146" spans="1:6">
      <c r="A7146" s="369"/>
      <c r="B7146" s="369"/>
      <c r="C7146" s="369"/>
      <c r="D7146" s="370" t="s">
        <v>939</v>
      </c>
      <c r="E7146" s="370">
        <v>6</v>
      </c>
      <c r="F7146" s="385">
        <v>9</v>
      </c>
    </row>
    <row r="7147" spans="1:6">
      <c r="A7147" s="369"/>
      <c r="B7147" s="369"/>
      <c r="C7147" s="369"/>
      <c r="D7147" s="370" t="s">
        <v>1760</v>
      </c>
      <c r="E7147" s="370">
        <v>1</v>
      </c>
      <c r="F7147" s="385">
        <v>1</v>
      </c>
    </row>
    <row r="7148" spans="1:6">
      <c r="A7148" s="369"/>
      <c r="B7148" s="369"/>
      <c r="C7148" s="369"/>
      <c r="D7148" s="370" t="s">
        <v>940</v>
      </c>
      <c r="E7148" s="370">
        <v>3</v>
      </c>
      <c r="F7148" s="385">
        <v>3</v>
      </c>
    </row>
    <row r="7149" spans="1:6">
      <c r="A7149" s="369"/>
      <c r="B7149" s="369"/>
      <c r="C7149" s="369"/>
      <c r="D7149" s="370" t="s">
        <v>941</v>
      </c>
      <c r="E7149" s="370">
        <v>2</v>
      </c>
      <c r="F7149" s="385">
        <v>3</v>
      </c>
    </row>
    <row r="7150" spans="1:6">
      <c r="A7150" s="369"/>
      <c r="B7150" s="369"/>
      <c r="C7150" s="369"/>
      <c r="D7150" s="370" t="s">
        <v>1337</v>
      </c>
      <c r="E7150" s="370">
        <v>4</v>
      </c>
      <c r="F7150" s="385">
        <v>4</v>
      </c>
    </row>
    <row r="7151" spans="1:6">
      <c r="A7151" s="369"/>
      <c r="B7151" s="369"/>
      <c r="C7151" s="369"/>
      <c r="D7151" s="370" t="s">
        <v>1761</v>
      </c>
      <c r="E7151" s="370">
        <v>2</v>
      </c>
      <c r="F7151" s="385">
        <v>2</v>
      </c>
    </row>
    <row r="7152" spans="1:6">
      <c r="A7152" s="369"/>
      <c r="B7152" s="369"/>
      <c r="C7152" s="369"/>
      <c r="D7152" s="370" t="s">
        <v>1762</v>
      </c>
      <c r="E7152" s="370">
        <v>1</v>
      </c>
      <c r="F7152" s="385">
        <v>1</v>
      </c>
    </row>
    <row r="7153" spans="1:6">
      <c r="A7153" s="369"/>
      <c r="B7153" s="369"/>
      <c r="C7153" s="367" t="s">
        <v>367</v>
      </c>
      <c r="D7153" s="367" t="s">
        <v>604</v>
      </c>
      <c r="E7153" s="367">
        <v>20</v>
      </c>
      <c r="F7153" s="384">
        <v>24</v>
      </c>
    </row>
    <row r="7154" spans="1:6">
      <c r="A7154" s="369"/>
      <c r="B7154" s="369"/>
      <c r="C7154" s="369"/>
      <c r="D7154" s="370" t="s">
        <v>942</v>
      </c>
      <c r="E7154" s="370">
        <v>5</v>
      </c>
      <c r="F7154" s="385">
        <v>6</v>
      </c>
    </row>
    <row r="7155" spans="1:6">
      <c r="A7155" s="369"/>
      <c r="B7155" s="369"/>
      <c r="C7155" s="369"/>
      <c r="D7155" s="370" t="s">
        <v>943</v>
      </c>
      <c r="E7155" s="370">
        <v>3</v>
      </c>
      <c r="F7155" s="385">
        <v>3</v>
      </c>
    </row>
    <row r="7156" spans="1:6">
      <c r="A7156" s="369"/>
      <c r="B7156" s="369"/>
      <c r="C7156" s="369"/>
      <c r="D7156" s="370" t="s">
        <v>944</v>
      </c>
      <c r="E7156" s="370">
        <v>6</v>
      </c>
      <c r="F7156" s="385">
        <v>6</v>
      </c>
    </row>
    <row r="7157" spans="1:6">
      <c r="A7157" s="369"/>
      <c r="B7157" s="369"/>
      <c r="C7157" s="369"/>
      <c r="D7157" s="370" t="s">
        <v>1763</v>
      </c>
      <c r="E7157" s="370">
        <v>5</v>
      </c>
      <c r="F7157" s="385">
        <v>5</v>
      </c>
    </row>
    <row r="7158" spans="1:6">
      <c r="A7158" s="369"/>
      <c r="B7158" s="369"/>
      <c r="C7158" s="369"/>
      <c r="D7158" s="370" t="s">
        <v>945</v>
      </c>
      <c r="E7158" s="370">
        <v>2</v>
      </c>
      <c r="F7158" s="385">
        <v>3</v>
      </c>
    </row>
    <row r="7159" spans="1:6">
      <c r="A7159" s="369"/>
      <c r="B7159" s="369"/>
      <c r="C7159" s="369"/>
      <c r="D7159" s="370" t="s">
        <v>1764</v>
      </c>
      <c r="E7159" s="370">
        <v>1</v>
      </c>
      <c r="F7159" s="385">
        <v>1</v>
      </c>
    </row>
    <row r="7160" spans="1:6">
      <c r="A7160" s="369"/>
      <c r="B7160" s="369"/>
      <c r="C7160" s="369"/>
      <c r="D7160" s="370" t="s">
        <v>1765</v>
      </c>
      <c r="E7160" s="370">
        <v>2</v>
      </c>
      <c r="F7160" s="385">
        <v>2</v>
      </c>
    </row>
    <row r="7161" spans="1:6">
      <c r="A7161" s="369"/>
      <c r="B7161" s="369"/>
      <c r="C7161" s="369"/>
      <c r="D7161" s="370" t="s">
        <v>946</v>
      </c>
      <c r="E7161" s="370">
        <v>3</v>
      </c>
      <c r="F7161" s="385">
        <v>3</v>
      </c>
    </row>
    <row r="7162" spans="1:6">
      <c r="A7162" s="369"/>
      <c r="B7162" s="369"/>
      <c r="C7162" s="367" t="s">
        <v>947</v>
      </c>
      <c r="D7162" s="367" t="s">
        <v>948</v>
      </c>
      <c r="E7162" s="367">
        <v>20</v>
      </c>
      <c r="F7162" s="384">
        <v>23</v>
      </c>
    </row>
    <row r="7163" spans="1:6">
      <c r="A7163" s="369"/>
      <c r="B7163" s="369"/>
      <c r="C7163" s="369"/>
      <c r="D7163" s="370" t="s">
        <v>62</v>
      </c>
      <c r="E7163" s="370">
        <v>3</v>
      </c>
      <c r="F7163" s="385">
        <v>3</v>
      </c>
    </row>
    <row r="7164" spans="1:6">
      <c r="A7164" s="369"/>
      <c r="B7164" s="369"/>
      <c r="C7164" s="369"/>
      <c r="D7164" s="370" t="s">
        <v>949</v>
      </c>
      <c r="E7164" s="370">
        <v>22</v>
      </c>
      <c r="F7164" s="385">
        <v>25</v>
      </c>
    </row>
    <row r="7165" spans="1:6">
      <c r="A7165" s="369"/>
      <c r="B7165" s="369"/>
      <c r="C7165" s="369"/>
      <c r="D7165" s="370" t="s">
        <v>1766</v>
      </c>
      <c r="E7165" s="370">
        <v>2</v>
      </c>
      <c r="F7165" s="385">
        <v>2</v>
      </c>
    </row>
    <row r="7166" spans="1:6">
      <c r="A7166" s="369"/>
      <c r="B7166" s="369"/>
      <c r="C7166" s="369"/>
      <c r="D7166" s="370" t="s">
        <v>950</v>
      </c>
      <c r="E7166" s="370">
        <v>5</v>
      </c>
      <c r="F7166" s="385">
        <v>5</v>
      </c>
    </row>
    <row r="7167" spans="1:6">
      <c r="A7167" s="369"/>
      <c r="B7167" s="369"/>
      <c r="C7167" s="369"/>
      <c r="D7167" s="370" t="s">
        <v>951</v>
      </c>
      <c r="E7167" s="370">
        <v>5</v>
      </c>
      <c r="F7167" s="385">
        <v>5</v>
      </c>
    </row>
    <row r="7168" spans="1:6">
      <c r="A7168" s="369"/>
      <c r="B7168" s="369"/>
      <c r="C7168" s="369"/>
      <c r="D7168" s="370" t="s">
        <v>1767</v>
      </c>
      <c r="E7168" s="370">
        <v>3</v>
      </c>
      <c r="F7168" s="385">
        <v>3</v>
      </c>
    </row>
    <row r="7169" spans="1:6">
      <c r="A7169" s="369"/>
      <c r="B7169" s="369"/>
      <c r="C7169" s="369"/>
      <c r="D7169" s="370" t="s">
        <v>952</v>
      </c>
      <c r="E7169" s="370">
        <v>3</v>
      </c>
      <c r="F7169" s="385">
        <v>3</v>
      </c>
    </row>
    <row r="7170" spans="1:6">
      <c r="A7170" s="369"/>
      <c r="B7170" s="369"/>
      <c r="C7170" s="369"/>
      <c r="D7170" s="370" t="s">
        <v>1768</v>
      </c>
      <c r="E7170" s="370">
        <v>4</v>
      </c>
      <c r="F7170" s="385">
        <v>4</v>
      </c>
    </row>
    <row r="7171" spans="1:6">
      <c r="A7171" s="369"/>
      <c r="B7171" s="369"/>
      <c r="C7171" s="369"/>
      <c r="D7171" s="370" t="s">
        <v>953</v>
      </c>
      <c r="E7171" s="370">
        <v>4</v>
      </c>
      <c r="F7171" s="385">
        <v>5</v>
      </c>
    </row>
    <row r="7172" spans="1:6">
      <c r="A7172" s="369"/>
      <c r="B7172" s="369"/>
      <c r="C7172" s="369"/>
      <c r="D7172" s="370" t="s">
        <v>1769</v>
      </c>
      <c r="E7172" s="370">
        <v>1</v>
      </c>
      <c r="F7172" s="385">
        <v>1</v>
      </c>
    </row>
    <row r="7173" spans="1:6">
      <c r="A7173" s="369"/>
      <c r="B7173" s="369"/>
      <c r="C7173" s="367" t="s">
        <v>11</v>
      </c>
      <c r="D7173" s="367" t="s">
        <v>638</v>
      </c>
      <c r="E7173" s="367">
        <v>75</v>
      </c>
      <c r="F7173" s="384">
        <v>83</v>
      </c>
    </row>
    <row r="7174" spans="1:6">
      <c r="A7174" s="369"/>
      <c r="B7174" s="369"/>
      <c r="C7174" s="369"/>
      <c r="D7174" s="370" t="s">
        <v>954</v>
      </c>
      <c r="E7174" s="370">
        <v>13</v>
      </c>
      <c r="F7174" s="385">
        <v>14</v>
      </c>
    </row>
    <row r="7175" spans="1:6">
      <c r="A7175" s="369"/>
      <c r="B7175" s="369"/>
      <c r="C7175" s="369"/>
      <c r="D7175" s="370" t="s">
        <v>213</v>
      </c>
      <c r="E7175" s="370">
        <v>142</v>
      </c>
      <c r="F7175" s="385">
        <v>176</v>
      </c>
    </row>
    <row r="7176" spans="1:6">
      <c r="A7176" s="369"/>
      <c r="B7176" s="369"/>
      <c r="C7176" s="369"/>
      <c r="D7176" s="370" t="s">
        <v>955</v>
      </c>
      <c r="E7176" s="370">
        <v>49</v>
      </c>
      <c r="F7176" s="385">
        <v>55</v>
      </c>
    </row>
    <row r="7177" spans="1:6">
      <c r="A7177" s="369"/>
      <c r="B7177" s="369"/>
      <c r="C7177" s="369"/>
      <c r="D7177" s="370" t="s">
        <v>956</v>
      </c>
      <c r="E7177" s="370">
        <v>11</v>
      </c>
      <c r="F7177" s="385">
        <v>11</v>
      </c>
    </row>
    <row r="7178" spans="1:6">
      <c r="A7178" s="369"/>
      <c r="B7178" s="369"/>
      <c r="C7178" s="369"/>
      <c r="D7178" s="370" t="s">
        <v>957</v>
      </c>
      <c r="E7178" s="370">
        <v>3</v>
      </c>
      <c r="F7178" s="385">
        <v>3</v>
      </c>
    </row>
    <row r="7179" spans="1:6">
      <c r="A7179" s="369"/>
      <c r="B7179" s="369"/>
      <c r="C7179" s="369"/>
      <c r="D7179" s="370" t="s">
        <v>958</v>
      </c>
      <c r="E7179" s="370">
        <v>3</v>
      </c>
      <c r="F7179" s="385">
        <v>4</v>
      </c>
    </row>
    <row r="7180" spans="1:6">
      <c r="A7180" s="369"/>
      <c r="B7180" s="369"/>
      <c r="C7180" s="369"/>
      <c r="D7180" s="370" t="s">
        <v>1770</v>
      </c>
      <c r="E7180" s="370">
        <v>2</v>
      </c>
      <c r="F7180" s="385">
        <v>2</v>
      </c>
    </row>
    <row r="7181" spans="1:6">
      <c r="A7181" s="369"/>
      <c r="B7181" s="369"/>
      <c r="C7181" s="369"/>
      <c r="D7181" s="370" t="s">
        <v>1771</v>
      </c>
      <c r="E7181" s="370">
        <v>2</v>
      </c>
      <c r="F7181" s="385">
        <v>2</v>
      </c>
    </row>
    <row r="7182" spans="1:6">
      <c r="A7182" s="369"/>
      <c r="B7182" s="369"/>
      <c r="C7182" s="369"/>
      <c r="D7182" s="370" t="s">
        <v>1772</v>
      </c>
      <c r="E7182" s="370">
        <v>2</v>
      </c>
      <c r="F7182" s="385">
        <v>2</v>
      </c>
    </row>
    <row r="7183" spans="1:6">
      <c r="A7183" s="369"/>
      <c r="B7183" s="369"/>
      <c r="C7183" s="369"/>
      <c r="D7183" s="370" t="s">
        <v>959</v>
      </c>
      <c r="E7183" s="370">
        <v>4</v>
      </c>
      <c r="F7183" s="385">
        <v>4</v>
      </c>
    </row>
    <row r="7184" spans="1:6">
      <c r="A7184" s="369"/>
      <c r="B7184" s="369"/>
      <c r="C7184" s="369"/>
      <c r="D7184" s="370" t="s">
        <v>1773</v>
      </c>
      <c r="E7184" s="370">
        <v>1</v>
      </c>
      <c r="F7184" s="385">
        <v>1</v>
      </c>
    </row>
    <row r="7185" spans="1:6">
      <c r="A7185" s="369"/>
      <c r="B7185" s="369"/>
      <c r="C7185" s="369"/>
      <c r="D7185" s="370" t="s">
        <v>960</v>
      </c>
      <c r="E7185" s="370">
        <v>2</v>
      </c>
      <c r="F7185" s="385">
        <v>2</v>
      </c>
    </row>
    <row r="7186" spans="1:6">
      <c r="A7186" s="369"/>
      <c r="B7186" s="369"/>
      <c r="C7186" s="367" t="s">
        <v>961</v>
      </c>
      <c r="D7186" s="367" t="s">
        <v>790</v>
      </c>
      <c r="E7186" s="367">
        <v>9</v>
      </c>
      <c r="F7186" s="384">
        <v>9</v>
      </c>
    </row>
    <row r="7187" spans="1:6">
      <c r="A7187" s="369"/>
      <c r="B7187" s="369"/>
      <c r="C7187" s="369"/>
      <c r="D7187" s="370" t="s">
        <v>962</v>
      </c>
      <c r="E7187" s="370">
        <v>6</v>
      </c>
      <c r="F7187" s="385">
        <v>6</v>
      </c>
    </row>
    <row r="7188" spans="1:6">
      <c r="A7188" s="369"/>
      <c r="B7188" s="369"/>
      <c r="C7188" s="369"/>
      <c r="D7188" s="370" t="s">
        <v>1774</v>
      </c>
      <c r="E7188" s="370">
        <v>1</v>
      </c>
      <c r="F7188" s="385">
        <v>1</v>
      </c>
    </row>
    <row r="7189" spans="1:6">
      <c r="A7189" s="369"/>
      <c r="B7189" s="369"/>
      <c r="C7189" s="369"/>
      <c r="D7189" s="370" t="s">
        <v>963</v>
      </c>
      <c r="E7189" s="370">
        <v>4</v>
      </c>
      <c r="F7189" s="385">
        <v>4</v>
      </c>
    </row>
    <row r="7190" spans="1:6">
      <c r="A7190" s="369"/>
      <c r="B7190" s="369"/>
      <c r="C7190" s="369"/>
      <c r="D7190" s="370" t="s">
        <v>1775</v>
      </c>
      <c r="E7190" s="370">
        <v>3</v>
      </c>
      <c r="F7190" s="385">
        <v>3</v>
      </c>
    </row>
    <row r="7191" spans="1:6">
      <c r="A7191" s="369"/>
      <c r="B7191" s="369"/>
      <c r="C7191" s="369"/>
      <c r="D7191" s="370" t="s">
        <v>1776</v>
      </c>
      <c r="E7191" s="370">
        <v>2</v>
      </c>
      <c r="F7191" s="385">
        <v>2</v>
      </c>
    </row>
    <row r="7192" spans="1:6">
      <c r="A7192" s="369"/>
      <c r="B7192" s="369"/>
      <c r="C7192" s="369"/>
      <c r="D7192" s="370" t="s">
        <v>1777</v>
      </c>
      <c r="E7192" s="370">
        <v>1</v>
      </c>
      <c r="F7192" s="385">
        <v>1</v>
      </c>
    </row>
    <row r="7193" spans="1:6">
      <c r="A7193" s="369"/>
      <c r="B7193" s="369"/>
      <c r="C7193" s="367" t="s">
        <v>214</v>
      </c>
      <c r="D7193" s="367" t="s">
        <v>594</v>
      </c>
      <c r="E7193" s="367">
        <v>36</v>
      </c>
      <c r="F7193" s="384">
        <v>45</v>
      </c>
    </row>
    <row r="7194" spans="1:6">
      <c r="A7194" s="369"/>
      <c r="B7194" s="369"/>
      <c r="C7194" s="369"/>
      <c r="D7194" s="370" t="s">
        <v>439</v>
      </c>
      <c r="E7194" s="370">
        <v>3</v>
      </c>
      <c r="F7194" s="385">
        <v>3</v>
      </c>
    </row>
    <row r="7195" spans="1:6">
      <c r="A7195" s="369"/>
      <c r="B7195" s="369"/>
      <c r="C7195" s="369"/>
      <c r="D7195" s="370" t="s">
        <v>215</v>
      </c>
      <c r="E7195" s="370">
        <v>108</v>
      </c>
      <c r="F7195" s="385">
        <v>127</v>
      </c>
    </row>
    <row r="7196" spans="1:6">
      <c r="A7196" s="369"/>
      <c r="B7196" s="369"/>
      <c r="C7196" s="369"/>
      <c r="D7196" s="370" t="s">
        <v>964</v>
      </c>
      <c r="E7196" s="370">
        <v>5</v>
      </c>
      <c r="F7196" s="385">
        <v>5</v>
      </c>
    </row>
    <row r="7197" spans="1:6">
      <c r="A7197" s="369"/>
      <c r="B7197" s="369"/>
      <c r="C7197" s="369"/>
      <c r="D7197" s="370" t="s">
        <v>1386</v>
      </c>
      <c r="E7197" s="370">
        <v>1</v>
      </c>
      <c r="F7197" s="385">
        <v>1</v>
      </c>
    </row>
    <row r="7198" spans="1:6">
      <c r="A7198" s="369"/>
      <c r="B7198" s="369"/>
      <c r="C7198" s="369"/>
      <c r="D7198" s="370" t="s">
        <v>965</v>
      </c>
      <c r="E7198" s="370">
        <v>5</v>
      </c>
      <c r="F7198" s="385">
        <v>5</v>
      </c>
    </row>
    <row r="7199" spans="1:6">
      <c r="A7199" s="369"/>
      <c r="B7199" s="369"/>
      <c r="C7199" s="369"/>
      <c r="D7199" s="370" t="s">
        <v>966</v>
      </c>
      <c r="E7199" s="370">
        <v>14</v>
      </c>
      <c r="F7199" s="385">
        <v>14</v>
      </c>
    </row>
    <row r="7200" spans="1:6">
      <c r="A7200" s="369"/>
      <c r="B7200" s="369"/>
      <c r="C7200" s="369"/>
      <c r="D7200" s="370" t="s">
        <v>967</v>
      </c>
      <c r="E7200" s="370">
        <v>15</v>
      </c>
      <c r="F7200" s="385">
        <v>17</v>
      </c>
    </row>
    <row r="7201" spans="1:6">
      <c r="A7201" s="369"/>
      <c r="B7201" s="369"/>
      <c r="C7201" s="369"/>
      <c r="D7201" s="370" t="s">
        <v>968</v>
      </c>
      <c r="E7201" s="370">
        <v>2</v>
      </c>
      <c r="F7201" s="385">
        <v>2</v>
      </c>
    </row>
    <row r="7202" spans="1:6">
      <c r="A7202" s="369"/>
      <c r="B7202" s="369"/>
      <c r="C7202" s="369"/>
      <c r="D7202" s="370" t="s">
        <v>969</v>
      </c>
      <c r="E7202" s="370">
        <v>2</v>
      </c>
      <c r="F7202" s="385">
        <v>2</v>
      </c>
    </row>
    <row r="7203" spans="1:6">
      <c r="A7203" s="369"/>
      <c r="B7203" s="369"/>
      <c r="C7203" s="367" t="s">
        <v>970</v>
      </c>
      <c r="D7203" s="367" t="s">
        <v>971</v>
      </c>
      <c r="E7203" s="367">
        <v>12</v>
      </c>
      <c r="F7203" s="384">
        <v>13</v>
      </c>
    </row>
    <row r="7204" spans="1:6">
      <c r="A7204" s="369"/>
      <c r="B7204" s="369"/>
      <c r="C7204" s="369"/>
      <c r="D7204" s="370" t="s">
        <v>972</v>
      </c>
      <c r="E7204" s="370">
        <v>10</v>
      </c>
      <c r="F7204" s="385">
        <v>11</v>
      </c>
    </row>
    <row r="7205" spans="1:6">
      <c r="A7205" s="369"/>
      <c r="B7205" s="369"/>
      <c r="C7205" s="369"/>
      <c r="D7205" s="370" t="s">
        <v>973</v>
      </c>
      <c r="E7205" s="370">
        <v>12</v>
      </c>
      <c r="F7205" s="385">
        <v>12</v>
      </c>
    </row>
    <row r="7206" spans="1:6">
      <c r="A7206" s="369"/>
      <c r="B7206" s="369"/>
      <c r="C7206" s="369"/>
      <c r="D7206" s="370" t="s">
        <v>1778</v>
      </c>
      <c r="E7206" s="370">
        <v>2</v>
      </c>
      <c r="F7206" s="385">
        <v>2</v>
      </c>
    </row>
    <row r="7207" spans="1:6">
      <c r="A7207" s="369"/>
      <c r="B7207" s="369"/>
      <c r="C7207" s="369"/>
      <c r="D7207" s="370" t="s">
        <v>974</v>
      </c>
      <c r="E7207" s="370">
        <v>6</v>
      </c>
      <c r="F7207" s="385">
        <v>6</v>
      </c>
    </row>
    <row r="7208" spans="1:6">
      <c r="A7208" s="369"/>
      <c r="B7208" s="369"/>
      <c r="C7208" s="367" t="s">
        <v>369</v>
      </c>
      <c r="D7208" s="367" t="s">
        <v>975</v>
      </c>
      <c r="E7208" s="367">
        <v>13</v>
      </c>
      <c r="F7208" s="384">
        <v>13</v>
      </c>
    </row>
    <row r="7209" spans="1:6">
      <c r="A7209" s="369"/>
      <c r="B7209" s="369"/>
      <c r="C7209" s="369"/>
      <c r="D7209" s="370" t="s">
        <v>976</v>
      </c>
      <c r="E7209" s="370">
        <v>12</v>
      </c>
      <c r="F7209" s="385">
        <v>14</v>
      </c>
    </row>
    <row r="7210" spans="1:6">
      <c r="A7210" s="369"/>
      <c r="B7210" s="369"/>
      <c r="C7210" s="369"/>
      <c r="D7210" s="370" t="s">
        <v>370</v>
      </c>
      <c r="E7210" s="370">
        <v>18</v>
      </c>
      <c r="F7210" s="385">
        <v>18</v>
      </c>
    </row>
    <row r="7211" spans="1:6">
      <c r="A7211" s="369"/>
      <c r="B7211" s="369"/>
      <c r="C7211" s="369"/>
      <c r="D7211" s="370" t="s">
        <v>977</v>
      </c>
      <c r="E7211" s="370">
        <v>8</v>
      </c>
      <c r="F7211" s="385">
        <v>8</v>
      </c>
    </row>
    <row r="7212" spans="1:6">
      <c r="A7212" s="369"/>
      <c r="B7212" s="369"/>
      <c r="C7212" s="367" t="s">
        <v>978</v>
      </c>
      <c r="D7212" s="367" t="s">
        <v>979</v>
      </c>
      <c r="E7212" s="367">
        <v>13</v>
      </c>
      <c r="F7212" s="384">
        <v>13</v>
      </c>
    </row>
    <row r="7213" spans="1:6">
      <c r="A7213" s="369"/>
      <c r="B7213" s="369"/>
      <c r="C7213" s="369"/>
      <c r="D7213" s="370" t="s">
        <v>980</v>
      </c>
      <c r="E7213" s="370">
        <v>8</v>
      </c>
      <c r="F7213" s="385">
        <v>9</v>
      </c>
    </row>
    <row r="7214" spans="1:6">
      <c r="A7214" s="369"/>
      <c r="B7214" s="369"/>
      <c r="C7214" s="369"/>
      <c r="D7214" s="370" t="s">
        <v>978</v>
      </c>
      <c r="E7214" s="370">
        <v>16</v>
      </c>
      <c r="F7214" s="385">
        <v>18</v>
      </c>
    </row>
    <row r="7215" spans="1:6">
      <c r="A7215" s="369"/>
      <c r="B7215" s="369"/>
      <c r="C7215" s="369"/>
      <c r="D7215" s="370" t="s">
        <v>981</v>
      </c>
      <c r="E7215" s="370">
        <v>7</v>
      </c>
      <c r="F7215" s="385">
        <v>8</v>
      </c>
    </row>
    <row r="7216" spans="1:6">
      <c r="A7216" s="369"/>
      <c r="B7216" s="369"/>
      <c r="C7216" s="369"/>
      <c r="D7216" s="370" t="s">
        <v>982</v>
      </c>
      <c r="E7216" s="370">
        <v>7</v>
      </c>
      <c r="F7216" s="385">
        <v>8</v>
      </c>
    </row>
    <row r="7217" spans="1:6">
      <c r="A7217" s="369"/>
      <c r="B7217" s="369"/>
      <c r="C7217" s="367" t="s">
        <v>983</v>
      </c>
      <c r="D7217" s="367" t="s">
        <v>984</v>
      </c>
      <c r="E7217" s="367">
        <v>8</v>
      </c>
      <c r="F7217" s="384">
        <v>8</v>
      </c>
    </row>
    <row r="7218" spans="1:6">
      <c r="A7218" s="369"/>
      <c r="B7218" s="369"/>
      <c r="C7218" s="369"/>
      <c r="D7218" s="370" t="s">
        <v>1591</v>
      </c>
      <c r="E7218" s="370">
        <v>2</v>
      </c>
      <c r="F7218" s="385">
        <v>2</v>
      </c>
    </row>
    <row r="7219" spans="1:6">
      <c r="A7219" s="369"/>
      <c r="B7219" s="369"/>
      <c r="C7219" s="369"/>
      <c r="D7219" s="370" t="s">
        <v>985</v>
      </c>
      <c r="E7219" s="370">
        <v>5</v>
      </c>
      <c r="F7219" s="385">
        <v>5</v>
      </c>
    </row>
    <row r="7220" spans="1:6">
      <c r="A7220" s="369"/>
      <c r="B7220" s="369"/>
      <c r="C7220" s="369"/>
      <c r="D7220" s="370" t="s">
        <v>1366</v>
      </c>
      <c r="E7220" s="370">
        <v>4</v>
      </c>
      <c r="F7220" s="385">
        <v>4</v>
      </c>
    </row>
    <row r="7221" spans="1:6">
      <c r="A7221" s="369"/>
      <c r="B7221" s="369"/>
      <c r="C7221" s="369"/>
      <c r="D7221" s="370" t="s">
        <v>1779</v>
      </c>
      <c r="E7221" s="370">
        <v>1</v>
      </c>
      <c r="F7221" s="385">
        <v>1</v>
      </c>
    </row>
    <row r="7222" spans="1:6">
      <c r="A7222" s="369"/>
      <c r="B7222" s="369"/>
      <c r="C7222" s="369"/>
      <c r="D7222" s="370" t="s">
        <v>986</v>
      </c>
      <c r="E7222" s="370">
        <v>5</v>
      </c>
      <c r="F7222" s="385">
        <v>5</v>
      </c>
    </row>
    <row r="7223" spans="1:6">
      <c r="A7223" s="369"/>
      <c r="B7223" s="369"/>
      <c r="C7223" s="369"/>
      <c r="D7223" s="370" t="s">
        <v>1780</v>
      </c>
      <c r="E7223" s="370">
        <v>1</v>
      </c>
      <c r="F7223" s="385">
        <v>1</v>
      </c>
    </row>
    <row r="7224" spans="1:6">
      <c r="A7224" s="369"/>
      <c r="B7224" s="369"/>
      <c r="C7224" s="367" t="s">
        <v>987</v>
      </c>
      <c r="D7224" s="367" t="s">
        <v>798</v>
      </c>
      <c r="E7224" s="367">
        <v>2</v>
      </c>
      <c r="F7224" s="384">
        <v>2</v>
      </c>
    </row>
    <row r="7225" spans="1:6">
      <c r="A7225" s="369"/>
      <c r="B7225" s="369"/>
      <c r="C7225" s="369"/>
      <c r="D7225" s="370" t="s">
        <v>987</v>
      </c>
      <c r="E7225" s="370">
        <v>10</v>
      </c>
      <c r="F7225" s="385">
        <v>10</v>
      </c>
    </row>
    <row r="7226" spans="1:6">
      <c r="A7226" s="369"/>
      <c r="B7226" s="369"/>
      <c r="C7226" s="369"/>
      <c r="D7226" s="370" t="s">
        <v>1781</v>
      </c>
      <c r="E7226" s="370">
        <v>3</v>
      </c>
      <c r="F7226" s="385">
        <v>3</v>
      </c>
    </row>
    <row r="7227" spans="1:6">
      <c r="A7227" s="369"/>
      <c r="B7227" s="369"/>
      <c r="C7227" s="369"/>
      <c r="D7227" s="370" t="s">
        <v>988</v>
      </c>
      <c r="E7227" s="370">
        <v>7</v>
      </c>
      <c r="F7227" s="385">
        <v>7</v>
      </c>
    </row>
    <row r="7228" spans="1:6">
      <c r="A7228" s="369"/>
      <c r="B7228" s="367" t="s">
        <v>12</v>
      </c>
      <c r="C7228" s="367" t="s">
        <v>467</v>
      </c>
      <c r="D7228" s="367" t="s">
        <v>217</v>
      </c>
      <c r="E7228" s="367">
        <v>82</v>
      </c>
      <c r="F7228" s="384">
        <v>94</v>
      </c>
    </row>
    <row r="7229" spans="1:6">
      <c r="A7229" s="369"/>
      <c r="B7229" s="369"/>
      <c r="C7229" s="369"/>
      <c r="D7229" s="370" t="s">
        <v>989</v>
      </c>
      <c r="E7229" s="370">
        <v>6</v>
      </c>
      <c r="F7229" s="385">
        <v>6</v>
      </c>
    </row>
    <row r="7230" spans="1:6">
      <c r="A7230" s="369"/>
      <c r="B7230" s="369"/>
      <c r="C7230" s="369"/>
      <c r="D7230" s="370" t="s">
        <v>909</v>
      </c>
      <c r="E7230" s="370">
        <v>13</v>
      </c>
      <c r="F7230" s="385">
        <v>13</v>
      </c>
    </row>
    <row r="7231" spans="1:6">
      <c r="A7231" s="369"/>
      <c r="B7231" s="369"/>
      <c r="C7231" s="369"/>
      <c r="D7231" s="370" t="s">
        <v>990</v>
      </c>
      <c r="E7231" s="370">
        <v>13</v>
      </c>
      <c r="F7231" s="385">
        <v>16</v>
      </c>
    </row>
    <row r="7232" spans="1:6">
      <c r="A7232" s="369"/>
      <c r="B7232" s="369"/>
      <c r="C7232" s="369"/>
      <c r="D7232" s="370" t="s">
        <v>439</v>
      </c>
      <c r="E7232" s="370">
        <v>36</v>
      </c>
      <c r="F7232" s="385">
        <v>44</v>
      </c>
    </row>
    <row r="7233" spans="1:6">
      <c r="A7233" s="369"/>
      <c r="B7233" s="369"/>
      <c r="C7233" s="369"/>
      <c r="D7233" s="370" t="s">
        <v>595</v>
      </c>
      <c r="E7233" s="370">
        <v>10</v>
      </c>
      <c r="F7233" s="385">
        <v>10</v>
      </c>
    </row>
    <row r="7234" spans="1:6">
      <c r="A7234" s="369"/>
      <c r="B7234" s="369"/>
      <c r="C7234" s="369"/>
      <c r="D7234" s="370" t="s">
        <v>1338</v>
      </c>
      <c r="E7234" s="370">
        <v>3</v>
      </c>
      <c r="F7234" s="385">
        <v>3</v>
      </c>
    </row>
    <row r="7235" spans="1:6">
      <c r="A7235" s="369"/>
      <c r="B7235" s="369"/>
      <c r="C7235" s="369"/>
      <c r="D7235" s="370" t="s">
        <v>991</v>
      </c>
      <c r="E7235" s="370">
        <v>7</v>
      </c>
      <c r="F7235" s="385">
        <v>9</v>
      </c>
    </row>
    <row r="7236" spans="1:6">
      <c r="A7236" s="369"/>
      <c r="B7236" s="369"/>
      <c r="C7236" s="369"/>
      <c r="D7236" s="370" t="s">
        <v>1782</v>
      </c>
      <c r="E7236" s="370">
        <v>1</v>
      </c>
      <c r="F7236" s="385">
        <v>1</v>
      </c>
    </row>
    <row r="7237" spans="1:6">
      <c r="A7237" s="369"/>
      <c r="B7237" s="369"/>
      <c r="C7237" s="369"/>
      <c r="D7237" s="370" t="s">
        <v>1783</v>
      </c>
      <c r="E7237" s="370">
        <v>1</v>
      </c>
      <c r="F7237" s="385">
        <v>1</v>
      </c>
    </row>
    <row r="7238" spans="1:6">
      <c r="A7238" s="369"/>
      <c r="B7238" s="369"/>
      <c r="C7238" s="369"/>
      <c r="D7238" s="370" t="s">
        <v>1784</v>
      </c>
      <c r="E7238" s="370">
        <v>1</v>
      </c>
      <c r="F7238" s="385">
        <v>1</v>
      </c>
    </row>
    <row r="7239" spans="1:6">
      <c r="A7239" s="369"/>
      <c r="B7239" s="369"/>
      <c r="C7239" s="367" t="s">
        <v>468</v>
      </c>
      <c r="D7239" s="367" t="s">
        <v>12</v>
      </c>
      <c r="E7239" s="367">
        <v>198</v>
      </c>
      <c r="F7239" s="384">
        <v>219</v>
      </c>
    </row>
    <row r="7240" spans="1:6">
      <c r="A7240" s="369"/>
      <c r="B7240" s="369"/>
      <c r="C7240" s="369"/>
      <c r="D7240" s="370" t="s">
        <v>519</v>
      </c>
      <c r="E7240" s="370">
        <v>53</v>
      </c>
      <c r="F7240" s="385">
        <v>57</v>
      </c>
    </row>
    <row r="7241" spans="1:6">
      <c r="A7241" s="369"/>
      <c r="B7241" s="369"/>
      <c r="C7241" s="369"/>
      <c r="D7241" s="370" t="s">
        <v>992</v>
      </c>
      <c r="E7241" s="370">
        <v>18</v>
      </c>
      <c r="F7241" s="385">
        <v>19</v>
      </c>
    </row>
    <row r="7242" spans="1:6">
      <c r="A7242" s="369"/>
      <c r="B7242" s="369"/>
      <c r="C7242" s="369"/>
      <c r="D7242" s="370" t="s">
        <v>993</v>
      </c>
      <c r="E7242" s="370">
        <v>3</v>
      </c>
      <c r="F7242" s="385">
        <v>3</v>
      </c>
    </row>
    <row r="7243" spans="1:6">
      <c r="A7243" s="369"/>
      <c r="B7243" s="369"/>
      <c r="C7243" s="369"/>
      <c r="D7243" s="370" t="s">
        <v>994</v>
      </c>
      <c r="E7243" s="370">
        <v>10</v>
      </c>
      <c r="F7243" s="385">
        <v>11</v>
      </c>
    </row>
    <row r="7244" spans="1:6">
      <c r="A7244" s="369"/>
      <c r="B7244" s="369"/>
      <c r="C7244" s="369"/>
      <c r="D7244" s="370" t="s">
        <v>371</v>
      </c>
      <c r="E7244" s="370">
        <v>48</v>
      </c>
      <c r="F7244" s="385">
        <v>53</v>
      </c>
    </row>
    <row r="7245" spans="1:6">
      <c r="A7245" s="369"/>
      <c r="B7245" s="369"/>
      <c r="C7245" s="369"/>
      <c r="D7245" s="370" t="s">
        <v>439</v>
      </c>
      <c r="E7245" s="370">
        <v>4</v>
      </c>
      <c r="F7245" s="385">
        <v>4</v>
      </c>
    </row>
    <row r="7246" spans="1:6">
      <c r="A7246" s="369"/>
      <c r="B7246" s="369"/>
      <c r="C7246" s="369"/>
      <c r="D7246" s="370" t="s">
        <v>550</v>
      </c>
      <c r="E7246" s="370">
        <v>28</v>
      </c>
      <c r="F7246" s="385">
        <v>29</v>
      </c>
    </row>
    <row r="7247" spans="1:6">
      <c r="A7247" s="369"/>
      <c r="B7247" s="369"/>
      <c r="C7247" s="369"/>
      <c r="D7247" s="370" t="s">
        <v>995</v>
      </c>
      <c r="E7247" s="370">
        <v>6</v>
      </c>
      <c r="F7247" s="385">
        <v>6</v>
      </c>
    </row>
    <row r="7248" spans="1:6">
      <c r="A7248" s="369"/>
      <c r="B7248" s="369"/>
      <c r="C7248" s="369"/>
      <c r="D7248" s="370" t="s">
        <v>264</v>
      </c>
      <c r="E7248" s="370">
        <v>8</v>
      </c>
      <c r="F7248" s="385">
        <v>8</v>
      </c>
    </row>
    <row r="7249" spans="1:6">
      <c r="A7249" s="369"/>
      <c r="B7249" s="369"/>
      <c r="C7249" s="369"/>
      <c r="D7249" s="370" t="s">
        <v>351</v>
      </c>
      <c r="E7249" s="370">
        <v>19</v>
      </c>
      <c r="F7249" s="385">
        <v>21</v>
      </c>
    </row>
    <row r="7250" spans="1:6">
      <c r="A7250" s="369"/>
      <c r="B7250" s="369"/>
      <c r="C7250" s="369"/>
      <c r="D7250" s="370" t="s">
        <v>518</v>
      </c>
      <c r="E7250" s="370">
        <v>29</v>
      </c>
      <c r="F7250" s="385">
        <v>32</v>
      </c>
    </row>
    <row r="7251" spans="1:6">
      <c r="A7251" s="369"/>
      <c r="B7251" s="369"/>
      <c r="C7251" s="369"/>
      <c r="D7251" s="370" t="s">
        <v>996</v>
      </c>
      <c r="E7251" s="370">
        <v>6</v>
      </c>
      <c r="F7251" s="385">
        <v>7</v>
      </c>
    </row>
    <row r="7252" spans="1:6">
      <c r="A7252" s="369"/>
      <c r="B7252" s="369"/>
      <c r="C7252" s="369"/>
      <c r="D7252" s="370" t="s">
        <v>1785</v>
      </c>
      <c r="E7252" s="370">
        <v>1</v>
      </c>
      <c r="F7252" s="385">
        <v>1</v>
      </c>
    </row>
    <row r="7253" spans="1:6">
      <c r="A7253" s="369"/>
      <c r="B7253" s="369"/>
      <c r="C7253" s="367" t="s">
        <v>469</v>
      </c>
      <c r="D7253" s="367" t="s">
        <v>997</v>
      </c>
      <c r="E7253" s="367">
        <v>7</v>
      </c>
      <c r="F7253" s="384">
        <v>7</v>
      </c>
    </row>
    <row r="7254" spans="1:6">
      <c r="A7254" s="369"/>
      <c r="B7254" s="369"/>
      <c r="C7254" s="369"/>
      <c r="D7254" s="370" t="s">
        <v>219</v>
      </c>
      <c r="E7254" s="370">
        <v>8</v>
      </c>
      <c r="F7254" s="385">
        <v>9</v>
      </c>
    </row>
    <row r="7255" spans="1:6">
      <c r="A7255" s="369"/>
      <c r="B7255" s="369"/>
      <c r="C7255" s="369"/>
      <c r="D7255" s="370" t="s">
        <v>470</v>
      </c>
      <c r="E7255" s="370">
        <v>30</v>
      </c>
      <c r="F7255" s="385">
        <v>32</v>
      </c>
    </row>
    <row r="7256" spans="1:6">
      <c r="A7256" s="369"/>
      <c r="B7256" s="369"/>
      <c r="C7256" s="369"/>
      <c r="D7256" s="370" t="s">
        <v>998</v>
      </c>
      <c r="E7256" s="370">
        <v>14</v>
      </c>
      <c r="F7256" s="385">
        <v>14</v>
      </c>
    </row>
    <row r="7257" spans="1:6">
      <c r="A7257" s="369"/>
      <c r="B7257" s="369"/>
      <c r="C7257" s="369"/>
      <c r="D7257" s="370" t="s">
        <v>1786</v>
      </c>
      <c r="E7257" s="370">
        <v>2</v>
      </c>
      <c r="F7257" s="385">
        <v>3</v>
      </c>
    </row>
    <row r="7258" spans="1:6">
      <c r="A7258" s="369"/>
      <c r="B7258" s="369"/>
      <c r="C7258" s="367" t="s">
        <v>596</v>
      </c>
      <c r="D7258" s="367" t="s">
        <v>597</v>
      </c>
      <c r="E7258" s="367">
        <v>16</v>
      </c>
      <c r="F7258" s="384">
        <v>18</v>
      </c>
    </row>
    <row r="7259" spans="1:6">
      <c r="A7259" s="369"/>
      <c r="B7259" s="369"/>
      <c r="C7259" s="369"/>
      <c r="D7259" s="370" t="s">
        <v>346</v>
      </c>
      <c r="E7259" s="370">
        <v>1</v>
      </c>
      <c r="F7259" s="385">
        <v>1</v>
      </c>
    </row>
    <row r="7260" spans="1:6">
      <c r="A7260" s="369"/>
      <c r="B7260" s="369"/>
      <c r="C7260" s="369"/>
      <c r="D7260" s="370" t="s">
        <v>750</v>
      </c>
      <c r="E7260" s="370">
        <v>2</v>
      </c>
      <c r="F7260" s="385">
        <v>2</v>
      </c>
    </row>
    <row r="7261" spans="1:6">
      <c r="A7261" s="369"/>
      <c r="B7261" s="369"/>
      <c r="C7261" s="369"/>
      <c r="D7261" s="370" t="s">
        <v>999</v>
      </c>
      <c r="E7261" s="370">
        <v>3</v>
      </c>
      <c r="F7261" s="385">
        <v>3</v>
      </c>
    </row>
    <row r="7262" spans="1:6">
      <c r="A7262" s="369"/>
      <c r="B7262" s="369"/>
      <c r="C7262" s="367" t="s">
        <v>471</v>
      </c>
      <c r="D7262" s="367" t="s">
        <v>1000</v>
      </c>
      <c r="E7262" s="367">
        <v>12</v>
      </c>
      <c r="F7262" s="384">
        <v>12</v>
      </c>
    </row>
    <row r="7263" spans="1:6">
      <c r="A7263" s="369"/>
      <c r="B7263" s="369"/>
      <c r="C7263" s="369"/>
      <c r="D7263" s="370" t="s">
        <v>79</v>
      </c>
      <c r="E7263" s="370">
        <v>14</v>
      </c>
      <c r="F7263" s="385">
        <v>16</v>
      </c>
    </row>
    <row r="7264" spans="1:6">
      <c r="A7264" s="369"/>
      <c r="B7264" s="369"/>
      <c r="C7264" s="369"/>
      <c r="D7264" s="370" t="s">
        <v>520</v>
      </c>
      <c r="E7264" s="370">
        <v>14</v>
      </c>
      <c r="F7264" s="385">
        <v>15</v>
      </c>
    </row>
    <row r="7265" spans="1:6">
      <c r="A7265" s="369"/>
      <c r="B7265" s="369"/>
      <c r="C7265" s="369"/>
      <c r="D7265" s="370" t="s">
        <v>220</v>
      </c>
      <c r="E7265" s="370">
        <v>63</v>
      </c>
      <c r="F7265" s="385">
        <v>78</v>
      </c>
    </row>
    <row r="7266" spans="1:6">
      <c r="A7266" s="369"/>
      <c r="B7266" s="369"/>
      <c r="C7266" s="369"/>
      <c r="D7266" s="370" t="s">
        <v>1001</v>
      </c>
      <c r="E7266" s="370">
        <v>6</v>
      </c>
      <c r="F7266" s="385">
        <v>7</v>
      </c>
    </row>
    <row r="7267" spans="1:6">
      <c r="A7267" s="369"/>
      <c r="B7267" s="369"/>
      <c r="C7267" s="369"/>
      <c r="D7267" s="370" t="s">
        <v>1002</v>
      </c>
      <c r="E7267" s="370">
        <v>20</v>
      </c>
      <c r="F7267" s="385">
        <v>22</v>
      </c>
    </row>
    <row r="7268" spans="1:6">
      <c r="A7268" s="369"/>
      <c r="B7268" s="369"/>
      <c r="C7268" s="369"/>
      <c r="D7268" s="370" t="s">
        <v>472</v>
      </c>
      <c r="E7268" s="370">
        <v>19</v>
      </c>
      <c r="F7268" s="385">
        <v>21</v>
      </c>
    </row>
    <row r="7269" spans="1:6">
      <c r="A7269" s="369"/>
      <c r="B7269" s="369"/>
      <c r="C7269" s="369"/>
      <c r="D7269" s="370" t="s">
        <v>1787</v>
      </c>
      <c r="E7269" s="370">
        <v>1</v>
      </c>
      <c r="F7269" s="385">
        <v>1</v>
      </c>
    </row>
    <row r="7270" spans="1:6">
      <c r="A7270" s="369"/>
      <c r="B7270" s="367" t="s">
        <v>13</v>
      </c>
      <c r="C7270" s="367" t="s">
        <v>473</v>
      </c>
      <c r="D7270" s="367" t="s">
        <v>222</v>
      </c>
      <c r="E7270" s="367">
        <v>58</v>
      </c>
      <c r="F7270" s="384">
        <v>61</v>
      </c>
    </row>
    <row r="7271" spans="1:6">
      <c r="A7271" s="369"/>
      <c r="B7271" s="369"/>
      <c r="C7271" s="369"/>
      <c r="D7271" s="370" t="s">
        <v>1003</v>
      </c>
      <c r="E7271" s="370">
        <v>66</v>
      </c>
      <c r="F7271" s="385">
        <v>67</v>
      </c>
    </row>
    <row r="7272" spans="1:6">
      <c r="A7272" s="369"/>
      <c r="B7272" s="369"/>
      <c r="C7272" s="369"/>
      <c r="D7272" s="370" t="s">
        <v>223</v>
      </c>
      <c r="E7272" s="370">
        <v>65</v>
      </c>
      <c r="F7272" s="385">
        <v>84</v>
      </c>
    </row>
    <row r="7273" spans="1:6">
      <c r="A7273" s="369"/>
      <c r="B7273" s="369"/>
      <c r="C7273" s="369"/>
      <c r="D7273" s="370" t="s">
        <v>551</v>
      </c>
      <c r="E7273" s="370">
        <v>38</v>
      </c>
      <c r="F7273" s="385">
        <v>44</v>
      </c>
    </row>
    <row r="7274" spans="1:6">
      <c r="A7274" s="369"/>
      <c r="B7274" s="369"/>
      <c r="C7274" s="369"/>
      <c r="D7274" s="370" t="s">
        <v>1004</v>
      </c>
      <c r="E7274" s="370">
        <v>5</v>
      </c>
      <c r="F7274" s="385">
        <v>5</v>
      </c>
    </row>
    <row r="7275" spans="1:6">
      <c r="A7275" s="369"/>
      <c r="B7275" s="369"/>
      <c r="C7275" s="369"/>
      <c r="D7275" s="370" t="s">
        <v>1788</v>
      </c>
      <c r="E7275" s="370">
        <v>1</v>
      </c>
      <c r="F7275" s="385">
        <v>1</v>
      </c>
    </row>
    <row r="7276" spans="1:6">
      <c r="A7276" s="369"/>
      <c r="B7276" s="369"/>
      <c r="C7276" s="367" t="s">
        <v>552</v>
      </c>
      <c r="D7276" s="367" t="s">
        <v>1005</v>
      </c>
      <c r="E7276" s="367">
        <v>2</v>
      </c>
      <c r="F7276" s="384">
        <v>2</v>
      </c>
    </row>
    <row r="7277" spans="1:6">
      <c r="A7277" s="369"/>
      <c r="B7277" s="369"/>
      <c r="C7277" s="369"/>
      <c r="D7277" s="370" t="s">
        <v>372</v>
      </c>
      <c r="E7277" s="370">
        <v>59</v>
      </c>
      <c r="F7277" s="385">
        <v>71</v>
      </c>
    </row>
    <row r="7278" spans="1:6">
      <c r="A7278" s="369"/>
      <c r="B7278" s="369"/>
      <c r="C7278" s="369"/>
      <c r="D7278" s="370" t="s">
        <v>1006</v>
      </c>
      <c r="E7278" s="370">
        <v>5</v>
      </c>
      <c r="F7278" s="385">
        <v>5</v>
      </c>
    </row>
    <row r="7279" spans="1:6">
      <c r="A7279" s="369"/>
      <c r="B7279" s="369"/>
      <c r="C7279" s="369"/>
      <c r="D7279" s="370" t="s">
        <v>1007</v>
      </c>
      <c r="E7279" s="370">
        <v>17</v>
      </c>
      <c r="F7279" s="385">
        <v>17</v>
      </c>
    </row>
    <row r="7280" spans="1:6">
      <c r="A7280" s="369"/>
      <c r="B7280" s="369"/>
      <c r="C7280" s="369"/>
      <c r="D7280" s="370" t="s">
        <v>306</v>
      </c>
      <c r="E7280" s="370">
        <v>2</v>
      </c>
      <c r="F7280" s="385">
        <v>2</v>
      </c>
    </row>
    <row r="7281" spans="1:6">
      <c r="A7281" s="369"/>
      <c r="B7281" s="369"/>
      <c r="C7281" s="369"/>
      <c r="D7281" s="370" t="s">
        <v>1008</v>
      </c>
      <c r="E7281" s="370">
        <v>6</v>
      </c>
      <c r="F7281" s="385">
        <v>8</v>
      </c>
    </row>
    <row r="7282" spans="1:6">
      <c r="A7282" s="369"/>
      <c r="B7282" s="369"/>
      <c r="C7282" s="369"/>
      <c r="D7282" s="370" t="s">
        <v>1009</v>
      </c>
      <c r="E7282" s="370">
        <v>3</v>
      </c>
      <c r="F7282" s="385">
        <v>3</v>
      </c>
    </row>
    <row r="7283" spans="1:6">
      <c r="A7283" s="369"/>
      <c r="B7283" s="369"/>
      <c r="C7283" s="369"/>
      <c r="D7283" s="370" t="s">
        <v>1010</v>
      </c>
      <c r="E7283" s="370">
        <v>5</v>
      </c>
      <c r="F7283" s="385">
        <v>5</v>
      </c>
    </row>
    <row r="7284" spans="1:6">
      <c r="A7284" s="369"/>
      <c r="B7284" s="369"/>
      <c r="C7284" s="369"/>
      <c r="D7284" s="370" t="s">
        <v>1789</v>
      </c>
      <c r="E7284" s="370">
        <v>1</v>
      </c>
      <c r="F7284" s="385">
        <v>1</v>
      </c>
    </row>
    <row r="7285" spans="1:6">
      <c r="A7285" s="369"/>
      <c r="B7285" s="369"/>
      <c r="C7285" s="367" t="s">
        <v>1011</v>
      </c>
      <c r="D7285" s="367" t="s">
        <v>75</v>
      </c>
      <c r="E7285" s="367">
        <v>7</v>
      </c>
      <c r="F7285" s="384">
        <v>9</v>
      </c>
    </row>
    <row r="7286" spans="1:6">
      <c r="A7286" s="369"/>
      <c r="B7286" s="369"/>
      <c r="C7286" s="369"/>
      <c r="D7286" s="370" t="s">
        <v>1012</v>
      </c>
      <c r="E7286" s="370">
        <v>43</v>
      </c>
      <c r="F7286" s="385">
        <v>53</v>
      </c>
    </row>
    <row r="7287" spans="1:6">
      <c r="A7287" s="369"/>
      <c r="B7287" s="369"/>
      <c r="C7287" s="369"/>
      <c r="D7287" s="370" t="s">
        <v>1013</v>
      </c>
      <c r="E7287" s="370">
        <v>4</v>
      </c>
      <c r="F7287" s="385">
        <v>5</v>
      </c>
    </row>
    <row r="7288" spans="1:6">
      <c r="A7288" s="369"/>
      <c r="B7288" s="369"/>
      <c r="C7288" s="369"/>
      <c r="D7288" s="370" t="s">
        <v>1014</v>
      </c>
      <c r="E7288" s="370">
        <v>11</v>
      </c>
      <c r="F7288" s="385">
        <v>12</v>
      </c>
    </row>
    <row r="7289" spans="1:6">
      <c r="A7289" s="369"/>
      <c r="B7289" s="369"/>
      <c r="C7289" s="369"/>
      <c r="D7289" s="370" t="s">
        <v>1015</v>
      </c>
      <c r="E7289" s="370">
        <v>2</v>
      </c>
      <c r="F7289" s="385">
        <v>3</v>
      </c>
    </row>
    <row r="7290" spans="1:6">
      <c r="A7290" s="369"/>
      <c r="B7290" s="369"/>
      <c r="C7290" s="369"/>
      <c r="D7290" s="370" t="s">
        <v>1405</v>
      </c>
      <c r="E7290" s="370">
        <v>1</v>
      </c>
      <c r="F7290" s="385">
        <v>1</v>
      </c>
    </row>
    <row r="7291" spans="1:6">
      <c r="A7291" s="369"/>
      <c r="B7291" s="369"/>
      <c r="C7291" s="369"/>
      <c r="D7291" s="370" t="s">
        <v>1016</v>
      </c>
      <c r="E7291" s="370">
        <v>2</v>
      </c>
      <c r="F7291" s="385">
        <v>2</v>
      </c>
    </row>
    <row r="7292" spans="1:6">
      <c r="A7292" s="369"/>
      <c r="B7292" s="369"/>
      <c r="C7292" s="369"/>
      <c r="D7292" s="370" t="s">
        <v>1499</v>
      </c>
      <c r="E7292" s="370">
        <v>1</v>
      </c>
      <c r="F7292" s="385">
        <v>1</v>
      </c>
    </row>
    <row r="7293" spans="1:6">
      <c r="A7293" s="369"/>
      <c r="B7293" s="369"/>
      <c r="C7293" s="369"/>
      <c r="D7293" s="370" t="s">
        <v>1017</v>
      </c>
      <c r="E7293" s="370">
        <v>3</v>
      </c>
      <c r="F7293" s="385">
        <v>3</v>
      </c>
    </row>
    <row r="7294" spans="1:6">
      <c r="A7294" s="369"/>
      <c r="B7294" s="369"/>
      <c r="C7294" s="369"/>
      <c r="D7294" s="370" t="s">
        <v>1018</v>
      </c>
      <c r="E7294" s="370">
        <v>1</v>
      </c>
      <c r="F7294" s="385">
        <v>2</v>
      </c>
    </row>
    <row r="7295" spans="1:6">
      <c r="A7295" s="369"/>
      <c r="B7295" s="369"/>
      <c r="C7295" s="369"/>
      <c r="D7295" s="370" t="s">
        <v>1790</v>
      </c>
      <c r="E7295" s="370">
        <v>2</v>
      </c>
      <c r="F7295" s="385">
        <v>2</v>
      </c>
    </row>
    <row r="7296" spans="1:6">
      <c r="A7296" s="369"/>
      <c r="B7296" s="369"/>
      <c r="C7296" s="369"/>
      <c r="D7296" s="370" t="s">
        <v>1019</v>
      </c>
      <c r="E7296" s="370">
        <v>2</v>
      </c>
      <c r="F7296" s="385">
        <v>2</v>
      </c>
    </row>
    <row r="7297" spans="1:6">
      <c r="A7297" s="369"/>
      <c r="B7297" s="369"/>
      <c r="C7297" s="369"/>
      <c r="D7297" s="370" t="s">
        <v>1020</v>
      </c>
      <c r="E7297" s="370">
        <v>1</v>
      </c>
      <c r="F7297" s="385">
        <v>2</v>
      </c>
    </row>
    <row r="7298" spans="1:6">
      <c r="A7298" s="369"/>
      <c r="B7298" s="369"/>
      <c r="C7298" s="369"/>
      <c r="D7298" s="370" t="s">
        <v>1021</v>
      </c>
      <c r="E7298" s="370">
        <v>3</v>
      </c>
      <c r="F7298" s="385">
        <v>3</v>
      </c>
    </row>
    <row r="7299" spans="1:6">
      <c r="A7299" s="369"/>
      <c r="B7299" s="369"/>
      <c r="C7299" s="369"/>
      <c r="D7299" s="370" t="s">
        <v>1022</v>
      </c>
      <c r="E7299" s="370">
        <v>5</v>
      </c>
      <c r="F7299" s="385">
        <v>5</v>
      </c>
    </row>
    <row r="7300" spans="1:6">
      <c r="A7300" s="369"/>
      <c r="B7300" s="369"/>
      <c r="C7300" s="367" t="s">
        <v>474</v>
      </c>
      <c r="D7300" s="367" t="s">
        <v>373</v>
      </c>
      <c r="E7300" s="367">
        <v>176</v>
      </c>
      <c r="F7300" s="384">
        <v>207</v>
      </c>
    </row>
    <row r="7301" spans="1:6">
      <c r="A7301" s="369"/>
      <c r="B7301" s="369"/>
      <c r="C7301" s="369"/>
      <c r="D7301" s="370" t="s">
        <v>1023</v>
      </c>
      <c r="E7301" s="370">
        <v>4</v>
      </c>
      <c r="F7301" s="385">
        <v>4</v>
      </c>
    </row>
    <row r="7302" spans="1:6">
      <c r="A7302" s="369"/>
      <c r="B7302" s="369"/>
      <c r="C7302" s="369"/>
      <c r="D7302" s="370" t="s">
        <v>225</v>
      </c>
      <c r="E7302" s="370">
        <v>309</v>
      </c>
      <c r="F7302" s="385">
        <v>361</v>
      </c>
    </row>
    <row r="7303" spans="1:6">
      <c r="A7303" s="369"/>
      <c r="B7303" s="369"/>
      <c r="C7303" s="369"/>
      <c r="D7303" s="370" t="s">
        <v>1024</v>
      </c>
      <c r="E7303" s="370">
        <v>30</v>
      </c>
      <c r="F7303" s="385">
        <v>33</v>
      </c>
    </row>
    <row r="7304" spans="1:6">
      <c r="A7304" s="369"/>
      <c r="B7304" s="369"/>
      <c r="C7304" s="369"/>
      <c r="D7304" s="370" t="s">
        <v>224</v>
      </c>
      <c r="E7304" s="370">
        <v>324</v>
      </c>
      <c r="F7304" s="385">
        <v>380</v>
      </c>
    </row>
    <row r="7305" spans="1:6">
      <c r="A7305" s="369"/>
      <c r="B7305" s="369"/>
      <c r="C7305" s="369"/>
      <c r="D7305" s="370" t="s">
        <v>1025</v>
      </c>
      <c r="E7305" s="370">
        <v>14</v>
      </c>
      <c r="F7305" s="385">
        <v>16</v>
      </c>
    </row>
    <row r="7306" spans="1:6">
      <c r="A7306" s="369"/>
      <c r="B7306" s="369"/>
      <c r="C7306" s="369"/>
      <c r="D7306" s="370" t="s">
        <v>566</v>
      </c>
      <c r="E7306" s="370">
        <v>33</v>
      </c>
      <c r="F7306" s="385">
        <v>37</v>
      </c>
    </row>
    <row r="7307" spans="1:6">
      <c r="A7307" s="369"/>
      <c r="B7307" s="369"/>
      <c r="C7307" s="369"/>
      <c r="D7307" s="370" t="s">
        <v>817</v>
      </c>
      <c r="E7307" s="370">
        <v>5</v>
      </c>
      <c r="F7307" s="385">
        <v>5</v>
      </c>
    </row>
    <row r="7308" spans="1:6">
      <c r="A7308" s="369"/>
      <c r="B7308" s="369"/>
      <c r="C7308" s="369"/>
      <c r="D7308" s="370" t="s">
        <v>1026</v>
      </c>
      <c r="E7308" s="370">
        <v>6</v>
      </c>
      <c r="F7308" s="385">
        <v>7</v>
      </c>
    </row>
    <row r="7309" spans="1:6">
      <c r="A7309" s="369"/>
      <c r="B7309" s="369"/>
      <c r="C7309" s="369"/>
      <c r="D7309" s="370" t="s">
        <v>521</v>
      </c>
      <c r="E7309" s="370">
        <v>33</v>
      </c>
      <c r="F7309" s="385">
        <v>36</v>
      </c>
    </row>
    <row r="7310" spans="1:6">
      <c r="A7310" s="369"/>
      <c r="B7310" s="369"/>
      <c r="C7310" s="369"/>
      <c r="D7310" s="370" t="s">
        <v>1027</v>
      </c>
      <c r="E7310" s="370">
        <v>13</v>
      </c>
      <c r="F7310" s="385">
        <v>17</v>
      </c>
    </row>
    <row r="7311" spans="1:6">
      <c r="A7311" s="369"/>
      <c r="B7311" s="369"/>
      <c r="C7311" s="369"/>
      <c r="D7311" s="370" t="s">
        <v>1028</v>
      </c>
      <c r="E7311" s="370">
        <v>7</v>
      </c>
      <c r="F7311" s="385">
        <v>7</v>
      </c>
    </row>
    <row r="7312" spans="1:6">
      <c r="A7312" s="369"/>
      <c r="B7312" s="369"/>
      <c r="C7312" s="369"/>
      <c r="D7312" s="370" t="s">
        <v>1029</v>
      </c>
      <c r="E7312" s="370">
        <v>27</v>
      </c>
      <c r="F7312" s="385">
        <v>32</v>
      </c>
    </row>
    <row r="7313" spans="1:6">
      <c r="A7313" s="369"/>
      <c r="B7313" s="369"/>
      <c r="C7313" s="369"/>
      <c r="D7313" s="370" t="s">
        <v>1030</v>
      </c>
      <c r="E7313" s="370">
        <v>15</v>
      </c>
      <c r="F7313" s="385">
        <v>19</v>
      </c>
    </row>
    <row r="7314" spans="1:6">
      <c r="A7314" s="369"/>
      <c r="B7314" s="369"/>
      <c r="C7314" s="369"/>
      <c r="D7314" s="370" t="s">
        <v>1031</v>
      </c>
      <c r="E7314" s="370">
        <v>4</v>
      </c>
      <c r="F7314" s="385">
        <v>4</v>
      </c>
    </row>
    <row r="7315" spans="1:6">
      <c r="A7315" s="369"/>
      <c r="B7315" s="369"/>
      <c r="C7315" s="369"/>
      <c r="D7315" s="370" t="s">
        <v>1032</v>
      </c>
      <c r="E7315" s="370">
        <v>2</v>
      </c>
      <c r="F7315" s="385">
        <v>2</v>
      </c>
    </row>
    <row r="7316" spans="1:6">
      <c r="A7316" s="369"/>
      <c r="B7316" s="369"/>
      <c r="C7316" s="369"/>
      <c r="D7316" s="370" t="s">
        <v>681</v>
      </c>
      <c r="E7316" s="370">
        <v>8</v>
      </c>
      <c r="F7316" s="385">
        <v>8</v>
      </c>
    </row>
    <row r="7317" spans="1:6">
      <c r="A7317" s="369"/>
      <c r="B7317" s="369"/>
      <c r="C7317" s="369"/>
      <c r="D7317" s="370" t="s">
        <v>1033</v>
      </c>
      <c r="E7317" s="370">
        <v>9</v>
      </c>
      <c r="F7317" s="385">
        <v>9</v>
      </c>
    </row>
    <row r="7318" spans="1:6">
      <c r="A7318" s="369"/>
      <c r="B7318" s="369"/>
      <c r="C7318" s="369"/>
      <c r="D7318" s="370" t="s">
        <v>1791</v>
      </c>
      <c r="E7318" s="370">
        <v>3</v>
      </c>
      <c r="F7318" s="385">
        <v>4</v>
      </c>
    </row>
    <row r="7319" spans="1:6">
      <c r="A7319" s="369"/>
      <c r="B7319" s="369"/>
      <c r="C7319" s="369"/>
      <c r="D7319" s="370" t="s">
        <v>1034</v>
      </c>
      <c r="E7319" s="370">
        <v>1</v>
      </c>
      <c r="F7319" s="385">
        <v>1</v>
      </c>
    </row>
    <row r="7320" spans="1:6">
      <c r="A7320" s="369"/>
      <c r="B7320" s="369"/>
      <c r="C7320" s="369"/>
      <c r="D7320" s="370" t="s">
        <v>1792</v>
      </c>
      <c r="E7320" s="370">
        <v>1</v>
      </c>
      <c r="F7320" s="385">
        <v>1</v>
      </c>
    </row>
    <row r="7321" spans="1:6">
      <c r="A7321" s="369"/>
      <c r="B7321" s="369"/>
      <c r="C7321" s="369"/>
      <c r="D7321" s="370" t="s">
        <v>1793</v>
      </c>
      <c r="E7321" s="370">
        <v>1</v>
      </c>
      <c r="F7321" s="385">
        <v>1</v>
      </c>
    </row>
    <row r="7322" spans="1:6">
      <c r="A7322" s="369"/>
      <c r="B7322" s="369"/>
      <c r="C7322" s="369"/>
      <c r="D7322" s="370" t="s">
        <v>1794</v>
      </c>
      <c r="E7322" s="370">
        <v>7</v>
      </c>
      <c r="F7322" s="385">
        <v>7</v>
      </c>
    </row>
    <row r="7323" spans="1:6">
      <c r="A7323" s="369"/>
      <c r="B7323" s="369"/>
      <c r="C7323" s="369"/>
      <c r="D7323" s="370" t="s">
        <v>1035</v>
      </c>
      <c r="E7323" s="370">
        <v>1</v>
      </c>
      <c r="F7323" s="385">
        <v>1</v>
      </c>
    </row>
    <row r="7324" spans="1:6">
      <c r="A7324" s="369"/>
      <c r="B7324" s="369"/>
      <c r="C7324" s="369"/>
      <c r="D7324" s="370" t="s">
        <v>1795</v>
      </c>
      <c r="E7324" s="370">
        <v>1</v>
      </c>
      <c r="F7324" s="385">
        <v>1</v>
      </c>
    </row>
    <row r="7325" spans="1:6">
      <c r="A7325" s="369"/>
      <c r="B7325" s="369"/>
      <c r="C7325" s="369"/>
      <c r="D7325" s="370" t="s">
        <v>1036</v>
      </c>
      <c r="E7325" s="370">
        <v>4</v>
      </c>
      <c r="F7325" s="385">
        <v>5</v>
      </c>
    </row>
    <row r="7326" spans="1:6">
      <c r="A7326" s="369"/>
      <c r="B7326" s="369"/>
      <c r="C7326" s="367" t="s">
        <v>522</v>
      </c>
      <c r="D7326" s="367" t="s">
        <v>1037</v>
      </c>
      <c r="E7326" s="367">
        <v>6</v>
      </c>
      <c r="F7326" s="384">
        <v>7</v>
      </c>
    </row>
    <row r="7327" spans="1:6">
      <c r="A7327" s="369"/>
      <c r="B7327" s="369"/>
      <c r="C7327" s="369"/>
      <c r="D7327" s="370" t="s">
        <v>226</v>
      </c>
      <c r="E7327" s="370">
        <v>37</v>
      </c>
      <c r="F7327" s="385">
        <v>46</v>
      </c>
    </row>
    <row r="7328" spans="1:6">
      <c r="A7328" s="369"/>
      <c r="B7328" s="369"/>
      <c r="C7328" s="369"/>
      <c r="D7328" s="370" t="s">
        <v>1038</v>
      </c>
      <c r="E7328" s="370">
        <v>6</v>
      </c>
      <c r="F7328" s="385">
        <v>6</v>
      </c>
    </row>
    <row r="7329" spans="1:6">
      <c r="A7329" s="369"/>
      <c r="B7329" s="369"/>
      <c r="C7329" s="369"/>
      <c r="D7329" s="370" t="s">
        <v>230</v>
      </c>
      <c r="E7329" s="370">
        <v>2</v>
      </c>
      <c r="F7329" s="385">
        <v>2</v>
      </c>
    </row>
    <row r="7330" spans="1:6">
      <c r="A7330" s="369"/>
      <c r="B7330" s="369"/>
      <c r="C7330" s="369"/>
      <c r="D7330" s="370" t="s">
        <v>650</v>
      </c>
      <c r="E7330" s="370">
        <v>14</v>
      </c>
      <c r="F7330" s="385">
        <v>17</v>
      </c>
    </row>
    <row r="7331" spans="1:6">
      <c r="A7331" s="369"/>
      <c r="B7331" s="369"/>
      <c r="C7331" s="369"/>
      <c r="D7331" s="370" t="s">
        <v>1039</v>
      </c>
      <c r="E7331" s="370">
        <v>7</v>
      </c>
      <c r="F7331" s="385">
        <v>9</v>
      </c>
    </row>
    <row r="7332" spans="1:6">
      <c r="A7332" s="369"/>
      <c r="B7332" s="369"/>
      <c r="C7332" s="369"/>
      <c r="D7332" s="370" t="s">
        <v>1796</v>
      </c>
      <c r="E7332" s="370">
        <v>3</v>
      </c>
      <c r="F7332" s="385">
        <v>3</v>
      </c>
    </row>
    <row r="7333" spans="1:6">
      <c r="A7333" s="369"/>
      <c r="B7333" s="369"/>
      <c r="C7333" s="369"/>
      <c r="D7333" s="370" t="s">
        <v>338</v>
      </c>
      <c r="E7333" s="370">
        <v>1</v>
      </c>
      <c r="F7333" s="385">
        <v>1</v>
      </c>
    </row>
    <row r="7334" spans="1:6">
      <c r="A7334" s="369"/>
      <c r="B7334" s="369"/>
      <c r="C7334" s="369"/>
      <c r="D7334" s="370" t="s">
        <v>1040</v>
      </c>
      <c r="E7334" s="370">
        <v>3</v>
      </c>
      <c r="F7334" s="385">
        <v>3</v>
      </c>
    </row>
    <row r="7335" spans="1:6">
      <c r="A7335" s="369"/>
      <c r="B7335" s="369"/>
      <c r="C7335" s="369"/>
      <c r="D7335" s="370" t="s">
        <v>1797</v>
      </c>
      <c r="E7335" s="370">
        <v>1</v>
      </c>
      <c r="F7335" s="385">
        <v>1</v>
      </c>
    </row>
    <row r="7336" spans="1:6">
      <c r="A7336" s="369"/>
      <c r="B7336" s="369"/>
      <c r="C7336" s="369"/>
      <c r="D7336" s="370" t="s">
        <v>1798</v>
      </c>
      <c r="E7336" s="370">
        <v>1</v>
      </c>
      <c r="F7336" s="385">
        <v>1</v>
      </c>
    </row>
    <row r="7337" spans="1:6">
      <c r="A7337" s="369"/>
      <c r="B7337" s="369"/>
      <c r="C7337" s="369"/>
      <c r="D7337" s="370" t="s">
        <v>1041</v>
      </c>
      <c r="E7337" s="370">
        <v>3</v>
      </c>
      <c r="F7337" s="385">
        <v>3</v>
      </c>
    </row>
    <row r="7338" spans="1:6">
      <c r="A7338" s="369"/>
      <c r="B7338" s="369"/>
      <c r="C7338" s="369"/>
      <c r="D7338" s="370" t="s">
        <v>1799</v>
      </c>
      <c r="E7338" s="370">
        <v>1</v>
      </c>
      <c r="F7338" s="385">
        <v>1</v>
      </c>
    </row>
    <row r="7339" spans="1:6">
      <c r="A7339" s="369"/>
      <c r="B7339" s="369"/>
      <c r="C7339" s="369"/>
      <c r="D7339" s="370" t="s">
        <v>1042</v>
      </c>
      <c r="E7339" s="370">
        <v>3</v>
      </c>
      <c r="F7339" s="385">
        <v>3</v>
      </c>
    </row>
    <row r="7340" spans="1:6">
      <c r="A7340" s="369"/>
      <c r="B7340" s="369"/>
      <c r="C7340" s="369"/>
      <c r="D7340" s="370" t="s">
        <v>1800</v>
      </c>
      <c r="E7340" s="370">
        <v>1</v>
      </c>
      <c r="F7340" s="385">
        <v>1</v>
      </c>
    </row>
    <row r="7341" spans="1:6">
      <c r="A7341" s="369"/>
      <c r="B7341" s="369"/>
      <c r="C7341" s="369"/>
      <c r="D7341" s="370" t="s">
        <v>1801</v>
      </c>
      <c r="E7341" s="370">
        <v>1</v>
      </c>
      <c r="F7341" s="385">
        <v>1</v>
      </c>
    </row>
    <row r="7342" spans="1:6">
      <c r="A7342" s="369"/>
      <c r="B7342" s="369"/>
      <c r="C7342" s="369"/>
      <c r="D7342" s="370" t="s">
        <v>1043</v>
      </c>
      <c r="E7342" s="370">
        <v>1</v>
      </c>
      <c r="F7342" s="385">
        <v>1</v>
      </c>
    </row>
    <row r="7343" spans="1:6">
      <c r="A7343" s="369"/>
      <c r="B7343" s="369"/>
      <c r="C7343" s="369"/>
      <c r="D7343" s="370" t="s">
        <v>1802</v>
      </c>
      <c r="E7343" s="370">
        <v>2</v>
      </c>
      <c r="F7343" s="385">
        <v>2</v>
      </c>
    </row>
    <row r="7344" spans="1:6">
      <c r="A7344" s="369"/>
      <c r="B7344" s="369"/>
      <c r="C7344" s="369"/>
      <c r="D7344" s="370" t="s">
        <v>1803</v>
      </c>
      <c r="E7344" s="370">
        <v>1</v>
      </c>
      <c r="F7344" s="385">
        <v>1</v>
      </c>
    </row>
    <row r="7345" spans="1:6">
      <c r="A7345" s="369"/>
      <c r="B7345" s="369"/>
      <c r="C7345" s="369"/>
      <c r="D7345" s="370" t="s">
        <v>1367</v>
      </c>
      <c r="E7345" s="370">
        <v>1</v>
      </c>
      <c r="F7345" s="385">
        <v>1</v>
      </c>
    </row>
    <row r="7346" spans="1:6">
      <c r="A7346" s="369"/>
      <c r="B7346" s="369"/>
      <c r="C7346" s="369"/>
      <c r="D7346" s="370" t="s">
        <v>1044</v>
      </c>
      <c r="E7346" s="370">
        <v>5</v>
      </c>
      <c r="F7346" s="385">
        <v>5</v>
      </c>
    </row>
    <row r="7347" spans="1:6">
      <c r="A7347" s="369"/>
      <c r="B7347" s="369"/>
      <c r="C7347" s="369"/>
      <c r="D7347" s="370" t="s">
        <v>1045</v>
      </c>
      <c r="E7347" s="370">
        <v>2</v>
      </c>
      <c r="F7347" s="385">
        <v>3</v>
      </c>
    </row>
    <row r="7348" spans="1:6">
      <c r="A7348" s="369"/>
      <c r="B7348" s="369"/>
      <c r="C7348" s="369"/>
      <c r="D7348" s="370" t="s">
        <v>1804</v>
      </c>
      <c r="E7348" s="370">
        <v>1</v>
      </c>
      <c r="F7348" s="385">
        <v>1</v>
      </c>
    </row>
    <row r="7349" spans="1:6">
      <c r="A7349" s="369"/>
      <c r="B7349" s="369"/>
      <c r="C7349" s="369"/>
      <c r="D7349" s="370" t="s">
        <v>1805</v>
      </c>
      <c r="E7349" s="370">
        <v>1</v>
      </c>
      <c r="F7349" s="385">
        <v>1</v>
      </c>
    </row>
    <row r="7350" spans="1:6">
      <c r="A7350" s="369"/>
      <c r="B7350" s="369"/>
      <c r="C7350" s="369"/>
      <c r="D7350" s="370" t="s">
        <v>1806</v>
      </c>
      <c r="E7350" s="370">
        <v>1</v>
      </c>
      <c r="F7350" s="385">
        <v>1</v>
      </c>
    </row>
    <row r="7351" spans="1:6">
      <c r="A7351" s="369"/>
      <c r="B7351" s="369"/>
      <c r="C7351" s="369"/>
      <c r="D7351" s="370" t="s">
        <v>1807</v>
      </c>
      <c r="E7351" s="370">
        <v>1</v>
      </c>
      <c r="F7351" s="385">
        <v>1</v>
      </c>
    </row>
    <row r="7352" spans="1:6">
      <c r="A7352" s="369"/>
      <c r="B7352" s="369"/>
      <c r="C7352" s="369"/>
      <c r="D7352" s="370" t="s">
        <v>1808</v>
      </c>
      <c r="E7352" s="370">
        <v>1</v>
      </c>
      <c r="F7352" s="385">
        <v>1</v>
      </c>
    </row>
    <row r="7353" spans="1:6">
      <c r="A7353" s="369"/>
      <c r="B7353" s="369"/>
      <c r="C7353" s="369"/>
      <c r="D7353" s="370" t="s">
        <v>1809</v>
      </c>
      <c r="E7353" s="370">
        <v>1</v>
      </c>
      <c r="F7353" s="385">
        <v>1</v>
      </c>
    </row>
    <row r="7354" spans="1:6">
      <c r="A7354" s="369"/>
      <c r="B7354" s="369"/>
      <c r="C7354" s="369"/>
      <c r="D7354" s="370" t="s">
        <v>1810</v>
      </c>
      <c r="E7354" s="370">
        <v>1</v>
      </c>
      <c r="F7354" s="385">
        <v>1</v>
      </c>
    </row>
    <row r="7355" spans="1:6">
      <c r="A7355" s="369"/>
      <c r="B7355" s="369"/>
      <c r="C7355" s="369"/>
      <c r="D7355" s="370" t="s">
        <v>1046</v>
      </c>
      <c r="E7355" s="370">
        <v>2</v>
      </c>
      <c r="F7355" s="385">
        <v>2</v>
      </c>
    </row>
    <row r="7356" spans="1:6">
      <c r="A7356" s="369"/>
      <c r="B7356" s="369"/>
      <c r="C7356" s="367" t="s">
        <v>1047</v>
      </c>
      <c r="D7356" s="367" t="s">
        <v>1048</v>
      </c>
      <c r="E7356" s="367">
        <v>8</v>
      </c>
      <c r="F7356" s="384">
        <v>9</v>
      </c>
    </row>
    <row r="7357" spans="1:6">
      <c r="A7357" s="369"/>
      <c r="B7357" s="369"/>
      <c r="C7357" s="369"/>
      <c r="D7357" s="370" t="s">
        <v>221</v>
      </c>
      <c r="E7357" s="370">
        <v>20</v>
      </c>
      <c r="F7357" s="385">
        <v>22</v>
      </c>
    </row>
    <row r="7358" spans="1:6">
      <c r="A7358" s="369"/>
      <c r="B7358" s="369"/>
      <c r="C7358" s="369"/>
      <c r="D7358" s="370" t="s">
        <v>1811</v>
      </c>
      <c r="E7358" s="370">
        <v>1</v>
      </c>
      <c r="F7358" s="385">
        <v>1</v>
      </c>
    </row>
    <row r="7359" spans="1:6">
      <c r="A7359" s="369"/>
      <c r="B7359" s="369"/>
      <c r="C7359" s="369"/>
      <c r="D7359" s="370" t="s">
        <v>1049</v>
      </c>
      <c r="E7359" s="370">
        <v>2</v>
      </c>
      <c r="F7359" s="385">
        <v>2</v>
      </c>
    </row>
    <row r="7360" spans="1:6">
      <c r="A7360" s="369"/>
      <c r="B7360" s="369"/>
      <c r="C7360" s="367" t="s">
        <v>525</v>
      </c>
      <c r="D7360" s="367" t="s">
        <v>1050</v>
      </c>
      <c r="E7360" s="367">
        <v>33</v>
      </c>
      <c r="F7360" s="384">
        <v>36</v>
      </c>
    </row>
    <row r="7361" spans="1:6">
      <c r="A7361" s="369"/>
      <c r="B7361" s="369"/>
      <c r="C7361" s="369"/>
      <c r="D7361" s="370" t="s">
        <v>228</v>
      </c>
      <c r="E7361" s="370">
        <v>87</v>
      </c>
      <c r="F7361" s="385">
        <v>102</v>
      </c>
    </row>
    <row r="7362" spans="1:6">
      <c r="A7362" s="369"/>
      <c r="B7362" s="369"/>
      <c r="C7362" s="369"/>
      <c r="D7362" s="370" t="s">
        <v>1051</v>
      </c>
      <c r="E7362" s="370">
        <v>18</v>
      </c>
      <c r="F7362" s="385">
        <v>21</v>
      </c>
    </row>
    <row r="7363" spans="1:6">
      <c r="A7363" s="369"/>
      <c r="B7363" s="369"/>
      <c r="C7363" s="369"/>
      <c r="D7363" s="370" t="s">
        <v>1052</v>
      </c>
      <c r="E7363" s="370">
        <v>21</v>
      </c>
      <c r="F7363" s="385">
        <v>23</v>
      </c>
    </row>
    <row r="7364" spans="1:6">
      <c r="A7364" s="369"/>
      <c r="B7364" s="369"/>
      <c r="C7364" s="369"/>
      <c r="D7364" s="370" t="s">
        <v>227</v>
      </c>
      <c r="E7364" s="370">
        <v>71</v>
      </c>
      <c r="F7364" s="385">
        <v>91</v>
      </c>
    </row>
    <row r="7365" spans="1:6">
      <c r="A7365" s="369"/>
      <c r="B7365" s="369"/>
      <c r="C7365" s="369"/>
      <c r="D7365" s="370" t="s">
        <v>1812</v>
      </c>
      <c r="E7365" s="370">
        <v>2</v>
      </c>
      <c r="F7365" s="385">
        <v>2</v>
      </c>
    </row>
    <row r="7366" spans="1:6">
      <c r="A7366" s="369"/>
      <c r="B7366" s="369"/>
      <c r="C7366" s="369"/>
      <c r="D7366" s="370" t="s">
        <v>1053</v>
      </c>
      <c r="E7366" s="370">
        <v>2</v>
      </c>
      <c r="F7366" s="385">
        <v>3</v>
      </c>
    </row>
    <row r="7367" spans="1:6">
      <c r="A7367" s="369"/>
      <c r="B7367" s="369"/>
      <c r="C7367" s="369"/>
      <c r="D7367" s="370" t="s">
        <v>1368</v>
      </c>
      <c r="E7367" s="370">
        <v>1</v>
      </c>
      <c r="F7367" s="385">
        <v>1</v>
      </c>
    </row>
    <row r="7368" spans="1:6">
      <c r="A7368" s="369"/>
      <c r="B7368" s="369"/>
      <c r="C7368" s="369"/>
      <c r="D7368" s="370" t="s">
        <v>1054</v>
      </c>
      <c r="E7368" s="370">
        <v>10</v>
      </c>
      <c r="F7368" s="385">
        <v>10</v>
      </c>
    </row>
    <row r="7369" spans="1:6">
      <c r="A7369" s="369"/>
      <c r="B7369" s="369"/>
      <c r="C7369" s="367" t="s">
        <v>523</v>
      </c>
      <c r="D7369" s="367" t="s">
        <v>362</v>
      </c>
      <c r="E7369" s="367">
        <v>6</v>
      </c>
      <c r="F7369" s="384">
        <v>6</v>
      </c>
    </row>
    <row r="7370" spans="1:6">
      <c r="A7370" s="369"/>
      <c r="B7370" s="369"/>
      <c r="C7370" s="369"/>
      <c r="D7370" s="370" t="s">
        <v>604</v>
      </c>
      <c r="E7370" s="370">
        <v>4</v>
      </c>
      <c r="F7370" s="385">
        <v>4</v>
      </c>
    </row>
    <row r="7371" spans="1:6">
      <c r="A7371" s="369"/>
      <c r="B7371" s="369"/>
      <c r="C7371" s="369"/>
      <c r="D7371" s="370" t="s">
        <v>1055</v>
      </c>
      <c r="E7371" s="370">
        <v>3</v>
      </c>
      <c r="F7371" s="385">
        <v>3</v>
      </c>
    </row>
    <row r="7372" spans="1:6">
      <c r="A7372" s="369"/>
      <c r="B7372" s="369"/>
      <c r="C7372" s="369"/>
      <c r="D7372" s="370" t="s">
        <v>1056</v>
      </c>
      <c r="E7372" s="370">
        <v>7</v>
      </c>
      <c r="F7372" s="385">
        <v>7</v>
      </c>
    </row>
    <row r="7373" spans="1:6">
      <c r="A7373" s="369"/>
      <c r="B7373" s="369"/>
      <c r="C7373" s="369"/>
      <c r="D7373" s="370" t="s">
        <v>229</v>
      </c>
      <c r="E7373" s="370">
        <v>84</v>
      </c>
      <c r="F7373" s="385">
        <v>92</v>
      </c>
    </row>
    <row r="7374" spans="1:6">
      <c r="A7374" s="369"/>
      <c r="B7374" s="369"/>
      <c r="C7374" s="369"/>
      <c r="D7374" s="370" t="s">
        <v>1057</v>
      </c>
      <c r="E7374" s="370">
        <v>10</v>
      </c>
      <c r="F7374" s="385">
        <v>11</v>
      </c>
    </row>
    <row r="7375" spans="1:6">
      <c r="A7375" s="369"/>
      <c r="B7375" s="369"/>
      <c r="C7375" s="369"/>
      <c r="D7375" s="370" t="s">
        <v>1058</v>
      </c>
      <c r="E7375" s="370">
        <v>4</v>
      </c>
      <c r="F7375" s="385">
        <v>5</v>
      </c>
    </row>
    <row r="7376" spans="1:6">
      <c r="A7376" s="369"/>
      <c r="B7376" s="369"/>
      <c r="C7376" s="369"/>
      <c r="D7376" s="370" t="s">
        <v>1059</v>
      </c>
      <c r="E7376" s="370">
        <v>2</v>
      </c>
      <c r="F7376" s="385">
        <v>2</v>
      </c>
    </row>
    <row r="7377" spans="1:6">
      <c r="A7377" s="369"/>
      <c r="B7377" s="369"/>
      <c r="C7377" s="367" t="s">
        <v>524</v>
      </c>
      <c r="D7377" s="367" t="s">
        <v>231</v>
      </c>
      <c r="E7377" s="367">
        <v>17</v>
      </c>
      <c r="F7377" s="384">
        <v>19</v>
      </c>
    </row>
    <row r="7378" spans="1:6">
      <c r="A7378" s="369"/>
      <c r="B7378" s="369"/>
      <c r="C7378" s="369"/>
      <c r="D7378" s="370" t="s">
        <v>1060</v>
      </c>
      <c r="E7378" s="370">
        <v>3</v>
      </c>
      <c r="F7378" s="385">
        <v>4</v>
      </c>
    </row>
    <row r="7379" spans="1:6">
      <c r="A7379" s="369"/>
      <c r="B7379" s="369"/>
      <c r="C7379" s="369"/>
      <c r="D7379" s="370" t="s">
        <v>553</v>
      </c>
      <c r="E7379" s="370">
        <v>16</v>
      </c>
      <c r="F7379" s="385">
        <v>19</v>
      </c>
    </row>
    <row r="7380" spans="1:6">
      <c r="A7380" s="369"/>
      <c r="B7380" s="369"/>
      <c r="C7380" s="369"/>
      <c r="D7380" s="370" t="s">
        <v>230</v>
      </c>
      <c r="E7380" s="370">
        <v>6</v>
      </c>
      <c r="F7380" s="385">
        <v>6</v>
      </c>
    </row>
    <row r="7381" spans="1:6">
      <c r="A7381" s="369"/>
      <c r="B7381" s="369"/>
      <c r="C7381" s="369"/>
      <c r="D7381" s="370" t="s">
        <v>1061</v>
      </c>
      <c r="E7381" s="370">
        <v>2</v>
      </c>
      <c r="F7381" s="385">
        <v>3</v>
      </c>
    </row>
    <row r="7382" spans="1:6">
      <c r="A7382" s="369"/>
      <c r="B7382" s="369"/>
      <c r="C7382" s="369"/>
      <c r="D7382" s="370" t="s">
        <v>338</v>
      </c>
      <c r="E7382" s="370">
        <v>1</v>
      </c>
      <c r="F7382" s="385">
        <v>1</v>
      </c>
    </row>
    <row r="7383" spans="1:6">
      <c r="A7383" s="369"/>
      <c r="B7383" s="369"/>
      <c r="C7383" s="369"/>
      <c r="D7383" s="370" t="s">
        <v>1813</v>
      </c>
      <c r="E7383" s="370">
        <v>2</v>
      </c>
      <c r="F7383" s="385">
        <v>2</v>
      </c>
    </row>
    <row r="7384" spans="1:6">
      <c r="A7384" s="369"/>
      <c r="B7384" s="369"/>
      <c r="C7384" s="369"/>
      <c r="D7384" s="370" t="s">
        <v>1814</v>
      </c>
      <c r="E7384" s="370">
        <v>1</v>
      </c>
      <c r="F7384" s="385">
        <v>1</v>
      </c>
    </row>
    <row r="7385" spans="1:6">
      <c r="A7385" s="369"/>
      <c r="B7385" s="369"/>
      <c r="C7385" s="369"/>
      <c r="D7385" s="370" t="s">
        <v>1815</v>
      </c>
      <c r="E7385" s="370">
        <v>1</v>
      </c>
      <c r="F7385" s="385">
        <v>1</v>
      </c>
    </row>
    <row r="7386" spans="1:6">
      <c r="A7386" s="369"/>
      <c r="B7386" s="369"/>
      <c r="C7386" s="369"/>
      <c r="D7386" s="370" t="s">
        <v>1816</v>
      </c>
      <c r="E7386" s="370">
        <v>1</v>
      </c>
      <c r="F7386" s="385">
        <v>1</v>
      </c>
    </row>
    <row r="7387" spans="1:6">
      <c r="A7387" s="369"/>
      <c r="B7387" s="367" t="s">
        <v>14</v>
      </c>
      <c r="C7387" s="367" t="s">
        <v>478</v>
      </c>
      <c r="D7387" s="367" t="s">
        <v>375</v>
      </c>
      <c r="E7387" s="367">
        <v>7</v>
      </c>
      <c r="F7387" s="384">
        <v>7</v>
      </c>
    </row>
    <row r="7388" spans="1:6">
      <c r="A7388" s="369"/>
      <c r="B7388" s="369"/>
      <c r="C7388" s="369"/>
      <c r="D7388" s="370" t="s">
        <v>445</v>
      </c>
      <c r="E7388" s="370">
        <v>24</v>
      </c>
      <c r="F7388" s="385">
        <v>31</v>
      </c>
    </row>
    <row r="7389" spans="1:6">
      <c r="A7389" s="369"/>
      <c r="B7389" s="369"/>
      <c r="C7389" s="369"/>
      <c r="D7389" s="370" t="s">
        <v>1062</v>
      </c>
      <c r="E7389" s="370">
        <v>16</v>
      </c>
      <c r="F7389" s="385">
        <v>17</v>
      </c>
    </row>
    <row r="7390" spans="1:6">
      <c r="A7390" s="369"/>
      <c r="B7390" s="369"/>
      <c r="C7390" s="369"/>
      <c r="D7390" s="370" t="s">
        <v>376</v>
      </c>
      <c r="E7390" s="370">
        <v>13</v>
      </c>
      <c r="F7390" s="385">
        <v>15</v>
      </c>
    </row>
    <row r="7391" spans="1:6">
      <c r="A7391" s="369"/>
      <c r="B7391" s="369"/>
      <c r="C7391" s="369"/>
      <c r="D7391" s="370" t="s">
        <v>1063</v>
      </c>
      <c r="E7391" s="370">
        <v>23</v>
      </c>
      <c r="F7391" s="385">
        <v>25</v>
      </c>
    </row>
    <row r="7392" spans="1:6">
      <c r="A7392" s="369"/>
      <c r="B7392" s="369"/>
      <c r="C7392" s="369"/>
      <c r="D7392" s="370" t="s">
        <v>1064</v>
      </c>
      <c r="E7392" s="370">
        <v>6</v>
      </c>
      <c r="F7392" s="385">
        <v>6</v>
      </c>
    </row>
    <row r="7393" spans="1:6">
      <c r="A7393" s="369"/>
      <c r="B7393" s="369"/>
      <c r="C7393" s="369"/>
      <c r="D7393" s="370" t="s">
        <v>555</v>
      </c>
      <c r="E7393" s="370">
        <v>11</v>
      </c>
      <c r="F7393" s="385">
        <v>13</v>
      </c>
    </row>
    <row r="7394" spans="1:6">
      <c r="A7394" s="369"/>
      <c r="B7394" s="369"/>
      <c r="C7394" s="369"/>
      <c r="D7394" s="370" t="s">
        <v>1065</v>
      </c>
      <c r="E7394" s="370">
        <v>2</v>
      </c>
      <c r="F7394" s="385">
        <v>2</v>
      </c>
    </row>
    <row r="7395" spans="1:6">
      <c r="A7395" s="369"/>
      <c r="B7395" s="369"/>
      <c r="C7395" s="367" t="s">
        <v>475</v>
      </c>
      <c r="D7395" s="367" t="s">
        <v>232</v>
      </c>
      <c r="E7395" s="367">
        <v>36</v>
      </c>
      <c r="F7395" s="384">
        <v>40</v>
      </c>
    </row>
    <row r="7396" spans="1:6">
      <c r="A7396" s="369"/>
      <c r="B7396" s="369"/>
      <c r="C7396" s="369"/>
      <c r="D7396" s="370" t="s">
        <v>1066</v>
      </c>
      <c r="E7396" s="370">
        <v>14</v>
      </c>
      <c r="F7396" s="385">
        <v>18</v>
      </c>
    </row>
    <row r="7397" spans="1:6">
      <c r="A7397" s="369"/>
      <c r="B7397" s="369"/>
      <c r="C7397" s="369"/>
      <c r="D7397" s="370" t="s">
        <v>439</v>
      </c>
      <c r="E7397" s="370">
        <v>8</v>
      </c>
      <c r="F7397" s="385">
        <v>8</v>
      </c>
    </row>
    <row r="7398" spans="1:6">
      <c r="A7398" s="369"/>
      <c r="B7398" s="369"/>
      <c r="C7398" s="367" t="s">
        <v>1067</v>
      </c>
      <c r="D7398" s="367" t="s">
        <v>1068</v>
      </c>
      <c r="E7398" s="367">
        <v>10</v>
      </c>
      <c r="F7398" s="384">
        <v>11</v>
      </c>
    </row>
    <row r="7399" spans="1:6">
      <c r="A7399" s="369"/>
      <c r="B7399" s="369"/>
      <c r="C7399" s="369"/>
      <c r="D7399" s="370" t="s">
        <v>1351</v>
      </c>
      <c r="E7399" s="370">
        <v>1</v>
      </c>
      <c r="F7399" s="385">
        <v>1</v>
      </c>
    </row>
    <row r="7400" spans="1:6">
      <c r="A7400" s="369"/>
      <c r="B7400" s="369"/>
      <c r="C7400" s="369"/>
      <c r="D7400" s="370" t="s">
        <v>1339</v>
      </c>
      <c r="E7400" s="370">
        <v>2</v>
      </c>
      <c r="F7400" s="385">
        <v>3</v>
      </c>
    </row>
    <row r="7401" spans="1:6">
      <c r="A7401" s="369"/>
      <c r="B7401" s="369"/>
      <c r="C7401" s="369"/>
      <c r="D7401" s="370" t="s">
        <v>1817</v>
      </c>
      <c r="E7401" s="370">
        <v>1</v>
      </c>
      <c r="F7401" s="385">
        <v>1</v>
      </c>
    </row>
    <row r="7402" spans="1:6">
      <c r="A7402" s="369"/>
      <c r="B7402" s="369"/>
      <c r="C7402" s="367" t="s">
        <v>1069</v>
      </c>
      <c r="D7402" s="367" t="s">
        <v>1070</v>
      </c>
      <c r="E7402" s="367">
        <v>11</v>
      </c>
      <c r="F7402" s="384">
        <v>11</v>
      </c>
    </row>
    <row r="7403" spans="1:6">
      <c r="A7403" s="369"/>
      <c r="B7403" s="369"/>
      <c r="C7403" s="369"/>
      <c r="D7403" s="370" t="s">
        <v>1387</v>
      </c>
      <c r="E7403" s="370">
        <v>1</v>
      </c>
      <c r="F7403" s="385">
        <v>1</v>
      </c>
    </row>
    <row r="7404" spans="1:6">
      <c r="A7404" s="369"/>
      <c r="B7404" s="369"/>
      <c r="C7404" s="369"/>
      <c r="D7404" s="370" t="s">
        <v>1071</v>
      </c>
      <c r="E7404" s="370">
        <v>7</v>
      </c>
      <c r="F7404" s="385">
        <v>8</v>
      </c>
    </row>
    <row r="7405" spans="1:6">
      <c r="A7405" s="369"/>
      <c r="B7405" s="369"/>
      <c r="C7405" s="369"/>
      <c r="D7405" s="370" t="s">
        <v>1818</v>
      </c>
      <c r="E7405" s="370">
        <v>1</v>
      </c>
      <c r="F7405" s="385">
        <v>1</v>
      </c>
    </row>
    <row r="7406" spans="1:6">
      <c r="A7406" s="369"/>
      <c r="B7406" s="369"/>
      <c r="C7406" s="367" t="s">
        <v>598</v>
      </c>
      <c r="D7406" s="367" t="s">
        <v>1072</v>
      </c>
      <c r="E7406" s="367">
        <v>5</v>
      </c>
      <c r="F7406" s="384">
        <v>5</v>
      </c>
    </row>
    <row r="7407" spans="1:6">
      <c r="A7407" s="369"/>
      <c r="B7407" s="369"/>
      <c r="C7407" s="369"/>
      <c r="D7407" s="370" t="s">
        <v>377</v>
      </c>
      <c r="E7407" s="370">
        <v>34</v>
      </c>
      <c r="F7407" s="385">
        <v>38</v>
      </c>
    </row>
    <row r="7408" spans="1:6">
      <c r="A7408" s="369"/>
      <c r="B7408" s="369"/>
      <c r="C7408" s="369"/>
      <c r="D7408" s="370" t="s">
        <v>1073</v>
      </c>
      <c r="E7408" s="370">
        <v>15</v>
      </c>
      <c r="F7408" s="385">
        <v>16</v>
      </c>
    </row>
    <row r="7409" spans="1:6">
      <c r="A7409" s="369"/>
      <c r="B7409" s="369"/>
      <c r="C7409" s="369"/>
      <c r="D7409" s="370" t="s">
        <v>1074</v>
      </c>
      <c r="E7409" s="370">
        <v>4</v>
      </c>
      <c r="F7409" s="385">
        <v>4</v>
      </c>
    </row>
    <row r="7410" spans="1:6">
      <c r="A7410" s="369"/>
      <c r="B7410" s="369"/>
      <c r="C7410" s="369"/>
      <c r="D7410" s="370" t="s">
        <v>1075</v>
      </c>
      <c r="E7410" s="370">
        <v>5</v>
      </c>
      <c r="F7410" s="385">
        <v>5</v>
      </c>
    </row>
    <row r="7411" spans="1:6">
      <c r="A7411" s="369"/>
      <c r="B7411" s="369"/>
      <c r="C7411" s="369"/>
      <c r="D7411" s="370" t="s">
        <v>1076</v>
      </c>
      <c r="E7411" s="370">
        <v>2</v>
      </c>
      <c r="F7411" s="385">
        <v>2</v>
      </c>
    </row>
    <row r="7412" spans="1:6">
      <c r="A7412" s="369"/>
      <c r="B7412" s="369"/>
      <c r="C7412" s="369"/>
      <c r="D7412" s="370" t="s">
        <v>1369</v>
      </c>
      <c r="E7412" s="370">
        <v>1</v>
      </c>
      <c r="F7412" s="385">
        <v>1</v>
      </c>
    </row>
    <row r="7413" spans="1:6">
      <c r="A7413" s="369"/>
      <c r="B7413" s="369"/>
      <c r="C7413" s="369"/>
      <c r="D7413" s="370" t="s">
        <v>1819</v>
      </c>
      <c r="E7413" s="370">
        <v>4</v>
      </c>
      <c r="F7413" s="385">
        <v>4</v>
      </c>
    </row>
    <row r="7414" spans="1:6">
      <c r="A7414" s="369"/>
      <c r="B7414" s="369"/>
      <c r="C7414" s="369"/>
      <c r="D7414" s="370" t="s">
        <v>1820</v>
      </c>
      <c r="E7414" s="370">
        <v>1</v>
      </c>
      <c r="F7414" s="385">
        <v>1</v>
      </c>
    </row>
    <row r="7415" spans="1:6">
      <c r="A7415" s="369"/>
      <c r="B7415" s="369"/>
      <c r="C7415" s="367" t="s">
        <v>526</v>
      </c>
      <c r="D7415" s="367" t="s">
        <v>1077</v>
      </c>
      <c r="E7415" s="367">
        <v>41</v>
      </c>
      <c r="F7415" s="384">
        <v>48</v>
      </c>
    </row>
    <row r="7416" spans="1:6">
      <c r="A7416" s="369"/>
      <c r="B7416" s="369"/>
      <c r="C7416" s="369"/>
      <c r="D7416" s="370" t="s">
        <v>237</v>
      </c>
      <c r="E7416" s="370">
        <v>22</v>
      </c>
      <c r="F7416" s="385">
        <v>26</v>
      </c>
    </row>
    <row r="7417" spans="1:6">
      <c r="A7417" s="369"/>
      <c r="B7417" s="369"/>
      <c r="C7417" s="369"/>
      <c r="D7417" s="370" t="s">
        <v>1116</v>
      </c>
      <c r="E7417" s="370">
        <v>1</v>
      </c>
      <c r="F7417" s="385">
        <v>1</v>
      </c>
    </row>
    <row r="7418" spans="1:6">
      <c r="A7418" s="369"/>
      <c r="B7418" s="369"/>
      <c r="C7418" s="369"/>
      <c r="D7418" s="370" t="s">
        <v>1078</v>
      </c>
      <c r="E7418" s="370">
        <v>16</v>
      </c>
      <c r="F7418" s="385">
        <v>16</v>
      </c>
    </row>
    <row r="7419" spans="1:6">
      <c r="A7419" s="369"/>
      <c r="B7419" s="369"/>
      <c r="C7419" s="369"/>
      <c r="D7419" s="370" t="s">
        <v>1340</v>
      </c>
      <c r="E7419" s="370">
        <v>2</v>
      </c>
      <c r="F7419" s="385">
        <v>2</v>
      </c>
    </row>
    <row r="7420" spans="1:6">
      <c r="A7420" s="369"/>
      <c r="B7420" s="369"/>
      <c r="C7420" s="367" t="s">
        <v>556</v>
      </c>
      <c r="D7420" s="367" t="s">
        <v>1079</v>
      </c>
      <c r="E7420" s="367">
        <v>12</v>
      </c>
      <c r="F7420" s="384">
        <v>12</v>
      </c>
    </row>
    <row r="7421" spans="1:6">
      <c r="A7421" s="369"/>
      <c r="B7421" s="369"/>
      <c r="C7421" s="369"/>
      <c r="D7421" s="370" t="s">
        <v>1370</v>
      </c>
      <c r="E7421" s="370">
        <v>4</v>
      </c>
      <c r="F7421" s="385">
        <v>4</v>
      </c>
    </row>
    <row r="7422" spans="1:6">
      <c r="A7422" s="369"/>
      <c r="B7422" s="369"/>
      <c r="C7422" s="369"/>
      <c r="D7422" s="370" t="s">
        <v>305</v>
      </c>
      <c r="E7422" s="370">
        <v>12</v>
      </c>
      <c r="F7422" s="385">
        <v>12</v>
      </c>
    </row>
    <row r="7423" spans="1:6">
      <c r="A7423" s="369"/>
      <c r="B7423" s="369"/>
      <c r="C7423" s="369"/>
      <c r="D7423" s="370" t="s">
        <v>304</v>
      </c>
      <c r="E7423" s="370">
        <v>12</v>
      </c>
      <c r="F7423" s="385">
        <v>13</v>
      </c>
    </row>
    <row r="7424" spans="1:6">
      <c r="A7424" s="369"/>
      <c r="B7424" s="369"/>
      <c r="C7424" s="369"/>
      <c r="D7424" s="370" t="s">
        <v>1080</v>
      </c>
      <c r="E7424" s="370">
        <v>19</v>
      </c>
      <c r="F7424" s="385">
        <v>23</v>
      </c>
    </row>
    <row r="7425" spans="1:6">
      <c r="A7425" s="369"/>
      <c r="B7425" s="369"/>
      <c r="C7425" s="369"/>
      <c r="D7425" s="370" t="s">
        <v>1821</v>
      </c>
      <c r="E7425" s="370">
        <v>1</v>
      </c>
      <c r="F7425" s="385">
        <v>1</v>
      </c>
    </row>
    <row r="7426" spans="1:6">
      <c r="A7426" s="369"/>
      <c r="B7426" s="369"/>
      <c r="C7426" s="369"/>
      <c r="D7426" s="370" t="s">
        <v>1081</v>
      </c>
      <c r="E7426" s="370">
        <v>5</v>
      </c>
      <c r="F7426" s="385">
        <v>5</v>
      </c>
    </row>
    <row r="7427" spans="1:6">
      <c r="A7427" s="369"/>
      <c r="B7427" s="369"/>
      <c r="C7427" s="369"/>
      <c r="D7427" s="370" t="s">
        <v>1822</v>
      </c>
      <c r="E7427" s="370">
        <v>1</v>
      </c>
      <c r="F7427" s="385">
        <v>1</v>
      </c>
    </row>
    <row r="7428" spans="1:6">
      <c r="A7428" s="369"/>
      <c r="B7428" s="369"/>
      <c r="C7428" s="369"/>
      <c r="D7428" s="370" t="s">
        <v>1371</v>
      </c>
      <c r="E7428" s="370">
        <v>3</v>
      </c>
      <c r="F7428" s="385">
        <v>3</v>
      </c>
    </row>
    <row r="7429" spans="1:6">
      <c r="A7429" s="369"/>
      <c r="B7429" s="369"/>
      <c r="C7429" s="369"/>
      <c r="D7429" s="370" t="s">
        <v>1823</v>
      </c>
      <c r="E7429" s="370">
        <v>1</v>
      </c>
      <c r="F7429" s="385">
        <v>1</v>
      </c>
    </row>
    <row r="7430" spans="1:6">
      <c r="A7430" s="369"/>
      <c r="B7430" s="369"/>
      <c r="C7430" s="369"/>
      <c r="D7430" s="370" t="s">
        <v>1372</v>
      </c>
      <c r="E7430" s="370">
        <v>1</v>
      </c>
      <c r="F7430" s="385">
        <v>1</v>
      </c>
    </row>
    <row r="7431" spans="1:6">
      <c r="A7431" s="369"/>
      <c r="B7431" s="369"/>
      <c r="C7431" s="369"/>
      <c r="D7431" s="370" t="s">
        <v>1824</v>
      </c>
      <c r="E7431" s="370">
        <v>2</v>
      </c>
      <c r="F7431" s="385">
        <v>2</v>
      </c>
    </row>
    <row r="7432" spans="1:6">
      <c r="A7432" s="369"/>
      <c r="B7432" s="369"/>
      <c r="C7432" s="367" t="s">
        <v>528</v>
      </c>
      <c r="D7432" s="367" t="s">
        <v>1082</v>
      </c>
      <c r="E7432" s="367">
        <v>7</v>
      </c>
      <c r="F7432" s="384">
        <v>7</v>
      </c>
    </row>
    <row r="7433" spans="1:6">
      <c r="A7433" s="369"/>
      <c r="B7433" s="369"/>
      <c r="C7433" s="369"/>
      <c r="D7433" s="370" t="s">
        <v>234</v>
      </c>
      <c r="E7433" s="370">
        <v>68</v>
      </c>
      <c r="F7433" s="385">
        <v>77</v>
      </c>
    </row>
    <row r="7434" spans="1:6">
      <c r="A7434" s="369"/>
      <c r="B7434" s="369"/>
      <c r="C7434" s="369"/>
      <c r="D7434" s="370" t="s">
        <v>1083</v>
      </c>
      <c r="E7434" s="370">
        <v>7</v>
      </c>
      <c r="F7434" s="385">
        <v>7</v>
      </c>
    </row>
    <row r="7435" spans="1:6">
      <c r="A7435" s="369"/>
      <c r="B7435" s="369"/>
      <c r="C7435" s="369"/>
      <c r="D7435" s="370" t="s">
        <v>1084</v>
      </c>
      <c r="E7435" s="370">
        <v>5</v>
      </c>
      <c r="F7435" s="385">
        <v>5</v>
      </c>
    </row>
    <row r="7436" spans="1:6">
      <c r="A7436" s="369"/>
      <c r="B7436" s="369"/>
      <c r="C7436" s="369"/>
      <c r="D7436" s="370" t="s">
        <v>1085</v>
      </c>
      <c r="E7436" s="370">
        <v>6</v>
      </c>
      <c r="F7436" s="385">
        <v>6</v>
      </c>
    </row>
    <row r="7437" spans="1:6">
      <c r="A7437" s="369"/>
      <c r="B7437" s="369"/>
      <c r="C7437" s="369"/>
      <c r="D7437" s="370" t="s">
        <v>1086</v>
      </c>
      <c r="E7437" s="370">
        <v>4</v>
      </c>
      <c r="F7437" s="385">
        <v>4</v>
      </c>
    </row>
    <row r="7438" spans="1:6">
      <c r="A7438" s="369"/>
      <c r="B7438" s="369"/>
      <c r="C7438" s="369"/>
      <c r="D7438" s="370" t="s">
        <v>1341</v>
      </c>
      <c r="E7438" s="370">
        <v>3</v>
      </c>
      <c r="F7438" s="385">
        <v>3</v>
      </c>
    </row>
    <row r="7439" spans="1:6">
      <c r="A7439" s="369"/>
      <c r="B7439" s="369"/>
      <c r="C7439" s="369"/>
      <c r="D7439" s="370" t="s">
        <v>1825</v>
      </c>
      <c r="E7439" s="370">
        <v>2</v>
      </c>
      <c r="F7439" s="385">
        <v>2</v>
      </c>
    </row>
    <row r="7440" spans="1:6">
      <c r="A7440" s="369"/>
      <c r="B7440" s="369"/>
      <c r="C7440" s="367" t="s">
        <v>1087</v>
      </c>
      <c r="D7440" s="367" t="s">
        <v>1088</v>
      </c>
      <c r="E7440" s="367">
        <v>4</v>
      </c>
      <c r="F7440" s="384">
        <v>5</v>
      </c>
    </row>
    <row r="7441" spans="1:6">
      <c r="A7441" s="369"/>
      <c r="B7441" s="369"/>
      <c r="C7441" s="369"/>
      <c r="D7441" s="370" t="s">
        <v>1089</v>
      </c>
      <c r="E7441" s="370">
        <v>6</v>
      </c>
      <c r="F7441" s="385">
        <v>7</v>
      </c>
    </row>
    <row r="7442" spans="1:6">
      <c r="A7442" s="369"/>
      <c r="B7442" s="369"/>
      <c r="C7442" s="369"/>
      <c r="D7442" s="370" t="s">
        <v>1090</v>
      </c>
      <c r="E7442" s="370">
        <v>3</v>
      </c>
      <c r="F7442" s="385">
        <v>3</v>
      </c>
    </row>
    <row r="7443" spans="1:6">
      <c r="A7443" s="369"/>
      <c r="B7443" s="369"/>
      <c r="C7443" s="369"/>
      <c r="D7443" s="370" t="s">
        <v>381</v>
      </c>
      <c r="E7443" s="370">
        <v>23</v>
      </c>
      <c r="F7443" s="385">
        <v>28</v>
      </c>
    </row>
    <row r="7444" spans="1:6">
      <c r="A7444" s="369"/>
      <c r="B7444" s="369"/>
      <c r="C7444" s="369"/>
      <c r="D7444" s="370" t="s">
        <v>842</v>
      </c>
      <c r="E7444" s="370">
        <v>1</v>
      </c>
      <c r="F7444" s="385">
        <v>1</v>
      </c>
    </row>
    <row r="7445" spans="1:6">
      <c r="A7445" s="369"/>
      <c r="B7445" s="369"/>
      <c r="C7445" s="369"/>
      <c r="D7445" s="370" t="s">
        <v>1091</v>
      </c>
      <c r="E7445" s="370">
        <v>3</v>
      </c>
      <c r="F7445" s="385">
        <v>3</v>
      </c>
    </row>
    <row r="7446" spans="1:6">
      <c r="A7446" s="369"/>
      <c r="B7446" s="369"/>
      <c r="C7446" s="369"/>
      <c r="D7446" s="370" t="s">
        <v>1826</v>
      </c>
      <c r="E7446" s="370">
        <v>2</v>
      </c>
      <c r="F7446" s="385">
        <v>2</v>
      </c>
    </row>
    <row r="7447" spans="1:6">
      <c r="A7447" s="369"/>
      <c r="B7447" s="369"/>
      <c r="C7447" s="367" t="s">
        <v>476</v>
      </c>
      <c r="D7447" s="367" t="s">
        <v>236</v>
      </c>
      <c r="E7447" s="367">
        <v>142</v>
      </c>
      <c r="F7447" s="384">
        <v>159</v>
      </c>
    </row>
    <row r="7448" spans="1:6">
      <c r="A7448" s="369"/>
      <c r="B7448" s="369"/>
      <c r="C7448" s="369"/>
      <c r="D7448" s="370" t="s">
        <v>1092</v>
      </c>
      <c r="E7448" s="370">
        <v>39</v>
      </c>
      <c r="F7448" s="385">
        <v>41</v>
      </c>
    </row>
    <row r="7449" spans="1:6">
      <c r="A7449" s="369"/>
      <c r="B7449" s="369"/>
      <c r="C7449" s="369"/>
      <c r="D7449" s="370" t="s">
        <v>379</v>
      </c>
      <c r="E7449" s="370">
        <v>76</v>
      </c>
      <c r="F7449" s="385">
        <v>81</v>
      </c>
    </row>
    <row r="7450" spans="1:6">
      <c r="A7450" s="369"/>
      <c r="B7450" s="369"/>
      <c r="C7450" s="369"/>
      <c r="D7450" s="370" t="s">
        <v>378</v>
      </c>
      <c r="E7450" s="370">
        <v>165</v>
      </c>
      <c r="F7450" s="385">
        <v>183</v>
      </c>
    </row>
    <row r="7451" spans="1:6">
      <c r="A7451" s="369"/>
      <c r="B7451" s="369"/>
      <c r="C7451" s="369"/>
      <c r="D7451" s="370" t="s">
        <v>1093</v>
      </c>
      <c r="E7451" s="370">
        <v>39</v>
      </c>
      <c r="F7451" s="385">
        <v>42</v>
      </c>
    </row>
    <row r="7452" spans="1:6">
      <c r="A7452" s="369"/>
      <c r="B7452" s="369"/>
      <c r="C7452" s="369"/>
      <c r="D7452" s="370" t="s">
        <v>440</v>
      </c>
      <c r="E7452" s="370">
        <v>20</v>
      </c>
      <c r="F7452" s="385">
        <v>20</v>
      </c>
    </row>
    <row r="7453" spans="1:6">
      <c r="A7453" s="369"/>
      <c r="B7453" s="369"/>
      <c r="C7453" s="369"/>
      <c r="D7453" s="370" t="s">
        <v>1094</v>
      </c>
      <c r="E7453" s="370">
        <v>4</v>
      </c>
      <c r="F7453" s="385">
        <v>5</v>
      </c>
    </row>
    <row r="7454" spans="1:6">
      <c r="A7454" s="369"/>
      <c r="B7454" s="369"/>
      <c r="C7454" s="369"/>
      <c r="D7454" s="370" t="s">
        <v>1095</v>
      </c>
      <c r="E7454" s="370">
        <v>13</v>
      </c>
      <c r="F7454" s="385">
        <v>13</v>
      </c>
    </row>
    <row r="7455" spans="1:6">
      <c r="A7455" s="369"/>
      <c r="B7455" s="369"/>
      <c r="C7455" s="369"/>
      <c r="D7455" s="370" t="s">
        <v>1096</v>
      </c>
      <c r="E7455" s="370">
        <v>3</v>
      </c>
      <c r="F7455" s="385">
        <v>3</v>
      </c>
    </row>
    <row r="7456" spans="1:6">
      <c r="A7456" s="369"/>
      <c r="B7456" s="369"/>
      <c r="C7456" s="369"/>
      <c r="D7456" s="370" t="s">
        <v>235</v>
      </c>
      <c r="E7456" s="370">
        <v>307</v>
      </c>
      <c r="F7456" s="385">
        <v>338</v>
      </c>
    </row>
    <row r="7457" spans="1:6">
      <c r="A7457" s="369"/>
      <c r="B7457" s="369"/>
      <c r="C7457" s="369"/>
      <c r="D7457" s="370" t="s">
        <v>477</v>
      </c>
      <c r="E7457" s="370">
        <v>44</v>
      </c>
      <c r="F7457" s="385">
        <v>48</v>
      </c>
    </row>
    <row r="7458" spans="1:6">
      <c r="A7458" s="369"/>
      <c r="B7458" s="369"/>
      <c r="C7458" s="369"/>
      <c r="D7458" s="370" t="s">
        <v>1373</v>
      </c>
      <c r="E7458" s="370">
        <v>1</v>
      </c>
      <c r="F7458" s="385">
        <v>1</v>
      </c>
    </row>
    <row r="7459" spans="1:6">
      <c r="A7459" s="369"/>
      <c r="B7459" s="369"/>
      <c r="C7459" s="367" t="s">
        <v>527</v>
      </c>
      <c r="D7459" s="367" t="s">
        <v>554</v>
      </c>
      <c r="E7459" s="367">
        <v>68</v>
      </c>
      <c r="F7459" s="384">
        <v>84</v>
      </c>
    </row>
    <row r="7460" spans="1:6">
      <c r="A7460" s="369"/>
      <c r="B7460" s="369"/>
      <c r="C7460" s="369"/>
      <c r="D7460" s="370" t="s">
        <v>380</v>
      </c>
      <c r="E7460" s="370">
        <v>52</v>
      </c>
      <c r="F7460" s="385">
        <v>56</v>
      </c>
    </row>
    <row r="7461" spans="1:6">
      <c r="A7461" s="369"/>
      <c r="B7461" s="369"/>
      <c r="C7461" s="369"/>
      <c r="D7461" s="370" t="s">
        <v>1097</v>
      </c>
      <c r="E7461" s="370">
        <v>2</v>
      </c>
      <c r="F7461" s="385">
        <v>2</v>
      </c>
    </row>
    <row r="7462" spans="1:6">
      <c r="A7462" s="369"/>
      <c r="B7462" s="369"/>
      <c r="C7462" s="367" t="s">
        <v>1098</v>
      </c>
      <c r="D7462" s="367" t="s">
        <v>342</v>
      </c>
      <c r="E7462" s="367">
        <v>3</v>
      </c>
      <c r="F7462" s="384">
        <v>3</v>
      </c>
    </row>
    <row r="7463" spans="1:6">
      <c r="A7463" s="369"/>
      <c r="B7463" s="369"/>
      <c r="C7463" s="369"/>
      <c r="D7463" s="370" t="s">
        <v>1688</v>
      </c>
      <c r="E7463" s="370">
        <v>5</v>
      </c>
      <c r="F7463" s="385">
        <v>5</v>
      </c>
    </row>
    <row r="7464" spans="1:6">
      <c r="A7464" s="369"/>
      <c r="B7464" s="369"/>
      <c r="C7464" s="369"/>
      <c r="D7464" s="370" t="s">
        <v>1827</v>
      </c>
      <c r="E7464" s="370">
        <v>3</v>
      </c>
      <c r="F7464" s="385">
        <v>3</v>
      </c>
    </row>
    <row r="7465" spans="1:6">
      <c r="A7465" s="369"/>
      <c r="B7465" s="369"/>
      <c r="C7465" s="369"/>
      <c r="D7465" s="370" t="s">
        <v>1099</v>
      </c>
      <c r="E7465" s="370">
        <v>4</v>
      </c>
      <c r="F7465" s="385">
        <v>4</v>
      </c>
    </row>
    <row r="7466" spans="1:6">
      <c r="A7466" s="369"/>
      <c r="B7466" s="369"/>
      <c r="C7466" s="369"/>
      <c r="D7466" s="370" t="s">
        <v>1828</v>
      </c>
      <c r="E7466" s="370">
        <v>1</v>
      </c>
      <c r="F7466" s="385">
        <v>1</v>
      </c>
    </row>
    <row r="7467" spans="1:6">
      <c r="A7467" s="369"/>
      <c r="B7467" s="369"/>
      <c r="C7467" s="369"/>
      <c r="D7467" s="370" t="s">
        <v>1829</v>
      </c>
      <c r="E7467" s="370">
        <v>1</v>
      </c>
      <c r="F7467" s="385">
        <v>1</v>
      </c>
    </row>
    <row r="7468" spans="1:6">
      <c r="A7468" s="369"/>
      <c r="B7468" s="367" t="s">
        <v>15</v>
      </c>
      <c r="C7468" s="367" t="s">
        <v>479</v>
      </c>
      <c r="D7468" s="367" t="s">
        <v>1100</v>
      </c>
      <c r="E7468" s="367">
        <v>12</v>
      </c>
      <c r="F7468" s="384">
        <v>14</v>
      </c>
    </row>
    <row r="7469" spans="1:6">
      <c r="A7469" s="369"/>
      <c r="B7469" s="369"/>
      <c r="C7469" s="369"/>
      <c r="D7469" s="370" t="s">
        <v>238</v>
      </c>
      <c r="E7469" s="370">
        <v>381</v>
      </c>
      <c r="F7469" s="385">
        <v>452</v>
      </c>
    </row>
    <row r="7470" spans="1:6">
      <c r="A7470" s="369"/>
      <c r="B7470" s="369"/>
      <c r="C7470" s="369"/>
      <c r="D7470" s="370" t="s">
        <v>599</v>
      </c>
      <c r="E7470" s="370">
        <v>25</v>
      </c>
      <c r="F7470" s="385">
        <v>27</v>
      </c>
    </row>
    <row r="7471" spans="1:6">
      <c r="A7471" s="369"/>
      <c r="B7471" s="369"/>
      <c r="C7471" s="369"/>
      <c r="D7471" s="370" t="s">
        <v>1101</v>
      </c>
      <c r="E7471" s="370">
        <v>14</v>
      </c>
      <c r="F7471" s="385">
        <v>16</v>
      </c>
    </row>
    <row r="7472" spans="1:6">
      <c r="A7472" s="369"/>
      <c r="B7472" s="369"/>
      <c r="C7472" s="369"/>
      <c r="D7472" s="370" t="s">
        <v>480</v>
      </c>
      <c r="E7472" s="370">
        <v>161</v>
      </c>
      <c r="F7472" s="385">
        <v>170</v>
      </c>
    </row>
    <row r="7473" spans="1:6">
      <c r="A7473" s="369"/>
      <c r="B7473" s="369"/>
      <c r="C7473" s="369"/>
      <c r="D7473" s="370" t="s">
        <v>58</v>
      </c>
      <c r="E7473" s="370">
        <v>82</v>
      </c>
      <c r="F7473" s="385">
        <v>93</v>
      </c>
    </row>
    <row r="7474" spans="1:6">
      <c r="A7474" s="369"/>
      <c r="B7474" s="369"/>
      <c r="C7474" s="369"/>
      <c r="D7474" s="370" t="s">
        <v>1102</v>
      </c>
      <c r="E7474" s="370">
        <v>11</v>
      </c>
      <c r="F7474" s="385">
        <v>13</v>
      </c>
    </row>
    <row r="7475" spans="1:6">
      <c r="A7475" s="369"/>
      <c r="B7475" s="369"/>
      <c r="C7475" s="369"/>
      <c r="D7475" s="370" t="s">
        <v>1103</v>
      </c>
      <c r="E7475" s="370">
        <v>25</v>
      </c>
      <c r="F7475" s="385">
        <v>28</v>
      </c>
    </row>
    <row r="7476" spans="1:6">
      <c r="A7476" s="369"/>
      <c r="B7476" s="369"/>
      <c r="C7476" s="369"/>
      <c r="D7476" s="370" t="s">
        <v>1104</v>
      </c>
      <c r="E7476" s="370">
        <v>2</v>
      </c>
      <c r="F7476" s="385">
        <v>2</v>
      </c>
    </row>
    <row r="7477" spans="1:6">
      <c r="A7477" s="369"/>
      <c r="B7477" s="369"/>
      <c r="C7477" s="369"/>
      <c r="D7477" s="370" t="s">
        <v>385</v>
      </c>
      <c r="E7477" s="370">
        <v>7</v>
      </c>
      <c r="F7477" s="385">
        <v>8</v>
      </c>
    </row>
    <row r="7478" spans="1:6">
      <c r="A7478" s="369"/>
      <c r="B7478" s="369"/>
      <c r="C7478" s="369"/>
      <c r="D7478" s="370" t="s">
        <v>386</v>
      </c>
      <c r="E7478" s="370">
        <v>22</v>
      </c>
      <c r="F7478" s="385">
        <v>25</v>
      </c>
    </row>
    <row r="7479" spans="1:6">
      <c r="A7479" s="369"/>
      <c r="B7479" s="369"/>
      <c r="C7479" s="369"/>
      <c r="D7479" s="370" t="s">
        <v>1105</v>
      </c>
      <c r="E7479" s="370">
        <v>7</v>
      </c>
      <c r="F7479" s="385">
        <v>9</v>
      </c>
    </row>
    <row r="7480" spans="1:6">
      <c r="A7480" s="369"/>
      <c r="B7480" s="369"/>
      <c r="C7480" s="369"/>
      <c r="D7480" s="370" t="s">
        <v>383</v>
      </c>
      <c r="E7480" s="370">
        <v>32</v>
      </c>
      <c r="F7480" s="385">
        <v>34</v>
      </c>
    </row>
    <row r="7481" spans="1:6">
      <c r="A7481" s="369"/>
      <c r="B7481" s="369"/>
      <c r="C7481" s="369"/>
      <c r="D7481" s="370" t="s">
        <v>384</v>
      </c>
      <c r="E7481" s="370">
        <v>21</v>
      </c>
      <c r="F7481" s="385">
        <v>23</v>
      </c>
    </row>
    <row r="7482" spans="1:6">
      <c r="A7482" s="369"/>
      <c r="B7482" s="369"/>
      <c r="C7482" s="369"/>
      <c r="D7482" s="370" t="s">
        <v>1106</v>
      </c>
      <c r="E7482" s="370">
        <v>5</v>
      </c>
      <c r="F7482" s="385">
        <v>5</v>
      </c>
    </row>
    <row r="7483" spans="1:6">
      <c r="A7483" s="369"/>
      <c r="B7483" s="369"/>
      <c r="C7483" s="369"/>
      <c r="D7483" s="370" t="s">
        <v>1107</v>
      </c>
      <c r="E7483" s="370">
        <v>17</v>
      </c>
      <c r="F7483" s="385">
        <v>18</v>
      </c>
    </row>
    <row r="7484" spans="1:6">
      <c r="A7484" s="369"/>
      <c r="B7484" s="369"/>
      <c r="C7484" s="369"/>
      <c r="D7484" s="370" t="s">
        <v>559</v>
      </c>
      <c r="E7484" s="370">
        <v>14</v>
      </c>
      <c r="F7484" s="385">
        <v>18</v>
      </c>
    </row>
    <row r="7485" spans="1:6">
      <c r="A7485" s="369"/>
      <c r="B7485" s="369"/>
      <c r="C7485" s="369"/>
      <c r="D7485" s="370" t="s">
        <v>1108</v>
      </c>
      <c r="E7485" s="370">
        <v>11</v>
      </c>
      <c r="F7485" s="385">
        <v>11</v>
      </c>
    </row>
    <row r="7486" spans="1:6">
      <c r="A7486" s="369"/>
      <c r="B7486" s="369"/>
      <c r="C7486" s="369"/>
      <c r="D7486" s="370" t="s">
        <v>1109</v>
      </c>
      <c r="E7486" s="370">
        <v>21</v>
      </c>
      <c r="F7486" s="385">
        <v>28</v>
      </c>
    </row>
    <row r="7487" spans="1:6">
      <c r="A7487" s="369"/>
      <c r="B7487" s="369"/>
      <c r="C7487" s="369"/>
      <c r="D7487" s="370" t="s">
        <v>1374</v>
      </c>
      <c r="E7487" s="370">
        <v>2</v>
      </c>
      <c r="F7487" s="385">
        <v>2</v>
      </c>
    </row>
    <row r="7488" spans="1:6">
      <c r="A7488" s="369"/>
      <c r="B7488" s="369"/>
      <c r="C7488" s="367" t="s">
        <v>529</v>
      </c>
      <c r="D7488" s="367" t="s">
        <v>390</v>
      </c>
      <c r="E7488" s="367">
        <v>51</v>
      </c>
      <c r="F7488" s="384">
        <v>58</v>
      </c>
    </row>
    <row r="7489" spans="1:6">
      <c r="A7489" s="369"/>
      <c r="B7489" s="369"/>
      <c r="C7489" s="369"/>
      <c r="D7489" s="370" t="s">
        <v>1110</v>
      </c>
      <c r="E7489" s="370">
        <v>12</v>
      </c>
      <c r="F7489" s="385">
        <v>13</v>
      </c>
    </row>
    <row r="7490" spans="1:6">
      <c r="A7490" s="369"/>
      <c r="B7490" s="369"/>
      <c r="C7490" s="369"/>
      <c r="D7490" s="370" t="s">
        <v>439</v>
      </c>
      <c r="E7490" s="370">
        <v>16</v>
      </c>
      <c r="F7490" s="385">
        <v>17</v>
      </c>
    </row>
    <row r="7491" spans="1:6">
      <c r="A7491" s="369"/>
      <c r="B7491" s="369"/>
      <c r="C7491" s="369"/>
      <c r="D7491" s="370" t="s">
        <v>1111</v>
      </c>
      <c r="E7491" s="370">
        <v>2</v>
      </c>
      <c r="F7491" s="385">
        <v>2</v>
      </c>
    </row>
    <row r="7492" spans="1:6">
      <c r="A7492" s="369"/>
      <c r="B7492" s="369"/>
      <c r="C7492" s="369"/>
      <c r="D7492" s="370" t="s">
        <v>1112</v>
      </c>
      <c r="E7492" s="370">
        <v>3</v>
      </c>
      <c r="F7492" s="385">
        <v>3</v>
      </c>
    </row>
    <row r="7493" spans="1:6">
      <c r="A7493" s="369"/>
      <c r="B7493" s="369"/>
      <c r="C7493" s="369"/>
      <c r="D7493" s="370" t="s">
        <v>1113</v>
      </c>
      <c r="E7493" s="370">
        <v>4</v>
      </c>
      <c r="F7493" s="385">
        <v>4</v>
      </c>
    </row>
    <row r="7494" spans="1:6">
      <c r="A7494" s="369"/>
      <c r="B7494" s="369"/>
      <c r="C7494" s="367" t="s">
        <v>481</v>
      </c>
      <c r="D7494" s="367" t="s">
        <v>1114</v>
      </c>
      <c r="E7494" s="367">
        <v>14</v>
      </c>
      <c r="F7494" s="384">
        <v>15</v>
      </c>
    </row>
    <row r="7495" spans="1:6">
      <c r="A7495" s="369"/>
      <c r="B7495" s="369"/>
      <c r="C7495" s="369"/>
      <c r="D7495" s="370" t="s">
        <v>557</v>
      </c>
      <c r="E7495" s="370">
        <v>18</v>
      </c>
      <c r="F7495" s="385">
        <v>21</v>
      </c>
    </row>
    <row r="7496" spans="1:6">
      <c r="A7496" s="369"/>
      <c r="B7496" s="369"/>
      <c r="C7496" s="369"/>
      <c r="D7496" s="370" t="s">
        <v>15</v>
      </c>
      <c r="E7496" s="370">
        <v>71</v>
      </c>
      <c r="F7496" s="385">
        <v>79</v>
      </c>
    </row>
    <row r="7497" spans="1:6">
      <c r="A7497" s="369"/>
      <c r="B7497" s="369"/>
      <c r="C7497" s="369"/>
      <c r="D7497" s="370" t="s">
        <v>388</v>
      </c>
      <c r="E7497" s="370">
        <v>21</v>
      </c>
      <c r="F7497" s="385">
        <v>28</v>
      </c>
    </row>
    <row r="7498" spans="1:6">
      <c r="A7498" s="369"/>
      <c r="B7498" s="369"/>
      <c r="C7498" s="369"/>
      <c r="D7498" s="370" t="s">
        <v>389</v>
      </c>
      <c r="E7498" s="370">
        <v>73</v>
      </c>
      <c r="F7498" s="385">
        <v>81</v>
      </c>
    </row>
    <row r="7499" spans="1:6">
      <c r="A7499" s="369"/>
      <c r="B7499" s="369"/>
      <c r="C7499" s="369"/>
      <c r="D7499" s="370" t="s">
        <v>558</v>
      </c>
      <c r="E7499" s="370">
        <v>34</v>
      </c>
      <c r="F7499" s="385">
        <v>37</v>
      </c>
    </row>
    <row r="7500" spans="1:6">
      <c r="A7500" s="369"/>
      <c r="B7500" s="369"/>
      <c r="C7500" s="369"/>
      <c r="D7500" s="370" t="s">
        <v>387</v>
      </c>
      <c r="E7500" s="370">
        <v>45</v>
      </c>
      <c r="F7500" s="385">
        <v>55</v>
      </c>
    </row>
    <row r="7501" spans="1:6">
      <c r="A7501" s="369"/>
      <c r="B7501" s="369"/>
      <c r="C7501" s="369"/>
      <c r="D7501" s="370" t="s">
        <v>1115</v>
      </c>
      <c r="E7501" s="370">
        <v>8</v>
      </c>
      <c r="F7501" s="385">
        <v>9</v>
      </c>
    </row>
    <row r="7502" spans="1:6">
      <c r="A7502" s="369"/>
      <c r="B7502" s="369"/>
      <c r="C7502" s="369"/>
      <c r="D7502" s="370" t="s">
        <v>550</v>
      </c>
      <c r="E7502" s="370">
        <v>8</v>
      </c>
      <c r="F7502" s="385">
        <v>8</v>
      </c>
    </row>
    <row r="7503" spans="1:6">
      <c r="A7503" s="369"/>
      <c r="B7503" s="369"/>
      <c r="C7503" s="369"/>
      <c r="D7503" s="370" t="s">
        <v>1116</v>
      </c>
      <c r="E7503" s="370">
        <v>14</v>
      </c>
      <c r="F7503" s="385">
        <v>15</v>
      </c>
    </row>
    <row r="7504" spans="1:6">
      <c r="A7504" s="369"/>
      <c r="B7504" s="369"/>
      <c r="C7504" s="369"/>
      <c r="D7504" s="370" t="s">
        <v>1117</v>
      </c>
      <c r="E7504" s="370">
        <v>22</v>
      </c>
      <c r="F7504" s="385">
        <v>26</v>
      </c>
    </row>
    <row r="7505" spans="1:6">
      <c r="A7505" s="369"/>
      <c r="B7505" s="369"/>
      <c r="C7505" s="369"/>
      <c r="D7505" s="370" t="s">
        <v>1118</v>
      </c>
      <c r="E7505" s="370">
        <v>2</v>
      </c>
      <c r="F7505" s="385">
        <v>2</v>
      </c>
    </row>
    <row r="7506" spans="1:6">
      <c r="A7506" s="369"/>
      <c r="B7506" s="367" t="s">
        <v>16</v>
      </c>
      <c r="C7506" s="367" t="s">
        <v>482</v>
      </c>
      <c r="D7506" s="367" t="s">
        <v>240</v>
      </c>
      <c r="E7506" s="367">
        <v>57</v>
      </c>
      <c r="F7506" s="384">
        <v>71</v>
      </c>
    </row>
    <row r="7507" spans="1:6">
      <c r="A7507" s="369"/>
      <c r="B7507" s="369"/>
      <c r="C7507" s="369"/>
      <c r="D7507" s="370" t="s">
        <v>530</v>
      </c>
      <c r="E7507" s="370">
        <v>13</v>
      </c>
      <c r="F7507" s="385">
        <v>13</v>
      </c>
    </row>
    <row r="7508" spans="1:6">
      <c r="A7508" s="369"/>
      <c r="B7508" s="369"/>
      <c r="C7508" s="369"/>
      <c r="D7508" s="370" t="s">
        <v>1119</v>
      </c>
      <c r="E7508" s="370">
        <v>12</v>
      </c>
      <c r="F7508" s="385">
        <v>12</v>
      </c>
    </row>
    <row r="7509" spans="1:6">
      <c r="A7509" s="369"/>
      <c r="B7509" s="369"/>
      <c r="C7509" s="369"/>
      <c r="D7509" s="370" t="s">
        <v>1120</v>
      </c>
      <c r="E7509" s="370">
        <v>22</v>
      </c>
      <c r="F7509" s="385">
        <v>23</v>
      </c>
    </row>
    <row r="7510" spans="1:6">
      <c r="A7510" s="369"/>
      <c r="B7510" s="369"/>
      <c r="C7510" s="369"/>
      <c r="D7510" s="370" t="s">
        <v>1121</v>
      </c>
      <c r="E7510" s="370">
        <v>6</v>
      </c>
      <c r="F7510" s="385">
        <v>7</v>
      </c>
    </row>
    <row r="7511" spans="1:6">
      <c r="A7511" s="369"/>
      <c r="B7511" s="369"/>
      <c r="C7511" s="367" t="s">
        <v>1122</v>
      </c>
      <c r="D7511" s="367" t="s">
        <v>1123</v>
      </c>
      <c r="E7511" s="367">
        <v>5</v>
      </c>
      <c r="F7511" s="384">
        <v>5</v>
      </c>
    </row>
    <row r="7512" spans="1:6">
      <c r="A7512" s="369"/>
      <c r="B7512" s="369"/>
      <c r="C7512" s="369"/>
      <c r="D7512" s="370" t="s">
        <v>1124</v>
      </c>
      <c r="E7512" s="370">
        <v>2</v>
      </c>
      <c r="F7512" s="385">
        <v>2</v>
      </c>
    </row>
    <row r="7513" spans="1:6">
      <c r="A7513" s="369"/>
      <c r="B7513" s="369"/>
      <c r="C7513" s="369"/>
      <c r="D7513" s="370" t="s">
        <v>1830</v>
      </c>
      <c r="E7513" s="370">
        <v>1</v>
      </c>
      <c r="F7513" s="385">
        <v>1</v>
      </c>
    </row>
    <row r="7514" spans="1:6">
      <c r="A7514" s="369"/>
      <c r="B7514" s="369"/>
      <c r="C7514" s="369"/>
      <c r="D7514" s="370" t="s">
        <v>1831</v>
      </c>
      <c r="E7514" s="370">
        <v>1</v>
      </c>
      <c r="F7514" s="385">
        <v>1</v>
      </c>
    </row>
    <row r="7515" spans="1:6">
      <c r="A7515" s="369"/>
      <c r="B7515" s="369"/>
      <c r="C7515" s="369"/>
      <c r="D7515" s="370" t="s">
        <v>1778</v>
      </c>
      <c r="E7515" s="370">
        <v>1</v>
      </c>
      <c r="F7515" s="385">
        <v>1</v>
      </c>
    </row>
    <row r="7516" spans="1:6">
      <c r="A7516" s="369"/>
      <c r="B7516" s="369"/>
      <c r="C7516" s="369"/>
      <c r="D7516" s="370" t="s">
        <v>1832</v>
      </c>
      <c r="E7516" s="370">
        <v>1</v>
      </c>
      <c r="F7516" s="385">
        <v>1</v>
      </c>
    </row>
    <row r="7517" spans="1:6">
      <c r="A7517" s="369"/>
      <c r="B7517" s="369"/>
      <c r="C7517" s="369"/>
      <c r="D7517" s="370" t="s">
        <v>1833</v>
      </c>
      <c r="E7517" s="370">
        <v>1</v>
      </c>
      <c r="F7517" s="385">
        <v>1</v>
      </c>
    </row>
    <row r="7518" spans="1:6">
      <c r="A7518" s="369"/>
      <c r="B7518" s="369"/>
      <c r="C7518" s="367" t="s">
        <v>483</v>
      </c>
      <c r="D7518" s="367" t="s">
        <v>245</v>
      </c>
      <c r="E7518" s="367">
        <v>4</v>
      </c>
      <c r="F7518" s="384">
        <v>5</v>
      </c>
    </row>
    <row r="7519" spans="1:6">
      <c r="A7519" s="369"/>
      <c r="B7519" s="369"/>
      <c r="C7519" s="369"/>
      <c r="D7519" s="370" t="s">
        <v>1125</v>
      </c>
      <c r="E7519" s="370">
        <v>10</v>
      </c>
      <c r="F7519" s="385">
        <v>10</v>
      </c>
    </row>
    <row r="7520" spans="1:6">
      <c r="A7520" s="369"/>
      <c r="B7520" s="369"/>
      <c r="C7520" s="369"/>
      <c r="D7520" s="370" t="s">
        <v>373</v>
      </c>
      <c r="E7520" s="370">
        <v>15</v>
      </c>
      <c r="F7520" s="385">
        <v>15</v>
      </c>
    </row>
    <row r="7521" spans="1:6">
      <c r="A7521" s="369"/>
      <c r="B7521" s="369"/>
      <c r="C7521" s="369"/>
      <c r="D7521" s="370" t="s">
        <v>242</v>
      </c>
      <c r="E7521" s="370">
        <v>49</v>
      </c>
      <c r="F7521" s="385">
        <v>53</v>
      </c>
    </row>
    <row r="7522" spans="1:6">
      <c r="A7522" s="369"/>
      <c r="B7522" s="369"/>
      <c r="C7522" s="369"/>
      <c r="D7522" s="370" t="s">
        <v>1126</v>
      </c>
      <c r="E7522" s="370">
        <v>5</v>
      </c>
      <c r="F7522" s="385">
        <v>5</v>
      </c>
    </row>
    <row r="7523" spans="1:6">
      <c r="A7523" s="369"/>
      <c r="B7523" s="369"/>
      <c r="C7523" s="369"/>
      <c r="D7523" s="370" t="s">
        <v>243</v>
      </c>
      <c r="E7523" s="370">
        <v>26</v>
      </c>
      <c r="F7523" s="385">
        <v>30</v>
      </c>
    </row>
    <row r="7524" spans="1:6">
      <c r="A7524" s="369"/>
      <c r="B7524" s="369"/>
      <c r="C7524" s="369"/>
      <c r="D7524" s="370" t="s">
        <v>1127</v>
      </c>
      <c r="E7524" s="370">
        <v>18</v>
      </c>
      <c r="F7524" s="385">
        <v>19</v>
      </c>
    </row>
    <row r="7525" spans="1:6">
      <c r="A7525" s="369"/>
      <c r="B7525" s="369"/>
      <c r="C7525" s="369"/>
      <c r="D7525" s="370" t="s">
        <v>1342</v>
      </c>
      <c r="E7525" s="370">
        <v>2</v>
      </c>
      <c r="F7525" s="385">
        <v>2</v>
      </c>
    </row>
    <row r="7526" spans="1:6">
      <c r="A7526" s="369"/>
      <c r="B7526" s="369"/>
      <c r="C7526" s="369"/>
      <c r="D7526" s="370" t="s">
        <v>1128</v>
      </c>
      <c r="E7526" s="370">
        <v>19</v>
      </c>
      <c r="F7526" s="385">
        <v>21</v>
      </c>
    </row>
    <row r="7527" spans="1:6">
      <c r="A7527" s="369"/>
      <c r="B7527" s="369"/>
      <c r="C7527" s="369"/>
      <c r="D7527" s="370" t="s">
        <v>393</v>
      </c>
      <c r="E7527" s="370">
        <v>1</v>
      </c>
      <c r="F7527" s="385">
        <v>1</v>
      </c>
    </row>
    <row r="7528" spans="1:6">
      <c r="A7528" s="369"/>
      <c r="B7528" s="369"/>
      <c r="C7528" s="369"/>
      <c r="D7528" s="370" t="s">
        <v>259</v>
      </c>
      <c r="E7528" s="370">
        <v>8</v>
      </c>
      <c r="F7528" s="385">
        <v>10</v>
      </c>
    </row>
    <row r="7529" spans="1:6">
      <c r="A7529" s="369"/>
      <c r="B7529" s="369"/>
      <c r="C7529" s="369"/>
      <c r="D7529" s="370" t="s">
        <v>244</v>
      </c>
      <c r="E7529" s="370">
        <v>49</v>
      </c>
      <c r="F7529" s="385">
        <v>53</v>
      </c>
    </row>
    <row r="7530" spans="1:6">
      <c r="A7530" s="369"/>
      <c r="B7530" s="369"/>
      <c r="C7530" s="369"/>
      <c r="D7530" s="370" t="s">
        <v>1129</v>
      </c>
      <c r="E7530" s="370">
        <v>3</v>
      </c>
      <c r="F7530" s="385">
        <v>3</v>
      </c>
    </row>
    <row r="7531" spans="1:6">
      <c r="A7531" s="369"/>
      <c r="B7531" s="369"/>
      <c r="C7531" s="369"/>
      <c r="D7531" s="370" t="s">
        <v>1834</v>
      </c>
      <c r="E7531" s="370">
        <v>1</v>
      </c>
      <c r="F7531" s="385">
        <v>1</v>
      </c>
    </row>
    <row r="7532" spans="1:6">
      <c r="A7532" s="369"/>
      <c r="B7532" s="369"/>
      <c r="C7532" s="369"/>
      <c r="D7532" s="370" t="s">
        <v>1835</v>
      </c>
      <c r="E7532" s="370">
        <v>1</v>
      </c>
      <c r="F7532" s="385">
        <v>1</v>
      </c>
    </row>
    <row r="7533" spans="1:6">
      <c r="A7533" s="369"/>
      <c r="B7533" s="369"/>
      <c r="C7533" s="369"/>
      <c r="D7533" s="370" t="s">
        <v>1836</v>
      </c>
      <c r="E7533" s="370">
        <v>1</v>
      </c>
      <c r="F7533" s="385">
        <v>1</v>
      </c>
    </row>
    <row r="7534" spans="1:6">
      <c r="A7534" s="369"/>
      <c r="B7534" s="369"/>
      <c r="C7534" s="367" t="s">
        <v>484</v>
      </c>
      <c r="D7534" s="367" t="s">
        <v>1130</v>
      </c>
      <c r="E7534" s="367">
        <v>5</v>
      </c>
      <c r="F7534" s="384">
        <v>5</v>
      </c>
    </row>
    <row r="7535" spans="1:6">
      <c r="A7535" s="369"/>
      <c r="B7535" s="369"/>
      <c r="C7535" s="369"/>
      <c r="D7535" s="370" t="s">
        <v>247</v>
      </c>
      <c r="E7535" s="370">
        <v>33</v>
      </c>
      <c r="F7535" s="385">
        <v>35</v>
      </c>
    </row>
    <row r="7536" spans="1:6">
      <c r="A7536" s="369"/>
      <c r="B7536" s="369"/>
      <c r="C7536" s="369"/>
      <c r="D7536" s="370" t="s">
        <v>246</v>
      </c>
      <c r="E7536" s="370">
        <v>60</v>
      </c>
      <c r="F7536" s="385">
        <v>70</v>
      </c>
    </row>
    <row r="7537" spans="1:6">
      <c r="A7537" s="369"/>
      <c r="B7537" s="369"/>
      <c r="C7537" s="369"/>
      <c r="D7537" s="370" t="s">
        <v>1837</v>
      </c>
      <c r="E7537" s="370">
        <v>1</v>
      </c>
      <c r="F7537" s="385">
        <v>1</v>
      </c>
    </row>
    <row r="7538" spans="1:6">
      <c r="A7538" s="369"/>
      <c r="B7538" s="369"/>
      <c r="C7538" s="369"/>
      <c r="D7538" s="370" t="s">
        <v>1838</v>
      </c>
      <c r="E7538" s="370">
        <v>1</v>
      </c>
      <c r="F7538" s="385">
        <v>1</v>
      </c>
    </row>
    <row r="7539" spans="1:6">
      <c r="A7539" s="369"/>
      <c r="B7539" s="369"/>
      <c r="C7539" s="369"/>
      <c r="D7539" s="370" t="s">
        <v>1839</v>
      </c>
      <c r="E7539" s="370">
        <v>1</v>
      </c>
      <c r="F7539" s="385">
        <v>1</v>
      </c>
    </row>
    <row r="7540" spans="1:6">
      <c r="A7540" s="369"/>
      <c r="B7540" s="369"/>
      <c r="C7540" s="369"/>
      <c r="D7540" s="370" t="s">
        <v>1840</v>
      </c>
      <c r="E7540" s="370">
        <v>1</v>
      </c>
      <c r="F7540" s="385">
        <v>1</v>
      </c>
    </row>
    <row r="7541" spans="1:6">
      <c r="A7541" s="369"/>
      <c r="B7541" s="369"/>
      <c r="C7541" s="369"/>
      <c r="D7541" s="370" t="s">
        <v>1841</v>
      </c>
      <c r="E7541" s="370">
        <v>1</v>
      </c>
      <c r="F7541" s="385">
        <v>1</v>
      </c>
    </row>
    <row r="7542" spans="1:6">
      <c r="A7542" s="369"/>
      <c r="B7542" s="369"/>
      <c r="C7542" s="369"/>
      <c r="D7542" s="370" t="s">
        <v>1842</v>
      </c>
      <c r="E7542" s="370">
        <v>1</v>
      </c>
      <c r="F7542" s="385">
        <v>1</v>
      </c>
    </row>
    <row r="7543" spans="1:6">
      <c r="A7543" s="369"/>
      <c r="B7543" s="369"/>
      <c r="C7543" s="369"/>
      <c r="D7543" s="370" t="s">
        <v>1843</v>
      </c>
      <c r="E7543" s="370">
        <v>1</v>
      </c>
      <c r="F7543" s="385">
        <v>1</v>
      </c>
    </row>
    <row r="7544" spans="1:6">
      <c r="A7544" s="369"/>
      <c r="B7544" s="369"/>
      <c r="C7544" s="369"/>
      <c r="D7544" s="370" t="s">
        <v>1844</v>
      </c>
      <c r="E7544" s="370">
        <v>1</v>
      </c>
      <c r="F7544" s="385">
        <v>1</v>
      </c>
    </row>
    <row r="7545" spans="1:6">
      <c r="A7545" s="369"/>
      <c r="B7545" s="369"/>
      <c r="C7545" s="367" t="s">
        <v>639</v>
      </c>
      <c r="D7545" s="367" t="s">
        <v>1131</v>
      </c>
      <c r="E7545" s="367">
        <v>5</v>
      </c>
      <c r="F7545" s="384">
        <v>5</v>
      </c>
    </row>
    <row r="7546" spans="1:6">
      <c r="A7546" s="369"/>
      <c r="B7546" s="369"/>
      <c r="C7546" s="369"/>
      <c r="D7546" s="370" t="s">
        <v>392</v>
      </c>
      <c r="E7546" s="370">
        <v>2</v>
      </c>
      <c r="F7546" s="385">
        <v>2</v>
      </c>
    </row>
    <row r="7547" spans="1:6">
      <c r="A7547" s="369"/>
      <c r="B7547" s="369"/>
      <c r="C7547" s="369"/>
      <c r="D7547" s="370" t="s">
        <v>1132</v>
      </c>
      <c r="E7547" s="370">
        <v>8</v>
      </c>
      <c r="F7547" s="385">
        <v>8</v>
      </c>
    </row>
    <row r="7548" spans="1:6">
      <c r="A7548" s="369"/>
      <c r="B7548" s="369"/>
      <c r="C7548" s="369"/>
      <c r="D7548" s="370" t="s">
        <v>393</v>
      </c>
      <c r="E7548" s="370">
        <v>61</v>
      </c>
      <c r="F7548" s="385">
        <v>61</v>
      </c>
    </row>
    <row r="7549" spans="1:6">
      <c r="A7549" s="369"/>
      <c r="B7549" s="369"/>
      <c r="C7549" s="369"/>
      <c r="D7549" s="370" t="s">
        <v>1133</v>
      </c>
      <c r="E7549" s="370">
        <v>6</v>
      </c>
      <c r="F7549" s="385">
        <v>7</v>
      </c>
    </row>
    <row r="7550" spans="1:6">
      <c r="A7550" s="369"/>
      <c r="B7550" s="369"/>
      <c r="C7550" s="369"/>
      <c r="D7550" s="370" t="s">
        <v>1134</v>
      </c>
      <c r="E7550" s="370">
        <v>3</v>
      </c>
      <c r="F7550" s="385">
        <v>3</v>
      </c>
    </row>
    <row r="7551" spans="1:6">
      <c r="A7551" s="369"/>
      <c r="B7551" s="369"/>
      <c r="C7551" s="369"/>
      <c r="D7551" s="370" t="s">
        <v>1135</v>
      </c>
      <c r="E7551" s="370">
        <v>6</v>
      </c>
      <c r="F7551" s="385">
        <v>6</v>
      </c>
    </row>
    <row r="7552" spans="1:6">
      <c r="A7552" s="369"/>
      <c r="B7552" s="369"/>
      <c r="C7552" s="369"/>
      <c r="D7552" s="370" t="s">
        <v>1136</v>
      </c>
      <c r="E7552" s="370">
        <v>2</v>
      </c>
      <c r="F7552" s="385">
        <v>4</v>
      </c>
    </row>
    <row r="7553" spans="1:6">
      <c r="A7553" s="369"/>
      <c r="B7553" s="369"/>
      <c r="C7553" s="369"/>
      <c r="D7553" s="370" t="s">
        <v>1389</v>
      </c>
      <c r="E7553" s="370">
        <v>1</v>
      </c>
      <c r="F7553" s="385">
        <v>1</v>
      </c>
    </row>
    <row r="7554" spans="1:6">
      <c r="A7554" s="369"/>
      <c r="B7554" s="369"/>
      <c r="C7554" s="369"/>
      <c r="D7554" s="370" t="s">
        <v>1390</v>
      </c>
      <c r="E7554" s="370">
        <v>1</v>
      </c>
      <c r="F7554" s="385">
        <v>1</v>
      </c>
    </row>
    <row r="7555" spans="1:6">
      <c r="A7555" s="369"/>
      <c r="B7555" s="369"/>
      <c r="C7555" s="369"/>
      <c r="D7555" s="370" t="s">
        <v>1845</v>
      </c>
      <c r="E7555" s="370">
        <v>1</v>
      </c>
      <c r="F7555" s="385">
        <v>1</v>
      </c>
    </row>
    <row r="7556" spans="1:6">
      <c r="A7556" s="369"/>
      <c r="B7556" s="369"/>
      <c r="C7556" s="369"/>
      <c r="D7556" s="370" t="s">
        <v>1846</v>
      </c>
      <c r="E7556" s="370">
        <v>1</v>
      </c>
      <c r="F7556" s="385">
        <v>1</v>
      </c>
    </row>
    <row r="7557" spans="1:6">
      <c r="A7557" s="369"/>
      <c r="B7557" s="369"/>
      <c r="C7557" s="369"/>
      <c r="D7557" s="370" t="s">
        <v>1847</v>
      </c>
      <c r="E7557" s="370">
        <v>1</v>
      </c>
      <c r="F7557" s="385">
        <v>1</v>
      </c>
    </row>
    <row r="7558" spans="1:6">
      <c r="A7558" s="369"/>
      <c r="B7558" s="369"/>
      <c r="C7558" s="369"/>
      <c r="D7558" s="370" t="s">
        <v>1848</v>
      </c>
      <c r="E7558" s="370">
        <v>1</v>
      </c>
      <c r="F7558" s="385">
        <v>1</v>
      </c>
    </row>
    <row r="7559" spans="1:6">
      <c r="A7559" s="369"/>
      <c r="B7559" s="369"/>
      <c r="C7559" s="369"/>
      <c r="D7559" s="370" t="s">
        <v>1137</v>
      </c>
      <c r="E7559" s="370">
        <v>1</v>
      </c>
      <c r="F7559" s="385">
        <v>1</v>
      </c>
    </row>
    <row r="7560" spans="1:6">
      <c r="A7560" s="369"/>
      <c r="B7560" s="369"/>
      <c r="C7560" s="369"/>
      <c r="D7560" s="370" t="s">
        <v>1138</v>
      </c>
      <c r="E7560" s="370">
        <v>2</v>
      </c>
      <c r="F7560" s="385">
        <v>2</v>
      </c>
    </row>
    <row r="7561" spans="1:6">
      <c r="A7561" s="369"/>
      <c r="B7561" s="369"/>
      <c r="C7561" s="369"/>
      <c r="D7561" s="370" t="s">
        <v>1849</v>
      </c>
      <c r="E7561" s="370">
        <v>1</v>
      </c>
      <c r="F7561" s="385">
        <v>1</v>
      </c>
    </row>
    <row r="7562" spans="1:6">
      <c r="A7562" s="369"/>
      <c r="B7562" s="369"/>
      <c r="C7562" s="369"/>
      <c r="D7562" s="370" t="s">
        <v>1139</v>
      </c>
      <c r="E7562" s="370">
        <v>2</v>
      </c>
      <c r="F7562" s="385">
        <v>2</v>
      </c>
    </row>
    <row r="7563" spans="1:6">
      <c r="A7563" s="369"/>
      <c r="B7563" s="369"/>
      <c r="C7563" s="369"/>
      <c r="D7563" s="370" t="s">
        <v>1391</v>
      </c>
      <c r="E7563" s="370">
        <v>1</v>
      </c>
      <c r="F7563" s="385">
        <v>1</v>
      </c>
    </row>
    <row r="7564" spans="1:6">
      <c r="A7564" s="369"/>
      <c r="B7564" s="369"/>
      <c r="C7564" s="369"/>
      <c r="D7564" s="370" t="s">
        <v>1850</v>
      </c>
      <c r="E7564" s="370">
        <v>1</v>
      </c>
      <c r="F7564" s="385">
        <v>1</v>
      </c>
    </row>
    <row r="7565" spans="1:6">
      <c r="A7565" s="369"/>
      <c r="B7565" s="369"/>
      <c r="C7565" s="369"/>
      <c r="D7565" s="370" t="s">
        <v>1851</v>
      </c>
      <c r="E7565" s="370">
        <v>1</v>
      </c>
      <c r="F7565" s="385">
        <v>1</v>
      </c>
    </row>
    <row r="7566" spans="1:6">
      <c r="A7566" s="369"/>
      <c r="B7566" s="369"/>
      <c r="C7566" s="369"/>
      <c r="D7566" s="370" t="s">
        <v>1852</v>
      </c>
      <c r="E7566" s="370">
        <v>2</v>
      </c>
      <c r="F7566" s="385">
        <v>2</v>
      </c>
    </row>
    <row r="7567" spans="1:6">
      <c r="A7567" s="369"/>
      <c r="B7567" s="369"/>
      <c r="C7567" s="367" t="s">
        <v>485</v>
      </c>
      <c r="D7567" s="367" t="s">
        <v>1140</v>
      </c>
      <c r="E7567" s="367">
        <v>4</v>
      </c>
      <c r="F7567" s="384">
        <v>6</v>
      </c>
    </row>
    <row r="7568" spans="1:6">
      <c r="A7568" s="369"/>
      <c r="B7568" s="369"/>
      <c r="C7568" s="369"/>
      <c r="D7568" s="370" t="s">
        <v>249</v>
      </c>
      <c r="E7568" s="370">
        <v>59</v>
      </c>
      <c r="F7568" s="385">
        <v>64</v>
      </c>
    </row>
    <row r="7569" spans="1:6">
      <c r="A7569" s="369"/>
      <c r="B7569" s="369"/>
      <c r="C7569" s="369"/>
      <c r="D7569" s="370" t="s">
        <v>1141</v>
      </c>
      <c r="E7569" s="370">
        <v>3</v>
      </c>
      <c r="F7569" s="385">
        <v>3</v>
      </c>
    </row>
    <row r="7570" spans="1:6">
      <c r="A7570" s="369"/>
      <c r="B7570" s="369"/>
      <c r="C7570" s="369"/>
      <c r="D7570" s="370" t="s">
        <v>248</v>
      </c>
      <c r="E7570" s="370">
        <v>27</v>
      </c>
      <c r="F7570" s="385">
        <v>30</v>
      </c>
    </row>
    <row r="7571" spans="1:6">
      <c r="A7571" s="369"/>
      <c r="B7571" s="369"/>
      <c r="C7571" s="369"/>
      <c r="D7571" s="370" t="s">
        <v>531</v>
      </c>
      <c r="E7571" s="370">
        <v>19</v>
      </c>
      <c r="F7571" s="385">
        <v>20</v>
      </c>
    </row>
    <row r="7572" spans="1:6">
      <c r="A7572" s="369"/>
      <c r="B7572" s="369"/>
      <c r="C7572" s="369"/>
      <c r="D7572" s="370" t="s">
        <v>1142</v>
      </c>
      <c r="E7572" s="370">
        <v>30</v>
      </c>
      <c r="F7572" s="385">
        <v>31</v>
      </c>
    </row>
    <row r="7573" spans="1:6">
      <c r="A7573" s="369"/>
      <c r="B7573" s="369"/>
      <c r="C7573" s="369"/>
      <c r="D7573" s="370" t="s">
        <v>1143</v>
      </c>
      <c r="E7573" s="370">
        <v>35</v>
      </c>
      <c r="F7573" s="385">
        <v>37</v>
      </c>
    </row>
    <row r="7574" spans="1:6">
      <c r="A7574" s="369"/>
      <c r="B7574" s="369"/>
      <c r="C7574" s="369"/>
      <c r="D7574" s="370" t="s">
        <v>1853</v>
      </c>
      <c r="E7574" s="370">
        <v>1</v>
      </c>
      <c r="F7574" s="385">
        <v>1</v>
      </c>
    </row>
    <row r="7575" spans="1:6">
      <c r="A7575" s="369"/>
      <c r="B7575" s="369"/>
      <c r="C7575" s="369"/>
      <c r="D7575" s="370" t="s">
        <v>1854</v>
      </c>
      <c r="E7575" s="370">
        <v>1</v>
      </c>
      <c r="F7575" s="385">
        <v>1</v>
      </c>
    </row>
    <row r="7576" spans="1:6">
      <c r="A7576" s="369"/>
      <c r="B7576" s="369"/>
      <c r="C7576" s="369"/>
      <c r="D7576" s="370" t="s">
        <v>1855</v>
      </c>
      <c r="E7576" s="370">
        <v>1</v>
      </c>
      <c r="F7576" s="385">
        <v>1</v>
      </c>
    </row>
    <row r="7577" spans="1:6">
      <c r="A7577" s="369"/>
      <c r="B7577" s="369"/>
      <c r="C7577" s="369"/>
      <c r="D7577" s="370" t="s">
        <v>1856</v>
      </c>
      <c r="E7577" s="370">
        <v>1</v>
      </c>
      <c r="F7577" s="385">
        <v>1</v>
      </c>
    </row>
    <row r="7578" spans="1:6">
      <c r="A7578" s="369"/>
      <c r="B7578" s="369"/>
      <c r="C7578" s="369"/>
      <c r="D7578" s="370" t="s">
        <v>214</v>
      </c>
      <c r="E7578" s="370">
        <v>1</v>
      </c>
      <c r="F7578" s="385">
        <v>1</v>
      </c>
    </row>
    <row r="7579" spans="1:6">
      <c r="A7579" s="369"/>
      <c r="B7579" s="369"/>
      <c r="C7579" s="367" t="s">
        <v>486</v>
      </c>
      <c r="D7579" s="367" t="s">
        <v>73</v>
      </c>
      <c r="E7579" s="367">
        <v>60</v>
      </c>
      <c r="F7579" s="384">
        <v>62</v>
      </c>
    </row>
    <row r="7580" spans="1:6">
      <c r="A7580" s="369"/>
      <c r="B7580" s="369"/>
      <c r="C7580" s="369"/>
      <c r="D7580" s="370" t="s">
        <v>250</v>
      </c>
      <c r="E7580" s="370">
        <v>558</v>
      </c>
      <c r="F7580" s="385">
        <v>577</v>
      </c>
    </row>
    <row r="7581" spans="1:6">
      <c r="A7581" s="369"/>
      <c r="B7581" s="369"/>
      <c r="C7581" s="369"/>
      <c r="D7581" s="370" t="s">
        <v>54</v>
      </c>
      <c r="E7581" s="370">
        <v>14</v>
      </c>
      <c r="F7581" s="385">
        <v>16</v>
      </c>
    </row>
    <row r="7582" spans="1:6">
      <c r="A7582" s="369"/>
      <c r="B7582" s="369"/>
      <c r="C7582" s="369"/>
      <c r="D7582" s="370" t="s">
        <v>55</v>
      </c>
      <c r="E7582" s="370">
        <v>64</v>
      </c>
      <c r="F7582" s="385">
        <v>70</v>
      </c>
    </row>
    <row r="7583" spans="1:6">
      <c r="A7583" s="369"/>
      <c r="B7583" s="369"/>
      <c r="C7583" s="369"/>
      <c r="D7583" s="370" t="s">
        <v>76</v>
      </c>
      <c r="E7583" s="370">
        <v>287</v>
      </c>
      <c r="F7583" s="385">
        <v>294</v>
      </c>
    </row>
    <row r="7584" spans="1:6">
      <c r="A7584" s="369"/>
      <c r="B7584" s="369"/>
      <c r="C7584" s="369"/>
      <c r="D7584" s="370" t="s">
        <v>77</v>
      </c>
      <c r="E7584" s="370">
        <v>28</v>
      </c>
      <c r="F7584" s="385">
        <v>28</v>
      </c>
    </row>
    <row r="7585" spans="1:6">
      <c r="A7585" s="369"/>
      <c r="B7585" s="369"/>
      <c r="C7585" s="369"/>
      <c r="D7585" s="370" t="s">
        <v>56</v>
      </c>
      <c r="E7585" s="370">
        <v>193</v>
      </c>
      <c r="F7585" s="385">
        <v>204</v>
      </c>
    </row>
    <row r="7586" spans="1:6">
      <c r="A7586" s="369"/>
      <c r="B7586" s="369"/>
      <c r="C7586" s="369"/>
      <c r="D7586" s="370" t="s">
        <v>560</v>
      </c>
      <c r="E7586" s="370">
        <v>26</v>
      </c>
      <c r="F7586" s="385">
        <v>28</v>
      </c>
    </row>
    <row r="7587" spans="1:6">
      <c r="A7587" s="369"/>
      <c r="B7587" s="369"/>
      <c r="C7587" s="369"/>
      <c r="D7587" s="370" t="s">
        <v>75</v>
      </c>
      <c r="E7587" s="370">
        <v>374</v>
      </c>
      <c r="F7587" s="385">
        <v>386</v>
      </c>
    </row>
    <row r="7588" spans="1:6">
      <c r="A7588" s="369"/>
      <c r="B7588" s="369"/>
      <c r="C7588" s="369"/>
      <c r="D7588" s="370" t="s">
        <v>78</v>
      </c>
      <c r="E7588" s="370">
        <v>104</v>
      </c>
      <c r="F7588" s="385">
        <v>107</v>
      </c>
    </row>
    <row r="7589" spans="1:6">
      <c r="A7589" s="369"/>
      <c r="B7589" s="369"/>
      <c r="C7589" s="369"/>
      <c r="D7589" s="370" t="s">
        <v>79</v>
      </c>
      <c r="E7589" s="370">
        <v>138</v>
      </c>
      <c r="F7589" s="385">
        <v>145</v>
      </c>
    </row>
    <row r="7590" spans="1:6">
      <c r="A7590" s="369"/>
      <c r="B7590" s="369"/>
      <c r="C7590" s="369"/>
      <c r="D7590" s="370" t="s">
        <v>57</v>
      </c>
      <c r="E7590" s="370">
        <v>40</v>
      </c>
      <c r="F7590" s="385">
        <v>43</v>
      </c>
    </row>
    <row r="7591" spans="1:6">
      <c r="A7591" s="369"/>
      <c r="B7591" s="369"/>
      <c r="C7591" s="369"/>
      <c r="D7591" s="370" t="s">
        <v>80</v>
      </c>
      <c r="E7591" s="370">
        <v>47</v>
      </c>
      <c r="F7591" s="385">
        <v>52</v>
      </c>
    </row>
    <row r="7592" spans="1:6">
      <c r="A7592" s="369"/>
      <c r="B7592" s="369"/>
      <c r="C7592" s="369"/>
      <c r="D7592" s="370" t="s">
        <v>58</v>
      </c>
      <c r="E7592" s="370">
        <v>169</v>
      </c>
      <c r="F7592" s="385">
        <v>173</v>
      </c>
    </row>
    <row r="7593" spans="1:6">
      <c r="A7593" s="369"/>
      <c r="B7593" s="369"/>
      <c r="C7593" s="369"/>
      <c r="D7593" s="370" t="s">
        <v>16</v>
      </c>
      <c r="E7593" s="370">
        <v>290</v>
      </c>
      <c r="F7593" s="385">
        <v>302</v>
      </c>
    </row>
    <row r="7594" spans="1:6">
      <c r="A7594" s="369"/>
      <c r="B7594" s="369"/>
      <c r="C7594" s="369"/>
      <c r="D7594" s="370" t="s">
        <v>59</v>
      </c>
      <c r="E7594" s="370">
        <v>63</v>
      </c>
      <c r="F7594" s="385">
        <v>65</v>
      </c>
    </row>
    <row r="7595" spans="1:6">
      <c r="A7595" s="369"/>
      <c r="B7595" s="369"/>
      <c r="C7595" s="369"/>
      <c r="D7595" s="370" t="s">
        <v>60</v>
      </c>
      <c r="E7595" s="370">
        <v>330</v>
      </c>
      <c r="F7595" s="385">
        <v>331</v>
      </c>
    </row>
    <row r="7596" spans="1:6">
      <c r="A7596" s="369"/>
      <c r="B7596" s="369"/>
      <c r="C7596" s="369"/>
      <c r="D7596" s="370" t="s">
        <v>252</v>
      </c>
      <c r="E7596" s="370">
        <v>190</v>
      </c>
      <c r="F7596" s="385">
        <v>192</v>
      </c>
    </row>
    <row r="7597" spans="1:6">
      <c r="A7597" s="369"/>
      <c r="B7597" s="369"/>
      <c r="C7597" s="369"/>
      <c r="D7597" s="370" t="s">
        <v>253</v>
      </c>
      <c r="E7597" s="370">
        <v>93</v>
      </c>
      <c r="F7597" s="385">
        <v>98</v>
      </c>
    </row>
    <row r="7598" spans="1:6">
      <c r="A7598" s="369"/>
      <c r="B7598" s="369"/>
      <c r="C7598" s="369"/>
      <c r="D7598" s="370" t="s">
        <v>254</v>
      </c>
      <c r="E7598" s="370">
        <v>34</v>
      </c>
      <c r="F7598" s="385">
        <v>37</v>
      </c>
    </row>
    <row r="7599" spans="1:6">
      <c r="A7599" s="369"/>
      <c r="B7599" s="369"/>
      <c r="C7599" s="369"/>
      <c r="D7599" s="370" t="s">
        <v>62</v>
      </c>
      <c r="E7599" s="370">
        <v>32</v>
      </c>
      <c r="F7599" s="385">
        <v>33</v>
      </c>
    </row>
    <row r="7600" spans="1:6">
      <c r="A7600" s="369"/>
      <c r="B7600" s="369"/>
      <c r="C7600" s="369"/>
      <c r="D7600" s="370" t="s">
        <v>83</v>
      </c>
      <c r="E7600" s="370">
        <v>110</v>
      </c>
      <c r="F7600" s="385">
        <v>115</v>
      </c>
    </row>
    <row r="7601" spans="1:6">
      <c r="A7601" s="369"/>
      <c r="B7601" s="369"/>
      <c r="C7601" s="369"/>
      <c r="D7601" s="370" t="s">
        <v>532</v>
      </c>
      <c r="E7601" s="370">
        <v>19</v>
      </c>
      <c r="F7601" s="385">
        <v>22</v>
      </c>
    </row>
    <row r="7602" spans="1:6">
      <c r="A7602" s="369"/>
      <c r="B7602" s="369"/>
      <c r="C7602" s="369"/>
      <c r="D7602" s="370" t="s">
        <v>63</v>
      </c>
      <c r="E7602" s="370">
        <v>33</v>
      </c>
      <c r="F7602" s="385">
        <v>33</v>
      </c>
    </row>
    <row r="7603" spans="1:6">
      <c r="A7603" s="369"/>
      <c r="B7603" s="369"/>
      <c r="C7603" s="369"/>
      <c r="D7603" s="370" t="s">
        <v>84</v>
      </c>
      <c r="E7603" s="370">
        <v>353</v>
      </c>
      <c r="F7603" s="385">
        <v>361</v>
      </c>
    </row>
    <row r="7604" spans="1:6">
      <c r="A7604" s="369"/>
      <c r="B7604" s="369"/>
      <c r="C7604" s="369"/>
      <c r="D7604" s="370" t="s">
        <v>89</v>
      </c>
      <c r="E7604" s="370">
        <v>2</v>
      </c>
      <c r="F7604" s="385">
        <v>2</v>
      </c>
    </row>
    <row r="7605" spans="1:6">
      <c r="A7605" s="369"/>
      <c r="B7605" s="369"/>
      <c r="C7605" s="369"/>
      <c r="D7605" s="370" t="s">
        <v>1144</v>
      </c>
      <c r="E7605" s="370">
        <v>2</v>
      </c>
      <c r="F7605" s="385">
        <v>2</v>
      </c>
    </row>
    <row r="7606" spans="1:6">
      <c r="A7606" s="369"/>
      <c r="B7606" s="369"/>
      <c r="C7606" s="369"/>
      <c r="D7606" s="370" t="s">
        <v>64</v>
      </c>
      <c r="E7606" s="370">
        <v>113</v>
      </c>
      <c r="F7606" s="385">
        <v>119</v>
      </c>
    </row>
    <row r="7607" spans="1:6">
      <c r="A7607" s="369"/>
      <c r="B7607" s="369"/>
      <c r="C7607" s="369"/>
      <c r="D7607" s="370" t="s">
        <v>533</v>
      </c>
      <c r="E7607" s="370">
        <v>9</v>
      </c>
      <c r="F7607" s="385">
        <v>10</v>
      </c>
    </row>
    <row r="7608" spans="1:6">
      <c r="A7608" s="369"/>
      <c r="B7608" s="369"/>
      <c r="C7608" s="369"/>
      <c r="D7608" s="370" t="s">
        <v>69</v>
      </c>
      <c r="E7608" s="370">
        <v>46</v>
      </c>
      <c r="F7608" s="385">
        <v>49</v>
      </c>
    </row>
    <row r="7609" spans="1:6">
      <c r="A7609" s="369"/>
      <c r="B7609" s="369"/>
      <c r="C7609" s="369"/>
      <c r="D7609" s="370" t="s">
        <v>65</v>
      </c>
      <c r="E7609" s="370">
        <v>9</v>
      </c>
      <c r="F7609" s="385">
        <v>9</v>
      </c>
    </row>
    <row r="7610" spans="1:6">
      <c r="A7610" s="369"/>
      <c r="B7610" s="369"/>
      <c r="C7610" s="369"/>
      <c r="D7610" s="370" t="s">
        <v>66</v>
      </c>
      <c r="E7610" s="370">
        <v>832</v>
      </c>
      <c r="F7610" s="385">
        <v>850</v>
      </c>
    </row>
    <row r="7611" spans="1:6">
      <c r="A7611" s="369"/>
      <c r="B7611" s="369"/>
      <c r="C7611" s="369"/>
      <c r="D7611" s="370" t="s">
        <v>86</v>
      </c>
      <c r="E7611" s="370">
        <v>298</v>
      </c>
      <c r="F7611" s="385">
        <v>312</v>
      </c>
    </row>
    <row r="7612" spans="1:6">
      <c r="A7612" s="369"/>
      <c r="B7612" s="369"/>
      <c r="C7612" s="369"/>
      <c r="D7612" s="370" t="s">
        <v>259</v>
      </c>
      <c r="E7612" s="370">
        <v>49</v>
      </c>
      <c r="F7612" s="385">
        <v>50</v>
      </c>
    </row>
    <row r="7613" spans="1:6">
      <c r="A7613" s="369"/>
      <c r="B7613" s="369"/>
      <c r="C7613" s="369"/>
      <c r="D7613" s="370" t="s">
        <v>68</v>
      </c>
      <c r="E7613" s="370">
        <v>537</v>
      </c>
      <c r="F7613" s="385">
        <v>557</v>
      </c>
    </row>
    <row r="7614" spans="1:6">
      <c r="A7614" s="369"/>
      <c r="B7614" s="369"/>
      <c r="C7614" s="369"/>
      <c r="D7614" s="370" t="s">
        <v>70</v>
      </c>
      <c r="E7614" s="370">
        <v>78</v>
      </c>
      <c r="F7614" s="385">
        <v>79</v>
      </c>
    </row>
    <row r="7615" spans="1:6">
      <c r="A7615" s="369"/>
      <c r="B7615" s="369"/>
      <c r="C7615" s="369"/>
      <c r="D7615" s="370" t="s">
        <v>85</v>
      </c>
      <c r="E7615" s="370">
        <v>200</v>
      </c>
      <c r="F7615" s="385">
        <v>208</v>
      </c>
    </row>
    <row r="7616" spans="1:6">
      <c r="A7616" s="369"/>
      <c r="B7616" s="369"/>
      <c r="C7616" s="369"/>
      <c r="D7616" s="370" t="s">
        <v>559</v>
      </c>
      <c r="E7616" s="370">
        <v>13</v>
      </c>
      <c r="F7616" s="385">
        <v>13</v>
      </c>
    </row>
    <row r="7617" spans="1:6">
      <c r="A7617" s="369"/>
      <c r="B7617" s="369"/>
      <c r="C7617" s="369"/>
      <c r="D7617" s="370" t="s">
        <v>71</v>
      </c>
      <c r="E7617" s="370">
        <v>162</v>
      </c>
      <c r="F7617" s="385">
        <v>172</v>
      </c>
    </row>
    <row r="7618" spans="1:6">
      <c r="A7618" s="369"/>
      <c r="B7618" s="369"/>
      <c r="C7618" s="369"/>
      <c r="D7618" s="370" t="s">
        <v>72</v>
      </c>
      <c r="E7618" s="370">
        <v>60</v>
      </c>
      <c r="F7618" s="385">
        <v>69</v>
      </c>
    </row>
    <row r="7619" spans="1:6">
      <c r="A7619" s="369"/>
      <c r="B7619" s="369"/>
      <c r="C7619" s="369"/>
      <c r="D7619" s="370" t="s">
        <v>88</v>
      </c>
      <c r="E7619" s="370">
        <v>324</v>
      </c>
      <c r="F7619" s="385">
        <v>335</v>
      </c>
    </row>
    <row r="7620" spans="1:6">
      <c r="A7620" s="369"/>
      <c r="B7620" s="369"/>
      <c r="C7620" s="369"/>
      <c r="D7620" s="370" t="s">
        <v>87</v>
      </c>
      <c r="E7620" s="370">
        <v>276</v>
      </c>
      <c r="F7620" s="385">
        <v>288</v>
      </c>
    </row>
    <row r="7621" spans="1:6">
      <c r="A7621" s="369"/>
      <c r="B7621" s="369"/>
      <c r="C7621" s="369"/>
      <c r="D7621" s="370" t="s">
        <v>487</v>
      </c>
      <c r="E7621" s="370">
        <v>3</v>
      </c>
      <c r="F7621" s="385">
        <v>3</v>
      </c>
    </row>
    <row r="7622" spans="1:6">
      <c r="A7622" s="369"/>
      <c r="B7622" s="369"/>
      <c r="C7622" s="367" t="s">
        <v>534</v>
      </c>
      <c r="D7622" s="367" t="s">
        <v>535</v>
      </c>
      <c r="E7622" s="367">
        <v>8</v>
      </c>
      <c r="F7622" s="384">
        <v>9</v>
      </c>
    </row>
    <row r="7623" spans="1:6">
      <c r="A7623" s="369"/>
      <c r="B7623" s="369"/>
      <c r="C7623" s="369"/>
      <c r="D7623" s="370" t="s">
        <v>640</v>
      </c>
      <c r="E7623" s="370">
        <v>3</v>
      </c>
      <c r="F7623" s="385">
        <v>4</v>
      </c>
    </row>
    <row r="7624" spans="1:6">
      <c r="A7624" s="369"/>
      <c r="B7624" s="369"/>
      <c r="C7624" s="369"/>
      <c r="D7624" s="370" t="s">
        <v>1857</v>
      </c>
      <c r="E7624" s="370">
        <v>1</v>
      </c>
      <c r="F7624" s="385">
        <v>1</v>
      </c>
    </row>
    <row r="7625" spans="1:6">
      <c r="A7625" s="369"/>
      <c r="B7625" s="369"/>
      <c r="C7625" s="369"/>
      <c r="D7625" s="370" t="s">
        <v>1858</v>
      </c>
      <c r="E7625" s="370">
        <v>1</v>
      </c>
      <c r="F7625" s="385">
        <v>1</v>
      </c>
    </row>
    <row r="7626" spans="1:6">
      <c r="A7626" s="369"/>
      <c r="B7626" s="369"/>
      <c r="C7626" s="369"/>
      <c r="D7626" s="370" t="s">
        <v>1859</v>
      </c>
      <c r="E7626" s="370">
        <v>1</v>
      </c>
      <c r="F7626" s="385">
        <v>1</v>
      </c>
    </row>
    <row r="7627" spans="1:6">
      <c r="A7627" s="369"/>
      <c r="B7627" s="369"/>
      <c r="C7627" s="369"/>
      <c r="D7627" s="370" t="s">
        <v>1860</v>
      </c>
      <c r="E7627" s="370">
        <v>1</v>
      </c>
      <c r="F7627" s="385">
        <v>1</v>
      </c>
    </row>
    <row r="7628" spans="1:6">
      <c r="A7628" s="369"/>
      <c r="B7628" s="369"/>
      <c r="C7628" s="367" t="s">
        <v>1145</v>
      </c>
      <c r="D7628" s="367" t="s">
        <v>416</v>
      </c>
      <c r="E7628" s="367">
        <v>1</v>
      </c>
      <c r="F7628" s="384">
        <v>1</v>
      </c>
    </row>
    <row r="7629" spans="1:6">
      <c r="A7629" s="369"/>
      <c r="B7629" s="369"/>
      <c r="C7629" s="369"/>
      <c r="D7629" s="370" t="s">
        <v>650</v>
      </c>
      <c r="E7629" s="370">
        <v>2</v>
      </c>
      <c r="F7629" s="385">
        <v>3</v>
      </c>
    </row>
    <row r="7630" spans="1:6">
      <c r="A7630" s="369"/>
      <c r="B7630" s="369"/>
      <c r="C7630" s="369"/>
      <c r="D7630" s="370" t="s">
        <v>1848</v>
      </c>
      <c r="E7630" s="370">
        <v>1</v>
      </c>
      <c r="F7630" s="385">
        <v>1</v>
      </c>
    </row>
    <row r="7631" spans="1:6">
      <c r="A7631" s="369"/>
      <c r="B7631" s="369"/>
      <c r="C7631" s="369"/>
      <c r="D7631" s="370" t="s">
        <v>1861</v>
      </c>
      <c r="E7631" s="370">
        <v>1</v>
      </c>
      <c r="F7631" s="385">
        <v>1</v>
      </c>
    </row>
    <row r="7632" spans="1:6">
      <c r="A7632" s="369"/>
      <c r="B7632" s="369"/>
      <c r="C7632" s="369"/>
      <c r="D7632" s="370" t="s">
        <v>1862</v>
      </c>
      <c r="E7632" s="370">
        <v>2</v>
      </c>
      <c r="F7632" s="385">
        <v>2</v>
      </c>
    </row>
    <row r="7633" spans="1:6">
      <c r="A7633" s="369"/>
      <c r="B7633" s="369"/>
      <c r="C7633" s="369"/>
      <c r="D7633" s="370" t="s">
        <v>1146</v>
      </c>
      <c r="E7633" s="370">
        <v>2</v>
      </c>
      <c r="F7633" s="385">
        <v>2</v>
      </c>
    </row>
    <row r="7634" spans="1:6">
      <c r="A7634" s="369"/>
      <c r="B7634" s="369"/>
      <c r="C7634" s="369"/>
      <c r="D7634" s="370" t="s">
        <v>1393</v>
      </c>
      <c r="E7634" s="370">
        <v>1</v>
      </c>
      <c r="F7634" s="385">
        <v>1</v>
      </c>
    </row>
    <row r="7635" spans="1:6">
      <c r="A7635" s="369"/>
      <c r="B7635" s="369"/>
      <c r="C7635" s="369"/>
      <c r="D7635" s="370" t="s">
        <v>1863</v>
      </c>
      <c r="E7635" s="370">
        <v>1</v>
      </c>
      <c r="F7635" s="385">
        <v>1</v>
      </c>
    </row>
    <row r="7636" spans="1:6">
      <c r="A7636" s="369"/>
      <c r="B7636" s="369"/>
      <c r="C7636" s="369"/>
      <c r="D7636" s="370" t="s">
        <v>1864</v>
      </c>
      <c r="E7636" s="370">
        <v>1</v>
      </c>
      <c r="F7636" s="385">
        <v>1</v>
      </c>
    </row>
    <row r="7637" spans="1:6">
      <c r="A7637" s="369"/>
      <c r="B7637" s="369"/>
      <c r="C7637" s="369"/>
      <c r="D7637" s="370" t="s">
        <v>1865</v>
      </c>
      <c r="E7637" s="370">
        <v>1</v>
      </c>
      <c r="F7637" s="385">
        <v>1</v>
      </c>
    </row>
    <row r="7638" spans="1:6">
      <c r="A7638" s="369"/>
      <c r="B7638" s="369"/>
      <c r="C7638" s="369"/>
      <c r="D7638" s="370" t="s">
        <v>1866</v>
      </c>
      <c r="E7638" s="370">
        <v>1</v>
      </c>
      <c r="F7638" s="385">
        <v>1</v>
      </c>
    </row>
    <row r="7639" spans="1:6">
      <c r="A7639" s="369"/>
      <c r="B7639" s="369"/>
      <c r="C7639" s="369"/>
      <c r="D7639" s="370" t="s">
        <v>1867</v>
      </c>
      <c r="E7639" s="370">
        <v>1</v>
      </c>
      <c r="F7639" s="385">
        <v>1</v>
      </c>
    </row>
    <row r="7640" spans="1:6">
      <c r="A7640" s="369"/>
      <c r="B7640" s="369"/>
      <c r="C7640" s="369"/>
      <c r="D7640" s="370" t="s">
        <v>1868</v>
      </c>
      <c r="E7640" s="370">
        <v>1</v>
      </c>
      <c r="F7640" s="385">
        <v>1</v>
      </c>
    </row>
    <row r="7641" spans="1:6">
      <c r="A7641" s="369"/>
      <c r="B7641" s="369"/>
      <c r="C7641" s="369"/>
      <c r="D7641" s="370" t="s">
        <v>1869</v>
      </c>
      <c r="E7641" s="370">
        <v>1</v>
      </c>
      <c r="F7641" s="385">
        <v>1</v>
      </c>
    </row>
    <row r="7642" spans="1:6">
      <c r="A7642" s="369"/>
      <c r="B7642" s="369"/>
      <c r="C7642" s="369"/>
      <c r="D7642" s="370" t="s">
        <v>1870</v>
      </c>
      <c r="E7642" s="370">
        <v>1</v>
      </c>
      <c r="F7642" s="385">
        <v>1</v>
      </c>
    </row>
    <row r="7643" spans="1:6">
      <c r="A7643" s="369"/>
      <c r="B7643" s="369"/>
      <c r="C7643" s="369"/>
      <c r="D7643" s="370" t="s">
        <v>1871</v>
      </c>
      <c r="E7643" s="370">
        <v>1</v>
      </c>
      <c r="F7643" s="385">
        <v>1</v>
      </c>
    </row>
    <row r="7644" spans="1:6">
      <c r="A7644" s="369"/>
      <c r="B7644" s="369"/>
      <c r="C7644" s="369"/>
      <c r="D7644" s="370" t="s">
        <v>1872</v>
      </c>
      <c r="E7644" s="370">
        <v>1</v>
      </c>
      <c r="F7644" s="385">
        <v>1</v>
      </c>
    </row>
    <row r="7645" spans="1:6">
      <c r="A7645" s="369"/>
      <c r="B7645" s="369"/>
      <c r="C7645" s="369"/>
      <c r="D7645" s="370" t="s">
        <v>1873</v>
      </c>
      <c r="E7645" s="370">
        <v>1</v>
      </c>
      <c r="F7645" s="385">
        <v>1</v>
      </c>
    </row>
    <row r="7646" spans="1:6">
      <c r="A7646" s="369"/>
      <c r="B7646" s="369"/>
      <c r="C7646" s="367" t="s">
        <v>1874</v>
      </c>
      <c r="D7646" s="367" t="s">
        <v>1875</v>
      </c>
      <c r="E7646" s="367">
        <v>1</v>
      </c>
      <c r="F7646" s="384">
        <v>1</v>
      </c>
    </row>
    <row r="7647" spans="1:6">
      <c r="A7647" s="369"/>
      <c r="B7647" s="369"/>
      <c r="C7647" s="369"/>
      <c r="D7647" s="370" t="s">
        <v>1876</v>
      </c>
      <c r="E7647" s="370">
        <v>1</v>
      </c>
      <c r="F7647" s="385">
        <v>1</v>
      </c>
    </row>
    <row r="7648" spans="1:6">
      <c r="A7648" s="369"/>
      <c r="B7648" s="369"/>
      <c r="C7648" s="369"/>
      <c r="D7648" s="370" t="s">
        <v>1877</v>
      </c>
      <c r="E7648" s="370">
        <v>1</v>
      </c>
      <c r="F7648" s="385">
        <v>1</v>
      </c>
    </row>
    <row r="7649" spans="1:6">
      <c r="A7649" s="369"/>
      <c r="B7649" s="369"/>
      <c r="C7649" s="369"/>
      <c r="D7649" s="370" t="s">
        <v>1878</v>
      </c>
      <c r="E7649" s="370">
        <v>1</v>
      </c>
      <c r="F7649" s="385">
        <v>1</v>
      </c>
    </row>
    <row r="7650" spans="1:6">
      <c r="A7650" s="369"/>
      <c r="B7650" s="369"/>
      <c r="C7650" s="369"/>
      <c r="D7650" s="370" t="s">
        <v>1879</v>
      </c>
      <c r="E7650" s="370">
        <v>1</v>
      </c>
      <c r="F7650" s="385">
        <v>1</v>
      </c>
    </row>
    <row r="7651" spans="1:6">
      <c r="A7651" s="369"/>
      <c r="B7651" s="367" t="s">
        <v>17</v>
      </c>
      <c r="C7651" s="367" t="s">
        <v>536</v>
      </c>
      <c r="D7651" s="367" t="s">
        <v>1102</v>
      </c>
      <c r="E7651" s="367">
        <v>5</v>
      </c>
      <c r="F7651" s="384">
        <v>6</v>
      </c>
    </row>
    <row r="7652" spans="1:6">
      <c r="A7652" s="369"/>
      <c r="B7652" s="369"/>
      <c r="C7652" s="369"/>
      <c r="D7652" s="370" t="s">
        <v>261</v>
      </c>
      <c r="E7652" s="370">
        <v>51</v>
      </c>
      <c r="F7652" s="385">
        <v>54</v>
      </c>
    </row>
    <row r="7653" spans="1:6">
      <c r="A7653" s="369"/>
      <c r="B7653" s="369"/>
      <c r="C7653" s="369"/>
      <c r="D7653" s="370" t="s">
        <v>1147</v>
      </c>
      <c r="E7653" s="370">
        <v>2</v>
      </c>
      <c r="F7653" s="385">
        <v>2</v>
      </c>
    </row>
    <row r="7654" spans="1:6">
      <c r="A7654" s="369"/>
      <c r="B7654" s="369"/>
      <c r="C7654" s="369"/>
      <c r="D7654" s="370" t="s">
        <v>1880</v>
      </c>
      <c r="E7654" s="370">
        <v>1</v>
      </c>
      <c r="F7654" s="385">
        <v>1</v>
      </c>
    </row>
    <row r="7655" spans="1:6">
      <c r="A7655" s="369"/>
      <c r="B7655" s="369"/>
      <c r="C7655" s="369"/>
      <c r="D7655" s="370" t="s">
        <v>1881</v>
      </c>
      <c r="E7655" s="370">
        <v>3</v>
      </c>
      <c r="F7655" s="385">
        <v>3</v>
      </c>
    </row>
    <row r="7656" spans="1:6">
      <c r="A7656" s="369"/>
      <c r="B7656" s="369"/>
      <c r="C7656" s="367" t="s">
        <v>1148</v>
      </c>
      <c r="D7656" s="367" t="s">
        <v>240</v>
      </c>
      <c r="E7656" s="367">
        <v>23</v>
      </c>
      <c r="F7656" s="384">
        <v>26</v>
      </c>
    </row>
    <row r="7657" spans="1:6">
      <c r="A7657" s="369"/>
      <c r="B7657" s="369"/>
      <c r="C7657" s="369"/>
      <c r="D7657" s="370" t="s">
        <v>1149</v>
      </c>
      <c r="E7657" s="370">
        <v>8</v>
      </c>
      <c r="F7657" s="385">
        <v>8</v>
      </c>
    </row>
    <row r="7658" spans="1:6">
      <c r="A7658" s="369"/>
      <c r="B7658" s="369"/>
      <c r="C7658" s="369"/>
      <c r="D7658" s="370" t="s">
        <v>1150</v>
      </c>
      <c r="E7658" s="370">
        <v>2</v>
      </c>
      <c r="F7658" s="385">
        <v>2</v>
      </c>
    </row>
    <row r="7659" spans="1:6">
      <c r="A7659" s="369"/>
      <c r="B7659" s="369"/>
      <c r="C7659" s="369"/>
      <c r="D7659" s="370" t="s">
        <v>1151</v>
      </c>
      <c r="E7659" s="370">
        <v>3</v>
      </c>
      <c r="F7659" s="385">
        <v>3</v>
      </c>
    </row>
    <row r="7660" spans="1:6">
      <c r="A7660" s="369"/>
      <c r="B7660" s="369"/>
      <c r="C7660" s="369"/>
      <c r="D7660" s="370" t="s">
        <v>1152</v>
      </c>
      <c r="E7660" s="370">
        <v>3</v>
      </c>
      <c r="F7660" s="385">
        <v>3</v>
      </c>
    </row>
    <row r="7661" spans="1:6">
      <c r="A7661" s="369"/>
      <c r="B7661" s="369"/>
      <c r="C7661" s="369"/>
      <c r="D7661" s="370" t="s">
        <v>1882</v>
      </c>
      <c r="E7661" s="370">
        <v>1</v>
      </c>
      <c r="F7661" s="385">
        <v>1</v>
      </c>
    </row>
    <row r="7662" spans="1:6">
      <c r="A7662" s="369"/>
      <c r="B7662" s="369"/>
      <c r="C7662" s="367" t="s">
        <v>1153</v>
      </c>
      <c r="D7662" s="367" t="s">
        <v>1154</v>
      </c>
      <c r="E7662" s="367">
        <v>32</v>
      </c>
      <c r="F7662" s="384">
        <v>35</v>
      </c>
    </row>
    <row r="7663" spans="1:6">
      <c r="A7663" s="369"/>
      <c r="B7663" s="369"/>
      <c r="C7663" s="369"/>
      <c r="D7663" s="370" t="s">
        <v>1883</v>
      </c>
      <c r="E7663" s="370">
        <v>4</v>
      </c>
      <c r="F7663" s="385">
        <v>4</v>
      </c>
    </row>
    <row r="7664" spans="1:6">
      <c r="A7664" s="369"/>
      <c r="B7664" s="369"/>
      <c r="C7664" s="369"/>
      <c r="D7664" s="370" t="s">
        <v>1155</v>
      </c>
      <c r="E7664" s="370">
        <v>2</v>
      </c>
      <c r="F7664" s="385">
        <v>2</v>
      </c>
    </row>
    <row r="7665" spans="1:6">
      <c r="A7665" s="369"/>
      <c r="B7665" s="369"/>
      <c r="C7665" s="369"/>
      <c r="D7665" s="370" t="s">
        <v>1884</v>
      </c>
      <c r="E7665" s="370">
        <v>4</v>
      </c>
      <c r="F7665" s="385">
        <v>4</v>
      </c>
    </row>
    <row r="7666" spans="1:6">
      <c r="A7666" s="369"/>
      <c r="B7666" s="369"/>
      <c r="C7666" s="369"/>
      <c r="D7666" s="370" t="s">
        <v>1885</v>
      </c>
      <c r="E7666" s="370">
        <v>4</v>
      </c>
      <c r="F7666" s="385">
        <v>4</v>
      </c>
    </row>
    <row r="7667" spans="1:6">
      <c r="A7667" s="369"/>
      <c r="B7667" s="369"/>
      <c r="C7667" s="367" t="s">
        <v>1156</v>
      </c>
      <c r="D7667" s="367" t="s">
        <v>1157</v>
      </c>
      <c r="E7667" s="367">
        <v>13</v>
      </c>
      <c r="F7667" s="384">
        <v>15</v>
      </c>
    </row>
    <row r="7668" spans="1:6">
      <c r="A7668" s="369"/>
      <c r="B7668" s="369"/>
      <c r="C7668" s="369"/>
      <c r="D7668" s="370" t="s">
        <v>344</v>
      </c>
      <c r="E7668" s="370">
        <v>4</v>
      </c>
      <c r="F7668" s="385">
        <v>4</v>
      </c>
    </row>
    <row r="7669" spans="1:6">
      <c r="A7669" s="369"/>
      <c r="B7669" s="369"/>
      <c r="C7669" s="369"/>
      <c r="D7669" s="370" t="s">
        <v>1158</v>
      </c>
      <c r="E7669" s="370">
        <v>8</v>
      </c>
      <c r="F7669" s="385">
        <v>10</v>
      </c>
    </row>
    <row r="7670" spans="1:6">
      <c r="A7670" s="369"/>
      <c r="B7670" s="369"/>
      <c r="C7670" s="369"/>
      <c r="D7670" s="370" t="s">
        <v>1159</v>
      </c>
      <c r="E7670" s="370">
        <v>5</v>
      </c>
      <c r="F7670" s="385">
        <v>5</v>
      </c>
    </row>
    <row r="7671" spans="1:6">
      <c r="A7671" s="369"/>
      <c r="B7671" s="369"/>
      <c r="C7671" s="367" t="s">
        <v>488</v>
      </c>
      <c r="D7671" s="367" t="s">
        <v>1886</v>
      </c>
      <c r="E7671" s="367">
        <v>1</v>
      </c>
      <c r="F7671" s="384">
        <v>1</v>
      </c>
    </row>
    <row r="7672" spans="1:6">
      <c r="A7672" s="369"/>
      <c r="B7672" s="369"/>
      <c r="C7672" s="369"/>
      <c r="D7672" s="370" t="s">
        <v>489</v>
      </c>
      <c r="E7672" s="370">
        <v>36</v>
      </c>
      <c r="F7672" s="385">
        <v>37</v>
      </c>
    </row>
    <row r="7673" spans="1:6">
      <c r="A7673" s="369"/>
      <c r="B7673" s="369"/>
      <c r="C7673" s="369"/>
      <c r="D7673" s="370" t="s">
        <v>1160</v>
      </c>
      <c r="E7673" s="370">
        <v>6</v>
      </c>
      <c r="F7673" s="385">
        <v>6</v>
      </c>
    </row>
    <row r="7674" spans="1:6">
      <c r="A7674" s="369"/>
      <c r="B7674" s="369"/>
      <c r="C7674" s="369"/>
      <c r="D7674" s="370" t="s">
        <v>263</v>
      </c>
      <c r="E7674" s="370">
        <v>132</v>
      </c>
      <c r="F7674" s="385">
        <v>141</v>
      </c>
    </row>
    <row r="7675" spans="1:6">
      <c r="A7675" s="369"/>
      <c r="B7675" s="369"/>
      <c r="C7675" s="369"/>
      <c r="D7675" s="370" t="s">
        <v>561</v>
      </c>
      <c r="E7675" s="370">
        <v>45</v>
      </c>
      <c r="F7675" s="385">
        <v>54</v>
      </c>
    </row>
    <row r="7676" spans="1:6">
      <c r="A7676" s="369"/>
      <c r="B7676" s="369"/>
      <c r="C7676" s="369"/>
      <c r="D7676" s="370" t="s">
        <v>264</v>
      </c>
      <c r="E7676" s="370">
        <v>88</v>
      </c>
      <c r="F7676" s="385">
        <v>92</v>
      </c>
    </row>
    <row r="7677" spans="1:6">
      <c r="A7677" s="369"/>
      <c r="B7677" s="369"/>
      <c r="C7677" s="369"/>
      <c r="D7677" s="370" t="s">
        <v>1161</v>
      </c>
      <c r="E7677" s="370">
        <v>7</v>
      </c>
      <c r="F7677" s="385">
        <v>8</v>
      </c>
    </row>
    <row r="7678" spans="1:6">
      <c r="A7678" s="369"/>
      <c r="B7678" s="369"/>
      <c r="C7678" s="369"/>
      <c r="D7678" s="370" t="s">
        <v>1162</v>
      </c>
      <c r="E7678" s="370">
        <v>4</v>
      </c>
      <c r="F7678" s="385">
        <v>4</v>
      </c>
    </row>
    <row r="7679" spans="1:6">
      <c r="A7679" s="369"/>
      <c r="B7679" s="369"/>
      <c r="C7679" s="369"/>
      <c r="D7679" s="370" t="s">
        <v>1887</v>
      </c>
      <c r="E7679" s="370">
        <v>3</v>
      </c>
      <c r="F7679" s="385">
        <v>3</v>
      </c>
    </row>
    <row r="7680" spans="1:6">
      <c r="A7680" s="369"/>
      <c r="B7680" s="369"/>
      <c r="C7680" s="369"/>
      <c r="D7680" s="370" t="s">
        <v>1888</v>
      </c>
      <c r="E7680" s="370">
        <v>1</v>
      </c>
      <c r="F7680" s="385">
        <v>1</v>
      </c>
    </row>
    <row r="7681" spans="1:6">
      <c r="A7681" s="369"/>
      <c r="B7681" s="369"/>
      <c r="C7681" s="367" t="s">
        <v>1163</v>
      </c>
      <c r="D7681" s="367" t="s">
        <v>1164</v>
      </c>
      <c r="E7681" s="367">
        <v>21</v>
      </c>
      <c r="F7681" s="384">
        <v>24</v>
      </c>
    </row>
    <row r="7682" spans="1:6">
      <c r="A7682" s="369"/>
      <c r="B7682" s="369"/>
      <c r="C7682" s="369"/>
      <c r="D7682" s="370" t="s">
        <v>1165</v>
      </c>
      <c r="E7682" s="370">
        <v>2</v>
      </c>
      <c r="F7682" s="385">
        <v>2</v>
      </c>
    </row>
    <row r="7683" spans="1:6">
      <c r="A7683" s="369"/>
      <c r="B7683" s="369"/>
      <c r="C7683" s="369"/>
      <c r="D7683" s="370" t="s">
        <v>1889</v>
      </c>
      <c r="E7683" s="370">
        <v>1</v>
      </c>
      <c r="F7683" s="385">
        <v>1</v>
      </c>
    </row>
    <row r="7684" spans="1:6">
      <c r="A7684" s="369"/>
      <c r="B7684" s="369"/>
      <c r="C7684" s="369"/>
      <c r="D7684" s="370" t="s">
        <v>1890</v>
      </c>
      <c r="E7684" s="370">
        <v>1</v>
      </c>
      <c r="F7684" s="385">
        <v>1</v>
      </c>
    </row>
    <row r="7685" spans="1:6">
      <c r="A7685" s="369"/>
      <c r="B7685" s="369"/>
      <c r="C7685" s="369"/>
      <c r="D7685" s="370" t="s">
        <v>1891</v>
      </c>
      <c r="E7685" s="370">
        <v>1</v>
      </c>
      <c r="F7685" s="385">
        <v>1</v>
      </c>
    </row>
    <row r="7686" spans="1:6">
      <c r="A7686" s="369"/>
      <c r="B7686" s="369"/>
      <c r="C7686" s="369"/>
      <c r="D7686" s="370" t="s">
        <v>1892</v>
      </c>
      <c r="E7686" s="370">
        <v>2</v>
      </c>
      <c r="F7686" s="385">
        <v>2</v>
      </c>
    </row>
    <row r="7687" spans="1:6">
      <c r="A7687" s="369"/>
      <c r="B7687" s="369"/>
      <c r="C7687" s="369"/>
      <c r="D7687" s="370" t="s">
        <v>1893</v>
      </c>
      <c r="E7687" s="370">
        <v>1</v>
      </c>
      <c r="F7687" s="385">
        <v>1</v>
      </c>
    </row>
    <row r="7688" spans="1:6">
      <c r="A7688" s="369"/>
      <c r="B7688" s="369"/>
      <c r="C7688" s="367" t="s">
        <v>1166</v>
      </c>
      <c r="D7688" s="367" t="s">
        <v>1167</v>
      </c>
      <c r="E7688" s="367">
        <v>17</v>
      </c>
      <c r="F7688" s="384">
        <v>21</v>
      </c>
    </row>
    <row r="7689" spans="1:6">
      <c r="A7689" s="369"/>
      <c r="B7689" s="369"/>
      <c r="C7689" s="369"/>
      <c r="D7689" s="370" t="s">
        <v>1368</v>
      </c>
      <c r="E7689" s="370">
        <v>3</v>
      </c>
      <c r="F7689" s="385">
        <v>3</v>
      </c>
    </row>
    <row r="7690" spans="1:6">
      <c r="A7690" s="369"/>
      <c r="B7690" s="369"/>
      <c r="C7690" s="369"/>
      <c r="D7690" s="370" t="s">
        <v>1894</v>
      </c>
      <c r="E7690" s="370">
        <v>7</v>
      </c>
      <c r="F7690" s="385">
        <v>7</v>
      </c>
    </row>
    <row r="7691" spans="1:6">
      <c r="A7691" s="369"/>
      <c r="B7691" s="369"/>
      <c r="C7691" s="369"/>
      <c r="D7691" s="370" t="s">
        <v>1895</v>
      </c>
      <c r="E7691" s="370">
        <v>1</v>
      </c>
      <c r="F7691" s="385">
        <v>1</v>
      </c>
    </row>
    <row r="7692" spans="1:6">
      <c r="A7692" s="369"/>
      <c r="B7692" s="369"/>
      <c r="C7692" s="369"/>
      <c r="D7692" s="370" t="s">
        <v>1896</v>
      </c>
      <c r="E7692" s="370">
        <v>1</v>
      </c>
      <c r="F7692" s="385">
        <v>1</v>
      </c>
    </row>
    <row r="7693" spans="1:6">
      <c r="A7693" s="369"/>
      <c r="B7693" s="369"/>
      <c r="C7693" s="369"/>
      <c r="D7693" s="370" t="s">
        <v>1897</v>
      </c>
      <c r="E7693" s="370">
        <v>1</v>
      </c>
      <c r="F7693" s="385">
        <v>1</v>
      </c>
    </row>
    <row r="7694" spans="1:6">
      <c r="A7694" s="369"/>
      <c r="B7694" s="369"/>
      <c r="C7694" s="367" t="s">
        <v>1898</v>
      </c>
      <c r="D7694" s="367" t="s">
        <v>1898</v>
      </c>
      <c r="E7694" s="367">
        <v>4</v>
      </c>
      <c r="F7694" s="384">
        <v>5</v>
      </c>
    </row>
    <row r="7695" spans="1:6">
      <c r="A7695" s="369"/>
      <c r="B7695" s="367" t="s">
        <v>18</v>
      </c>
      <c r="C7695" s="367" t="s">
        <v>567</v>
      </c>
      <c r="D7695" s="367" t="s">
        <v>1168</v>
      </c>
      <c r="E7695" s="367">
        <v>8</v>
      </c>
      <c r="F7695" s="384">
        <v>8</v>
      </c>
    </row>
    <row r="7696" spans="1:6">
      <c r="A7696" s="369"/>
      <c r="B7696" s="369"/>
      <c r="C7696" s="369"/>
      <c r="D7696" s="370" t="s">
        <v>18</v>
      </c>
      <c r="E7696" s="370">
        <v>28</v>
      </c>
      <c r="F7696" s="385">
        <v>28</v>
      </c>
    </row>
    <row r="7697" spans="1:6">
      <c r="A7697" s="369"/>
      <c r="B7697" s="369"/>
      <c r="C7697" s="369"/>
      <c r="D7697" s="370" t="s">
        <v>1169</v>
      </c>
      <c r="E7697" s="370">
        <v>13</v>
      </c>
      <c r="F7697" s="385">
        <v>13</v>
      </c>
    </row>
    <row r="7698" spans="1:6">
      <c r="A7698" s="369"/>
      <c r="B7698" s="369"/>
      <c r="C7698" s="369"/>
      <c r="D7698" s="370" t="s">
        <v>1170</v>
      </c>
      <c r="E7698" s="370">
        <v>2</v>
      </c>
      <c r="F7698" s="385">
        <v>2</v>
      </c>
    </row>
    <row r="7699" spans="1:6">
      <c r="A7699" s="369"/>
      <c r="B7699" s="369"/>
      <c r="C7699" s="367" t="s">
        <v>1171</v>
      </c>
      <c r="D7699" s="367" t="s">
        <v>1343</v>
      </c>
      <c r="E7699" s="367">
        <v>4</v>
      </c>
      <c r="F7699" s="384">
        <v>4</v>
      </c>
    </row>
    <row r="7700" spans="1:6">
      <c r="A7700" s="369"/>
      <c r="B7700" s="369"/>
      <c r="C7700" s="369"/>
      <c r="D7700" s="370" t="s">
        <v>1172</v>
      </c>
      <c r="E7700" s="370">
        <v>8</v>
      </c>
      <c r="F7700" s="385">
        <v>10</v>
      </c>
    </row>
    <row r="7701" spans="1:6">
      <c r="A7701" s="369"/>
      <c r="B7701" s="369"/>
      <c r="C7701" s="369"/>
      <c r="D7701" s="370" t="s">
        <v>1173</v>
      </c>
      <c r="E7701" s="370">
        <v>3</v>
      </c>
      <c r="F7701" s="385">
        <v>3</v>
      </c>
    </row>
    <row r="7702" spans="1:6">
      <c r="A7702" s="369"/>
      <c r="B7702" s="369"/>
      <c r="C7702" s="367" t="s">
        <v>490</v>
      </c>
      <c r="D7702" s="367" t="s">
        <v>600</v>
      </c>
      <c r="E7702" s="367">
        <v>47</v>
      </c>
      <c r="F7702" s="384">
        <v>48</v>
      </c>
    </row>
    <row r="7703" spans="1:6">
      <c r="A7703" s="369"/>
      <c r="B7703" s="369"/>
      <c r="C7703" s="369"/>
      <c r="D7703" s="370" t="s">
        <v>1174</v>
      </c>
      <c r="E7703" s="370">
        <v>18</v>
      </c>
      <c r="F7703" s="385">
        <v>18</v>
      </c>
    </row>
    <row r="7704" spans="1:6">
      <c r="A7704" s="369"/>
      <c r="B7704" s="369"/>
      <c r="C7704" s="369"/>
      <c r="D7704" s="370" t="s">
        <v>265</v>
      </c>
      <c r="E7704" s="370">
        <v>73</v>
      </c>
      <c r="F7704" s="385">
        <v>77</v>
      </c>
    </row>
    <row r="7705" spans="1:6">
      <c r="A7705" s="369"/>
      <c r="B7705" s="369"/>
      <c r="C7705" s="369"/>
      <c r="D7705" s="370" t="s">
        <v>1175</v>
      </c>
      <c r="E7705" s="370">
        <v>3</v>
      </c>
      <c r="F7705" s="385">
        <v>3</v>
      </c>
    </row>
    <row r="7706" spans="1:6">
      <c r="A7706" s="369"/>
      <c r="B7706" s="367" t="s">
        <v>19</v>
      </c>
      <c r="C7706" s="367" t="s">
        <v>601</v>
      </c>
      <c r="D7706" s="367" t="s">
        <v>602</v>
      </c>
      <c r="E7706" s="367">
        <v>10</v>
      </c>
      <c r="F7706" s="384">
        <v>10</v>
      </c>
    </row>
    <row r="7707" spans="1:6">
      <c r="A7707" s="369"/>
      <c r="B7707" s="369"/>
      <c r="C7707" s="369"/>
      <c r="D7707" s="370" t="s">
        <v>1899</v>
      </c>
      <c r="E7707" s="370">
        <v>1</v>
      </c>
      <c r="F7707" s="385">
        <v>1</v>
      </c>
    </row>
    <row r="7708" spans="1:6">
      <c r="A7708" s="369"/>
      <c r="B7708" s="369"/>
      <c r="C7708" s="369"/>
      <c r="D7708" s="370" t="s">
        <v>1900</v>
      </c>
      <c r="E7708" s="370">
        <v>1</v>
      </c>
      <c r="F7708" s="385">
        <v>1</v>
      </c>
    </row>
    <row r="7709" spans="1:6">
      <c r="A7709" s="369"/>
      <c r="B7709" s="369"/>
      <c r="C7709" s="369"/>
      <c r="D7709" s="370" t="s">
        <v>1901</v>
      </c>
      <c r="E7709" s="370">
        <v>1</v>
      </c>
      <c r="F7709" s="385">
        <v>1</v>
      </c>
    </row>
    <row r="7710" spans="1:6">
      <c r="A7710" s="369"/>
      <c r="B7710" s="369"/>
      <c r="C7710" s="369"/>
      <c r="D7710" s="370" t="s">
        <v>1902</v>
      </c>
      <c r="E7710" s="370">
        <v>1</v>
      </c>
      <c r="F7710" s="385">
        <v>1</v>
      </c>
    </row>
    <row r="7711" spans="1:6">
      <c r="A7711" s="369"/>
      <c r="B7711" s="369"/>
      <c r="C7711" s="369"/>
      <c r="D7711" s="370" t="s">
        <v>1903</v>
      </c>
      <c r="E7711" s="370">
        <v>1</v>
      </c>
      <c r="F7711" s="385">
        <v>1</v>
      </c>
    </row>
    <row r="7712" spans="1:6">
      <c r="A7712" s="369"/>
      <c r="B7712" s="369"/>
      <c r="C7712" s="369"/>
      <c r="D7712" s="370" t="s">
        <v>1176</v>
      </c>
      <c r="E7712" s="370">
        <v>9</v>
      </c>
      <c r="F7712" s="385">
        <v>10</v>
      </c>
    </row>
    <row r="7713" spans="1:6">
      <c r="A7713" s="369"/>
      <c r="B7713" s="369"/>
      <c r="C7713" s="369"/>
      <c r="D7713" s="370" t="s">
        <v>1904</v>
      </c>
      <c r="E7713" s="370">
        <v>1</v>
      </c>
      <c r="F7713" s="385">
        <v>1</v>
      </c>
    </row>
    <row r="7714" spans="1:6">
      <c r="A7714" s="369"/>
      <c r="B7714" s="369"/>
      <c r="C7714" s="369"/>
      <c r="D7714" s="370" t="s">
        <v>1905</v>
      </c>
      <c r="E7714" s="370">
        <v>1</v>
      </c>
      <c r="F7714" s="385">
        <v>1</v>
      </c>
    </row>
    <row r="7715" spans="1:6">
      <c r="A7715" s="369"/>
      <c r="B7715" s="369"/>
      <c r="C7715" s="369"/>
      <c r="D7715" s="370" t="s">
        <v>1906</v>
      </c>
      <c r="E7715" s="370">
        <v>1</v>
      </c>
      <c r="F7715" s="385">
        <v>1</v>
      </c>
    </row>
    <row r="7716" spans="1:6">
      <c r="A7716" s="369"/>
      <c r="B7716" s="369"/>
      <c r="C7716" s="367" t="s">
        <v>491</v>
      </c>
      <c r="D7716" s="367" t="s">
        <v>266</v>
      </c>
      <c r="E7716" s="367">
        <v>84</v>
      </c>
      <c r="F7716" s="384">
        <v>96</v>
      </c>
    </row>
    <row r="7717" spans="1:6">
      <c r="A7717" s="369"/>
      <c r="B7717" s="369"/>
      <c r="C7717" s="369"/>
      <c r="D7717" s="370" t="s">
        <v>267</v>
      </c>
      <c r="E7717" s="370">
        <v>4</v>
      </c>
      <c r="F7717" s="385">
        <v>4</v>
      </c>
    </row>
    <row r="7718" spans="1:6">
      <c r="A7718" s="369"/>
      <c r="B7718" s="369"/>
      <c r="C7718" s="369"/>
      <c r="D7718" s="370" t="s">
        <v>1907</v>
      </c>
      <c r="E7718" s="370">
        <v>1</v>
      </c>
      <c r="F7718" s="385">
        <v>1</v>
      </c>
    </row>
    <row r="7719" spans="1:6">
      <c r="A7719" s="369"/>
      <c r="B7719" s="369"/>
      <c r="C7719" s="367" t="s">
        <v>492</v>
      </c>
      <c r="D7719" s="367" t="s">
        <v>19</v>
      </c>
      <c r="E7719" s="367">
        <v>73</v>
      </c>
      <c r="F7719" s="384">
        <v>93</v>
      </c>
    </row>
    <row r="7720" spans="1:6">
      <c r="A7720" s="369"/>
      <c r="B7720" s="369"/>
      <c r="C7720" s="369"/>
      <c r="D7720" s="370" t="s">
        <v>393</v>
      </c>
      <c r="E7720" s="370">
        <v>1</v>
      </c>
      <c r="F7720" s="385">
        <v>1</v>
      </c>
    </row>
    <row r="7721" spans="1:6">
      <c r="A7721" s="369"/>
      <c r="B7721" s="369"/>
      <c r="C7721" s="369"/>
      <c r="D7721" s="370" t="s">
        <v>269</v>
      </c>
      <c r="E7721" s="370">
        <v>8</v>
      </c>
      <c r="F7721" s="385">
        <v>8</v>
      </c>
    </row>
    <row r="7722" spans="1:6">
      <c r="A7722" s="369"/>
      <c r="B7722" s="369"/>
      <c r="C7722" s="369"/>
      <c r="D7722" s="370" t="s">
        <v>1344</v>
      </c>
      <c r="E7722" s="370">
        <v>8</v>
      </c>
      <c r="F7722" s="385">
        <v>8</v>
      </c>
    </row>
    <row r="7723" spans="1:6">
      <c r="A7723" s="369"/>
      <c r="B7723" s="369"/>
      <c r="C7723" s="369"/>
      <c r="D7723" s="370" t="s">
        <v>1360</v>
      </c>
      <c r="E7723" s="370">
        <v>1</v>
      </c>
      <c r="F7723" s="385">
        <v>1</v>
      </c>
    </row>
    <row r="7724" spans="1:6">
      <c r="A7724" s="369"/>
      <c r="B7724" s="369"/>
      <c r="C7724" s="369"/>
      <c r="D7724" s="370" t="s">
        <v>1908</v>
      </c>
      <c r="E7724" s="370">
        <v>2</v>
      </c>
      <c r="F7724" s="385">
        <v>2</v>
      </c>
    </row>
    <row r="7725" spans="1:6">
      <c r="A7725" s="369"/>
      <c r="B7725" s="369"/>
      <c r="C7725" s="369"/>
      <c r="D7725" s="370" t="s">
        <v>1909</v>
      </c>
      <c r="E7725" s="370">
        <v>1</v>
      </c>
      <c r="F7725" s="385">
        <v>1</v>
      </c>
    </row>
    <row r="7726" spans="1:6">
      <c r="A7726" s="369"/>
      <c r="B7726" s="367" t="s">
        <v>20</v>
      </c>
      <c r="C7726" s="367" t="s">
        <v>494</v>
      </c>
      <c r="D7726" s="367" t="s">
        <v>1177</v>
      </c>
      <c r="E7726" s="367">
        <v>23</v>
      </c>
      <c r="F7726" s="384">
        <v>26</v>
      </c>
    </row>
    <row r="7727" spans="1:6">
      <c r="A7727" s="369"/>
      <c r="B7727" s="369"/>
      <c r="C7727" s="369"/>
      <c r="D7727" s="370" t="s">
        <v>725</v>
      </c>
      <c r="E7727" s="370">
        <v>1</v>
      </c>
      <c r="F7727" s="385">
        <v>1</v>
      </c>
    </row>
    <row r="7728" spans="1:6">
      <c r="A7728" s="369"/>
      <c r="B7728" s="369"/>
      <c r="C7728" s="369"/>
      <c r="D7728" s="370" t="s">
        <v>1178</v>
      </c>
      <c r="E7728" s="370">
        <v>3</v>
      </c>
      <c r="F7728" s="385">
        <v>3</v>
      </c>
    </row>
    <row r="7729" spans="1:6">
      <c r="A7729" s="369"/>
      <c r="B7729" s="369"/>
      <c r="C7729" s="369"/>
      <c r="D7729" s="370" t="s">
        <v>1910</v>
      </c>
      <c r="E7729" s="370">
        <v>1</v>
      </c>
      <c r="F7729" s="385">
        <v>1</v>
      </c>
    </row>
    <row r="7730" spans="1:6">
      <c r="A7730" s="369"/>
      <c r="B7730" s="369"/>
      <c r="C7730" s="369"/>
      <c r="D7730" s="370" t="s">
        <v>495</v>
      </c>
      <c r="E7730" s="370">
        <v>1</v>
      </c>
      <c r="F7730" s="385">
        <v>1</v>
      </c>
    </row>
    <row r="7731" spans="1:6">
      <c r="A7731" s="369"/>
      <c r="B7731" s="369"/>
      <c r="C7731" s="369"/>
      <c r="D7731" s="370" t="s">
        <v>1911</v>
      </c>
      <c r="E7731" s="370">
        <v>2</v>
      </c>
      <c r="F7731" s="385">
        <v>2</v>
      </c>
    </row>
    <row r="7732" spans="1:6">
      <c r="A7732" s="369"/>
      <c r="B7732" s="369"/>
      <c r="C7732" s="369"/>
      <c r="D7732" s="370" t="s">
        <v>1912</v>
      </c>
      <c r="E7732" s="370">
        <v>3</v>
      </c>
      <c r="F7732" s="385">
        <v>3</v>
      </c>
    </row>
    <row r="7733" spans="1:6">
      <c r="A7733" s="369"/>
      <c r="B7733" s="369"/>
      <c r="C7733" s="369"/>
      <c r="D7733" s="370" t="s">
        <v>1913</v>
      </c>
      <c r="E7733" s="370">
        <v>1</v>
      </c>
      <c r="F7733" s="385">
        <v>1</v>
      </c>
    </row>
    <row r="7734" spans="1:6">
      <c r="A7734" s="369"/>
      <c r="B7734" s="369"/>
      <c r="C7734" s="367" t="s">
        <v>537</v>
      </c>
      <c r="D7734" s="367" t="s">
        <v>397</v>
      </c>
      <c r="E7734" s="367">
        <v>13</v>
      </c>
      <c r="F7734" s="384">
        <v>13</v>
      </c>
    </row>
    <row r="7735" spans="1:6">
      <c r="A7735" s="369"/>
      <c r="B7735" s="369"/>
      <c r="C7735" s="369"/>
      <c r="D7735" s="370" t="s">
        <v>270</v>
      </c>
      <c r="E7735" s="370">
        <v>48</v>
      </c>
      <c r="F7735" s="385">
        <v>52</v>
      </c>
    </row>
    <row r="7736" spans="1:6">
      <c r="A7736" s="369"/>
      <c r="B7736" s="369"/>
      <c r="C7736" s="369"/>
      <c r="D7736" s="370" t="s">
        <v>1179</v>
      </c>
      <c r="E7736" s="370">
        <v>9</v>
      </c>
      <c r="F7736" s="385">
        <v>11</v>
      </c>
    </row>
    <row r="7737" spans="1:6">
      <c r="A7737" s="369"/>
      <c r="B7737" s="369"/>
      <c r="C7737" s="369"/>
      <c r="D7737" s="370" t="s">
        <v>1180</v>
      </c>
      <c r="E7737" s="370">
        <v>24</v>
      </c>
      <c r="F7737" s="385">
        <v>30</v>
      </c>
    </row>
    <row r="7738" spans="1:6">
      <c r="A7738" s="369"/>
      <c r="B7738" s="369"/>
      <c r="C7738" s="369"/>
      <c r="D7738" s="370" t="s">
        <v>394</v>
      </c>
      <c r="E7738" s="370">
        <v>40</v>
      </c>
      <c r="F7738" s="385">
        <v>43</v>
      </c>
    </row>
    <row r="7739" spans="1:6">
      <c r="A7739" s="369"/>
      <c r="B7739" s="369"/>
      <c r="C7739" s="369"/>
      <c r="D7739" s="370" t="s">
        <v>603</v>
      </c>
      <c r="E7739" s="370">
        <v>26</v>
      </c>
      <c r="F7739" s="385">
        <v>28</v>
      </c>
    </row>
    <row r="7740" spans="1:6">
      <c r="A7740" s="369"/>
      <c r="B7740" s="369"/>
      <c r="C7740" s="369"/>
      <c r="D7740" s="370" t="s">
        <v>1181</v>
      </c>
      <c r="E7740" s="370">
        <v>6</v>
      </c>
      <c r="F7740" s="385">
        <v>6</v>
      </c>
    </row>
    <row r="7741" spans="1:6">
      <c r="A7741" s="369"/>
      <c r="B7741" s="369"/>
      <c r="C7741" s="369"/>
      <c r="D7741" s="370" t="s">
        <v>1182</v>
      </c>
      <c r="E7741" s="370">
        <v>4</v>
      </c>
      <c r="F7741" s="385">
        <v>4</v>
      </c>
    </row>
    <row r="7742" spans="1:6">
      <c r="A7742" s="369"/>
      <c r="B7742" s="369"/>
      <c r="C7742" s="367" t="s">
        <v>493</v>
      </c>
      <c r="D7742" s="367" t="s">
        <v>271</v>
      </c>
      <c r="E7742" s="367">
        <v>26</v>
      </c>
      <c r="F7742" s="384">
        <v>27</v>
      </c>
    </row>
    <row r="7743" spans="1:6">
      <c r="A7743" s="369"/>
      <c r="B7743" s="369"/>
      <c r="C7743" s="369"/>
      <c r="D7743" s="370" t="s">
        <v>642</v>
      </c>
      <c r="E7743" s="370">
        <v>13</v>
      </c>
      <c r="F7743" s="385">
        <v>15</v>
      </c>
    </row>
    <row r="7744" spans="1:6">
      <c r="A7744" s="369"/>
      <c r="B7744" s="369"/>
      <c r="C7744" s="369"/>
      <c r="D7744" s="370" t="s">
        <v>641</v>
      </c>
      <c r="E7744" s="370">
        <v>9</v>
      </c>
      <c r="F7744" s="385">
        <v>10</v>
      </c>
    </row>
    <row r="7745" spans="1:6">
      <c r="A7745" s="369"/>
      <c r="B7745" s="369"/>
      <c r="C7745" s="369"/>
      <c r="D7745" s="370" t="s">
        <v>361</v>
      </c>
      <c r="E7745" s="370">
        <v>23</v>
      </c>
      <c r="F7745" s="385">
        <v>25</v>
      </c>
    </row>
    <row r="7746" spans="1:6">
      <c r="A7746" s="369"/>
      <c r="B7746" s="369"/>
      <c r="C7746" s="369"/>
      <c r="D7746" s="370" t="s">
        <v>643</v>
      </c>
      <c r="E7746" s="370">
        <v>8</v>
      </c>
      <c r="F7746" s="385">
        <v>8</v>
      </c>
    </row>
    <row r="7747" spans="1:6">
      <c r="A7747" s="369"/>
      <c r="B7747" s="369"/>
      <c r="C7747" s="369"/>
      <c r="D7747" s="370" t="s">
        <v>1183</v>
      </c>
      <c r="E7747" s="370">
        <v>6</v>
      </c>
      <c r="F7747" s="385">
        <v>6</v>
      </c>
    </row>
    <row r="7748" spans="1:6">
      <c r="A7748" s="369"/>
      <c r="B7748" s="369"/>
      <c r="C7748" s="369"/>
      <c r="D7748" s="370" t="s">
        <v>644</v>
      </c>
      <c r="E7748" s="370">
        <v>4</v>
      </c>
      <c r="F7748" s="385">
        <v>4</v>
      </c>
    </row>
    <row r="7749" spans="1:6">
      <c r="A7749" s="369"/>
      <c r="B7749" s="369"/>
      <c r="C7749" s="369"/>
      <c r="D7749" s="370" t="s">
        <v>306</v>
      </c>
      <c r="E7749" s="370">
        <v>28</v>
      </c>
      <c r="F7749" s="385">
        <v>32</v>
      </c>
    </row>
    <row r="7750" spans="1:6">
      <c r="A7750" s="369"/>
      <c r="B7750" s="369"/>
      <c r="C7750" s="369"/>
      <c r="D7750" s="370" t="s">
        <v>1184</v>
      </c>
      <c r="E7750" s="370">
        <v>8</v>
      </c>
      <c r="F7750" s="385">
        <v>8</v>
      </c>
    </row>
    <row r="7751" spans="1:6">
      <c r="A7751" s="369"/>
      <c r="B7751" s="369"/>
      <c r="C7751" s="369"/>
      <c r="D7751" s="370" t="s">
        <v>538</v>
      </c>
      <c r="E7751" s="370">
        <v>1</v>
      </c>
      <c r="F7751" s="385">
        <v>1</v>
      </c>
    </row>
    <row r="7752" spans="1:6">
      <c r="A7752" s="369"/>
      <c r="B7752" s="369"/>
      <c r="C7752" s="369"/>
      <c r="D7752" s="370" t="s">
        <v>1185</v>
      </c>
      <c r="E7752" s="370">
        <v>4</v>
      </c>
      <c r="F7752" s="385">
        <v>4</v>
      </c>
    </row>
    <row r="7753" spans="1:6">
      <c r="A7753" s="369"/>
      <c r="B7753" s="369"/>
      <c r="C7753" s="369"/>
      <c r="D7753" s="370" t="s">
        <v>1914</v>
      </c>
      <c r="E7753" s="370">
        <v>1</v>
      </c>
      <c r="F7753" s="385">
        <v>1</v>
      </c>
    </row>
    <row r="7754" spans="1:6">
      <c r="A7754" s="369"/>
      <c r="B7754" s="369"/>
      <c r="C7754" s="369"/>
      <c r="D7754" s="370" t="s">
        <v>1915</v>
      </c>
      <c r="E7754" s="370">
        <v>1</v>
      </c>
      <c r="F7754" s="385">
        <v>1</v>
      </c>
    </row>
    <row r="7755" spans="1:6">
      <c r="A7755" s="369"/>
      <c r="B7755" s="367" t="s">
        <v>21</v>
      </c>
      <c r="C7755" s="367" t="s">
        <v>605</v>
      </c>
      <c r="D7755" s="367" t="s">
        <v>395</v>
      </c>
      <c r="E7755" s="367">
        <v>23</v>
      </c>
      <c r="F7755" s="384">
        <v>27</v>
      </c>
    </row>
    <row r="7756" spans="1:6">
      <c r="A7756" s="369"/>
      <c r="B7756" s="369"/>
      <c r="C7756" s="369"/>
      <c r="D7756" s="370" t="s">
        <v>1102</v>
      </c>
      <c r="E7756" s="370">
        <v>4</v>
      </c>
      <c r="F7756" s="385">
        <v>4</v>
      </c>
    </row>
    <row r="7757" spans="1:6">
      <c r="A7757" s="369"/>
      <c r="B7757" s="369"/>
      <c r="C7757" s="369"/>
      <c r="D7757" s="370" t="s">
        <v>396</v>
      </c>
      <c r="E7757" s="370">
        <v>11</v>
      </c>
      <c r="F7757" s="385">
        <v>13</v>
      </c>
    </row>
    <row r="7758" spans="1:6">
      <c r="A7758" s="369"/>
      <c r="B7758" s="369"/>
      <c r="C7758" s="369"/>
      <c r="D7758" s="370" t="s">
        <v>1186</v>
      </c>
      <c r="E7758" s="370">
        <v>11</v>
      </c>
      <c r="F7758" s="385">
        <v>11</v>
      </c>
    </row>
    <row r="7759" spans="1:6">
      <c r="A7759" s="369"/>
      <c r="B7759" s="369"/>
      <c r="C7759" s="369"/>
      <c r="D7759" s="370" t="s">
        <v>1187</v>
      </c>
      <c r="E7759" s="370">
        <v>12</v>
      </c>
      <c r="F7759" s="385">
        <v>12</v>
      </c>
    </row>
    <row r="7760" spans="1:6">
      <c r="A7760" s="369"/>
      <c r="B7760" s="369"/>
      <c r="C7760" s="369"/>
      <c r="D7760" s="370" t="s">
        <v>1188</v>
      </c>
      <c r="E7760" s="370">
        <v>3</v>
      </c>
      <c r="F7760" s="385">
        <v>3</v>
      </c>
    </row>
    <row r="7761" spans="1:6">
      <c r="A7761" s="369"/>
      <c r="B7761" s="369"/>
      <c r="C7761" s="369"/>
      <c r="D7761" s="370" t="s">
        <v>1189</v>
      </c>
      <c r="E7761" s="370">
        <v>9</v>
      </c>
      <c r="F7761" s="385">
        <v>10</v>
      </c>
    </row>
    <row r="7762" spans="1:6">
      <c r="A7762" s="369"/>
      <c r="B7762" s="369"/>
      <c r="C7762" s="369"/>
      <c r="D7762" s="370" t="s">
        <v>606</v>
      </c>
      <c r="E7762" s="370">
        <v>10</v>
      </c>
      <c r="F7762" s="385">
        <v>10</v>
      </c>
    </row>
    <row r="7763" spans="1:6">
      <c r="A7763" s="369"/>
      <c r="B7763" s="369"/>
      <c r="C7763" s="369"/>
      <c r="D7763" s="370" t="s">
        <v>1190</v>
      </c>
      <c r="E7763" s="370">
        <v>2</v>
      </c>
      <c r="F7763" s="385">
        <v>2</v>
      </c>
    </row>
    <row r="7764" spans="1:6">
      <c r="A7764" s="369"/>
      <c r="B7764" s="369"/>
      <c r="C7764" s="369"/>
      <c r="D7764" s="370" t="s">
        <v>1191</v>
      </c>
      <c r="E7764" s="370">
        <v>18</v>
      </c>
      <c r="F7764" s="385">
        <v>20</v>
      </c>
    </row>
    <row r="7765" spans="1:6">
      <c r="A7765" s="369"/>
      <c r="B7765" s="369"/>
      <c r="C7765" s="367" t="s">
        <v>609</v>
      </c>
      <c r="D7765" s="367" t="s">
        <v>1345</v>
      </c>
      <c r="E7765" s="367">
        <v>9</v>
      </c>
      <c r="F7765" s="384">
        <v>9</v>
      </c>
    </row>
    <row r="7766" spans="1:6">
      <c r="A7766" s="369"/>
      <c r="B7766" s="369"/>
      <c r="C7766" s="369"/>
      <c r="D7766" s="370" t="s">
        <v>397</v>
      </c>
      <c r="E7766" s="370">
        <v>29</v>
      </c>
      <c r="F7766" s="385">
        <v>30</v>
      </c>
    </row>
    <row r="7767" spans="1:6">
      <c r="A7767" s="369"/>
      <c r="B7767" s="369"/>
      <c r="C7767" s="369"/>
      <c r="D7767" s="370" t="s">
        <v>610</v>
      </c>
      <c r="E7767" s="370">
        <v>14</v>
      </c>
      <c r="F7767" s="385">
        <v>14</v>
      </c>
    </row>
    <row r="7768" spans="1:6">
      <c r="A7768" s="369"/>
      <c r="B7768" s="369"/>
      <c r="C7768" s="369"/>
      <c r="D7768" s="370" t="s">
        <v>1192</v>
      </c>
      <c r="E7768" s="370">
        <v>7</v>
      </c>
      <c r="F7768" s="385">
        <v>8</v>
      </c>
    </row>
    <row r="7769" spans="1:6">
      <c r="A7769" s="369"/>
      <c r="B7769" s="369"/>
      <c r="C7769" s="369"/>
      <c r="D7769" s="370" t="s">
        <v>1916</v>
      </c>
      <c r="E7769" s="370">
        <v>3</v>
      </c>
      <c r="F7769" s="385">
        <v>3</v>
      </c>
    </row>
    <row r="7770" spans="1:6">
      <c r="A7770" s="369"/>
      <c r="B7770" s="369"/>
      <c r="C7770" s="369"/>
      <c r="D7770" s="370" t="s">
        <v>1917</v>
      </c>
      <c r="E7770" s="370">
        <v>3</v>
      </c>
      <c r="F7770" s="385">
        <v>3</v>
      </c>
    </row>
    <row r="7771" spans="1:6">
      <c r="A7771" s="369"/>
      <c r="B7771" s="369"/>
      <c r="C7771" s="369"/>
      <c r="D7771" s="370" t="s">
        <v>1193</v>
      </c>
      <c r="E7771" s="370">
        <v>6</v>
      </c>
      <c r="F7771" s="385">
        <v>6</v>
      </c>
    </row>
    <row r="7772" spans="1:6">
      <c r="A7772" s="369"/>
      <c r="B7772" s="369"/>
      <c r="C7772" s="369"/>
      <c r="D7772" s="370" t="s">
        <v>1194</v>
      </c>
      <c r="E7772" s="370">
        <v>3</v>
      </c>
      <c r="F7772" s="385">
        <v>3</v>
      </c>
    </row>
    <row r="7773" spans="1:6">
      <c r="A7773" s="369"/>
      <c r="B7773" s="369"/>
      <c r="C7773" s="367" t="s">
        <v>539</v>
      </c>
      <c r="D7773" s="367" t="s">
        <v>1195</v>
      </c>
      <c r="E7773" s="367">
        <v>17</v>
      </c>
      <c r="F7773" s="384">
        <v>17</v>
      </c>
    </row>
    <row r="7774" spans="1:6">
      <c r="A7774" s="369"/>
      <c r="B7774" s="369"/>
      <c r="C7774" s="369"/>
      <c r="D7774" s="370" t="s">
        <v>273</v>
      </c>
      <c r="E7774" s="370">
        <v>63</v>
      </c>
      <c r="F7774" s="385">
        <v>66</v>
      </c>
    </row>
    <row r="7775" spans="1:6">
      <c r="A7775" s="369"/>
      <c r="B7775" s="369"/>
      <c r="C7775" s="369"/>
      <c r="D7775" s="370" t="s">
        <v>398</v>
      </c>
      <c r="E7775" s="370">
        <v>10</v>
      </c>
      <c r="F7775" s="385">
        <v>13</v>
      </c>
    </row>
    <row r="7776" spans="1:6">
      <c r="A7776" s="369"/>
      <c r="B7776" s="369"/>
      <c r="C7776" s="369"/>
      <c r="D7776" s="370" t="s">
        <v>272</v>
      </c>
      <c r="E7776" s="370">
        <v>11</v>
      </c>
      <c r="F7776" s="385">
        <v>15</v>
      </c>
    </row>
    <row r="7777" spans="1:6">
      <c r="A7777" s="369"/>
      <c r="B7777" s="369"/>
      <c r="C7777" s="369"/>
      <c r="D7777" s="370" t="s">
        <v>607</v>
      </c>
      <c r="E7777" s="370">
        <v>14</v>
      </c>
      <c r="F7777" s="385">
        <v>14</v>
      </c>
    </row>
    <row r="7778" spans="1:6">
      <c r="A7778" s="369"/>
      <c r="B7778" s="369"/>
      <c r="C7778" s="369"/>
      <c r="D7778" s="370" t="s">
        <v>1196</v>
      </c>
      <c r="E7778" s="370">
        <v>7</v>
      </c>
      <c r="F7778" s="385">
        <v>7</v>
      </c>
    </row>
    <row r="7779" spans="1:6">
      <c r="A7779" s="369"/>
      <c r="B7779" s="369"/>
      <c r="C7779" s="369"/>
      <c r="D7779" s="370" t="s">
        <v>1197</v>
      </c>
      <c r="E7779" s="370">
        <v>10</v>
      </c>
      <c r="F7779" s="385">
        <v>10</v>
      </c>
    </row>
    <row r="7780" spans="1:6">
      <c r="A7780" s="369"/>
      <c r="B7780" s="369"/>
      <c r="C7780" s="369"/>
      <c r="D7780" s="370" t="s">
        <v>1375</v>
      </c>
      <c r="E7780" s="370">
        <v>2</v>
      </c>
      <c r="F7780" s="385">
        <v>2</v>
      </c>
    </row>
    <row r="7781" spans="1:6">
      <c r="A7781" s="369"/>
      <c r="B7781" s="369"/>
      <c r="C7781" s="369"/>
      <c r="D7781" s="370" t="s">
        <v>1346</v>
      </c>
      <c r="E7781" s="370">
        <v>1</v>
      </c>
      <c r="F7781" s="385">
        <v>2</v>
      </c>
    </row>
    <row r="7782" spans="1:6">
      <c r="A7782" s="369"/>
      <c r="B7782" s="369"/>
      <c r="C7782" s="369"/>
      <c r="D7782" s="370" t="s">
        <v>1918</v>
      </c>
      <c r="E7782" s="370">
        <v>1</v>
      </c>
      <c r="F7782" s="385">
        <v>1</v>
      </c>
    </row>
    <row r="7783" spans="1:6">
      <c r="A7783" s="369"/>
      <c r="B7783" s="369"/>
      <c r="C7783" s="367" t="s">
        <v>496</v>
      </c>
      <c r="D7783" s="367" t="s">
        <v>1198</v>
      </c>
      <c r="E7783" s="367">
        <v>7</v>
      </c>
      <c r="F7783" s="384">
        <v>7</v>
      </c>
    </row>
    <row r="7784" spans="1:6">
      <c r="A7784" s="369"/>
      <c r="B7784" s="369"/>
      <c r="C7784" s="369"/>
      <c r="D7784" s="370" t="s">
        <v>399</v>
      </c>
      <c r="E7784" s="370">
        <v>17</v>
      </c>
      <c r="F7784" s="385">
        <v>20</v>
      </c>
    </row>
    <row r="7785" spans="1:6">
      <c r="A7785" s="369"/>
      <c r="B7785" s="369"/>
      <c r="C7785" s="369"/>
      <c r="D7785" s="370" t="s">
        <v>1199</v>
      </c>
      <c r="E7785" s="370">
        <v>15</v>
      </c>
      <c r="F7785" s="385">
        <v>17</v>
      </c>
    </row>
    <row r="7786" spans="1:6">
      <c r="A7786" s="369"/>
      <c r="B7786" s="369"/>
      <c r="C7786" s="369"/>
      <c r="D7786" s="370" t="s">
        <v>274</v>
      </c>
      <c r="E7786" s="370">
        <v>57</v>
      </c>
      <c r="F7786" s="385">
        <v>61</v>
      </c>
    </row>
    <row r="7787" spans="1:6">
      <c r="A7787" s="369"/>
      <c r="B7787" s="369"/>
      <c r="C7787" s="369"/>
      <c r="D7787" s="370" t="s">
        <v>1200</v>
      </c>
      <c r="E7787" s="370">
        <v>8</v>
      </c>
      <c r="F7787" s="385">
        <v>10</v>
      </c>
    </row>
    <row r="7788" spans="1:6">
      <c r="A7788" s="369"/>
      <c r="B7788" s="369"/>
      <c r="C7788" s="369"/>
      <c r="D7788" s="370" t="s">
        <v>1201</v>
      </c>
      <c r="E7788" s="370">
        <v>3</v>
      </c>
      <c r="F7788" s="385">
        <v>3</v>
      </c>
    </row>
    <row r="7789" spans="1:6">
      <c r="A7789" s="369"/>
      <c r="B7789" s="369"/>
      <c r="C7789" s="369"/>
      <c r="D7789" s="370" t="s">
        <v>1202</v>
      </c>
      <c r="E7789" s="370">
        <v>11</v>
      </c>
      <c r="F7789" s="385">
        <v>11</v>
      </c>
    </row>
    <row r="7790" spans="1:6">
      <c r="A7790" s="369"/>
      <c r="B7790" s="369"/>
      <c r="C7790" s="367" t="s">
        <v>497</v>
      </c>
      <c r="D7790" s="367" t="s">
        <v>275</v>
      </c>
      <c r="E7790" s="367">
        <v>117</v>
      </c>
      <c r="F7790" s="384">
        <v>124</v>
      </c>
    </row>
    <row r="7791" spans="1:6">
      <c r="A7791" s="369"/>
      <c r="B7791" s="369"/>
      <c r="C7791" s="369"/>
      <c r="D7791" s="370" t="s">
        <v>401</v>
      </c>
      <c r="E7791" s="370">
        <v>62</v>
      </c>
      <c r="F7791" s="385">
        <v>64</v>
      </c>
    </row>
    <row r="7792" spans="1:6">
      <c r="A7792" s="369"/>
      <c r="B7792" s="369"/>
      <c r="C7792" s="369"/>
      <c r="D7792" s="370" t="s">
        <v>1203</v>
      </c>
      <c r="E7792" s="370">
        <v>15</v>
      </c>
      <c r="F7792" s="385">
        <v>16</v>
      </c>
    </row>
    <row r="7793" spans="1:6">
      <c r="A7793" s="369"/>
      <c r="B7793" s="369"/>
      <c r="C7793" s="369"/>
      <c r="D7793" s="370" t="s">
        <v>1204</v>
      </c>
      <c r="E7793" s="370">
        <v>40</v>
      </c>
      <c r="F7793" s="385">
        <v>42</v>
      </c>
    </row>
    <row r="7794" spans="1:6">
      <c r="A7794" s="369"/>
      <c r="B7794" s="369"/>
      <c r="C7794" s="369"/>
      <c r="D7794" s="370" t="s">
        <v>604</v>
      </c>
      <c r="E7794" s="370">
        <v>37</v>
      </c>
      <c r="F7794" s="385">
        <v>45</v>
      </c>
    </row>
    <row r="7795" spans="1:6">
      <c r="A7795" s="369"/>
      <c r="B7795" s="369"/>
      <c r="C7795" s="369"/>
      <c r="D7795" s="370" t="s">
        <v>400</v>
      </c>
      <c r="E7795" s="370">
        <v>38</v>
      </c>
      <c r="F7795" s="385">
        <v>43</v>
      </c>
    </row>
    <row r="7796" spans="1:6">
      <c r="A7796" s="369"/>
      <c r="B7796" s="369"/>
      <c r="C7796" s="369"/>
      <c r="D7796" s="370" t="s">
        <v>21</v>
      </c>
      <c r="E7796" s="370">
        <v>123</v>
      </c>
      <c r="F7796" s="385">
        <v>130</v>
      </c>
    </row>
    <row r="7797" spans="1:6">
      <c r="A7797" s="369"/>
      <c r="B7797" s="369"/>
      <c r="C7797" s="369"/>
      <c r="D7797" s="370" t="s">
        <v>276</v>
      </c>
      <c r="E7797" s="370">
        <v>97</v>
      </c>
      <c r="F7797" s="385">
        <v>104</v>
      </c>
    </row>
    <row r="7798" spans="1:6">
      <c r="A7798" s="369"/>
      <c r="B7798" s="369"/>
      <c r="C7798" s="369"/>
      <c r="D7798" s="370" t="s">
        <v>498</v>
      </c>
      <c r="E7798" s="370">
        <v>87</v>
      </c>
      <c r="F7798" s="385">
        <v>96</v>
      </c>
    </row>
    <row r="7799" spans="1:6">
      <c r="A7799" s="369"/>
      <c r="B7799" s="369"/>
      <c r="C7799" s="369"/>
      <c r="D7799" s="370" t="s">
        <v>1205</v>
      </c>
      <c r="E7799" s="370">
        <v>7</v>
      </c>
      <c r="F7799" s="385">
        <v>7</v>
      </c>
    </row>
    <row r="7800" spans="1:6">
      <c r="A7800" s="369"/>
      <c r="B7800" s="369"/>
      <c r="C7800" s="367" t="s">
        <v>540</v>
      </c>
      <c r="D7800" s="367" t="s">
        <v>1206</v>
      </c>
      <c r="E7800" s="367">
        <v>6</v>
      </c>
      <c r="F7800" s="384">
        <v>8</v>
      </c>
    </row>
    <row r="7801" spans="1:6">
      <c r="A7801" s="369"/>
      <c r="B7801" s="369"/>
      <c r="C7801" s="369"/>
      <c r="D7801" s="370" t="s">
        <v>1207</v>
      </c>
      <c r="E7801" s="370">
        <v>7</v>
      </c>
      <c r="F7801" s="385">
        <v>8</v>
      </c>
    </row>
    <row r="7802" spans="1:6">
      <c r="A7802" s="369"/>
      <c r="B7802" s="369"/>
      <c r="C7802" s="369"/>
      <c r="D7802" s="370" t="s">
        <v>1208</v>
      </c>
      <c r="E7802" s="370">
        <v>3</v>
      </c>
      <c r="F7802" s="385">
        <v>3</v>
      </c>
    </row>
    <row r="7803" spans="1:6">
      <c r="A7803" s="369"/>
      <c r="B7803" s="369"/>
      <c r="C7803" s="369"/>
      <c r="D7803" s="370" t="s">
        <v>277</v>
      </c>
      <c r="E7803" s="370">
        <v>61</v>
      </c>
      <c r="F7803" s="385">
        <v>63</v>
      </c>
    </row>
    <row r="7804" spans="1:6">
      <c r="A7804" s="369"/>
      <c r="B7804" s="369"/>
      <c r="C7804" s="369"/>
      <c r="D7804" s="370" t="s">
        <v>608</v>
      </c>
      <c r="E7804" s="370">
        <v>16</v>
      </c>
      <c r="F7804" s="385">
        <v>16</v>
      </c>
    </row>
    <row r="7805" spans="1:6">
      <c r="A7805" s="369"/>
      <c r="B7805" s="369"/>
      <c r="C7805" s="369"/>
      <c r="D7805" s="370" t="s">
        <v>1209</v>
      </c>
      <c r="E7805" s="370">
        <v>5</v>
      </c>
      <c r="F7805" s="385">
        <v>5</v>
      </c>
    </row>
    <row r="7806" spans="1:6">
      <c r="A7806" s="369"/>
      <c r="B7806" s="369"/>
      <c r="C7806" s="367" t="s">
        <v>499</v>
      </c>
      <c r="D7806" s="367" t="s">
        <v>92</v>
      </c>
      <c r="E7806" s="367">
        <v>34</v>
      </c>
      <c r="F7806" s="384">
        <v>35</v>
      </c>
    </row>
    <row r="7807" spans="1:6">
      <c r="A7807" s="369"/>
      <c r="B7807" s="369"/>
      <c r="C7807" s="369"/>
      <c r="D7807" s="370" t="s">
        <v>402</v>
      </c>
      <c r="E7807" s="370">
        <v>18</v>
      </c>
      <c r="F7807" s="385">
        <v>20</v>
      </c>
    </row>
    <row r="7808" spans="1:6">
      <c r="A7808" s="369"/>
      <c r="B7808" s="369"/>
      <c r="C7808" s="369"/>
      <c r="D7808" s="370" t="s">
        <v>1210</v>
      </c>
      <c r="E7808" s="370">
        <v>8</v>
      </c>
      <c r="F7808" s="385">
        <v>8</v>
      </c>
    </row>
    <row r="7809" spans="1:6">
      <c r="A7809" s="369"/>
      <c r="B7809" s="369"/>
      <c r="C7809" s="369"/>
      <c r="D7809" s="370" t="s">
        <v>441</v>
      </c>
      <c r="E7809" s="370">
        <v>29</v>
      </c>
      <c r="F7809" s="385">
        <v>31</v>
      </c>
    </row>
    <row r="7810" spans="1:6">
      <c r="A7810" s="369"/>
      <c r="B7810" s="369"/>
      <c r="C7810" s="369"/>
      <c r="D7810" s="370" t="s">
        <v>1211</v>
      </c>
      <c r="E7810" s="370">
        <v>13</v>
      </c>
      <c r="F7810" s="385">
        <v>14</v>
      </c>
    </row>
    <row r="7811" spans="1:6">
      <c r="A7811" s="369"/>
      <c r="B7811" s="369"/>
      <c r="C7811" s="369"/>
      <c r="D7811" s="370" t="s">
        <v>1212</v>
      </c>
      <c r="E7811" s="370">
        <v>32</v>
      </c>
      <c r="F7811" s="385">
        <v>38</v>
      </c>
    </row>
    <row r="7812" spans="1:6">
      <c r="A7812" s="369"/>
      <c r="B7812" s="369"/>
      <c r="C7812" s="369"/>
      <c r="D7812" s="370" t="s">
        <v>607</v>
      </c>
      <c r="E7812" s="370">
        <v>9</v>
      </c>
      <c r="F7812" s="385">
        <v>10</v>
      </c>
    </row>
    <row r="7813" spans="1:6">
      <c r="A7813" s="369"/>
      <c r="B7813" s="369"/>
      <c r="C7813" s="369"/>
      <c r="D7813" s="370" t="s">
        <v>278</v>
      </c>
      <c r="E7813" s="370">
        <v>205</v>
      </c>
      <c r="F7813" s="385">
        <v>235</v>
      </c>
    </row>
    <row r="7814" spans="1:6">
      <c r="A7814" s="369"/>
      <c r="B7814" s="369"/>
      <c r="C7814" s="367" t="s">
        <v>500</v>
      </c>
      <c r="D7814" s="367" t="s">
        <v>568</v>
      </c>
      <c r="E7814" s="367">
        <v>8</v>
      </c>
      <c r="F7814" s="384">
        <v>9</v>
      </c>
    </row>
    <row r="7815" spans="1:6">
      <c r="A7815" s="369"/>
      <c r="B7815" s="369"/>
      <c r="C7815" s="369"/>
      <c r="D7815" s="370" t="s">
        <v>403</v>
      </c>
      <c r="E7815" s="370">
        <v>11</v>
      </c>
      <c r="F7815" s="385">
        <v>11</v>
      </c>
    </row>
    <row r="7816" spans="1:6">
      <c r="A7816" s="369"/>
      <c r="B7816" s="369"/>
      <c r="C7816" s="369"/>
      <c r="D7816" s="370" t="s">
        <v>442</v>
      </c>
      <c r="E7816" s="370">
        <v>12</v>
      </c>
      <c r="F7816" s="385">
        <v>12</v>
      </c>
    </row>
    <row r="7817" spans="1:6">
      <c r="A7817" s="369"/>
      <c r="B7817" s="369"/>
      <c r="C7817" s="369"/>
      <c r="D7817" s="370" t="s">
        <v>280</v>
      </c>
      <c r="E7817" s="370">
        <v>36</v>
      </c>
      <c r="F7817" s="385">
        <v>38</v>
      </c>
    </row>
    <row r="7818" spans="1:6">
      <c r="A7818" s="369"/>
      <c r="B7818" s="369"/>
      <c r="C7818" s="369"/>
      <c r="D7818" s="370" t="s">
        <v>1213</v>
      </c>
      <c r="E7818" s="370">
        <v>9</v>
      </c>
      <c r="F7818" s="385">
        <v>11</v>
      </c>
    </row>
    <row r="7819" spans="1:6">
      <c r="A7819" s="369"/>
      <c r="B7819" s="367" t="s">
        <v>22</v>
      </c>
      <c r="C7819" s="367" t="s">
        <v>613</v>
      </c>
      <c r="D7819" s="367" t="s">
        <v>1919</v>
      </c>
      <c r="E7819" s="367">
        <v>1</v>
      </c>
      <c r="F7819" s="384">
        <v>1</v>
      </c>
    </row>
    <row r="7820" spans="1:6">
      <c r="A7820" s="369"/>
      <c r="B7820" s="369"/>
      <c r="C7820" s="369"/>
      <c r="D7820" s="370" t="s">
        <v>1214</v>
      </c>
      <c r="E7820" s="370">
        <v>3</v>
      </c>
      <c r="F7820" s="385">
        <v>3</v>
      </c>
    </row>
    <row r="7821" spans="1:6">
      <c r="A7821" s="369"/>
      <c r="B7821" s="369"/>
      <c r="C7821" s="369"/>
      <c r="D7821" s="370" t="s">
        <v>1116</v>
      </c>
      <c r="E7821" s="370">
        <v>3</v>
      </c>
      <c r="F7821" s="385">
        <v>4</v>
      </c>
    </row>
    <row r="7822" spans="1:6">
      <c r="A7822" s="369"/>
      <c r="B7822" s="369"/>
      <c r="C7822" s="369"/>
      <c r="D7822" s="370" t="s">
        <v>1215</v>
      </c>
      <c r="E7822" s="370">
        <v>2</v>
      </c>
      <c r="F7822" s="385">
        <v>2</v>
      </c>
    </row>
    <row r="7823" spans="1:6">
      <c r="A7823" s="369"/>
      <c r="B7823" s="369"/>
      <c r="C7823" s="369"/>
      <c r="D7823" s="370" t="s">
        <v>614</v>
      </c>
      <c r="E7823" s="370">
        <v>26</v>
      </c>
      <c r="F7823" s="385">
        <v>30</v>
      </c>
    </row>
    <row r="7824" spans="1:6">
      <c r="A7824" s="369"/>
      <c r="B7824" s="369"/>
      <c r="C7824" s="369"/>
      <c r="D7824" s="370" t="s">
        <v>1216</v>
      </c>
      <c r="E7824" s="370">
        <v>2</v>
      </c>
      <c r="F7824" s="385">
        <v>3</v>
      </c>
    </row>
    <row r="7825" spans="1:6">
      <c r="A7825" s="369"/>
      <c r="B7825" s="369"/>
      <c r="C7825" s="369"/>
      <c r="D7825" s="370" t="s">
        <v>1217</v>
      </c>
      <c r="E7825" s="370">
        <v>7</v>
      </c>
      <c r="F7825" s="385">
        <v>8</v>
      </c>
    </row>
    <row r="7826" spans="1:6">
      <c r="A7826" s="369"/>
      <c r="B7826" s="369"/>
      <c r="C7826" s="369"/>
      <c r="D7826" s="370" t="s">
        <v>1920</v>
      </c>
      <c r="E7826" s="370">
        <v>2</v>
      </c>
      <c r="F7826" s="385">
        <v>2</v>
      </c>
    </row>
    <row r="7827" spans="1:6">
      <c r="A7827" s="369"/>
      <c r="B7827" s="369"/>
      <c r="C7827" s="369"/>
      <c r="D7827" s="370" t="s">
        <v>1218</v>
      </c>
      <c r="E7827" s="370">
        <v>5</v>
      </c>
      <c r="F7827" s="385">
        <v>5</v>
      </c>
    </row>
    <row r="7828" spans="1:6">
      <c r="A7828" s="369"/>
      <c r="B7828" s="369"/>
      <c r="C7828" s="369"/>
      <c r="D7828" s="370" t="s">
        <v>1921</v>
      </c>
      <c r="E7828" s="370">
        <v>3</v>
      </c>
      <c r="F7828" s="385">
        <v>3</v>
      </c>
    </row>
    <row r="7829" spans="1:6">
      <c r="A7829" s="369"/>
      <c r="B7829" s="369"/>
      <c r="C7829" s="369"/>
      <c r="D7829" s="370" t="s">
        <v>1219</v>
      </c>
      <c r="E7829" s="370">
        <v>1</v>
      </c>
      <c r="F7829" s="385">
        <v>1</v>
      </c>
    </row>
    <row r="7830" spans="1:6">
      <c r="A7830" s="369"/>
      <c r="B7830" s="369"/>
      <c r="C7830" s="369"/>
      <c r="D7830" s="370" t="s">
        <v>1922</v>
      </c>
      <c r="E7830" s="370">
        <v>1</v>
      </c>
      <c r="F7830" s="385">
        <v>1</v>
      </c>
    </row>
    <row r="7831" spans="1:6">
      <c r="A7831" s="369"/>
      <c r="B7831" s="369"/>
      <c r="C7831" s="369"/>
      <c r="D7831" s="370" t="s">
        <v>1923</v>
      </c>
      <c r="E7831" s="370">
        <v>2</v>
      </c>
      <c r="F7831" s="385">
        <v>2</v>
      </c>
    </row>
    <row r="7832" spans="1:6">
      <c r="A7832" s="369"/>
      <c r="B7832" s="369"/>
      <c r="C7832" s="369"/>
      <c r="D7832" s="370" t="s">
        <v>1924</v>
      </c>
      <c r="E7832" s="370">
        <v>1</v>
      </c>
      <c r="F7832" s="385">
        <v>1</v>
      </c>
    </row>
    <row r="7833" spans="1:6">
      <c r="A7833" s="369"/>
      <c r="B7833" s="369"/>
      <c r="C7833" s="369"/>
      <c r="D7833" s="370" t="s">
        <v>1925</v>
      </c>
      <c r="E7833" s="370">
        <v>1</v>
      </c>
      <c r="F7833" s="385">
        <v>1</v>
      </c>
    </row>
    <row r="7834" spans="1:6">
      <c r="A7834" s="369"/>
      <c r="B7834" s="369"/>
      <c r="C7834" s="367" t="s">
        <v>617</v>
      </c>
      <c r="D7834" s="367" t="s">
        <v>412</v>
      </c>
      <c r="E7834" s="367">
        <v>11</v>
      </c>
      <c r="F7834" s="384">
        <v>15</v>
      </c>
    </row>
    <row r="7835" spans="1:6">
      <c r="A7835" s="369"/>
      <c r="B7835" s="369"/>
      <c r="C7835" s="369"/>
      <c r="D7835" s="370" t="s">
        <v>1220</v>
      </c>
      <c r="E7835" s="370">
        <v>4</v>
      </c>
      <c r="F7835" s="385">
        <v>8</v>
      </c>
    </row>
    <row r="7836" spans="1:6">
      <c r="A7836" s="369"/>
      <c r="B7836" s="369"/>
      <c r="C7836" s="369"/>
      <c r="D7836" s="370" t="s">
        <v>1221</v>
      </c>
      <c r="E7836" s="370">
        <v>5</v>
      </c>
      <c r="F7836" s="385">
        <v>5</v>
      </c>
    </row>
    <row r="7837" spans="1:6">
      <c r="A7837" s="369"/>
      <c r="B7837" s="369"/>
      <c r="C7837" s="369"/>
      <c r="D7837" s="370" t="s">
        <v>1926</v>
      </c>
      <c r="E7837" s="370">
        <v>1</v>
      </c>
      <c r="F7837" s="385">
        <v>1</v>
      </c>
    </row>
    <row r="7838" spans="1:6">
      <c r="A7838" s="369"/>
      <c r="B7838" s="369"/>
      <c r="C7838" s="369"/>
      <c r="D7838" s="370" t="s">
        <v>1222</v>
      </c>
      <c r="E7838" s="370">
        <v>3</v>
      </c>
      <c r="F7838" s="385">
        <v>3</v>
      </c>
    </row>
    <row r="7839" spans="1:6">
      <c r="A7839" s="369"/>
      <c r="B7839" s="369"/>
      <c r="C7839" s="369"/>
      <c r="D7839" s="370" t="s">
        <v>1223</v>
      </c>
      <c r="E7839" s="370">
        <v>3</v>
      </c>
      <c r="F7839" s="385">
        <v>3</v>
      </c>
    </row>
    <row r="7840" spans="1:6">
      <c r="A7840" s="369"/>
      <c r="B7840" s="369"/>
      <c r="C7840" s="369"/>
      <c r="D7840" s="370" t="s">
        <v>1927</v>
      </c>
      <c r="E7840" s="370">
        <v>1</v>
      </c>
      <c r="F7840" s="385">
        <v>1</v>
      </c>
    </row>
    <row r="7841" spans="1:6">
      <c r="A7841" s="369"/>
      <c r="B7841" s="369"/>
      <c r="C7841" s="369"/>
      <c r="D7841" s="370" t="s">
        <v>1224</v>
      </c>
      <c r="E7841" s="370">
        <v>7</v>
      </c>
      <c r="F7841" s="385">
        <v>8</v>
      </c>
    </row>
    <row r="7842" spans="1:6">
      <c r="A7842" s="369"/>
      <c r="B7842" s="369"/>
      <c r="C7842" s="369"/>
      <c r="D7842" s="370" t="s">
        <v>1225</v>
      </c>
      <c r="E7842" s="370">
        <v>2</v>
      </c>
      <c r="F7842" s="385">
        <v>2</v>
      </c>
    </row>
    <row r="7843" spans="1:6">
      <c r="A7843" s="369"/>
      <c r="B7843" s="369"/>
      <c r="C7843" s="369"/>
      <c r="D7843" s="370" t="s">
        <v>1928</v>
      </c>
      <c r="E7843" s="370">
        <v>1</v>
      </c>
      <c r="F7843" s="385">
        <v>1</v>
      </c>
    </row>
    <row r="7844" spans="1:6">
      <c r="A7844" s="369"/>
      <c r="B7844" s="369"/>
      <c r="C7844" s="367" t="s">
        <v>612</v>
      </c>
      <c r="D7844" s="367" t="s">
        <v>405</v>
      </c>
      <c r="E7844" s="367">
        <v>15</v>
      </c>
      <c r="F7844" s="384">
        <v>17</v>
      </c>
    </row>
    <row r="7845" spans="1:6">
      <c r="A7845" s="369"/>
      <c r="B7845" s="369"/>
      <c r="C7845" s="369"/>
      <c r="D7845" s="370" t="s">
        <v>406</v>
      </c>
      <c r="E7845" s="370">
        <v>11</v>
      </c>
      <c r="F7845" s="385">
        <v>12</v>
      </c>
    </row>
    <row r="7846" spans="1:6">
      <c r="A7846" s="369"/>
      <c r="B7846" s="369"/>
      <c r="C7846" s="369"/>
      <c r="D7846" s="370" t="s">
        <v>1226</v>
      </c>
      <c r="E7846" s="370">
        <v>13</v>
      </c>
      <c r="F7846" s="385">
        <v>13</v>
      </c>
    </row>
    <row r="7847" spans="1:6">
      <c r="A7847" s="369"/>
      <c r="B7847" s="369"/>
      <c r="C7847" s="369"/>
      <c r="D7847" s="370" t="s">
        <v>1929</v>
      </c>
      <c r="E7847" s="370">
        <v>1</v>
      </c>
      <c r="F7847" s="385">
        <v>1</v>
      </c>
    </row>
    <row r="7848" spans="1:6">
      <c r="A7848" s="369"/>
      <c r="B7848" s="369"/>
      <c r="C7848" s="369"/>
      <c r="D7848" s="370" t="s">
        <v>1227</v>
      </c>
      <c r="E7848" s="370">
        <v>3</v>
      </c>
      <c r="F7848" s="385">
        <v>3</v>
      </c>
    </row>
    <row r="7849" spans="1:6">
      <c r="A7849" s="369"/>
      <c r="B7849" s="369"/>
      <c r="C7849" s="369"/>
      <c r="D7849" s="370" t="s">
        <v>1228</v>
      </c>
      <c r="E7849" s="370">
        <v>3</v>
      </c>
      <c r="F7849" s="385">
        <v>3</v>
      </c>
    </row>
    <row r="7850" spans="1:6">
      <c r="A7850" s="369"/>
      <c r="B7850" s="369"/>
      <c r="C7850" s="369"/>
      <c r="D7850" s="370" t="s">
        <v>1229</v>
      </c>
      <c r="E7850" s="370">
        <v>5</v>
      </c>
      <c r="F7850" s="385">
        <v>6</v>
      </c>
    </row>
    <row r="7851" spans="1:6">
      <c r="A7851" s="369"/>
      <c r="B7851" s="369"/>
      <c r="C7851" s="367" t="s">
        <v>616</v>
      </c>
      <c r="D7851" s="367" t="s">
        <v>408</v>
      </c>
      <c r="E7851" s="367">
        <v>31</v>
      </c>
      <c r="F7851" s="384">
        <v>38</v>
      </c>
    </row>
    <row r="7852" spans="1:6">
      <c r="A7852" s="369"/>
      <c r="B7852" s="369"/>
      <c r="C7852" s="369"/>
      <c r="D7852" s="370" t="s">
        <v>559</v>
      </c>
      <c r="E7852" s="370">
        <v>3</v>
      </c>
      <c r="F7852" s="385">
        <v>4</v>
      </c>
    </row>
    <row r="7853" spans="1:6">
      <c r="A7853" s="369"/>
      <c r="B7853" s="369"/>
      <c r="C7853" s="369"/>
      <c r="D7853" s="370" t="s">
        <v>1230</v>
      </c>
      <c r="E7853" s="370">
        <v>2</v>
      </c>
      <c r="F7853" s="385">
        <v>2</v>
      </c>
    </row>
    <row r="7854" spans="1:6">
      <c r="A7854" s="369"/>
      <c r="B7854" s="369"/>
      <c r="C7854" s="369"/>
      <c r="D7854" s="370" t="s">
        <v>1930</v>
      </c>
      <c r="E7854" s="370">
        <v>1</v>
      </c>
      <c r="F7854" s="385">
        <v>1</v>
      </c>
    </row>
    <row r="7855" spans="1:6">
      <c r="A7855" s="369"/>
      <c r="B7855" s="369"/>
      <c r="C7855" s="369"/>
      <c r="D7855" s="370" t="s">
        <v>1931</v>
      </c>
      <c r="E7855" s="370">
        <v>1</v>
      </c>
      <c r="F7855" s="385">
        <v>1</v>
      </c>
    </row>
    <row r="7856" spans="1:6">
      <c r="A7856" s="369"/>
      <c r="B7856" s="369"/>
      <c r="C7856" s="367" t="s">
        <v>1231</v>
      </c>
      <c r="D7856" s="367" t="s">
        <v>1932</v>
      </c>
      <c r="E7856" s="367">
        <v>1</v>
      </c>
      <c r="F7856" s="384">
        <v>1</v>
      </c>
    </row>
    <row r="7857" spans="1:6">
      <c r="A7857" s="369"/>
      <c r="B7857" s="369"/>
      <c r="C7857" s="369"/>
      <c r="D7857" s="370" t="s">
        <v>1055</v>
      </c>
      <c r="E7857" s="370">
        <v>1</v>
      </c>
      <c r="F7857" s="385">
        <v>1</v>
      </c>
    </row>
    <row r="7858" spans="1:6">
      <c r="A7858" s="369"/>
      <c r="B7858" s="369"/>
      <c r="C7858" s="369"/>
      <c r="D7858" s="370" t="s">
        <v>817</v>
      </c>
      <c r="E7858" s="370">
        <v>6</v>
      </c>
      <c r="F7858" s="385">
        <v>6</v>
      </c>
    </row>
    <row r="7859" spans="1:6">
      <c r="A7859" s="369"/>
      <c r="B7859" s="369"/>
      <c r="C7859" s="369"/>
      <c r="D7859" s="370" t="s">
        <v>542</v>
      </c>
      <c r="E7859" s="370">
        <v>9</v>
      </c>
      <c r="F7859" s="385">
        <v>9</v>
      </c>
    </row>
    <row r="7860" spans="1:6">
      <c r="A7860" s="369"/>
      <c r="B7860" s="369"/>
      <c r="C7860" s="369"/>
      <c r="D7860" s="370" t="s">
        <v>1347</v>
      </c>
      <c r="E7860" s="370">
        <v>7</v>
      </c>
      <c r="F7860" s="385">
        <v>7</v>
      </c>
    </row>
    <row r="7861" spans="1:6">
      <c r="A7861" s="369"/>
      <c r="B7861" s="369"/>
      <c r="C7861" s="369"/>
      <c r="D7861" s="370" t="s">
        <v>1933</v>
      </c>
      <c r="E7861" s="370">
        <v>1</v>
      </c>
      <c r="F7861" s="385">
        <v>1</v>
      </c>
    </row>
    <row r="7862" spans="1:6">
      <c r="A7862" s="369"/>
      <c r="B7862" s="369"/>
      <c r="C7862" s="369"/>
      <c r="D7862" s="370" t="s">
        <v>1232</v>
      </c>
      <c r="E7862" s="370">
        <v>3</v>
      </c>
      <c r="F7862" s="385">
        <v>3</v>
      </c>
    </row>
    <row r="7863" spans="1:6">
      <c r="A7863" s="369"/>
      <c r="B7863" s="369"/>
      <c r="C7863" s="369"/>
      <c r="D7863" s="370" t="s">
        <v>1934</v>
      </c>
      <c r="E7863" s="370">
        <v>1</v>
      </c>
      <c r="F7863" s="385">
        <v>1</v>
      </c>
    </row>
    <row r="7864" spans="1:6">
      <c r="A7864" s="369"/>
      <c r="B7864" s="369"/>
      <c r="C7864" s="369"/>
      <c r="D7864" s="370" t="s">
        <v>1935</v>
      </c>
      <c r="E7864" s="370">
        <v>1</v>
      </c>
      <c r="F7864" s="385">
        <v>1</v>
      </c>
    </row>
    <row r="7865" spans="1:6">
      <c r="A7865" s="369"/>
      <c r="B7865" s="369"/>
      <c r="C7865" s="369"/>
      <c r="D7865" s="370" t="s">
        <v>1936</v>
      </c>
      <c r="E7865" s="370">
        <v>1</v>
      </c>
      <c r="F7865" s="385">
        <v>1</v>
      </c>
    </row>
    <row r="7866" spans="1:6">
      <c r="A7866" s="369"/>
      <c r="B7866" s="369"/>
      <c r="C7866" s="367" t="s">
        <v>611</v>
      </c>
      <c r="D7866" s="367" t="s">
        <v>1233</v>
      </c>
      <c r="E7866" s="367">
        <v>4</v>
      </c>
      <c r="F7866" s="384">
        <v>4</v>
      </c>
    </row>
    <row r="7867" spans="1:6">
      <c r="A7867" s="369"/>
      <c r="B7867" s="369"/>
      <c r="C7867" s="369"/>
      <c r="D7867" s="370" t="s">
        <v>416</v>
      </c>
      <c r="E7867" s="370">
        <v>18</v>
      </c>
      <c r="F7867" s="385">
        <v>22</v>
      </c>
    </row>
    <row r="7868" spans="1:6">
      <c r="A7868" s="369"/>
      <c r="B7868" s="369"/>
      <c r="C7868" s="369"/>
      <c r="D7868" s="370" t="s">
        <v>1234</v>
      </c>
      <c r="E7868" s="370">
        <v>6</v>
      </c>
      <c r="F7868" s="385">
        <v>7</v>
      </c>
    </row>
    <row r="7869" spans="1:6">
      <c r="A7869" s="369"/>
      <c r="B7869" s="369"/>
      <c r="C7869" s="369"/>
      <c r="D7869" s="370" t="s">
        <v>559</v>
      </c>
      <c r="E7869" s="370">
        <v>4</v>
      </c>
      <c r="F7869" s="385">
        <v>4</v>
      </c>
    </row>
    <row r="7870" spans="1:6">
      <c r="A7870" s="369"/>
      <c r="B7870" s="369"/>
      <c r="C7870" s="369"/>
      <c r="D7870" s="370" t="s">
        <v>1937</v>
      </c>
      <c r="E7870" s="370">
        <v>1</v>
      </c>
      <c r="F7870" s="385">
        <v>1</v>
      </c>
    </row>
    <row r="7871" spans="1:6">
      <c r="A7871" s="369"/>
      <c r="B7871" s="369"/>
      <c r="C7871" s="369"/>
      <c r="D7871" s="370" t="s">
        <v>1235</v>
      </c>
      <c r="E7871" s="370">
        <v>3</v>
      </c>
      <c r="F7871" s="385">
        <v>4</v>
      </c>
    </row>
    <row r="7872" spans="1:6">
      <c r="A7872" s="369"/>
      <c r="B7872" s="369"/>
      <c r="C7872" s="369"/>
      <c r="D7872" s="370" t="s">
        <v>1938</v>
      </c>
      <c r="E7872" s="370">
        <v>4</v>
      </c>
      <c r="F7872" s="385">
        <v>4</v>
      </c>
    </row>
    <row r="7873" spans="1:6">
      <c r="A7873" s="369"/>
      <c r="B7873" s="369"/>
      <c r="C7873" s="369"/>
      <c r="D7873" s="370" t="s">
        <v>1236</v>
      </c>
      <c r="E7873" s="370">
        <v>2</v>
      </c>
      <c r="F7873" s="385">
        <v>4</v>
      </c>
    </row>
    <row r="7874" spans="1:6">
      <c r="A7874" s="369"/>
      <c r="B7874" s="369"/>
      <c r="C7874" s="369"/>
      <c r="D7874" s="370" t="s">
        <v>1939</v>
      </c>
      <c r="E7874" s="370">
        <v>1</v>
      </c>
      <c r="F7874" s="385">
        <v>1</v>
      </c>
    </row>
    <row r="7875" spans="1:6">
      <c r="A7875" s="369"/>
      <c r="B7875" s="369"/>
      <c r="C7875" s="367" t="s">
        <v>501</v>
      </c>
      <c r="D7875" s="367" t="s">
        <v>1237</v>
      </c>
      <c r="E7875" s="367">
        <v>10</v>
      </c>
      <c r="F7875" s="384">
        <v>15</v>
      </c>
    </row>
    <row r="7876" spans="1:6">
      <c r="A7876" s="369"/>
      <c r="B7876" s="369"/>
      <c r="C7876" s="369"/>
      <c r="D7876" s="370" t="s">
        <v>1376</v>
      </c>
      <c r="E7876" s="370">
        <v>1</v>
      </c>
      <c r="F7876" s="385">
        <v>1</v>
      </c>
    </row>
    <row r="7877" spans="1:6">
      <c r="A7877" s="369"/>
      <c r="B7877" s="369"/>
      <c r="C7877" s="369"/>
      <c r="D7877" s="370" t="s">
        <v>22</v>
      </c>
      <c r="E7877" s="370">
        <v>136</v>
      </c>
      <c r="F7877" s="385">
        <v>174</v>
      </c>
    </row>
    <row r="7878" spans="1:6">
      <c r="A7878" s="369"/>
      <c r="B7878" s="369"/>
      <c r="C7878" s="369"/>
      <c r="D7878" s="370" t="s">
        <v>393</v>
      </c>
      <c r="E7878" s="370">
        <v>1</v>
      </c>
      <c r="F7878" s="385">
        <v>1</v>
      </c>
    </row>
    <row r="7879" spans="1:6">
      <c r="A7879" s="369"/>
      <c r="B7879" s="369"/>
      <c r="C7879" s="369"/>
      <c r="D7879" s="370" t="s">
        <v>1238</v>
      </c>
      <c r="E7879" s="370">
        <v>2</v>
      </c>
      <c r="F7879" s="385">
        <v>2</v>
      </c>
    </row>
    <row r="7880" spans="1:6">
      <c r="A7880" s="369"/>
      <c r="B7880" s="369"/>
      <c r="C7880" s="369"/>
      <c r="D7880" s="370" t="s">
        <v>1239</v>
      </c>
      <c r="E7880" s="370">
        <v>2</v>
      </c>
      <c r="F7880" s="385">
        <v>2</v>
      </c>
    </row>
    <row r="7881" spans="1:6">
      <c r="A7881" s="369"/>
      <c r="B7881" s="369"/>
      <c r="C7881" s="369"/>
      <c r="D7881" s="370" t="s">
        <v>1940</v>
      </c>
      <c r="E7881" s="370">
        <v>2</v>
      </c>
      <c r="F7881" s="385">
        <v>2</v>
      </c>
    </row>
    <row r="7882" spans="1:6">
      <c r="A7882" s="369"/>
      <c r="B7882" s="369"/>
      <c r="C7882" s="369"/>
      <c r="D7882" s="370" t="s">
        <v>1941</v>
      </c>
      <c r="E7882" s="370">
        <v>1</v>
      </c>
      <c r="F7882" s="385">
        <v>1</v>
      </c>
    </row>
    <row r="7883" spans="1:6">
      <c r="A7883" s="369"/>
      <c r="B7883" s="369"/>
      <c r="C7883" s="369"/>
      <c r="D7883" s="370" t="s">
        <v>404</v>
      </c>
      <c r="E7883" s="370">
        <v>1</v>
      </c>
      <c r="F7883" s="385">
        <v>1</v>
      </c>
    </row>
    <row r="7884" spans="1:6">
      <c r="A7884" s="369"/>
      <c r="B7884" s="369"/>
      <c r="C7884" s="369"/>
      <c r="D7884" s="370" t="s">
        <v>1942</v>
      </c>
      <c r="E7884" s="370">
        <v>1</v>
      </c>
      <c r="F7884" s="385">
        <v>1</v>
      </c>
    </row>
    <row r="7885" spans="1:6">
      <c r="A7885" s="369"/>
      <c r="B7885" s="369"/>
      <c r="C7885" s="369"/>
      <c r="D7885" s="370" t="s">
        <v>409</v>
      </c>
      <c r="E7885" s="370">
        <v>6</v>
      </c>
      <c r="F7885" s="385">
        <v>6</v>
      </c>
    </row>
    <row r="7886" spans="1:6">
      <c r="A7886" s="369"/>
      <c r="B7886" s="369"/>
      <c r="C7886" s="369"/>
      <c r="D7886" s="370" t="s">
        <v>1943</v>
      </c>
      <c r="E7886" s="370">
        <v>2</v>
      </c>
      <c r="F7886" s="385">
        <v>2</v>
      </c>
    </row>
    <row r="7887" spans="1:6">
      <c r="A7887" s="369"/>
      <c r="B7887" s="369"/>
      <c r="C7887" s="369"/>
      <c r="D7887" s="370" t="s">
        <v>1240</v>
      </c>
      <c r="E7887" s="370">
        <v>2</v>
      </c>
      <c r="F7887" s="385">
        <v>2</v>
      </c>
    </row>
    <row r="7888" spans="1:6">
      <c r="A7888" s="369"/>
      <c r="B7888" s="369"/>
      <c r="C7888" s="369"/>
      <c r="D7888" s="370" t="s">
        <v>1944</v>
      </c>
      <c r="E7888" s="370">
        <v>1</v>
      </c>
      <c r="F7888" s="385">
        <v>1</v>
      </c>
    </row>
    <row r="7889" spans="1:6">
      <c r="A7889" s="369"/>
      <c r="B7889" s="369"/>
      <c r="C7889" s="369"/>
      <c r="D7889" s="370" t="s">
        <v>1241</v>
      </c>
      <c r="E7889" s="370">
        <v>3</v>
      </c>
      <c r="F7889" s="385">
        <v>3</v>
      </c>
    </row>
    <row r="7890" spans="1:6">
      <c r="A7890" s="369"/>
      <c r="B7890" s="369"/>
      <c r="C7890" s="367" t="s">
        <v>1242</v>
      </c>
      <c r="D7890" s="367" t="s">
        <v>1243</v>
      </c>
      <c r="E7890" s="367">
        <v>5</v>
      </c>
      <c r="F7890" s="384">
        <v>5</v>
      </c>
    </row>
    <row r="7891" spans="1:6">
      <c r="A7891" s="369"/>
      <c r="B7891" s="369"/>
      <c r="C7891" s="369"/>
      <c r="D7891" s="370" t="s">
        <v>1945</v>
      </c>
      <c r="E7891" s="370">
        <v>1</v>
      </c>
      <c r="F7891" s="385">
        <v>1</v>
      </c>
    </row>
    <row r="7892" spans="1:6">
      <c r="A7892" s="369"/>
      <c r="B7892" s="369"/>
      <c r="C7892" s="369"/>
      <c r="D7892" s="370" t="s">
        <v>1244</v>
      </c>
      <c r="E7892" s="370">
        <v>10</v>
      </c>
      <c r="F7892" s="385">
        <v>10</v>
      </c>
    </row>
    <row r="7893" spans="1:6">
      <c r="A7893" s="369"/>
      <c r="B7893" s="369"/>
      <c r="C7893" s="369"/>
      <c r="D7893" s="370" t="s">
        <v>1946</v>
      </c>
      <c r="E7893" s="370">
        <v>2</v>
      </c>
      <c r="F7893" s="385">
        <v>2</v>
      </c>
    </row>
    <row r="7894" spans="1:6">
      <c r="A7894" s="369"/>
      <c r="B7894" s="369"/>
      <c r="C7894" s="369"/>
      <c r="D7894" s="370" t="s">
        <v>1245</v>
      </c>
      <c r="E7894" s="370">
        <v>2</v>
      </c>
      <c r="F7894" s="385">
        <v>2</v>
      </c>
    </row>
    <row r="7895" spans="1:6">
      <c r="A7895" s="369"/>
      <c r="B7895" s="369"/>
      <c r="C7895" s="367" t="s">
        <v>502</v>
      </c>
      <c r="D7895" s="367" t="s">
        <v>282</v>
      </c>
      <c r="E7895" s="367">
        <v>211</v>
      </c>
      <c r="F7895" s="384">
        <v>244</v>
      </c>
    </row>
    <row r="7896" spans="1:6">
      <c r="A7896" s="369"/>
      <c r="B7896" s="369"/>
      <c r="C7896" s="369"/>
      <c r="D7896" s="370" t="s">
        <v>70</v>
      </c>
      <c r="E7896" s="370">
        <v>16</v>
      </c>
      <c r="F7896" s="385">
        <v>17</v>
      </c>
    </row>
    <row r="7897" spans="1:6">
      <c r="A7897" s="369"/>
      <c r="B7897" s="369"/>
      <c r="C7897" s="369"/>
      <c r="D7897" s="370" t="s">
        <v>706</v>
      </c>
      <c r="E7897" s="370">
        <v>2</v>
      </c>
      <c r="F7897" s="385">
        <v>2</v>
      </c>
    </row>
    <row r="7898" spans="1:6">
      <c r="A7898" s="369"/>
      <c r="B7898" s="369"/>
      <c r="C7898" s="369"/>
      <c r="D7898" s="370" t="s">
        <v>1246</v>
      </c>
      <c r="E7898" s="370">
        <v>6</v>
      </c>
      <c r="F7898" s="385">
        <v>6</v>
      </c>
    </row>
    <row r="7899" spans="1:6">
      <c r="A7899" s="369"/>
      <c r="B7899" s="369"/>
      <c r="C7899" s="369"/>
      <c r="D7899" s="370" t="s">
        <v>1947</v>
      </c>
      <c r="E7899" s="370">
        <v>1</v>
      </c>
      <c r="F7899" s="385">
        <v>1</v>
      </c>
    </row>
    <row r="7900" spans="1:6">
      <c r="A7900" s="369"/>
      <c r="B7900" s="369"/>
      <c r="C7900" s="367" t="s">
        <v>619</v>
      </c>
      <c r="D7900" s="367" t="s">
        <v>1247</v>
      </c>
      <c r="E7900" s="367">
        <v>8</v>
      </c>
      <c r="F7900" s="384">
        <v>8</v>
      </c>
    </row>
    <row r="7901" spans="1:6">
      <c r="A7901" s="369"/>
      <c r="B7901" s="369"/>
      <c r="C7901" s="369"/>
      <c r="D7901" s="370" t="s">
        <v>1248</v>
      </c>
      <c r="E7901" s="370">
        <v>5</v>
      </c>
      <c r="F7901" s="385">
        <v>5</v>
      </c>
    </row>
    <row r="7902" spans="1:6">
      <c r="A7902" s="369"/>
      <c r="B7902" s="369"/>
      <c r="C7902" s="369"/>
      <c r="D7902" s="370" t="s">
        <v>620</v>
      </c>
      <c r="E7902" s="370">
        <v>9</v>
      </c>
      <c r="F7902" s="385">
        <v>10</v>
      </c>
    </row>
    <row r="7903" spans="1:6">
      <c r="A7903" s="369"/>
      <c r="B7903" s="369"/>
      <c r="C7903" s="369"/>
      <c r="D7903" s="370" t="s">
        <v>1249</v>
      </c>
      <c r="E7903" s="370">
        <v>3</v>
      </c>
      <c r="F7903" s="385">
        <v>3</v>
      </c>
    </row>
    <row r="7904" spans="1:6">
      <c r="A7904" s="369"/>
      <c r="B7904" s="369"/>
      <c r="C7904" s="369"/>
      <c r="D7904" s="370" t="s">
        <v>1250</v>
      </c>
      <c r="E7904" s="370">
        <v>5</v>
      </c>
      <c r="F7904" s="385">
        <v>5</v>
      </c>
    </row>
    <row r="7905" spans="1:6">
      <c r="A7905" s="369"/>
      <c r="B7905" s="369"/>
      <c r="C7905" s="369"/>
      <c r="D7905" s="370" t="s">
        <v>1377</v>
      </c>
      <c r="E7905" s="370">
        <v>1</v>
      </c>
      <c r="F7905" s="385">
        <v>1</v>
      </c>
    </row>
    <row r="7906" spans="1:6">
      <c r="A7906" s="369"/>
      <c r="B7906" s="369"/>
      <c r="C7906" s="369"/>
      <c r="D7906" s="370" t="s">
        <v>1251</v>
      </c>
      <c r="E7906" s="370">
        <v>7</v>
      </c>
      <c r="F7906" s="385">
        <v>7</v>
      </c>
    </row>
    <row r="7907" spans="1:6">
      <c r="A7907" s="369"/>
      <c r="B7907" s="369"/>
      <c r="C7907" s="369"/>
      <c r="D7907" s="370" t="s">
        <v>1252</v>
      </c>
      <c r="E7907" s="370">
        <v>3</v>
      </c>
      <c r="F7907" s="385">
        <v>3</v>
      </c>
    </row>
    <row r="7908" spans="1:6">
      <c r="A7908" s="369"/>
      <c r="B7908" s="369"/>
      <c r="C7908" s="369"/>
      <c r="D7908" s="370" t="s">
        <v>1253</v>
      </c>
      <c r="E7908" s="370">
        <v>10</v>
      </c>
      <c r="F7908" s="385">
        <v>10</v>
      </c>
    </row>
    <row r="7909" spans="1:6">
      <c r="A7909" s="369"/>
      <c r="B7909" s="369"/>
      <c r="C7909" s="369"/>
      <c r="D7909" s="370" t="s">
        <v>1948</v>
      </c>
      <c r="E7909" s="370">
        <v>1</v>
      </c>
      <c r="F7909" s="385">
        <v>1</v>
      </c>
    </row>
    <row r="7910" spans="1:6">
      <c r="A7910" s="369"/>
      <c r="B7910" s="369"/>
      <c r="C7910" s="367" t="s">
        <v>618</v>
      </c>
      <c r="D7910" s="367" t="s">
        <v>410</v>
      </c>
      <c r="E7910" s="367">
        <v>21</v>
      </c>
      <c r="F7910" s="384">
        <v>24</v>
      </c>
    </row>
    <row r="7911" spans="1:6">
      <c r="A7911" s="369"/>
      <c r="B7911" s="369"/>
      <c r="C7911" s="369"/>
      <c r="D7911" s="370" t="s">
        <v>1949</v>
      </c>
      <c r="E7911" s="370">
        <v>1</v>
      </c>
      <c r="F7911" s="385">
        <v>1</v>
      </c>
    </row>
    <row r="7912" spans="1:6">
      <c r="A7912" s="369"/>
      <c r="B7912" s="369"/>
      <c r="C7912" s="369"/>
      <c r="D7912" s="370" t="s">
        <v>1950</v>
      </c>
      <c r="E7912" s="370">
        <v>1</v>
      </c>
      <c r="F7912" s="385">
        <v>1</v>
      </c>
    </row>
    <row r="7913" spans="1:6">
      <c r="A7913" s="369"/>
      <c r="B7913" s="369"/>
      <c r="C7913" s="369"/>
      <c r="D7913" s="370" t="s">
        <v>1951</v>
      </c>
      <c r="E7913" s="370">
        <v>1</v>
      </c>
      <c r="F7913" s="385">
        <v>1</v>
      </c>
    </row>
    <row r="7914" spans="1:6">
      <c r="A7914" s="369"/>
      <c r="B7914" s="369"/>
      <c r="C7914" s="369"/>
      <c r="D7914" s="370" t="s">
        <v>1952</v>
      </c>
      <c r="E7914" s="370">
        <v>1</v>
      </c>
      <c r="F7914" s="385">
        <v>1</v>
      </c>
    </row>
    <row r="7915" spans="1:6">
      <c r="A7915" s="369"/>
      <c r="B7915" s="369"/>
      <c r="C7915" s="369"/>
      <c r="D7915" s="370" t="s">
        <v>1953</v>
      </c>
      <c r="E7915" s="370">
        <v>1</v>
      </c>
      <c r="F7915" s="385">
        <v>1</v>
      </c>
    </row>
    <row r="7916" spans="1:6">
      <c r="A7916" s="369"/>
      <c r="B7916" s="369"/>
      <c r="C7916" s="369"/>
      <c r="D7916" s="370" t="s">
        <v>1954</v>
      </c>
      <c r="E7916" s="370">
        <v>2</v>
      </c>
      <c r="F7916" s="385">
        <v>2</v>
      </c>
    </row>
    <row r="7917" spans="1:6">
      <c r="A7917" s="369"/>
      <c r="B7917" s="369"/>
      <c r="C7917" s="367" t="s">
        <v>1254</v>
      </c>
      <c r="D7917" s="367" t="s">
        <v>1255</v>
      </c>
      <c r="E7917" s="367">
        <v>8</v>
      </c>
      <c r="F7917" s="384">
        <v>8</v>
      </c>
    </row>
    <row r="7918" spans="1:6">
      <c r="A7918" s="369"/>
      <c r="B7918" s="369"/>
      <c r="C7918" s="369"/>
      <c r="D7918" s="370" t="s">
        <v>1955</v>
      </c>
      <c r="E7918" s="370">
        <v>1</v>
      </c>
      <c r="F7918" s="385">
        <v>1</v>
      </c>
    </row>
    <row r="7919" spans="1:6">
      <c r="A7919" s="369"/>
      <c r="B7919" s="369"/>
      <c r="C7919" s="369"/>
      <c r="D7919" s="370" t="s">
        <v>1956</v>
      </c>
      <c r="E7919" s="370">
        <v>1</v>
      </c>
      <c r="F7919" s="385">
        <v>1</v>
      </c>
    </row>
    <row r="7920" spans="1:6">
      <c r="A7920" s="369"/>
      <c r="B7920" s="369"/>
      <c r="C7920" s="369"/>
      <c r="D7920" s="370" t="s">
        <v>1957</v>
      </c>
      <c r="E7920" s="370">
        <v>1</v>
      </c>
      <c r="F7920" s="385">
        <v>1</v>
      </c>
    </row>
    <row r="7921" spans="1:6">
      <c r="A7921" s="369"/>
      <c r="B7921" s="369"/>
      <c r="C7921" s="367" t="s">
        <v>615</v>
      </c>
      <c r="D7921" s="367" t="s">
        <v>413</v>
      </c>
      <c r="E7921" s="367">
        <v>12</v>
      </c>
      <c r="F7921" s="384">
        <v>12</v>
      </c>
    </row>
    <row r="7922" spans="1:6">
      <c r="A7922" s="369"/>
      <c r="B7922" s="369"/>
      <c r="C7922" s="369"/>
      <c r="D7922" s="370" t="s">
        <v>1958</v>
      </c>
      <c r="E7922" s="370">
        <v>1</v>
      </c>
      <c r="F7922" s="385">
        <v>1</v>
      </c>
    </row>
    <row r="7923" spans="1:6">
      <c r="A7923" s="369"/>
      <c r="B7923" s="369"/>
      <c r="C7923" s="369"/>
      <c r="D7923" s="370" t="s">
        <v>1959</v>
      </c>
      <c r="E7923" s="370">
        <v>1</v>
      </c>
      <c r="F7923" s="385">
        <v>1</v>
      </c>
    </row>
    <row r="7924" spans="1:6">
      <c r="A7924" s="369"/>
      <c r="B7924" s="369"/>
      <c r="C7924" s="369"/>
      <c r="D7924" s="370" t="s">
        <v>1960</v>
      </c>
      <c r="E7924" s="370">
        <v>1</v>
      </c>
      <c r="F7924" s="385">
        <v>1</v>
      </c>
    </row>
    <row r="7925" spans="1:6">
      <c r="A7925" s="369"/>
      <c r="B7925" s="369"/>
      <c r="C7925" s="369"/>
      <c r="D7925" s="370" t="s">
        <v>1961</v>
      </c>
      <c r="E7925" s="370">
        <v>1</v>
      </c>
      <c r="F7925" s="385">
        <v>1</v>
      </c>
    </row>
    <row r="7926" spans="1:6">
      <c r="A7926" s="369"/>
      <c r="B7926" s="369"/>
      <c r="C7926" s="369"/>
      <c r="D7926" s="370" t="s">
        <v>1962</v>
      </c>
      <c r="E7926" s="370">
        <v>2</v>
      </c>
      <c r="F7926" s="385">
        <v>2</v>
      </c>
    </row>
    <row r="7927" spans="1:6">
      <c r="A7927" s="369"/>
      <c r="B7927" s="369"/>
      <c r="C7927" s="369"/>
      <c r="D7927" s="370" t="s">
        <v>1256</v>
      </c>
      <c r="E7927" s="370">
        <v>2</v>
      </c>
      <c r="F7927" s="385">
        <v>2</v>
      </c>
    </row>
    <row r="7928" spans="1:6">
      <c r="A7928" s="369"/>
      <c r="B7928" s="369"/>
      <c r="C7928" s="369"/>
      <c r="D7928" s="370" t="s">
        <v>1963</v>
      </c>
      <c r="E7928" s="370">
        <v>1</v>
      </c>
      <c r="F7928" s="385">
        <v>1</v>
      </c>
    </row>
    <row r="7929" spans="1:6">
      <c r="A7929" s="369"/>
      <c r="B7929" s="367" t="s">
        <v>23</v>
      </c>
      <c r="C7929" s="367" t="s">
        <v>624</v>
      </c>
      <c r="D7929" s="367" t="s">
        <v>92</v>
      </c>
      <c r="E7929" s="367">
        <v>26</v>
      </c>
      <c r="F7929" s="384">
        <v>28</v>
      </c>
    </row>
    <row r="7930" spans="1:6">
      <c r="A7930" s="369"/>
      <c r="B7930" s="369"/>
      <c r="C7930" s="369"/>
      <c r="D7930" s="370" t="s">
        <v>344</v>
      </c>
      <c r="E7930" s="370">
        <v>6</v>
      </c>
      <c r="F7930" s="385">
        <v>6</v>
      </c>
    </row>
    <row r="7931" spans="1:6">
      <c r="A7931" s="369"/>
      <c r="B7931" s="369"/>
      <c r="C7931" s="369"/>
      <c r="D7931" s="370" t="s">
        <v>939</v>
      </c>
      <c r="E7931" s="370">
        <v>5</v>
      </c>
      <c r="F7931" s="385">
        <v>5</v>
      </c>
    </row>
    <row r="7932" spans="1:6">
      <c r="A7932" s="369"/>
      <c r="B7932" s="369"/>
      <c r="C7932" s="369"/>
      <c r="D7932" s="370" t="s">
        <v>1257</v>
      </c>
      <c r="E7932" s="370">
        <v>9</v>
      </c>
      <c r="F7932" s="385">
        <v>10</v>
      </c>
    </row>
    <row r="7933" spans="1:6">
      <c r="A7933" s="369"/>
      <c r="B7933" s="369"/>
      <c r="C7933" s="369"/>
      <c r="D7933" s="370" t="s">
        <v>1964</v>
      </c>
      <c r="E7933" s="370">
        <v>1</v>
      </c>
      <c r="F7933" s="385">
        <v>1</v>
      </c>
    </row>
    <row r="7934" spans="1:6">
      <c r="A7934" s="369"/>
      <c r="B7934" s="369"/>
      <c r="C7934" s="369"/>
      <c r="D7934" s="370" t="s">
        <v>417</v>
      </c>
      <c r="E7934" s="370">
        <v>2</v>
      </c>
      <c r="F7934" s="385">
        <v>2</v>
      </c>
    </row>
    <row r="7935" spans="1:6">
      <c r="A7935" s="369"/>
      <c r="B7935" s="369"/>
      <c r="C7935" s="367" t="s">
        <v>646</v>
      </c>
      <c r="D7935" s="367" t="s">
        <v>647</v>
      </c>
      <c r="E7935" s="367">
        <v>10</v>
      </c>
      <c r="F7935" s="384">
        <v>11</v>
      </c>
    </row>
    <row r="7936" spans="1:6">
      <c r="A7936" s="369"/>
      <c r="B7936" s="369"/>
      <c r="C7936" s="369"/>
      <c r="D7936" s="370" t="s">
        <v>23</v>
      </c>
      <c r="E7936" s="370">
        <v>5</v>
      </c>
      <c r="F7936" s="385">
        <v>7</v>
      </c>
    </row>
    <row r="7937" spans="1:6">
      <c r="A7937" s="369"/>
      <c r="B7937" s="369"/>
      <c r="C7937" s="369"/>
      <c r="D7937" s="370" t="s">
        <v>559</v>
      </c>
      <c r="E7937" s="370">
        <v>3</v>
      </c>
      <c r="F7937" s="385">
        <v>3</v>
      </c>
    </row>
    <row r="7938" spans="1:6">
      <c r="A7938" s="369"/>
      <c r="B7938" s="369"/>
      <c r="C7938" s="369"/>
      <c r="D7938" s="370" t="s">
        <v>1258</v>
      </c>
      <c r="E7938" s="370">
        <v>3</v>
      </c>
      <c r="F7938" s="385">
        <v>3</v>
      </c>
    </row>
    <row r="7939" spans="1:6">
      <c r="A7939" s="369"/>
      <c r="B7939" s="369"/>
      <c r="C7939" s="369"/>
      <c r="D7939" s="370" t="s">
        <v>1259</v>
      </c>
      <c r="E7939" s="370">
        <v>3</v>
      </c>
      <c r="F7939" s="385">
        <v>3</v>
      </c>
    </row>
    <row r="7940" spans="1:6">
      <c r="A7940" s="369"/>
      <c r="B7940" s="369"/>
      <c r="C7940" s="367" t="s">
        <v>625</v>
      </c>
      <c r="D7940" s="367" t="s">
        <v>418</v>
      </c>
      <c r="E7940" s="367">
        <v>14</v>
      </c>
      <c r="F7940" s="384">
        <v>14</v>
      </c>
    </row>
    <row r="7941" spans="1:6">
      <c r="A7941" s="369"/>
      <c r="B7941" s="369"/>
      <c r="C7941" s="369"/>
      <c r="D7941" s="370" t="s">
        <v>1965</v>
      </c>
      <c r="E7941" s="370">
        <v>1</v>
      </c>
      <c r="F7941" s="385">
        <v>1</v>
      </c>
    </row>
    <row r="7942" spans="1:6">
      <c r="A7942" s="369"/>
      <c r="B7942" s="369"/>
      <c r="C7942" s="369"/>
      <c r="D7942" s="370" t="s">
        <v>1966</v>
      </c>
      <c r="E7942" s="370">
        <v>1</v>
      </c>
      <c r="F7942" s="385">
        <v>1</v>
      </c>
    </row>
    <row r="7943" spans="1:6">
      <c r="A7943" s="369"/>
      <c r="B7943" s="369"/>
      <c r="C7943" s="369"/>
      <c r="D7943" s="370" t="s">
        <v>1967</v>
      </c>
      <c r="E7943" s="370">
        <v>2</v>
      </c>
      <c r="F7943" s="385">
        <v>2</v>
      </c>
    </row>
    <row r="7944" spans="1:6">
      <c r="A7944" s="369"/>
      <c r="B7944" s="369"/>
      <c r="C7944" s="369"/>
      <c r="D7944" s="370" t="s">
        <v>1260</v>
      </c>
      <c r="E7944" s="370">
        <v>2</v>
      </c>
      <c r="F7944" s="385">
        <v>2</v>
      </c>
    </row>
    <row r="7945" spans="1:6">
      <c r="A7945" s="369"/>
      <c r="B7945" s="369"/>
      <c r="C7945" s="369"/>
      <c r="D7945" s="370" t="s">
        <v>1968</v>
      </c>
      <c r="E7945" s="370">
        <v>1</v>
      </c>
      <c r="F7945" s="385">
        <v>1</v>
      </c>
    </row>
    <row r="7946" spans="1:6">
      <c r="A7946" s="369"/>
      <c r="B7946" s="369"/>
      <c r="C7946" s="367" t="s">
        <v>1261</v>
      </c>
      <c r="D7946" s="367" t="s">
        <v>1262</v>
      </c>
      <c r="E7946" s="367">
        <v>11</v>
      </c>
      <c r="F7946" s="384">
        <v>12</v>
      </c>
    </row>
    <row r="7947" spans="1:6">
      <c r="A7947" s="369"/>
      <c r="B7947" s="369"/>
      <c r="C7947" s="369"/>
      <c r="D7947" s="370" t="s">
        <v>1263</v>
      </c>
      <c r="E7947" s="370">
        <v>5</v>
      </c>
      <c r="F7947" s="385">
        <v>6</v>
      </c>
    </row>
    <row r="7948" spans="1:6">
      <c r="A7948" s="369"/>
      <c r="B7948" s="369"/>
      <c r="C7948" s="369"/>
      <c r="D7948" s="370" t="s">
        <v>1264</v>
      </c>
      <c r="E7948" s="370">
        <v>9</v>
      </c>
      <c r="F7948" s="385">
        <v>9</v>
      </c>
    </row>
    <row r="7949" spans="1:6">
      <c r="A7949" s="369"/>
      <c r="B7949" s="369"/>
      <c r="C7949" s="369"/>
      <c r="D7949" s="370" t="s">
        <v>1265</v>
      </c>
      <c r="E7949" s="370">
        <v>16</v>
      </c>
      <c r="F7949" s="385">
        <v>16</v>
      </c>
    </row>
    <row r="7950" spans="1:6">
      <c r="A7950" s="369"/>
      <c r="B7950" s="369"/>
      <c r="C7950" s="369"/>
      <c r="D7950" s="370" t="s">
        <v>1266</v>
      </c>
      <c r="E7950" s="370">
        <v>3</v>
      </c>
      <c r="F7950" s="385">
        <v>3</v>
      </c>
    </row>
    <row r="7951" spans="1:6">
      <c r="A7951" s="369"/>
      <c r="B7951" s="369"/>
      <c r="C7951" s="369"/>
      <c r="D7951" s="370" t="s">
        <v>1267</v>
      </c>
      <c r="E7951" s="370">
        <v>2</v>
      </c>
      <c r="F7951" s="385">
        <v>2</v>
      </c>
    </row>
    <row r="7952" spans="1:6">
      <c r="A7952" s="369"/>
      <c r="B7952" s="369"/>
      <c r="C7952" s="369"/>
      <c r="D7952" s="370" t="s">
        <v>1268</v>
      </c>
      <c r="E7952" s="370">
        <v>3</v>
      </c>
      <c r="F7952" s="385">
        <v>3</v>
      </c>
    </row>
    <row r="7953" spans="1:6">
      <c r="A7953" s="369"/>
      <c r="B7953" s="369"/>
      <c r="C7953" s="369"/>
      <c r="D7953" s="370" t="s">
        <v>1969</v>
      </c>
      <c r="E7953" s="370">
        <v>1</v>
      </c>
      <c r="F7953" s="385">
        <v>1</v>
      </c>
    </row>
    <row r="7954" spans="1:6">
      <c r="A7954" s="369"/>
      <c r="B7954" s="369"/>
      <c r="C7954" s="369"/>
      <c r="D7954" s="370" t="s">
        <v>1970</v>
      </c>
      <c r="E7954" s="370">
        <v>1</v>
      </c>
      <c r="F7954" s="385">
        <v>1</v>
      </c>
    </row>
    <row r="7955" spans="1:6">
      <c r="A7955" s="369"/>
      <c r="B7955" s="369"/>
      <c r="C7955" s="369"/>
      <c r="D7955" s="370" t="s">
        <v>1269</v>
      </c>
      <c r="E7955" s="370">
        <v>9</v>
      </c>
      <c r="F7955" s="385">
        <v>9</v>
      </c>
    </row>
    <row r="7956" spans="1:6">
      <c r="A7956" s="369"/>
      <c r="B7956" s="369"/>
      <c r="C7956" s="369"/>
      <c r="D7956" s="370" t="s">
        <v>1971</v>
      </c>
      <c r="E7956" s="370">
        <v>1</v>
      </c>
      <c r="F7956" s="385">
        <v>1</v>
      </c>
    </row>
    <row r="7957" spans="1:6">
      <c r="A7957" s="369"/>
      <c r="B7957" s="369"/>
      <c r="C7957" s="367" t="s">
        <v>543</v>
      </c>
      <c r="D7957" s="367" t="s">
        <v>1270</v>
      </c>
      <c r="E7957" s="367">
        <v>12</v>
      </c>
      <c r="F7957" s="384">
        <v>13</v>
      </c>
    </row>
    <row r="7958" spans="1:6">
      <c r="A7958" s="369"/>
      <c r="B7958" s="369"/>
      <c r="C7958" s="369"/>
      <c r="D7958" s="370" t="s">
        <v>1271</v>
      </c>
      <c r="E7958" s="370">
        <v>5</v>
      </c>
      <c r="F7958" s="385">
        <v>5</v>
      </c>
    </row>
    <row r="7959" spans="1:6">
      <c r="A7959" s="369"/>
      <c r="B7959" s="369"/>
      <c r="C7959" s="369"/>
      <c r="D7959" s="370" t="s">
        <v>544</v>
      </c>
      <c r="E7959" s="370">
        <v>24</v>
      </c>
      <c r="F7959" s="385">
        <v>28</v>
      </c>
    </row>
    <row r="7960" spans="1:6">
      <c r="A7960" s="369"/>
      <c r="B7960" s="369"/>
      <c r="C7960" s="369"/>
      <c r="D7960" s="370" t="s">
        <v>1395</v>
      </c>
      <c r="E7960" s="370">
        <v>2</v>
      </c>
      <c r="F7960" s="385">
        <v>2</v>
      </c>
    </row>
    <row r="7961" spans="1:6">
      <c r="A7961" s="369"/>
      <c r="B7961" s="369"/>
      <c r="C7961" s="369"/>
      <c r="D7961" s="370" t="s">
        <v>1272</v>
      </c>
      <c r="E7961" s="370">
        <v>4</v>
      </c>
      <c r="F7961" s="385">
        <v>4</v>
      </c>
    </row>
    <row r="7962" spans="1:6">
      <c r="A7962" s="369"/>
      <c r="B7962" s="369"/>
      <c r="C7962" s="367" t="s">
        <v>503</v>
      </c>
      <c r="D7962" s="367" t="s">
        <v>1972</v>
      </c>
      <c r="E7962" s="367">
        <v>2</v>
      </c>
      <c r="F7962" s="384">
        <v>2</v>
      </c>
    </row>
    <row r="7963" spans="1:6">
      <c r="A7963" s="369"/>
      <c r="B7963" s="369"/>
      <c r="C7963" s="369"/>
      <c r="D7963" s="370" t="s">
        <v>286</v>
      </c>
      <c r="E7963" s="370">
        <v>57</v>
      </c>
      <c r="F7963" s="385">
        <v>61</v>
      </c>
    </row>
    <row r="7964" spans="1:6">
      <c r="A7964" s="369"/>
      <c r="B7964" s="369"/>
      <c r="C7964" s="369"/>
      <c r="D7964" s="370" t="s">
        <v>621</v>
      </c>
      <c r="E7964" s="370">
        <v>21</v>
      </c>
      <c r="F7964" s="385">
        <v>25</v>
      </c>
    </row>
    <row r="7965" spans="1:6">
      <c r="A7965" s="369"/>
      <c r="B7965" s="369"/>
      <c r="C7965" s="369"/>
      <c r="D7965" s="370" t="s">
        <v>1273</v>
      </c>
      <c r="E7965" s="370">
        <v>5</v>
      </c>
      <c r="F7965" s="385">
        <v>6</v>
      </c>
    </row>
    <row r="7966" spans="1:6">
      <c r="A7966" s="369"/>
      <c r="B7966" s="369"/>
      <c r="C7966" s="369"/>
      <c r="D7966" s="370" t="s">
        <v>1973</v>
      </c>
      <c r="E7966" s="370">
        <v>1</v>
      </c>
      <c r="F7966" s="385">
        <v>1</v>
      </c>
    </row>
    <row r="7967" spans="1:6">
      <c r="A7967" s="369"/>
      <c r="B7967" s="369"/>
      <c r="C7967" s="369"/>
      <c r="D7967" s="370" t="s">
        <v>1974</v>
      </c>
      <c r="E7967" s="370">
        <v>1</v>
      </c>
      <c r="F7967" s="385">
        <v>1</v>
      </c>
    </row>
    <row r="7968" spans="1:6">
      <c r="A7968" s="369"/>
      <c r="B7968" s="369"/>
      <c r="C7968" s="367" t="s">
        <v>626</v>
      </c>
      <c r="D7968" s="367" t="s">
        <v>1195</v>
      </c>
      <c r="E7968" s="367">
        <v>1</v>
      </c>
      <c r="F7968" s="384">
        <v>1</v>
      </c>
    </row>
    <row r="7969" spans="1:6">
      <c r="A7969" s="369"/>
      <c r="B7969" s="369"/>
      <c r="C7969" s="369"/>
      <c r="D7969" s="370" t="s">
        <v>627</v>
      </c>
      <c r="E7969" s="370">
        <v>8</v>
      </c>
      <c r="F7969" s="385">
        <v>9</v>
      </c>
    </row>
    <row r="7970" spans="1:6">
      <c r="A7970" s="369"/>
      <c r="B7970" s="369"/>
      <c r="C7970" s="369"/>
      <c r="D7970" s="370" t="s">
        <v>1274</v>
      </c>
      <c r="E7970" s="370">
        <v>5</v>
      </c>
      <c r="F7970" s="385">
        <v>6</v>
      </c>
    </row>
    <row r="7971" spans="1:6">
      <c r="A7971" s="369"/>
      <c r="B7971" s="369"/>
      <c r="C7971" s="369"/>
      <c r="D7971" s="370" t="s">
        <v>1275</v>
      </c>
      <c r="E7971" s="370">
        <v>5</v>
      </c>
      <c r="F7971" s="385">
        <v>6</v>
      </c>
    </row>
    <row r="7972" spans="1:6">
      <c r="A7972" s="369"/>
      <c r="B7972" s="369"/>
      <c r="C7972" s="369"/>
      <c r="D7972" s="370" t="s">
        <v>1276</v>
      </c>
      <c r="E7972" s="370">
        <v>5</v>
      </c>
      <c r="F7972" s="385">
        <v>5</v>
      </c>
    </row>
    <row r="7973" spans="1:6">
      <c r="A7973" s="369"/>
      <c r="B7973" s="369"/>
      <c r="C7973" s="369"/>
      <c r="D7973" s="370" t="s">
        <v>1360</v>
      </c>
      <c r="E7973" s="370">
        <v>1</v>
      </c>
      <c r="F7973" s="385">
        <v>1</v>
      </c>
    </row>
    <row r="7974" spans="1:6">
      <c r="A7974" s="369"/>
      <c r="B7974" s="369"/>
      <c r="C7974" s="369"/>
      <c r="D7974" s="370" t="s">
        <v>1277</v>
      </c>
      <c r="E7974" s="370">
        <v>2</v>
      </c>
      <c r="F7974" s="385">
        <v>2</v>
      </c>
    </row>
    <row r="7975" spans="1:6">
      <c r="A7975" s="369"/>
      <c r="B7975" s="369"/>
      <c r="C7975" s="369"/>
      <c r="D7975" s="370" t="s">
        <v>1975</v>
      </c>
      <c r="E7975" s="370">
        <v>1</v>
      </c>
      <c r="F7975" s="385">
        <v>1</v>
      </c>
    </row>
    <row r="7976" spans="1:6">
      <c r="A7976" s="369"/>
      <c r="B7976" s="369"/>
      <c r="C7976" s="369"/>
      <c r="D7976" s="370" t="s">
        <v>1278</v>
      </c>
      <c r="E7976" s="370">
        <v>2</v>
      </c>
      <c r="F7976" s="385">
        <v>2</v>
      </c>
    </row>
    <row r="7977" spans="1:6">
      <c r="A7977" s="369"/>
      <c r="B7977" s="369"/>
      <c r="C7977" s="369"/>
      <c r="D7977" s="370" t="s">
        <v>1279</v>
      </c>
      <c r="E7977" s="370">
        <v>2</v>
      </c>
      <c r="F7977" s="385">
        <v>3</v>
      </c>
    </row>
    <row r="7978" spans="1:6">
      <c r="A7978" s="369"/>
      <c r="B7978" s="369"/>
      <c r="C7978" s="367" t="s">
        <v>545</v>
      </c>
      <c r="D7978" s="367" t="s">
        <v>1280</v>
      </c>
      <c r="E7978" s="367">
        <v>15</v>
      </c>
      <c r="F7978" s="384">
        <v>19</v>
      </c>
    </row>
    <row r="7979" spans="1:6">
      <c r="A7979" s="369"/>
      <c r="B7979" s="369"/>
      <c r="C7979" s="369"/>
      <c r="D7979" s="370" t="s">
        <v>288</v>
      </c>
      <c r="E7979" s="370">
        <v>43</v>
      </c>
      <c r="F7979" s="385">
        <v>50</v>
      </c>
    </row>
    <row r="7980" spans="1:6">
      <c r="A7980" s="369"/>
      <c r="B7980" s="369"/>
      <c r="C7980" s="369"/>
      <c r="D7980" s="370" t="s">
        <v>1281</v>
      </c>
      <c r="E7980" s="370">
        <v>13</v>
      </c>
      <c r="F7980" s="385">
        <v>14</v>
      </c>
    </row>
    <row r="7981" spans="1:6">
      <c r="A7981" s="369"/>
      <c r="B7981" s="369"/>
      <c r="C7981" s="369"/>
      <c r="D7981" s="370" t="s">
        <v>287</v>
      </c>
      <c r="E7981" s="370">
        <v>20</v>
      </c>
      <c r="F7981" s="385">
        <v>23</v>
      </c>
    </row>
    <row r="7982" spans="1:6">
      <c r="A7982" s="369"/>
      <c r="B7982" s="369"/>
      <c r="C7982" s="369"/>
      <c r="D7982" s="370" t="s">
        <v>1282</v>
      </c>
      <c r="E7982" s="370">
        <v>4</v>
      </c>
      <c r="F7982" s="385">
        <v>4</v>
      </c>
    </row>
    <row r="7983" spans="1:6">
      <c r="A7983" s="369"/>
      <c r="B7983" s="369"/>
      <c r="C7983" s="369"/>
      <c r="D7983" s="370" t="s">
        <v>1396</v>
      </c>
      <c r="E7983" s="370">
        <v>1</v>
      </c>
      <c r="F7983" s="385">
        <v>2</v>
      </c>
    </row>
    <row r="7984" spans="1:6">
      <c r="A7984" s="369"/>
      <c r="B7984" s="369"/>
      <c r="C7984" s="369"/>
      <c r="D7984" s="370" t="s">
        <v>1283</v>
      </c>
      <c r="E7984" s="370">
        <v>2</v>
      </c>
      <c r="F7984" s="385">
        <v>3</v>
      </c>
    </row>
    <row r="7985" spans="1:6">
      <c r="A7985" s="369"/>
      <c r="B7985" s="369"/>
      <c r="C7985" s="369"/>
      <c r="D7985" s="370" t="s">
        <v>1284</v>
      </c>
      <c r="E7985" s="370">
        <v>8</v>
      </c>
      <c r="F7985" s="385">
        <v>8</v>
      </c>
    </row>
    <row r="7986" spans="1:6">
      <c r="A7986" s="369"/>
      <c r="B7986" s="369"/>
      <c r="C7986" s="369"/>
      <c r="D7986" s="370" t="s">
        <v>1285</v>
      </c>
      <c r="E7986" s="370">
        <v>2</v>
      </c>
      <c r="F7986" s="385">
        <v>2</v>
      </c>
    </row>
    <row r="7987" spans="1:6">
      <c r="A7987" s="369"/>
      <c r="B7987" s="369"/>
      <c r="C7987" s="367" t="s">
        <v>504</v>
      </c>
      <c r="D7987" s="367" t="s">
        <v>645</v>
      </c>
      <c r="E7987" s="367">
        <v>4</v>
      </c>
      <c r="F7987" s="384">
        <v>4</v>
      </c>
    </row>
    <row r="7988" spans="1:6">
      <c r="A7988" s="369"/>
      <c r="B7988" s="369"/>
      <c r="C7988" s="369"/>
      <c r="D7988" s="370" t="s">
        <v>1286</v>
      </c>
      <c r="E7988" s="370">
        <v>8</v>
      </c>
      <c r="F7988" s="385">
        <v>9</v>
      </c>
    </row>
    <row r="7989" spans="1:6">
      <c r="A7989" s="369"/>
      <c r="B7989" s="369"/>
      <c r="C7989" s="369"/>
      <c r="D7989" s="370" t="s">
        <v>236</v>
      </c>
      <c r="E7989" s="370">
        <v>4</v>
      </c>
      <c r="F7989" s="385">
        <v>5</v>
      </c>
    </row>
    <row r="7990" spans="1:6">
      <c r="A7990" s="369"/>
      <c r="B7990" s="369"/>
      <c r="C7990" s="369"/>
      <c r="D7990" s="370" t="s">
        <v>1287</v>
      </c>
      <c r="E7990" s="370">
        <v>3</v>
      </c>
      <c r="F7990" s="385">
        <v>3</v>
      </c>
    </row>
    <row r="7991" spans="1:6">
      <c r="A7991" s="369"/>
      <c r="B7991" s="369"/>
      <c r="C7991" s="369"/>
      <c r="D7991" s="370" t="s">
        <v>562</v>
      </c>
      <c r="E7991" s="370">
        <v>27</v>
      </c>
      <c r="F7991" s="385">
        <v>29</v>
      </c>
    </row>
    <row r="7992" spans="1:6">
      <c r="A7992" s="369"/>
      <c r="B7992" s="369"/>
      <c r="C7992" s="369"/>
      <c r="D7992" s="370" t="s">
        <v>563</v>
      </c>
      <c r="E7992" s="370">
        <v>23</v>
      </c>
      <c r="F7992" s="385">
        <v>24</v>
      </c>
    </row>
    <row r="7993" spans="1:6">
      <c r="A7993" s="369"/>
      <c r="B7993" s="369"/>
      <c r="C7993" s="369"/>
      <c r="D7993" s="370" t="s">
        <v>393</v>
      </c>
      <c r="E7993" s="370">
        <v>2</v>
      </c>
      <c r="F7993" s="385">
        <v>2</v>
      </c>
    </row>
    <row r="7994" spans="1:6">
      <c r="A7994" s="369"/>
      <c r="B7994" s="369"/>
      <c r="C7994" s="369"/>
      <c r="D7994" s="370" t="s">
        <v>1288</v>
      </c>
      <c r="E7994" s="370">
        <v>8</v>
      </c>
      <c r="F7994" s="385">
        <v>9</v>
      </c>
    </row>
    <row r="7995" spans="1:6">
      <c r="A7995" s="369"/>
      <c r="B7995" s="369"/>
      <c r="C7995" s="369"/>
      <c r="D7995" s="370" t="s">
        <v>1289</v>
      </c>
      <c r="E7995" s="370">
        <v>2</v>
      </c>
      <c r="F7995" s="385">
        <v>2</v>
      </c>
    </row>
    <row r="7996" spans="1:6">
      <c r="A7996" s="369"/>
      <c r="B7996" s="369"/>
      <c r="C7996" s="369"/>
      <c r="D7996" s="370" t="s">
        <v>289</v>
      </c>
      <c r="E7996" s="370">
        <v>83</v>
      </c>
      <c r="F7996" s="385">
        <v>96</v>
      </c>
    </row>
    <row r="7997" spans="1:6">
      <c r="A7997" s="369"/>
      <c r="B7997" s="369"/>
      <c r="C7997" s="369"/>
      <c r="D7997" s="370" t="s">
        <v>1290</v>
      </c>
      <c r="E7997" s="370">
        <v>2</v>
      </c>
      <c r="F7997" s="385">
        <v>3</v>
      </c>
    </row>
    <row r="7998" spans="1:6">
      <c r="A7998" s="369"/>
      <c r="B7998" s="369"/>
      <c r="C7998" s="369"/>
      <c r="D7998" s="370" t="s">
        <v>1291</v>
      </c>
      <c r="E7998" s="370">
        <v>3</v>
      </c>
      <c r="F7998" s="385">
        <v>3</v>
      </c>
    </row>
    <row r="7999" spans="1:6">
      <c r="A7999" s="369"/>
      <c r="B7999" s="369"/>
      <c r="C7999" s="369"/>
      <c r="D7999" s="370" t="s">
        <v>1292</v>
      </c>
      <c r="E7999" s="370">
        <v>2</v>
      </c>
      <c r="F7999" s="385">
        <v>2</v>
      </c>
    </row>
    <row r="8000" spans="1:6">
      <c r="A8000" s="369"/>
      <c r="B8000" s="369"/>
      <c r="C8000" s="367" t="s">
        <v>541</v>
      </c>
      <c r="D8000" s="367" t="s">
        <v>623</v>
      </c>
      <c r="E8000" s="367">
        <v>25</v>
      </c>
      <c r="F8000" s="384">
        <v>25</v>
      </c>
    </row>
    <row r="8001" spans="1:6">
      <c r="A8001" s="369"/>
      <c r="B8001" s="369"/>
      <c r="C8001" s="369"/>
      <c r="D8001" s="370" t="s">
        <v>1293</v>
      </c>
      <c r="E8001" s="370">
        <v>17</v>
      </c>
      <c r="F8001" s="385">
        <v>17</v>
      </c>
    </row>
    <row r="8002" spans="1:6">
      <c r="A8002" s="369"/>
      <c r="B8002" s="369"/>
      <c r="C8002" s="369"/>
      <c r="D8002" s="370" t="s">
        <v>542</v>
      </c>
      <c r="E8002" s="370">
        <v>5</v>
      </c>
      <c r="F8002" s="385">
        <v>6</v>
      </c>
    </row>
    <row r="8003" spans="1:6">
      <c r="A8003" s="369"/>
      <c r="B8003" s="369"/>
      <c r="C8003" s="369"/>
      <c r="D8003" s="370" t="s">
        <v>421</v>
      </c>
      <c r="E8003" s="370">
        <v>38</v>
      </c>
      <c r="F8003" s="385">
        <v>43</v>
      </c>
    </row>
    <row r="8004" spans="1:6">
      <c r="A8004" s="369"/>
      <c r="B8004" s="369"/>
      <c r="C8004" s="369"/>
      <c r="D8004" s="370" t="s">
        <v>622</v>
      </c>
      <c r="E8004" s="370">
        <v>29</v>
      </c>
      <c r="F8004" s="385">
        <v>33</v>
      </c>
    </row>
    <row r="8005" spans="1:6">
      <c r="A8005" s="369"/>
      <c r="B8005" s="369"/>
      <c r="C8005" s="369"/>
      <c r="D8005" s="370" t="s">
        <v>1294</v>
      </c>
      <c r="E8005" s="370">
        <v>2</v>
      </c>
      <c r="F8005" s="385">
        <v>2</v>
      </c>
    </row>
    <row r="8006" spans="1:6">
      <c r="A8006" s="369"/>
      <c r="B8006" s="367" t="s">
        <v>24</v>
      </c>
      <c r="C8006" s="367" t="s">
        <v>546</v>
      </c>
      <c r="D8006" s="367" t="s">
        <v>291</v>
      </c>
      <c r="E8006" s="367">
        <v>9</v>
      </c>
      <c r="F8006" s="384">
        <v>10</v>
      </c>
    </row>
    <row r="8007" spans="1:6">
      <c r="A8007" s="369"/>
      <c r="B8007" s="369"/>
      <c r="C8007" s="369"/>
      <c r="D8007" s="370" t="s">
        <v>1295</v>
      </c>
      <c r="E8007" s="370">
        <v>5</v>
      </c>
      <c r="F8007" s="385">
        <v>6</v>
      </c>
    </row>
    <row r="8008" spans="1:6">
      <c r="A8008" s="369"/>
      <c r="B8008" s="369"/>
      <c r="C8008" s="369"/>
      <c r="D8008" s="370" t="s">
        <v>1296</v>
      </c>
      <c r="E8008" s="370">
        <v>5</v>
      </c>
      <c r="F8008" s="385">
        <v>5</v>
      </c>
    </row>
    <row r="8009" spans="1:6">
      <c r="A8009" s="369"/>
      <c r="B8009" s="369"/>
      <c r="C8009" s="367" t="s">
        <v>505</v>
      </c>
      <c r="D8009" s="367" t="s">
        <v>628</v>
      </c>
      <c r="E8009" s="367">
        <v>50</v>
      </c>
      <c r="F8009" s="384">
        <v>66</v>
      </c>
    </row>
    <row r="8010" spans="1:6">
      <c r="A8010" s="369"/>
      <c r="B8010" s="369"/>
      <c r="C8010" s="369"/>
      <c r="D8010" s="370" t="s">
        <v>422</v>
      </c>
      <c r="E8010" s="370">
        <v>36</v>
      </c>
      <c r="F8010" s="385">
        <v>41</v>
      </c>
    </row>
    <row r="8011" spans="1:6">
      <c r="A8011" s="369"/>
      <c r="B8011" s="369"/>
      <c r="C8011" s="369"/>
      <c r="D8011" s="370" t="s">
        <v>564</v>
      </c>
      <c r="E8011" s="370">
        <v>102</v>
      </c>
      <c r="F8011" s="385">
        <v>108</v>
      </c>
    </row>
    <row r="8012" spans="1:6">
      <c r="A8012" s="369"/>
      <c r="B8012" s="369"/>
      <c r="C8012" s="369"/>
      <c r="D8012" s="370" t="s">
        <v>1055</v>
      </c>
      <c r="E8012" s="370">
        <v>1</v>
      </c>
      <c r="F8012" s="385">
        <v>1</v>
      </c>
    </row>
    <row r="8013" spans="1:6">
      <c r="A8013" s="369"/>
      <c r="B8013" s="369"/>
      <c r="C8013" s="369"/>
      <c r="D8013" s="370" t="s">
        <v>506</v>
      </c>
      <c r="E8013" s="370">
        <v>26</v>
      </c>
      <c r="F8013" s="385">
        <v>31</v>
      </c>
    </row>
    <row r="8014" spans="1:6">
      <c r="A8014" s="369"/>
      <c r="B8014" s="369"/>
      <c r="C8014" s="369"/>
      <c r="D8014" s="370" t="s">
        <v>1297</v>
      </c>
      <c r="E8014" s="370">
        <v>10</v>
      </c>
      <c r="F8014" s="385">
        <v>11</v>
      </c>
    </row>
    <row r="8015" spans="1:6">
      <c r="A8015" s="369"/>
      <c r="B8015" s="369"/>
      <c r="C8015" s="369"/>
      <c r="D8015" s="370" t="s">
        <v>24</v>
      </c>
      <c r="E8015" s="370">
        <v>170</v>
      </c>
      <c r="F8015" s="385">
        <v>182</v>
      </c>
    </row>
    <row r="8016" spans="1:6">
      <c r="A8016" s="369"/>
      <c r="B8016" s="369"/>
      <c r="C8016" s="369"/>
      <c r="D8016" s="370" t="s">
        <v>1976</v>
      </c>
      <c r="E8016" s="370">
        <v>1</v>
      </c>
      <c r="F8016" s="385">
        <v>1</v>
      </c>
    </row>
    <row r="8017" spans="1:6">
      <c r="A8017" s="369"/>
      <c r="B8017" s="369"/>
      <c r="C8017" s="369"/>
      <c r="D8017" s="370" t="s">
        <v>1298</v>
      </c>
      <c r="E8017" s="370">
        <v>15</v>
      </c>
      <c r="F8017" s="385">
        <v>15</v>
      </c>
    </row>
    <row r="8018" spans="1:6">
      <c r="A8018" s="369"/>
      <c r="B8018" s="369"/>
      <c r="C8018" s="369"/>
      <c r="D8018" s="370" t="s">
        <v>1299</v>
      </c>
      <c r="E8018" s="370">
        <v>3</v>
      </c>
      <c r="F8018" s="385">
        <v>3</v>
      </c>
    </row>
    <row r="8019" spans="1:6">
      <c r="A8019" s="369"/>
      <c r="B8019" s="369"/>
      <c r="C8019" s="367" t="s">
        <v>1300</v>
      </c>
      <c r="D8019" s="367" t="s">
        <v>1301</v>
      </c>
      <c r="E8019" s="367">
        <v>9</v>
      </c>
      <c r="F8019" s="384">
        <v>11</v>
      </c>
    </row>
    <row r="8020" spans="1:6">
      <c r="A8020" s="369"/>
      <c r="B8020" s="369"/>
      <c r="C8020" s="369"/>
      <c r="D8020" s="370" t="s">
        <v>1977</v>
      </c>
      <c r="E8020" s="370">
        <v>1</v>
      </c>
      <c r="F8020" s="385">
        <v>1</v>
      </c>
    </row>
    <row r="8021" spans="1:6">
      <c r="A8021" s="369"/>
      <c r="B8021" s="369"/>
      <c r="C8021" s="369"/>
      <c r="D8021" s="370" t="s">
        <v>1978</v>
      </c>
      <c r="E8021" s="370">
        <v>2</v>
      </c>
      <c r="F8021" s="385">
        <v>2</v>
      </c>
    </row>
    <row r="8022" spans="1:6">
      <c r="A8022" s="369"/>
      <c r="B8022" s="369"/>
      <c r="C8022" s="369"/>
      <c r="D8022" s="370" t="s">
        <v>1979</v>
      </c>
      <c r="E8022" s="370">
        <v>1</v>
      </c>
      <c r="F8022" s="385">
        <v>1</v>
      </c>
    </row>
    <row r="8023" spans="1:6">
      <c r="A8023" s="369"/>
      <c r="B8023" s="369"/>
      <c r="C8023" s="369"/>
      <c r="D8023" s="370" t="s">
        <v>1980</v>
      </c>
      <c r="E8023" s="370">
        <v>1</v>
      </c>
      <c r="F8023" s="385">
        <v>1</v>
      </c>
    </row>
    <row r="8024" spans="1:6">
      <c r="A8024" s="369"/>
      <c r="B8024" s="369"/>
      <c r="C8024" s="369"/>
      <c r="D8024" s="370" t="s">
        <v>1981</v>
      </c>
      <c r="E8024" s="370">
        <v>1</v>
      </c>
      <c r="F8024" s="385">
        <v>1</v>
      </c>
    </row>
    <row r="8025" spans="1:6">
      <c r="A8025" s="369"/>
      <c r="B8025" s="369"/>
      <c r="C8025" s="367" t="s">
        <v>1302</v>
      </c>
      <c r="D8025" s="367" t="s">
        <v>1303</v>
      </c>
      <c r="E8025" s="367">
        <v>7</v>
      </c>
      <c r="F8025" s="384">
        <v>7</v>
      </c>
    </row>
    <row r="8026" spans="1:6">
      <c r="A8026" s="369"/>
      <c r="B8026" s="369"/>
      <c r="C8026" s="369"/>
      <c r="D8026" s="370" t="s">
        <v>1982</v>
      </c>
      <c r="E8026" s="370">
        <v>2</v>
      </c>
      <c r="F8026" s="385">
        <v>2</v>
      </c>
    </row>
    <row r="8027" spans="1:6">
      <c r="A8027" s="369"/>
      <c r="B8027" s="369"/>
      <c r="C8027" s="369"/>
      <c r="D8027" s="370" t="s">
        <v>1983</v>
      </c>
      <c r="E8027" s="370">
        <v>1</v>
      </c>
      <c r="F8027" s="385">
        <v>1</v>
      </c>
    </row>
    <row r="8028" spans="1:6">
      <c r="A8028" s="369"/>
      <c r="B8028" s="369"/>
      <c r="C8028" s="369"/>
      <c r="D8028" s="370" t="s">
        <v>1984</v>
      </c>
      <c r="E8028" s="370">
        <v>1</v>
      </c>
      <c r="F8028" s="385">
        <v>1</v>
      </c>
    </row>
    <row r="8029" spans="1:6">
      <c r="A8029" s="369"/>
      <c r="B8029" s="369"/>
      <c r="C8029" s="369"/>
      <c r="D8029" s="370" t="s">
        <v>1985</v>
      </c>
      <c r="E8029" s="370">
        <v>2</v>
      </c>
      <c r="F8029" s="385">
        <v>2</v>
      </c>
    </row>
    <row r="8030" spans="1:6">
      <c r="A8030" s="369"/>
      <c r="B8030" s="369"/>
      <c r="C8030" s="369"/>
      <c r="D8030" s="370" t="s">
        <v>1986</v>
      </c>
      <c r="E8030" s="370">
        <v>1</v>
      </c>
      <c r="F8030" s="385">
        <v>1</v>
      </c>
    </row>
    <row r="8031" spans="1:6">
      <c r="A8031" s="369"/>
      <c r="B8031" s="367" t="s">
        <v>25</v>
      </c>
      <c r="C8031" s="367" t="s">
        <v>565</v>
      </c>
      <c r="D8031" s="367" t="s">
        <v>649</v>
      </c>
      <c r="E8031" s="367">
        <v>7</v>
      </c>
      <c r="F8031" s="384">
        <v>8</v>
      </c>
    </row>
    <row r="8032" spans="1:6">
      <c r="A8032" s="369"/>
      <c r="B8032" s="369"/>
      <c r="C8032" s="369"/>
      <c r="D8032" s="370" t="s">
        <v>425</v>
      </c>
      <c r="E8032" s="370">
        <v>14</v>
      </c>
      <c r="F8032" s="385">
        <v>15</v>
      </c>
    </row>
    <row r="8033" spans="1:6">
      <c r="A8033" s="369"/>
      <c r="B8033" s="369"/>
      <c r="C8033" s="369"/>
      <c r="D8033" s="370" t="s">
        <v>1304</v>
      </c>
      <c r="E8033" s="370">
        <v>2</v>
      </c>
      <c r="F8033" s="385">
        <v>2</v>
      </c>
    </row>
    <row r="8034" spans="1:6">
      <c r="A8034" s="369"/>
      <c r="B8034" s="369"/>
      <c r="C8034" s="367" t="s">
        <v>507</v>
      </c>
      <c r="D8034" s="367" t="s">
        <v>629</v>
      </c>
      <c r="E8034" s="367">
        <v>28</v>
      </c>
      <c r="F8034" s="384">
        <v>29</v>
      </c>
    </row>
    <row r="8035" spans="1:6">
      <c r="A8035" s="369"/>
      <c r="B8035" s="369"/>
      <c r="C8035" s="369"/>
      <c r="D8035" s="370" t="s">
        <v>1305</v>
      </c>
      <c r="E8035" s="370">
        <v>10</v>
      </c>
      <c r="F8035" s="385">
        <v>12</v>
      </c>
    </row>
    <row r="8036" spans="1:6">
      <c r="A8036" s="369"/>
      <c r="B8036" s="369"/>
      <c r="C8036" s="369"/>
      <c r="D8036" s="370" t="s">
        <v>1306</v>
      </c>
      <c r="E8036" s="370">
        <v>13</v>
      </c>
      <c r="F8036" s="385">
        <v>13</v>
      </c>
    </row>
    <row r="8037" spans="1:6">
      <c r="A8037" s="369"/>
      <c r="B8037" s="369"/>
      <c r="C8037" s="369"/>
      <c r="D8037" s="370" t="s">
        <v>25</v>
      </c>
      <c r="E8037" s="370">
        <v>120</v>
      </c>
      <c r="F8037" s="385">
        <v>137</v>
      </c>
    </row>
    <row r="8038" spans="1:6">
      <c r="A8038" s="369"/>
      <c r="B8038" s="369"/>
      <c r="C8038" s="369"/>
      <c r="D8038" s="370" t="s">
        <v>1307</v>
      </c>
      <c r="E8038" s="370">
        <v>7</v>
      </c>
      <c r="F8038" s="385">
        <v>7</v>
      </c>
    </row>
    <row r="8039" spans="1:6">
      <c r="A8039" s="369"/>
      <c r="B8039" s="369"/>
      <c r="C8039" s="369"/>
      <c r="D8039" s="370" t="s">
        <v>1308</v>
      </c>
      <c r="E8039" s="370">
        <v>14</v>
      </c>
      <c r="F8039" s="385">
        <v>14</v>
      </c>
    </row>
    <row r="8040" spans="1:6">
      <c r="A8040" s="369"/>
      <c r="B8040" s="369"/>
      <c r="C8040" s="367" t="s">
        <v>630</v>
      </c>
      <c r="D8040" s="367" t="s">
        <v>631</v>
      </c>
      <c r="E8040" s="367">
        <v>45</v>
      </c>
      <c r="F8040" s="384">
        <v>49</v>
      </c>
    </row>
    <row r="8041" spans="1:6">
      <c r="A8041" s="369"/>
      <c r="B8041" s="369"/>
      <c r="C8041" s="369"/>
      <c r="D8041" s="370" t="s">
        <v>443</v>
      </c>
      <c r="E8041" s="370">
        <v>49</v>
      </c>
      <c r="F8041" s="385">
        <v>58</v>
      </c>
    </row>
    <row r="8042" spans="1:6">
      <c r="A8042" s="369"/>
      <c r="B8042" s="369"/>
      <c r="C8042" s="369"/>
      <c r="D8042" s="370" t="s">
        <v>1309</v>
      </c>
      <c r="E8042" s="370">
        <v>16</v>
      </c>
      <c r="F8042" s="385">
        <v>16</v>
      </c>
    </row>
    <row r="8043" spans="1:6">
      <c r="A8043" s="369"/>
      <c r="B8043" s="369"/>
      <c r="C8043" s="369"/>
      <c r="D8043" s="370" t="s">
        <v>1310</v>
      </c>
      <c r="E8043" s="370">
        <v>8</v>
      </c>
      <c r="F8043" s="385">
        <v>8</v>
      </c>
    </row>
    <row r="8044" spans="1:6">
      <c r="A8044" s="369"/>
      <c r="B8044" s="367" t="s">
        <v>26</v>
      </c>
      <c r="C8044" s="367" t="s">
        <v>634</v>
      </c>
      <c r="D8044" s="367" t="s">
        <v>635</v>
      </c>
      <c r="E8044" s="367">
        <v>44</v>
      </c>
      <c r="F8044" s="384">
        <v>52</v>
      </c>
    </row>
    <row r="8045" spans="1:6">
      <c r="A8045" s="369"/>
      <c r="B8045" s="369"/>
      <c r="C8045" s="369"/>
      <c r="D8045" s="370" t="s">
        <v>1311</v>
      </c>
      <c r="E8045" s="370">
        <v>13</v>
      </c>
      <c r="F8045" s="385">
        <v>17</v>
      </c>
    </row>
    <row r="8046" spans="1:6">
      <c r="A8046" s="369"/>
      <c r="B8046" s="369"/>
      <c r="C8046" s="369"/>
      <c r="D8046" s="370" t="s">
        <v>1312</v>
      </c>
      <c r="E8046" s="370">
        <v>3</v>
      </c>
      <c r="F8046" s="385">
        <v>3</v>
      </c>
    </row>
    <row r="8047" spans="1:6">
      <c r="A8047" s="369"/>
      <c r="B8047" s="369"/>
      <c r="C8047" s="369"/>
      <c r="D8047" s="370" t="s">
        <v>1987</v>
      </c>
      <c r="E8047" s="370">
        <v>1</v>
      </c>
      <c r="F8047" s="385">
        <v>1</v>
      </c>
    </row>
    <row r="8048" spans="1:6">
      <c r="A8048" s="369"/>
      <c r="B8048" s="369"/>
      <c r="C8048" s="367" t="s">
        <v>508</v>
      </c>
      <c r="D8048" s="367" t="s">
        <v>509</v>
      </c>
      <c r="E8048" s="367">
        <v>134</v>
      </c>
      <c r="F8048" s="384">
        <v>149</v>
      </c>
    </row>
    <row r="8049" spans="1:6">
      <c r="A8049" s="369"/>
      <c r="B8049" s="369"/>
      <c r="C8049" s="369"/>
      <c r="D8049" s="370" t="s">
        <v>632</v>
      </c>
      <c r="E8049" s="370">
        <v>14</v>
      </c>
      <c r="F8049" s="385">
        <v>15</v>
      </c>
    </row>
    <row r="8050" spans="1:6">
      <c r="A8050" s="369"/>
      <c r="B8050" s="369"/>
      <c r="C8050" s="369"/>
      <c r="D8050" s="370" t="s">
        <v>1313</v>
      </c>
      <c r="E8050" s="370">
        <v>53</v>
      </c>
      <c r="F8050" s="385">
        <v>59</v>
      </c>
    </row>
    <row r="8051" spans="1:6">
      <c r="A8051" s="369"/>
      <c r="B8051" s="369"/>
      <c r="C8051" s="369"/>
      <c r="D8051" s="370" t="s">
        <v>1314</v>
      </c>
      <c r="E8051" s="370">
        <v>4</v>
      </c>
      <c r="F8051" s="385">
        <v>4</v>
      </c>
    </row>
    <row r="8052" spans="1:6">
      <c r="A8052" s="369"/>
      <c r="B8052" s="369"/>
      <c r="C8052" s="369"/>
      <c r="D8052" s="370" t="s">
        <v>293</v>
      </c>
      <c r="E8052" s="370">
        <v>72</v>
      </c>
      <c r="F8052" s="385">
        <v>79</v>
      </c>
    </row>
    <row r="8053" spans="1:6">
      <c r="A8053" s="369"/>
      <c r="B8053" s="369"/>
      <c r="C8053" s="369"/>
      <c r="D8053" s="370" t="s">
        <v>1315</v>
      </c>
      <c r="E8053" s="370">
        <v>4</v>
      </c>
      <c r="F8053" s="385">
        <v>4</v>
      </c>
    </row>
    <row r="8054" spans="1:6">
      <c r="A8054" s="369"/>
      <c r="B8054" s="369"/>
      <c r="C8054" s="369"/>
      <c r="D8054" s="370" t="s">
        <v>1316</v>
      </c>
      <c r="E8054" s="370">
        <v>2</v>
      </c>
      <c r="F8054" s="385">
        <v>3</v>
      </c>
    </row>
    <row r="8055" spans="1:6">
      <c r="A8055" s="369"/>
      <c r="B8055" s="369"/>
      <c r="C8055" s="367" t="s">
        <v>633</v>
      </c>
      <c r="D8055" s="367" t="s">
        <v>1317</v>
      </c>
      <c r="E8055" s="367">
        <v>11</v>
      </c>
      <c r="F8055" s="384">
        <v>13</v>
      </c>
    </row>
    <row r="8056" spans="1:6">
      <c r="A8056" s="369"/>
      <c r="B8056" s="369"/>
      <c r="C8056" s="369"/>
      <c r="D8056" s="370" t="s">
        <v>1318</v>
      </c>
      <c r="E8056" s="370">
        <v>13</v>
      </c>
      <c r="F8056" s="385">
        <v>14</v>
      </c>
    </row>
    <row r="8057" spans="1:6">
      <c r="A8057" s="369"/>
      <c r="B8057" s="369"/>
      <c r="C8057" s="369"/>
      <c r="D8057" s="370" t="s">
        <v>426</v>
      </c>
      <c r="E8057" s="370">
        <v>50</v>
      </c>
      <c r="F8057" s="385">
        <v>58</v>
      </c>
    </row>
    <row r="8058" spans="1:6">
      <c r="A8058" s="369"/>
      <c r="B8058" s="369"/>
      <c r="C8058" s="369"/>
      <c r="D8058" s="370" t="s">
        <v>1319</v>
      </c>
      <c r="E8058" s="370">
        <v>14</v>
      </c>
      <c r="F8058" s="385">
        <v>16</v>
      </c>
    </row>
    <row r="8059" spans="1:6">
      <c r="A8059" s="369"/>
      <c r="B8059" s="369"/>
      <c r="C8059" s="369"/>
      <c r="D8059" s="370" t="s">
        <v>1320</v>
      </c>
      <c r="E8059" s="370">
        <v>8</v>
      </c>
      <c r="F8059" s="385">
        <v>9</v>
      </c>
    </row>
    <row r="8060" spans="1:6">
      <c r="A8060" s="369"/>
      <c r="B8060" s="369"/>
      <c r="C8060" s="369"/>
      <c r="D8060" s="370" t="s">
        <v>1321</v>
      </c>
      <c r="E8060" s="370">
        <v>3</v>
      </c>
      <c r="F8060" s="385">
        <v>4</v>
      </c>
    </row>
    <row r="8061" spans="1:6">
      <c r="A8061" s="369"/>
      <c r="B8061" s="369"/>
      <c r="C8061" s="369"/>
      <c r="D8061" s="370" t="s">
        <v>1322</v>
      </c>
      <c r="E8061" s="370">
        <v>3</v>
      </c>
      <c r="F8061" s="385">
        <v>3</v>
      </c>
    </row>
    <row r="8062" spans="1:6">
      <c r="A8062" s="369"/>
      <c r="B8062" s="369"/>
      <c r="C8062" s="367" t="s">
        <v>1988</v>
      </c>
      <c r="D8062" s="367" t="s">
        <v>1989</v>
      </c>
      <c r="E8062" s="367">
        <v>4</v>
      </c>
      <c r="F8062" s="384">
        <v>4</v>
      </c>
    </row>
    <row r="8063" spans="1:6">
      <c r="A8063" s="367" t="s">
        <v>427</v>
      </c>
      <c r="B8063" s="367" t="s">
        <v>2</v>
      </c>
      <c r="C8063" s="367" t="s">
        <v>174</v>
      </c>
      <c r="D8063" s="367" t="s">
        <v>657</v>
      </c>
      <c r="E8063" s="367">
        <v>7</v>
      </c>
      <c r="F8063" s="384">
        <v>7</v>
      </c>
    </row>
    <row r="8064" spans="1:6">
      <c r="A8064" s="369"/>
      <c r="B8064" s="369"/>
      <c r="C8064" s="369"/>
      <c r="D8064" s="370" t="s">
        <v>174</v>
      </c>
      <c r="E8064" s="370">
        <v>18</v>
      </c>
      <c r="F8064" s="385">
        <v>18</v>
      </c>
    </row>
    <row r="8065" spans="1:6">
      <c r="A8065" s="369"/>
      <c r="B8065" s="369"/>
      <c r="C8065" s="369"/>
      <c r="D8065" s="370" t="s">
        <v>658</v>
      </c>
      <c r="E8065" s="370">
        <v>2</v>
      </c>
      <c r="F8065" s="385">
        <v>2</v>
      </c>
    </row>
    <row r="8066" spans="1:6">
      <c r="A8066" s="369"/>
      <c r="B8066" s="369"/>
      <c r="C8066" s="369"/>
      <c r="D8066" s="370" t="s">
        <v>659</v>
      </c>
      <c r="E8066" s="370">
        <v>5</v>
      </c>
      <c r="F8066" s="385">
        <v>6</v>
      </c>
    </row>
    <row r="8067" spans="1:6">
      <c r="A8067" s="369"/>
      <c r="B8067" s="369"/>
      <c r="C8067" s="367" t="s">
        <v>570</v>
      </c>
      <c r="D8067" s="367" t="s">
        <v>572</v>
      </c>
      <c r="E8067" s="367">
        <v>2</v>
      </c>
      <c r="F8067" s="384">
        <v>3</v>
      </c>
    </row>
    <row r="8068" spans="1:6">
      <c r="A8068" s="369"/>
      <c r="B8068" s="369"/>
      <c r="C8068" s="369"/>
      <c r="D8068" s="370" t="s">
        <v>571</v>
      </c>
      <c r="E8068" s="370">
        <v>8</v>
      </c>
      <c r="F8068" s="385">
        <v>8</v>
      </c>
    </row>
    <row r="8069" spans="1:6">
      <c r="A8069" s="369"/>
      <c r="B8069" s="369"/>
      <c r="C8069" s="369"/>
      <c r="D8069" s="370" t="s">
        <v>660</v>
      </c>
      <c r="E8069" s="370">
        <v>2</v>
      </c>
      <c r="F8069" s="385">
        <v>2</v>
      </c>
    </row>
    <row r="8070" spans="1:6">
      <c r="A8070" s="369"/>
      <c r="B8070" s="369"/>
      <c r="C8070" s="369"/>
      <c r="D8070" s="370" t="s">
        <v>661</v>
      </c>
      <c r="E8070" s="370">
        <v>2</v>
      </c>
      <c r="F8070" s="385">
        <v>2</v>
      </c>
    </row>
    <row r="8071" spans="1:6">
      <c r="A8071" s="369"/>
      <c r="B8071" s="369"/>
      <c r="C8071" s="369"/>
      <c r="D8071" s="370" t="s">
        <v>662</v>
      </c>
      <c r="E8071" s="370">
        <v>1</v>
      </c>
      <c r="F8071" s="385">
        <v>1</v>
      </c>
    </row>
    <row r="8072" spans="1:6">
      <c r="A8072" s="369"/>
      <c r="B8072" s="369"/>
      <c r="C8072" s="367" t="s">
        <v>175</v>
      </c>
      <c r="D8072" s="367" t="s">
        <v>175</v>
      </c>
      <c r="E8072" s="367">
        <v>21</v>
      </c>
      <c r="F8072" s="384">
        <v>21</v>
      </c>
    </row>
    <row r="8073" spans="1:6">
      <c r="A8073" s="369"/>
      <c r="B8073" s="369"/>
      <c r="C8073" s="369"/>
      <c r="D8073" s="370" t="s">
        <v>663</v>
      </c>
      <c r="E8073" s="370">
        <v>2</v>
      </c>
      <c r="F8073" s="385">
        <v>2</v>
      </c>
    </row>
    <row r="8074" spans="1:6">
      <c r="A8074" s="369"/>
      <c r="B8074" s="369"/>
      <c r="C8074" s="369"/>
      <c r="D8074" s="370" t="s">
        <v>664</v>
      </c>
      <c r="E8074" s="370">
        <v>3</v>
      </c>
      <c r="F8074" s="385">
        <v>3</v>
      </c>
    </row>
    <row r="8075" spans="1:6">
      <c r="A8075" s="369"/>
      <c r="B8075" s="369"/>
      <c r="C8075" s="367" t="s">
        <v>665</v>
      </c>
      <c r="D8075" s="367" t="s">
        <v>666</v>
      </c>
      <c r="E8075" s="367">
        <v>7</v>
      </c>
      <c r="F8075" s="384">
        <v>11</v>
      </c>
    </row>
    <row r="8076" spans="1:6">
      <c r="A8076" s="369"/>
      <c r="B8076" s="369"/>
      <c r="C8076" s="369"/>
      <c r="D8076" s="370" t="s">
        <v>667</v>
      </c>
      <c r="E8076" s="370">
        <v>2</v>
      </c>
      <c r="F8076" s="385">
        <v>3</v>
      </c>
    </row>
    <row r="8077" spans="1:6">
      <c r="A8077" s="369"/>
      <c r="B8077" s="369"/>
      <c r="C8077" s="369"/>
      <c r="D8077" s="370" t="s">
        <v>668</v>
      </c>
      <c r="E8077" s="370">
        <v>1</v>
      </c>
      <c r="F8077" s="385">
        <v>1</v>
      </c>
    </row>
    <row r="8078" spans="1:6">
      <c r="A8078" s="369"/>
      <c r="B8078" s="369"/>
      <c r="C8078" s="367" t="s">
        <v>669</v>
      </c>
      <c r="D8078" s="367" t="s">
        <v>670</v>
      </c>
      <c r="E8078" s="367">
        <v>1</v>
      </c>
      <c r="F8078" s="384">
        <v>1</v>
      </c>
    </row>
    <row r="8079" spans="1:6">
      <c r="A8079" s="369"/>
      <c r="B8079" s="369"/>
      <c r="C8079" s="369"/>
      <c r="D8079" s="370" t="s">
        <v>669</v>
      </c>
      <c r="E8079" s="370">
        <v>4</v>
      </c>
      <c r="F8079" s="385">
        <v>4</v>
      </c>
    </row>
    <row r="8080" spans="1:6">
      <c r="A8080" s="369"/>
      <c r="B8080" s="369"/>
      <c r="C8080" s="369"/>
      <c r="D8080" s="370" t="s">
        <v>671</v>
      </c>
      <c r="E8080" s="370">
        <v>1</v>
      </c>
      <c r="F8080" s="385">
        <v>1</v>
      </c>
    </row>
    <row r="8081" spans="1:6">
      <c r="A8081" s="369"/>
      <c r="B8081" s="369"/>
      <c r="C8081" s="367" t="s">
        <v>573</v>
      </c>
      <c r="D8081" s="367" t="s">
        <v>574</v>
      </c>
      <c r="E8081" s="367">
        <v>8</v>
      </c>
      <c r="F8081" s="384">
        <v>8</v>
      </c>
    </row>
    <row r="8082" spans="1:6">
      <c r="A8082" s="369"/>
      <c r="B8082" s="369"/>
      <c r="C8082" s="369"/>
      <c r="D8082" s="370" t="s">
        <v>672</v>
      </c>
      <c r="E8082" s="370">
        <v>1</v>
      </c>
      <c r="F8082" s="385">
        <v>1</v>
      </c>
    </row>
    <row r="8083" spans="1:6">
      <c r="A8083" s="369"/>
      <c r="B8083" s="369"/>
      <c r="C8083" s="369"/>
      <c r="D8083" s="370" t="s">
        <v>673</v>
      </c>
      <c r="E8083" s="370">
        <v>3</v>
      </c>
      <c r="F8083" s="385">
        <v>3</v>
      </c>
    </row>
    <row r="8084" spans="1:6">
      <c r="A8084" s="369"/>
      <c r="B8084" s="369"/>
      <c r="C8084" s="369"/>
      <c r="D8084" s="370" t="s">
        <v>674</v>
      </c>
      <c r="E8084" s="370">
        <v>1</v>
      </c>
      <c r="F8084" s="385">
        <v>1</v>
      </c>
    </row>
    <row r="8085" spans="1:6">
      <c r="A8085" s="369"/>
      <c r="B8085" s="369"/>
      <c r="C8085" s="369"/>
      <c r="D8085" s="370" t="s">
        <v>675</v>
      </c>
      <c r="E8085" s="370">
        <v>1</v>
      </c>
      <c r="F8085" s="385">
        <v>1</v>
      </c>
    </row>
    <row r="8086" spans="1:6">
      <c r="A8086" s="369"/>
      <c r="B8086" s="369"/>
      <c r="C8086" s="367" t="s">
        <v>176</v>
      </c>
      <c r="D8086" s="367" t="s">
        <v>177</v>
      </c>
      <c r="E8086" s="367">
        <v>14</v>
      </c>
      <c r="F8086" s="384">
        <v>14</v>
      </c>
    </row>
    <row r="8087" spans="1:6">
      <c r="A8087" s="369"/>
      <c r="B8087" s="369"/>
      <c r="C8087" s="369"/>
      <c r="D8087" s="370" t="s">
        <v>676</v>
      </c>
      <c r="E8087" s="370">
        <v>5</v>
      </c>
      <c r="F8087" s="385">
        <v>5</v>
      </c>
    </row>
    <row r="8088" spans="1:6">
      <c r="A8088" s="369"/>
      <c r="B8088" s="369"/>
      <c r="C8088" s="369"/>
      <c r="D8088" s="370" t="s">
        <v>569</v>
      </c>
      <c r="E8088" s="370">
        <v>1</v>
      </c>
      <c r="F8088" s="385">
        <v>1</v>
      </c>
    </row>
    <row r="8089" spans="1:6">
      <c r="A8089" s="369"/>
      <c r="B8089" s="369"/>
      <c r="C8089" s="369"/>
      <c r="D8089" s="370" t="s">
        <v>677</v>
      </c>
      <c r="E8089" s="370">
        <v>4</v>
      </c>
      <c r="F8089" s="385">
        <v>4</v>
      </c>
    </row>
    <row r="8090" spans="1:6">
      <c r="A8090" s="369"/>
      <c r="B8090" s="367" t="s">
        <v>461</v>
      </c>
      <c r="C8090" s="367" t="s">
        <v>319</v>
      </c>
      <c r="D8090" s="367" t="s">
        <v>320</v>
      </c>
      <c r="E8090" s="367">
        <v>2</v>
      </c>
      <c r="F8090" s="384">
        <v>2</v>
      </c>
    </row>
    <row r="8091" spans="1:6">
      <c r="A8091" s="369"/>
      <c r="B8091" s="369"/>
      <c r="C8091" s="369"/>
      <c r="D8091" s="370" t="s">
        <v>678</v>
      </c>
      <c r="E8091" s="370">
        <v>4</v>
      </c>
      <c r="F8091" s="385">
        <v>4</v>
      </c>
    </row>
    <row r="8092" spans="1:6">
      <c r="A8092" s="369"/>
      <c r="B8092" s="369"/>
      <c r="C8092" s="369"/>
      <c r="D8092" s="370" t="s">
        <v>679</v>
      </c>
      <c r="E8092" s="370">
        <v>1</v>
      </c>
      <c r="F8092" s="385">
        <v>1</v>
      </c>
    </row>
    <row r="8093" spans="1:6">
      <c r="A8093" s="369"/>
      <c r="B8093" s="369"/>
      <c r="C8093" s="369"/>
      <c r="D8093" s="370" t="s">
        <v>680</v>
      </c>
      <c r="E8093" s="370">
        <v>1</v>
      </c>
      <c r="F8093" s="385">
        <v>1</v>
      </c>
    </row>
    <row r="8094" spans="1:6">
      <c r="A8094" s="369"/>
      <c r="B8094" s="369"/>
      <c r="C8094" s="367" t="s">
        <v>315</v>
      </c>
      <c r="D8094" s="367" t="s">
        <v>348</v>
      </c>
      <c r="E8094" s="367">
        <v>1</v>
      </c>
      <c r="F8094" s="384">
        <v>1</v>
      </c>
    </row>
    <row r="8095" spans="1:6">
      <c r="A8095" s="369"/>
      <c r="B8095" s="369"/>
      <c r="C8095" s="369"/>
      <c r="D8095" s="370" t="s">
        <v>315</v>
      </c>
      <c r="E8095" s="370">
        <v>6</v>
      </c>
      <c r="F8095" s="385">
        <v>6</v>
      </c>
    </row>
    <row r="8096" spans="1:6">
      <c r="A8096" s="369"/>
      <c r="B8096" s="369"/>
      <c r="C8096" s="369"/>
      <c r="D8096" s="370" t="s">
        <v>681</v>
      </c>
      <c r="E8096" s="370">
        <v>2</v>
      </c>
      <c r="F8096" s="385">
        <v>2</v>
      </c>
    </row>
    <row r="8097" spans="1:6">
      <c r="A8097" s="369"/>
      <c r="B8097" s="369"/>
      <c r="C8097" s="369"/>
      <c r="D8097" s="370" t="s">
        <v>682</v>
      </c>
      <c r="E8097" s="370">
        <v>2</v>
      </c>
      <c r="F8097" s="385">
        <v>2</v>
      </c>
    </row>
    <row r="8098" spans="1:6">
      <c r="A8098" s="369"/>
      <c r="B8098" s="369"/>
      <c r="C8098" s="369"/>
      <c r="D8098" s="370" t="s">
        <v>683</v>
      </c>
      <c r="E8098" s="370">
        <v>1</v>
      </c>
      <c r="F8098" s="385">
        <v>1</v>
      </c>
    </row>
    <row r="8099" spans="1:6">
      <c r="A8099" s="369"/>
      <c r="B8099" s="369"/>
      <c r="C8099" s="369"/>
      <c r="D8099" s="370" t="s">
        <v>684</v>
      </c>
      <c r="E8099" s="370">
        <v>4</v>
      </c>
      <c r="F8099" s="385">
        <v>4</v>
      </c>
    </row>
    <row r="8100" spans="1:6">
      <c r="A8100" s="369"/>
      <c r="B8100" s="369"/>
      <c r="C8100" s="367" t="s">
        <v>685</v>
      </c>
      <c r="D8100" s="367" t="s">
        <v>259</v>
      </c>
      <c r="E8100" s="367">
        <v>1</v>
      </c>
      <c r="F8100" s="384">
        <v>1</v>
      </c>
    </row>
    <row r="8101" spans="1:6">
      <c r="A8101" s="369"/>
      <c r="B8101" s="369"/>
      <c r="C8101" s="367" t="s">
        <v>178</v>
      </c>
      <c r="D8101" s="367" t="s">
        <v>178</v>
      </c>
      <c r="E8101" s="367">
        <v>9</v>
      </c>
      <c r="F8101" s="384">
        <v>9</v>
      </c>
    </row>
    <row r="8102" spans="1:6">
      <c r="A8102" s="369"/>
      <c r="B8102" s="369"/>
      <c r="C8102" s="367" t="s">
        <v>179</v>
      </c>
      <c r="D8102" s="367" t="s">
        <v>179</v>
      </c>
      <c r="E8102" s="367">
        <v>32</v>
      </c>
      <c r="F8102" s="384">
        <v>32</v>
      </c>
    </row>
    <row r="8103" spans="1:6">
      <c r="A8103" s="369"/>
      <c r="B8103" s="369"/>
      <c r="C8103" s="369"/>
      <c r="D8103" s="370" t="s">
        <v>79</v>
      </c>
      <c r="E8103" s="370">
        <v>21</v>
      </c>
      <c r="F8103" s="385">
        <v>21</v>
      </c>
    </row>
    <row r="8104" spans="1:6">
      <c r="A8104" s="369"/>
      <c r="B8104" s="369"/>
      <c r="C8104" s="369"/>
      <c r="D8104" s="370" t="s">
        <v>686</v>
      </c>
      <c r="E8104" s="370">
        <v>3</v>
      </c>
      <c r="F8104" s="385">
        <v>3</v>
      </c>
    </row>
    <row r="8105" spans="1:6">
      <c r="A8105" s="369"/>
      <c r="B8105" s="369"/>
      <c r="C8105" s="367" t="s">
        <v>313</v>
      </c>
      <c r="D8105" s="367" t="s">
        <v>687</v>
      </c>
      <c r="E8105" s="367">
        <v>1</v>
      </c>
      <c r="F8105" s="384">
        <v>1</v>
      </c>
    </row>
    <row r="8106" spans="1:6">
      <c r="A8106" s="369"/>
      <c r="B8106" s="369"/>
      <c r="C8106" s="369"/>
      <c r="D8106" s="370" t="s">
        <v>313</v>
      </c>
      <c r="E8106" s="370">
        <v>7</v>
      </c>
      <c r="F8106" s="385">
        <v>7</v>
      </c>
    </row>
    <row r="8107" spans="1:6">
      <c r="A8107" s="369"/>
      <c r="B8107" s="369"/>
      <c r="C8107" s="369"/>
      <c r="D8107" s="370" t="s">
        <v>314</v>
      </c>
      <c r="E8107" s="370">
        <v>10</v>
      </c>
      <c r="F8107" s="385">
        <v>10</v>
      </c>
    </row>
    <row r="8108" spans="1:6">
      <c r="A8108" s="369"/>
      <c r="B8108" s="369"/>
      <c r="C8108" s="369"/>
      <c r="D8108" s="370" t="s">
        <v>689</v>
      </c>
      <c r="E8108" s="370">
        <v>1</v>
      </c>
      <c r="F8108" s="385">
        <v>1</v>
      </c>
    </row>
    <row r="8109" spans="1:6">
      <c r="A8109" s="369"/>
      <c r="B8109" s="369"/>
      <c r="C8109" s="367" t="s">
        <v>310</v>
      </c>
      <c r="D8109" s="367" t="s">
        <v>310</v>
      </c>
      <c r="E8109" s="367">
        <v>11</v>
      </c>
      <c r="F8109" s="384">
        <v>12</v>
      </c>
    </row>
    <row r="8110" spans="1:6">
      <c r="A8110" s="369"/>
      <c r="B8110" s="369"/>
      <c r="C8110" s="369"/>
      <c r="D8110" s="370" t="s">
        <v>691</v>
      </c>
      <c r="E8110" s="370">
        <v>2</v>
      </c>
      <c r="F8110" s="385">
        <v>2</v>
      </c>
    </row>
    <row r="8111" spans="1:6">
      <c r="A8111" s="369"/>
      <c r="B8111" s="369"/>
      <c r="C8111" s="367" t="s">
        <v>180</v>
      </c>
      <c r="D8111" s="367" t="s">
        <v>181</v>
      </c>
      <c r="E8111" s="367">
        <v>6</v>
      </c>
      <c r="F8111" s="384">
        <v>6</v>
      </c>
    </row>
    <row r="8112" spans="1:6">
      <c r="A8112" s="369"/>
      <c r="B8112" s="369"/>
      <c r="C8112" s="367" t="s">
        <v>317</v>
      </c>
      <c r="D8112" s="367" t="s">
        <v>692</v>
      </c>
      <c r="E8112" s="367">
        <v>3</v>
      </c>
      <c r="F8112" s="384">
        <v>3</v>
      </c>
    </row>
    <row r="8113" spans="1:6">
      <c r="A8113" s="369"/>
      <c r="B8113" s="369"/>
      <c r="C8113" s="369"/>
      <c r="D8113" s="370" t="s">
        <v>317</v>
      </c>
      <c r="E8113" s="370">
        <v>1</v>
      </c>
      <c r="F8113" s="385">
        <v>1</v>
      </c>
    </row>
    <row r="8114" spans="1:6">
      <c r="A8114" s="369"/>
      <c r="B8114" s="369"/>
      <c r="C8114" s="369"/>
      <c r="D8114" s="370" t="s">
        <v>693</v>
      </c>
      <c r="E8114" s="370">
        <v>2</v>
      </c>
      <c r="F8114" s="385">
        <v>2</v>
      </c>
    </row>
    <row r="8115" spans="1:6">
      <c r="A8115" s="369"/>
      <c r="B8115" s="369"/>
      <c r="C8115" s="367" t="s">
        <v>182</v>
      </c>
      <c r="D8115" s="367" t="s">
        <v>183</v>
      </c>
      <c r="E8115" s="367">
        <v>71</v>
      </c>
      <c r="F8115" s="384">
        <v>72</v>
      </c>
    </row>
    <row r="8116" spans="1:6">
      <c r="A8116" s="369"/>
      <c r="B8116" s="369"/>
      <c r="C8116" s="369"/>
      <c r="D8116" s="370" t="s">
        <v>462</v>
      </c>
      <c r="E8116" s="370">
        <v>3</v>
      </c>
      <c r="F8116" s="385">
        <v>4</v>
      </c>
    </row>
    <row r="8117" spans="1:6">
      <c r="A8117" s="369"/>
      <c r="B8117" s="369"/>
      <c r="C8117" s="369"/>
      <c r="D8117" s="370" t="s">
        <v>694</v>
      </c>
      <c r="E8117" s="370">
        <v>4</v>
      </c>
      <c r="F8117" s="385">
        <v>4</v>
      </c>
    </row>
    <row r="8118" spans="1:6">
      <c r="A8118" s="369"/>
      <c r="B8118" s="369"/>
      <c r="C8118" s="369"/>
      <c r="D8118" s="370" t="s">
        <v>312</v>
      </c>
      <c r="E8118" s="370">
        <v>9</v>
      </c>
      <c r="F8118" s="385">
        <v>9</v>
      </c>
    </row>
    <row r="8119" spans="1:6">
      <c r="A8119" s="369"/>
      <c r="B8119" s="369"/>
      <c r="C8119" s="369"/>
      <c r="D8119" s="370" t="s">
        <v>311</v>
      </c>
      <c r="E8119" s="370">
        <v>66</v>
      </c>
      <c r="F8119" s="385">
        <v>69</v>
      </c>
    </row>
    <row r="8120" spans="1:6">
      <c r="A8120" s="369"/>
      <c r="B8120" s="369"/>
      <c r="C8120" s="369"/>
      <c r="D8120" s="370" t="s">
        <v>695</v>
      </c>
      <c r="E8120" s="370">
        <v>5</v>
      </c>
      <c r="F8120" s="385">
        <v>5</v>
      </c>
    </row>
    <row r="8121" spans="1:6">
      <c r="A8121" s="369"/>
      <c r="B8121" s="369"/>
      <c r="C8121" s="369"/>
      <c r="D8121" s="370" t="s">
        <v>182</v>
      </c>
      <c r="E8121" s="370">
        <v>9</v>
      </c>
      <c r="F8121" s="385">
        <v>9</v>
      </c>
    </row>
    <row r="8122" spans="1:6">
      <c r="A8122" s="369"/>
      <c r="B8122" s="369"/>
      <c r="C8122" s="369"/>
      <c r="D8122" s="370" t="s">
        <v>696</v>
      </c>
      <c r="E8122" s="370">
        <v>2</v>
      </c>
      <c r="F8122" s="385">
        <v>2</v>
      </c>
    </row>
    <row r="8123" spans="1:6">
      <c r="A8123" s="369"/>
      <c r="B8123" s="369"/>
      <c r="C8123" s="367" t="s">
        <v>318</v>
      </c>
      <c r="D8123" s="367" t="s">
        <v>318</v>
      </c>
      <c r="E8123" s="367">
        <v>3</v>
      </c>
      <c r="F8123" s="384">
        <v>3</v>
      </c>
    </row>
    <row r="8124" spans="1:6">
      <c r="A8124" s="369"/>
      <c r="B8124" s="369"/>
      <c r="C8124" s="367" t="s">
        <v>316</v>
      </c>
      <c r="D8124" s="367" t="s">
        <v>316</v>
      </c>
      <c r="E8124" s="367">
        <v>4</v>
      </c>
      <c r="F8124" s="384">
        <v>4</v>
      </c>
    </row>
    <row r="8125" spans="1:6">
      <c r="A8125" s="369"/>
      <c r="B8125" s="369"/>
      <c r="C8125" s="369"/>
      <c r="D8125" s="370" t="s">
        <v>697</v>
      </c>
      <c r="E8125" s="370">
        <v>2</v>
      </c>
      <c r="F8125" s="385">
        <v>2</v>
      </c>
    </row>
    <row r="8126" spans="1:6">
      <c r="A8126" s="369"/>
      <c r="B8126" s="369"/>
      <c r="C8126" s="369"/>
      <c r="D8126" s="370" t="s">
        <v>698</v>
      </c>
      <c r="E8126" s="370">
        <v>1</v>
      </c>
      <c r="F8126" s="385">
        <v>1</v>
      </c>
    </row>
    <row r="8127" spans="1:6">
      <c r="A8127" s="369"/>
      <c r="B8127" s="369"/>
      <c r="C8127" s="369"/>
      <c r="D8127" s="370" t="s">
        <v>699</v>
      </c>
      <c r="E8127" s="370">
        <v>1</v>
      </c>
      <c r="F8127" s="385">
        <v>1</v>
      </c>
    </row>
    <row r="8128" spans="1:6">
      <c r="A8128" s="369"/>
      <c r="B8128" s="369"/>
      <c r="C8128" s="367" t="s">
        <v>700</v>
      </c>
      <c r="D8128" s="367" t="s">
        <v>701</v>
      </c>
      <c r="E8128" s="367">
        <v>1</v>
      </c>
      <c r="F8128" s="384">
        <v>1</v>
      </c>
    </row>
    <row r="8129" spans="1:6">
      <c r="A8129" s="369"/>
      <c r="B8129" s="369"/>
      <c r="C8129" s="367" t="s">
        <v>702</v>
      </c>
      <c r="D8129" s="367" t="s">
        <v>703</v>
      </c>
      <c r="E8129" s="367">
        <v>1</v>
      </c>
      <c r="F8129" s="384">
        <v>1</v>
      </c>
    </row>
    <row r="8130" spans="1:6">
      <c r="A8130" s="369"/>
      <c r="B8130" s="369"/>
      <c r="C8130" s="369"/>
      <c r="D8130" s="370" t="s">
        <v>704</v>
      </c>
      <c r="E8130" s="370">
        <v>1</v>
      </c>
      <c r="F8130" s="385">
        <v>1</v>
      </c>
    </row>
    <row r="8131" spans="1:6">
      <c r="A8131" s="369"/>
      <c r="B8131" s="369"/>
      <c r="C8131" s="367" t="s">
        <v>705</v>
      </c>
      <c r="D8131" s="367" t="s">
        <v>706</v>
      </c>
      <c r="E8131" s="367">
        <v>1</v>
      </c>
      <c r="F8131" s="384">
        <v>1</v>
      </c>
    </row>
    <row r="8132" spans="1:6">
      <c r="A8132" s="369"/>
      <c r="B8132" s="369"/>
      <c r="C8132" s="367" t="s">
        <v>321</v>
      </c>
      <c r="D8132" s="367" t="s">
        <v>321</v>
      </c>
      <c r="E8132" s="367">
        <v>4</v>
      </c>
      <c r="F8132" s="384">
        <v>4</v>
      </c>
    </row>
    <row r="8133" spans="1:6">
      <c r="A8133" s="369"/>
      <c r="B8133" s="367" t="s">
        <v>4</v>
      </c>
      <c r="C8133" s="367" t="s">
        <v>185</v>
      </c>
      <c r="D8133" s="367" t="s">
        <v>185</v>
      </c>
      <c r="E8133" s="367">
        <v>36</v>
      </c>
      <c r="F8133" s="384">
        <v>37</v>
      </c>
    </row>
    <row r="8134" spans="1:6">
      <c r="A8134" s="369"/>
      <c r="B8134" s="369"/>
      <c r="C8134" s="369"/>
      <c r="D8134" s="370" t="s">
        <v>322</v>
      </c>
      <c r="E8134" s="370">
        <v>2</v>
      </c>
      <c r="F8134" s="385">
        <v>2</v>
      </c>
    </row>
    <row r="8135" spans="1:6">
      <c r="A8135" s="369"/>
      <c r="B8135" s="369"/>
      <c r="C8135" s="369"/>
      <c r="D8135" s="370" t="s">
        <v>707</v>
      </c>
      <c r="E8135" s="370">
        <v>1</v>
      </c>
      <c r="F8135" s="385">
        <v>1</v>
      </c>
    </row>
    <row r="8136" spans="1:6">
      <c r="A8136" s="369"/>
      <c r="B8136" s="369"/>
      <c r="C8136" s="369"/>
      <c r="D8136" s="370" t="s">
        <v>708</v>
      </c>
      <c r="E8136" s="370">
        <v>1</v>
      </c>
      <c r="F8136" s="385">
        <v>1</v>
      </c>
    </row>
    <row r="8137" spans="1:6">
      <c r="A8137" s="369"/>
      <c r="B8137" s="369"/>
      <c r="C8137" s="369"/>
      <c r="D8137" s="370" t="s">
        <v>709</v>
      </c>
      <c r="E8137" s="370">
        <v>4</v>
      </c>
      <c r="F8137" s="385">
        <v>4</v>
      </c>
    </row>
    <row r="8138" spans="1:6">
      <c r="A8138" s="369"/>
      <c r="B8138" s="369"/>
      <c r="C8138" s="367" t="s">
        <v>186</v>
      </c>
      <c r="D8138" s="367" t="s">
        <v>186</v>
      </c>
      <c r="E8138" s="367">
        <v>15</v>
      </c>
      <c r="F8138" s="384">
        <v>15</v>
      </c>
    </row>
    <row r="8139" spans="1:6">
      <c r="A8139" s="369"/>
      <c r="B8139" s="369"/>
      <c r="C8139" s="369"/>
      <c r="D8139" s="370" t="s">
        <v>323</v>
      </c>
      <c r="E8139" s="370">
        <v>1</v>
      </c>
      <c r="F8139" s="385">
        <v>1</v>
      </c>
    </row>
    <row r="8140" spans="1:6">
      <c r="A8140" s="369"/>
      <c r="B8140" s="369"/>
      <c r="C8140" s="369"/>
      <c r="D8140" s="370" t="s">
        <v>710</v>
      </c>
      <c r="E8140" s="370">
        <v>1</v>
      </c>
      <c r="F8140" s="385">
        <v>1</v>
      </c>
    </row>
    <row r="8141" spans="1:6">
      <c r="A8141" s="369"/>
      <c r="B8141" s="369"/>
      <c r="C8141" s="369"/>
      <c r="D8141" s="370" t="s">
        <v>515</v>
      </c>
      <c r="E8141" s="370">
        <v>5</v>
      </c>
      <c r="F8141" s="385">
        <v>5</v>
      </c>
    </row>
    <row r="8142" spans="1:6">
      <c r="A8142" s="369"/>
      <c r="B8142" s="369"/>
      <c r="C8142" s="369"/>
      <c r="D8142" s="370" t="s">
        <v>711</v>
      </c>
      <c r="E8142" s="370">
        <v>2</v>
      </c>
      <c r="F8142" s="385">
        <v>2</v>
      </c>
    </row>
    <row r="8143" spans="1:6">
      <c r="A8143" s="369"/>
      <c r="B8143" s="369"/>
      <c r="C8143" s="369"/>
      <c r="D8143" s="370" t="s">
        <v>712</v>
      </c>
      <c r="E8143" s="370">
        <v>1</v>
      </c>
      <c r="F8143" s="385">
        <v>1</v>
      </c>
    </row>
    <row r="8144" spans="1:6">
      <c r="A8144" s="369"/>
      <c r="B8144" s="369"/>
      <c r="C8144" s="369"/>
      <c r="D8144" s="370" t="s">
        <v>713</v>
      </c>
      <c r="E8144" s="370">
        <v>1</v>
      </c>
      <c r="F8144" s="385">
        <v>1</v>
      </c>
    </row>
    <row r="8145" spans="1:6">
      <c r="A8145" s="369"/>
      <c r="B8145" s="369"/>
      <c r="C8145" s="369"/>
      <c r="D8145" s="370" t="s">
        <v>714</v>
      </c>
      <c r="E8145" s="370">
        <v>3</v>
      </c>
      <c r="F8145" s="385">
        <v>3</v>
      </c>
    </row>
    <row r="8146" spans="1:6">
      <c r="A8146" s="369"/>
      <c r="B8146" s="369"/>
      <c r="C8146" s="367" t="s">
        <v>575</v>
      </c>
      <c r="D8146" s="367" t="s">
        <v>576</v>
      </c>
      <c r="E8146" s="367">
        <v>2</v>
      </c>
      <c r="F8146" s="384">
        <v>2</v>
      </c>
    </row>
    <row r="8147" spans="1:6">
      <c r="A8147" s="369"/>
      <c r="B8147" s="369"/>
      <c r="C8147" s="369"/>
      <c r="D8147" s="370" t="s">
        <v>715</v>
      </c>
      <c r="E8147" s="370">
        <v>2</v>
      </c>
      <c r="F8147" s="385">
        <v>2</v>
      </c>
    </row>
    <row r="8148" spans="1:6">
      <c r="A8148" s="369"/>
      <c r="B8148" s="369"/>
      <c r="C8148" s="367" t="s">
        <v>716</v>
      </c>
      <c r="D8148" s="367" t="s">
        <v>717</v>
      </c>
      <c r="E8148" s="367">
        <v>4</v>
      </c>
      <c r="F8148" s="384">
        <v>4</v>
      </c>
    </row>
    <row r="8149" spans="1:6">
      <c r="A8149" s="369"/>
      <c r="B8149" s="369"/>
      <c r="C8149" s="369"/>
      <c r="D8149" s="370" t="s">
        <v>718</v>
      </c>
      <c r="E8149" s="370">
        <v>1</v>
      </c>
      <c r="F8149" s="385">
        <v>1</v>
      </c>
    </row>
    <row r="8150" spans="1:6">
      <c r="A8150" s="369"/>
      <c r="B8150" s="369"/>
      <c r="C8150" s="369"/>
      <c r="D8150" s="370" t="s">
        <v>719</v>
      </c>
      <c r="E8150" s="370">
        <v>1</v>
      </c>
      <c r="F8150" s="385">
        <v>1</v>
      </c>
    </row>
    <row r="8151" spans="1:6">
      <c r="A8151" s="369"/>
      <c r="B8151" s="369"/>
      <c r="C8151" s="367" t="s">
        <v>302</v>
      </c>
      <c r="D8151" s="367" t="s">
        <v>303</v>
      </c>
      <c r="E8151" s="367">
        <v>6</v>
      </c>
      <c r="F8151" s="384">
        <v>6</v>
      </c>
    </row>
    <row r="8152" spans="1:6">
      <c r="A8152" s="369"/>
      <c r="B8152" s="369"/>
      <c r="C8152" s="369"/>
      <c r="D8152" s="370" t="s">
        <v>720</v>
      </c>
      <c r="E8152" s="370">
        <v>1</v>
      </c>
      <c r="F8152" s="385">
        <v>2</v>
      </c>
    </row>
    <row r="8153" spans="1:6">
      <c r="A8153" s="369"/>
      <c r="B8153" s="369"/>
      <c r="C8153" s="369"/>
      <c r="D8153" s="370" t="s">
        <v>721</v>
      </c>
      <c r="E8153" s="370">
        <v>1</v>
      </c>
      <c r="F8153" s="385">
        <v>1</v>
      </c>
    </row>
    <row r="8154" spans="1:6">
      <c r="A8154" s="369"/>
      <c r="B8154" s="369"/>
      <c r="C8154" s="369"/>
      <c r="D8154" s="370" t="s">
        <v>722</v>
      </c>
      <c r="E8154" s="370">
        <v>1</v>
      </c>
      <c r="F8154" s="385">
        <v>1</v>
      </c>
    </row>
    <row r="8155" spans="1:6">
      <c r="A8155" s="369"/>
      <c r="B8155" s="369"/>
      <c r="C8155" s="369"/>
      <c r="D8155" s="370" t="s">
        <v>723</v>
      </c>
      <c r="E8155" s="370">
        <v>1</v>
      </c>
      <c r="F8155" s="385">
        <v>1</v>
      </c>
    </row>
    <row r="8156" spans="1:6">
      <c r="A8156" s="369"/>
      <c r="B8156" s="369"/>
      <c r="C8156" s="367" t="s">
        <v>724</v>
      </c>
      <c r="D8156" s="367" t="s">
        <v>725</v>
      </c>
      <c r="E8156" s="367">
        <v>1</v>
      </c>
      <c r="F8156" s="384">
        <v>1</v>
      </c>
    </row>
    <row r="8157" spans="1:6">
      <c r="A8157" s="369"/>
      <c r="B8157" s="369"/>
      <c r="C8157" s="369"/>
      <c r="D8157" s="370" t="s">
        <v>726</v>
      </c>
      <c r="E8157" s="370">
        <v>2</v>
      </c>
      <c r="F8157" s="385">
        <v>2</v>
      </c>
    </row>
    <row r="8158" spans="1:6">
      <c r="A8158" s="369"/>
      <c r="B8158" s="369"/>
      <c r="C8158" s="369"/>
      <c r="D8158" s="370" t="s">
        <v>727</v>
      </c>
      <c r="E8158" s="370">
        <v>1</v>
      </c>
      <c r="F8158" s="385">
        <v>1</v>
      </c>
    </row>
    <row r="8159" spans="1:6">
      <c r="A8159" s="369"/>
      <c r="B8159" s="367" t="s">
        <v>5</v>
      </c>
      <c r="C8159" s="367" t="s">
        <v>5</v>
      </c>
      <c r="D8159" s="367" t="s">
        <v>325</v>
      </c>
      <c r="E8159" s="367">
        <v>30</v>
      </c>
      <c r="F8159" s="384">
        <v>30</v>
      </c>
    </row>
    <row r="8160" spans="1:6">
      <c r="A8160" s="369"/>
      <c r="B8160" s="369"/>
      <c r="C8160" s="369"/>
      <c r="D8160" s="370" t="s">
        <v>5</v>
      </c>
      <c r="E8160" s="370">
        <v>33</v>
      </c>
      <c r="F8160" s="385">
        <v>33</v>
      </c>
    </row>
    <row r="8161" spans="1:6">
      <c r="A8161" s="369"/>
      <c r="B8161" s="369"/>
      <c r="C8161" s="369"/>
      <c r="D8161" s="370" t="s">
        <v>187</v>
      </c>
      <c r="E8161" s="370">
        <v>33</v>
      </c>
      <c r="F8161" s="385">
        <v>35</v>
      </c>
    </row>
    <row r="8162" spans="1:6">
      <c r="A8162" s="369"/>
      <c r="B8162" s="369"/>
      <c r="C8162" s="369"/>
      <c r="D8162" s="370" t="s">
        <v>188</v>
      </c>
      <c r="E8162" s="370">
        <v>102</v>
      </c>
      <c r="F8162" s="385">
        <v>105</v>
      </c>
    </row>
    <row r="8163" spans="1:6">
      <c r="A8163" s="369"/>
      <c r="B8163" s="369"/>
      <c r="C8163" s="369"/>
      <c r="D8163" s="370" t="s">
        <v>512</v>
      </c>
      <c r="E8163" s="370">
        <v>6</v>
      </c>
      <c r="F8163" s="385">
        <v>6</v>
      </c>
    </row>
    <row r="8164" spans="1:6">
      <c r="A8164" s="369"/>
      <c r="B8164" s="369"/>
      <c r="C8164" s="369"/>
      <c r="D8164" s="370" t="s">
        <v>192</v>
      </c>
      <c r="E8164" s="370">
        <v>22</v>
      </c>
      <c r="F8164" s="385">
        <v>22</v>
      </c>
    </row>
    <row r="8165" spans="1:6">
      <c r="A8165" s="369"/>
      <c r="B8165" s="369"/>
      <c r="C8165" s="369"/>
      <c r="D8165" s="370" t="s">
        <v>463</v>
      </c>
      <c r="E8165" s="370">
        <v>36</v>
      </c>
      <c r="F8165" s="385">
        <v>36</v>
      </c>
    </row>
    <row r="8166" spans="1:6">
      <c r="A8166" s="369"/>
      <c r="B8166" s="369"/>
      <c r="C8166" s="369"/>
      <c r="D8166" s="370" t="s">
        <v>324</v>
      </c>
      <c r="E8166" s="370">
        <v>31</v>
      </c>
      <c r="F8166" s="385">
        <v>31</v>
      </c>
    </row>
    <row r="8167" spans="1:6">
      <c r="A8167" s="369"/>
      <c r="B8167" s="369"/>
      <c r="C8167" s="369"/>
      <c r="D8167" s="370" t="s">
        <v>194</v>
      </c>
      <c r="E8167" s="370">
        <v>25</v>
      </c>
      <c r="F8167" s="385">
        <v>25</v>
      </c>
    </row>
    <row r="8168" spans="1:6">
      <c r="A8168" s="369"/>
      <c r="B8168" s="369"/>
      <c r="C8168" s="369"/>
      <c r="D8168" s="370" t="s">
        <v>62</v>
      </c>
      <c r="E8168" s="370">
        <v>25</v>
      </c>
      <c r="F8168" s="385">
        <v>25</v>
      </c>
    </row>
    <row r="8169" spans="1:6">
      <c r="A8169" s="369"/>
      <c r="B8169" s="369"/>
      <c r="C8169" s="369"/>
      <c r="D8169" s="370" t="s">
        <v>190</v>
      </c>
      <c r="E8169" s="370">
        <v>39</v>
      </c>
      <c r="F8169" s="385">
        <v>40</v>
      </c>
    </row>
    <row r="8170" spans="1:6">
      <c r="A8170" s="369"/>
      <c r="B8170" s="369"/>
      <c r="C8170" s="369"/>
      <c r="D8170" s="370" t="s">
        <v>510</v>
      </c>
      <c r="E8170" s="370">
        <v>4</v>
      </c>
      <c r="F8170" s="385">
        <v>4</v>
      </c>
    </row>
    <row r="8171" spans="1:6">
      <c r="A8171" s="369"/>
      <c r="B8171" s="369"/>
      <c r="C8171" s="369"/>
      <c r="D8171" s="370" t="s">
        <v>728</v>
      </c>
      <c r="E8171" s="370">
        <v>5</v>
      </c>
      <c r="F8171" s="385">
        <v>5</v>
      </c>
    </row>
    <row r="8172" spans="1:6">
      <c r="A8172" s="369"/>
      <c r="B8172" s="369"/>
      <c r="C8172" s="369"/>
      <c r="D8172" s="370" t="s">
        <v>191</v>
      </c>
      <c r="E8172" s="370">
        <v>22</v>
      </c>
      <c r="F8172" s="385">
        <v>23</v>
      </c>
    </row>
    <row r="8173" spans="1:6">
      <c r="A8173" s="369"/>
      <c r="B8173" s="369"/>
      <c r="C8173" s="369"/>
      <c r="D8173" s="370" t="s">
        <v>729</v>
      </c>
      <c r="E8173" s="370">
        <v>6</v>
      </c>
      <c r="F8173" s="385">
        <v>7</v>
      </c>
    </row>
    <row r="8174" spans="1:6">
      <c r="A8174" s="369"/>
      <c r="B8174" s="369"/>
      <c r="C8174" s="369"/>
      <c r="D8174" s="370" t="s">
        <v>511</v>
      </c>
      <c r="E8174" s="370">
        <v>4</v>
      </c>
      <c r="F8174" s="385">
        <v>4</v>
      </c>
    </row>
    <row r="8175" spans="1:6">
      <c r="A8175" s="369"/>
      <c r="B8175" s="369"/>
      <c r="C8175" s="369"/>
      <c r="D8175" s="370" t="s">
        <v>193</v>
      </c>
      <c r="E8175" s="370">
        <v>6</v>
      </c>
      <c r="F8175" s="385">
        <v>6</v>
      </c>
    </row>
    <row r="8176" spans="1:6">
      <c r="A8176" s="369"/>
      <c r="B8176" s="369"/>
      <c r="C8176" s="369"/>
      <c r="D8176" s="370" t="s">
        <v>326</v>
      </c>
      <c r="E8176" s="370">
        <v>20</v>
      </c>
      <c r="F8176" s="385">
        <v>20</v>
      </c>
    </row>
    <row r="8177" spans="1:6">
      <c r="A8177" s="369"/>
      <c r="B8177" s="369"/>
      <c r="C8177" s="369"/>
      <c r="D8177" s="370" t="s">
        <v>636</v>
      </c>
      <c r="E8177" s="370">
        <v>1</v>
      </c>
      <c r="F8177" s="385">
        <v>1</v>
      </c>
    </row>
    <row r="8178" spans="1:6">
      <c r="A8178" s="369"/>
      <c r="B8178" s="369"/>
      <c r="C8178" s="369"/>
      <c r="D8178" s="370" t="s">
        <v>730</v>
      </c>
      <c r="E8178" s="370">
        <v>3</v>
      </c>
      <c r="F8178" s="385">
        <v>3</v>
      </c>
    </row>
    <row r="8179" spans="1:6">
      <c r="A8179" s="369"/>
      <c r="B8179" s="369"/>
      <c r="C8179" s="369"/>
      <c r="D8179" s="370" t="s">
        <v>731</v>
      </c>
      <c r="E8179" s="370">
        <v>1</v>
      </c>
      <c r="F8179" s="385">
        <v>1</v>
      </c>
    </row>
    <row r="8180" spans="1:6">
      <c r="A8180" s="369"/>
      <c r="B8180" s="369"/>
      <c r="C8180" s="369"/>
      <c r="D8180" s="370" t="s">
        <v>732</v>
      </c>
      <c r="E8180" s="370">
        <v>1</v>
      </c>
      <c r="F8180" s="385">
        <v>1</v>
      </c>
    </row>
    <row r="8181" spans="1:6">
      <c r="A8181" s="369"/>
      <c r="B8181" s="369"/>
      <c r="C8181" s="369"/>
      <c r="D8181" s="370" t="s">
        <v>733</v>
      </c>
      <c r="E8181" s="370">
        <v>1</v>
      </c>
      <c r="F8181" s="385">
        <v>1</v>
      </c>
    </row>
    <row r="8182" spans="1:6">
      <c r="A8182" s="369"/>
      <c r="B8182" s="369"/>
      <c r="C8182" s="367" t="s">
        <v>513</v>
      </c>
      <c r="D8182" s="367" t="s">
        <v>513</v>
      </c>
      <c r="E8182" s="367">
        <v>12</v>
      </c>
      <c r="F8182" s="384">
        <v>12</v>
      </c>
    </row>
    <row r="8183" spans="1:6">
      <c r="A8183" s="369"/>
      <c r="B8183" s="369"/>
      <c r="C8183" s="369"/>
      <c r="D8183" s="370" t="s">
        <v>734</v>
      </c>
      <c r="E8183" s="370">
        <v>1</v>
      </c>
      <c r="F8183" s="385">
        <v>1</v>
      </c>
    </row>
    <row r="8184" spans="1:6">
      <c r="A8184" s="369"/>
      <c r="B8184" s="369"/>
      <c r="C8184" s="369"/>
      <c r="D8184" s="370" t="s">
        <v>735</v>
      </c>
      <c r="E8184" s="370">
        <v>21</v>
      </c>
      <c r="F8184" s="385">
        <v>22</v>
      </c>
    </row>
    <row r="8185" spans="1:6">
      <c r="A8185" s="369"/>
      <c r="B8185" s="369"/>
      <c r="C8185" s="369"/>
      <c r="D8185" s="370" t="s">
        <v>736</v>
      </c>
      <c r="E8185" s="370">
        <v>2</v>
      </c>
      <c r="F8185" s="385">
        <v>2</v>
      </c>
    </row>
    <row r="8186" spans="1:6">
      <c r="A8186" s="369"/>
      <c r="B8186" s="369"/>
      <c r="C8186" s="369"/>
      <c r="D8186" s="370" t="s">
        <v>737</v>
      </c>
      <c r="E8186" s="370">
        <v>5</v>
      </c>
      <c r="F8186" s="385">
        <v>5</v>
      </c>
    </row>
    <row r="8187" spans="1:6">
      <c r="A8187" s="369"/>
      <c r="B8187" s="369"/>
      <c r="C8187" s="367" t="s">
        <v>577</v>
      </c>
      <c r="D8187" s="367" t="s">
        <v>738</v>
      </c>
      <c r="E8187" s="367">
        <v>2</v>
      </c>
      <c r="F8187" s="384">
        <v>2</v>
      </c>
    </row>
    <row r="8188" spans="1:6">
      <c r="A8188" s="369"/>
      <c r="B8188" s="369"/>
      <c r="C8188" s="369"/>
      <c r="D8188" s="370" t="s">
        <v>577</v>
      </c>
      <c r="E8188" s="370">
        <v>1</v>
      </c>
      <c r="F8188" s="385">
        <v>1</v>
      </c>
    </row>
    <row r="8189" spans="1:6">
      <c r="A8189" s="369"/>
      <c r="B8189" s="369"/>
      <c r="C8189" s="369"/>
      <c r="D8189" s="370" t="s">
        <v>578</v>
      </c>
      <c r="E8189" s="370">
        <v>6</v>
      </c>
      <c r="F8189" s="385">
        <v>6</v>
      </c>
    </row>
    <row r="8190" spans="1:6">
      <c r="A8190" s="369"/>
      <c r="B8190" s="369"/>
      <c r="C8190" s="369"/>
      <c r="D8190" s="370" t="s">
        <v>739</v>
      </c>
      <c r="E8190" s="370">
        <v>2</v>
      </c>
      <c r="F8190" s="385">
        <v>2</v>
      </c>
    </row>
    <row r="8191" spans="1:6">
      <c r="A8191" s="369"/>
      <c r="B8191" s="369"/>
      <c r="C8191" s="369"/>
      <c r="D8191" s="370" t="s">
        <v>740</v>
      </c>
      <c r="E8191" s="370">
        <v>4</v>
      </c>
      <c r="F8191" s="385">
        <v>4</v>
      </c>
    </row>
    <row r="8192" spans="1:6">
      <c r="A8192" s="369"/>
      <c r="B8192" s="369"/>
      <c r="C8192" s="369"/>
      <c r="D8192" s="370" t="s">
        <v>741</v>
      </c>
      <c r="E8192" s="370">
        <v>2</v>
      </c>
      <c r="F8192" s="385">
        <v>2</v>
      </c>
    </row>
    <row r="8193" spans="1:6">
      <c r="A8193" s="369"/>
      <c r="B8193" s="369"/>
      <c r="C8193" s="369"/>
      <c r="D8193" s="370" t="s">
        <v>742</v>
      </c>
      <c r="E8193" s="370">
        <v>3</v>
      </c>
      <c r="F8193" s="385">
        <v>3</v>
      </c>
    </row>
    <row r="8194" spans="1:6">
      <c r="A8194" s="369"/>
      <c r="B8194" s="369"/>
      <c r="C8194" s="369"/>
      <c r="D8194" s="370" t="s">
        <v>579</v>
      </c>
      <c r="E8194" s="370">
        <v>4</v>
      </c>
      <c r="F8194" s="385">
        <v>4</v>
      </c>
    </row>
    <row r="8195" spans="1:6">
      <c r="A8195" s="369"/>
      <c r="B8195" s="369"/>
      <c r="C8195" s="369"/>
      <c r="D8195" s="370" t="s">
        <v>743</v>
      </c>
      <c r="E8195" s="370">
        <v>1</v>
      </c>
      <c r="F8195" s="385">
        <v>1</v>
      </c>
    </row>
    <row r="8196" spans="1:6">
      <c r="A8196" s="369"/>
      <c r="B8196" s="369"/>
      <c r="C8196" s="369"/>
      <c r="D8196" s="370" t="s">
        <v>744</v>
      </c>
      <c r="E8196" s="370">
        <v>1</v>
      </c>
      <c r="F8196" s="385">
        <v>1</v>
      </c>
    </row>
    <row r="8197" spans="1:6">
      <c r="A8197" s="369"/>
      <c r="B8197" s="369"/>
      <c r="C8197" s="369"/>
      <c r="D8197" s="370" t="s">
        <v>745</v>
      </c>
      <c r="E8197" s="370">
        <v>2</v>
      </c>
      <c r="F8197" s="385">
        <v>2</v>
      </c>
    </row>
    <row r="8198" spans="1:6">
      <c r="A8198" s="369"/>
      <c r="B8198" s="369"/>
      <c r="C8198" s="367" t="s">
        <v>275</v>
      </c>
      <c r="D8198" s="367" t="s">
        <v>327</v>
      </c>
      <c r="E8198" s="367">
        <v>1</v>
      </c>
      <c r="F8198" s="384">
        <v>1</v>
      </c>
    </row>
    <row r="8199" spans="1:6">
      <c r="A8199" s="369"/>
      <c r="B8199" s="369"/>
      <c r="C8199" s="369"/>
      <c r="D8199" s="370" t="s">
        <v>514</v>
      </c>
      <c r="E8199" s="370">
        <v>1</v>
      </c>
      <c r="F8199" s="385">
        <v>1</v>
      </c>
    </row>
    <row r="8200" spans="1:6">
      <c r="A8200" s="369"/>
      <c r="B8200" s="369"/>
      <c r="C8200" s="369"/>
      <c r="D8200" s="370" t="s">
        <v>580</v>
      </c>
      <c r="E8200" s="370">
        <v>1</v>
      </c>
      <c r="F8200" s="385">
        <v>2</v>
      </c>
    </row>
    <row r="8201" spans="1:6">
      <c r="A8201" s="369"/>
      <c r="B8201" s="369"/>
      <c r="C8201" s="369"/>
      <c r="D8201" s="370" t="s">
        <v>746</v>
      </c>
      <c r="E8201" s="370">
        <v>1</v>
      </c>
      <c r="F8201" s="385">
        <v>1</v>
      </c>
    </row>
    <row r="8202" spans="1:6">
      <c r="A8202" s="369"/>
      <c r="B8202" s="369"/>
      <c r="C8202" s="367" t="s">
        <v>196</v>
      </c>
      <c r="D8202" s="367" t="s">
        <v>547</v>
      </c>
      <c r="E8202" s="367">
        <v>6</v>
      </c>
      <c r="F8202" s="384">
        <v>9</v>
      </c>
    </row>
    <row r="8203" spans="1:6">
      <c r="A8203" s="369"/>
      <c r="B8203" s="369"/>
      <c r="C8203" s="369"/>
      <c r="D8203" s="370" t="s">
        <v>197</v>
      </c>
      <c r="E8203" s="370">
        <v>33</v>
      </c>
      <c r="F8203" s="385">
        <v>36</v>
      </c>
    </row>
    <row r="8204" spans="1:6">
      <c r="A8204" s="369"/>
      <c r="B8204" s="369"/>
      <c r="C8204" s="367" t="s">
        <v>747</v>
      </c>
      <c r="D8204" s="367" t="s">
        <v>748</v>
      </c>
      <c r="E8204" s="367">
        <v>4</v>
      </c>
      <c r="F8204" s="384">
        <v>4</v>
      </c>
    </row>
    <row r="8205" spans="1:6">
      <c r="A8205" s="369"/>
      <c r="B8205" s="369"/>
      <c r="C8205" s="369"/>
      <c r="D8205" s="370" t="s">
        <v>749</v>
      </c>
      <c r="E8205" s="370">
        <v>9</v>
      </c>
      <c r="F8205" s="385">
        <v>9</v>
      </c>
    </row>
    <row r="8206" spans="1:6">
      <c r="A8206" s="369"/>
      <c r="B8206" s="369"/>
      <c r="C8206" s="369"/>
      <c r="D8206" s="370" t="s">
        <v>750</v>
      </c>
      <c r="E8206" s="370">
        <v>3</v>
      </c>
      <c r="F8206" s="385">
        <v>3</v>
      </c>
    </row>
    <row r="8207" spans="1:6">
      <c r="A8207" s="369"/>
      <c r="B8207" s="369"/>
      <c r="C8207" s="367" t="s">
        <v>198</v>
      </c>
      <c r="D8207" s="367" t="s">
        <v>329</v>
      </c>
      <c r="E8207" s="367">
        <v>1</v>
      </c>
      <c r="F8207" s="384">
        <v>1</v>
      </c>
    </row>
    <row r="8208" spans="1:6">
      <c r="A8208" s="369"/>
      <c r="B8208" s="369"/>
      <c r="C8208" s="369"/>
      <c r="D8208" s="370" t="s">
        <v>199</v>
      </c>
      <c r="E8208" s="370">
        <v>5</v>
      </c>
      <c r="F8208" s="385">
        <v>7</v>
      </c>
    </row>
    <row r="8209" spans="1:6">
      <c r="A8209" s="369"/>
      <c r="B8209" s="369"/>
      <c r="C8209" s="369"/>
      <c r="D8209" s="370" t="s">
        <v>751</v>
      </c>
      <c r="E8209" s="370">
        <v>2</v>
      </c>
      <c r="F8209" s="385">
        <v>3</v>
      </c>
    </row>
    <row r="8210" spans="1:6">
      <c r="A8210" s="369"/>
      <c r="B8210" s="369"/>
      <c r="C8210" s="367" t="s">
        <v>581</v>
      </c>
      <c r="D8210" s="367" t="s">
        <v>582</v>
      </c>
      <c r="E8210" s="367">
        <v>2</v>
      </c>
      <c r="F8210" s="384">
        <v>2</v>
      </c>
    </row>
    <row r="8211" spans="1:6">
      <c r="A8211" s="369"/>
      <c r="B8211" s="367" t="s">
        <v>6</v>
      </c>
      <c r="C8211" s="367" t="s">
        <v>334</v>
      </c>
      <c r="D8211" s="367" t="s">
        <v>752</v>
      </c>
      <c r="E8211" s="367">
        <v>3</v>
      </c>
      <c r="F8211" s="384">
        <v>3</v>
      </c>
    </row>
    <row r="8212" spans="1:6">
      <c r="A8212" s="369"/>
      <c r="B8212" s="369"/>
      <c r="C8212" s="369"/>
      <c r="D8212" s="370" t="s">
        <v>753</v>
      </c>
      <c r="E8212" s="370">
        <v>2</v>
      </c>
      <c r="F8212" s="385">
        <v>2</v>
      </c>
    </row>
    <row r="8213" spans="1:6">
      <c r="A8213" s="369"/>
      <c r="B8213" s="369"/>
      <c r="C8213" s="369"/>
      <c r="D8213" s="370" t="s">
        <v>754</v>
      </c>
      <c r="E8213" s="370">
        <v>1</v>
      </c>
      <c r="F8213" s="385">
        <v>1</v>
      </c>
    </row>
    <row r="8214" spans="1:6">
      <c r="A8214" s="369"/>
      <c r="B8214" s="369"/>
      <c r="C8214" s="367" t="s">
        <v>200</v>
      </c>
      <c r="D8214" s="367" t="s">
        <v>637</v>
      </c>
      <c r="E8214" s="367">
        <v>6</v>
      </c>
      <c r="F8214" s="384">
        <v>6</v>
      </c>
    </row>
    <row r="8215" spans="1:6">
      <c r="A8215" s="369"/>
      <c r="B8215" s="369"/>
      <c r="C8215" s="369"/>
      <c r="D8215" s="370" t="s">
        <v>6</v>
      </c>
      <c r="E8215" s="370">
        <v>57</v>
      </c>
      <c r="F8215" s="385">
        <v>64</v>
      </c>
    </row>
    <row r="8216" spans="1:6">
      <c r="A8216" s="369"/>
      <c r="B8216" s="369"/>
      <c r="C8216" s="369"/>
      <c r="D8216" s="370" t="s">
        <v>755</v>
      </c>
      <c r="E8216" s="370">
        <v>12</v>
      </c>
      <c r="F8216" s="385">
        <v>14</v>
      </c>
    </row>
    <row r="8217" spans="1:6">
      <c r="A8217" s="369"/>
      <c r="B8217" s="369"/>
      <c r="C8217" s="369"/>
      <c r="D8217" s="370" t="s">
        <v>756</v>
      </c>
      <c r="E8217" s="370">
        <v>4</v>
      </c>
      <c r="F8217" s="385">
        <v>4</v>
      </c>
    </row>
    <row r="8218" spans="1:6">
      <c r="A8218" s="369"/>
      <c r="B8218" s="369"/>
      <c r="C8218" s="369"/>
      <c r="D8218" s="370" t="s">
        <v>264</v>
      </c>
      <c r="E8218" s="370">
        <v>21</v>
      </c>
      <c r="F8218" s="385">
        <v>24</v>
      </c>
    </row>
    <row r="8219" spans="1:6">
      <c r="A8219" s="369"/>
      <c r="B8219" s="369"/>
      <c r="C8219" s="369"/>
      <c r="D8219" s="370" t="s">
        <v>757</v>
      </c>
      <c r="E8219" s="370">
        <v>2</v>
      </c>
      <c r="F8219" s="385">
        <v>2</v>
      </c>
    </row>
    <row r="8220" spans="1:6">
      <c r="A8220" s="369"/>
      <c r="B8220" s="369"/>
      <c r="C8220" s="369"/>
      <c r="D8220" s="370" t="s">
        <v>758</v>
      </c>
      <c r="E8220" s="370">
        <v>2</v>
      </c>
      <c r="F8220" s="385">
        <v>2</v>
      </c>
    </row>
    <row r="8221" spans="1:6">
      <c r="A8221" s="369"/>
      <c r="B8221" s="369"/>
      <c r="C8221" s="367" t="s">
        <v>331</v>
      </c>
      <c r="D8221" s="367" t="s">
        <v>759</v>
      </c>
      <c r="E8221" s="367">
        <v>1</v>
      </c>
      <c r="F8221" s="384">
        <v>1</v>
      </c>
    </row>
    <row r="8222" spans="1:6">
      <c r="A8222" s="369"/>
      <c r="B8222" s="369"/>
      <c r="C8222" s="369"/>
      <c r="D8222" s="370" t="s">
        <v>331</v>
      </c>
      <c r="E8222" s="370">
        <v>23</v>
      </c>
      <c r="F8222" s="385">
        <v>24</v>
      </c>
    </row>
    <row r="8223" spans="1:6">
      <c r="A8223" s="369"/>
      <c r="B8223" s="369"/>
      <c r="C8223" s="369"/>
      <c r="D8223" s="370" t="s">
        <v>760</v>
      </c>
      <c r="E8223" s="370">
        <v>20</v>
      </c>
      <c r="F8223" s="385">
        <v>22</v>
      </c>
    </row>
    <row r="8224" spans="1:6">
      <c r="A8224" s="369"/>
      <c r="B8224" s="369"/>
      <c r="C8224" s="369"/>
      <c r="D8224" s="370" t="s">
        <v>761</v>
      </c>
      <c r="E8224" s="370">
        <v>5</v>
      </c>
      <c r="F8224" s="385">
        <v>6</v>
      </c>
    </row>
    <row r="8225" spans="1:6">
      <c r="A8225" s="369"/>
      <c r="B8225" s="369"/>
      <c r="C8225" s="369"/>
      <c r="D8225" s="370" t="s">
        <v>762</v>
      </c>
      <c r="E8225" s="370">
        <v>14</v>
      </c>
      <c r="F8225" s="385">
        <v>14</v>
      </c>
    </row>
    <row r="8226" spans="1:6">
      <c r="A8226" s="369"/>
      <c r="B8226" s="369"/>
      <c r="C8226" s="369"/>
      <c r="D8226" s="370" t="s">
        <v>763</v>
      </c>
      <c r="E8226" s="370">
        <v>13</v>
      </c>
      <c r="F8226" s="385">
        <v>14</v>
      </c>
    </row>
    <row r="8227" spans="1:6">
      <c r="A8227" s="369"/>
      <c r="B8227" s="369"/>
      <c r="C8227" s="369"/>
      <c r="D8227" s="370" t="s">
        <v>764</v>
      </c>
      <c r="E8227" s="370">
        <v>1</v>
      </c>
      <c r="F8227" s="385">
        <v>1</v>
      </c>
    </row>
    <row r="8228" spans="1:6">
      <c r="A8228" s="369"/>
      <c r="B8228" s="369"/>
      <c r="C8228" s="369"/>
      <c r="D8228" s="370" t="s">
        <v>765</v>
      </c>
      <c r="E8228" s="370">
        <v>1</v>
      </c>
      <c r="F8228" s="385">
        <v>1</v>
      </c>
    </row>
    <row r="8229" spans="1:6">
      <c r="A8229" s="369"/>
      <c r="B8229" s="369"/>
      <c r="C8229" s="367" t="s">
        <v>332</v>
      </c>
      <c r="D8229" s="367" t="s">
        <v>766</v>
      </c>
      <c r="E8229" s="367">
        <v>2</v>
      </c>
      <c r="F8229" s="384">
        <v>2</v>
      </c>
    </row>
    <row r="8230" spans="1:6">
      <c r="A8230" s="369"/>
      <c r="B8230" s="369"/>
      <c r="C8230" s="369"/>
      <c r="D8230" s="370" t="s">
        <v>767</v>
      </c>
      <c r="E8230" s="370">
        <v>10</v>
      </c>
      <c r="F8230" s="385">
        <v>10</v>
      </c>
    </row>
    <row r="8231" spans="1:6">
      <c r="A8231" s="369"/>
      <c r="B8231" s="369"/>
      <c r="C8231" s="369"/>
      <c r="D8231" s="370" t="s">
        <v>768</v>
      </c>
      <c r="E8231" s="370">
        <v>12</v>
      </c>
      <c r="F8231" s="385">
        <v>12</v>
      </c>
    </row>
    <row r="8232" spans="1:6">
      <c r="A8232" s="369"/>
      <c r="B8232" s="369"/>
      <c r="C8232" s="369"/>
      <c r="D8232" s="370" t="s">
        <v>70</v>
      </c>
      <c r="E8232" s="370">
        <v>5</v>
      </c>
      <c r="F8232" s="385">
        <v>5</v>
      </c>
    </row>
    <row r="8233" spans="1:6">
      <c r="A8233" s="369"/>
      <c r="B8233" s="369"/>
      <c r="C8233" s="369"/>
      <c r="D8233" s="370" t="s">
        <v>559</v>
      </c>
      <c r="E8233" s="370">
        <v>16</v>
      </c>
      <c r="F8233" s="385">
        <v>16</v>
      </c>
    </row>
    <row r="8234" spans="1:6">
      <c r="A8234" s="369"/>
      <c r="B8234" s="369"/>
      <c r="C8234" s="369"/>
      <c r="D8234" s="370" t="s">
        <v>333</v>
      </c>
      <c r="E8234" s="370">
        <v>2</v>
      </c>
      <c r="F8234" s="385">
        <v>2</v>
      </c>
    </row>
    <row r="8235" spans="1:6">
      <c r="A8235" s="369"/>
      <c r="B8235" s="369"/>
      <c r="C8235" s="369"/>
      <c r="D8235" s="370" t="s">
        <v>769</v>
      </c>
      <c r="E8235" s="370">
        <v>1</v>
      </c>
      <c r="F8235" s="385">
        <v>1</v>
      </c>
    </row>
    <row r="8236" spans="1:6">
      <c r="A8236" s="369"/>
      <c r="B8236" s="369"/>
      <c r="C8236" s="369"/>
      <c r="D8236" s="370" t="s">
        <v>770</v>
      </c>
      <c r="E8236" s="370">
        <v>6</v>
      </c>
      <c r="F8236" s="385">
        <v>6</v>
      </c>
    </row>
    <row r="8237" spans="1:6">
      <c r="A8237" s="369"/>
      <c r="B8237" s="369"/>
      <c r="C8237" s="367" t="s">
        <v>583</v>
      </c>
      <c r="D8237" s="367" t="s">
        <v>584</v>
      </c>
      <c r="E8237" s="367">
        <v>4</v>
      </c>
      <c r="F8237" s="384">
        <v>4</v>
      </c>
    </row>
    <row r="8238" spans="1:6">
      <c r="A8238" s="369"/>
      <c r="B8238" s="369"/>
      <c r="C8238" s="369"/>
      <c r="D8238" s="370" t="s">
        <v>771</v>
      </c>
      <c r="E8238" s="370">
        <v>5</v>
      </c>
      <c r="F8238" s="385">
        <v>5</v>
      </c>
    </row>
    <row r="8239" spans="1:6">
      <c r="A8239" s="369"/>
      <c r="B8239" s="369"/>
      <c r="C8239" s="369"/>
      <c r="D8239" s="370" t="s">
        <v>772</v>
      </c>
      <c r="E8239" s="370">
        <v>1</v>
      </c>
      <c r="F8239" s="385">
        <v>1</v>
      </c>
    </row>
    <row r="8240" spans="1:6">
      <c r="A8240" s="369"/>
      <c r="B8240" s="369"/>
      <c r="C8240" s="369"/>
      <c r="D8240" s="370" t="s">
        <v>773</v>
      </c>
      <c r="E8240" s="370">
        <v>1</v>
      </c>
      <c r="F8240" s="385">
        <v>1</v>
      </c>
    </row>
    <row r="8241" spans="1:6">
      <c r="A8241" s="369"/>
      <c r="B8241" s="369"/>
      <c r="C8241" s="367" t="s">
        <v>774</v>
      </c>
      <c r="D8241" s="367" t="s">
        <v>775</v>
      </c>
      <c r="E8241" s="367">
        <v>2</v>
      </c>
      <c r="F8241" s="384">
        <v>3</v>
      </c>
    </row>
    <row r="8242" spans="1:6">
      <c r="A8242" s="369"/>
      <c r="B8242" s="369"/>
      <c r="C8242" s="369"/>
      <c r="D8242" s="370" t="s">
        <v>776</v>
      </c>
      <c r="E8242" s="370">
        <v>22</v>
      </c>
      <c r="F8242" s="385">
        <v>22</v>
      </c>
    </row>
    <row r="8243" spans="1:6">
      <c r="A8243" s="369"/>
      <c r="B8243" s="369"/>
      <c r="C8243" s="367" t="s">
        <v>777</v>
      </c>
      <c r="D8243" s="367" t="s">
        <v>778</v>
      </c>
      <c r="E8243" s="367">
        <v>1</v>
      </c>
      <c r="F8243" s="384">
        <v>1</v>
      </c>
    </row>
    <row r="8244" spans="1:6">
      <c r="A8244" s="369"/>
      <c r="B8244" s="369"/>
      <c r="C8244" s="367" t="s">
        <v>779</v>
      </c>
      <c r="D8244" s="367" t="s">
        <v>780</v>
      </c>
      <c r="E8244" s="367">
        <v>2</v>
      </c>
      <c r="F8244" s="384">
        <v>2</v>
      </c>
    </row>
    <row r="8245" spans="1:6">
      <c r="A8245" s="369"/>
      <c r="B8245" s="369"/>
      <c r="C8245" s="367" t="s">
        <v>781</v>
      </c>
      <c r="D8245" s="367" t="s">
        <v>771</v>
      </c>
      <c r="E8245" s="367">
        <v>2</v>
      </c>
      <c r="F8245" s="384">
        <v>2</v>
      </c>
    </row>
    <row r="8246" spans="1:6">
      <c r="A8246" s="369"/>
      <c r="B8246" s="369"/>
      <c r="C8246" s="367" t="s">
        <v>782</v>
      </c>
      <c r="D8246" s="367" t="s">
        <v>783</v>
      </c>
      <c r="E8246" s="367">
        <v>3</v>
      </c>
      <c r="F8246" s="384">
        <v>3</v>
      </c>
    </row>
    <row r="8247" spans="1:6">
      <c r="A8247" s="369"/>
      <c r="B8247" s="369"/>
      <c r="C8247" s="369"/>
      <c r="D8247" s="370" t="s">
        <v>784</v>
      </c>
      <c r="E8247" s="370">
        <v>1</v>
      </c>
      <c r="F8247" s="385">
        <v>1</v>
      </c>
    </row>
    <row r="8248" spans="1:6">
      <c r="A8248" s="369"/>
      <c r="B8248" s="369"/>
      <c r="C8248" s="367" t="s">
        <v>785</v>
      </c>
      <c r="D8248" s="367" t="s">
        <v>786</v>
      </c>
      <c r="E8248" s="367">
        <v>2</v>
      </c>
      <c r="F8248" s="384">
        <v>2</v>
      </c>
    </row>
    <row r="8249" spans="1:6">
      <c r="A8249" s="369"/>
      <c r="B8249" s="367" t="s">
        <v>7</v>
      </c>
      <c r="C8249" s="367" t="s">
        <v>335</v>
      </c>
      <c r="D8249" s="367" t="s">
        <v>335</v>
      </c>
      <c r="E8249" s="367">
        <v>17</v>
      </c>
      <c r="F8249" s="384">
        <v>20</v>
      </c>
    </row>
    <row r="8250" spans="1:6">
      <c r="A8250" s="369"/>
      <c r="B8250" s="369"/>
      <c r="C8250" s="369"/>
      <c r="D8250" s="370" t="s">
        <v>787</v>
      </c>
      <c r="E8250" s="370">
        <v>6</v>
      </c>
      <c r="F8250" s="385">
        <v>7</v>
      </c>
    </row>
    <row r="8251" spans="1:6">
      <c r="A8251" s="369"/>
      <c r="B8251" s="369"/>
      <c r="C8251" s="369"/>
      <c r="D8251" s="370" t="s">
        <v>788</v>
      </c>
      <c r="E8251" s="370">
        <v>5</v>
      </c>
      <c r="F8251" s="385">
        <v>5</v>
      </c>
    </row>
    <row r="8252" spans="1:6">
      <c r="A8252" s="369"/>
      <c r="B8252" s="369"/>
      <c r="C8252" s="369"/>
      <c r="D8252" s="370" t="s">
        <v>789</v>
      </c>
      <c r="E8252" s="370">
        <v>4</v>
      </c>
      <c r="F8252" s="385">
        <v>4</v>
      </c>
    </row>
    <row r="8253" spans="1:6">
      <c r="A8253" s="369"/>
      <c r="B8253" s="369"/>
      <c r="C8253" s="367" t="s">
        <v>7</v>
      </c>
      <c r="D8253" s="367" t="s">
        <v>7</v>
      </c>
      <c r="E8253" s="367">
        <v>139</v>
      </c>
      <c r="F8253" s="384">
        <v>143</v>
      </c>
    </row>
    <row r="8254" spans="1:6">
      <c r="A8254" s="369"/>
      <c r="B8254" s="369"/>
      <c r="C8254" s="369"/>
      <c r="D8254" s="370" t="s">
        <v>790</v>
      </c>
      <c r="E8254" s="370">
        <v>3</v>
      </c>
      <c r="F8254" s="385">
        <v>3</v>
      </c>
    </row>
    <row r="8255" spans="1:6">
      <c r="A8255" s="369"/>
      <c r="B8255" s="369"/>
      <c r="C8255" s="369"/>
      <c r="D8255" s="370" t="s">
        <v>464</v>
      </c>
      <c r="E8255" s="370">
        <v>15</v>
      </c>
      <c r="F8255" s="385">
        <v>15</v>
      </c>
    </row>
    <row r="8256" spans="1:6">
      <c r="A8256" s="369"/>
      <c r="B8256" s="369"/>
      <c r="C8256" s="369"/>
      <c r="D8256" s="370" t="s">
        <v>61</v>
      </c>
      <c r="E8256" s="370">
        <v>2</v>
      </c>
      <c r="F8256" s="385">
        <v>2</v>
      </c>
    </row>
    <row r="8257" spans="1:6">
      <c r="A8257" s="369"/>
      <c r="B8257" s="369"/>
      <c r="C8257" s="369"/>
      <c r="D8257" s="370" t="s">
        <v>791</v>
      </c>
      <c r="E8257" s="370">
        <v>5</v>
      </c>
      <c r="F8257" s="385">
        <v>5</v>
      </c>
    </row>
    <row r="8258" spans="1:6">
      <c r="A8258" s="369"/>
      <c r="B8258" s="369"/>
      <c r="C8258" s="369"/>
      <c r="D8258" s="370" t="s">
        <v>792</v>
      </c>
      <c r="E8258" s="370">
        <v>1</v>
      </c>
      <c r="F8258" s="385">
        <v>1</v>
      </c>
    </row>
    <row r="8259" spans="1:6">
      <c r="A8259" s="369"/>
      <c r="B8259" s="369"/>
      <c r="C8259" s="369"/>
      <c r="D8259" s="370" t="s">
        <v>793</v>
      </c>
      <c r="E8259" s="370">
        <v>2</v>
      </c>
      <c r="F8259" s="385">
        <v>2</v>
      </c>
    </row>
    <row r="8260" spans="1:6">
      <c r="A8260" s="369"/>
      <c r="B8260" s="369"/>
      <c r="C8260" s="369"/>
      <c r="D8260" s="370" t="s">
        <v>794</v>
      </c>
      <c r="E8260" s="370">
        <v>1</v>
      </c>
      <c r="F8260" s="385">
        <v>1</v>
      </c>
    </row>
    <row r="8261" spans="1:6">
      <c r="A8261" s="369"/>
      <c r="B8261" s="369"/>
      <c r="C8261" s="367" t="s">
        <v>586</v>
      </c>
      <c r="D8261" s="367" t="s">
        <v>586</v>
      </c>
      <c r="E8261" s="367">
        <v>14</v>
      </c>
      <c r="F8261" s="384">
        <v>15</v>
      </c>
    </row>
    <row r="8262" spans="1:6">
      <c r="A8262" s="369"/>
      <c r="B8262" s="369"/>
      <c r="C8262" s="369"/>
      <c r="D8262" s="370" t="s">
        <v>795</v>
      </c>
      <c r="E8262" s="370">
        <v>3</v>
      </c>
      <c r="F8262" s="385">
        <v>3</v>
      </c>
    </row>
    <row r="8263" spans="1:6">
      <c r="A8263" s="369"/>
      <c r="B8263" s="369"/>
      <c r="C8263" s="369"/>
      <c r="D8263" s="370" t="s">
        <v>796</v>
      </c>
      <c r="E8263" s="370">
        <v>2</v>
      </c>
      <c r="F8263" s="385">
        <v>2</v>
      </c>
    </row>
    <row r="8264" spans="1:6">
      <c r="A8264" s="369"/>
      <c r="B8264" s="369"/>
      <c r="C8264" s="367" t="s">
        <v>201</v>
      </c>
      <c r="D8264" s="367" t="s">
        <v>201</v>
      </c>
      <c r="E8264" s="367">
        <v>25</v>
      </c>
      <c r="F8264" s="384">
        <v>28</v>
      </c>
    </row>
    <row r="8265" spans="1:6">
      <c r="A8265" s="369"/>
      <c r="B8265" s="369"/>
      <c r="C8265" s="369"/>
      <c r="D8265" s="370" t="s">
        <v>797</v>
      </c>
      <c r="E8265" s="370">
        <v>1</v>
      </c>
      <c r="F8265" s="385">
        <v>1</v>
      </c>
    </row>
    <row r="8266" spans="1:6">
      <c r="A8266" s="369"/>
      <c r="B8266" s="369"/>
      <c r="C8266" s="369"/>
      <c r="D8266" s="370" t="s">
        <v>339</v>
      </c>
      <c r="E8266" s="370">
        <v>6</v>
      </c>
      <c r="F8266" s="385">
        <v>6</v>
      </c>
    </row>
    <row r="8267" spans="1:6">
      <c r="A8267" s="369"/>
      <c r="B8267" s="369"/>
      <c r="C8267" s="369"/>
      <c r="D8267" s="370" t="s">
        <v>798</v>
      </c>
      <c r="E8267" s="370">
        <v>3</v>
      </c>
      <c r="F8267" s="385">
        <v>3</v>
      </c>
    </row>
    <row r="8268" spans="1:6">
      <c r="A8268" s="369"/>
      <c r="B8268" s="369"/>
      <c r="C8268" s="369"/>
      <c r="D8268" s="370" t="s">
        <v>799</v>
      </c>
      <c r="E8268" s="370">
        <v>1</v>
      </c>
      <c r="F8268" s="385">
        <v>1</v>
      </c>
    </row>
    <row r="8269" spans="1:6">
      <c r="A8269" s="369"/>
      <c r="B8269" s="369"/>
      <c r="C8269" s="369"/>
      <c r="D8269" s="370" t="s">
        <v>800</v>
      </c>
      <c r="E8269" s="370">
        <v>1</v>
      </c>
      <c r="F8269" s="385">
        <v>1</v>
      </c>
    </row>
    <row r="8270" spans="1:6">
      <c r="A8270" s="369"/>
      <c r="B8270" s="369"/>
      <c r="C8270" s="369"/>
      <c r="D8270" s="370" t="s">
        <v>801</v>
      </c>
      <c r="E8270" s="370">
        <v>1</v>
      </c>
      <c r="F8270" s="385">
        <v>1</v>
      </c>
    </row>
    <row r="8271" spans="1:6">
      <c r="A8271" s="369"/>
      <c r="B8271" s="369"/>
      <c r="C8271" s="369"/>
      <c r="D8271" s="370" t="s">
        <v>338</v>
      </c>
      <c r="E8271" s="370">
        <v>4</v>
      </c>
      <c r="F8271" s="385">
        <v>4</v>
      </c>
    </row>
    <row r="8272" spans="1:6">
      <c r="A8272" s="369"/>
      <c r="B8272" s="369"/>
      <c r="C8272" s="369"/>
      <c r="D8272" s="370" t="s">
        <v>802</v>
      </c>
      <c r="E8272" s="370">
        <v>2</v>
      </c>
      <c r="F8272" s="385">
        <v>3</v>
      </c>
    </row>
    <row r="8273" spans="1:6">
      <c r="A8273" s="369"/>
      <c r="B8273" s="369"/>
      <c r="C8273" s="369"/>
      <c r="D8273" s="370" t="s">
        <v>803</v>
      </c>
      <c r="E8273" s="370">
        <v>5</v>
      </c>
      <c r="F8273" s="385">
        <v>5</v>
      </c>
    </row>
    <row r="8274" spans="1:6">
      <c r="A8274" s="369"/>
      <c r="B8274" s="369"/>
      <c r="C8274" s="367" t="s">
        <v>804</v>
      </c>
      <c r="D8274" s="367" t="s">
        <v>805</v>
      </c>
      <c r="E8274" s="367">
        <v>2</v>
      </c>
      <c r="F8274" s="384">
        <v>2</v>
      </c>
    </row>
    <row r="8275" spans="1:6">
      <c r="A8275" s="369"/>
      <c r="B8275" s="369"/>
      <c r="C8275" s="369"/>
      <c r="D8275" s="370" t="s">
        <v>806</v>
      </c>
      <c r="E8275" s="370">
        <v>3</v>
      </c>
      <c r="F8275" s="385">
        <v>3</v>
      </c>
    </row>
    <row r="8276" spans="1:6">
      <c r="A8276" s="369"/>
      <c r="B8276" s="369"/>
      <c r="C8276" s="369"/>
      <c r="D8276" s="370" t="s">
        <v>807</v>
      </c>
      <c r="E8276" s="370">
        <v>1</v>
      </c>
      <c r="F8276" s="385">
        <v>1</v>
      </c>
    </row>
    <row r="8277" spans="1:6">
      <c r="A8277" s="369"/>
      <c r="B8277" s="369"/>
      <c r="C8277" s="369"/>
      <c r="D8277" s="370" t="s">
        <v>808</v>
      </c>
      <c r="E8277" s="370">
        <v>1</v>
      </c>
      <c r="F8277" s="385">
        <v>1</v>
      </c>
    </row>
    <row r="8278" spans="1:6">
      <c r="A8278" s="369"/>
      <c r="B8278" s="369"/>
      <c r="C8278" s="367" t="s">
        <v>340</v>
      </c>
      <c r="D8278" s="367" t="s">
        <v>809</v>
      </c>
      <c r="E8278" s="367">
        <v>2</v>
      </c>
      <c r="F8278" s="384">
        <v>2</v>
      </c>
    </row>
    <row r="8279" spans="1:6">
      <c r="A8279" s="369"/>
      <c r="B8279" s="369"/>
      <c r="C8279" s="369"/>
      <c r="D8279" s="370" t="s">
        <v>340</v>
      </c>
      <c r="E8279" s="370">
        <v>28</v>
      </c>
      <c r="F8279" s="385">
        <v>29</v>
      </c>
    </row>
    <row r="8280" spans="1:6">
      <c r="A8280" s="369"/>
      <c r="B8280" s="369"/>
      <c r="C8280" s="369"/>
      <c r="D8280" s="370" t="s">
        <v>810</v>
      </c>
      <c r="E8280" s="370">
        <v>1</v>
      </c>
      <c r="F8280" s="385">
        <v>1</v>
      </c>
    </row>
    <row r="8281" spans="1:6">
      <c r="A8281" s="369"/>
      <c r="B8281" s="369"/>
      <c r="C8281" s="369"/>
      <c r="D8281" s="370" t="s">
        <v>585</v>
      </c>
      <c r="E8281" s="370">
        <v>3</v>
      </c>
      <c r="F8281" s="385">
        <v>3</v>
      </c>
    </row>
    <row r="8282" spans="1:6">
      <c r="A8282" s="369"/>
      <c r="B8282" s="369"/>
      <c r="C8282" s="369"/>
      <c r="D8282" s="370" t="s">
        <v>811</v>
      </c>
      <c r="E8282" s="370">
        <v>1</v>
      </c>
      <c r="F8282" s="385">
        <v>1</v>
      </c>
    </row>
    <row r="8283" spans="1:6">
      <c r="A8283" s="369"/>
      <c r="B8283" s="369"/>
      <c r="C8283" s="369"/>
      <c r="D8283" s="370" t="s">
        <v>812</v>
      </c>
      <c r="E8283" s="370">
        <v>2</v>
      </c>
      <c r="F8283" s="385">
        <v>2</v>
      </c>
    </row>
    <row r="8284" spans="1:6">
      <c r="A8284" s="369"/>
      <c r="B8284" s="369"/>
      <c r="C8284" s="369"/>
      <c r="D8284" s="370" t="s">
        <v>813</v>
      </c>
      <c r="E8284" s="370">
        <v>2</v>
      </c>
      <c r="F8284" s="385">
        <v>2</v>
      </c>
    </row>
    <row r="8285" spans="1:6">
      <c r="A8285" s="369"/>
      <c r="B8285" s="369"/>
      <c r="C8285" s="369"/>
      <c r="D8285" s="370" t="s">
        <v>814</v>
      </c>
      <c r="E8285" s="370">
        <v>1</v>
      </c>
      <c r="F8285" s="385">
        <v>1</v>
      </c>
    </row>
    <row r="8286" spans="1:6">
      <c r="A8286" s="369"/>
      <c r="B8286" s="369"/>
      <c r="C8286" s="367" t="s">
        <v>341</v>
      </c>
      <c r="D8286" s="367" t="s">
        <v>342</v>
      </c>
      <c r="E8286" s="367">
        <v>28</v>
      </c>
      <c r="F8286" s="384">
        <v>33</v>
      </c>
    </row>
    <row r="8287" spans="1:6">
      <c r="A8287" s="369"/>
      <c r="B8287" s="369"/>
      <c r="C8287" s="369"/>
      <c r="D8287" s="370" t="s">
        <v>341</v>
      </c>
      <c r="E8287" s="370">
        <v>3</v>
      </c>
      <c r="F8287" s="385">
        <v>4</v>
      </c>
    </row>
    <row r="8288" spans="1:6">
      <c r="A8288" s="369"/>
      <c r="B8288" s="369"/>
      <c r="C8288" s="367" t="s">
        <v>465</v>
      </c>
      <c r="D8288" s="367" t="s">
        <v>92</v>
      </c>
      <c r="E8288" s="367">
        <v>7</v>
      </c>
      <c r="F8288" s="384">
        <v>7</v>
      </c>
    </row>
    <row r="8289" spans="1:6">
      <c r="A8289" s="369"/>
      <c r="B8289" s="369"/>
      <c r="C8289" s="369"/>
      <c r="D8289" s="370" t="s">
        <v>465</v>
      </c>
      <c r="E8289" s="370">
        <v>48</v>
      </c>
      <c r="F8289" s="385">
        <v>50</v>
      </c>
    </row>
    <row r="8290" spans="1:6">
      <c r="A8290" s="369"/>
      <c r="B8290" s="369"/>
      <c r="C8290" s="369"/>
      <c r="D8290" s="370" t="s">
        <v>815</v>
      </c>
      <c r="E8290" s="370">
        <v>1</v>
      </c>
      <c r="F8290" s="385">
        <v>1</v>
      </c>
    </row>
    <row r="8291" spans="1:6">
      <c r="A8291" s="369"/>
      <c r="B8291" s="369"/>
      <c r="C8291" s="369"/>
      <c r="D8291" s="370" t="s">
        <v>816</v>
      </c>
      <c r="E8291" s="370">
        <v>4</v>
      </c>
      <c r="F8291" s="385">
        <v>4</v>
      </c>
    </row>
    <row r="8292" spans="1:6">
      <c r="A8292" s="369"/>
      <c r="B8292" s="369"/>
      <c r="C8292" s="369"/>
      <c r="D8292" s="370" t="s">
        <v>817</v>
      </c>
      <c r="E8292" s="370">
        <v>3</v>
      </c>
      <c r="F8292" s="385">
        <v>3</v>
      </c>
    </row>
    <row r="8293" spans="1:6">
      <c r="A8293" s="369"/>
      <c r="B8293" s="369"/>
      <c r="C8293" s="369"/>
      <c r="D8293" s="370" t="s">
        <v>818</v>
      </c>
      <c r="E8293" s="370">
        <v>4</v>
      </c>
      <c r="F8293" s="385">
        <v>4</v>
      </c>
    </row>
    <row r="8294" spans="1:6">
      <c r="A8294" s="369"/>
      <c r="B8294" s="369"/>
      <c r="C8294" s="369"/>
      <c r="D8294" s="370" t="s">
        <v>559</v>
      </c>
      <c r="E8294" s="370">
        <v>2</v>
      </c>
      <c r="F8294" s="385">
        <v>2</v>
      </c>
    </row>
    <row r="8295" spans="1:6">
      <c r="A8295" s="369"/>
      <c r="B8295" s="369"/>
      <c r="C8295" s="369"/>
      <c r="D8295" s="370" t="s">
        <v>819</v>
      </c>
      <c r="E8295" s="370">
        <v>1</v>
      </c>
      <c r="F8295" s="385">
        <v>1</v>
      </c>
    </row>
    <row r="8296" spans="1:6">
      <c r="A8296" s="369"/>
      <c r="B8296" s="369"/>
      <c r="C8296" s="369"/>
      <c r="D8296" s="370" t="s">
        <v>820</v>
      </c>
      <c r="E8296" s="370">
        <v>4</v>
      </c>
      <c r="F8296" s="385">
        <v>4</v>
      </c>
    </row>
    <row r="8297" spans="1:6">
      <c r="A8297" s="369"/>
      <c r="B8297" s="369"/>
      <c r="C8297" s="369"/>
      <c r="D8297" s="370" t="s">
        <v>821</v>
      </c>
      <c r="E8297" s="370">
        <v>1</v>
      </c>
      <c r="F8297" s="385">
        <v>1</v>
      </c>
    </row>
    <row r="8298" spans="1:6">
      <c r="A8298" s="369"/>
      <c r="B8298" s="369"/>
      <c r="C8298" s="367" t="s">
        <v>347</v>
      </c>
      <c r="D8298" s="367" t="s">
        <v>822</v>
      </c>
      <c r="E8298" s="367">
        <v>10</v>
      </c>
      <c r="F8298" s="384">
        <v>10</v>
      </c>
    </row>
    <row r="8299" spans="1:6">
      <c r="A8299" s="369"/>
      <c r="B8299" s="369"/>
      <c r="C8299" s="369"/>
      <c r="D8299" s="370" t="s">
        <v>823</v>
      </c>
      <c r="E8299" s="370">
        <v>11</v>
      </c>
      <c r="F8299" s="385">
        <v>11</v>
      </c>
    </row>
    <row r="8300" spans="1:6">
      <c r="A8300" s="369"/>
      <c r="B8300" s="369"/>
      <c r="C8300" s="369"/>
      <c r="D8300" s="370" t="s">
        <v>824</v>
      </c>
      <c r="E8300" s="370">
        <v>7</v>
      </c>
      <c r="F8300" s="385">
        <v>7</v>
      </c>
    </row>
    <row r="8301" spans="1:6">
      <c r="A8301" s="369"/>
      <c r="B8301" s="369"/>
      <c r="C8301" s="369"/>
      <c r="D8301" s="370" t="s">
        <v>347</v>
      </c>
      <c r="E8301" s="370">
        <v>14</v>
      </c>
      <c r="F8301" s="385">
        <v>15</v>
      </c>
    </row>
    <row r="8302" spans="1:6">
      <c r="A8302" s="369"/>
      <c r="B8302" s="369"/>
      <c r="C8302" s="369"/>
      <c r="D8302" s="370" t="s">
        <v>825</v>
      </c>
      <c r="E8302" s="370">
        <v>5</v>
      </c>
      <c r="F8302" s="385">
        <v>5</v>
      </c>
    </row>
    <row r="8303" spans="1:6">
      <c r="A8303" s="369"/>
      <c r="B8303" s="369"/>
      <c r="C8303" s="369"/>
      <c r="D8303" s="370" t="s">
        <v>826</v>
      </c>
      <c r="E8303" s="370">
        <v>14</v>
      </c>
      <c r="F8303" s="385">
        <v>14</v>
      </c>
    </row>
    <row r="8304" spans="1:6">
      <c r="A8304" s="369"/>
      <c r="B8304" s="369"/>
      <c r="C8304" s="369"/>
      <c r="D8304" s="370" t="s">
        <v>827</v>
      </c>
      <c r="E8304" s="370">
        <v>3</v>
      </c>
      <c r="F8304" s="385">
        <v>3</v>
      </c>
    </row>
    <row r="8305" spans="1:6">
      <c r="A8305" s="369"/>
      <c r="B8305" s="369"/>
      <c r="C8305" s="367" t="s">
        <v>314</v>
      </c>
      <c r="D8305" s="367" t="s">
        <v>587</v>
      </c>
      <c r="E8305" s="367">
        <v>4</v>
      </c>
      <c r="F8305" s="384">
        <v>5</v>
      </c>
    </row>
    <row r="8306" spans="1:6">
      <c r="A8306" s="369"/>
      <c r="B8306" s="369"/>
      <c r="C8306" s="369"/>
      <c r="D8306" s="370" t="s">
        <v>828</v>
      </c>
      <c r="E8306" s="370">
        <v>2</v>
      </c>
      <c r="F8306" s="385">
        <v>2</v>
      </c>
    </row>
    <row r="8307" spans="1:6">
      <c r="A8307" s="369"/>
      <c r="B8307" s="369"/>
      <c r="C8307" s="367" t="s">
        <v>70</v>
      </c>
      <c r="D8307" s="367" t="s">
        <v>70</v>
      </c>
      <c r="E8307" s="367">
        <v>6</v>
      </c>
      <c r="F8307" s="384">
        <v>6</v>
      </c>
    </row>
    <row r="8308" spans="1:6">
      <c r="A8308" s="369"/>
      <c r="B8308" s="369"/>
      <c r="C8308" s="369"/>
      <c r="D8308" s="370" t="s">
        <v>829</v>
      </c>
      <c r="E8308" s="370">
        <v>1</v>
      </c>
      <c r="F8308" s="385">
        <v>1</v>
      </c>
    </row>
    <row r="8309" spans="1:6">
      <c r="A8309" s="369"/>
      <c r="B8309" s="369"/>
      <c r="C8309" s="369"/>
      <c r="D8309" s="370" t="s">
        <v>830</v>
      </c>
      <c r="E8309" s="370">
        <v>1</v>
      </c>
      <c r="F8309" s="385">
        <v>1</v>
      </c>
    </row>
    <row r="8310" spans="1:6">
      <c r="A8310" s="369"/>
      <c r="B8310" s="369"/>
      <c r="C8310" s="369"/>
      <c r="D8310" s="370" t="s">
        <v>831</v>
      </c>
      <c r="E8310" s="370">
        <v>1</v>
      </c>
      <c r="F8310" s="385">
        <v>1</v>
      </c>
    </row>
    <row r="8311" spans="1:6">
      <c r="A8311" s="369"/>
      <c r="B8311" s="369"/>
      <c r="C8311" s="369"/>
      <c r="D8311" s="370" t="s">
        <v>832</v>
      </c>
      <c r="E8311" s="370">
        <v>2</v>
      </c>
      <c r="F8311" s="385">
        <v>2</v>
      </c>
    </row>
    <row r="8312" spans="1:6">
      <c r="A8312" s="369"/>
      <c r="B8312" s="369"/>
      <c r="C8312" s="369"/>
      <c r="D8312" s="370" t="s">
        <v>833</v>
      </c>
      <c r="E8312" s="370">
        <v>1</v>
      </c>
      <c r="F8312" s="385">
        <v>1</v>
      </c>
    </row>
    <row r="8313" spans="1:6">
      <c r="A8313" s="369"/>
      <c r="B8313" s="369"/>
      <c r="C8313" s="369"/>
      <c r="D8313" s="370" t="s">
        <v>345</v>
      </c>
      <c r="E8313" s="370">
        <v>1</v>
      </c>
      <c r="F8313" s="385">
        <v>1</v>
      </c>
    </row>
    <row r="8314" spans="1:6">
      <c r="A8314" s="369"/>
      <c r="B8314" s="369"/>
      <c r="C8314" s="367" t="s">
        <v>344</v>
      </c>
      <c r="D8314" s="367" t="s">
        <v>344</v>
      </c>
      <c r="E8314" s="367">
        <v>2</v>
      </c>
      <c r="F8314" s="384">
        <v>2</v>
      </c>
    </row>
    <row r="8315" spans="1:6">
      <c r="A8315" s="369"/>
      <c r="B8315" s="369"/>
      <c r="C8315" s="367" t="s">
        <v>346</v>
      </c>
      <c r="D8315" s="367" t="s">
        <v>346</v>
      </c>
      <c r="E8315" s="367">
        <v>6</v>
      </c>
      <c r="F8315" s="384">
        <v>6</v>
      </c>
    </row>
    <row r="8316" spans="1:6">
      <c r="A8316" s="369"/>
      <c r="B8316" s="369"/>
      <c r="C8316" s="369"/>
      <c r="D8316" s="370" t="s">
        <v>834</v>
      </c>
      <c r="E8316" s="370">
        <v>1</v>
      </c>
      <c r="F8316" s="385">
        <v>1</v>
      </c>
    </row>
    <row r="8317" spans="1:6">
      <c r="A8317" s="369"/>
      <c r="B8317" s="369"/>
      <c r="C8317" s="369"/>
      <c r="D8317" s="370" t="s">
        <v>835</v>
      </c>
      <c r="E8317" s="370">
        <v>1</v>
      </c>
      <c r="F8317" s="385">
        <v>1</v>
      </c>
    </row>
    <row r="8318" spans="1:6">
      <c r="A8318" s="369"/>
      <c r="B8318" s="369"/>
      <c r="C8318" s="369"/>
      <c r="D8318" s="370" t="s">
        <v>836</v>
      </c>
      <c r="E8318" s="370">
        <v>1</v>
      </c>
      <c r="F8318" s="385">
        <v>1</v>
      </c>
    </row>
    <row r="8319" spans="1:6">
      <c r="A8319" s="369"/>
      <c r="B8319" s="367" t="s">
        <v>8</v>
      </c>
      <c r="C8319" s="367" t="s">
        <v>203</v>
      </c>
      <c r="D8319" s="367" t="s">
        <v>92</v>
      </c>
      <c r="E8319" s="367">
        <v>11</v>
      </c>
      <c r="F8319" s="384">
        <v>12</v>
      </c>
    </row>
    <row r="8320" spans="1:6">
      <c r="A8320" s="369"/>
      <c r="B8320" s="369"/>
      <c r="C8320" s="369"/>
      <c r="D8320" s="370" t="s">
        <v>8</v>
      </c>
      <c r="E8320" s="370">
        <v>115</v>
      </c>
      <c r="F8320" s="385">
        <v>118</v>
      </c>
    </row>
    <row r="8321" spans="1:6">
      <c r="A8321" s="369"/>
      <c r="B8321" s="369"/>
      <c r="C8321" s="369"/>
      <c r="D8321" s="370" t="s">
        <v>204</v>
      </c>
      <c r="E8321" s="370">
        <v>9</v>
      </c>
      <c r="F8321" s="385">
        <v>9</v>
      </c>
    </row>
    <row r="8322" spans="1:6">
      <c r="A8322" s="369"/>
      <c r="B8322" s="369"/>
      <c r="C8322" s="369"/>
      <c r="D8322" s="370" t="s">
        <v>94</v>
      </c>
      <c r="E8322" s="370">
        <v>13</v>
      </c>
      <c r="F8322" s="385">
        <v>13</v>
      </c>
    </row>
    <row r="8323" spans="1:6">
      <c r="A8323" s="369"/>
      <c r="B8323" s="369"/>
      <c r="C8323" s="369"/>
      <c r="D8323" s="370" t="s">
        <v>96</v>
      </c>
      <c r="E8323" s="370">
        <v>95</v>
      </c>
      <c r="F8323" s="385">
        <v>97</v>
      </c>
    </row>
    <row r="8324" spans="1:6">
      <c r="A8324" s="369"/>
      <c r="B8324" s="369"/>
      <c r="C8324" s="369"/>
      <c r="D8324" s="370" t="s">
        <v>466</v>
      </c>
      <c r="E8324" s="370">
        <v>7</v>
      </c>
      <c r="F8324" s="385">
        <v>7</v>
      </c>
    </row>
    <row r="8325" spans="1:6">
      <c r="A8325" s="369"/>
      <c r="B8325" s="367" t="s">
        <v>9</v>
      </c>
      <c r="C8325" s="367" t="s">
        <v>357</v>
      </c>
      <c r="D8325" s="367" t="s">
        <v>358</v>
      </c>
      <c r="E8325" s="367">
        <v>6</v>
      </c>
      <c r="F8325" s="384">
        <v>7</v>
      </c>
    </row>
    <row r="8326" spans="1:6">
      <c r="A8326" s="369"/>
      <c r="B8326" s="369"/>
      <c r="C8326" s="369"/>
      <c r="D8326" s="370" t="s">
        <v>357</v>
      </c>
      <c r="E8326" s="370">
        <v>5</v>
      </c>
      <c r="F8326" s="385">
        <v>5</v>
      </c>
    </row>
    <row r="8327" spans="1:6">
      <c r="A8327" s="369"/>
      <c r="B8327" s="369"/>
      <c r="C8327" s="369"/>
      <c r="D8327" s="370" t="s">
        <v>837</v>
      </c>
      <c r="E8327" s="370">
        <v>2</v>
      </c>
      <c r="F8327" s="385">
        <v>2</v>
      </c>
    </row>
    <row r="8328" spans="1:6">
      <c r="A8328" s="369"/>
      <c r="B8328" s="369"/>
      <c r="C8328" s="367" t="s">
        <v>348</v>
      </c>
      <c r="D8328" s="367" t="s">
        <v>348</v>
      </c>
      <c r="E8328" s="367">
        <v>5</v>
      </c>
      <c r="F8328" s="384">
        <v>7</v>
      </c>
    </row>
    <row r="8329" spans="1:6">
      <c r="A8329" s="369"/>
      <c r="B8329" s="369"/>
      <c r="C8329" s="369"/>
      <c r="D8329" s="370" t="s">
        <v>838</v>
      </c>
      <c r="E8329" s="370">
        <v>1</v>
      </c>
      <c r="F8329" s="385">
        <v>2</v>
      </c>
    </row>
    <row r="8330" spans="1:6">
      <c r="A8330" s="369"/>
      <c r="B8330" s="369"/>
      <c r="C8330" s="369"/>
      <c r="D8330" s="370" t="s">
        <v>839</v>
      </c>
      <c r="E8330" s="370">
        <v>1</v>
      </c>
      <c r="F8330" s="385">
        <v>1</v>
      </c>
    </row>
    <row r="8331" spans="1:6">
      <c r="A8331" s="369"/>
      <c r="B8331" s="369"/>
      <c r="C8331" s="369"/>
      <c r="D8331" s="370" t="s">
        <v>840</v>
      </c>
      <c r="E8331" s="370">
        <v>2</v>
      </c>
      <c r="F8331" s="385">
        <v>2</v>
      </c>
    </row>
    <row r="8332" spans="1:6">
      <c r="A8332" s="369"/>
      <c r="B8332" s="369"/>
      <c r="C8332" s="369"/>
      <c r="D8332" s="370" t="s">
        <v>841</v>
      </c>
      <c r="E8332" s="370">
        <v>4</v>
      </c>
      <c r="F8332" s="385">
        <v>4</v>
      </c>
    </row>
    <row r="8333" spans="1:6">
      <c r="A8333" s="369"/>
      <c r="B8333" s="369"/>
      <c r="C8333" s="369"/>
      <c r="D8333" s="370" t="s">
        <v>842</v>
      </c>
      <c r="E8333" s="370">
        <v>1</v>
      </c>
      <c r="F8333" s="385">
        <v>1</v>
      </c>
    </row>
    <row r="8334" spans="1:6">
      <c r="A8334" s="369"/>
      <c r="B8334" s="369"/>
      <c r="C8334" s="369"/>
      <c r="D8334" s="370" t="s">
        <v>843</v>
      </c>
      <c r="E8334" s="370">
        <v>1</v>
      </c>
      <c r="F8334" s="385">
        <v>2</v>
      </c>
    </row>
    <row r="8335" spans="1:6">
      <c r="A8335" s="369"/>
      <c r="B8335" s="369"/>
      <c r="C8335" s="367" t="s">
        <v>349</v>
      </c>
      <c r="D8335" s="367" t="s">
        <v>548</v>
      </c>
      <c r="E8335" s="367">
        <v>1</v>
      </c>
      <c r="F8335" s="384">
        <v>2</v>
      </c>
    </row>
    <row r="8336" spans="1:6">
      <c r="A8336" s="369"/>
      <c r="B8336" s="369"/>
      <c r="C8336" s="369"/>
      <c r="D8336" s="370" t="s">
        <v>349</v>
      </c>
      <c r="E8336" s="370">
        <v>7</v>
      </c>
      <c r="F8336" s="385">
        <v>8</v>
      </c>
    </row>
    <row r="8337" spans="1:6">
      <c r="A8337" s="369"/>
      <c r="B8337" s="369"/>
      <c r="C8337" s="369"/>
      <c r="D8337" s="370" t="s">
        <v>845</v>
      </c>
      <c r="E8337" s="370">
        <v>1</v>
      </c>
      <c r="F8337" s="385">
        <v>1</v>
      </c>
    </row>
    <row r="8338" spans="1:6">
      <c r="A8338" s="369"/>
      <c r="B8338" s="369"/>
      <c r="C8338" s="369"/>
      <c r="D8338" s="370" t="s">
        <v>846</v>
      </c>
      <c r="E8338" s="370">
        <v>1</v>
      </c>
      <c r="F8338" s="385">
        <v>1</v>
      </c>
    </row>
    <row r="8339" spans="1:6">
      <c r="A8339" s="369"/>
      <c r="B8339" s="369"/>
      <c r="C8339" s="369"/>
      <c r="D8339" s="370" t="s">
        <v>847</v>
      </c>
      <c r="E8339" s="370">
        <v>2</v>
      </c>
      <c r="F8339" s="385">
        <v>2</v>
      </c>
    </row>
    <row r="8340" spans="1:6">
      <c r="A8340" s="369"/>
      <c r="B8340" s="369"/>
      <c r="C8340" s="369"/>
      <c r="D8340" s="370" t="s">
        <v>848</v>
      </c>
      <c r="E8340" s="370">
        <v>1</v>
      </c>
      <c r="F8340" s="385">
        <v>1</v>
      </c>
    </row>
    <row r="8341" spans="1:6">
      <c r="A8341" s="369"/>
      <c r="B8341" s="369"/>
      <c r="C8341" s="367" t="s">
        <v>205</v>
      </c>
      <c r="D8341" s="367" t="s">
        <v>350</v>
      </c>
      <c r="E8341" s="367">
        <v>3</v>
      </c>
      <c r="F8341" s="384">
        <v>4</v>
      </c>
    </row>
    <row r="8342" spans="1:6">
      <c r="A8342" s="369"/>
      <c r="B8342" s="369"/>
      <c r="C8342" s="369"/>
      <c r="D8342" s="370" t="s">
        <v>344</v>
      </c>
      <c r="E8342" s="370">
        <v>3</v>
      </c>
      <c r="F8342" s="385">
        <v>3</v>
      </c>
    </row>
    <row r="8343" spans="1:6">
      <c r="A8343" s="369"/>
      <c r="B8343" s="369"/>
      <c r="C8343" s="369"/>
      <c r="D8343" s="370" t="s">
        <v>206</v>
      </c>
      <c r="E8343" s="370">
        <v>26</v>
      </c>
      <c r="F8343" s="385">
        <v>29</v>
      </c>
    </row>
    <row r="8344" spans="1:6">
      <c r="A8344" s="369"/>
      <c r="B8344" s="369"/>
      <c r="C8344" s="369"/>
      <c r="D8344" s="370" t="s">
        <v>849</v>
      </c>
      <c r="E8344" s="370">
        <v>2</v>
      </c>
      <c r="F8344" s="385">
        <v>2</v>
      </c>
    </row>
    <row r="8345" spans="1:6">
      <c r="A8345" s="369"/>
      <c r="B8345" s="369"/>
      <c r="C8345" s="369"/>
      <c r="D8345" s="370" t="s">
        <v>850</v>
      </c>
      <c r="E8345" s="370">
        <v>2</v>
      </c>
      <c r="F8345" s="385">
        <v>2</v>
      </c>
    </row>
    <row r="8346" spans="1:6">
      <c r="A8346" s="369"/>
      <c r="B8346" s="369"/>
      <c r="C8346" s="369"/>
      <c r="D8346" s="370" t="s">
        <v>851</v>
      </c>
      <c r="E8346" s="370">
        <v>2</v>
      </c>
      <c r="F8346" s="385">
        <v>2</v>
      </c>
    </row>
    <row r="8347" spans="1:6">
      <c r="A8347" s="369"/>
      <c r="B8347" s="369"/>
      <c r="C8347" s="369"/>
      <c r="D8347" s="370" t="s">
        <v>852</v>
      </c>
      <c r="E8347" s="370">
        <v>3</v>
      </c>
      <c r="F8347" s="385">
        <v>3</v>
      </c>
    </row>
    <row r="8348" spans="1:6">
      <c r="A8348" s="369"/>
      <c r="B8348" s="369"/>
      <c r="C8348" s="369"/>
      <c r="D8348" s="370" t="s">
        <v>853</v>
      </c>
      <c r="E8348" s="370">
        <v>2</v>
      </c>
      <c r="F8348" s="385">
        <v>2</v>
      </c>
    </row>
    <row r="8349" spans="1:6">
      <c r="A8349" s="369"/>
      <c r="B8349" s="369"/>
      <c r="C8349" s="367" t="s">
        <v>359</v>
      </c>
      <c r="D8349" s="367" t="s">
        <v>854</v>
      </c>
      <c r="E8349" s="367">
        <v>3</v>
      </c>
      <c r="F8349" s="384">
        <v>3</v>
      </c>
    </row>
    <row r="8350" spans="1:6">
      <c r="A8350" s="369"/>
      <c r="B8350" s="369"/>
      <c r="C8350" s="369"/>
      <c r="D8350" s="370" t="s">
        <v>360</v>
      </c>
      <c r="E8350" s="370">
        <v>7</v>
      </c>
      <c r="F8350" s="385">
        <v>7</v>
      </c>
    </row>
    <row r="8351" spans="1:6">
      <c r="A8351" s="369"/>
      <c r="B8351" s="369"/>
      <c r="C8351" s="369"/>
      <c r="D8351" s="370" t="s">
        <v>855</v>
      </c>
      <c r="E8351" s="370">
        <v>4</v>
      </c>
      <c r="F8351" s="385">
        <v>4</v>
      </c>
    </row>
    <row r="8352" spans="1:6">
      <c r="A8352" s="369"/>
      <c r="B8352" s="369"/>
      <c r="C8352" s="369"/>
      <c r="D8352" s="370" t="s">
        <v>856</v>
      </c>
      <c r="E8352" s="370">
        <v>1</v>
      </c>
      <c r="F8352" s="385">
        <v>1</v>
      </c>
    </row>
    <row r="8353" spans="1:6">
      <c r="A8353" s="369"/>
      <c r="B8353" s="369"/>
      <c r="C8353" s="369"/>
      <c r="D8353" s="370" t="s">
        <v>857</v>
      </c>
      <c r="E8353" s="370">
        <v>2</v>
      </c>
      <c r="F8353" s="385">
        <v>2</v>
      </c>
    </row>
    <row r="8354" spans="1:6">
      <c r="A8354" s="369"/>
      <c r="B8354" s="369"/>
      <c r="C8354" s="369"/>
      <c r="D8354" s="370" t="s">
        <v>858</v>
      </c>
      <c r="E8354" s="370">
        <v>4</v>
      </c>
      <c r="F8354" s="385">
        <v>4</v>
      </c>
    </row>
    <row r="8355" spans="1:6">
      <c r="A8355" s="369"/>
      <c r="B8355" s="369"/>
      <c r="C8355" s="369"/>
      <c r="D8355" s="370" t="s">
        <v>859</v>
      </c>
      <c r="E8355" s="370">
        <v>1</v>
      </c>
      <c r="F8355" s="385">
        <v>1</v>
      </c>
    </row>
    <row r="8356" spans="1:6">
      <c r="A8356" s="369"/>
      <c r="B8356" s="369"/>
      <c r="C8356" s="369"/>
      <c r="D8356" s="370" t="s">
        <v>860</v>
      </c>
      <c r="E8356" s="370">
        <v>1</v>
      </c>
      <c r="F8356" s="385">
        <v>1</v>
      </c>
    </row>
    <row r="8357" spans="1:6">
      <c r="A8357" s="369"/>
      <c r="B8357" s="369"/>
      <c r="C8357" s="367" t="s">
        <v>9</v>
      </c>
      <c r="D8357" s="367" t="s">
        <v>9</v>
      </c>
      <c r="E8357" s="367">
        <v>46</v>
      </c>
      <c r="F8357" s="384">
        <v>55</v>
      </c>
    </row>
    <row r="8358" spans="1:6">
      <c r="A8358" s="369"/>
      <c r="B8358" s="369"/>
      <c r="C8358" s="369"/>
      <c r="D8358" s="370" t="s">
        <v>515</v>
      </c>
      <c r="E8358" s="370">
        <v>27</v>
      </c>
      <c r="F8358" s="385">
        <v>27</v>
      </c>
    </row>
    <row r="8359" spans="1:6">
      <c r="A8359" s="369"/>
      <c r="B8359" s="369"/>
      <c r="C8359" s="369"/>
      <c r="D8359" s="370" t="s">
        <v>299</v>
      </c>
      <c r="E8359" s="370">
        <v>48</v>
      </c>
      <c r="F8359" s="385">
        <v>50</v>
      </c>
    </row>
    <row r="8360" spans="1:6">
      <c r="A8360" s="369"/>
      <c r="B8360" s="369"/>
      <c r="C8360" s="369"/>
      <c r="D8360" s="370" t="s">
        <v>351</v>
      </c>
      <c r="E8360" s="370">
        <v>33</v>
      </c>
      <c r="F8360" s="385">
        <v>35</v>
      </c>
    </row>
    <row r="8361" spans="1:6">
      <c r="A8361" s="369"/>
      <c r="B8361" s="369"/>
      <c r="C8361" s="369"/>
      <c r="D8361" s="370" t="s">
        <v>208</v>
      </c>
      <c r="E8361" s="370">
        <v>38</v>
      </c>
      <c r="F8361" s="385">
        <v>40</v>
      </c>
    </row>
    <row r="8362" spans="1:6">
      <c r="A8362" s="369"/>
      <c r="B8362" s="369"/>
      <c r="C8362" s="369"/>
      <c r="D8362" s="370" t="s">
        <v>861</v>
      </c>
      <c r="E8362" s="370">
        <v>3</v>
      </c>
      <c r="F8362" s="385">
        <v>3</v>
      </c>
    </row>
    <row r="8363" spans="1:6">
      <c r="A8363" s="369"/>
      <c r="B8363" s="369"/>
      <c r="C8363" s="369"/>
      <c r="D8363" s="370" t="s">
        <v>862</v>
      </c>
      <c r="E8363" s="370">
        <v>3</v>
      </c>
      <c r="F8363" s="385">
        <v>3</v>
      </c>
    </row>
    <row r="8364" spans="1:6">
      <c r="A8364" s="369"/>
      <c r="B8364" s="369"/>
      <c r="C8364" s="367" t="s">
        <v>352</v>
      </c>
      <c r="D8364" s="367" t="s">
        <v>352</v>
      </c>
      <c r="E8364" s="367">
        <v>10</v>
      </c>
      <c r="F8364" s="384">
        <v>11</v>
      </c>
    </row>
    <row r="8365" spans="1:6">
      <c r="A8365" s="369"/>
      <c r="B8365" s="369"/>
      <c r="C8365" s="369"/>
      <c r="D8365" s="370" t="s">
        <v>863</v>
      </c>
      <c r="E8365" s="370">
        <v>4</v>
      </c>
      <c r="F8365" s="385">
        <v>4</v>
      </c>
    </row>
    <row r="8366" spans="1:6">
      <c r="A8366" s="369"/>
      <c r="B8366" s="369"/>
      <c r="C8366" s="369"/>
      <c r="D8366" s="370" t="s">
        <v>864</v>
      </c>
      <c r="E8366" s="370">
        <v>1</v>
      </c>
      <c r="F8366" s="385">
        <v>1</v>
      </c>
    </row>
    <row r="8367" spans="1:6">
      <c r="A8367" s="369"/>
      <c r="B8367" s="369"/>
      <c r="C8367" s="367" t="s">
        <v>516</v>
      </c>
      <c r="D8367" s="367" t="s">
        <v>353</v>
      </c>
      <c r="E8367" s="367">
        <v>5</v>
      </c>
      <c r="F8367" s="384">
        <v>5</v>
      </c>
    </row>
    <row r="8368" spans="1:6">
      <c r="A8368" s="369"/>
      <c r="B8368" s="369"/>
      <c r="C8368" s="369"/>
      <c r="D8368" s="370" t="s">
        <v>865</v>
      </c>
      <c r="E8368" s="370">
        <v>22</v>
      </c>
      <c r="F8368" s="385">
        <v>26</v>
      </c>
    </row>
    <row r="8369" spans="1:6">
      <c r="A8369" s="369"/>
      <c r="B8369" s="369"/>
      <c r="C8369" s="369"/>
      <c r="D8369" s="370" t="s">
        <v>866</v>
      </c>
      <c r="E8369" s="370">
        <v>4</v>
      </c>
      <c r="F8369" s="385">
        <v>4</v>
      </c>
    </row>
    <row r="8370" spans="1:6">
      <c r="A8370" s="369"/>
      <c r="B8370" s="369"/>
      <c r="C8370" s="369"/>
      <c r="D8370" s="370" t="s">
        <v>588</v>
      </c>
      <c r="E8370" s="370">
        <v>60</v>
      </c>
      <c r="F8370" s="385">
        <v>71</v>
      </c>
    </row>
    <row r="8371" spans="1:6">
      <c r="A8371" s="369"/>
      <c r="B8371" s="369"/>
      <c r="C8371" s="369"/>
      <c r="D8371" s="370" t="s">
        <v>210</v>
      </c>
      <c r="E8371" s="370">
        <v>12</v>
      </c>
      <c r="F8371" s="385">
        <v>12</v>
      </c>
    </row>
    <row r="8372" spans="1:6">
      <c r="A8372" s="369"/>
      <c r="B8372" s="369"/>
      <c r="C8372" s="369"/>
      <c r="D8372" s="370" t="s">
        <v>867</v>
      </c>
      <c r="E8372" s="370">
        <v>2</v>
      </c>
      <c r="F8372" s="385">
        <v>3</v>
      </c>
    </row>
    <row r="8373" spans="1:6">
      <c r="A8373" s="369"/>
      <c r="B8373" s="369"/>
      <c r="C8373" s="369"/>
      <c r="D8373" s="370" t="s">
        <v>725</v>
      </c>
      <c r="E8373" s="370">
        <v>1</v>
      </c>
      <c r="F8373" s="385">
        <v>1</v>
      </c>
    </row>
    <row r="8374" spans="1:6">
      <c r="A8374" s="369"/>
      <c r="B8374" s="369"/>
      <c r="C8374" s="369"/>
      <c r="D8374" s="370" t="s">
        <v>868</v>
      </c>
      <c r="E8374" s="370">
        <v>1</v>
      </c>
      <c r="F8374" s="385">
        <v>1</v>
      </c>
    </row>
    <row r="8375" spans="1:6">
      <c r="A8375" s="369"/>
      <c r="B8375" s="369"/>
      <c r="C8375" s="369"/>
      <c r="D8375" s="370" t="s">
        <v>354</v>
      </c>
      <c r="E8375" s="370">
        <v>2</v>
      </c>
      <c r="F8375" s="385">
        <v>2</v>
      </c>
    </row>
    <row r="8376" spans="1:6">
      <c r="A8376" s="369"/>
      <c r="B8376" s="369"/>
      <c r="C8376" s="369"/>
      <c r="D8376" s="370" t="s">
        <v>869</v>
      </c>
      <c r="E8376" s="370">
        <v>1</v>
      </c>
      <c r="F8376" s="385">
        <v>1</v>
      </c>
    </row>
    <row r="8377" spans="1:6">
      <c r="A8377" s="369"/>
      <c r="B8377" s="369"/>
      <c r="C8377" s="369"/>
      <c r="D8377" s="370" t="s">
        <v>870</v>
      </c>
      <c r="E8377" s="370">
        <v>7</v>
      </c>
      <c r="F8377" s="385">
        <v>7</v>
      </c>
    </row>
    <row r="8378" spans="1:6">
      <c r="A8378" s="369"/>
      <c r="B8378" s="369"/>
      <c r="C8378" s="369"/>
      <c r="D8378" s="370" t="s">
        <v>871</v>
      </c>
      <c r="E8378" s="370">
        <v>2</v>
      </c>
      <c r="F8378" s="385">
        <v>2</v>
      </c>
    </row>
    <row r="8379" spans="1:6">
      <c r="A8379" s="369"/>
      <c r="B8379" s="369"/>
      <c r="C8379" s="369"/>
      <c r="D8379" s="370" t="s">
        <v>872</v>
      </c>
      <c r="E8379" s="370">
        <v>2</v>
      </c>
      <c r="F8379" s="385">
        <v>2</v>
      </c>
    </row>
    <row r="8380" spans="1:6">
      <c r="A8380" s="369"/>
      <c r="B8380" s="369"/>
      <c r="C8380" s="369"/>
      <c r="D8380" s="370" t="s">
        <v>873</v>
      </c>
      <c r="E8380" s="370">
        <v>4</v>
      </c>
      <c r="F8380" s="385">
        <v>4</v>
      </c>
    </row>
    <row r="8381" spans="1:6">
      <c r="A8381" s="369"/>
      <c r="B8381" s="369"/>
      <c r="C8381" s="369"/>
      <c r="D8381" s="370" t="s">
        <v>874</v>
      </c>
      <c r="E8381" s="370">
        <v>7</v>
      </c>
      <c r="F8381" s="385">
        <v>7</v>
      </c>
    </row>
    <row r="8382" spans="1:6">
      <c r="A8382" s="369"/>
      <c r="B8382" s="369"/>
      <c r="C8382" s="369"/>
      <c r="D8382" s="370" t="s">
        <v>875</v>
      </c>
      <c r="E8382" s="370">
        <v>11</v>
      </c>
      <c r="F8382" s="385">
        <v>11</v>
      </c>
    </row>
    <row r="8383" spans="1:6">
      <c r="A8383" s="369"/>
      <c r="B8383" s="369"/>
      <c r="C8383" s="369"/>
      <c r="D8383" s="370" t="s">
        <v>876</v>
      </c>
      <c r="E8383" s="370">
        <v>1</v>
      </c>
      <c r="F8383" s="385">
        <v>1</v>
      </c>
    </row>
    <row r="8384" spans="1:6">
      <c r="A8384" s="369"/>
      <c r="B8384" s="369"/>
      <c r="C8384" s="367" t="s">
        <v>877</v>
      </c>
      <c r="D8384" s="367" t="s">
        <v>878</v>
      </c>
      <c r="E8384" s="367">
        <v>1</v>
      </c>
      <c r="F8384" s="384">
        <v>1</v>
      </c>
    </row>
    <row r="8385" spans="1:6">
      <c r="A8385" s="369"/>
      <c r="B8385" s="369"/>
      <c r="C8385" s="369"/>
      <c r="D8385" s="370" t="s">
        <v>877</v>
      </c>
      <c r="E8385" s="370">
        <v>2</v>
      </c>
      <c r="F8385" s="385">
        <v>2</v>
      </c>
    </row>
    <row r="8386" spans="1:6">
      <c r="A8386" s="369"/>
      <c r="B8386" s="369"/>
      <c r="C8386" s="369"/>
      <c r="D8386" s="370" t="s">
        <v>879</v>
      </c>
      <c r="E8386" s="370">
        <v>1</v>
      </c>
      <c r="F8386" s="385">
        <v>1</v>
      </c>
    </row>
    <row r="8387" spans="1:6">
      <c r="A8387" s="369"/>
      <c r="B8387" s="369"/>
      <c r="C8387" s="369"/>
      <c r="D8387" s="370" t="s">
        <v>880</v>
      </c>
      <c r="E8387" s="370">
        <v>1</v>
      </c>
      <c r="F8387" s="385">
        <v>1</v>
      </c>
    </row>
    <row r="8388" spans="1:6">
      <c r="A8388" s="369"/>
      <c r="B8388" s="369"/>
      <c r="C8388" s="367" t="s">
        <v>361</v>
      </c>
      <c r="D8388" s="367" t="s">
        <v>881</v>
      </c>
      <c r="E8388" s="367">
        <v>3</v>
      </c>
      <c r="F8388" s="384">
        <v>3</v>
      </c>
    </row>
    <row r="8389" spans="1:6">
      <c r="A8389" s="369"/>
      <c r="B8389" s="369"/>
      <c r="C8389" s="369"/>
      <c r="D8389" s="370" t="s">
        <v>882</v>
      </c>
      <c r="E8389" s="370">
        <v>9</v>
      </c>
      <c r="F8389" s="385">
        <v>9</v>
      </c>
    </row>
    <row r="8390" spans="1:6">
      <c r="A8390" s="369"/>
      <c r="B8390" s="369"/>
      <c r="C8390" s="369"/>
      <c r="D8390" s="370" t="s">
        <v>361</v>
      </c>
      <c r="E8390" s="370">
        <v>2</v>
      </c>
      <c r="F8390" s="385">
        <v>2</v>
      </c>
    </row>
    <row r="8391" spans="1:6">
      <c r="A8391" s="369"/>
      <c r="B8391" s="369"/>
      <c r="C8391" s="369"/>
      <c r="D8391" s="370" t="s">
        <v>883</v>
      </c>
      <c r="E8391" s="370">
        <v>2</v>
      </c>
      <c r="F8391" s="385">
        <v>2</v>
      </c>
    </row>
    <row r="8392" spans="1:6">
      <c r="A8392" s="369"/>
      <c r="B8392" s="369"/>
      <c r="C8392" s="369"/>
      <c r="D8392" s="370" t="s">
        <v>884</v>
      </c>
      <c r="E8392" s="370">
        <v>1</v>
      </c>
      <c r="F8392" s="385">
        <v>1</v>
      </c>
    </row>
    <row r="8393" spans="1:6">
      <c r="A8393" s="369"/>
      <c r="B8393" s="369"/>
      <c r="C8393" s="367" t="s">
        <v>355</v>
      </c>
      <c r="D8393" s="367" t="s">
        <v>885</v>
      </c>
      <c r="E8393" s="367">
        <v>2</v>
      </c>
      <c r="F8393" s="384">
        <v>2</v>
      </c>
    </row>
    <row r="8394" spans="1:6">
      <c r="A8394" s="369"/>
      <c r="B8394" s="369"/>
      <c r="C8394" s="369"/>
      <c r="D8394" s="370" t="s">
        <v>886</v>
      </c>
      <c r="E8394" s="370">
        <v>6</v>
      </c>
      <c r="F8394" s="385">
        <v>7</v>
      </c>
    </row>
    <row r="8395" spans="1:6">
      <c r="A8395" s="369"/>
      <c r="B8395" s="369"/>
      <c r="C8395" s="369"/>
      <c r="D8395" s="370" t="s">
        <v>590</v>
      </c>
      <c r="E8395" s="370">
        <v>6</v>
      </c>
      <c r="F8395" s="385">
        <v>6</v>
      </c>
    </row>
    <row r="8396" spans="1:6">
      <c r="A8396" s="369"/>
      <c r="B8396" s="369"/>
      <c r="C8396" s="369"/>
      <c r="D8396" s="370" t="s">
        <v>591</v>
      </c>
      <c r="E8396" s="370">
        <v>8</v>
      </c>
      <c r="F8396" s="385">
        <v>8</v>
      </c>
    </row>
    <row r="8397" spans="1:6">
      <c r="A8397" s="369"/>
      <c r="B8397" s="369"/>
      <c r="C8397" s="369"/>
      <c r="D8397" s="370" t="s">
        <v>356</v>
      </c>
      <c r="E8397" s="370">
        <v>4</v>
      </c>
      <c r="F8397" s="385">
        <v>4</v>
      </c>
    </row>
    <row r="8398" spans="1:6">
      <c r="A8398" s="369"/>
      <c r="B8398" s="369"/>
      <c r="C8398" s="369"/>
      <c r="D8398" s="370" t="s">
        <v>887</v>
      </c>
      <c r="E8398" s="370">
        <v>3</v>
      </c>
      <c r="F8398" s="385">
        <v>3</v>
      </c>
    </row>
    <row r="8399" spans="1:6">
      <c r="A8399" s="369"/>
      <c r="B8399" s="369"/>
      <c r="C8399" s="369"/>
      <c r="D8399" s="370" t="s">
        <v>888</v>
      </c>
      <c r="E8399" s="370">
        <v>2</v>
      </c>
      <c r="F8399" s="385">
        <v>2</v>
      </c>
    </row>
    <row r="8400" spans="1:6">
      <c r="A8400" s="369"/>
      <c r="B8400" s="369"/>
      <c r="C8400" s="369"/>
      <c r="D8400" s="370" t="s">
        <v>889</v>
      </c>
      <c r="E8400" s="370">
        <v>1</v>
      </c>
      <c r="F8400" s="385">
        <v>1</v>
      </c>
    </row>
    <row r="8401" spans="1:6">
      <c r="A8401" s="369"/>
      <c r="B8401" s="369"/>
      <c r="C8401" s="369"/>
      <c r="D8401" s="370" t="s">
        <v>890</v>
      </c>
      <c r="E8401" s="370">
        <v>1</v>
      </c>
      <c r="F8401" s="385">
        <v>1</v>
      </c>
    </row>
    <row r="8402" spans="1:6">
      <c r="A8402" s="369"/>
      <c r="B8402" s="369"/>
      <c r="C8402" s="369"/>
      <c r="D8402" s="370" t="s">
        <v>891</v>
      </c>
      <c r="E8402" s="370">
        <v>1</v>
      </c>
      <c r="F8402" s="385">
        <v>1</v>
      </c>
    </row>
    <row r="8403" spans="1:6">
      <c r="A8403" s="369"/>
      <c r="B8403" s="369"/>
      <c r="C8403" s="369"/>
      <c r="D8403" s="370" t="s">
        <v>892</v>
      </c>
      <c r="E8403" s="370">
        <v>4</v>
      </c>
      <c r="F8403" s="385">
        <v>4</v>
      </c>
    </row>
    <row r="8404" spans="1:6">
      <c r="A8404" s="369"/>
      <c r="B8404" s="369"/>
      <c r="C8404" s="367" t="s">
        <v>211</v>
      </c>
      <c r="D8404" s="367" t="s">
        <v>589</v>
      </c>
      <c r="E8404" s="367">
        <v>4</v>
      </c>
      <c r="F8404" s="384">
        <v>4</v>
      </c>
    </row>
    <row r="8405" spans="1:6">
      <c r="A8405" s="369"/>
      <c r="B8405" s="369"/>
      <c r="C8405" s="369"/>
      <c r="D8405" s="370" t="s">
        <v>517</v>
      </c>
      <c r="E8405" s="370">
        <v>3</v>
      </c>
      <c r="F8405" s="385">
        <v>4</v>
      </c>
    </row>
    <row r="8406" spans="1:6">
      <c r="A8406" s="369"/>
      <c r="B8406" s="369"/>
      <c r="C8406" s="369"/>
      <c r="D8406" s="370" t="s">
        <v>211</v>
      </c>
      <c r="E8406" s="370">
        <v>9</v>
      </c>
      <c r="F8406" s="385">
        <v>12</v>
      </c>
    </row>
    <row r="8407" spans="1:6">
      <c r="A8407" s="369"/>
      <c r="B8407" s="369"/>
      <c r="C8407" s="369"/>
      <c r="D8407" s="370" t="s">
        <v>893</v>
      </c>
      <c r="E8407" s="370">
        <v>2</v>
      </c>
      <c r="F8407" s="385">
        <v>2</v>
      </c>
    </row>
    <row r="8408" spans="1:6">
      <c r="A8408" s="369"/>
      <c r="B8408" s="369"/>
      <c r="C8408" s="367" t="s">
        <v>894</v>
      </c>
      <c r="D8408" s="367" t="s">
        <v>895</v>
      </c>
      <c r="E8408" s="367">
        <v>2</v>
      </c>
      <c r="F8408" s="384">
        <v>2</v>
      </c>
    </row>
    <row r="8409" spans="1:6">
      <c r="A8409" s="369"/>
      <c r="B8409" s="369"/>
      <c r="C8409" s="369"/>
      <c r="D8409" s="370" t="s">
        <v>896</v>
      </c>
      <c r="E8409" s="370">
        <v>1</v>
      </c>
      <c r="F8409" s="385">
        <v>1</v>
      </c>
    </row>
    <row r="8410" spans="1:6">
      <c r="A8410" s="369"/>
      <c r="B8410" s="369"/>
      <c r="C8410" s="369"/>
      <c r="D8410" s="370" t="s">
        <v>897</v>
      </c>
      <c r="E8410" s="370">
        <v>1</v>
      </c>
      <c r="F8410" s="385">
        <v>1</v>
      </c>
    </row>
    <row r="8411" spans="1:6">
      <c r="A8411" s="369"/>
      <c r="B8411" s="369"/>
      <c r="C8411" s="369"/>
      <c r="D8411" s="370" t="s">
        <v>898</v>
      </c>
      <c r="E8411" s="370">
        <v>1</v>
      </c>
      <c r="F8411" s="385">
        <v>1</v>
      </c>
    </row>
    <row r="8412" spans="1:6">
      <c r="A8412" s="369"/>
      <c r="B8412" s="369"/>
      <c r="C8412" s="369"/>
      <c r="D8412" s="370" t="s">
        <v>899</v>
      </c>
      <c r="E8412" s="370">
        <v>1</v>
      </c>
      <c r="F8412" s="385">
        <v>1</v>
      </c>
    </row>
    <row r="8413" spans="1:6">
      <c r="A8413" s="369"/>
      <c r="B8413" s="367" t="s">
        <v>10</v>
      </c>
      <c r="C8413" s="367" t="s">
        <v>362</v>
      </c>
      <c r="D8413" s="367" t="s">
        <v>362</v>
      </c>
      <c r="E8413" s="367">
        <v>13</v>
      </c>
      <c r="F8413" s="384">
        <v>16</v>
      </c>
    </row>
    <row r="8414" spans="1:6">
      <c r="A8414" s="369"/>
      <c r="B8414" s="369"/>
      <c r="C8414" s="369"/>
      <c r="D8414" s="370" t="s">
        <v>363</v>
      </c>
      <c r="E8414" s="370">
        <v>9</v>
      </c>
      <c r="F8414" s="385">
        <v>9</v>
      </c>
    </row>
    <row r="8415" spans="1:6">
      <c r="A8415" s="369"/>
      <c r="B8415" s="369"/>
      <c r="C8415" s="369"/>
      <c r="D8415" s="370" t="s">
        <v>900</v>
      </c>
      <c r="E8415" s="370">
        <v>1</v>
      </c>
      <c r="F8415" s="385">
        <v>1</v>
      </c>
    </row>
    <row r="8416" spans="1:6">
      <c r="A8416" s="369"/>
      <c r="B8416" s="369"/>
      <c r="C8416" s="369"/>
      <c r="D8416" s="370" t="s">
        <v>901</v>
      </c>
      <c r="E8416" s="370">
        <v>1</v>
      </c>
      <c r="F8416" s="385">
        <v>1</v>
      </c>
    </row>
    <row r="8417" spans="1:6">
      <c r="A8417" s="369"/>
      <c r="B8417" s="369"/>
      <c r="C8417" s="367" t="s">
        <v>592</v>
      </c>
      <c r="D8417" s="367" t="s">
        <v>593</v>
      </c>
      <c r="E8417" s="367">
        <v>22</v>
      </c>
      <c r="F8417" s="384">
        <v>25</v>
      </c>
    </row>
    <row r="8418" spans="1:6">
      <c r="A8418" s="369"/>
      <c r="B8418" s="369"/>
      <c r="C8418" s="369"/>
      <c r="D8418" s="370" t="s">
        <v>902</v>
      </c>
      <c r="E8418" s="370">
        <v>3</v>
      </c>
      <c r="F8418" s="385">
        <v>3</v>
      </c>
    </row>
    <row r="8419" spans="1:6">
      <c r="A8419" s="369"/>
      <c r="B8419" s="369"/>
      <c r="C8419" s="369"/>
      <c r="D8419" s="370" t="s">
        <v>903</v>
      </c>
      <c r="E8419" s="370">
        <v>1</v>
      </c>
      <c r="F8419" s="385">
        <v>1</v>
      </c>
    </row>
    <row r="8420" spans="1:6">
      <c r="A8420" s="369"/>
      <c r="B8420" s="369"/>
      <c r="C8420" s="369"/>
      <c r="D8420" s="370" t="s">
        <v>904</v>
      </c>
      <c r="E8420" s="370">
        <v>1</v>
      </c>
      <c r="F8420" s="385">
        <v>1</v>
      </c>
    </row>
    <row r="8421" spans="1:6">
      <c r="A8421" s="369"/>
      <c r="B8421" s="369"/>
      <c r="C8421" s="369"/>
      <c r="D8421" s="370" t="s">
        <v>905</v>
      </c>
      <c r="E8421" s="370">
        <v>1</v>
      </c>
      <c r="F8421" s="385">
        <v>1</v>
      </c>
    </row>
    <row r="8422" spans="1:6">
      <c r="A8422" s="369"/>
      <c r="B8422" s="369"/>
      <c r="C8422" s="367" t="s">
        <v>906</v>
      </c>
      <c r="D8422" s="367" t="s">
        <v>906</v>
      </c>
      <c r="E8422" s="367">
        <v>4</v>
      </c>
      <c r="F8422" s="384">
        <v>5</v>
      </c>
    </row>
    <row r="8423" spans="1:6">
      <c r="A8423" s="369"/>
      <c r="B8423" s="369"/>
      <c r="C8423" s="369"/>
      <c r="D8423" s="370" t="s">
        <v>907</v>
      </c>
      <c r="E8423" s="370">
        <v>1</v>
      </c>
      <c r="F8423" s="385">
        <v>1</v>
      </c>
    </row>
    <row r="8424" spans="1:6">
      <c r="A8424" s="369"/>
      <c r="B8424" s="369"/>
      <c r="C8424" s="367" t="s">
        <v>908</v>
      </c>
      <c r="D8424" s="367" t="s">
        <v>767</v>
      </c>
      <c r="E8424" s="367">
        <v>7</v>
      </c>
      <c r="F8424" s="384">
        <v>7</v>
      </c>
    </row>
    <row r="8425" spans="1:6">
      <c r="A8425" s="369"/>
      <c r="B8425" s="369"/>
      <c r="C8425" s="369"/>
      <c r="D8425" s="370" t="s">
        <v>908</v>
      </c>
      <c r="E8425" s="370">
        <v>8</v>
      </c>
      <c r="F8425" s="385">
        <v>9</v>
      </c>
    </row>
    <row r="8426" spans="1:6">
      <c r="A8426" s="369"/>
      <c r="B8426" s="369"/>
      <c r="C8426" s="369"/>
      <c r="D8426" s="370" t="s">
        <v>909</v>
      </c>
      <c r="E8426" s="370">
        <v>2</v>
      </c>
      <c r="F8426" s="385">
        <v>2</v>
      </c>
    </row>
    <row r="8427" spans="1:6">
      <c r="A8427" s="369"/>
      <c r="B8427" s="369"/>
      <c r="C8427" s="369"/>
      <c r="D8427" s="370" t="s">
        <v>910</v>
      </c>
      <c r="E8427" s="370">
        <v>5</v>
      </c>
      <c r="F8427" s="385">
        <v>5</v>
      </c>
    </row>
    <row r="8428" spans="1:6">
      <c r="A8428" s="369"/>
      <c r="B8428" s="369"/>
      <c r="C8428" s="369"/>
      <c r="D8428" s="370" t="s">
        <v>911</v>
      </c>
      <c r="E8428" s="370">
        <v>6</v>
      </c>
      <c r="F8428" s="385">
        <v>6</v>
      </c>
    </row>
    <row r="8429" spans="1:6">
      <c r="A8429" s="369"/>
      <c r="B8429" s="369"/>
      <c r="C8429" s="369"/>
      <c r="D8429" s="370" t="s">
        <v>912</v>
      </c>
      <c r="E8429" s="370">
        <v>2</v>
      </c>
      <c r="F8429" s="385">
        <v>2</v>
      </c>
    </row>
    <row r="8430" spans="1:6">
      <c r="A8430" s="369"/>
      <c r="B8430" s="369"/>
      <c r="C8430" s="369"/>
      <c r="D8430" s="370" t="s">
        <v>913</v>
      </c>
      <c r="E8430" s="370">
        <v>2</v>
      </c>
      <c r="F8430" s="385">
        <v>2</v>
      </c>
    </row>
    <row r="8431" spans="1:6">
      <c r="A8431" s="369"/>
      <c r="B8431" s="369"/>
      <c r="C8431" s="369"/>
      <c r="D8431" s="370" t="s">
        <v>914</v>
      </c>
      <c r="E8431" s="370">
        <v>1</v>
      </c>
      <c r="F8431" s="385">
        <v>1</v>
      </c>
    </row>
    <row r="8432" spans="1:6">
      <c r="A8432" s="369"/>
      <c r="B8432" s="369"/>
      <c r="C8432" s="367" t="s">
        <v>10</v>
      </c>
      <c r="D8432" s="367" t="s">
        <v>915</v>
      </c>
      <c r="E8432" s="367">
        <v>5</v>
      </c>
      <c r="F8432" s="384">
        <v>5</v>
      </c>
    </row>
    <row r="8433" spans="1:6">
      <c r="A8433" s="369"/>
      <c r="B8433" s="369"/>
      <c r="C8433" s="369"/>
      <c r="D8433" s="370" t="s">
        <v>916</v>
      </c>
      <c r="E8433" s="370">
        <v>5</v>
      </c>
      <c r="F8433" s="385">
        <v>5</v>
      </c>
    </row>
    <row r="8434" spans="1:6">
      <c r="A8434" s="369"/>
      <c r="B8434" s="369"/>
      <c r="C8434" s="369"/>
      <c r="D8434" s="370" t="s">
        <v>10</v>
      </c>
      <c r="E8434" s="370">
        <v>29</v>
      </c>
      <c r="F8434" s="385">
        <v>29</v>
      </c>
    </row>
    <row r="8435" spans="1:6">
      <c r="A8435" s="369"/>
      <c r="B8435" s="369"/>
      <c r="C8435" s="369"/>
      <c r="D8435" s="370" t="s">
        <v>917</v>
      </c>
      <c r="E8435" s="370">
        <v>4</v>
      </c>
      <c r="F8435" s="385">
        <v>4</v>
      </c>
    </row>
    <row r="8436" spans="1:6">
      <c r="A8436" s="369"/>
      <c r="B8436" s="369"/>
      <c r="C8436" s="369"/>
      <c r="D8436" s="370" t="s">
        <v>230</v>
      </c>
      <c r="E8436" s="370">
        <v>8</v>
      </c>
      <c r="F8436" s="385">
        <v>8</v>
      </c>
    </row>
    <row r="8437" spans="1:6">
      <c r="A8437" s="369"/>
      <c r="B8437" s="369"/>
      <c r="C8437" s="369"/>
      <c r="D8437" s="370" t="s">
        <v>918</v>
      </c>
      <c r="E8437" s="370">
        <v>1</v>
      </c>
      <c r="F8437" s="385">
        <v>1</v>
      </c>
    </row>
    <row r="8438" spans="1:6">
      <c r="A8438" s="369"/>
      <c r="B8438" s="369"/>
      <c r="C8438" s="369"/>
      <c r="D8438" s="370" t="s">
        <v>919</v>
      </c>
      <c r="E8438" s="370">
        <v>1</v>
      </c>
      <c r="F8438" s="385">
        <v>1</v>
      </c>
    </row>
    <row r="8439" spans="1:6">
      <c r="A8439" s="369"/>
      <c r="B8439" s="369"/>
      <c r="C8439" s="367" t="s">
        <v>364</v>
      </c>
      <c r="D8439" s="367" t="s">
        <v>920</v>
      </c>
      <c r="E8439" s="367">
        <v>1</v>
      </c>
      <c r="F8439" s="384">
        <v>1</v>
      </c>
    </row>
    <row r="8440" spans="1:6">
      <c r="A8440" s="369"/>
      <c r="B8440" s="369"/>
      <c r="C8440" s="369"/>
      <c r="D8440" s="370" t="s">
        <v>921</v>
      </c>
      <c r="E8440" s="370">
        <v>6</v>
      </c>
      <c r="F8440" s="385">
        <v>7</v>
      </c>
    </row>
    <row r="8441" spans="1:6">
      <c r="A8441" s="369"/>
      <c r="B8441" s="369"/>
      <c r="C8441" s="369"/>
      <c r="D8441" s="370" t="s">
        <v>365</v>
      </c>
      <c r="E8441" s="370">
        <v>15</v>
      </c>
      <c r="F8441" s="385">
        <v>18</v>
      </c>
    </row>
    <row r="8442" spans="1:6">
      <c r="A8442" s="369"/>
      <c r="B8442" s="369"/>
      <c r="C8442" s="369"/>
      <c r="D8442" s="370" t="s">
        <v>922</v>
      </c>
      <c r="E8442" s="370">
        <v>3</v>
      </c>
      <c r="F8442" s="385">
        <v>3</v>
      </c>
    </row>
    <row r="8443" spans="1:6">
      <c r="A8443" s="369"/>
      <c r="B8443" s="369"/>
      <c r="C8443" s="369"/>
      <c r="D8443" s="370" t="s">
        <v>798</v>
      </c>
      <c r="E8443" s="370">
        <v>1</v>
      </c>
      <c r="F8443" s="385">
        <v>1</v>
      </c>
    </row>
    <row r="8444" spans="1:6">
      <c r="A8444" s="369"/>
      <c r="B8444" s="369"/>
      <c r="C8444" s="369"/>
      <c r="D8444" s="370" t="s">
        <v>923</v>
      </c>
      <c r="E8444" s="370">
        <v>1</v>
      </c>
      <c r="F8444" s="385">
        <v>1</v>
      </c>
    </row>
    <row r="8445" spans="1:6">
      <c r="A8445" s="369"/>
      <c r="B8445" s="369"/>
      <c r="C8445" s="369"/>
      <c r="D8445" s="370" t="s">
        <v>924</v>
      </c>
      <c r="E8445" s="370">
        <v>2</v>
      </c>
      <c r="F8445" s="385">
        <v>2</v>
      </c>
    </row>
    <row r="8446" spans="1:6">
      <c r="A8446" s="369"/>
      <c r="B8446" s="369"/>
      <c r="C8446" s="369"/>
      <c r="D8446" s="370" t="s">
        <v>925</v>
      </c>
      <c r="E8446" s="370">
        <v>4</v>
      </c>
      <c r="F8446" s="385">
        <v>4</v>
      </c>
    </row>
    <row r="8447" spans="1:6">
      <c r="A8447" s="369"/>
      <c r="B8447" s="369"/>
      <c r="C8447" s="369"/>
      <c r="D8447" s="370" t="s">
        <v>926</v>
      </c>
      <c r="E8447" s="370">
        <v>1</v>
      </c>
      <c r="F8447" s="385">
        <v>1</v>
      </c>
    </row>
    <row r="8448" spans="1:6">
      <c r="A8448" s="369"/>
      <c r="B8448" s="369"/>
      <c r="C8448" s="369"/>
      <c r="D8448" s="370" t="s">
        <v>927</v>
      </c>
      <c r="E8448" s="370">
        <v>2</v>
      </c>
      <c r="F8448" s="385">
        <v>2</v>
      </c>
    </row>
    <row r="8449" spans="1:6">
      <c r="A8449" s="369"/>
      <c r="B8449" s="369"/>
      <c r="C8449" s="369"/>
      <c r="D8449" s="370" t="s">
        <v>928</v>
      </c>
      <c r="E8449" s="370">
        <v>2</v>
      </c>
      <c r="F8449" s="385">
        <v>2</v>
      </c>
    </row>
    <row r="8450" spans="1:6">
      <c r="A8450" s="369"/>
      <c r="B8450" s="369"/>
      <c r="C8450" s="369"/>
      <c r="D8450" s="370" t="s">
        <v>929</v>
      </c>
      <c r="E8450" s="370">
        <v>1</v>
      </c>
      <c r="F8450" s="385">
        <v>1</v>
      </c>
    </row>
    <row r="8451" spans="1:6">
      <c r="A8451" s="369"/>
      <c r="B8451" s="369"/>
      <c r="C8451" s="369"/>
      <c r="D8451" s="370" t="s">
        <v>930</v>
      </c>
      <c r="E8451" s="370">
        <v>2</v>
      </c>
      <c r="F8451" s="385">
        <v>2</v>
      </c>
    </row>
    <row r="8452" spans="1:6">
      <c r="A8452" s="369"/>
      <c r="B8452" s="369"/>
      <c r="C8452" s="369"/>
      <c r="D8452" s="370" t="s">
        <v>931</v>
      </c>
      <c r="E8452" s="370">
        <v>1</v>
      </c>
      <c r="F8452" s="385">
        <v>1</v>
      </c>
    </row>
    <row r="8453" spans="1:6">
      <c r="A8453" s="369"/>
      <c r="B8453" s="369"/>
      <c r="C8453" s="369"/>
      <c r="D8453" s="370" t="s">
        <v>932</v>
      </c>
      <c r="E8453" s="370">
        <v>2</v>
      </c>
      <c r="F8453" s="385">
        <v>2</v>
      </c>
    </row>
    <row r="8454" spans="1:6">
      <c r="A8454" s="369"/>
      <c r="B8454" s="369"/>
      <c r="C8454" s="369"/>
      <c r="D8454" s="370" t="s">
        <v>933</v>
      </c>
      <c r="E8454" s="370">
        <v>1</v>
      </c>
      <c r="F8454" s="385">
        <v>1</v>
      </c>
    </row>
    <row r="8455" spans="1:6">
      <c r="A8455" s="369"/>
      <c r="B8455" s="369"/>
      <c r="C8455" s="369"/>
      <c r="D8455" s="370" t="s">
        <v>934</v>
      </c>
      <c r="E8455" s="370">
        <v>1</v>
      </c>
      <c r="F8455" s="385">
        <v>1</v>
      </c>
    </row>
    <row r="8456" spans="1:6">
      <c r="A8456" s="369"/>
      <c r="B8456" s="369"/>
      <c r="C8456" s="367" t="s">
        <v>935</v>
      </c>
      <c r="D8456" s="367" t="s">
        <v>936</v>
      </c>
      <c r="E8456" s="367">
        <v>3</v>
      </c>
      <c r="F8456" s="384">
        <v>3</v>
      </c>
    </row>
    <row r="8457" spans="1:6">
      <c r="A8457" s="369"/>
      <c r="B8457" s="369"/>
      <c r="C8457" s="369"/>
      <c r="D8457" s="370" t="s">
        <v>937</v>
      </c>
      <c r="E8457" s="370">
        <v>1</v>
      </c>
      <c r="F8457" s="385">
        <v>1</v>
      </c>
    </row>
    <row r="8458" spans="1:6">
      <c r="A8458" s="369"/>
      <c r="B8458" s="367" t="s">
        <v>11</v>
      </c>
      <c r="C8458" s="367" t="s">
        <v>938</v>
      </c>
      <c r="D8458" s="367" t="s">
        <v>938</v>
      </c>
      <c r="E8458" s="367">
        <v>9</v>
      </c>
      <c r="F8458" s="384">
        <v>9</v>
      </c>
    </row>
    <row r="8459" spans="1:6">
      <c r="A8459" s="369"/>
      <c r="B8459" s="369"/>
      <c r="C8459" s="369"/>
      <c r="D8459" s="370" t="s">
        <v>939</v>
      </c>
      <c r="E8459" s="370">
        <v>1</v>
      </c>
      <c r="F8459" s="385">
        <v>1</v>
      </c>
    </row>
    <row r="8460" spans="1:6">
      <c r="A8460" s="369"/>
      <c r="B8460" s="369"/>
      <c r="C8460" s="369"/>
      <c r="D8460" s="370" t="s">
        <v>941</v>
      </c>
      <c r="E8460" s="370">
        <v>2</v>
      </c>
      <c r="F8460" s="385">
        <v>2</v>
      </c>
    </row>
    <row r="8461" spans="1:6">
      <c r="A8461" s="369"/>
      <c r="B8461" s="369"/>
      <c r="C8461" s="367" t="s">
        <v>367</v>
      </c>
      <c r="D8461" s="367" t="s">
        <v>604</v>
      </c>
      <c r="E8461" s="367">
        <v>12</v>
      </c>
      <c r="F8461" s="384">
        <v>12</v>
      </c>
    </row>
    <row r="8462" spans="1:6">
      <c r="A8462" s="369"/>
      <c r="B8462" s="369"/>
      <c r="C8462" s="369"/>
      <c r="D8462" s="370" t="s">
        <v>942</v>
      </c>
      <c r="E8462" s="370">
        <v>3</v>
      </c>
      <c r="F8462" s="385">
        <v>3</v>
      </c>
    </row>
    <row r="8463" spans="1:6">
      <c r="A8463" s="369"/>
      <c r="B8463" s="369"/>
      <c r="C8463" s="369"/>
      <c r="D8463" s="370" t="s">
        <v>944</v>
      </c>
      <c r="E8463" s="370">
        <v>1</v>
      </c>
      <c r="F8463" s="385">
        <v>1</v>
      </c>
    </row>
    <row r="8464" spans="1:6">
      <c r="A8464" s="369"/>
      <c r="B8464" s="369"/>
      <c r="C8464" s="369"/>
      <c r="D8464" s="370" t="s">
        <v>945</v>
      </c>
      <c r="E8464" s="370">
        <v>1</v>
      </c>
      <c r="F8464" s="385">
        <v>1</v>
      </c>
    </row>
    <row r="8465" spans="1:6">
      <c r="A8465" s="369"/>
      <c r="B8465" s="369"/>
      <c r="C8465" s="369"/>
      <c r="D8465" s="370" t="s">
        <v>946</v>
      </c>
      <c r="E8465" s="370">
        <v>1</v>
      </c>
      <c r="F8465" s="385">
        <v>1</v>
      </c>
    </row>
    <row r="8466" spans="1:6">
      <c r="A8466" s="369"/>
      <c r="B8466" s="369"/>
      <c r="C8466" s="367" t="s">
        <v>947</v>
      </c>
      <c r="D8466" s="367" t="s">
        <v>948</v>
      </c>
      <c r="E8466" s="367">
        <v>6</v>
      </c>
      <c r="F8466" s="384">
        <v>6</v>
      </c>
    </row>
    <row r="8467" spans="1:6">
      <c r="A8467" s="369"/>
      <c r="B8467" s="369"/>
      <c r="C8467" s="369"/>
      <c r="D8467" s="370" t="s">
        <v>949</v>
      </c>
      <c r="E8467" s="370">
        <v>9</v>
      </c>
      <c r="F8467" s="385">
        <v>10</v>
      </c>
    </row>
    <row r="8468" spans="1:6">
      <c r="A8468" s="369"/>
      <c r="B8468" s="369"/>
      <c r="C8468" s="369"/>
      <c r="D8468" s="370" t="s">
        <v>950</v>
      </c>
      <c r="E8468" s="370">
        <v>1</v>
      </c>
      <c r="F8468" s="385">
        <v>1</v>
      </c>
    </row>
    <row r="8469" spans="1:6">
      <c r="A8469" s="369"/>
      <c r="B8469" s="369"/>
      <c r="C8469" s="369"/>
      <c r="D8469" s="370" t="s">
        <v>951</v>
      </c>
      <c r="E8469" s="370">
        <v>1</v>
      </c>
      <c r="F8469" s="385">
        <v>1</v>
      </c>
    </row>
    <row r="8470" spans="1:6">
      <c r="A8470" s="369"/>
      <c r="B8470" s="369"/>
      <c r="C8470" s="369"/>
      <c r="D8470" s="370" t="s">
        <v>952</v>
      </c>
      <c r="E8470" s="370">
        <v>1</v>
      </c>
      <c r="F8470" s="385">
        <v>1</v>
      </c>
    </row>
    <row r="8471" spans="1:6">
      <c r="A8471" s="369"/>
      <c r="B8471" s="369"/>
      <c r="C8471" s="369"/>
      <c r="D8471" s="370" t="s">
        <v>953</v>
      </c>
      <c r="E8471" s="370">
        <v>1</v>
      </c>
      <c r="F8471" s="385">
        <v>1</v>
      </c>
    </row>
    <row r="8472" spans="1:6">
      <c r="A8472" s="369"/>
      <c r="B8472" s="369"/>
      <c r="C8472" s="367" t="s">
        <v>11</v>
      </c>
      <c r="D8472" s="367" t="s">
        <v>638</v>
      </c>
      <c r="E8472" s="367">
        <v>35</v>
      </c>
      <c r="F8472" s="384">
        <v>36</v>
      </c>
    </row>
    <row r="8473" spans="1:6">
      <c r="A8473" s="369"/>
      <c r="B8473" s="369"/>
      <c r="C8473" s="369"/>
      <c r="D8473" s="370" t="s">
        <v>954</v>
      </c>
      <c r="E8473" s="370">
        <v>7</v>
      </c>
      <c r="F8473" s="385">
        <v>7</v>
      </c>
    </row>
    <row r="8474" spans="1:6">
      <c r="A8474" s="369"/>
      <c r="B8474" s="369"/>
      <c r="C8474" s="369"/>
      <c r="D8474" s="370" t="s">
        <v>213</v>
      </c>
      <c r="E8474" s="370">
        <v>61</v>
      </c>
      <c r="F8474" s="385">
        <v>64</v>
      </c>
    </row>
    <row r="8475" spans="1:6">
      <c r="A8475" s="369"/>
      <c r="B8475" s="369"/>
      <c r="C8475" s="369"/>
      <c r="D8475" s="370" t="s">
        <v>955</v>
      </c>
      <c r="E8475" s="370">
        <v>22</v>
      </c>
      <c r="F8475" s="385">
        <v>23</v>
      </c>
    </row>
    <row r="8476" spans="1:6">
      <c r="A8476" s="369"/>
      <c r="B8476" s="369"/>
      <c r="C8476" s="369"/>
      <c r="D8476" s="370" t="s">
        <v>956</v>
      </c>
      <c r="E8476" s="370">
        <v>3</v>
      </c>
      <c r="F8476" s="385">
        <v>3</v>
      </c>
    </row>
    <row r="8477" spans="1:6">
      <c r="A8477" s="369"/>
      <c r="B8477" s="369"/>
      <c r="C8477" s="369"/>
      <c r="D8477" s="370" t="s">
        <v>957</v>
      </c>
      <c r="E8477" s="370">
        <v>1</v>
      </c>
      <c r="F8477" s="385">
        <v>1</v>
      </c>
    </row>
    <row r="8478" spans="1:6">
      <c r="A8478" s="369"/>
      <c r="B8478" s="369"/>
      <c r="C8478" s="369"/>
      <c r="D8478" s="370" t="s">
        <v>958</v>
      </c>
      <c r="E8478" s="370">
        <v>1</v>
      </c>
      <c r="F8478" s="385">
        <v>1</v>
      </c>
    </row>
    <row r="8479" spans="1:6">
      <c r="A8479" s="369"/>
      <c r="B8479" s="369"/>
      <c r="C8479" s="369"/>
      <c r="D8479" s="370" t="s">
        <v>959</v>
      </c>
      <c r="E8479" s="370">
        <v>1</v>
      </c>
      <c r="F8479" s="385">
        <v>1</v>
      </c>
    </row>
    <row r="8480" spans="1:6">
      <c r="A8480" s="369"/>
      <c r="B8480" s="369"/>
      <c r="C8480" s="367" t="s">
        <v>961</v>
      </c>
      <c r="D8480" s="367" t="s">
        <v>790</v>
      </c>
      <c r="E8480" s="367">
        <v>3</v>
      </c>
      <c r="F8480" s="384">
        <v>3</v>
      </c>
    </row>
    <row r="8481" spans="1:6">
      <c r="A8481" s="369"/>
      <c r="B8481" s="369"/>
      <c r="C8481" s="369"/>
      <c r="D8481" s="370" t="s">
        <v>962</v>
      </c>
      <c r="E8481" s="370">
        <v>2</v>
      </c>
      <c r="F8481" s="385">
        <v>2</v>
      </c>
    </row>
    <row r="8482" spans="1:6">
      <c r="A8482" s="369"/>
      <c r="B8482" s="369"/>
      <c r="C8482" s="369"/>
      <c r="D8482" s="370" t="s">
        <v>963</v>
      </c>
      <c r="E8482" s="370">
        <v>2</v>
      </c>
      <c r="F8482" s="385">
        <v>2</v>
      </c>
    </row>
    <row r="8483" spans="1:6">
      <c r="A8483" s="369"/>
      <c r="B8483" s="369"/>
      <c r="C8483" s="367" t="s">
        <v>214</v>
      </c>
      <c r="D8483" s="367" t="s">
        <v>594</v>
      </c>
      <c r="E8483" s="367">
        <v>14</v>
      </c>
      <c r="F8483" s="384">
        <v>17</v>
      </c>
    </row>
    <row r="8484" spans="1:6">
      <c r="A8484" s="369"/>
      <c r="B8484" s="369"/>
      <c r="C8484" s="369"/>
      <c r="D8484" s="370" t="s">
        <v>439</v>
      </c>
      <c r="E8484" s="370">
        <v>1</v>
      </c>
      <c r="F8484" s="385">
        <v>1</v>
      </c>
    </row>
    <row r="8485" spans="1:6">
      <c r="A8485" s="369"/>
      <c r="B8485" s="369"/>
      <c r="C8485" s="369"/>
      <c r="D8485" s="370" t="s">
        <v>215</v>
      </c>
      <c r="E8485" s="370">
        <v>58</v>
      </c>
      <c r="F8485" s="385">
        <v>59</v>
      </c>
    </row>
    <row r="8486" spans="1:6">
      <c r="A8486" s="369"/>
      <c r="B8486" s="369"/>
      <c r="C8486" s="369"/>
      <c r="D8486" s="370" t="s">
        <v>964</v>
      </c>
      <c r="E8486" s="370">
        <v>2</v>
      </c>
      <c r="F8486" s="385">
        <v>2</v>
      </c>
    </row>
    <row r="8487" spans="1:6">
      <c r="A8487" s="369"/>
      <c r="B8487" s="369"/>
      <c r="C8487" s="369"/>
      <c r="D8487" s="370" t="s">
        <v>965</v>
      </c>
      <c r="E8487" s="370">
        <v>1</v>
      </c>
      <c r="F8487" s="385">
        <v>1</v>
      </c>
    </row>
    <row r="8488" spans="1:6">
      <c r="A8488" s="369"/>
      <c r="B8488" s="369"/>
      <c r="C8488" s="369"/>
      <c r="D8488" s="370" t="s">
        <v>966</v>
      </c>
      <c r="E8488" s="370">
        <v>7</v>
      </c>
      <c r="F8488" s="385">
        <v>7</v>
      </c>
    </row>
    <row r="8489" spans="1:6">
      <c r="A8489" s="369"/>
      <c r="B8489" s="369"/>
      <c r="C8489" s="369"/>
      <c r="D8489" s="370" t="s">
        <v>967</v>
      </c>
      <c r="E8489" s="370">
        <v>3</v>
      </c>
      <c r="F8489" s="385">
        <v>3</v>
      </c>
    </row>
    <row r="8490" spans="1:6">
      <c r="A8490" s="369"/>
      <c r="B8490" s="369"/>
      <c r="C8490" s="369"/>
      <c r="D8490" s="370" t="s">
        <v>968</v>
      </c>
      <c r="E8490" s="370">
        <v>1</v>
      </c>
      <c r="F8490" s="385">
        <v>1</v>
      </c>
    </row>
    <row r="8491" spans="1:6">
      <c r="A8491" s="369"/>
      <c r="B8491" s="369"/>
      <c r="C8491" s="369"/>
      <c r="D8491" s="370" t="s">
        <v>969</v>
      </c>
      <c r="E8491" s="370">
        <v>1</v>
      </c>
      <c r="F8491" s="385">
        <v>1</v>
      </c>
    </row>
    <row r="8492" spans="1:6">
      <c r="A8492" s="369"/>
      <c r="B8492" s="369"/>
      <c r="C8492" s="367" t="s">
        <v>970</v>
      </c>
      <c r="D8492" s="367" t="s">
        <v>971</v>
      </c>
      <c r="E8492" s="367">
        <v>8</v>
      </c>
      <c r="F8492" s="384">
        <v>9</v>
      </c>
    </row>
    <row r="8493" spans="1:6">
      <c r="A8493" s="369"/>
      <c r="B8493" s="369"/>
      <c r="C8493" s="369"/>
      <c r="D8493" s="370" t="s">
        <v>972</v>
      </c>
      <c r="E8493" s="370">
        <v>4</v>
      </c>
      <c r="F8493" s="385">
        <v>5</v>
      </c>
    </row>
    <row r="8494" spans="1:6">
      <c r="A8494" s="369"/>
      <c r="B8494" s="369"/>
      <c r="C8494" s="369"/>
      <c r="D8494" s="370" t="s">
        <v>973</v>
      </c>
      <c r="E8494" s="370">
        <v>2</v>
      </c>
      <c r="F8494" s="385">
        <v>2</v>
      </c>
    </row>
    <row r="8495" spans="1:6">
      <c r="A8495" s="369"/>
      <c r="B8495" s="369"/>
      <c r="C8495" s="369"/>
      <c r="D8495" s="370" t="s">
        <v>974</v>
      </c>
      <c r="E8495" s="370">
        <v>4</v>
      </c>
      <c r="F8495" s="385">
        <v>4</v>
      </c>
    </row>
    <row r="8496" spans="1:6">
      <c r="A8496" s="369"/>
      <c r="B8496" s="369"/>
      <c r="C8496" s="367" t="s">
        <v>369</v>
      </c>
      <c r="D8496" s="367" t="s">
        <v>975</v>
      </c>
      <c r="E8496" s="367">
        <v>7</v>
      </c>
      <c r="F8496" s="384">
        <v>7</v>
      </c>
    </row>
    <row r="8497" spans="1:6">
      <c r="A8497" s="369"/>
      <c r="B8497" s="369"/>
      <c r="C8497" s="369"/>
      <c r="D8497" s="370" t="s">
        <v>976</v>
      </c>
      <c r="E8497" s="370">
        <v>6</v>
      </c>
      <c r="F8497" s="385">
        <v>7</v>
      </c>
    </row>
    <row r="8498" spans="1:6">
      <c r="A8498" s="369"/>
      <c r="B8498" s="369"/>
      <c r="C8498" s="369"/>
      <c r="D8498" s="370" t="s">
        <v>370</v>
      </c>
      <c r="E8498" s="370">
        <v>6</v>
      </c>
      <c r="F8498" s="385">
        <v>6</v>
      </c>
    </row>
    <row r="8499" spans="1:6">
      <c r="A8499" s="369"/>
      <c r="B8499" s="369"/>
      <c r="C8499" s="369"/>
      <c r="D8499" s="370" t="s">
        <v>977</v>
      </c>
      <c r="E8499" s="370">
        <v>4</v>
      </c>
      <c r="F8499" s="385">
        <v>4</v>
      </c>
    </row>
    <row r="8500" spans="1:6">
      <c r="A8500" s="369"/>
      <c r="B8500" s="369"/>
      <c r="C8500" s="367" t="s">
        <v>978</v>
      </c>
      <c r="D8500" s="367" t="s">
        <v>979</v>
      </c>
      <c r="E8500" s="367">
        <v>9</v>
      </c>
      <c r="F8500" s="384">
        <v>9</v>
      </c>
    </row>
    <row r="8501" spans="1:6">
      <c r="A8501" s="369"/>
      <c r="B8501" s="369"/>
      <c r="C8501" s="369"/>
      <c r="D8501" s="370" t="s">
        <v>980</v>
      </c>
      <c r="E8501" s="370">
        <v>5</v>
      </c>
      <c r="F8501" s="385">
        <v>6</v>
      </c>
    </row>
    <row r="8502" spans="1:6">
      <c r="A8502" s="369"/>
      <c r="B8502" s="369"/>
      <c r="C8502" s="369"/>
      <c r="D8502" s="370" t="s">
        <v>978</v>
      </c>
      <c r="E8502" s="370">
        <v>9</v>
      </c>
      <c r="F8502" s="385">
        <v>10</v>
      </c>
    </row>
    <row r="8503" spans="1:6">
      <c r="A8503" s="369"/>
      <c r="B8503" s="369"/>
      <c r="C8503" s="369"/>
      <c r="D8503" s="370" t="s">
        <v>981</v>
      </c>
      <c r="E8503" s="370">
        <v>3</v>
      </c>
      <c r="F8503" s="385">
        <v>4</v>
      </c>
    </row>
    <row r="8504" spans="1:6">
      <c r="A8504" s="369"/>
      <c r="B8504" s="369"/>
      <c r="C8504" s="369"/>
      <c r="D8504" s="370" t="s">
        <v>982</v>
      </c>
      <c r="E8504" s="370">
        <v>6</v>
      </c>
      <c r="F8504" s="385">
        <v>6</v>
      </c>
    </row>
    <row r="8505" spans="1:6">
      <c r="A8505" s="369"/>
      <c r="B8505" s="369"/>
      <c r="C8505" s="367" t="s">
        <v>983</v>
      </c>
      <c r="D8505" s="367" t="s">
        <v>984</v>
      </c>
      <c r="E8505" s="367">
        <v>3</v>
      </c>
      <c r="F8505" s="384">
        <v>3</v>
      </c>
    </row>
    <row r="8506" spans="1:6">
      <c r="A8506" s="369"/>
      <c r="B8506" s="369"/>
      <c r="C8506" s="369"/>
      <c r="D8506" s="370" t="s">
        <v>985</v>
      </c>
      <c r="E8506" s="370">
        <v>1</v>
      </c>
      <c r="F8506" s="385">
        <v>1</v>
      </c>
    </row>
    <row r="8507" spans="1:6">
      <c r="A8507" s="369"/>
      <c r="B8507" s="369"/>
      <c r="C8507" s="369"/>
      <c r="D8507" s="370" t="s">
        <v>986</v>
      </c>
      <c r="E8507" s="370">
        <v>1</v>
      </c>
      <c r="F8507" s="385">
        <v>1</v>
      </c>
    </row>
    <row r="8508" spans="1:6">
      <c r="A8508" s="369"/>
      <c r="B8508" s="369"/>
      <c r="C8508" s="367" t="s">
        <v>987</v>
      </c>
      <c r="D8508" s="367" t="s">
        <v>987</v>
      </c>
      <c r="E8508" s="367">
        <v>2</v>
      </c>
      <c r="F8508" s="384">
        <v>2</v>
      </c>
    </row>
    <row r="8509" spans="1:6">
      <c r="A8509" s="369"/>
      <c r="B8509" s="369"/>
      <c r="C8509" s="369"/>
      <c r="D8509" s="370" t="s">
        <v>988</v>
      </c>
      <c r="E8509" s="370">
        <v>1</v>
      </c>
      <c r="F8509" s="385">
        <v>1</v>
      </c>
    </row>
    <row r="8510" spans="1:6">
      <c r="A8510" s="369"/>
      <c r="B8510" s="367" t="s">
        <v>12</v>
      </c>
      <c r="C8510" s="367" t="s">
        <v>467</v>
      </c>
      <c r="D8510" s="367" t="s">
        <v>217</v>
      </c>
      <c r="E8510" s="367">
        <v>31</v>
      </c>
      <c r="F8510" s="384">
        <v>33</v>
      </c>
    </row>
    <row r="8511" spans="1:6">
      <c r="A8511" s="369"/>
      <c r="B8511" s="369"/>
      <c r="C8511" s="369"/>
      <c r="D8511" s="370" t="s">
        <v>989</v>
      </c>
      <c r="E8511" s="370">
        <v>3</v>
      </c>
      <c r="F8511" s="385">
        <v>3</v>
      </c>
    </row>
    <row r="8512" spans="1:6">
      <c r="A8512" s="369"/>
      <c r="B8512" s="369"/>
      <c r="C8512" s="369"/>
      <c r="D8512" s="370" t="s">
        <v>909</v>
      </c>
      <c r="E8512" s="370">
        <v>6</v>
      </c>
      <c r="F8512" s="385">
        <v>6</v>
      </c>
    </row>
    <row r="8513" spans="1:6">
      <c r="A8513" s="369"/>
      <c r="B8513" s="369"/>
      <c r="C8513" s="369"/>
      <c r="D8513" s="370" t="s">
        <v>990</v>
      </c>
      <c r="E8513" s="370">
        <v>6</v>
      </c>
      <c r="F8513" s="385">
        <v>6</v>
      </c>
    </row>
    <row r="8514" spans="1:6">
      <c r="A8514" s="369"/>
      <c r="B8514" s="369"/>
      <c r="C8514" s="369"/>
      <c r="D8514" s="370" t="s">
        <v>439</v>
      </c>
      <c r="E8514" s="370">
        <v>13</v>
      </c>
      <c r="F8514" s="385">
        <v>14</v>
      </c>
    </row>
    <row r="8515" spans="1:6">
      <c r="A8515" s="369"/>
      <c r="B8515" s="369"/>
      <c r="C8515" s="369"/>
      <c r="D8515" s="370" t="s">
        <v>595</v>
      </c>
      <c r="E8515" s="370">
        <v>3</v>
      </c>
      <c r="F8515" s="385">
        <v>3</v>
      </c>
    </row>
    <row r="8516" spans="1:6">
      <c r="A8516" s="369"/>
      <c r="B8516" s="369"/>
      <c r="C8516" s="369"/>
      <c r="D8516" s="370" t="s">
        <v>991</v>
      </c>
      <c r="E8516" s="370">
        <v>2</v>
      </c>
      <c r="F8516" s="385">
        <v>2</v>
      </c>
    </row>
    <row r="8517" spans="1:6">
      <c r="A8517" s="369"/>
      <c r="B8517" s="369"/>
      <c r="C8517" s="367" t="s">
        <v>468</v>
      </c>
      <c r="D8517" s="367" t="s">
        <v>12</v>
      </c>
      <c r="E8517" s="367">
        <v>69</v>
      </c>
      <c r="F8517" s="384">
        <v>72</v>
      </c>
    </row>
    <row r="8518" spans="1:6">
      <c r="A8518" s="369"/>
      <c r="B8518" s="369"/>
      <c r="C8518" s="369"/>
      <c r="D8518" s="370" t="s">
        <v>519</v>
      </c>
      <c r="E8518" s="370">
        <v>14</v>
      </c>
      <c r="F8518" s="385">
        <v>15</v>
      </c>
    </row>
    <row r="8519" spans="1:6">
      <c r="A8519" s="369"/>
      <c r="B8519" s="369"/>
      <c r="C8519" s="369"/>
      <c r="D8519" s="370" t="s">
        <v>992</v>
      </c>
      <c r="E8519" s="370">
        <v>7</v>
      </c>
      <c r="F8519" s="385">
        <v>7</v>
      </c>
    </row>
    <row r="8520" spans="1:6">
      <c r="A8520" s="369"/>
      <c r="B8520" s="369"/>
      <c r="C8520" s="369"/>
      <c r="D8520" s="370" t="s">
        <v>993</v>
      </c>
      <c r="E8520" s="370">
        <v>3</v>
      </c>
      <c r="F8520" s="385">
        <v>3</v>
      </c>
    </row>
    <row r="8521" spans="1:6">
      <c r="A8521" s="369"/>
      <c r="B8521" s="369"/>
      <c r="C8521" s="369"/>
      <c r="D8521" s="370" t="s">
        <v>994</v>
      </c>
      <c r="E8521" s="370">
        <v>4</v>
      </c>
      <c r="F8521" s="385">
        <v>4</v>
      </c>
    </row>
    <row r="8522" spans="1:6">
      <c r="A8522" s="369"/>
      <c r="B8522" s="369"/>
      <c r="C8522" s="369"/>
      <c r="D8522" s="370" t="s">
        <v>371</v>
      </c>
      <c r="E8522" s="370">
        <v>12</v>
      </c>
      <c r="F8522" s="385">
        <v>14</v>
      </c>
    </row>
    <row r="8523" spans="1:6">
      <c r="A8523" s="369"/>
      <c r="B8523" s="369"/>
      <c r="C8523" s="369"/>
      <c r="D8523" s="370" t="s">
        <v>439</v>
      </c>
      <c r="E8523" s="370">
        <v>1</v>
      </c>
      <c r="F8523" s="385">
        <v>1</v>
      </c>
    </row>
    <row r="8524" spans="1:6">
      <c r="A8524" s="369"/>
      <c r="B8524" s="369"/>
      <c r="C8524" s="369"/>
      <c r="D8524" s="370" t="s">
        <v>550</v>
      </c>
      <c r="E8524" s="370">
        <v>14</v>
      </c>
      <c r="F8524" s="385">
        <v>15</v>
      </c>
    </row>
    <row r="8525" spans="1:6">
      <c r="A8525" s="369"/>
      <c r="B8525" s="369"/>
      <c r="C8525" s="369"/>
      <c r="D8525" s="370" t="s">
        <v>995</v>
      </c>
      <c r="E8525" s="370">
        <v>2</v>
      </c>
      <c r="F8525" s="385">
        <v>2</v>
      </c>
    </row>
    <row r="8526" spans="1:6">
      <c r="A8526" s="369"/>
      <c r="B8526" s="369"/>
      <c r="C8526" s="369"/>
      <c r="D8526" s="370" t="s">
        <v>264</v>
      </c>
      <c r="E8526" s="370">
        <v>2</v>
      </c>
      <c r="F8526" s="385">
        <v>2</v>
      </c>
    </row>
    <row r="8527" spans="1:6">
      <c r="A8527" s="369"/>
      <c r="B8527" s="369"/>
      <c r="C8527" s="369"/>
      <c r="D8527" s="370" t="s">
        <v>351</v>
      </c>
      <c r="E8527" s="370">
        <v>7</v>
      </c>
      <c r="F8527" s="385">
        <v>8</v>
      </c>
    </row>
    <row r="8528" spans="1:6">
      <c r="A8528" s="369"/>
      <c r="B8528" s="369"/>
      <c r="C8528" s="369"/>
      <c r="D8528" s="370" t="s">
        <v>518</v>
      </c>
      <c r="E8528" s="370">
        <v>13</v>
      </c>
      <c r="F8528" s="385">
        <v>13</v>
      </c>
    </row>
    <row r="8529" spans="1:6">
      <c r="A8529" s="369"/>
      <c r="B8529" s="369"/>
      <c r="C8529" s="369"/>
      <c r="D8529" s="370" t="s">
        <v>996</v>
      </c>
      <c r="E8529" s="370">
        <v>3</v>
      </c>
      <c r="F8529" s="385">
        <v>3</v>
      </c>
    </row>
    <row r="8530" spans="1:6">
      <c r="A8530" s="369"/>
      <c r="B8530" s="369"/>
      <c r="C8530" s="367" t="s">
        <v>469</v>
      </c>
      <c r="D8530" s="367" t="s">
        <v>997</v>
      </c>
      <c r="E8530" s="367">
        <v>2</v>
      </c>
      <c r="F8530" s="384">
        <v>2</v>
      </c>
    </row>
    <row r="8531" spans="1:6">
      <c r="A8531" s="369"/>
      <c r="B8531" s="369"/>
      <c r="C8531" s="369"/>
      <c r="D8531" s="370" t="s">
        <v>219</v>
      </c>
      <c r="E8531" s="370">
        <v>1</v>
      </c>
      <c r="F8531" s="385">
        <v>1</v>
      </c>
    </row>
    <row r="8532" spans="1:6">
      <c r="A8532" s="369"/>
      <c r="B8532" s="369"/>
      <c r="C8532" s="369"/>
      <c r="D8532" s="370" t="s">
        <v>470</v>
      </c>
      <c r="E8532" s="370">
        <v>3</v>
      </c>
      <c r="F8532" s="385">
        <v>3</v>
      </c>
    </row>
    <row r="8533" spans="1:6">
      <c r="A8533" s="369"/>
      <c r="B8533" s="369"/>
      <c r="C8533" s="369"/>
      <c r="D8533" s="370" t="s">
        <v>998</v>
      </c>
      <c r="E8533" s="370">
        <v>3</v>
      </c>
      <c r="F8533" s="385">
        <v>3</v>
      </c>
    </row>
    <row r="8534" spans="1:6">
      <c r="A8534" s="369"/>
      <c r="B8534" s="369"/>
      <c r="C8534" s="367" t="s">
        <v>596</v>
      </c>
      <c r="D8534" s="367" t="s">
        <v>597</v>
      </c>
      <c r="E8534" s="367">
        <v>7</v>
      </c>
      <c r="F8534" s="384">
        <v>7</v>
      </c>
    </row>
    <row r="8535" spans="1:6">
      <c r="A8535" s="369"/>
      <c r="B8535" s="369"/>
      <c r="C8535" s="369"/>
      <c r="D8535" s="370" t="s">
        <v>999</v>
      </c>
      <c r="E8535" s="370">
        <v>1</v>
      </c>
      <c r="F8535" s="385">
        <v>1</v>
      </c>
    </row>
    <row r="8536" spans="1:6">
      <c r="A8536" s="369"/>
      <c r="B8536" s="369"/>
      <c r="C8536" s="367" t="s">
        <v>471</v>
      </c>
      <c r="D8536" s="367" t="s">
        <v>1000</v>
      </c>
      <c r="E8536" s="367">
        <v>5</v>
      </c>
      <c r="F8536" s="384">
        <v>5</v>
      </c>
    </row>
    <row r="8537" spans="1:6">
      <c r="A8537" s="369"/>
      <c r="B8537" s="369"/>
      <c r="C8537" s="369"/>
      <c r="D8537" s="370" t="s">
        <v>79</v>
      </c>
      <c r="E8537" s="370">
        <v>6</v>
      </c>
      <c r="F8537" s="385">
        <v>6</v>
      </c>
    </row>
    <row r="8538" spans="1:6">
      <c r="A8538" s="369"/>
      <c r="B8538" s="369"/>
      <c r="C8538" s="369"/>
      <c r="D8538" s="370" t="s">
        <v>520</v>
      </c>
      <c r="E8538" s="370">
        <v>3</v>
      </c>
      <c r="F8538" s="385">
        <v>3</v>
      </c>
    </row>
    <row r="8539" spans="1:6">
      <c r="A8539" s="369"/>
      <c r="B8539" s="369"/>
      <c r="C8539" s="369"/>
      <c r="D8539" s="370" t="s">
        <v>220</v>
      </c>
      <c r="E8539" s="370">
        <v>29</v>
      </c>
      <c r="F8539" s="385">
        <v>30</v>
      </c>
    </row>
    <row r="8540" spans="1:6">
      <c r="A8540" s="369"/>
      <c r="B8540" s="369"/>
      <c r="C8540" s="369"/>
      <c r="D8540" s="370" t="s">
        <v>1001</v>
      </c>
      <c r="E8540" s="370">
        <v>1</v>
      </c>
      <c r="F8540" s="385">
        <v>1</v>
      </c>
    </row>
    <row r="8541" spans="1:6">
      <c r="A8541" s="369"/>
      <c r="B8541" s="369"/>
      <c r="C8541" s="369"/>
      <c r="D8541" s="370" t="s">
        <v>1002</v>
      </c>
      <c r="E8541" s="370">
        <v>8</v>
      </c>
      <c r="F8541" s="385">
        <v>8</v>
      </c>
    </row>
    <row r="8542" spans="1:6">
      <c r="A8542" s="369"/>
      <c r="B8542" s="369"/>
      <c r="C8542" s="369"/>
      <c r="D8542" s="370" t="s">
        <v>472</v>
      </c>
      <c r="E8542" s="370">
        <v>8</v>
      </c>
      <c r="F8542" s="385">
        <v>8</v>
      </c>
    </row>
    <row r="8543" spans="1:6">
      <c r="A8543" s="369"/>
      <c r="B8543" s="367" t="s">
        <v>13</v>
      </c>
      <c r="C8543" s="367" t="s">
        <v>473</v>
      </c>
      <c r="D8543" s="367" t="s">
        <v>222</v>
      </c>
      <c r="E8543" s="367">
        <v>26</v>
      </c>
      <c r="F8543" s="384">
        <v>26</v>
      </c>
    </row>
    <row r="8544" spans="1:6">
      <c r="A8544" s="369"/>
      <c r="B8544" s="369"/>
      <c r="C8544" s="369"/>
      <c r="D8544" s="370" t="s">
        <v>1003</v>
      </c>
      <c r="E8544" s="370">
        <v>33</v>
      </c>
      <c r="F8544" s="385">
        <v>34</v>
      </c>
    </row>
    <row r="8545" spans="1:6">
      <c r="A8545" s="369"/>
      <c r="B8545" s="369"/>
      <c r="C8545" s="369"/>
      <c r="D8545" s="370" t="s">
        <v>223</v>
      </c>
      <c r="E8545" s="370">
        <v>24</v>
      </c>
      <c r="F8545" s="385">
        <v>28</v>
      </c>
    </row>
    <row r="8546" spans="1:6">
      <c r="A8546" s="369"/>
      <c r="B8546" s="369"/>
      <c r="C8546" s="369"/>
      <c r="D8546" s="370" t="s">
        <v>551</v>
      </c>
      <c r="E8546" s="370">
        <v>15</v>
      </c>
      <c r="F8546" s="385">
        <v>17</v>
      </c>
    </row>
    <row r="8547" spans="1:6">
      <c r="A8547" s="369"/>
      <c r="B8547" s="369"/>
      <c r="C8547" s="369"/>
      <c r="D8547" s="370" t="s">
        <v>1004</v>
      </c>
      <c r="E8547" s="370">
        <v>2</v>
      </c>
      <c r="F8547" s="385">
        <v>2</v>
      </c>
    </row>
    <row r="8548" spans="1:6">
      <c r="A8548" s="369"/>
      <c r="B8548" s="369"/>
      <c r="C8548" s="367" t="s">
        <v>552</v>
      </c>
      <c r="D8548" s="367" t="s">
        <v>1005</v>
      </c>
      <c r="E8548" s="367">
        <v>1</v>
      </c>
      <c r="F8548" s="384">
        <v>1</v>
      </c>
    </row>
    <row r="8549" spans="1:6">
      <c r="A8549" s="369"/>
      <c r="B8549" s="369"/>
      <c r="C8549" s="369"/>
      <c r="D8549" s="370" t="s">
        <v>372</v>
      </c>
      <c r="E8549" s="370">
        <v>29</v>
      </c>
      <c r="F8549" s="385">
        <v>31</v>
      </c>
    </row>
    <row r="8550" spans="1:6">
      <c r="A8550" s="369"/>
      <c r="B8550" s="369"/>
      <c r="C8550" s="369"/>
      <c r="D8550" s="370" t="s">
        <v>1006</v>
      </c>
      <c r="E8550" s="370">
        <v>2</v>
      </c>
      <c r="F8550" s="385">
        <v>2</v>
      </c>
    </row>
    <row r="8551" spans="1:6">
      <c r="A8551" s="369"/>
      <c r="B8551" s="369"/>
      <c r="C8551" s="369"/>
      <c r="D8551" s="370" t="s">
        <v>1007</v>
      </c>
      <c r="E8551" s="370">
        <v>8</v>
      </c>
      <c r="F8551" s="385">
        <v>8</v>
      </c>
    </row>
    <row r="8552" spans="1:6">
      <c r="A8552" s="369"/>
      <c r="B8552" s="369"/>
      <c r="C8552" s="369"/>
      <c r="D8552" s="370" t="s">
        <v>1008</v>
      </c>
      <c r="E8552" s="370">
        <v>4</v>
      </c>
      <c r="F8552" s="385">
        <v>4</v>
      </c>
    </row>
    <row r="8553" spans="1:6">
      <c r="A8553" s="369"/>
      <c r="B8553" s="369"/>
      <c r="C8553" s="369"/>
      <c r="D8553" s="370" t="s">
        <v>1009</v>
      </c>
      <c r="E8553" s="370">
        <v>2</v>
      </c>
      <c r="F8553" s="385">
        <v>2</v>
      </c>
    </row>
    <row r="8554" spans="1:6">
      <c r="A8554" s="369"/>
      <c r="B8554" s="369"/>
      <c r="C8554" s="369"/>
      <c r="D8554" s="370" t="s">
        <v>1010</v>
      </c>
      <c r="E8554" s="370">
        <v>2</v>
      </c>
      <c r="F8554" s="385">
        <v>2</v>
      </c>
    </row>
    <row r="8555" spans="1:6">
      <c r="A8555" s="369"/>
      <c r="B8555" s="369"/>
      <c r="C8555" s="367" t="s">
        <v>1011</v>
      </c>
      <c r="D8555" s="367" t="s">
        <v>75</v>
      </c>
      <c r="E8555" s="367">
        <v>5</v>
      </c>
      <c r="F8555" s="384">
        <v>5</v>
      </c>
    </row>
    <row r="8556" spans="1:6">
      <c r="A8556" s="369"/>
      <c r="B8556" s="369"/>
      <c r="C8556" s="369"/>
      <c r="D8556" s="370" t="s">
        <v>1012</v>
      </c>
      <c r="E8556" s="370">
        <v>22</v>
      </c>
      <c r="F8556" s="385">
        <v>26</v>
      </c>
    </row>
    <row r="8557" spans="1:6">
      <c r="A8557" s="369"/>
      <c r="B8557" s="369"/>
      <c r="C8557" s="369"/>
      <c r="D8557" s="370" t="s">
        <v>1013</v>
      </c>
      <c r="E8557" s="370">
        <v>3</v>
      </c>
      <c r="F8557" s="385">
        <v>3</v>
      </c>
    </row>
    <row r="8558" spans="1:6">
      <c r="A8558" s="369"/>
      <c r="B8558" s="369"/>
      <c r="C8558" s="369"/>
      <c r="D8558" s="370" t="s">
        <v>1014</v>
      </c>
      <c r="E8558" s="370">
        <v>4</v>
      </c>
      <c r="F8558" s="385">
        <v>4</v>
      </c>
    </row>
    <row r="8559" spans="1:6">
      <c r="A8559" s="369"/>
      <c r="B8559" s="369"/>
      <c r="C8559" s="369"/>
      <c r="D8559" s="370" t="s">
        <v>1015</v>
      </c>
      <c r="E8559" s="370">
        <v>2</v>
      </c>
      <c r="F8559" s="385">
        <v>2</v>
      </c>
    </row>
    <row r="8560" spans="1:6">
      <c r="A8560" s="369"/>
      <c r="B8560" s="369"/>
      <c r="C8560" s="369"/>
      <c r="D8560" s="370" t="s">
        <v>1016</v>
      </c>
      <c r="E8560" s="370">
        <v>1</v>
      </c>
      <c r="F8560" s="385">
        <v>1</v>
      </c>
    </row>
    <row r="8561" spans="1:6">
      <c r="A8561" s="369"/>
      <c r="B8561" s="369"/>
      <c r="C8561" s="369"/>
      <c r="D8561" s="370" t="s">
        <v>1017</v>
      </c>
      <c r="E8561" s="370">
        <v>1</v>
      </c>
      <c r="F8561" s="385">
        <v>1</v>
      </c>
    </row>
    <row r="8562" spans="1:6">
      <c r="A8562" s="369"/>
      <c r="B8562" s="369"/>
      <c r="C8562" s="369"/>
      <c r="D8562" s="370" t="s">
        <v>1018</v>
      </c>
      <c r="E8562" s="370">
        <v>1</v>
      </c>
      <c r="F8562" s="385">
        <v>1</v>
      </c>
    </row>
    <row r="8563" spans="1:6">
      <c r="A8563" s="369"/>
      <c r="B8563" s="369"/>
      <c r="C8563" s="369"/>
      <c r="D8563" s="370" t="s">
        <v>1019</v>
      </c>
      <c r="E8563" s="370">
        <v>1</v>
      </c>
      <c r="F8563" s="385">
        <v>1</v>
      </c>
    </row>
    <row r="8564" spans="1:6">
      <c r="A8564" s="369"/>
      <c r="B8564" s="369"/>
      <c r="C8564" s="369"/>
      <c r="D8564" s="370" t="s">
        <v>1020</v>
      </c>
      <c r="E8564" s="370">
        <v>1</v>
      </c>
      <c r="F8564" s="385">
        <v>1</v>
      </c>
    </row>
    <row r="8565" spans="1:6">
      <c r="A8565" s="369"/>
      <c r="B8565" s="369"/>
      <c r="C8565" s="369"/>
      <c r="D8565" s="370" t="s">
        <v>1021</v>
      </c>
      <c r="E8565" s="370">
        <v>1</v>
      </c>
      <c r="F8565" s="385">
        <v>1</v>
      </c>
    </row>
    <row r="8566" spans="1:6">
      <c r="A8566" s="369"/>
      <c r="B8566" s="369"/>
      <c r="C8566" s="369"/>
      <c r="D8566" s="370" t="s">
        <v>1022</v>
      </c>
      <c r="E8566" s="370">
        <v>1</v>
      </c>
      <c r="F8566" s="385">
        <v>1</v>
      </c>
    </row>
    <row r="8567" spans="1:6">
      <c r="A8567" s="369"/>
      <c r="B8567" s="369"/>
      <c r="C8567" s="367" t="s">
        <v>474</v>
      </c>
      <c r="D8567" s="367" t="s">
        <v>373</v>
      </c>
      <c r="E8567" s="367">
        <v>96</v>
      </c>
      <c r="F8567" s="384">
        <v>101</v>
      </c>
    </row>
    <row r="8568" spans="1:6">
      <c r="A8568" s="369"/>
      <c r="B8568" s="369"/>
      <c r="C8568" s="369"/>
      <c r="D8568" s="370" t="s">
        <v>1023</v>
      </c>
      <c r="E8568" s="370">
        <v>1</v>
      </c>
      <c r="F8568" s="385">
        <v>1</v>
      </c>
    </row>
    <row r="8569" spans="1:6">
      <c r="A8569" s="369"/>
      <c r="B8569" s="369"/>
      <c r="C8569" s="369"/>
      <c r="D8569" s="370" t="s">
        <v>225</v>
      </c>
      <c r="E8569" s="370">
        <v>154</v>
      </c>
      <c r="F8569" s="385">
        <v>159</v>
      </c>
    </row>
    <row r="8570" spans="1:6">
      <c r="A8570" s="369"/>
      <c r="B8570" s="369"/>
      <c r="C8570" s="369"/>
      <c r="D8570" s="370" t="s">
        <v>1024</v>
      </c>
      <c r="E8570" s="370">
        <v>17</v>
      </c>
      <c r="F8570" s="385">
        <v>18</v>
      </c>
    </row>
    <row r="8571" spans="1:6">
      <c r="A8571" s="369"/>
      <c r="B8571" s="369"/>
      <c r="C8571" s="369"/>
      <c r="D8571" s="370" t="s">
        <v>224</v>
      </c>
      <c r="E8571" s="370">
        <v>178</v>
      </c>
      <c r="F8571" s="385">
        <v>188</v>
      </c>
    </row>
    <row r="8572" spans="1:6">
      <c r="A8572" s="369"/>
      <c r="B8572" s="369"/>
      <c r="C8572" s="369"/>
      <c r="D8572" s="370" t="s">
        <v>1025</v>
      </c>
      <c r="E8572" s="370">
        <v>8</v>
      </c>
      <c r="F8572" s="385">
        <v>9</v>
      </c>
    </row>
    <row r="8573" spans="1:6">
      <c r="A8573" s="369"/>
      <c r="B8573" s="369"/>
      <c r="C8573" s="369"/>
      <c r="D8573" s="370" t="s">
        <v>566</v>
      </c>
      <c r="E8573" s="370">
        <v>18</v>
      </c>
      <c r="F8573" s="385">
        <v>19</v>
      </c>
    </row>
    <row r="8574" spans="1:6">
      <c r="A8574" s="369"/>
      <c r="B8574" s="369"/>
      <c r="C8574" s="369"/>
      <c r="D8574" s="370" t="s">
        <v>817</v>
      </c>
      <c r="E8574" s="370">
        <v>2</v>
      </c>
      <c r="F8574" s="385">
        <v>2</v>
      </c>
    </row>
    <row r="8575" spans="1:6">
      <c r="A8575" s="369"/>
      <c r="B8575" s="369"/>
      <c r="C8575" s="369"/>
      <c r="D8575" s="370" t="s">
        <v>1026</v>
      </c>
      <c r="E8575" s="370">
        <v>4</v>
      </c>
      <c r="F8575" s="385">
        <v>4</v>
      </c>
    </row>
    <row r="8576" spans="1:6">
      <c r="A8576" s="369"/>
      <c r="B8576" s="369"/>
      <c r="C8576" s="369"/>
      <c r="D8576" s="370" t="s">
        <v>521</v>
      </c>
      <c r="E8576" s="370">
        <v>19</v>
      </c>
      <c r="F8576" s="385">
        <v>19</v>
      </c>
    </row>
    <row r="8577" spans="1:6">
      <c r="A8577" s="369"/>
      <c r="B8577" s="369"/>
      <c r="C8577" s="369"/>
      <c r="D8577" s="370" t="s">
        <v>1027</v>
      </c>
      <c r="E8577" s="370">
        <v>5</v>
      </c>
      <c r="F8577" s="385">
        <v>6</v>
      </c>
    </row>
    <row r="8578" spans="1:6">
      <c r="A8578" s="369"/>
      <c r="B8578" s="369"/>
      <c r="C8578" s="369"/>
      <c r="D8578" s="370" t="s">
        <v>1028</v>
      </c>
      <c r="E8578" s="370">
        <v>4</v>
      </c>
      <c r="F8578" s="385">
        <v>4</v>
      </c>
    </row>
    <row r="8579" spans="1:6">
      <c r="A8579" s="369"/>
      <c r="B8579" s="369"/>
      <c r="C8579" s="369"/>
      <c r="D8579" s="370" t="s">
        <v>1029</v>
      </c>
      <c r="E8579" s="370">
        <v>12</v>
      </c>
      <c r="F8579" s="385">
        <v>12</v>
      </c>
    </row>
    <row r="8580" spans="1:6">
      <c r="A8580" s="369"/>
      <c r="B8580" s="369"/>
      <c r="C8580" s="369"/>
      <c r="D8580" s="370" t="s">
        <v>1030</v>
      </c>
      <c r="E8580" s="370">
        <v>9</v>
      </c>
      <c r="F8580" s="385">
        <v>9</v>
      </c>
    </row>
    <row r="8581" spans="1:6">
      <c r="A8581" s="369"/>
      <c r="B8581" s="369"/>
      <c r="C8581" s="369"/>
      <c r="D8581" s="370" t="s">
        <v>1031</v>
      </c>
      <c r="E8581" s="370">
        <v>1</v>
      </c>
      <c r="F8581" s="385">
        <v>1</v>
      </c>
    </row>
    <row r="8582" spans="1:6">
      <c r="A8582" s="369"/>
      <c r="B8582" s="369"/>
      <c r="C8582" s="369"/>
      <c r="D8582" s="370" t="s">
        <v>681</v>
      </c>
      <c r="E8582" s="370">
        <v>1</v>
      </c>
      <c r="F8582" s="385">
        <v>1</v>
      </c>
    </row>
    <row r="8583" spans="1:6">
      <c r="A8583" s="369"/>
      <c r="B8583" s="369"/>
      <c r="C8583" s="369"/>
      <c r="D8583" s="370" t="s">
        <v>1033</v>
      </c>
      <c r="E8583" s="370">
        <v>6</v>
      </c>
      <c r="F8583" s="385">
        <v>6</v>
      </c>
    </row>
    <row r="8584" spans="1:6">
      <c r="A8584" s="369"/>
      <c r="B8584" s="369"/>
      <c r="C8584" s="369"/>
      <c r="D8584" s="370" t="s">
        <v>1034</v>
      </c>
      <c r="E8584" s="370">
        <v>1</v>
      </c>
      <c r="F8584" s="385">
        <v>1</v>
      </c>
    </row>
    <row r="8585" spans="1:6">
      <c r="A8585" s="369"/>
      <c r="B8585" s="369"/>
      <c r="C8585" s="369"/>
      <c r="D8585" s="370" t="s">
        <v>1035</v>
      </c>
      <c r="E8585" s="370">
        <v>1</v>
      </c>
      <c r="F8585" s="385">
        <v>1</v>
      </c>
    </row>
    <row r="8586" spans="1:6">
      <c r="A8586" s="369"/>
      <c r="B8586" s="369"/>
      <c r="C8586" s="369"/>
      <c r="D8586" s="370" t="s">
        <v>1036</v>
      </c>
      <c r="E8586" s="370">
        <v>2</v>
      </c>
      <c r="F8586" s="385">
        <v>2</v>
      </c>
    </row>
    <row r="8587" spans="1:6">
      <c r="A8587" s="369"/>
      <c r="B8587" s="369"/>
      <c r="C8587" s="367" t="s">
        <v>522</v>
      </c>
      <c r="D8587" s="367" t="s">
        <v>1037</v>
      </c>
      <c r="E8587" s="367">
        <v>3</v>
      </c>
      <c r="F8587" s="384">
        <v>3</v>
      </c>
    </row>
    <row r="8588" spans="1:6">
      <c r="A8588" s="369"/>
      <c r="B8588" s="369"/>
      <c r="C8588" s="369"/>
      <c r="D8588" s="370" t="s">
        <v>226</v>
      </c>
      <c r="E8588" s="370">
        <v>15</v>
      </c>
      <c r="F8588" s="385">
        <v>16</v>
      </c>
    </row>
    <row r="8589" spans="1:6">
      <c r="A8589" s="369"/>
      <c r="B8589" s="369"/>
      <c r="C8589" s="369"/>
      <c r="D8589" s="370" t="s">
        <v>1038</v>
      </c>
      <c r="E8589" s="370">
        <v>2</v>
      </c>
      <c r="F8589" s="385">
        <v>2</v>
      </c>
    </row>
    <row r="8590" spans="1:6">
      <c r="A8590" s="369"/>
      <c r="B8590" s="369"/>
      <c r="C8590" s="369"/>
      <c r="D8590" s="370" t="s">
        <v>230</v>
      </c>
      <c r="E8590" s="370">
        <v>1</v>
      </c>
      <c r="F8590" s="385">
        <v>1</v>
      </c>
    </row>
    <row r="8591" spans="1:6">
      <c r="A8591" s="369"/>
      <c r="B8591" s="369"/>
      <c r="C8591" s="369"/>
      <c r="D8591" s="370" t="s">
        <v>650</v>
      </c>
      <c r="E8591" s="370">
        <v>4</v>
      </c>
      <c r="F8591" s="385">
        <v>4</v>
      </c>
    </row>
    <row r="8592" spans="1:6">
      <c r="A8592" s="369"/>
      <c r="B8592" s="369"/>
      <c r="C8592" s="369"/>
      <c r="D8592" s="370" t="s">
        <v>1039</v>
      </c>
      <c r="E8592" s="370">
        <v>4</v>
      </c>
      <c r="F8592" s="385">
        <v>4</v>
      </c>
    </row>
    <row r="8593" spans="1:6">
      <c r="A8593" s="369"/>
      <c r="B8593" s="369"/>
      <c r="C8593" s="369"/>
      <c r="D8593" s="370" t="s">
        <v>1040</v>
      </c>
      <c r="E8593" s="370">
        <v>1</v>
      </c>
      <c r="F8593" s="385">
        <v>1</v>
      </c>
    </row>
    <row r="8594" spans="1:6">
      <c r="A8594" s="369"/>
      <c r="B8594" s="369"/>
      <c r="C8594" s="369"/>
      <c r="D8594" s="370" t="s">
        <v>1041</v>
      </c>
      <c r="E8594" s="370">
        <v>2</v>
      </c>
      <c r="F8594" s="385">
        <v>2</v>
      </c>
    </row>
    <row r="8595" spans="1:6">
      <c r="A8595" s="369"/>
      <c r="B8595" s="369"/>
      <c r="C8595" s="369"/>
      <c r="D8595" s="370" t="s">
        <v>1042</v>
      </c>
      <c r="E8595" s="370">
        <v>1</v>
      </c>
      <c r="F8595" s="385">
        <v>1</v>
      </c>
    </row>
    <row r="8596" spans="1:6">
      <c r="A8596" s="369"/>
      <c r="B8596" s="369"/>
      <c r="C8596" s="369"/>
      <c r="D8596" s="370" t="s">
        <v>1043</v>
      </c>
      <c r="E8596" s="370">
        <v>1</v>
      </c>
      <c r="F8596" s="385">
        <v>1</v>
      </c>
    </row>
    <row r="8597" spans="1:6">
      <c r="A8597" s="369"/>
      <c r="B8597" s="369"/>
      <c r="C8597" s="369"/>
      <c r="D8597" s="370" t="s">
        <v>1044</v>
      </c>
      <c r="E8597" s="370">
        <v>2</v>
      </c>
      <c r="F8597" s="385">
        <v>2</v>
      </c>
    </row>
    <row r="8598" spans="1:6">
      <c r="A8598" s="369"/>
      <c r="B8598" s="369"/>
      <c r="C8598" s="369"/>
      <c r="D8598" s="370" t="s">
        <v>1045</v>
      </c>
      <c r="E8598" s="370">
        <v>1</v>
      </c>
      <c r="F8598" s="385">
        <v>1</v>
      </c>
    </row>
    <row r="8599" spans="1:6">
      <c r="A8599" s="369"/>
      <c r="B8599" s="369"/>
      <c r="C8599" s="369"/>
      <c r="D8599" s="370" t="s">
        <v>1046</v>
      </c>
      <c r="E8599" s="370">
        <v>1</v>
      </c>
      <c r="F8599" s="385">
        <v>1</v>
      </c>
    </row>
    <row r="8600" spans="1:6">
      <c r="A8600" s="369"/>
      <c r="B8600" s="369"/>
      <c r="C8600" s="367" t="s">
        <v>1047</v>
      </c>
      <c r="D8600" s="367" t="s">
        <v>1048</v>
      </c>
      <c r="E8600" s="367">
        <v>2</v>
      </c>
      <c r="F8600" s="384">
        <v>2</v>
      </c>
    </row>
    <row r="8601" spans="1:6">
      <c r="A8601" s="369"/>
      <c r="B8601" s="369"/>
      <c r="C8601" s="369"/>
      <c r="D8601" s="370" t="s">
        <v>221</v>
      </c>
      <c r="E8601" s="370">
        <v>5</v>
      </c>
      <c r="F8601" s="385">
        <v>5</v>
      </c>
    </row>
    <row r="8602" spans="1:6">
      <c r="A8602" s="369"/>
      <c r="B8602" s="369"/>
      <c r="C8602" s="369"/>
      <c r="D8602" s="370" t="s">
        <v>1049</v>
      </c>
      <c r="E8602" s="370">
        <v>1</v>
      </c>
      <c r="F8602" s="385">
        <v>1</v>
      </c>
    </row>
    <row r="8603" spans="1:6">
      <c r="A8603" s="369"/>
      <c r="B8603" s="369"/>
      <c r="C8603" s="367" t="s">
        <v>525</v>
      </c>
      <c r="D8603" s="367" t="s">
        <v>1050</v>
      </c>
      <c r="E8603" s="367">
        <v>9</v>
      </c>
      <c r="F8603" s="384">
        <v>11</v>
      </c>
    </row>
    <row r="8604" spans="1:6">
      <c r="A8604" s="369"/>
      <c r="B8604" s="369"/>
      <c r="C8604" s="369"/>
      <c r="D8604" s="370" t="s">
        <v>228</v>
      </c>
      <c r="E8604" s="370">
        <v>33</v>
      </c>
      <c r="F8604" s="385">
        <v>39</v>
      </c>
    </row>
    <row r="8605" spans="1:6">
      <c r="A8605" s="369"/>
      <c r="B8605" s="369"/>
      <c r="C8605" s="369"/>
      <c r="D8605" s="370" t="s">
        <v>1051</v>
      </c>
      <c r="E8605" s="370">
        <v>11</v>
      </c>
      <c r="F8605" s="385">
        <v>11</v>
      </c>
    </row>
    <row r="8606" spans="1:6">
      <c r="A8606" s="369"/>
      <c r="B8606" s="369"/>
      <c r="C8606" s="369"/>
      <c r="D8606" s="370" t="s">
        <v>1052</v>
      </c>
      <c r="E8606" s="370">
        <v>15</v>
      </c>
      <c r="F8606" s="385">
        <v>15</v>
      </c>
    </row>
    <row r="8607" spans="1:6">
      <c r="A8607" s="369"/>
      <c r="B8607" s="369"/>
      <c r="C8607" s="369"/>
      <c r="D8607" s="370" t="s">
        <v>227</v>
      </c>
      <c r="E8607" s="370">
        <v>31</v>
      </c>
      <c r="F8607" s="385">
        <v>37</v>
      </c>
    </row>
    <row r="8608" spans="1:6">
      <c r="A8608" s="369"/>
      <c r="B8608" s="369"/>
      <c r="C8608" s="369"/>
      <c r="D8608" s="370" t="s">
        <v>1053</v>
      </c>
      <c r="E8608" s="370">
        <v>1</v>
      </c>
      <c r="F8608" s="385">
        <v>1</v>
      </c>
    </row>
    <row r="8609" spans="1:6">
      <c r="A8609" s="369"/>
      <c r="B8609" s="369"/>
      <c r="C8609" s="369"/>
      <c r="D8609" s="370" t="s">
        <v>1054</v>
      </c>
      <c r="E8609" s="370">
        <v>7</v>
      </c>
      <c r="F8609" s="385">
        <v>7</v>
      </c>
    </row>
    <row r="8610" spans="1:6">
      <c r="A8610" s="369"/>
      <c r="B8610" s="369"/>
      <c r="C8610" s="367" t="s">
        <v>523</v>
      </c>
      <c r="D8610" s="367" t="s">
        <v>604</v>
      </c>
      <c r="E8610" s="367">
        <v>2</v>
      </c>
      <c r="F8610" s="384">
        <v>2</v>
      </c>
    </row>
    <row r="8611" spans="1:6">
      <c r="A8611" s="369"/>
      <c r="B8611" s="369"/>
      <c r="C8611" s="369"/>
      <c r="D8611" s="370" t="s">
        <v>1055</v>
      </c>
      <c r="E8611" s="370">
        <v>1</v>
      </c>
      <c r="F8611" s="385">
        <v>1</v>
      </c>
    </row>
    <row r="8612" spans="1:6">
      <c r="A8612" s="369"/>
      <c r="B8612" s="369"/>
      <c r="C8612" s="369"/>
      <c r="D8612" s="370" t="s">
        <v>1056</v>
      </c>
      <c r="E8612" s="370">
        <v>4</v>
      </c>
      <c r="F8612" s="385">
        <v>4</v>
      </c>
    </row>
    <row r="8613" spans="1:6">
      <c r="A8613" s="369"/>
      <c r="B8613" s="369"/>
      <c r="C8613" s="369"/>
      <c r="D8613" s="370" t="s">
        <v>229</v>
      </c>
      <c r="E8613" s="370">
        <v>23</v>
      </c>
      <c r="F8613" s="385">
        <v>25</v>
      </c>
    </row>
    <row r="8614" spans="1:6">
      <c r="A8614" s="369"/>
      <c r="B8614" s="369"/>
      <c r="C8614" s="369"/>
      <c r="D8614" s="370" t="s">
        <v>1057</v>
      </c>
      <c r="E8614" s="370">
        <v>3</v>
      </c>
      <c r="F8614" s="385">
        <v>3</v>
      </c>
    </row>
    <row r="8615" spans="1:6">
      <c r="A8615" s="369"/>
      <c r="B8615" s="369"/>
      <c r="C8615" s="369"/>
      <c r="D8615" s="370" t="s">
        <v>1058</v>
      </c>
      <c r="E8615" s="370">
        <v>1</v>
      </c>
      <c r="F8615" s="385">
        <v>1</v>
      </c>
    </row>
    <row r="8616" spans="1:6">
      <c r="A8616" s="369"/>
      <c r="B8616" s="369"/>
      <c r="C8616" s="369"/>
      <c r="D8616" s="370" t="s">
        <v>1059</v>
      </c>
      <c r="E8616" s="370">
        <v>1</v>
      </c>
      <c r="F8616" s="385">
        <v>1</v>
      </c>
    </row>
    <row r="8617" spans="1:6">
      <c r="A8617" s="369"/>
      <c r="B8617" s="369"/>
      <c r="C8617" s="367" t="s">
        <v>524</v>
      </c>
      <c r="D8617" s="367" t="s">
        <v>231</v>
      </c>
      <c r="E8617" s="367">
        <v>2</v>
      </c>
      <c r="F8617" s="384">
        <v>2</v>
      </c>
    </row>
    <row r="8618" spans="1:6">
      <c r="A8618" s="369"/>
      <c r="B8618" s="369"/>
      <c r="C8618" s="369"/>
      <c r="D8618" s="370" t="s">
        <v>1060</v>
      </c>
      <c r="E8618" s="370">
        <v>1</v>
      </c>
      <c r="F8618" s="385">
        <v>1</v>
      </c>
    </row>
    <row r="8619" spans="1:6">
      <c r="A8619" s="369"/>
      <c r="B8619" s="369"/>
      <c r="C8619" s="369"/>
      <c r="D8619" s="370" t="s">
        <v>553</v>
      </c>
      <c r="E8619" s="370">
        <v>4</v>
      </c>
      <c r="F8619" s="385">
        <v>4</v>
      </c>
    </row>
    <row r="8620" spans="1:6">
      <c r="A8620" s="369"/>
      <c r="B8620" s="369"/>
      <c r="C8620" s="369"/>
      <c r="D8620" s="370" t="s">
        <v>230</v>
      </c>
      <c r="E8620" s="370">
        <v>2</v>
      </c>
      <c r="F8620" s="385">
        <v>2</v>
      </c>
    </row>
    <row r="8621" spans="1:6">
      <c r="A8621" s="369"/>
      <c r="B8621" s="369"/>
      <c r="C8621" s="369"/>
      <c r="D8621" s="370" t="s">
        <v>1061</v>
      </c>
      <c r="E8621" s="370">
        <v>1</v>
      </c>
      <c r="F8621" s="385">
        <v>1</v>
      </c>
    </row>
    <row r="8622" spans="1:6">
      <c r="A8622" s="369"/>
      <c r="B8622" s="367" t="s">
        <v>14</v>
      </c>
      <c r="C8622" s="367" t="s">
        <v>478</v>
      </c>
      <c r="D8622" s="367" t="s">
        <v>375</v>
      </c>
      <c r="E8622" s="367">
        <v>3</v>
      </c>
      <c r="F8622" s="384">
        <v>3</v>
      </c>
    </row>
    <row r="8623" spans="1:6">
      <c r="A8623" s="369"/>
      <c r="B8623" s="369"/>
      <c r="C8623" s="369"/>
      <c r="D8623" s="370" t="s">
        <v>445</v>
      </c>
      <c r="E8623" s="370">
        <v>12</v>
      </c>
      <c r="F8623" s="385">
        <v>14</v>
      </c>
    </row>
    <row r="8624" spans="1:6">
      <c r="A8624" s="369"/>
      <c r="B8624" s="369"/>
      <c r="C8624" s="369"/>
      <c r="D8624" s="370" t="s">
        <v>1062</v>
      </c>
      <c r="E8624" s="370">
        <v>6</v>
      </c>
      <c r="F8624" s="385">
        <v>6</v>
      </c>
    </row>
    <row r="8625" spans="1:6">
      <c r="A8625" s="369"/>
      <c r="B8625" s="369"/>
      <c r="C8625" s="369"/>
      <c r="D8625" s="370" t="s">
        <v>376</v>
      </c>
      <c r="E8625" s="370">
        <v>5</v>
      </c>
      <c r="F8625" s="385">
        <v>6</v>
      </c>
    </row>
    <row r="8626" spans="1:6">
      <c r="A8626" s="369"/>
      <c r="B8626" s="369"/>
      <c r="C8626" s="369"/>
      <c r="D8626" s="370" t="s">
        <v>1063</v>
      </c>
      <c r="E8626" s="370">
        <v>8</v>
      </c>
      <c r="F8626" s="385">
        <v>8</v>
      </c>
    </row>
    <row r="8627" spans="1:6">
      <c r="A8627" s="369"/>
      <c r="B8627" s="369"/>
      <c r="C8627" s="369"/>
      <c r="D8627" s="370" t="s">
        <v>1064</v>
      </c>
      <c r="E8627" s="370">
        <v>2</v>
      </c>
      <c r="F8627" s="385">
        <v>2</v>
      </c>
    </row>
    <row r="8628" spans="1:6">
      <c r="A8628" s="369"/>
      <c r="B8628" s="369"/>
      <c r="C8628" s="369"/>
      <c r="D8628" s="370" t="s">
        <v>555</v>
      </c>
      <c r="E8628" s="370">
        <v>6</v>
      </c>
      <c r="F8628" s="385">
        <v>6</v>
      </c>
    </row>
    <row r="8629" spans="1:6">
      <c r="A8629" s="369"/>
      <c r="B8629" s="369"/>
      <c r="C8629" s="369"/>
      <c r="D8629" s="370" t="s">
        <v>1065</v>
      </c>
      <c r="E8629" s="370">
        <v>1</v>
      </c>
      <c r="F8629" s="385">
        <v>1</v>
      </c>
    </row>
    <row r="8630" spans="1:6">
      <c r="A8630" s="369"/>
      <c r="B8630" s="369"/>
      <c r="C8630" s="367" t="s">
        <v>475</v>
      </c>
      <c r="D8630" s="367" t="s">
        <v>232</v>
      </c>
      <c r="E8630" s="367">
        <v>9</v>
      </c>
      <c r="F8630" s="384">
        <v>9</v>
      </c>
    </row>
    <row r="8631" spans="1:6">
      <c r="A8631" s="369"/>
      <c r="B8631" s="369"/>
      <c r="C8631" s="369"/>
      <c r="D8631" s="370" t="s">
        <v>1066</v>
      </c>
      <c r="E8631" s="370">
        <v>6</v>
      </c>
      <c r="F8631" s="385">
        <v>7</v>
      </c>
    </row>
    <row r="8632" spans="1:6">
      <c r="A8632" s="369"/>
      <c r="B8632" s="369"/>
      <c r="C8632" s="369"/>
      <c r="D8632" s="370" t="s">
        <v>439</v>
      </c>
      <c r="E8632" s="370">
        <v>5</v>
      </c>
      <c r="F8632" s="385">
        <v>5</v>
      </c>
    </row>
    <row r="8633" spans="1:6">
      <c r="A8633" s="369"/>
      <c r="B8633" s="369"/>
      <c r="C8633" s="367" t="s">
        <v>1067</v>
      </c>
      <c r="D8633" s="367" t="s">
        <v>1068</v>
      </c>
      <c r="E8633" s="367">
        <v>4</v>
      </c>
      <c r="F8633" s="384">
        <v>4</v>
      </c>
    </row>
    <row r="8634" spans="1:6">
      <c r="A8634" s="369"/>
      <c r="B8634" s="369"/>
      <c r="C8634" s="367" t="s">
        <v>1069</v>
      </c>
      <c r="D8634" s="367" t="s">
        <v>1070</v>
      </c>
      <c r="E8634" s="367">
        <v>5</v>
      </c>
      <c r="F8634" s="384">
        <v>5</v>
      </c>
    </row>
    <row r="8635" spans="1:6">
      <c r="A8635" s="369"/>
      <c r="B8635" s="369"/>
      <c r="C8635" s="369"/>
      <c r="D8635" s="370" t="s">
        <v>1071</v>
      </c>
      <c r="E8635" s="370">
        <v>3</v>
      </c>
      <c r="F8635" s="385">
        <v>3</v>
      </c>
    </row>
    <row r="8636" spans="1:6">
      <c r="A8636" s="369"/>
      <c r="B8636" s="369"/>
      <c r="C8636" s="367" t="s">
        <v>598</v>
      </c>
      <c r="D8636" s="367" t="s">
        <v>1072</v>
      </c>
      <c r="E8636" s="367">
        <v>1</v>
      </c>
      <c r="F8636" s="384">
        <v>1</v>
      </c>
    </row>
    <row r="8637" spans="1:6">
      <c r="A8637" s="369"/>
      <c r="B8637" s="369"/>
      <c r="C8637" s="369"/>
      <c r="D8637" s="370" t="s">
        <v>377</v>
      </c>
      <c r="E8637" s="370">
        <v>13</v>
      </c>
      <c r="F8637" s="385">
        <v>13</v>
      </c>
    </row>
    <row r="8638" spans="1:6">
      <c r="A8638" s="369"/>
      <c r="B8638" s="369"/>
      <c r="C8638" s="369"/>
      <c r="D8638" s="370" t="s">
        <v>1073</v>
      </c>
      <c r="E8638" s="370">
        <v>2</v>
      </c>
      <c r="F8638" s="385">
        <v>2</v>
      </c>
    </row>
    <row r="8639" spans="1:6">
      <c r="A8639" s="369"/>
      <c r="B8639" s="369"/>
      <c r="C8639" s="369"/>
      <c r="D8639" s="370" t="s">
        <v>1074</v>
      </c>
      <c r="E8639" s="370">
        <v>1</v>
      </c>
      <c r="F8639" s="385">
        <v>1</v>
      </c>
    </row>
    <row r="8640" spans="1:6">
      <c r="A8640" s="369"/>
      <c r="B8640" s="369"/>
      <c r="C8640" s="369"/>
      <c r="D8640" s="370" t="s">
        <v>1075</v>
      </c>
      <c r="E8640" s="370">
        <v>2</v>
      </c>
      <c r="F8640" s="385">
        <v>2</v>
      </c>
    </row>
    <row r="8641" spans="1:6">
      <c r="A8641" s="369"/>
      <c r="B8641" s="369"/>
      <c r="C8641" s="369"/>
      <c r="D8641" s="370" t="s">
        <v>1076</v>
      </c>
      <c r="E8641" s="370">
        <v>1</v>
      </c>
      <c r="F8641" s="385">
        <v>1</v>
      </c>
    </row>
    <row r="8642" spans="1:6">
      <c r="A8642" s="369"/>
      <c r="B8642" s="369"/>
      <c r="C8642" s="367" t="s">
        <v>526</v>
      </c>
      <c r="D8642" s="367" t="s">
        <v>1077</v>
      </c>
      <c r="E8642" s="367">
        <v>14</v>
      </c>
      <c r="F8642" s="384">
        <v>19</v>
      </c>
    </row>
    <row r="8643" spans="1:6">
      <c r="A8643" s="369"/>
      <c r="B8643" s="369"/>
      <c r="C8643" s="369"/>
      <c r="D8643" s="370" t="s">
        <v>237</v>
      </c>
      <c r="E8643" s="370">
        <v>7</v>
      </c>
      <c r="F8643" s="385">
        <v>7</v>
      </c>
    </row>
    <row r="8644" spans="1:6">
      <c r="A8644" s="369"/>
      <c r="B8644" s="369"/>
      <c r="C8644" s="369"/>
      <c r="D8644" s="370" t="s">
        <v>1078</v>
      </c>
      <c r="E8644" s="370">
        <v>3</v>
      </c>
      <c r="F8644" s="385">
        <v>3</v>
      </c>
    </row>
    <row r="8645" spans="1:6">
      <c r="A8645" s="369"/>
      <c r="B8645" s="369"/>
      <c r="C8645" s="367" t="s">
        <v>556</v>
      </c>
      <c r="D8645" s="367" t="s">
        <v>1079</v>
      </c>
      <c r="E8645" s="367">
        <v>6</v>
      </c>
      <c r="F8645" s="384">
        <v>6</v>
      </c>
    </row>
    <row r="8646" spans="1:6">
      <c r="A8646" s="369"/>
      <c r="B8646" s="369"/>
      <c r="C8646" s="369"/>
      <c r="D8646" s="370" t="s">
        <v>305</v>
      </c>
      <c r="E8646" s="370">
        <v>9</v>
      </c>
      <c r="F8646" s="385">
        <v>9</v>
      </c>
    </row>
    <row r="8647" spans="1:6">
      <c r="A8647" s="369"/>
      <c r="B8647" s="369"/>
      <c r="C8647" s="369"/>
      <c r="D8647" s="370" t="s">
        <v>304</v>
      </c>
      <c r="E8647" s="370">
        <v>7</v>
      </c>
      <c r="F8647" s="385">
        <v>7</v>
      </c>
    </row>
    <row r="8648" spans="1:6">
      <c r="A8648" s="369"/>
      <c r="B8648" s="369"/>
      <c r="C8648" s="369"/>
      <c r="D8648" s="370" t="s">
        <v>1080</v>
      </c>
      <c r="E8648" s="370">
        <v>13</v>
      </c>
      <c r="F8648" s="385">
        <v>13</v>
      </c>
    </row>
    <row r="8649" spans="1:6">
      <c r="A8649" s="369"/>
      <c r="B8649" s="369"/>
      <c r="C8649" s="369"/>
      <c r="D8649" s="370" t="s">
        <v>1081</v>
      </c>
      <c r="E8649" s="370">
        <v>3</v>
      </c>
      <c r="F8649" s="385">
        <v>3</v>
      </c>
    </row>
    <row r="8650" spans="1:6">
      <c r="A8650" s="369"/>
      <c r="B8650" s="369"/>
      <c r="C8650" s="367" t="s">
        <v>528</v>
      </c>
      <c r="D8650" s="367" t="s">
        <v>1082</v>
      </c>
      <c r="E8650" s="367">
        <v>2</v>
      </c>
      <c r="F8650" s="384">
        <v>2</v>
      </c>
    </row>
    <row r="8651" spans="1:6">
      <c r="A8651" s="369"/>
      <c r="B8651" s="369"/>
      <c r="C8651" s="369"/>
      <c r="D8651" s="370" t="s">
        <v>234</v>
      </c>
      <c r="E8651" s="370">
        <v>22</v>
      </c>
      <c r="F8651" s="385">
        <v>24</v>
      </c>
    </row>
    <row r="8652" spans="1:6">
      <c r="A8652" s="369"/>
      <c r="B8652" s="369"/>
      <c r="C8652" s="369"/>
      <c r="D8652" s="370" t="s">
        <v>1083</v>
      </c>
      <c r="E8652" s="370">
        <v>3</v>
      </c>
      <c r="F8652" s="385">
        <v>3</v>
      </c>
    </row>
    <row r="8653" spans="1:6">
      <c r="A8653" s="369"/>
      <c r="B8653" s="369"/>
      <c r="C8653" s="369"/>
      <c r="D8653" s="370" t="s">
        <v>1084</v>
      </c>
      <c r="E8653" s="370">
        <v>2</v>
      </c>
      <c r="F8653" s="385">
        <v>2</v>
      </c>
    </row>
    <row r="8654" spans="1:6">
      <c r="A8654" s="369"/>
      <c r="B8654" s="369"/>
      <c r="C8654" s="369"/>
      <c r="D8654" s="370" t="s">
        <v>1085</v>
      </c>
      <c r="E8654" s="370">
        <v>4</v>
      </c>
      <c r="F8654" s="385">
        <v>4</v>
      </c>
    </row>
    <row r="8655" spans="1:6">
      <c r="A8655" s="369"/>
      <c r="B8655" s="369"/>
      <c r="C8655" s="369"/>
      <c r="D8655" s="370" t="s">
        <v>1086</v>
      </c>
      <c r="E8655" s="370">
        <v>1</v>
      </c>
      <c r="F8655" s="385">
        <v>1</v>
      </c>
    </row>
    <row r="8656" spans="1:6">
      <c r="A8656" s="369"/>
      <c r="B8656" s="369"/>
      <c r="C8656" s="367" t="s">
        <v>1087</v>
      </c>
      <c r="D8656" s="367" t="s">
        <v>1088</v>
      </c>
      <c r="E8656" s="367">
        <v>2</v>
      </c>
      <c r="F8656" s="384">
        <v>2</v>
      </c>
    </row>
    <row r="8657" spans="1:6">
      <c r="A8657" s="369"/>
      <c r="B8657" s="369"/>
      <c r="C8657" s="369"/>
      <c r="D8657" s="370" t="s">
        <v>1089</v>
      </c>
      <c r="E8657" s="370">
        <v>4</v>
      </c>
      <c r="F8657" s="385">
        <v>4</v>
      </c>
    </row>
    <row r="8658" spans="1:6">
      <c r="A8658" s="369"/>
      <c r="B8658" s="369"/>
      <c r="C8658" s="369"/>
      <c r="D8658" s="370" t="s">
        <v>1090</v>
      </c>
      <c r="E8658" s="370">
        <v>2</v>
      </c>
      <c r="F8658" s="385">
        <v>2</v>
      </c>
    </row>
    <row r="8659" spans="1:6">
      <c r="A8659" s="369"/>
      <c r="B8659" s="369"/>
      <c r="C8659" s="369"/>
      <c r="D8659" s="370" t="s">
        <v>381</v>
      </c>
      <c r="E8659" s="370">
        <v>8</v>
      </c>
      <c r="F8659" s="385">
        <v>9</v>
      </c>
    </row>
    <row r="8660" spans="1:6">
      <c r="A8660" s="369"/>
      <c r="B8660" s="369"/>
      <c r="C8660" s="369"/>
      <c r="D8660" s="370" t="s">
        <v>1091</v>
      </c>
      <c r="E8660" s="370">
        <v>1</v>
      </c>
      <c r="F8660" s="385">
        <v>1</v>
      </c>
    </row>
    <row r="8661" spans="1:6">
      <c r="A8661" s="369"/>
      <c r="B8661" s="369"/>
      <c r="C8661" s="367" t="s">
        <v>476</v>
      </c>
      <c r="D8661" s="367" t="s">
        <v>236</v>
      </c>
      <c r="E8661" s="367">
        <v>73</v>
      </c>
      <c r="F8661" s="384">
        <v>79</v>
      </c>
    </row>
    <row r="8662" spans="1:6">
      <c r="A8662" s="369"/>
      <c r="B8662" s="369"/>
      <c r="C8662" s="369"/>
      <c r="D8662" s="370" t="s">
        <v>1092</v>
      </c>
      <c r="E8662" s="370">
        <v>15</v>
      </c>
      <c r="F8662" s="385">
        <v>15</v>
      </c>
    </row>
    <row r="8663" spans="1:6">
      <c r="A8663" s="369"/>
      <c r="B8663" s="369"/>
      <c r="C8663" s="369"/>
      <c r="D8663" s="370" t="s">
        <v>379</v>
      </c>
      <c r="E8663" s="370">
        <v>36</v>
      </c>
      <c r="F8663" s="385">
        <v>36</v>
      </c>
    </row>
    <row r="8664" spans="1:6">
      <c r="A8664" s="369"/>
      <c r="B8664" s="369"/>
      <c r="C8664" s="369"/>
      <c r="D8664" s="370" t="s">
        <v>378</v>
      </c>
      <c r="E8664" s="370">
        <v>71</v>
      </c>
      <c r="F8664" s="385">
        <v>74</v>
      </c>
    </row>
    <row r="8665" spans="1:6">
      <c r="A8665" s="369"/>
      <c r="B8665" s="369"/>
      <c r="C8665" s="369"/>
      <c r="D8665" s="370" t="s">
        <v>1093</v>
      </c>
      <c r="E8665" s="370">
        <v>22</v>
      </c>
      <c r="F8665" s="385">
        <v>24</v>
      </c>
    </row>
    <row r="8666" spans="1:6">
      <c r="A8666" s="369"/>
      <c r="B8666" s="369"/>
      <c r="C8666" s="369"/>
      <c r="D8666" s="370" t="s">
        <v>440</v>
      </c>
      <c r="E8666" s="370">
        <v>7</v>
      </c>
      <c r="F8666" s="385">
        <v>7</v>
      </c>
    </row>
    <row r="8667" spans="1:6">
      <c r="A8667" s="369"/>
      <c r="B8667" s="369"/>
      <c r="C8667" s="369"/>
      <c r="D8667" s="370" t="s">
        <v>1094</v>
      </c>
      <c r="E8667" s="370">
        <v>3</v>
      </c>
      <c r="F8667" s="385">
        <v>4</v>
      </c>
    </row>
    <row r="8668" spans="1:6">
      <c r="A8668" s="369"/>
      <c r="B8668" s="369"/>
      <c r="C8668" s="369"/>
      <c r="D8668" s="370" t="s">
        <v>1095</v>
      </c>
      <c r="E8668" s="370">
        <v>4</v>
      </c>
      <c r="F8668" s="385">
        <v>4</v>
      </c>
    </row>
    <row r="8669" spans="1:6">
      <c r="A8669" s="369"/>
      <c r="B8669" s="369"/>
      <c r="C8669" s="369"/>
      <c r="D8669" s="370" t="s">
        <v>1096</v>
      </c>
      <c r="E8669" s="370">
        <v>1</v>
      </c>
      <c r="F8669" s="385">
        <v>1</v>
      </c>
    </row>
    <row r="8670" spans="1:6">
      <c r="A8670" s="369"/>
      <c r="B8670" s="369"/>
      <c r="C8670" s="369"/>
      <c r="D8670" s="370" t="s">
        <v>235</v>
      </c>
      <c r="E8670" s="370">
        <v>101</v>
      </c>
      <c r="F8670" s="385">
        <v>105</v>
      </c>
    </row>
    <row r="8671" spans="1:6">
      <c r="A8671" s="369"/>
      <c r="B8671" s="369"/>
      <c r="C8671" s="369"/>
      <c r="D8671" s="370" t="s">
        <v>477</v>
      </c>
      <c r="E8671" s="370">
        <v>15</v>
      </c>
      <c r="F8671" s="385">
        <v>15</v>
      </c>
    </row>
    <row r="8672" spans="1:6">
      <c r="A8672" s="369"/>
      <c r="B8672" s="369"/>
      <c r="C8672" s="367" t="s">
        <v>527</v>
      </c>
      <c r="D8672" s="367" t="s">
        <v>554</v>
      </c>
      <c r="E8672" s="367">
        <v>47</v>
      </c>
      <c r="F8672" s="384">
        <v>55</v>
      </c>
    </row>
    <row r="8673" spans="1:6">
      <c r="A8673" s="369"/>
      <c r="B8673" s="369"/>
      <c r="C8673" s="369"/>
      <c r="D8673" s="370" t="s">
        <v>380</v>
      </c>
      <c r="E8673" s="370">
        <v>38</v>
      </c>
      <c r="F8673" s="385">
        <v>41</v>
      </c>
    </row>
    <row r="8674" spans="1:6">
      <c r="A8674" s="369"/>
      <c r="B8674" s="369"/>
      <c r="C8674" s="369"/>
      <c r="D8674" s="370" t="s">
        <v>1097</v>
      </c>
      <c r="E8674" s="370">
        <v>1</v>
      </c>
      <c r="F8674" s="385">
        <v>1</v>
      </c>
    </row>
    <row r="8675" spans="1:6">
      <c r="A8675" s="369"/>
      <c r="B8675" s="369"/>
      <c r="C8675" s="367" t="s">
        <v>1098</v>
      </c>
      <c r="D8675" s="367" t="s">
        <v>1099</v>
      </c>
      <c r="E8675" s="367">
        <v>1</v>
      </c>
      <c r="F8675" s="384">
        <v>1</v>
      </c>
    </row>
    <row r="8676" spans="1:6">
      <c r="A8676" s="369"/>
      <c r="B8676" s="367" t="s">
        <v>15</v>
      </c>
      <c r="C8676" s="367" t="s">
        <v>479</v>
      </c>
      <c r="D8676" s="367" t="s">
        <v>1100</v>
      </c>
      <c r="E8676" s="367">
        <v>4</v>
      </c>
      <c r="F8676" s="384">
        <v>4</v>
      </c>
    </row>
    <row r="8677" spans="1:6">
      <c r="A8677" s="369"/>
      <c r="B8677" s="369"/>
      <c r="C8677" s="369"/>
      <c r="D8677" s="370" t="s">
        <v>238</v>
      </c>
      <c r="E8677" s="370">
        <v>107</v>
      </c>
      <c r="F8677" s="385">
        <v>113</v>
      </c>
    </row>
    <row r="8678" spans="1:6">
      <c r="A8678" s="369"/>
      <c r="B8678" s="369"/>
      <c r="C8678" s="369"/>
      <c r="D8678" s="370" t="s">
        <v>599</v>
      </c>
      <c r="E8678" s="370">
        <v>12</v>
      </c>
      <c r="F8678" s="385">
        <v>13</v>
      </c>
    </row>
    <row r="8679" spans="1:6">
      <c r="A8679" s="369"/>
      <c r="B8679" s="369"/>
      <c r="C8679" s="369"/>
      <c r="D8679" s="370" t="s">
        <v>1101</v>
      </c>
      <c r="E8679" s="370">
        <v>7</v>
      </c>
      <c r="F8679" s="385">
        <v>7</v>
      </c>
    </row>
    <row r="8680" spans="1:6">
      <c r="A8680" s="369"/>
      <c r="B8680" s="369"/>
      <c r="C8680" s="369"/>
      <c r="D8680" s="370" t="s">
        <v>480</v>
      </c>
      <c r="E8680" s="370">
        <v>59</v>
      </c>
      <c r="F8680" s="385">
        <v>61</v>
      </c>
    </row>
    <row r="8681" spans="1:6">
      <c r="A8681" s="369"/>
      <c r="B8681" s="369"/>
      <c r="C8681" s="369"/>
      <c r="D8681" s="370" t="s">
        <v>58</v>
      </c>
      <c r="E8681" s="370">
        <v>29</v>
      </c>
      <c r="F8681" s="385">
        <v>30</v>
      </c>
    </row>
    <row r="8682" spans="1:6">
      <c r="A8682" s="369"/>
      <c r="B8682" s="369"/>
      <c r="C8682" s="369"/>
      <c r="D8682" s="370" t="s">
        <v>1102</v>
      </c>
      <c r="E8682" s="370">
        <v>5</v>
      </c>
      <c r="F8682" s="385">
        <v>5</v>
      </c>
    </row>
    <row r="8683" spans="1:6">
      <c r="A8683" s="369"/>
      <c r="B8683" s="369"/>
      <c r="C8683" s="369"/>
      <c r="D8683" s="370" t="s">
        <v>1103</v>
      </c>
      <c r="E8683" s="370">
        <v>16</v>
      </c>
      <c r="F8683" s="385">
        <v>16</v>
      </c>
    </row>
    <row r="8684" spans="1:6">
      <c r="A8684" s="369"/>
      <c r="B8684" s="369"/>
      <c r="C8684" s="369"/>
      <c r="D8684" s="370" t="s">
        <v>1104</v>
      </c>
      <c r="E8684" s="370">
        <v>1</v>
      </c>
      <c r="F8684" s="385">
        <v>1</v>
      </c>
    </row>
    <row r="8685" spans="1:6">
      <c r="A8685" s="369"/>
      <c r="B8685" s="369"/>
      <c r="C8685" s="369"/>
      <c r="D8685" s="370" t="s">
        <v>385</v>
      </c>
      <c r="E8685" s="370">
        <v>2</v>
      </c>
      <c r="F8685" s="385">
        <v>2</v>
      </c>
    </row>
    <row r="8686" spans="1:6">
      <c r="A8686" s="369"/>
      <c r="B8686" s="369"/>
      <c r="C8686" s="369"/>
      <c r="D8686" s="370" t="s">
        <v>386</v>
      </c>
      <c r="E8686" s="370">
        <v>7</v>
      </c>
      <c r="F8686" s="385">
        <v>8</v>
      </c>
    </row>
    <row r="8687" spans="1:6">
      <c r="A8687" s="369"/>
      <c r="B8687" s="369"/>
      <c r="C8687" s="369"/>
      <c r="D8687" s="370" t="s">
        <v>1105</v>
      </c>
      <c r="E8687" s="370">
        <v>3</v>
      </c>
      <c r="F8687" s="385">
        <v>3</v>
      </c>
    </row>
    <row r="8688" spans="1:6">
      <c r="A8688" s="369"/>
      <c r="B8688" s="369"/>
      <c r="C8688" s="369"/>
      <c r="D8688" s="370" t="s">
        <v>383</v>
      </c>
      <c r="E8688" s="370">
        <v>12</v>
      </c>
      <c r="F8688" s="385">
        <v>12</v>
      </c>
    </row>
    <row r="8689" spans="1:6">
      <c r="A8689" s="369"/>
      <c r="B8689" s="369"/>
      <c r="C8689" s="369"/>
      <c r="D8689" s="370" t="s">
        <v>384</v>
      </c>
      <c r="E8689" s="370">
        <v>7</v>
      </c>
      <c r="F8689" s="385">
        <v>7</v>
      </c>
    </row>
    <row r="8690" spans="1:6">
      <c r="A8690" s="369"/>
      <c r="B8690" s="369"/>
      <c r="C8690" s="369"/>
      <c r="D8690" s="370" t="s">
        <v>1106</v>
      </c>
      <c r="E8690" s="370">
        <v>2</v>
      </c>
      <c r="F8690" s="385">
        <v>2</v>
      </c>
    </row>
    <row r="8691" spans="1:6">
      <c r="A8691" s="369"/>
      <c r="B8691" s="369"/>
      <c r="C8691" s="369"/>
      <c r="D8691" s="370" t="s">
        <v>1107</v>
      </c>
      <c r="E8691" s="370">
        <v>6</v>
      </c>
      <c r="F8691" s="385">
        <v>6</v>
      </c>
    </row>
    <row r="8692" spans="1:6">
      <c r="A8692" s="369"/>
      <c r="B8692" s="369"/>
      <c r="C8692" s="369"/>
      <c r="D8692" s="370" t="s">
        <v>559</v>
      </c>
      <c r="E8692" s="370">
        <v>6</v>
      </c>
      <c r="F8692" s="385">
        <v>7</v>
      </c>
    </row>
    <row r="8693" spans="1:6">
      <c r="A8693" s="369"/>
      <c r="B8693" s="369"/>
      <c r="C8693" s="369"/>
      <c r="D8693" s="370" t="s">
        <v>1108</v>
      </c>
      <c r="E8693" s="370">
        <v>2</v>
      </c>
      <c r="F8693" s="385">
        <v>2</v>
      </c>
    </row>
    <row r="8694" spans="1:6">
      <c r="A8694" s="369"/>
      <c r="B8694" s="369"/>
      <c r="C8694" s="369"/>
      <c r="D8694" s="370" t="s">
        <v>1109</v>
      </c>
      <c r="E8694" s="370">
        <v>12</v>
      </c>
      <c r="F8694" s="385">
        <v>13</v>
      </c>
    </row>
    <row r="8695" spans="1:6">
      <c r="A8695" s="369"/>
      <c r="B8695" s="369"/>
      <c r="C8695" s="367" t="s">
        <v>529</v>
      </c>
      <c r="D8695" s="367" t="s">
        <v>390</v>
      </c>
      <c r="E8695" s="367">
        <v>20</v>
      </c>
      <c r="F8695" s="384">
        <v>22</v>
      </c>
    </row>
    <row r="8696" spans="1:6">
      <c r="A8696" s="369"/>
      <c r="B8696" s="369"/>
      <c r="C8696" s="369"/>
      <c r="D8696" s="370" t="s">
        <v>1110</v>
      </c>
      <c r="E8696" s="370">
        <v>5</v>
      </c>
      <c r="F8696" s="385">
        <v>6</v>
      </c>
    </row>
    <row r="8697" spans="1:6">
      <c r="A8697" s="369"/>
      <c r="B8697" s="369"/>
      <c r="C8697" s="369"/>
      <c r="D8697" s="370" t="s">
        <v>439</v>
      </c>
      <c r="E8697" s="370">
        <v>6</v>
      </c>
      <c r="F8697" s="385">
        <v>6</v>
      </c>
    </row>
    <row r="8698" spans="1:6">
      <c r="A8698" s="369"/>
      <c r="B8698" s="369"/>
      <c r="C8698" s="369"/>
      <c r="D8698" s="370" t="s">
        <v>1111</v>
      </c>
      <c r="E8698" s="370">
        <v>1</v>
      </c>
      <c r="F8698" s="385">
        <v>1</v>
      </c>
    </row>
    <row r="8699" spans="1:6">
      <c r="A8699" s="369"/>
      <c r="B8699" s="369"/>
      <c r="C8699" s="369"/>
      <c r="D8699" s="370" t="s">
        <v>1112</v>
      </c>
      <c r="E8699" s="370">
        <v>1</v>
      </c>
      <c r="F8699" s="385">
        <v>1</v>
      </c>
    </row>
    <row r="8700" spans="1:6">
      <c r="A8700" s="369"/>
      <c r="B8700" s="369"/>
      <c r="C8700" s="369"/>
      <c r="D8700" s="370" t="s">
        <v>1113</v>
      </c>
      <c r="E8700" s="370">
        <v>1</v>
      </c>
      <c r="F8700" s="385">
        <v>1</v>
      </c>
    </row>
    <row r="8701" spans="1:6">
      <c r="A8701" s="369"/>
      <c r="B8701" s="369"/>
      <c r="C8701" s="367" t="s">
        <v>481</v>
      </c>
      <c r="D8701" s="367" t="s">
        <v>1114</v>
      </c>
      <c r="E8701" s="367">
        <v>6</v>
      </c>
      <c r="F8701" s="384">
        <v>7</v>
      </c>
    </row>
    <row r="8702" spans="1:6">
      <c r="A8702" s="369"/>
      <c r="B8702" s="369"/>
      <c r="C8702" s="369"/>
      <c r="D8702" s="370" t="s">
        <v>557</v>
      </c>
      <c r="E8702" s="370">
        <v>6</v>
      </c>
      <c r="F8702" s="385">
        <v>7</v>
      </c>
    </row>
    <row r="8703" spans="1:6">
      <c r="A8703" s="369"/>
      <c r="B8703" s="369"/>
      <c r="C8703" s="369"/>
      <c r="D8703" s="370" t="s">
        <v>15</v>
      </c>
      <c r="E8703" s="370">
        <v>22</v>
      </c>
      <c r="F8703" s="385">
        <v>23</v>
      </c>
    </row>
    <row r="8704" spans="1:6">
      <c r="A8704" s="369"/>
      <c r="B8704" s="369"/>
      <c r="C8704" s="369"/>
      <c r="D8704" s="370" t="s">
        <v>388</v>
      </c>
      <c r="E8704" s="370">
        <v>13</v>
      </c>
      <c r="F8704" s="385">
        <v>14</v>
      </c>
    </row>
    <row r="8705" spans="1:6">
      <c r="A8705" s="369"/>
      <c r="B8705" s="369"/>
      <c r="C8705" s="369"/>
      <c r="D8705" s="370" t="s">
        <v>389</v>
      </c>
      <c r="E8705" s="370">
        <v>46</v>
      </c>
      <c r="F8705" s="385">
        <v>48</v>
      </c>
    </row>
    <row r="8706" spans="1:6">
      <c r="A8706" s="369"/>
      <c r="B8706" s="369"/>
      <c r="C8706" s="369"/>
      <c r="D8706" s="370" t="s">
        <v>558</v>
      </c>
      <c r="E8706" s="370">
        <v>15</v>
      </c>
      <c r="F8706" s="385">
        <v>16</v>
      </c>
    </row>
    <row r="8707" spans="1:6">
      <c r="A8707" s="369"/>
      <c r="B8707" s="369"/>
      <c r="C8707" s="369"/>
      <c r="D8707" s="370" t="s">
        <v>387</v>
      </c>
      <c r="E8707" s="370">
        <v>30</v>
      </c>
      <c r="F8707" s="385">
        <v>36</v>
      </c>
    </row>
    <row r="8708" spans="1:6">
      <c r="A8708" s="369"/>
      <c r="B8708" s="369"/>
      <c r="C8708" s="369"/>
      <c r="D8708" s="370" t="s">
        <v>1115</v>
      </c>
      <c r="E8708" s="370">
        <v>3</v>
      </c>
      <c r="F8708" s="385">
        <v>4</v>
      </c>
    </row>
    <row r="8709" spans="1:6">
      <c r="A8709" s="369"/>
      <c r="B8709" s="369"/>
      <c r="C8709" s="369"/>
      <c r="D8709" s="370" t="s">
        <v>550</v>
      </c>
      <c r="E8709" s="370">
        <v>4</v>
      </c>
      <c r="F8709" s="385">
        <v>4</v>
      </c>
    </row>
    <row r="8710" spans="1:6">
      <c r="A8710" s="369"/>
      <c r="B8710" s="369"/>
      <c r="C8710" s="369"/>
      <c r="D8710" s="370" t="s">
        <v>1116</v>
      </c>
      <c r="E8710" s="370">
        <v>8</v>
      </c>
      <c r="F8710" s="385">
        <v>8</v>
      </c>
    </row>
    <row r="8711" spans="1:6">
      <c r="A8711" s="369"/>
      <c r="B8711" s="369"/>
      <c r="C8711" s="369"/>
      <c r="D8711" s="370" t="s">
        <v>1117</v>
      </c>
      <c r="E8711" s="370">
        <v>12</v>
      </c>
      <c r="F8711" s="385">
        <v>14</v>
      </c>
    </row>
    <row r="8712" spans="1:6">
      <c r="A8712" s="369"/>
      <c r="B8712" s="369"/>
      <c r="C8712" s="369"/>
      <c r="D8712" s="370" t="s">
        <v>1118</v>
      </c>
      <c r="E8712" s="370">
        <v>1</v>
      </c>
      <c r="F8712" s="385">
        <v>1</v>
      </c>
    </row>
    <row r="8713" spans="1:6">
      <c r="A8713" s="369"/>
      <c r="B8713" s="367" t="s">
        <v>16</v>
      </c>
      <c r="C8713" s="367" t="s">
        <v>482</v>
      </c>
      <c r="D8713" s="367" t="s">
        <v>240</v>
      </c>
      <c r="E8713" s="367">
        <v>26</v>
      </c>
      <c r="F8713" s="384">
        <v>29</v>
      </c>
    </row>
    <row r="8714" spans="1:6">
      <c r="A8714" s="369"/>
      <c r="B8714" s="369"/>
      <c r="C8714" s="369"/>
      <c r="D8714" s="370" t="s">
        <v>530</v>
      </c>
      <c r="E8714" s="370">
        <v>6</v>
      </c>
      <c r="F8714" s="385">
        <v>6</v>
      </c>
    </row>
    <row r="8715" spans="1:6">
      <c r="A8715" s="369"/>
      <c r="B8715" s="369"/>
      <c r="C8715" s="369"/>
      <c r="D8715" s="370" t="s">
        <v>1119</v>
      </c>
      <c r="E8715" s="370">
        <v>7</v>
      </c>
      <c r="F8715" s="385">
        <v>7</v>
      </c>
    </row>
    <row r="8716" spans="1:6">
      <c r="A8716" s="369"/>
      <c r="B8716" s="369"/>
      <c r="C8716" s="369"/>
      <c r="D8716" s="370" t="s">
        <v>1120</v>
      </c>
      <c r="E8716" s="370">
        <v>11</v>
      </c>
      <c r="F8716" s="385">
        <v>11</v>
      </c>
    </row>
    <row r="8717" spans="1:6">
      <c r="A8717" s="369"/>
      <c r="B8717" s="369"/>
      <c r="C8717" s="369"/>
      <c r="D8717" s="370" t="s">
        <v>1121</v>
      </c>
      <c r="E8717" s="370">
        <v>3</v>
      </c>
      <c r="F8717" s="385">
        <v>3</v>
      </c>
    </row>
    <row r="8718" spans="1:6">
      <c r="A8718" s="369"/>
      <c r="B8718" s="369"/>
      <c r="C8718" s="367" t="s">
        <v>1122</v>
      </c>
      <c r="D8718" s="367" t="s">
        <v>1123</v>
      </c>
      <c r="E8718" s="367">
        <v>1</v>
      </c>
      <c r="F8718" s="384">
        <v>1</v>
      </c>
    </row>
    <row r="8719" spans="1:6">
      <c r="A8719" s="369"/>
      <c r="B8719" s="369"/>
      <c r="C8719" s="369"/>
      <c r="D8719" s="370" t="s">
        <v>1124</v>
      </c>
      <c r="E8719" s="370">
        <v>2</v>
      </c>
      <c r="F8719" s="385">
        <v>2</v>
      </c>
    </row>
    <row r="8720" spans="1:6">
      <c r="A8720" s="369"/>
      <c r="B8720" s="369"/>
      <c r="C8720" s="367" t="s">
        <v>483</v>
      </c>
      <c r="D8720" s="367" t="s">
        <v>245</v>
      </c>
      <c r="E8720" s="367">
        <v>2</v>
      </c>
      <c r="F8720" s="384">
        <v>2</v>
      </c>
    </row>
    <row r="8721" spans="1:6">
      <c r="A8721" s="369"/>
      <c r="B8721" s="369"/>
      <c r="C8721" s="369"/>
      <c r="D8721" s="370" t="s">
        <v>1125</v>
      </c>
      <c r="E8721" s="370">
        <v>3</v>
      </c>
      <c r="F8721" s="385">
        <v>3</v>
      </c>
    </row>
    <row r="8722" spans="1:6">
      <c r="A8722" s="369"/>
      <c r="B8722" s="369"/>
      <c r="C8722" s="369"/>
      <c r="D8722" s="370" t="s">
        <v>373</v>
      </c>
      <c r="E8722" s="370">
        <v>6</v>
      </c>
      <c r="F8722" s="385">
        <v>6</v>
      </c>
    </row>
    <row r="8723" spans="1:6">
      <c r="A8723" s="369"/>
      <c r="B8723" s="369"/>
      <c r="C8723" s="369"/>
      <c r="D8723" s="370" t="s">
        <v>242</v>
      </c>
      <c r="E8723" s="370">
        <v>20</v>
      </c>
      <c r="F8723" s="385">
        <v>22</v>
      </c>
    </row>
    <row r="8724" spans="1:6">
      <c r="A8724" s="369"/>
      <c r="B8724" s="369"/>
      <c r="C8724" s="369"/>
      <c r="D8724" s="370" t="s">
        <v>1126</v>
      </c>
      <c r="E8724" s="370">
        <v>1</v>
      </c>
      <c r="F8724" s="385">
        <v>1</v>
      </c>
    </row>
    <row r="8725" spans="1:6">
      <c r="A8725" s="369"/>
      <c r="B8725" s="369"/>
      <c r="C8725" s="369"/>
      <c r="D8725" s="370" t="s">
        <v>243</v>
      </c>
      <c r="E8725" s="370">
        <v>8</v>
      </c>
      <c r="F8725" s="385">
        <v>8</v>
      </c>
    </row>
    <row r="8726" spans="1:6">
      <c r="A8726" s="369"/>
      <c r="B8726" s="369"/>
      <c r="C8726" s="369"/>
      <c r="D8726" s="370" t="s">
        <v>1127</v>
      </c>
      <c r="E8726" s="370">
        <v>8</v>
      </c>
      <c r="F8726" s="385">
        <v>9</v>
      </c>
    </row>
    <row r="8727" spans="1:6">
      <c r="A8727" s="369"/>
      <c r="B8727" s="369"/>
      <c r="C8727" s="369"/>
      <c r="D8727" s="370" t="s">
        <v>1128</v>
      </c>
      <c r="E8727" s="370">
        <v>11</v>
      </c>
      <c r="F8727" s="385">
        <v>11</v>
      </c>
    </row>
    <row r="8728" spans="1:6">
      <c r="A8728" s="369"/>
      <c r="B8728" s="369"/>
      <c r="C8728" s="369"/>
      <c r="D8728" s="370" t="s">
        <v>259</v>
      </c>
      <c r="E8728" s="370">
        <v>5</v>
      </c>
      <c r="F8728" s="385">
        <v>5</v>
      </c>
    </row>
    <row r="8729" spans="1:6">
      <c r="A8729" s="369"/>
      <c r="B8729" s="369"/>
      <c r="C8729" s="369"/>
      <c r="D8729" s="370" t="s">
        <v>244</v>
      </c>
      <c r="E8729" s="370">
        <v>17</v>
      </c>
      <c r="F8729" s="385">
        <v>19</v>
      </c>
    </row>
    <row r="8730" spans="1:6">
      <c r="A8730" s="369"/>
      <c r="B8730" s="369"/>
      <c r="C8730" s="369"/>
      <c r="D8730" s="370" t="s">
        <v>1129</v>
      </c>
      <c r="E8730" s="370">
        <v>1</v>
      </c>
      <c r="F8730" s="385">
        <v>1</v>
      </c>
    </row>
    <row r="8731" spans="1:6">
      <c r="A8731" s="369"/>
      <c r="B8731" s="369"/>
      <c r="C8731" s="367" t="s">
        <v>484</v>
      </c>
      <c r="D8731" s="367" t="s">
        <v>1130</v>
      </c>
      <c r="E8731" s="367">
        <v>3</v>
      </c>
      <c r="F8731" s="384">
        <v>3</v>
      </c>
    </row>
    <row r="8732" spans="1:6">
      <c r="A8732" s="369"/>
      <c r="B8732" s="369"/>
      <c r="C8732" s="369"/>
      <c r="D8732" s="370" t="s">
        <v>247</v>
      </c>
      <c r="E8732" s="370">
        <v>14</v>
      </c>
      <c r="F8732" s="385">
        <v>15</v>
      </c>
    </row>
    <row r="8733" spans="1:6">
      <c r="A8733" s="369"/>
      <c r="B8733" s="369"/>
      <c r="C8733" s="369"/>
      <c r="D8733" s="370" t="s">
        <v>246</v>
      </c>
      <c r="E8733" s="370">
        <v>22</v>
      </c>
      <c r="F8733" s="385">
        <v>23</v>
      </c>
    </row>
    <row r="8734" spans="1:6">
      <c r="A8734" s="369"/>
      <c r="B8734" s="369"/>
      <c r="C8734" s="367" t="s">
        <v>639</v>
      </c>
      <c r="D8734" s="367" t="s">
        <v>1131</v>
      </c>
      <c r="E8734" s="367">
        <v>3</v>
      </c>
      <c r="F8734" s="384">
        <v>3</v>
      </c>
    </row>
    <row r="8735" spans="1:6">
      <c r="A8735" s="369"/>
      <c r="B8735" s="369"/>
      <c r="C8735" s="369"/>
      <c r="D8735" s="370" t="s">
        <v>392</v>
      </c>
      <c r="E8735" s="370">
        <v>1</v>
      </c>
      <c r="F8735" s="385">
        <v>1</v>
      </c>
    </row>
    <row r="8736" spans="1:6">
      <c r="A8736" s="369"/>
      <c r="B8736" s="369"/>
      <c r="C8736" s="369"/>
      <c r="D8736" s="370" t="s">
        <v>1132</v>
      </c>
      <c r="E8736" s="370">
        <v>1</v>
      </c>
      <c r="F8736" s="385">
        <v>1</v>
      </c>
    </row>
    <row r="8737" spans="1:6">
      <c r="A8737" s="369"/>
      <c r="B8737" s="369"/>
      <c r="C8737" s="369"/>
      <c r="D8737" s="370" t="s">
        <v>393</v>
      </c>
      <c r="E8737" s="370">
        <v>20</v>
      </c>
      <c r="F8737" s="385">
        <v>20</v>
      </c>
    </row>
    <row r="8738" spans="1:6">
      <c r="A8738" s="369"/>
      <c r="B8738" s="369"/>
      <c r="C8738" s="369"/>
      <c r="D8738" s="370" t="s">
        <v>1133</v>
      </c>
      <c r="E8738" s="370">
        <v>4</v>
      </c>
      <c r="F8738" s="385">
        <v>4</v>
      </c>
    </row>
    <row r="8739" spans="1:6">
      <c r="A8739" s="369"/>
      <c r="B8739" s="369"/>
      <c r="C8739" s="369"/>
      <c r="D8739" s="370" t="s">
        <v>1134</v>
      </c>
      <c r="E8739" s="370">
        <v>2</v>
      </c>
      <c r="F8739" s="385">
        <v>2</v>
      </c>
    </row>
    <row r="8740" spans="1:6">
      <c r="A8740" s="369"/>
      <c r="B8740" s="369"/>
      <c r="C8740" s="369"/>
      <c r="D8740" s="370" t="s">
        <v>1135</v>
      </c>
      <c r="E8740" s="370">
        <v>2</v>
      </c>
      <c r="F8740" s="385">
        <v>2</v>
      </c>
    </row>
    <row r="8741" spans="1:6">
      <c r="A8741" s="369"/>
      <c r="B8741" s="369"/>
      <c r="C8741" s="369"/>
      <c r="D8741" s="370" t="s">
        <v>1136</v>
      </c>
      <c r="E8741" s="370">
        <v>1</v>
      </c>
      <c r="F8741" s="385">
        <v>1</v>
      </c>
    </row>
    <row r="8742" spans="1:6">
      <c r="A8742" s="369"/>
      <c r="B8742" s="369"/>
      <c r="C8742" s="369"/>
      <c r="D8742" s="370" t="s">
        <v>1137</v>
      </c>
      <c r="E8742" s="370">
        <v>1</v>
      </c>
      <c r="F8742" s="385">
        <v>1</v>
      </c>
    </row>
    <row r="8743" spans="1:6">
      <c r="A8743" s="369"/>
      <c r="B8743" s="369"/>
      <c r="C8743" s="369"/>
      <c r="D8743" s="370" t="s">
        <v>1138</v>
      </c>
      <c r="E8743" s="370">
        <v>1</v>
      </c>
      <c r="F8743" s="385">
        <v>1</v>
      </c>
    </row>
    <row r="8744" spans="1:6">
      <c r="A8744" s="369"/>
      <c r="B8744" s="369"/>
      <c r="C8744" s="369"/>
      <c r="D8744" s="370" t="s">
        <v>1139</v>
      </c>
      <c r="E8744" s="370">
        <v>2</v>
      </c>
      <c r="F8744" s="385">
        <v>2</v>
      </c>
    </row>
    <row r="8745" spans="1:6">
      <c r="A8745" s="369"/>
      <c r="B8745" s="369"/>
      <c r="C8745" s="367" t="s">
        <v>485</v>
      </c>
      <c r="D8745" s="367" t="s">
        <v>1140</v>
      </c>
      <c r="E8745" s="367">
        <v>3</v>
      </c>
      <c r="F8745" s="384">
        <v>3</v>
      </c>
    </row>
    <row r="8746" spans="1:6">
      <c r="A8746" s="369"/>
      <c r="B8746" s="369"/>
      <c r="C8746" s="369"/>
      <c r="D8746" s="370" t="s">
        <v>249</v>
      </c>
      <c r="E8746" s="370">
        <v>18</v>
      </c>
      <c r="F8746" s="385">
        <v>18</v>
      </c>
    </row>
    <row r="8747" spans="1:6">
      <c r="A8747" s="369"/>
      <c r="B8747" s="369"/>
      <c r="C8747" s="369"/>
      <c r="D8747" s="370" t="s">
        <v>1141</v>
      </c>
      <c r="E8747" s="370">
        <v>1</v>
      </c>
      <c r="F8747" s="385">
        <v>1</v>
      </c>
    </row>
    <row r="8748" spans="1:6">
      <c r="A8748" s="369"/>
      <c r="B8748" s="369"/>
      <c r="C8748" s="369"/>
      <c r="D8748" s="370" t="s">
        <v>248</v>
      </c>
      <c r="E8748" s="370">
        <v>12</v>
      </c>
      <c r="F8748" s="385">
        <v>12</v>
      </c>
    </row>
    <row r="8749" spans="1:6">
      <c r="A8749" s="369"/>
      <c r="B8749" s="369"/>
      <c r="C8749" s="369"/>
      <c r="D8749" s="370" t="s">
        <v>531</v>
      </c>
      <c r="E8749" s="370">
        <v>6</v>
      </c>
      <c r="F8749" s="385">
        <v>6</v>
      </c>
    </row>
    <row r="8750" spans="1:6">
      <c r="A8750" s="369"/>
      <c r="B8750" s="369"/>
      <c r="C8750" s="369"/>
      <c r="D8750" s="370" t="s">
        <v>1142</v>
      </c>
      <c r="E8750" s="370">
        <v>12</v>
      </c>
      <c r="F8750" s="385">
        <v>12</v>
      </c>
    </row>
    <row r="8751" spans="1:6">
      <c r="A8751" s="369"/>
      <c r="B8751" s="369"/>
      <c r="C8751" s="369"/>
      <c r="D8751" s="370" t="s">
        <v>1143</v>
      </c>
      <c r="E8751" s="370">
        <v>21</v>
      </c>
      <c r="F8751" s="385">
        <v>22</v>
      </c>
    </row>
    <row r="8752" spans="1:6">
      <c r="A8752" s="369"/>
      <c r="B8752" s="369"/>
      <c r="C8752" s="367" t="s">
        <v>486</v>
      </c>
      <c r="D8752" s="367" t="s">
        <v>73</v>
      </c>
      <c r="E8752" s="367">
        <v>20</v>
      </c>
      <c r="F8752" s="384">
        <v>20</v>
      </c>
    </row>
    <row r="8753" spans="1:6">
      <c r="A8753" s="369"/>
      <c r="B8753" s="369"/>
      <c r="C8753" s="369"/>
      <c r="D8753" s="370" t="s">
        <v>250</v>
      </c>
      <c r="E8753" s="370">
        <v>184</v>
      </c>
      <c r="F8753" s="385">
        <v>189</v>
      </c>
    </row>
    <row r="8754" spans="1:6">
      <c r="A8754" s="369"/>
      <c r="B8754" s="369"/>
      <c r="C8754" s="369"/>
      <c r="D8754" s="370" t="s">
        <v>54</v>
      </c>
      <c r="E8754" s="370">
        <v>3</v>
      </c>
      <c r="F8754" s="385">
        <v>3</v>
      </c>
    </row>
    <row r="8755" spans="1:6">
      <c r="A8755" s="369"/>
      <c r="B8755" s="369"/>
      <c r="C8755" s="369"/>
      <c r="D8755" s="370" t="s">
        <v>55</v>
      </c>
      <c r="E8755" s="370">
        <v>24</v>
      </c>
      <c r="F8755" s="385">
        <v>25</v>
      </c>
    </row>
    <row r="8756" spans="1:6">
      <c r="A8756" s="369"/>
      <c r="B8756" s="369"/>
      <c r="C8756" s="369"/>
      <c r="D8756" s="370" t="s">
        <v>76</v>
      </c>
      <c r="E8756" s="370">
        <v>88</v>
      </c>
      <c r="F8756" s="385">
        <v>89</v>
      </c>
    </row>
    <row r="8757" spans="1:6">
      <c r="A8757" s="369"/>
      <c r="B8757" s="369"/>
      <c r="C8757" s="369"/>
      <c r="D8757" s="370" t="s">
        <v>77</v>
      </c>
      <c r="E8757" s="370">
        <v>8</v>
      </c>
      <c r="F8757" s="385">
        <v>8</v>
      </c>
    </row>
    <row r="8758" spans="1:6">
      <c r="A8758" s="369"/>
      <c r="B8758" s="369"/>
      <c r="C8758" s="369"/>
      <c r="D8758" s="370" t="s">
        <v>56</v>
      </c>
      <c r="E8758" s="370">
        <v>40</v>
      </c>
      <c r="F8758" s="385">
        <v>42</v>
      </c>
    </row>
    <row r="8759" spans="1:6">
      <c r="A8759" s="369"/>
      <c r="B8759" s="369"/>
      <c r="C8759" s="369"/>
      <c r="D8759" s="370" t="s">
        <v>560</v>
      </c>
      <c r="E8759" s="370">
        <v>9</v>
      </c>
      <c r="F8759" s="385">
        <v>10</v>
      </c>
    </row>
    <row r="8760" spans="1:6">
      <c r="A8760" s="369"/>
      <c r="B8760" s="369"/>
      <c r="C8760" s="369"/>
      <c r="D8760" s="370" t="s">
        <v>75</v>
      </c>
      <c r="E8760" s="370">
        <v>120</v>
      </c>
      <c r="F8760" s="385">
        <v>124</v>
      </c>
    </row>
    <row r="8761" spans="1:6">
      <c r="A8761" s="369"/>
      <c r="B8761" s="369"/>
      <c r="C8761" s="369"/>
      <c r="D8761" s="370" t="s">
        <v>78</v>
      </c>
      <c r="E8761" s="370">
        <v>32</v>
      </c>
      <c r="F8761" s="385">
        <v>32</v>
      </c>
    </row>
    <row r="8762" spans="1:6">
      <c r="A8762" s="369"/>
      <c r="B8762" s="369"/>
      <c r="C8762" s="369"/>
      <c r="D8762" s="370" t="s">
        <v>79</v>
      </c>
      <c r="E8762" s="370">
        <v>48</v>
      </c>
      <c r="F8762" s="385">
        <v>48</v>
      </c>
    </row>
    <row r="8763" spans="1:6">
      <c r="A8763" s="369"/>
      <c r="B8763" s="369"/>
      <c r="C8763" s="369"/>
      <c r="D8763" s="370" t="s">
        <v>57</v>
      </c>
      <c r="E8763" s="370">
        <v>7</v>
      </c>
      <c r="F8763" s="385">
        <v>7</v>
      </c>
    </row>
    <row r="8764" spans="1:6">
      <c r="A8764" s="369"/>
      <c r="B8764" s="369"/>
      <c r="C8764" s="369"/>
      <c r="D8764" s="370" t="s">
        <v>80</v>
      </c>
      <c r="E8764" s="370">
        <v>16</v>
      </c>
      <c r="F8764" s="385">
        <v>17</v>
      </c>
    </row>
    <row r="8765" spans="1:6">
      <c r="A8765" s="369"/>
      <c r="B8765" s="369"/>
      <c r="C8765" s="369"/>
      <c r="D8765" s="370" t="s">
        <v>58</v>
      </c>
      <c r="E8765" s="370">
        <v>52</v>
      </c>
      <c r="F8765" s="385">
        <v>53</v>
      </c>
    </row>
    <row r="8766" spans="1:6">
      <c r="A8766" s="369"/>
      <c r="B8766" s="369"/>
      <c r="C8766" s="369"/>
      <c r="D8766" s="370" t="s">
        <v>16</v>
      </c>
      <c r="E8766" s="370">
        <v>85</v>
      </c>
      <c r="F8766" s="385">
        <v>87</v>
      </c>
    </row>
    <row r="8767" spans="1:6">
      <c r="A8767" s="369"/>
      <c r="B8767" s="369"/>
      <c r="C8767" s="369"/>
      <c r="D8767" s="370" t="s">
        <v>59</v>
      </c>
      <c r="E8767" s="370">
        <v>23</v>
      </c>
      <c r="F8767" s="385">
        <v>23</v>
      </c>
    </row>
    <row r="8768" spans="1:6">
      <c r="A8768" s="369"/>
      <c r="B8768" s="369"/>
      <c r="C8768" s="369"/>
      <c r="D8768" s="370" t="s">
        <v>60</v>
      </c>
      <c r="E8768" s="370">
        <v>77</v>
      </c>
      <c r="F8768" s="385">
        <v>77</v>
      </c>
    </row>
    <row r="8769" spans="1:6">
      <c r="A8769" s="369"/>
      <c r="B8769" s="369"/>
      <c r="C8769" s="369"/>
      <c r="D8769" s="370" t="s">
        <v>252</v>
      </c>
      <c r="E8769" s="370">
        <v>59</v>
      </c>
      <c r="F8769" s="385">
        <v>60</v>
      </c>
    </row>
    <row r="8770" spans="1:6">
      <c r="A8770" s="369"/>
      <c r="B8770" s="369"/>
      <c r="C8770" s="369"/>
      <c r="D8770" s="370" t="s">
        <v>253</v>
      </c>
      <c r="E8770" s="370">
        <v>25</v>
      </c>
      <c r="F8770" s="385">
        <v>25</v>
      </c>
    </row>
    <row r="8771" spans="1:6">
      <c r="A8771" s="369"/>
      <c r="B8771" s="369"/>
      <c r="C8771" s="369"/>
      <c r="D8771" s="370" t="s">
        <v>254</v>
      </c>
      <c r="E8771" s="370">
        <v>10</v>
      </c>
      <c r="F8771" s="385">
        <v>10</v>
      </c>
    </row>
    <row r="8772" spans="1:6">
      <c r="A8772" s="369"/>
      <c r="B8772" s="369"/>
      <c r="C8772" s="369"/>
      <c r="D8772" s="370" t="s">
        <v>62</v>
      </c>
      <c r="E8772" s="370">
        <v>9</v>
      </c>
      <c r="F8772" s="385">
        <v>9</v>
      </c>
    </row>
    <row r="8773" spans="1:6">
      <c r="A8773" s="369"/>
      <c r="B8773" s="369"/>
      <c r="C8773" s="369"/>
      <c r="D8773" s="370" t="s">
        <v>83</v>
      </c>
      <c r="E8773" s="370">
        <v>21</v>
      </c>
      <c r="F8773" s="385">
        <v>22</v>
      </c>
    </row>
    <row r="8774" spans="1:6">
      <c r="A8774" s="369"/>
      <c r="B8774" s="369"/>
      <c r="C8774" s="369"/>
      <c r="D8774" s="370" t="s">
        <v>532</v>
      </c>
      <c r="E8774" s="370">
        <v>7</v>
      </c>
      <c r="F8774" s="385">
        <v>7</v>
      </c>
    </row>
    <row r="8775" spans="1:6">
      <c r="A8775" s="369"/>
      <c r="B8775" s="369"/>
      <c r="C8775" s="369"/>
      <c r="D8775" s="370" t="s">
        <v>63</v>
      </c>
      <c r="E8775" s="370">
        <v>7</v>
      </c>
      <c r="F8775" s="385">
        <v>7</v>
      </c>
    </row>
    <row r="8776" spans="1:6">
      <c r="A8776" s="369"/>
      <c r="B8776" s="369"/>
      <c r="C8776" s="369"/>
      <c r="D8776" s="370" t="s">
        <v>84</v>
      </c>
      <c r="E8776" s="370">
        <v>104</v>
      </c>
      <c r="F8776" s="385">
        <v>105</v>
      </c>
    </row>
    <row r="8777" spans="1:6">
      <c r="A8777" s="369"/>
      <c r="B8777" s="369"/>
      <c r="C8777" s="369"/>
      <c r="D8777" s="370" t="s">
        <v>1144</v>
      </c>
      <c r="E8777" s="370">
        <v>1</v>
      </c>
      <c r="F8777" s="385">
        <v>1</v>
      </c>
    </row>
    <row r="8778" spans="1:6">
      <c r="A8778" s="369"/>
      <c r="B8778" s="369"/>
      <c r="C8778" s="369"/>
      <c r="D8778" s="370" t="s">
        <v>64</v>
      </c>
      <c r="E8778" s="370">
        <v>43</v>
      </c>
      <c r="F8778" s="385">
        <v>43</v>
      </c>
    </row>
    <row r="8779" spans="1:6">
      <c r="A8779" s="369"/>
      <c r="B8779" s="369"/>
      <c r="C8779" s="369"/>
      <c r="D8779" s="370" t="s">
        <v>533</v>
      </c>
      <c r="E8779" s="370">
        <v>2</v>
      </c>
      <c r="F8779" s="385">
        <v>2</v>
      </c>
    </row>
    <row r="8780" spans="1:6">
      <c r="A8780" s="369"/>
      <c r="B8780" s="369"/>
      <c r="C8780" s="369"/>
      <c r="D8780" s="370" t="s">
        <v>69</v>
      </c>
      <c r="E8780" s="370">
        <v>14</v>
      </c>
      <c r="F8780" s="385">
        <v>14</v>
      </c>
    </row>
    <row r="8781" spans="1:6">
      <c r="A8781" s="369"/>
      <c r="B8781" s="369"/>
      <c r="C8781" s="369"/>
      <c r="D8781" s="370" t="s">
        <v>65</v>
      </c>
      <c r="E8781" s="370">
        <v>1</v>
      </c>
      <c r="F8781" s="385">
        <v>1</v>
      </c>
    </row>
    <row r="8782" spans="1:6">
      <c r="A8782" s="369"/>
      <c r="B8782" s="369"/>
      <c r="C8782" s="369"/>
      <c r="D8782" s="370" t="s">
        <v>66</v>
      </c>
      <c r="E8782" s="370">
        <v>200</v>
      </c>
      <c r="F8782" s="385">
        <v>201</v>
      </c>
    </row>
    <row r="8783" spans="1:6">
      <c r="A8783" s="369"/>
      <c r="B8783" s="369"/>
      <c r="C8783" s="369"/>
      <c r="D8783" s="370" t="s">
        <v>86</v>
      </c>
      <c r="E8783" s="370">
        <v>78</v>
      </c>
      <c r="F8783" s="385">
        <v>79</v>
      </c>
    </row>
    <row r="8784" spans="1:6">
      <c r="A8784" s="369"/>
      <c r="B8784" s="369"/>
      <c r="C8784" s="369"/>
      <c r="D8784" s="370" t="s">
        <v>259</v>
      </c>
      <c r="E8784" s="370">
        <v>13</v>
      </c>
      <c r="F8784" s="385">
        <v>13</v>
      </c>
    </row>
    <row r="8785" spans="1:6">
      <c r="A8785" s="369"/>
      <c r="B8785" s="369"/>
      <c r="C8785" s="369"/>
      <c r="D8785" s="370" t="s">
        <v>68</v>
      </c>
      <c r="E8785" s="370">
        <v>169</v>
      </c>
      <c r="F8785" s="385">
        <v>174</v>
      </c>
    </row>
    <row r="8786" spans="1:6">
      <c r="A8786" s="369"/>
      <c r="B8786" s="369"/>
      <c r="C8786" s="369"/>
      <c r="D8786" s="370" t="s">
        <v>70</v>
      </c>
      <c r="E8786" s="370">
        <v>31</v>
      </c>
      <c r="F8786" s="385">
        <v>31</v>
      </c>
    </row>
    <row r="8787" spans="1:6">
      <c r="A8787" s="369"/>
      <c r="B8787" s="369"/>
      <c r="C8787" s="369"/>
      <c r="D8787" s="370" t="s">
        <v>85</v>
      </c>
      <c r="E8787" s="370">
        <v>53</v>
      </c>
      <c r="F8787" s="385">
        <v>53</v>
      </c>
    </row>
    <row r="8788" spans="1:6">
      <c r="A8788" s="369"/>
      <c r="B8788" s="369"/>
      <c r="C8788" s="369"/>
      <c r="D8788" s="370" t="s">
        <v>559</v>
      </c>
      <c r="E8788" s="370">
        <v>3</v>
      </c>
      <c r="F8788" s="385">
        <v>3</v>
      </c>
    </row>
    <row r="8789" spans="1:6">
      <c r="A8789" s="369"/>
      <c r="B8789" s="369"/>
      <c r="C8789" s="369"/>
      <c r="D8789" s="370" t="s">
        <v>71</v>
      </c>
      <c r="E8789" s="370">
        <v>33</v>
      </c>
      <c r="F8789" s="385">
        <v>33</v>
      </c>
    </row>
    <row r="8790" spans="1:6">
      <c r="A8790" s="369"/>
      <c r="B8790" s="369"/>
      <c r="C8790" s="369"/>
      <c r="D8790" s="370" t="s">
        <v>72</v>
      </c>
      <c r="E8790" s="370">
        <v>17</v>
      </c>
      <c r="F8790" s="385">
        <v>17</v>
      </c>
    </row>
    <row r="8791" spans="1:6">
      <c r="A8791" s="369"/>
      <c r="B8791" s="369"/>
      <c r="C8791" s="369"/>
      <c r="D8791" s="370" t="s">
        <v>88</v>
      </c>
      <c r="E8791" s="370">
        <v>80</v>
      </c>
      <c r="F8791" s="385">
        <v>80</v>
      </c>
    </row>
    <row r="8792" spans="1:6">
      <c r="A8792" s="369"/>
      <c r="B8792" s="369"/>
      <c r="C8792" s="369"/>
      <c r="D8792" s="370" t="s">
        <v>87</v>
      </c>
      <c r="E8792" s="370">
        <v>71</v>
      </c>
      <c r="F8792" s="385">
        <v>71</v>
      </c>
    </row>
    <row r="8793" spans="1:6">
      <c r="A8793" s="369"/>
      <c r="B8793" s="369"/>
      <c r="C8793" s="369"/>
      <c r="D8793" s="370" t="s">
        <v>487</v>
      </c>
      <c r="E8793" s="370">
        <v>1</v>
      </c>
      <c r="F8793" s="385">
        <v>1</v>
      </c>
    </row>
    <row r="8794" spans="1:6">
      <c r="A8794" s="369"/>
      <c r="B8794" s="369"/>
      <c r="C8794" s="367" t="s">
        <v>534</v>
      </c>
      <c r="D8794" s="367" t="s">
        <v>535</v>
      </c>
      <c r="E8794" s="367">
        <v>4</v>
      </c>
      <c r="F8794" s="384">
        <v>4</v>
      </c>
    </row>
    <row r="8795" spans="1:6">
      <c r="A8795" s="369"/>
      <c r="B8795" s="369"/>
      <c r="C8795" s="369"/>
      <c r="D8795" s="370" t="s">
        <v>640</v>
      </c>
      <c r="E8795" s="370">
        <v>2</v>
      </c>
      <c r="F8795" s="385">
        <v>2</v>
      </c>
    </row>
    <row r="8796" spans="1:6">
      <c r="A8796" s="369"/>
      <c r="B8796" s="369"/>
      <c r="C8796" s="367" t="s">
        <v>1145</v>
      </c>
      <c r="D8796" s="367" t="s">
        <v>1146</v>
      </c>
      <c r="E8796" s="367">
        <v>1</v>
      </c>
      <c r="F8796" s="384">
        <v>1</v>
      </c>
    </row>
    <row r="8797" spans="1:6">
      <c r="A8797" s="369"/>
      <c r="B8797" s="367" t="s">
        <v>17</v>
      </c>
      <c r="C8797" s="367" t="s">
        <v>536</v>
      </c>
      <c r="D8797" s="367" t="s">
        <v>261</v>
      </c>
      <c r="E8797" s="367">
        <v>11</v>
      </c>
      <c r="F8797" s="384">
        <v>11</v>
      </c>
    </row>
    <row r="8798" spans="1:6">
      <c r="A8798" s="369"/>
      <c r="B8798" s="369"/>
      <c r="C8798" s="367" t="s">
        <v>1148</v>
      </c>
      <c r="D8798" s="367" t="s">
        <v>240</v>
      </c>
      <c r="E8798" s="367">
        <v>6</v>
      </c>
      <c r="F8798" s="384">
        <v>6</v>
      </c>
    </row>
    <row r="8799" spans="1:6">
      <c r="A8799" s="369"/>
      <c r="B8799" s="369"/>
      <c r="C8799" s="369"/>
      <c r="D8799" s="370" t="s">
        <v>1149</v>
      </c>
      <c r="E8799" s="370">
        <v>3</v>
      </c>
      <c r="F8799" s="385">
        <v>3</v>
      </c>
    </row>
    <row r="8800" spans="1:6">
      <c r="A8800" s="369"/>
      <c r="B8800" s="369"/>
      <c r="C8800" s="369"/>
      <c r="D8800" s="370" t="s">
        <v>1150</v>
      </c>
      <c r="E8800" s="370">
        <v>2</v>
      </c>
      <c r="F8800" s="385">
        <v>2</v>
      </c>
    </row>
    <row r="8801" spans="1:6">
      <c r="A8801" s="369"/>
      <c r="B8801" s="369"/>
      <c r="C8801" s="369"/>
      <c r="D8801" s="370" t="s">
        <v>1151</v>
      </c>
      <c r="E8801" s="370">
        <v>1</v>
      </c>
      <c r="F8801" s="385">
        <v>1</v>
      </c>
    </row>
    <row r="8802" spans="1:6">
      <c r="A8802" s="369"/>
      <c r="B8802" s="369"/>
      <c r="C8802" s="369"/>
      <c r="D8802" s="370" t="s">
        <v>1152</v>
      </c>
      <c r="E8802" s="370">
        <v>1</v>
      </c>
      <c r="F8802" s="385">
        <v>1</v>
      </c>
    </row>
    <row r="8803" spans="1:6">
      <c r="A8803" s="369"/>
      <c r="B8803" s="369"/>
      <c r="C8803" s="367" t="s">
        <v>1153</v>
      </c>
      <c r="D8803" s="367" t="s">
        <v>1154</v>
      </c>
      <c r="E8803" s="367">
        <v>13</v>
      </c>
      <c r="F8803" s="384">
        <v>13</v>
      </c>
    </row>
    <row r="8804" spans="1:6">
      <c r="A8804" s="369"/>
      <c r="B8804" s="369"/>
      <c r="C8804" s="369"/>
      <c r="D8804" s="370" t="s">
        <v>1155</v>
      </c>
      <c r="E8804" s="370">
        <v>1</v>
      </c>
      <c r="F8804" s="385">
        <v>1</v>
      </c>
    </row>
    <row r="8805" spans="1:6">
      <c r="A8805" s="369"/>
      <c r="B8805" s="369"/>
      <c r="C8805" s="367" t="s">
        <v>1156</v>
      </c>
      <c r="D8805" s="367" t="s">
        <v>1157</v>
      </c>
      <c r="E8805" s="367">
        <v>5</v>
      </c>
      <c r="F8805" s="384">
        <v>5</v>
      </c>
    </row>
    <row r="8806" spans="1:6">
      <c r="A8806" s="369"/>
      <c r="B8806" s="369"/>
      <c r="C8806" s="369"/>
      <c r="D8806" s="370" t="s">
        <v>344</v>
      </c>
      <c r="E8806" s="370">
        <v>2</v>
      </c>
      <c r="F8806" s="385">
        <v>2</v>
      </c>
    </row>
    <row r="8807" spans="1:6">
      <c r="A8807" s="369"/>
      <c r="B8807" s="369"/>
      <c r="C8807" s="369"/>
      <c r="D8807" s="370" t="s">
        <v>1158</v>
      </c>
      <c r="E8807" s="370">
        <v>3</v>
      </c>
      <c r="F8807" s="385">
        <v>3</v>
      </c>
    </row>
    <row r="8808" spans="1:6">
      <c r="A8808" s="369"/>
      <c r="B8808" s="369"/>
      <c r="C8808" s="369"/>
      <c r="D8808" s="370" t="s">
        <v>1159</v>
      </c>
      <c r="E8808" s="370">
        <v>2</v>
      </c>
      <c r="F8808" s="385">
        <v>2</v>
      </c>
    </row>
    <row r="8809" spans="1:6">
      <c r="A8809" s="369"/>
      <c r="B8809" s="369"/>
      <c r="C8809" s="367" t="s">
        <v>488</v>
      </c>
      <c r="D8809" s="367" t="s">
        <v>489</v>
      </c>
      <c r="E8809" s="367">
        <v>25</v>
      </c>
      <c r="F8809" s="384">
        <v>26</v>
      </c>
    </row>
    <row r="8810" spans="1:6">
      <c r="A8810" s="369"/>
      <c r="B8810" s="369"/>
      <c r="C8810" s="369"/>
      <c r="D8810" s="370" t="s">
        <v>1160</v>
      </c>
      <c r="E8810" s="370">
        <v>1</v>
      </c>
      <c r="F8810" s="385">
        <v>1</v>
      </c>
    </row>
    <row r="8811" spans="1:6">
      <c r="A8811" s="369"/>
      <c r="B8811" s="369"/>
      <c r="C8811" s="369"/>
      <c r="D8811" s="370" t="s">
        <v>263</v>
      </c>
      <c r="E8811" s="370">
        <v>66</v>
      </c>
      <c r="F8811" s="385">
        <v>66</v>
      </c>
    </row>
    <row r="8812" spans="1:6">
      <c r="A8812" s="369"/>
      <c r="B8812" s="369"/>
      <c r="C8812" s="369"/>
      <c r="D8812" s="370" t="s">
        <v>561</v>
      </c>
      <c r="E8812" s="370">
        <v>20</v>
      </c>
      <c r="F8812" s="385">
        <v>20</v>
      </c>
    </row>
    <row r="8813" spans="1:6">
      <c r="A8813" s="369"/>
      <c r="B8813" s="369"/>
      <c r="C8813" s="369"/>
      <c r="D8813" s="370" t="s">
        <v>264</v>
      </c>
      <c r="E8813" s="370">
        <v>52</v>
      </c>
      <c r="F8813" s="385">
        <v>54</v>
      </c>
    </row>
    <row r="8814" spans="1:6">
      <c r="A8814" s="369"/>
      <c r="B8814" s="369"/>
      <c r="C8814" s="369"/>
      <c r="D8814" s="370" t="s">
        <v>1161</v>
      </c>
      <c r="E8814" s="370">
        <v>4</v>
      </c>
      <c r="F8814" s="385">
        <v>4</v>
      </c>
    </row>
    <row r="8815" spans="1:6">
      <c r="A8815" s="369"/>
      <c r="B8815" s="369"/>
      <c r="C8815" s="369"/>
      <c r="D8815" s="370" t="s">
        <v>1162</v>
      </c>
      <c r="E8815" s="370">
        <v>2</v>
      </c>
      <c r="F8815" s="385">
        <v>2</v>
      </c>
    </row>
    <row r="8816" spans="1:6">
      <c r="A8816" s="369"/>
      <c r="B8816" s="369"/>
      <c r="C8816" s="367" t="s">
        <v>1163</v>
      </c>
      <c r="D8816" s="367" t="s">
        <v>1164</v>
      </c>
      <c r="E8816" s="367">
        <v>4</v>
      </c>
      <c r="F8816" s="384">
        <v>6</v>
      </c>
    </row>
    <row r="8817" spans="1:6">
      <c r="A8817" s="369"/>
      <c r="B8817" s="369"/>
      <c r="C8817" s="369"/>
      <c r="D8817" s="370" t="s">
        <v>1165</v>
      </c>
      <c r="E8817" s="370">
        <v>1</v>
      </c>
      <c r="F8817" s="385">
        <v>1</v>
      </c>
    </row>
    <row r="8818" spans="1:6">
      <c r="A8818" s="369"/>
      <c r="B8818" s="369"/>
      <c r="C8818" s="367" t="s">
        <v>1166</v>
      </c>
      <c r="D8818" s="367" t="s">
        <v>1167</v>
      </c>
      <c r="E8818" s="367">
        <v>3</v>
      </c>
      <c r="F8818" s="384">
        <v>4</v>
      </c>
    </row>
    <row r="8819" spans="1:6">
      <c r="A8819" s="369"/>
      <c r="B8819" s="367" t="s">
        <v>18</v>
      </c>
      <c r="C8819" s="367" t="s">
        <v>567</v>
      </c>
      <c r="D8819" s="367" t="s">
        <v>1168</v>
      </c>
      <c r="E8819" s="367">
        <v>6</v>
      </c>
      <c r="F8819" s="384">
        <v>6</v>
      </c>
    </row>
    <row r="8820" spans="1:6">
      <c r="A8820" s="369"/>
      <c r="B8820" s="369"/>
      <c r="C8820" s="369"/>
      <c r="D8820" s="370" t="s">
        <v>18</v>
      </c>
      <c r="E8820" s="370">
        <v>24</v>
      </c>
      <c r="F8820" s="385">
        <v>24</v>
      </c>
    </row>
    <row r="8821" spans="1:6">
      <c r="A8821" s="369"/>
      <c r="B8821" s="369"/>
      <c r="C8821" s="369"/>
      <c r="D8821" s="370" t="s">
        <v>1169</v>
      </c>
      <c r="E8821" s="370">
        <v>2</v>
      </c>
      <c r="F8821" s="385">
        <v>2</v>
      </c>
    </row>
    <row r="8822" spans="1:6">
      <c r="A8822" s="369"/>
      <c r="B8822" s="369"/>
      <c r="C8822" s="369"/>
      <c r="D8822" s="370" t="s">
        <v>1170</v>
      </c>
      <c r="E8822" s="370">
        <v>1</v>
      </c>
      <c r="F8822" s="385">
        <v>1</v>
      </c>
    </row>
    <row r="8823" spans="1:6">
      <c r="A8823" s="369"/>
      <c r="B8823" s="369"/>
      <c r="C8823" s="367" t="s">
        <v>1171</v>
      </c>
      <c r="D8823" s="367" t="s">
        <v>1172</v>
      </c>
      <c r="E8823" s="367">
        <v>4</v>
      </c>
      <c r="F8823" s="384">
        <v>4</v>
      </c>
    </row>
    <row r="8824" spans="1:6">
      <c r="A8824" s="369"/>
      <c r="B8824" s="369"/>
      <c r="C8824" s="369"/>
      <c r="D8824" s="370" t="s">
        <v>1173</v>
      </c>
      <c r="E8824" s="370">
        <v>2</v>
      </c>
      <c r="F8824" s="385">
        <v>2</v>
      </c>
    </row>
    <row r="8825" spans="1:6">
      <c r="A8825" s="369"/>
      <c r="B8825" s="369"/>
      <c r="C8825" s="367" t="s">
        <v>490</v>
      </c>
      <c r="D8825" s="367" t="s">
        <v>600</v>
      </c>
      <c r="E8825" s="367">
        <v>40</v>
      </c>
      <c r="F8825" s="384">
        <v>41</v>
      </c>
    </row>
    <row r="8826" spans="1:6">
      <c r="A8826" s="369"/>
      <c r="B8826" s="369"/>
      <c r="C8826" s="369"/>
      <c r="D8826" s="370" t="s">
        <v>1174</v>
      </c>
      <c r="E8826" s="370">
        <v>13</v>
      </c>
      <c r="F8826" s="385">
        <v>13</v>
      </c>
    </row>
    <row r="8827" spans="1:6">
      <c r="A8827" s="369"/>
      <c r="B8827" s="369"/>
      <c r="C8827" s="369"/>
      <c r="D8827" s="370" t="s">
        <v>265</v>
      </c>
      <c r="E8827" s="370">
        <v>41</v>
      </c>
      <c r="F8827" s="385">
        <v>43</v>
      </c>
    </row>
    <row r="8828" spans="1:6">
      <c r="A8828" s="369"/>
      <c r="B8828" s="369"/>
      <c r="C8828" s="369"/>
      <c r="D8828" s="370" t="s">
        <v>1175</v>
      </c>
      <c r="E8828" s="370">
        <v>2</v>
      </c>
      <c r="F8828" s="385">
        <v>2</v>
      </c>
    </row>
    <row r="8829" spans="1:6">
      <c r="A8829" s="369"/>
      <c r="B8829" s="367" t="s">
        <v>19</v>
      </c>
      <c r="C8829" s="367" t="s">
        <v>601</v>
      </c>
      <c r="D8829" s="367" t="s">
        <v>602</v>
      </c>
      <c r="E8829" s="367">
        <v>1</v>
      </c>
      <c r="F8829" s="384">
        <v>1</v>
      </c>
    </row>
    <row r="8830" spans="1:6">
      <c r="A8830" s="369"/>
      <c r="B8830" s="369"/>
      <c r="C8830" s="369"/>
      <c r="D8830" s="370" t="s">
        <v>1176</v>
      </c>
      <c r="E8830" s="370">
        <v>1</v>
      </c>
      <c r="F8830" s="385">
        <v>2</v>
      </c>
    </row>
    <row r="8831" spans="1:6">
      <c r="A8831" s="369"/>
      <c r="B8831" s="369"/>
      <c r="C8831" s="367" t="s">
        <v>491</v>
      </c>
      <c r="D8831" s="367" t="s">
        <v>266</v>
      </c>
      <c r="E8831" s="367">
        <v>28</v>
      </c>
      <c r="F8831" s="384">
        <v>29</v>
      </c>
    </row>
    <row r="8832" spans="1:6">
      <c r="A8832" s="369"/>
      <c r="B8832" s="369"/>
      <c r="C8832" s="369"/>
      <c r="D8832" s="370" t="s">
        <v>267</v>
      </c>
      <c r="E8832" s="370">
        <v>1</v>
      </c>
      <c r="F8832" s="385">
        <v>1</v>
      </c>
    </row>
    <row r="8833" spans="1:6">
      <c r="A8833" s="369"/>
      <c r="B8833" s="369"/>
      <c r="C8833" s="367" t="s">
        <v>492</v>
      </c>
      <c r="D8833" s="367" t="s">
        <v>19</v>
      </c>
      <c r="E8833" s="367">
        <v>19</v>
      </c>
      <c r="F8833" s="384">
        <v>21</v>
      </c>
    </row>
    <row r="8834" spans="1:6">
      <c r="A8834" s="369"/>
      <c r="B8834" s="367" t="s">
        <v>20</v>
      </c>
      <c r="C8834" s="367" t="s">
        <v>494</v>
      </c>
      <c r="D8834" s="367" t="s">
        <v>1177</v>
      </c>
      <c r="E8834" s="367">
        <v>4</v>
      </c>
      <c r="F8834" s="384">
        <v>5</v>
      </c>
    </row>
    <row r="8835" spans="1:6">
      <c r="A8835" s="369"/>
      <c r="B8835" s="369"/>
      <c r="C8835" s="369"/>
      <c r="D8835" s="370" t="s">
        <v>1178</v>
      </c>
      <c r="E8835" s="370">
        <v>1</v>
      </c>
      <c r="F8835" s="385">
        <v>1</v>
      </c>
    </row>
    <row r="8836" spans="1:6">
      <c r="A8836" s="369"/>
      <c r="B8836" s="369"/>
      <c r="C8836" s="367" t="s">
        <v>537</v>
      </c>
      <c r="D8836" s="367" t="s">
        <v>397</v>
      </c>
      <c r="E8836" s="367">
        <v>7</v>
      </c>
      <c r="F8836" s="384">
        <v>7</v>
      </c>
    </row>
    <row r="8837" spans="1:6">
      <c r="A8837" s="369"/>
      <c r="B8837" s="369"/>
      <c r="C8837" s="369"/>
      <c r="D8837" s="370" t="s">
        <v>270</v>
      </c>
      <c r="E8837" s="370">
        <v>15</v>
      </c>
      <c r="F8837" s="385">
        <v>17</v>
      </c>
    </row>
    <row r="8838" spans="1:6">
      <c r="A8838" s="369"/>
      <c r="B8838" s="369"/>
      <c r="C8838" s="369"/>
      <c r="D8838" s="370" t="s">
        <v>1179</v>
      </c>
      <c r="E8838" s="370">
        <v>3</v>
      </c>
      <c r="F8838" s="385">
        <v>3</v>
      </c>
    </row>
    <row r="8839" spans="1:6">
      <c r="A8839" s="369"/>
      <c r="B8839" s="369"/>
      <c r="C8839" s="369"/>
      <c r="D8839" s="370" t="s">
        <v>1180</v>
      </c>
      <c r="E8839" s="370">
        <v>17</v>
      </c>
      <c r="F8839" s="385">
        <v>19</v>
      </c>
    </row>
    <row r="8840" spans="1:6">
      <c r="A8840" s="369"/>
      <c r="B8840" s="369"/>
      <c r="C8840" s="369"/>
      <c r="D8840" s="370" t="s">
        <v>394</v>
      </c>
      <c r="E8840" s="370">
        <v>12</v>
      </c>
      <c r="F8840" s="385">
        <v>13</v>
      </c>
    </row>
    <row r="8841" spans="1:6">
      <c r="A8841" s="369"/>
      <c r="B8841" s="369"/>
      <c r="C8841" s="369"/>
      <c r="D8841" s="370" t="s">
        <v>603</v>
      </c>
      <c r="E8841" s="370">
        <v>12</v>
      </c>
      <c r="F8841" s="385">
        <v>13</v>
      </c>
    </row>
    <row r="8842" spans="1:6">
      <c r="A8842" s="369"/>
      <c r="B8842" s="369"/>
      <c r="C8842" s="369"/>
      <c r="D8842" s="370" t="s">
        <v>1181</v>
      </c>
      <c r="E8842" s="370">
        <v>1</v>
      </c>
      <c r="F8842" s="385">
        <v>1</v>
      </c>
    </row>
    <row r="8843" spans="1:6">
      <c r="A8843" s="369"/>
      <c r="B8843" s="369"/>
      <c r="C8843" s="369"/>
      <c r="D8843" s="370" t="s">
        <v>1182</v>
      </c>
      <c r="E8843" s="370">
        <v>2</v>
      </c>
      <c r="F8843" s="385">
        <v>2</v>
      </c>
    </row>
    <row r="8844" spans="1:6">
      <c r="A8844" s="369"/>
      <c r="B8844" s="369"/>
      <c r="C8844" s="367" t="s">
        <v>493</v>
      </c>
      <c r="D8844" s="367" t="s">
        <v>271</v>
      </c>
      <c r="E8844" s="367">
        <v>5</v>
      </c>
      <c r="F8844" s="384">
        <v>5</v>
      </c>
    </row>
    <row r="8845" spans="1:6">
      <c r="A8845" s="369"/>
      <c r="B8845" s="369"/>
      <c r="C8845" s="369"/>
      <c r="D8845" s="370" t="s">
        <v>642</v>
      </c>
      <c r="E8845" s="370">
        <v>4</v>
      </c>
      <c r="F8845" s="385">
        <v>4</v>
      </c>
    </row>
    <row r="8846" spans="1:6">
      <c r="A8846" s="369"/>
      <c r="B8846" s="369"/>
      <c r="C8846" s="369"/>
      <c r="D8846" s="370" t="s">
        <v>641</v>
      </c>
      <c r="E8846" s="370">
        <v>3</v>
      </c>
      <c r="F8846" s="385">
        <v>3</v>
      </c>
    </row>
    <row r="8847" spans="1:6">
      <c r="A8847" s="369"/>
      <c r="B8847" s="369"/>
      <c r="C8847" s="369"/>
      <c r="D8847" s="370" t="s">
        <v>361</v>
      </c>
      <c r="E8847" s="370">
        <v>7</v>
      </c>
      <c r="F8847" s="385">
        <v>7</v>
      </c>
    </row>
    <row r="8848" spans="1:6">
      <c r="A8848" s="369"/>
      <c r="B8848" s="369"/>
      <c r="C8848" s="369"/>
      <c r="D8848" s="370" t="s">
        <v>643</v>
      </c>
      <c r="E8848" s="370">
        <v>2</v>
      </c>
      <c r="F8848" s="385">
        <v>2</v>
      </c>
    </row>
    <row r="8849" spans="1:6">
      <c r="A8849" s="369"/>
      <c r="B8849" s="369"/>
      <c r="C8849" s="369"/>
      <c r="D8849" s="370" t="s">
        <v>1183</v>
      </c>
      <c r="E8849" s="370">
        <v>4</v>
      </c>
      <c r="F8849" s="385">
        <v>4</v>
      </c>
    </row>
    <row r="8850" spans="1:6">
      <c r="A8850" s="369"/>
      <c r="B8850" s="369"/>
      <c r="C8850" s="369"/>
      <c r="D8850" s="370" t="s">
        <v>644</v>
      </c>
      <c r="E8850" s="370">
        <v>1</v>
      </c>
      <c r="F8850" s="385">
        <v>1</v>
      </c>
    </row>
    <row r="8851" spans="1:6">
      <c r="A8851" s="369"/>
      <c r="B8851" s="369"/>
      <c r="C8851" s="369"/>
      <c r="D8851" s="370" t="s">
        <v>306</v>
      </c>
      <c r="E8851" s="370">
        <v>3</v>
      </c>
      <c r="F8851" s="385">
        <v>4</v>
      </c>
    </row>
    <row r="8852" spans="1:6">
      <c r="A8852" s="369"/>
      <c r="B8852" s="369"/>
      <c r="C8852" s="369"/>
      <c r="D8852" s="370" t="s">
        <v>1184</v>
      </c>
      <c r="E8852" s="370">
        <v>1</v>
      </c>
      <c r="F8852" s="385">
        <v>1</v>
      </c>
    </row>
    <row r="8853" spans="1:6">
      <c r="A8853" s="369"/>
      <c r="B8853" s="369"/>
      <c r="C8853" s="369"/>
      <c r="D8853" s="370" t="s">
        <v>1185</v>
      </c>
      <c r="E8853" s="370">
        <v>1</v>
      </c>
      <c r="F8853" s="385">
        <v>1</v>
      </c>
    </row>
    <row r="8854" spans="1:6">
      <c r="A8854" s="369"/>
      <c r="B8854" s="367" t="s">
        <v>21</v>
      </c>
      <c r="C8854" s="367" t="s">
        <v>605</v>
      </c>
      <c r="D8854" s="367" t="s">
        <v>395</v>
      </c>
      <c r="E8854" s="367">
        <v>10</v>
      </c>
      <c r="F8854" s="384">
        <v>10</v>
      </c>
    </row>
    <row r="8855" spans="1:6">
      <c r="A8855" s="369"/>
      <c r="B8855" s="369"/>
      <c r="C8855" s="369"/>
      <c r="D8855" s="370" t="s">
        <v>396</v>
      </c>
      <c r="E8855" s="370">
        <v>4</v>
      </c>
      <c r="F8855" s="385">
        <v>5</v>
      </c>
    </row>
    <row r="8856" spans="1:6">
      <c r="A8856" s="369"/>
      <c r="B8856" s="369"/>
      <c r="C8856" s="369"/>
      <c r="D8856" s="370" t="s">
        <v>1186</v>
      </c>
      <c r="E8856" s="370">
        <v>4</v>
      </c>
      <c r="F8856" s="385">
        <v>4</v>
      </c>
    </row>
    <row r="8857" spans="1:6">
      <c r="A8857" s="369"/>
      <c r="B8857" s="369"/>
      <c r="C8857" s="369"/>
      <c r="D8857" s="370" t="s">
        <v>1187</v>
      </c>
      <c r="E8857" s="370">
        <v>2</v>
      </c>
      <c r="F8857" s="385">
        <v>2</v>
      </c>
    </row>
    <row r="8858" spans="1:6">
      <c r="A8858" s="369"/>
      <c r="B8858" s="369"/>
      <c r="C8858" s="369"/>
      <c r="D8858" s="370" t="s">
        <v>1188</v>
      </c>
      <c r="E8858" s="370">
        <v>1</v>
      </c>
      <c r="F8858" s="385">
        <v>1</v>
      </c>
    </row>
    <row r="8859" spans="1:6">
      <c r="A8859" s="369"/>
      <c r="B8859" s="369"/>
      <c r="C8859" s="369"/>
      <c r="D8859" s="370" t="s">
        <v>1189</v>
      </c>
      <c r="E8859" s="370">
        <v>5</v>
      </c>
      <c r="F8859" s="385">
        <v>5</v>
      </c>
    </row>
    <row r="8860" spans="1:6">
      <c r="A8860" s="369"/>
      <c r="B8860" s="369"/>
      <c r="C8860" s="369"/>
      <c r="D8860" s="370" t="s">
        <v>606</v>
      </c>
      <c r="E8860" s="370">
        <v>2</v>
      </c>
      <c r="F8860" s="385">
        <v>2</v>
      </c>
    </row>
    <row r="8861" spans="1:6">
      <c r="A8861" s="369"/>
      <c r="B8861" s="369"/>
      <c r="C8861" s="369"/>
      <c r="D8861" s="370" t="s">
        <v>1190</v>
      </c>
      <c r="E8861" s="370">
        <v>1</v>
      </c>
      <c r="F8861" s="385">
        <v>1</v>
      </c>
    </row>
    <row r="8862" spans="1:6">
      <c r="A8862" s="369"/>
      <c r="B8862" s="369"/>
      <c r="C8862" s="369"/>
      <c r="D8862" s="370" t="s">
        <v>1191</v>
      </c>
      <c r="E8862" s="370">
        <v>8</v>
      </c>
      <c r="F8862" s="385">
        <v>8</v>
      </c>
    </row>
    <row r="8863" spans="1:6">
      <c r="A8863" s="369"/>
      <c r="B8863" s="369"/>
      <c r="C8863" s="367" t="s">
        <v>609</v>
      </c>
      <c r="D8863" s="367" t="s">
        <v>397</v>
      </c>
      <c r="E8863" s="367">
        <v>9</v>
      </c>
      <c r="F8863" s="384">
        <v>9</v>
      </c>
    </row>
    <row r="8864" spans="1:6">
      <c r="A8864" s="369"/>
      <c r="B8864" s="369"/>
      <c r="C8864" s="369"/>
      <c r="D8864" s="370" t="s">
        <v>610</v>
      </c>
      <c r="E8864" s="370">
        <v>6</v>
      </c>
      <c r="F8864" s="385">
        <v>6</v>
      </c>
    </row>
    <row r="8865" spans="1:6">
      <c r="A8865" s="369"/>
      <c r="B8865" s="369"/>
      <c r="C8865" s="369"/>
      <c r="D8865" s="370" t="s">
        <v>1192</v>
      </c>
      <c r="E8865" s="370">
        <v>4</v>
      </c>
      <c r="F8865" s="385">
        <v>4</v>
      </c>
    </row>
    <row r="8866" spans="1:6">
      <c r="A8866" s="369"/>
      <c r="B8866" s="369"/>
      <c r="C8866" s="369"/>
      <c r="D8866" s="370" t="s">
        <v>1193</v>
      </c>
      <c r="E8866" s="370">
        <v>1</v>
      </c>
      <c r="F8866" s="385">
        <v>1</v>
      </c>
    </row>
    <row r="8867" spans="1:6">
      <c r="A8867" s="369"/>
      <c r="B8867" s="369"/>
      <c r="C8867" s="369"/>
      <c r="D8867" s="370" t="s">
        <v>1194</v>
      </c>
      <c r="E8867" s="370">
        <v>2</v>
      </c>
      <c r="F8867" s="385">
        <v>2</v>
      </c>
    </row>
    <row r="8868" spans="1:6">
      <c r="A8868" s="369"/>
      <c r="B8868" s="369"/>
      <c r="C8868" s="367" t="s">
        <v>539</v>
      </c>
      <c r="D8868" s="367" t="s">
        <v>1195</v>
      </c>
      <c r="E8868" s="367">
        <v>8</v>
      </c>
      <c r="F8868" s="384">
        <v>8</v>
      </c>
    </row>
    <row r="8869" spans="1:6">
      <c r="A8869" s="369"/>
      <c r="B8869" s="369"/>
      <c r="C8869" s="369"/>
      <c r="D8869" s="370" t="s">
        <v>273</v>
      </c>
      <c r="E8869" s="370">
        <v>21</v>
      </c>
      <c r="F8869" s="385">
        <v>21</v>
      </c>
    </row>
    <row r="8870" spans="1:6">
      <c r="A8870" s="369"/>
      <c r="B8870" s="369"/>
      <c r="C8870" s="369"/>
      <c r="D8870" s="370" t="s">
        <v>398</v>
      </c>
      <c r="E8870" s="370">
        <v>4</v>
      </c>
      <c r="F8870" s="385">
        <v>4</v>
      </c>
    </row>
    <row r="8871" spans="1:6">
      <c r="A8871" s="369"/>
      <c r="B8871" s="369"/>
      <c r="C8871" s="369"/>
      <c r="D8871" s="370" t="s">
        <v>272</v>
      </c>
      <c r="E8871" s="370">
        <v>2</v>
      </c>
      <c r="F8871" s="385">
        <v>3</v>
      </c>
    </row>
    <row r="8872" spans="1:6">
      <c r="A8872" s="369"/>
      <c r="B8872" s="369"/>
      <c r="C8872" s="369"/>
      <c r="D8872" s="370" t="s">
        <v>607</v>
      </c>
      <c r="E8872" s="370">
        <v>5</v>
      </c>
      <c r="F8872" s="385">
        <v>5</v>
      </c>
    </row>
    <row r="8873" spans="1:6">
      <c r="A8873" s="369"/>
      <c r="B8873" s="369"/>
      <c r="C8873" s="369"/>
      <c r="D8873" s="370" t="s">
        <v>1196</v>
      </c>
      <c r="E8873" s="370">
        <v>4</v>
      </c>
      <c r="F8873" s="385">
        <v>4</v>
      </c>
    </row>
    <row r="8874" spans="1:6">
      <c r="A8874" s="369"/>
      <c r="B8874" s="369"/>
      <c r="C8874" s="369"/>
      <c r="D8874" s="370" t="s">
        <v>1197</v>
      </c>
      <c r="E8874" s="370">
        <v>2</v>
      </c>
      <c r="F8874" s="385">
        <v>2</v>
      </c>
    </row>
    <row r="8875" spans="1:6">
      <c r="A8875" s="369"/>
      <c r="B8875" s="369"/>
      <c r="C8875" s="367" t="s">
        <v>496</v>
      </c>
      <c r="D8875" s="367" t="s">
        <v>1198</v>
      </c>
      <c r="E8875" s="367">
        <v>5</v>
      </c>
      <c r="F8875" s="384">
        <v>5</v>
      </c>
    </row>
    <row r="8876" spans="1:6">
      <c r="A8876" s="369"/>
      <c r="B8876" s="369"/>
      <c r="C8876" s="369"/>
      <c r="D8876" s="370" t="s">
        <v>399</v>
      </c>
      <c r="E8876" s="370">
        <v>8</v>
      </c>
      <c r="F8876" s="385">
        <v>9</v>
      </c>
    </row>
    <row r="8877" spans="1:6">
      <c r="A8877" s="369"/>
      <c r="B8877" s="369"/>
      <c r="C8877" s="369"/>
      <c r="D8877" s="370" t="s">
        <v>1199</v>
      </c>
      <c r="E8877" s="370">
        <v>9</v>
      </c>
      <c r="F8877" s="385">
        <v>10</v>
      </c>
    </row>
    <row r="8878" spans="1:6">
      <c r="A8878" s="369"/>
      <c r="B8878" s="369"/>
      <c r="C8878" s="369"/>
      <c r="D8878" s="370" t="s">
        <v>274</v>
      </c>
      <c r="E8878" s="370">
        <v>26</v>
      </c>
      <c r="F8878" s="385">
        <v>27</v>
      </c>
    </row>
    <row r="8879" spans="1:6">
      <c r="A8879" s="369"/>
      <c r="B8879" s="369"/>
      <c r="C8879" s="369"/>
      <c r="D8879" s="370" t="s">
        <v>1200</v>
      </c>
      <c r="E8879" s="370">
        <v>5</v>
      </c>
      <c r="F8879" s="385">
        <v>6</v>
      </c>
    </row>
    <row r="8880" spans="1:6">
      <c r="A8880" s="369"/>
      <c r="B8880" s="369"/>
      <c r="C8880" s="369"/>
      <c r="D8880" s="370" t="s">
        <v>1201</v>
      </c>
      <c r="E8880" s="370">
        <v>2</v>
      </c>
      <c r="F8880" s="385">
        <v>2</v>
      </c>
    </row>
    <row r="8881" spans="1:6">
      <c r="A8881" s="369"/>
      <c r="B8881" s="369"/>
      <c r="C8881" s="369"/>
      <c r="D8881" s="370" t="s">
        <v>1202</v>
      </c>
      <c r="E8881" s="370">
        <v>6</v>
      </c>
      <c r="F8881" s="385">
        <v>6</v>
      </c>
    </row>
    <row r="8882" spans="1:6">
      <c r="A8882" s="369"/>
      <c r="B8882" s="369"/>
      <c r="C8882" s="367" t="s">
        <v>497</v>
      </c>
      <c r="D8882" s="367" t="s">
        <v>275</v>
      </c>
      <c r="E8882" s="367">
        <v>41</v>
      </c>
      <c r="F8882" s="384">
        <v>41</v>
      </c>
    </row>
    <row r="8883" spans="1:6">
      <c r="A8883" s="369"/>
      <c r="B8883" s="369"/>
      <c r="C8883" s="369"/>
      <c r="D8883" s="370" t="s">
        <v>401</v>
      </c>
      <c r="E8883" s="370">
        <v>36</v>
      </c>
      <c r="F8883" s="385">
        <v>36</v>
      </c>
    </row>
    <row r="8884" spans="1:6">
      <c r="A8884" s="369"/>
      <c r="B8884" s="369"/>
      <c r="C8884" s="369"/>
      <c r="D8884" s="370" t="s">
        <v>1203</v>
      </c>
      <c r="E8884" s="370">
        <v>7</v>
      </c>
      <c r="F8884" s="385">
        <v>7</v>
      </c>
    </row>
    <row r="8885" spans="1:6">
      <c r="A8885" s="369"/>
      <c r="B8885" s="369"/>
      <c r="C8885" s="369"/>
      <c r="D8885" s="370" t="s">
        <v>1204</v>
      </c>
      <c r="E8885" s="370">
        <v>17</v>
      </c>
      <c r="F8885" s="385">
        <v>18</v>
      </c>
    </row>
    <row r="8886" spans="1:6">
      <c r="A8886" s="369"/>
      <c r="B8886" s="369"/>
      <c r="C8886" s="369"/>
      <c r="D8886" s="370" t="s">
        <v>604</v>
      </c>
      <c r="E8886" s="370">
        <v>15</v>
      </c>
      <c r="F8886" s="385">
        <v>16</v>
      </c>
    </row>
    <row r="8887" spans="1:6">
      <c r="A8887" s="369"/>
      <c r="B8887" s="369"/>
      <c r="C8887" s="369"/>
      <c r="D8887" s="370" t="s">
        <v>400</v>
      </c>
      <c r="E8887" s="370">
        <v>19</v>
      </c>
      <c r="F8887" s="385">
        <v>19</v>
      </c>
    </row>
    <row r="8888" spans="1:6">
      <c r="A8888" s="369"/>
      <c r="B8888" s="369"/>
      <c r="C8888" s="369"/>
      <c r="D8888" s="370" t="s">
        <v>21</v>
      </c>
      <c r="E8888" s="370">
        <v>54</v>
      </c>
      <c r="F8888" s="385">
        <v>55</v>
      </c>
    </row>
    <row r="8889" spans="1:6">
      <c r="A8889" s="369"/>
      <c r="B8889" s="369"/>
      <c r="C8889" s="369"/>
      <c r="D8889" s="370" t="s">
        <v>276</v>
      </c>
      <c r="E8889" s="370">
        <v>53</v>
      </c>
      <c r="F8889" s="385">
        <v>53</v>
      </c>
    </row>
    <row r="8890" spans="1:6">
      <c r="A8890" s="369"/>
      <c r="B8890" s="369"/>
      <c r="C8890" s="369"/>
      <c r="D8890" s="370" t="s">
        <v>498</v>
      </c>
      <c r="E8890" s="370">
        <v>23</v>
      </c>
      <c r="F8890" s="385">
        <v>23</v>
      </c>
    </row>
    <row r="8891" spans="1:6">
      <c r="A8891" s="369"/>
      <c r="B8891" s="369"/>
      <c r="C8891" s="369"/>
      <c r="D8891" s="370" t="s">
        <v>1205</v>
      </c>
      <c r="E8891" s="370">
        <v>4</v>
      </c>
      <c r="F8891" s="385">
        <v>4</v>
      </c>
    </row>
    <row r="8892" spans="1:6">
      <c r="A8892" s="369"/>
      <c r="B8892" s="369"/>
      <c r="C8892" s="367" t="s">
        <v>540</v>
      </c>
      <c r="D8892" s="367" t="s">
        <v>1206</v>
      </c>
      <c r="E8892" s="367">
        <v>6</v>
      </c>
      <c r="F8892" s="384">
        <v>6</v>
      </c>
    </row>
    <row r="8893" spans="1:6">
      <c r="A8893" s="369"/>
      <c r="B8893" s="369"/>
      <c r="C8893" s="369"/>
      <c r="D8893" s="370" t="s">
        <v>1207</v>
      </c>
      <c r="E8893" s="370">
        <v>3</v>
      </c>
      <c r="F8893" s="385">
        <v>4</v>
      </c>
    </row>
    <row r="8894" spans="1:6">
      <c r="A8894" s="369"/>
      <c r="B8894" s="369"/>
      <c r="C8894" s="369"/>
      <c r="D8894" s="370" t="s">
        <v>1208</v>
      </c>
      <c r="E8894" s="370">
        <v>1</v>
      </c>
      <c r="F8894" s="385">
        <v>1</v>
      </c>
    </row>
    <row r="8895" spans="1:6">
      <c r="A8895" s="369"/>
      <c r="B8895" s="369"/>
      <c r="C8895" s="369"/>
      <c r="D8895" s="370" t="s">
        <v>277</v>
      </c>
      <c r="E8895" s="370">
        <v>26</v>
      </c>
      <c r="F8895" s="385">
        <v>26</v>
      </c>
    </row>
    <row r="8896" spans="1:6">
      <c r="A8896" s="369"/>
      <c r="B8896" s="369"/>
      <c r="C8896" s="369"/>
      <c r="D8896" s="370" t="s">
        <v>608</v>
      </c>
      <c r="E8896" s="370">
        <v>8</v>
      </c>
      <c r="F8896" s="385">
        <v>8</v>
      </c>
    </row>
    <row r="8897" spans="1:6">
      <c r="A8897" s="369"/>
      <c r="B8897" s="369"/>
      <c r="C8897" s="369"/>
      <c r="D8897" s="370" t="s">
        <v>1209</v>
      </c>
      <c r="E8897" s="370">
        <v>2</v>
      </c>
      <c r="F8897" s="385">
        <v>2</v>
      </c>
    </row>
    <row r="8898" spans="1:6">
      <c r="A8898" s="369"/>
      <c r="B8898" s="369"/>
      <c r="C8898" s="367" t="s">
        <v>499</v>
      </c>
      <c r="D8898" s="367" t="s">
        <v>92</v>
      </c>
      <c r="E8898" s="367">
        <v>26</v>
      </c>
      <c r="F8898" s="384">
        <v>26</v>
      </c>
    </row>
    <row r="8899" spans="1:6">
      <c r="A8899" s="369"/>
      <c r="B8899" s="369"/>
      <c r="C8899" s="369"/>
      <c r="D8899" s="370" t="s">
        <v>402</v>
      </c>
      <c r="E8899" s="370">
        <v>10</v>
      </c>
      <c r="F8899" s="385">
        <v>11</v>
      </c>
    </row>
    <row r="8900" spans="1:6">
      <c r="A8900" s="369"/>
      <c r="B8900" s="369"/>
      <c r="C8900" s="369"/>
      <c r="D8900" s="370" t="s">
        <v>1210</v>
      </c>
      <c r="E8900" s="370">
        <v>6</v>
      </c>
      <c r="F8900" s="385">
        <v>6</v>
      </c>
    </row>
    <row r="8901" spans="1:6">
      <c r="A8901" s="369"/>
      <c r="B8901" s="369"/>
      <c r="C8901" s="369"/>
      <c r="D8901" s="370" t="s">
        <v>441</v>
      </c>
      <c r="E8901" s="370">
        <v>23</v>
      </c>
      <c r="F8901" s="385">
        <v>23</v>
      </c>
    </row>
    <row r="8902" spans="1:6">
      <c r="A8902" s="369"/>
      <c r="B8902" s="369"/>
      <c r="C8902" s="369"/>
      <c r="D8902" s="370" t="s">
        <v>1211</v>
      </c>
      <c r="E8902" s="370">
        <v>11</v>
      </c>
      <c r="F8902" s="385">
        <v>11</v>
      </c>
    </row>
    <row r="8903" spans="1:6">
      <c r="A8903" s="369"/>
      <c r="B8903" s="369"/>
      <c r="C8903" s="369"/>
      <c r="D8903" s="370" t="s">
        <v>1212</v>
      </c>
      <c r="E8903" s="370">
        <v>23</v>
      </c>
      <c r="F8903" s="385">
        <v>24</v>
      </c>
    </row>
    <row r="8904" spans="1:6">
      <c r="A8904" s="369"/>
      <c r="B8904" s="369"/>
      <c r="C8904" s="369"/>
      <c r="D8904" s="370" t="s">
        <v>607</v>
      </c>
      <c r="E8904" s="370">
        <v>6</v>
      </c>
      <c r="F8904" s="385">
        <v>6</v>
      </c>
    </row>
    <row r="8905" spans="1:6">
      <c r="A8905" s="369"/>
      <c r="B8905" s="369"/>
      <c r="C8905" s="369"/>
      <c r="D8905" s="370" t="s">
        <v>278</v>
      </c>
      <c r="E8905" s="370">
        <v>129</v>
      </c>
      <c r="F8905" s="385">
        <v>133</v>
      </c>
    </row>
    <row r="8906" spans="1:6">
      <c r="A8906" s="369"/>
      <c r="B8906" s="369"/>
      <c r="C8906" s="367" t="s">
        <v>500</v>
      </c>
      <c r="D8906" s="367" t="s">
        <v>568</v>
      </c>
      <c r="E8906" s="367">
        <v>6</v>
      </c>
      <c r="F8906" s="384">
        <v>6</v>
      </c>
    </row>
    <row r="8907" spans="1:6">
      <c r="A8907" s="369"/>
      <c r="B8907" s="369"/>
      <c r="C8907" s="369"/>
      <c r="D8907" s="370" t="s">
        <v>403</v>
      </c>
      <c r="E8907" s="370">
        <v>4</v>
      </c>
      <c r="F8907" s="385">
        <v>4</v>
      </c>
    </row>
    <row r="8908" spans="1:6">
      <c r="A8908" s="369"/>
      <c r="B8908" s="369"/>
      <c r="C8908" s="369"/>
      <c r="D8908" s="370" t="s">
        <v>442</v>
      </c>
      <c r="E8908" s="370">
        <v>4</v>
      </c>
      <c r="F8908" s="385">
        <v>4</v>
      </c>
    </row>
    <row r="8909" spans="1:6">
      <c r="A8909" s="369"/>
      <c r="B8909" s="369"/>
      <c r="C8909" s="369"/>
      <c r="D8909" s="370" t="s">
        <v>280</v>
      </c>
      <c r="E8909" s="370">
        <v>19</v>
      </c>
      <c r="F8909" s="385">
        <v>19</v>
      </c>
    </row>
    <row r="8910" spans="1:6">
      <c r="A8910" s="369"/>
      <c r="B8910" s="369"/>
      <c r="C8910" s="369"/>
      <c r="D8910" s="370" t="s">
        <v>1213</v>
      </c>
      <c r="E8910" s="370">
        <v>5</v>
      </c>
      <c r="F8910" s="385">
        <v>5</v>
      </c>
    </row>
    <row r="8911" spans="1:6">
      <c r="A8911" s="369"/>
      <c r="B8911" s="367" t="s">
        <v>22</v>
      </c>
      <c r="C8911" s="367" t="s">
        <v>613</v>
      </c>
      <c r="D8911" s="367" t="s">
        <v>1214</v>
      </c>
      <c r="E8911" s="367">
        <v>1</v>
      </c>
      <c r="F8911" s="384">
        <v>1</v>
      </c>
    </row>
    <row r="8912" spans="1:6">
      <c r="A8912" s="369"/>
      <c r="B8912" s="369"/>
      <c r="C8912" s="369"/>
      <c r="D8912" s="370" t="s">
        <v>1116</v>
      </c>
      <c r="E8912" s="370">
        <v>1</v>
      </c>
      <c r="F8912" s="385">
        <v>2</v>
      </c>
    </row>
    <row r="8913" spans="1:6">
      <c r="A8913" s="369"/>
      <c r="B8913" s="369"/>
      <c r="C8913" s="369"/>
      <c r="D8913" s="370" t="s">
        <v>1215</v>
      </c>
      <c r="E8913" s="370">
        <v>1</v>
      </c>
      <c r="F8913" s="385">
        <v>1</v>
      </c>
    </row>
    <row r="8914" spans="1:6">
      <c r="A8914" s="369"/>
      <c r="B8914" s="369"/>
      <c r="C8914" s="369"/>
      <c r="D8914" s="370" t="s">
        <v>614</v>
      </c>
      <c r="E8914" s="370">
        <v>7</v>
      </c>
      <c r="F8914" s="385">
        <v>7</v>
      </c>
    </row>
    <row r="8915" spans="1:6">
      <c r="A8915" s="369"/>
      <c r="B8915" s="369"/>
      <c r="C8915" s="369"/>
      <c r="D8915" s="370" t="s">
        <v>1216</v>
      </c>
      <c r="E8915" s="370">
        <v>1</v>
      </c>
      <c r="F8915" s="385">
        <v>1</v>
      </c>
    </row>
    <row r="8916" spans="1:6">
      <c r="A8916" s="369"/>
      <c r="B8916" s="369"/>
      <c r="C8916" s="369"/>
      <c r="D8916" s="370" t="s">
        <v>1217</v>
      </c>
      <c r="E8916" s="370">
        <v>2</v>
      </c>
      <c r="F8916" s="385">
        <v>2</v>
      </c>
    </row>
    <row r="8917" spans="1:6">
      <c r="A8917" s="369"/>
      <c r="B8917" s="369"/>
      <c r="C8917" s="369"/>
      <c r="D8917" s="370" t="s">
        <v>1218</v>
      </c>
      <c r="E8917" s="370">
        <v>1</v>
      </c>
      <c r="F8917" s="385">
        <v>1</v>
      </c>
    </row>
    <row r="8918" spans="1:6">
      <c r="A8918" s="369"/>
      <c r="B8918" s="369"/>
      <c r="C8918" s="369"/>
      <c r="D8918" s="370" t="s">
        <v>1219</v>
      </c>
      <c r="E8918" s="370">
        <v>1</v>
      </c>
      <c r="F8918" s="385">
        <v>1</v>
      </c>
    </row>
    <row r="8919" spans="1:6">
      <c r="A8919" s="369"/>
      <c r="B8919" s="369"/>
      <c r="C8919" s="367" t="s">
        <v>617</v>
      </c>
      <c r="D8919" s="367" t="s">
        <v>412</v>
      </c>
      <c r="E8919" s="367">
        <v>7</v>
      </c>
      <c r="F8919" s="384">
        <v>8</v>
      </c>
    </row>
    <row r="8920" spans="1:6">
      <c r="A8920" s="369"/>
      <c r="B8920" s="369"/>
      <c r="C8920" s="369"/>
      <c r="D8920" s="370" t="s">
        <v>1220</v>
      </c>
      <c r="E8920" s="370">
        <v>2</v>
      </c>
      <c r="F8920" s="385">
        <v>2</v>
      </c>
    </row>
    <row r="8921" spans="1:6">
      <c r="A8921" s="369"/>
      <c r="B8921" s="369"/>
      <c r="C8921" s="369"/>
      <c r="D8921" s="370" t="s">
        <v>1221</v>
      </c>
      <c r="E8921" s="370">
        <v>2</v>
      </c>
      <c r="F8921" s="385">
        <v>2</v>
      </c>
    </row>
    <row r="8922" spans="1:6">
      <c r="A8922" s="369"/>
      <c r="B8922" s="369"/>
      <c r="C8922" s="369"/>
      <c r="D8922" s="370" t="s">
        <v>1222</v>
      </c>
      <c r="E8922" s="370">
        <v>1</v>
      </c>
      <c r="F8922" s="385">
        <v>1</v>
      </c>
    </row>
    <row r="8923" spans="1:6">
      <c r="A8923" s="369"/>
      <c r="B8923" s="369"/>
      <c r="C8923" s="369"/>
      <c r="D8923" s="370" t="s">
        <v>1223</v>
      </c>
      <c r="E8923" s="370">
        <v>2</v>
      </c>
      <c r="F8923" s="385">
        <v>2</v>
      </c>
    </row>
    <row r="8924" spans="1:6">
      <c r="A8924" s="369"/>
      <c r="B8924" s="369"/>
      <c r="C8924" s="369"/>
      <c r="D8924" s="370" t="s">
        <v>1224</v>
      </c>
      <c r="E8924" s="370">
        <v>1</v>
      </c>
      <c r="F8924" s="385">
        <v>1</v>
      </c>
    </row>
    <row r="8925" spans="1:6">
      <c r="A8925" s="369"/>
      <c r="B8925" s="369"/>
      <c r="C8925" s="369"/>
      <c r="D8925" s="370" t="s">
        <v>1225</v>
      </c>
      <c r="E8925" s="370">
        <v>1</v>
      </c>
      <c r="F8925" s="385">
        <v>1</v>
      </c>
    </row>
    <row r="8926" spans="1:6">
      <c r="A8926" s="369"/>
      <c r="B8926" s="369"/>
      <c r="C8926" s="367" t="s">
        <v>612</v>
      </c>
      <c r="D8926" s="367" t="s">
        <v>405</v>
      </c>
      <c r="E8926" s="367">
        <v>3</v>
      </c>
      <c r="F8926" s="384">
        <v>3</v>
      </c>
    </row>
    <row r="8927" spans="1:6">
      <c r="A8927" s="369"/>
      <c r="B8927" s="369"/>
      <c r="C8927" s="369"/>
      <c r="D8927" s="370" t="s">
        <v>406</v>
      </c>
      <c r="E8927" s="370">
        <v>4</v>
      </c>
      <c r="F8927" s="385">
        <v>4</v>
      </c>
    </row>
    <row r="8928" spans="1:6">
      <c r="A8928" s="369"/>
      <c r="B8928" s="369"/>
      <c r="C8928" s="369"/>
      <c r="D8928" s="370" t="s">
        <v>1226</v>
      </c>
      <c r="E8928" s="370">
        <v>5</v>
      </c>
      <c r="F8928" s="385">
        <v>5</v>
      </c>
    </row>
    <row r="8929" spans="1:6">
      <c r="A8929" s="369"/>
      <c r="B8929" s="369"/>
      <c r="C8929" s="369"/>
      <c r="D8929" s="370" t="s">
        <v>1227</v>
      </c>
      <c r="E8929" s="370">
        <v>2</v>
      </c>
      <c r="F8929" s="385">
        <v>2</v>
      </c>
    </row>
    <row r="8930" spans="1:6">
      <c r="A8930" s="369"/>
      <c r="B8930" s="369"/>
      <c r="C8930" s="369"/>
      <c r="D8930" s="370" t="s">
        <v>1228</v>
      </c>
      <c r="E8930" s="370">
        <v>1</v>
      </c>
      <c r="F8930" s="385">
        <v>1</v>
      </c>
    </row>
    <row r="8931" spans="1:6">
      <c r="A8931" s="369"/>
      <c r="B8931" s="369"/>
      <c r="C8931" s="369"/>
      <c r="D8931" s="370" t="s">
        <v>1229</v>
      </c>
      <c r="E8931" s="370">
        <v>3</v>
      </c>
      <c r="F8931" s="385">
        <v>3</v>
      </c>
    </row>
    <row r="8932" spans="1:6">
      <c r="A8932" s="369"/>
      <c r="B8932" s="369"/>
      <c r="C8932" s="367" t="s">
        <v>616</v>
      </c>
      <c r="D8932" s="367" t="s">
        <v>408</v>
      </c>
      <c r="E8932" s="367">
        <v>14</v>
      </c>
      <c r="F8932" s="384">
        <v>17</v>
      </c>
    </row>
    <row r="8933" spans="1:6">
      <c r="A8933" s="369"/>
      <c r="B8933" s="369"/>
      <c r="C8933" s="369"/>
      <c r="D8933" s="370" t="s">
        <v>559</v>
      </c>
      <c r="E8933" s="370">
        <v>1</v>
      </c>
      <c r="F8933" s="385">
        <v>1</v>
      </c>
    </row>
    <row r="8934" spans="1:6">
      <c r="A8934" s="369"/>
      <c r="B8934" s="369"/>
      <c r="C8934" s="369"/>
      <c r="D8934" s="370" t="s">
        <v>1230</v>
      </c>
      <c r="E8934" s="370">
        <v>1</v>
      </c>
      <c r="F8934" s="385">
        <v>1</v>
      </c>
    </row>
    <row r="8935" spans="1:6">
      <c r="A8935" s="369"/>
      <c r="B8935" s="369"/>
      <c r="C8935" s="367" t="s">
        <v>1231</v>
      </c>
      <c r="D8935" s="367" t="s">
        <v>542</v>
      </c>
      <c r="E8935" s="367">
        <v>6</v>
      </c>
      <c r="F8935" s="384">
        <v>6</v>
      </c>
    </row>
    <row r="8936" spans="1:6">
      <c r="A8936" s="369"/>
      <c r="B8936" s="369"/>
      <c r="C8936" s="369"/>
      <c r="D8936" s="370" t="s">
        <v>1232</v>
      </c>
      <c r="E8936" s="370">
        <v>1</v>
      </c>
      <c r="F8936" s="385">
        <v>1</v>
      </c>
    </row>
    <row r="8937" spans="1:6">
      <c r="A8937" s="369"/>
      <c r="B8937" s="369"/>
      <c r="C8937" s="367" t="s">
        <v>611</v>
      </c>
      <c r="D8937" s="367" t="s">
        <v>1233</v>
      </c>
      <c r="E8937" s="367">
        <v>2</v>
      </c>
      <c r="F8937" s="384">
        <v>2</v>
      </c>
    </row>
    <row r="8938" spans="1:6">
      <c r="A8938" s="369"/>
      <c r="B8938" s="369"/>
      <c r="C8938" s="369"/>
      <c r="D8938" s="370" t="s">
        <v>416</v>
      </c>
      <c r="E8938" s="370">
        <v>5</v>
      </c>
      <c r="F8938" s="385">
        <v>5</v>
      </c>
    </row>
    <row r="8939" spans="1:6">
      <c r="A8939" s="369"/>
      <c r="B8939" s="369"/>
      <c r="C8939" s="369"/>
      <c r="D8939" s="370" t="s">
        <v>1234</v>
      </c>
      <c r="E8939" s="370">
        <v>4</v>
      </c>
      <c r="F8939" s="385">
        <v>4</v>
      </c>
    </row>
    <row r="8940" spans="1:6">
      <c r="A8940" s="369"/>
      <c r="B8940" s="369"/>
      <c r="C8940" s="369"/>
      <c r="D8940" s="370" t="s">
        <v>559</v>
      </c>
      <c r="E8940" s="370">
        <v>1</v>
      </c>
      <c r="F8940" s="385">
        <v>1</v>
      </c>
    </row>
    <row r="8941" spans="1:6">
      <c r="A8941" s="369"/>
      <c r="B8941" s="369"/>
      <c r="C8941" s="369"/>
      <c r="D8941" s="370" t="s">
        <v>1235</v>
      </c>
      <c r="E8941" s="370">
        <v>2</v>
      </c>
      <c r="F8941" s="385">
        <v>2</v>
      </c>
    </row>
    <row r="8942" spans="1:6">
      <c r="A8942" s="369"/>
      <c r="B8942" s="369"/>
      <c r="C8942" s="369"/>
      <c r="D8942" s="370" t="s">
        <v>1236</v>
      </c>
      <c r="E8942" s="370">
        <v>1</v>
      </c>
      <c r="F8942" s="385">
        <v>2</v>
      </c>
    </row>
    <row r="8943" spans="1:6">
      <c r="A8943" s="369"/>
      <c r="B8943" s="369"/>
      <c r="C8943" s="367" t="s">
        <v>501</v>
      </c>
      <c r="D8943" s="367" t="s">
        <v>1237</v>
      </c>
      <c r="E8943" s="367">
        <v>3</v>
      </c>
      <c r="F8943" s="384">
        <v>4</v>
      </c>
    </row>
    <row r="8944" spans="1:6">
      <c r="A8944" s="369"/>
      <c r="B8944" s="369"/>
      <c r="C8944" s="369"/>
      <c r="D8944" s="370" t="s">
        <v>22</v>
      </c>
      <c r="E8944" s="370">
        <v>57</v>
      </c>
      <c r="F8944" s="385">
        <v>61</v>
      </c>
    </row>
    <row r="8945" spans="1:6">
      <c r="A8945" s="369"/>
      <c r="B8945" s="369"/>
      <c r="C8945" s="369"/>
      <c r="D8945" s="370" t="s">
        <v>1238</v>
      </c>
      <c r="E8945" s="370">
        <v>1</v>
      </c>
      <c r="F8945" s="385">
        <v>1</v>
      </c>
    </row>
    <row r="8946" spans="1:6">
      <c r="A8946" s="369"/>
      <c r="B8946" s="369"/>
      <c r="C8946" s="369"/>
      <c r="D8946" s="370" t="s">
        <v>1239</v>
      </c>
      <c r="E8946" s="370">
        <v>1</v>
      </c>
      <c r="F8946" s="385">
        <v>1</v>
      </c>
    </row>
    <row r="8947" spans="1:6">
      <c r="A8947" s="369"/>
      <c r="B8947" s="369"/>
      <c r="C8947" s="369"/>
      <c r="D8947" s="370" t="s">
        <v>409</v>
      </c>
      <c r="E8947" s="370">
        <v>3</v>
      </c>
      <c r="F8947" s="385">
        <v>3</v>
      </c>
    </row>
    <row r="8948" spans="1:6">
      <c r="A8948" s="369"/>
      <c r="B8948" s="369"/>
      <c r="C8948" s="369"/>
      <c r="D8948" s="370" t="s">
        <v>1240</v>
      </c>
      <c r="E8948" s="370">
        <v>1</v>
      </c>
      <c r="F8948" s="385">
        <v>1</v>
      </c>
    </row>
    <row r="8949" spans="1:6">
      <c r="A8949" s="369"/>
      <c r="B8949" s="369"/>
      <c r="C8949" s="369"/>
      <c r="D8949" s="370" t="s">
        <v>1241</v>
      </c>
      <c r="E8949" s="370">
        <v>2</v>
      </c>
      <c r="F8949" s="385">
        <v>2</v>
      </c>
    </row>
    <row r="8950" spans="1:6">
      <c r="A8950" s="369"/>
      <c r="B8950" s="369"/>
      <c r="C8950" s="367" t="s">
        <v>1242</v>
      </c>
      <c r="D8950" s="367" t="s">
        <v>1243</v>
      </c>
      <c r="E8950" s="367">
        <v>4</v>
      </c>
      <c r="F8950" s="384">
        <v>4</v>
      </c>
    </row>
    <row r="8951" spans="1:6">
      <c r="A8951" s="369"/>
      <c r="B8951" s="369"/>
      <c r="C8951" s="369"/>
      <c r="D8951" s="370" t="s">
        <v>1244</v>
      </c>
      <c r="E8951" s="370">
        <v>3</v>
      </c>
      <c r="F8951" s="385">
        <v>3</v>
      </c>
    </row>
    <row r="8952" spans="1:6">
      <c r="A8952" s="369"/>
      <c r="B8952" s="369"/>
      <c r="C8952" s="369"/>
      <c r="D8952" s="370" t="s">
        <v>1245</v>
      </c>
      <c r="E8952" s="370">
        <v>1</v>
      </c>
      <c r="F8952" s="385">
        <v>1</v>
      </c>
    </row>
    <row r="8953" spans="1:6">
      <c r="A8953" s="369"/>
      <c r="B8953" s="369"/>
      <c r="C8953" s="367" t="s">
        <v>502</v>
      </c>
      <c r="D8953" s="367" t="s">
        <v>282</v>
      </c>
      <c r="E8953" s="367">
        <v>105</v>
      </c>
      <c r="F8953" s="384">
        <v>114</v>
      </c>
    </row>
    <row r="8954" spans="1:6">
      <c r="A8954" s="369"/>
      <c r="B8954" s="369"/>
      <c r="C8954" s="369"/>
      <c r="D8954" s="370" t="s">
        <v>70</v>
      </c>
      <c r="E8954" s="370">
        <v>5</v>
      </c>
      <c r="F8954" s="385">
        <v>5</v>
      </c>
    </row>
    <row r="8955" spans="1:6">
      <c r="A8955" s="369"/>
      <c r="B8955" s="369"/>
      <c r="C8955" s="369"/>
      <c r="D8955" s="370" t="s">
        <v>706</v>
      </c>
      <c r="E8955" s="370">
        <v>1</v>
      </c>
      <c r="F8955" s="385">
        <v>1</v>
      </c>
    </row>
    <row r="8956" spans="1:6">
      <c r="A8956" s="369"/>
      <c r="B8956" s="369"/>
      <c r="C8956" s="369"/>
      <c r="D8956" s="370" t="s">
        <v>1246</v>
      </c>
      <c r="E8956" s="370">
        <v>2</v>
      </c>
      <c r="F8956" s="385">
        <v>2</v>
      </c>
    </row>
    <row r="8957" spans="1:6">
      <c r="A8957" s="369"/>
      <c r="B8957" s="369"/>
      <c r="C8957" s="367" t="s">
        <v>619</v>
      </c>
      <c r="D8957" s="367" t="s">
        <v>1247</v>
      </c>
      <c r="E8957" s="367">
        <v>6</v>
      </c>
      <c r="F8957" s="384">
        <v>6</v>
      </c>
    </row>
    <row r="8958" spans="1:6">
      <c r="A8958" s="369"/>
      <c r="B8958" s="369"/>
      <c r="C8958" s="369"/>
      <c r="D8958" s="370" t="s">
        <v>1248</v>
      </c>
      <c r="E8958" s="370">
        <v>2</v>
      </c>
      <c r="F8958" s="385">
        <v>2</v>
      </c>
    </row>
    <row r="8959" spans="1:6">
      <c r="A8959" s="369"/>
      <c r="B8959" s="369"/>
      <c r="C8959" s="369"/>
      <c r="D8959" s="370" t="s">
        <v>620</v>
      </c>
      <c r="E8959" s="370">
        <v>4</v>
      </c>
      <c r="F8959" s="385">
        <v>4</v>
      </c>
    </row>
    <row r="8960" spans="1:6">
      <c r="A8960" s="369"/>
      <c r="B8960" s="369"/>
      <c r="C8960" s="369"/>
      <c r="D8960" s="370" t="s">
        <v>1249</v>
      </c>
      <c r="E8960" s="370">
        <v>2</v>
      </c>
      <c r="F8960" s="385">
        <v>2</v>
      </c>
    </row>
    <row r="8961" spans="1:6">
      <c r="A8961" s="369"/>
      <c r="B8961" s="369"/>
      <c r="C8961" s="369"/>
      <c r="D8961" s="370" t="s">
        <v>1250</v>
      </c>
      <c r="E8961" s="370">
        <v>4</v>
      </c>
      <c r="F8961" s="385">
        <v>4</v>
      </c>
    </row>
    <row r="8962" spans="1:6">
      <c r="A8962" s="369"/>
      <c r="B8962" s="369"/>
      <c r="C8962" s="369"/>
      <c r="D8962" s="370" t="s">
        <v>1251</v>
      </c>
      <c r="E8962" s="370">
        <v>1</v>
      </c>
      <c r="F8962" s="385">
        <v>1</v>
      </c>
    </row>
    <row r="8963" spans="1:6">
      <c r="A8963" s="369"/>
      <c r="B8963" s="369"/>
      <c r="C8963" s="369"/>
      <c r="D8963" s="370" t="s">
        <v>1252</v>
      </c>
      <c r="E8963" s="370">
        <v>2</v>
      </c>
      <c r="F8963" s="385">
        <v>2</v>
      </c>
    </row>
    <row r="8964" spans="1:6">
      <c r="A8964" s="369"/>
      <c r="B8964" s="369"/>
      <c r="C8964" s="369"/>
      <c r="D8964" s="370" t="s">
        <v>1253</v>
      </c>
      <c r="E8964" s="370">
        <v>6</v>
      </c>
      <c r="F8964" s="385">
        <v>6</v>
      </c>
    </row>
    <row r="8965" spans="1:6">
      <c r="A8965" s="369"/>
      <c r="B8965" s="369"/>
      <c r="C8965" s="367" t="s">
        <v>618</v>
      </c>
      <c r="D8965" s="367" t="s">
        <v>410</v>
      </c>
      <c r="E8965" s="367">
        <v>7</v>
      </c>
      <c r="F8965" s="384">
        <v>7</v>
      </c>
    </row>
    <row r="8966" spans="1:6">
      <c r="A8966" s="369"/>
      <c r="B8966" s="369"/>
      <c r="C8966" s="367" t="s">
        <v>1254</v>
      </c>
      <c r="D8966" s="367" t="s">
        <v>1255</v>
      </c>
      <c r="E8966" s="367">
        <v>1</v>
      </c>
      <c r="F8966" s="384">
        <v>1</v>
      </c>
    </row>
    <row r="8967" spans="1:6">
      <c r="A8967" s="369"/>
      <c r="B8967" s="369"/>
      <c r="C8967" s="367" t="s">
        <v>615</v>
      </c>
      <c r="D8967" s="367" t="s">
        <v>413</v>
      </c>
      <c r="E8967" s="367">
        <v>2</v>
      </c>
      <c r="F8967" s="384">
        <v>2</v>
      </c>
    </row>
    <row r="8968" spans="1:6">
      <c r="A8968" s="369"/>
      <c r="B8968" s="369"/>
      <c r="C8968" s="369"/>
      <c r="D8968" s="370" t="s">
        <v>1256</v>
      </c>
      <c r="E8968" s="370">
        <v>1</v>
      </c>
      <c r="F8968" s="385">
        <v>1</v>
      </c>
    </row>
    <row r="8969" spans="1:6">
      <c r="A8969" s="369"/>
      <c r="B8969" s="367" t="s">
        <v>23</v>
      </c>
      <c r="C8969" s="367" t="s">
        <v>624</v>
      </c>
      <c r="D8969" s="367" t="s">
        <v>92</v>
      </c>
      <c r="E8969" s="367">
        <v>6</v>
      </c>
      <c r="F8969" s="384">
        <v>6</v>
      </c>
    </row>
    <row r="8970" spans="1:6">
      <c r="A8970" s="369"/>
      <c r="B8970" s="369"/>
      <c r="C8970" s="369"/>
      <c r="D8970" s="370" t="s">
        <v>344</v>
      </c>
      <c r="E8970" s="370">
        <v>4</v>
      </c>
      <c r="F8970" s="385">
        <v>4</v>
      </c>
    </row>
    <row r="8971" spans="1:6">
      <c r="A8971" s="369"/>
      <c r="B8971" s="369"/>
      <c r="C8971" s="369"/>
      <c r="D8971" s="370" t="s">
        <v>939</v>
      </c>
      <c r="E8971" s="370">
        <v>3</v>
      </c>
      <c r="F8971" s="385">
        <v>3</v>
      </c>
    </row>
    <row r="8972" spans="1:6">
      <c r="A8972" s="369"/>
      <c r="B8972" s="369"/>
      <c r="C8972" s="369"/>
      <c r="D8972" s="370" t="s">
        <v>1257</v>
      </c>
      <c r="E8972" s="370">
        <v>2</v>
      </c>
      <c r="F8972" s="385">
        <v>2</v>
      </c>
    </row>
    <row r="8973" spans="1:6">
      <c r="A8973" s="369"/>
      <c r="B8973" s="369"/>
      <c r="C8973" s="369"/>
      <c r="D8973" s="370" t="s">
        <v>417</v>
      </c>
      <c r="E8973" s="370">
        <v>1</v>
      </c>
      <c r="F8973" s="385">
        <v>1</v>
      </c>
    </row>
    <row r="8974" spans="1:6">
      <c r="A8974" s="369"/>
      <c r="B8974" s="369"/>
      <c r="C8974" s="367" t="s">
        <v>646</v>
      </c>
      <c r="D8974" s="367" t="s">
        <v>647</v>
      </c>
      <c r="E8974" s="367">
        <v>3</v>
      </c>
      <c r="F8974" s="384">
        <v>3</v>
      </c>
    </row>
    <row r="8975" spans="1:6">
      <c r="A8975" s="369"/>
      <c r="B8975" s="369"/>
      <c r="C8975" s="369"/>
      <c r="D8975" s="370" t="s">
        <v>23</v>
      </c>
      <c r="E8975" s="370">
        <v>3</v>
      </c>
      <c r="F8975" s="385">
        <v>3</v>
      </c>
    </row>
    <row r="8976" spans="1:6">
      <c r="A8976" s="369"/>
      <c r="B8976" s="369"/>
      <c r="C8976" s="369"/>
      <c r="D8976" s="370" t="s">
        <v>1258</v>
      </c>
      <c r="E8976" s="370">
        <v>1</v>
      </c>
      <c r="F8976" s="385">
        <v>1</v>
      </c>
    </row>
    <row r="8977" spans="1:6">
      <c r="A8977" s="369"/>
      <c r="B8977" s="369"/>
      <c r="C8977" s="369"/>
      <c r="D8977" s="370" t="s">
        <v>1259</v>
      </c>
      <c r="E8977" s="370">
        <v>2</v>
      </c>
      <c r="F8977" s="385">
        <v>2</v>
      </c>
    </row>
    <row r="8978" spans="1:6">
      <c r="A8978" s="369"/>
      <c r="B8978" s="369"/>
      <c r="C8978" s="367" t="s">
        <v>625</v>
      </c>
      <c r="D8978" s="367" t="s">
        <v>418</v>
      </c>
      <c r="E8978" s="367">
        <v>2</v>
      </c>
      <c r="F8978" s="384">
        <v>2</v>
      </c>
    </row>
    <row r="8979" spans="1:6">
      <c r="A8979" s="369"/>
      <c r="B8979" s="369"/>
      <c r="C8979" s="369"/>
      <c r="D8979" s="370" t="s">
        <v>1260</v>
      </c>
      <c r="E8979" s="370">
        <v>1</v>
      </c>
      <c r="F8979" s="385">
        <v>1</v>
      </c>
    </row>
    <row r="8980" spans="1:6">
      <c r="A8980" s="369"/>
      <c r="B8980" s="369"/>
      <c r="C8980" s="367" t="s">
        <v>1261</v>
      </c>
      <c r="D8980" s="367" t="s">
        <v>1262</v>
      </c>
      <c r="E8980" s="367">
        <v>5</v>
      </c>
      <c r="F8980" s="384">
        <v>6</v>
      </c>
    </row>
    <row r="8981" spans="1:6">
      <c r="A8981" s="369"/>
      <c r="B8981" s="369"/>
      <c r="C8981" s="369"/>
      <c r="D8981" s="370" t="s">
        <v>1263</v>
      </c>
      <c r="E8981" s="370">
        <v>2</v>
      </c>
      <c r="F8981" s="385">
        <v>2</v>
      </c>
    </row>
    <row r="8982" spans="1:6">
      <c r="A8982" s="369"/>
      <c r="B8982" s="369"/>
      <c r="C8982" s="369"/>
      <c r="D8982" s="370" t="s">
        <v>1264</v>
      </c>
      <c r="E8982" s="370">
        <v>1</v>
      </c>
      <c r="F8982" s="385">
        <v>1</v>
      </c>
    </row>
    <row r="8983" spans="1:6">
      <c r="A8983" s="369"/>
      <c r="B8983" s="369"/>
      <c r="C8983" s="369"/>
      <c r="D8983" s="370" t="s">
        <v>1265</v>
      </c>
      <c r="E8983" s="370">
        <v>5</v>
      </c>
      <c r="F8983" s="385">
        <v>5</v>
      </c>
    </row>
    <row r="8984" spans="1:6">
      <c r="A8984" s="369"/>
      <c r="B8984" s="369"/>
      <c r="C8984" s="369"/>
      <c r="D8984" s="370" t="s">
        <v>1266</v>
      </c>
      <c r="E8984" s="370">
        <v>1</v>
      </c>
      <c r="F8984" s="385">
        <v>1</v>
      </c>
    </row>
    <row r="8985" spans="1:6">
      <c r="A8985" s="369"/>
      <c r="B8985" s="369"/>
      <c r="C8985" s="369"/>
      <c r="D8985" s="370" t="s">
        <v>1267</v>
      </c>
      <c r="E8985" s="370">
        <v>1</v>
      </c>
      <c r="F8985" s="385">
        <v>1</v>
      </c>
    </row>
    <row r="8986" spans="1:6">
      <c r="A8986" s="369"/>
      <c r="B8986" s="369"/>
      <c r="C8986" s="369"/>
      <c r="D8986" s="370" t="s">
        <v>1269</v>
      </c>
      <c r="E8986" s="370">
        <v>2</v>
      </c>
      <c r="F8986" s="385">
        <v>2</v>
      </c>
    </row>
    <row r="8987" spans="1:6">
      <c r="A8987" s="369"/>
      <c r="B8987" s="369"/>
      <c r="C8987" s="367" t="s">
        <v>543</v>
      </c>
      <c r="D8987" s="367" t="s">
        <v>1270</v>
      </c>
      <c r="E8987" s="367">
        <v>5</v>
      </c>
      <c r="F8987" s="384">
        <v>5</v>
      </c>
    </row>
    <row r="8988" spans="1:6">
      <c r="A8988" s="369"/>
      <c r="B8988" s="369"/>
      <c r="C8988" s="369"/>
      <c r="D8988" s="370" t="s">
        <v>1271</v>
      </c>
      <c r="E8988" s="370">
        <v>1</v>
      </c>
      <c r="F8988" s="385">
        <v>1</v>
      </c>
    </row>
    <row r="8989" spans="1:6">
      <c r="A8989" s="369"/>
      <c r="B8989" s="369"/>
      <c r="C8989" s="369"/>
      <c r="D8989" s="370" t="s">
        <v>544</v>
      </c>
      <c r="E8989" s="370">
        <v>6</v>
      </c>
      <c r="F8989" s="385">
        <v>6</v>
      </c>
    </row>
    <row r="8990" spans="1:6">
      <c r="A8990" s="369"/>
      <c r="B8990" s="369"/>
      <c r="C8990" s="369"/>
      <c r="D8990" s="370" t="s">
        <v>1272</v>
      </c>
      <c r="E8990" s="370">
        <v>2</v>
      </c>
      <c r="F8990" s="385">
        <v>2</v>
      </c>
    </row>
    <row r="8991" spans="1:6">
      <c r="A8991" s="369"/>
      <c r="B8991" s="369"/>
      <c r="C8991" s="367" t="s">
        <v>503</v>
      </c>
      <c r="D8991" s="367" t="s">
        <v>286</v>
      </c>
      <c r="E8991" s="367">
        <v>20</v>
      </c>
      <c r="F8991" s="384">
        <v>20</v>
      </c>
    </row>
    <row r="8992" spans="1:6">
      <c r="A8992" s="369"/>
      <c r="B8992" s="369"/>
      <c r="C8992" s="369"/>
      <c r="D8992" s="370" t="s">
        <v>621</v>
      </c>
      <c r="E8992" s="370">
        <v>8</v>
      </c>
      <c r="F8992" s="385">
        <v>9</v>
      </c>
    </row>
    <row r="8993" spans="1:6">
      <c r="A8993" s="369"/>
      <c r="B8993" s="369"/>
      <c r="C8993" s="369"/>
      <c r="D8993" s="370" t="s">
        <v>1273</v>
      </c>
      <c r="E8993" s="370">
        <v>2</v>
      </c>
      <c r="F8993" s="385">
        <v>2</v>
      </c>
    </row>
    <row r="8994" spans="1:6">
      <c r="A8994" s="369"/>
      <c r="B8994" s="369"/>
      <c r="C8994" s="367" t="s">
        <v>626</v>
      </c>
      <c r="D8994" s="367" t="s">
        <v>627</v>
      </c>
      <c r="E8994" s="367">
        <v>4</v>
      </c>
      <c r="F8994" s="384">
        <v>4</v>
      </c>
    </row>
    <row r="8995" spans="1:6">
      <c r="A8995" s="369"/>
      <c r="B8995" s="369"/>
      <c r="C8995" s="369"/>
      <c r="D8995" s="370" t="s">
        <v>1274</v>
      </c>
      <c r="E8995" s="370">
        <v>4</v>
      </c>
      <c r="F8995" s="385">
        <v>5</v>
      </c>
    </row>
    <row r="8996" spans="1:6">
      <c r="A8996" s="369"/>
      <c r="B8996" s="369"/>
      <c r="C8996" s="369"/>
      <c r="D8996" s="370" t="s">
        <v>1275</v>
      </c>
      <c r="E8996" s="370">
        <v>3</v>
      </c>
      <c r="F8996" s="385">
        <v>3</v>
      </c>
    </row>
    <row r="8997" spans="1:6">
      <c r="A8997" s="369"/>
      <c r="B8997" s="369"/>
      <c r="C8997" s="369"/>
      <c r="D8997" s="370" t="s">
        <v>1276</v>
      </c>
      <c r="E8997" s="370">
        <v>2</v>
      </c>
      <c r="F8997" s="385">
        <v>2</v>
      </c>
    </row>
    <row r="8998" spans="1:6">
      <c r="A8998" s="369"/>
      <c r="B8998" s="369"/>
      <c r="C8998" s="369"/>
      <c r="D8998" s="370" t="s">
        <v>1277</v>
      </c>
      <c r="E8998" s="370">
        <v>1</v>
      </c>
      <c r="F8998" s="385">
        <v>1</v>
      </c>
    </row>
    <row r="8999" spans="1:6">
      <c r="A8999" s="369"/>
      <c r="B8999" s="369"/>
      <c r="C8999" s="369"/>
      <c r="D8999" s="370" t="s">
        <v>1278</v>
      </c>
      <c r="E8999" s="370">
        <v>1</v>
      </c>
      <c r="F8999" s="385">
        <v>1</v>
      </c>
    </row>
    <row r="9000" spans="1:6">
      <c r="A9000" s="369"/>
      <c r="B9000" s="369"/>
      <c r="C9000" s="369"/>
      <c r="D9000" s="370" t="s">
        <v>1279</v>
      </c>
      <c r="E9000" s="370">
        <v>2</v>
      </c>
      <c r="F9000" s="385">
        <v>2</v>
      </c>
    </row>
    <row r="9001" spans="1:6">
      <c r="A9001" s="369"/>
      <c r="B9001" s="369"/>
      <c r="C9001" s="367" t="s">
        <v>545</v>
      </c>
      <c r="D9001" s="367" t="s">
        <v>1280</v>
      </c>
      <c r="E9001" s="367">
        <v>6</v>
      </c>
      <c r="F9001" s="384">
        <v>9</v>
      </c>
    </row>
    <row r="9002" spans="1:6">
      <c r="A9002" s="369"/>
      <c r="B9002" s="369"/>
      <c r="C9002" s="369"/>
      <c r="D9002" s="370" t="s">
        <v>288</v>
      </c>
      <c r="E9002" s="370">
        <v>17</v>
      </c>
      <c r="F9002" s="385">
        <v>19</v>
      </c>
    </row>
    <row r="9003" spans="1:6">
      <c r="A9003" s="369"/>
      <c r="B9003" s="369"/>
      <c r="C9003" s="369"/>
      <c r="D9003" s="370" t="s">
        <v>1281</v>
      </c>
      <c r="E9003" s="370">
        <v>3</v>
      </c>
      <c r="F9003" s="385">
        <v>4</v>
      </c>
    </row>
    <row r="9004" spans="1:6">
      <c r="A9004" s="369"/>
      <c r="B9004" s="369"/>
      <c r="C9004" s="369"/>
      <c r="D9004" s="370" t="s">
        <v>287</v>
      </c>
      <c r="E9004" s="370">
        <v>8</v>
      </c>
      <c r="F9004" s="385">
        <v>9</v>
      </c>
    </row>
    <row r="9005" spans="1:6">
      <c r="A9005" s="369"/>
      <c r="B9005" s="369"/>
      <c r="C9005" s="369"/>
      <c r="D9005" s="370" t="s">
        <v>1282</v>
      </c>
      <c r="E9005" s="370">
        <v>1</v>
      </c>
      <c r="F9005" s="385">
        <v>1</v>
      </c>
    </row>
    <row r="9006" spans="1:6">
      <c r="A9006" s="369"/>
      <c r="B9006" s="369"/>
      <c r="C9006" s="369"/>
      <c r="D9006" s="370" t="s">
        <v>1284</v>
      </c>
      <c r="E9006" s="370">
        <v>4</v>
      </c>
      <c r="F9006" s="385">
        <v>4</v>
      </c>
    </row>
    <row r="9007" spans="1:6">
      <c r="A9007" s="369"/>
      <c r="B9007" s="369"/>
      <c r="C9007" s="369"/>
      <c r="D9007" s="370" t="s">
        <v>1285</v>
      </c>
      <c r="E9007" s="370">
        <v>1</v>
      </c>
      <c r="F9007" s="385">
        <v>1</v>
      </c>
    </row>
    <row r="9008" spans="1:6">
      <c r="A9008" s="369"/>
      <c r="B9008" s="369"/>
      <c r="C9008" s="367" t="s">
        <v>504</v>
      </c>
      <c r="D9008" s="367" t="s">
        <v>645</v>
      </c>
      <c r="E9008" s="367">
        <v>1</v>
      </c>
      <c r="F9008" s="384">
        <v>1</v>
      </c>
    </row>
    <row r="9009" spans="1:6">
      <c r="A9009" s="369"/>
      <c r="B9009" s="369"/>
      <c r="C9009" s="369"/>
      <c r="D9009" s="370" t="s">
        <v>1286</v>
      </c>
      <c r="E9009" s="370">
        <v>4</v>
      </c>
      <c r="F9009" s="385">
        <v>5</v>
      </c>
    </row>
    <row r="9010" spans="1:6">
      <c r="A9010" s="369"/>
      <c r="B9010" s="369"/>
      <c r="C9010" s="369"/>
      <c r="D9010" s="370" t="s">
        <v>236</v>
      </c>
      <c r="E9010" s="370">
        <v>3</v>
      </c>
      <c r="F9010" s="385">
        <v>3</v>
      </c>
    </row>
    <row r="9011" spans="1:6">
      <c r="A9011" s="369"/>
      <c r="B9011" s="369"/>
      <c r="C9011" s="369"/>
      <c r="D9011" s="370" t="s">
        <v>1287</v>
      </c>
      <c r="E9011" s="370">
        <v>1</v>
      </c>
      <c r="F9011" s="385">
        <v>1</v>
      </c>
    </row>
    <row r="9012" spans="1:6">
      <c r="A9012" s="369"/>
      <c r="B9012" s="369"/>
      <c r="C9012" s="369"/>
      <c r="D9012" s="370" t="s">
        <v>562</v>
      </c>
      <c r="E9012" s="370">
        <v>5</v>
      </c>
      <c r="F9012" s="385">
        <v>5</v>
      </c>
    </row>
    <row r="9013" spans="1:6">
      <c r="A9013" s="369"/>
      <c r="B9013" s="369"/>
      <c r="C9013" s="369"/>
      <c r="D9013" s="370" t="s">
        <v>563</v>
      </c>
      <c r="E9013" s="370">
        <v>6</v>
      </c>
      <c r="F9013" s="385">
        <v>6</v>
      </c>
    </row>
    <row r="9014" spans="1:6">
      <c r="A9014" s="369"/>
      <c r="B9014" s="369"/>
      <c r="C9014" s="369"/>
      <c r="D9014" s="370" t="s">
        <v>393</v>
      </c>
      <c r="E9014" s="370">
        <v>1</v>
      </c>
      <c r="F9014" s="385">
        <v>1</v>
      </c>
    </row>
    <row r="9015" spans="1:6">
      <c r="A9015" s="369"/>
      <c r="B9015" s="369"/>
      <c r="C9015" s="369"/>
      <c r="D9015" s="370" t="s">
        <v>1288</v>
      </c>
      <c r="E9015" s="370">
        <v>4</v>
      </c>
      <c r="F9015" s="385">
        <v>5</v>
      </c>
    </row>
    <row r="9016" spans="1:6">
      <c r="A9016" s="369"/>
      <c r="B9016" s="369"/>
      <c r="C9016" s="369"/>
      <c r="D9016" s="370" t="s">
        <v>1289</v>
      </c>
      <c r="E9016" s="370">
        <v>1</v>
      </c>
      <c r="F9016" s="385">
        <v>1</v>
      </c>
    </row>
    <row r="9017" spans="1:6">
      <c r="A9017" s="369"/>
      <c r="B9017" s="369"/>
      <c r="C9017" s="369"/>
      <c r="D9017" s="370" t="s">
        <v>289</v>
      </c>
      <c r="E9017" s="370">
        <v>30</v>
      </c>
      <c r="F9017" s="385">
        <v>33</v>
      </c>
    </row>
    <row r="9018" spans="1:6">
      <c r="A9018" s="369"/>
      <c r="B9018" s="369"/>
      <c r="C9018" s="369"/>
      <c r="D9018" s="370" t="s">
        <v>1290</v>
      </c>
      <c r="E9018" s="370">
        <v>2</v>
      </c>
      <c r="F9018" s="385">
        <v>2</v>
      </c>
    </row>
    <row r="9019" spans="1:6">
      <c r="A9019" s="369"/>
      <c r="B9019" s="369"/>
      <c r="C9019" s="369"/>
      <c r="D9019" s="370" t="s">
        <v>1292</v>
      </c>
      <c r="E9019" s="370">
        <v>1</v>
      </c>
      <c r="F9019" s="385">
        <v>1</v>
      </c>
    </row>
    <row r="9020" spans="1:6">
      <c r="A9020" s="369"/>
      <c r="B9020" s="369"/>
      <c r="C9020" s="367" t="s">
        <v>541</v>
      </c>
      <c r="D9020" s="367" t="s">
        <v>623</v>
      </c>
      <c r="E9020" s="367">
        <v>15</v>
      </c>
      <c r="F9020" s="384">
        <v>15</v>
      </c>
    </row>
    <row r="9021" spans="1:6">
      <c r="A9021" s="369"/>
      <c r="B9021" s="369"/>
      <c r="C9021" s="369"/>
      <c r="D9021" s="370" t="s">
        <v>1293</v>
      </c>
      <c r="E9021" s="370">
        <v>9</v>
      </c>
      <c r="F9021" s="385">
        <v>9</v>
      </c>
    </row>
    <row r="9022" spans="1:6">
      <c r="A9022" s="369"/>
      <c r="B9022" s="369"/>
      <c r="C9022" s="369"/>
      <c r="D9022" s="370" t="s">
        <v>542</v>
      </c>
      <c r="E9022" s="370">
        <v>3</v>
      </c>
      <c r="F9022" s="385">
        <v>4</v>
      </c>
    </row>
    <row r="9023" spans="1:6">
      <c r="A9023" s="369"/>
      <c r="B9023" s="369"/>
      <c r="C9023" s="369"/>
      <c r="D9023" s="370" t="s">
        <v>421</v>
      </c>
      <c r="E9023" s="370">
        <v>21</v>
      </c>
      <c r="F9023" s="385">
        <v>21</v>
      </c>
    </row>
    <row r="9024" spans="1:6">
      <c r="A9024" s="369"/>
      <c r="B9024" s="369"/>
      <c r="C9024" s="369"/>
      <c r="D9024" s="370" t="s">
        <v>622</v>
      </c>
      <c r="E9024" s="370">
        <v>18</v>
      </c>
      <c r="F9024" s="385">
        <v>20</v>
      </c>
    </row>
    <row r="9025" spans="1:6">
      <c r="A9025" s="369"/>
      <c r="B9025" s="369"/>
      <c r="C9025" s="369"/>
      <c r="D9025" s="370" t="s">
        <v>1294</v>
      </c>
      <c r="E9025" s="370">
        <v>1</v>
      </c>
      <c r="F9025" s="385">
        <v>1</v>
      </c>
    </row>
    <row r="9026" spans="1:6">
      <c r="A9026" s="369"/>
      <c r="B9026" s="367" t="s">
        <v>24</v>
      </c>
      <c r="C9026" s="367" t="s">
        <v>546</v>
      </c>
      <c r="D9026" s="367" t="s">
        <v>291</v>
      </c>
      <c r="E9026" s="367">
        <v>1</v>
      </c>
      <c r="F9026" s="384">
        <v>1</v>
      </c>
    </row>
    <row r="9027" spans="1:6">
      <c r="A9027" s="369"/>
      <c r="B9027" s="369"/>
      <c r="C9027" s="369"/>
      <c r="D9027" s="370" t="s">
        <v>1295</v>
      </c>
      <c r="E9027" s="370">
        <v>1</v>
      </c>
      <c r="F9027" s="385">
        <v>2</v>
      </c>
    </row>
    <row r="9028" spans="1:6">
      <c r="A9028" s="369"/>
      <c r="B9028" s="369"/>
      <c r="C9028" s="369"/>
      <c r="D9028" s="370" t="s">
        <v>1296</v>
      </c>
      <c r="E9028" s="370">
        <v>1</v>
      </c>
      <c r="F9028" s="385">
        <v>1</v>
      </c>
    </row>
    <row r="9029" spans="1:6">
      <c r="A9029" s="369"/>
      <c r="B9029" s="369"/>
      <c r="C9029" s="367" t="s">
        <v>505</v>
      </c>
      <c r="D9029" s="367" t="s">
        <v>628</v>
      </c>
      <c r="E9029" s="367">
        <v>14</v>
      </c>
      <c r="F9029" s="384">
        <v>15</v>
      </c>
    </row>
    <row r="9030" spans="1:6">
      <c r="A9030" s="369"/>
      <c r="B9030" s="369"/>
      <c r="C9030" s="369"/>
      <c r="D9030" s="370" t="s">
        <v>422</v>
      </c>
      <c r="E9030" s="370">
        <v>12</v>
      </c>
      <c r="F9030" s="385">
        <v>13</v>
      </c>
    </row>
    <row r="9031" spans="1:6">
      <c r="A9031" s="369"/>
      <c r="B9031" s="369"/>
      <c r="C9031" s="369"/>
      <c r="D9031" s="370" t="s">
        <v>564</v>
      </c>
      <c r="E9031" s="370">
        <v>41</v>
      </c>
      <c r="F9031" s="385">
        <v>41</v>
      </c>
    </row>
    <row r="9032" spans="1:6">
      <c r="A9032" s="369"/>
      <c r="B9032" s="369"/>
      <c r="C9032" s="369"/>
      <c r="D9032" s="370" t="s">
        <v>506</v>
      </c>
      <c r="E9032" s="370">
        <v>5</v>
      </c>
      <c r="F9032" s="385">
        <v>5</v>
      </c>
    </row>
    <row r="9033" spans="1:6">
      <c r="A9033" s="369"/>
      <c r="B9033" s="369"/>
      <c r="C9033" s="369"/>
      <c r="D9033" s="370" t="s">
        <v>1297</v>
      </c>
      <c r="E9033" s="370">
        <v>4</v>
      </c>
      <c r="F9033" s="385">
        <v>4</v>
      </c>
    </row>
    <row r="9034" spans="1:6">
      <c r="A9034" s="369"/>
      <c r="B9034" s="369"/>
      <c r="C9034" s="369"/>
      <c r="D9034" s="370" t="s">
        <v>24</v>
      </c>
      <c r="E9034" s="370">
        <v>52</v>
      </c>
      <c r="F9034" s="385">
        <v>54</v>
      </c>
    </row>
    <row r="9035" spans="1:6">
      <c r="A9035" s="369"/>
      <c r="B9035" s="369"/>
      <c r="C9035" s="369"/>
      <c r="D9035" s="370" t="s">
        <v>1298</v>
      </c>
      <c r="E9035" s="370">
        <v>7</v>
      </c>
      <c r="F9035" s="385">
        <v>7</v>
      </c>
    </row>
    <row r="9036" spans="1:6">
      <c r="A9036" s="369"/>
      <c r="B9036" s="369"/>
      <c r="C9036" s="369"/>
      <c r="D9036" s="370" t="s">
        <v>1299</v>
      </c>
      <c r="E9036" s="370">
        <v>1</v>
      </c>
      <c r="F9036" s="385">
        <v>1</v>
      </c>
    </row>
    <row r="9037" spans="1:6">
      <c r="A9037" s="369"/>
      <c r="B9037" s="369"/>
      <c r="C9037" s="367" t="s">
        <v>1300</v>
      </c>
      <c r="D9037" s="367" t="s">
        <v>1301</v>
      </c>
      <c r="E9037" s="367">
        <v>3</v>
      </c>
      <c r="F9037" s="384">
        <v>3</v>
      </c>
    </row>
    <row r="9038" spans="1:6">
      <c r="A9038" s="369"/>
      <c r="B9038" s="369"/>
      <c r="C9038" s="367" t="s">
        <v>1302</v>
      </c>
      <c r="D9038" s="367" t="s">
        <v>1303</v>
      </c>
      <c r="E9038" s="367">
        <v>3</v>
      </c>
      <c r="F9038" s="384">
        <v>3</v>
      </c>
    </row>
    <row r="9039" spans="1:6">
      <c r="A9039" s="369"/>
      <c r="B9039" s="367" t="s">
        <v>25</v>
      </c>
      <c r="C9039" s="367" t="s">
        <v>565</v>
      </c>
      <c r="D9039" s="367" t="s">
        <v>649</v>
      </c>
      <c r="E9039" s="367">
        <v>2</v>
      </c>
      <c r="F9039" s="384">
        <v>2</v>
      </c>
    </row>
    <row r="9040" spans="1:6">
      <c r="A9040" s="369"/>
      <c r="B9040" s="369"/>
      <c r="C9040" s="369"/>
      <c r="D9040" s="370" t="s">
        <v>425</v>
      </c>
      <c r="E9040" s="370">
        <v>6</v>
      </c>
      <c r="F9040" s="385">
        <v>6</v>
      </c>
    </row>
    <row r="9041" spans="1:6">
      <c r="A9041" s="369"/>
      <c r="B9041" s="369"/>
      <c r="C9041" s="369"/>
      <c r="D9041" s="370" t="s">
        <v>1304</v>
      </c>
      <c r="E9041" s="370">
        <v>1</v>
      </c>
      <c r="F9041" s="385">
        <v>1</v>
      </c>
    </row>
    <row r="9042" spans="1:6">
      <c r="A9042" s="369"/>
      <c r="B9042" s="369"/>
      <c r="C9042" s="367" t="s">
        <v>507</v>
      </c>
      <c r="D9042" s="367" t="s">
        <v>629</v>
      </c>
      <c r="E9042" s="367">
        <v>18</v>
      </c>
      <c r="F9042" s="384">
        <v>18</v>
      </c>
    </row>
    <row r="9043" spans="1:6">
      <c r="A9043" s="369"/>
      <c r="B9043" s="369"/>
      <c r="C9043" s="369"/>
      <c r="D9043" s="370" t="s">
        <v>1305</v>
      </c>
      <c r="E9043" s="370">
        <v>7</v>
      </c>
      <c r="F9043" s="385">
        <v>7</v>
      </c>
    </row>
    <row r="9044" spans="1:6">
      <c r="A9044" s="369"/>
      <c r="B9044" s="369"/>
      <c r="C9044" s="369"/>
      <c r="D9044" s="370" t="s">
        <v>1306</v>
      </c>
      <c r="E9044" s="370">
        <v>7</v>
      </c>
      <c r="F9044" s="385">
        <v>7</v>
      </c>
    </row>
    <row r="9045" spans="1:6">
      <c r="A9045" s="369"/>
      <c r="B9045" s="369"/>
      <c r="C9045" s="369"/>
      <c r="D9045" s="370" t="s">
        <v>25</v>
      </c>
      <c r="E9045" s="370">
        <v>57</v>
      </c>
      <c r="F9045" s="385">
        <v>57</v>
      </c>
    </row>
    <row r="9046" spans="1:6">
      <c r="A9046" s="369"/>
      <c r="B9046" s="369"/>
      <c r="C9046" s="369"/>
      <c r="D9046" s="370" t="s">
        <v>1307</v>
      </c>
      <c r="E9046" s="370">
        <v>5</v>
      </c>
      <c r="F9046" s="385">
        <v>5</v>
      </c>
    </row>
    <row r="9047" spans="1:6">
      <c r="A9047" s="369"/>
      <c r="B9047" s="369"/>
      <c r="C9047" s="369"/>
      <c r="D9047" s="370" t="s">
        <v>1308</v>
      </c>
      <c r="E9047" s="370">
        <v>9</v>
      </c>
      <c r="F9047" s="385">
        <v>9</v>
      </c>
    </row>
    <row r="9048" spans="1:6">
      <c r="A9048" s="369"/>
      <c r="B9048" s="369"/>
      <c r="C9048" s="367" t="s">
        <v>630</v>
      </c>
      <c r="D9048" s="367" t="s">
        <v>631</v>
      </c>
      <c r="E9048" s="367">
        <v>19</v>
      </c>
      <c r="F9048" s="384">
        <v>19</v>
      </c>
    </row>
    <row r="9049" spans="1:6">
      <c r="A9049" s="369"/>
      <c r="B9049" s="369"/>
      <c r="C9049" s="369"/>
      <c r="D9049" s="370" t="s">
        <v>443</v>
      </c>
      <c r="E9049" s="370">
        <v>35</v>
      </c>
      <c r="F9049" s="385">
        <v>36</v>
      </c>
    </row>
    <row r="9050" spans="1:6">
      <c r="A9050" s="369"/>
      <c r="B9050" s="369"/>
      <c r="C9050" s="369"/>
      <c r="D9050" s="370" t="s">
        <v>1309</v>
      </c>
      <c r="E9050" s="370">
        <v>8</v>
      </c>
      <c r="F9050" s="385">
        <v>8</v>
      </c>
    </row>
    <row r="9051" spans="1:6">
      <c r="A9051" s="369"/>
      <c r="B9051" s="369"/>
      <c r="C9051" s="369"/>
      <c r="D9051" s="370" t="s">
        <v>1310</v>
      </c>
      <c r="E9051" s="370">
        <v>5</v>
      </c>
      <c r="F9051" s="385">
        <v>5</v>
      </c>
    </row>
    <row r="9052" spans="1:6">
      <c r="A9052" s="369"/>
      <c r="B9052" s="367" t="s">
        <v>26</v>
      </c>
      <c r="C9052" s="367" t="s">
        <v>634</v>
      </c>
      <c r="D9052" s="367" t="s">
        <v>635</v>
      </c>
      <c r="E9052" s="367">
        <v>28</v>
      </c>
      <c r="F9052" s="384">
        <v>32</v>
      </c>
    </row>
    <row r="9053" spans="1:6">
      <c r="A9053" s="369"/>
      <c r="B9053" s="369"/>
      <c r="C9053" s="369"/>
      <c r="D9053" s="370" t="s">
        <v>1311</v>
      </c>
      <c r="E9053" s="370">
        <v>9</v>
      </c>
      <c r="F9053" s="385">
        <v>10</v>
      </c>
    </row>
    <row r="9054" spans="1:6">
      <c r="A9054" s="369"/>
      <c r="B9054" s="369"/>
      <c r="C9054" s="369"/>
      <c r="D9054" s="370" t="s">
        <v>1312</v>
      </c>
      <c r="E9054" s="370">
        <v>2</v>
      </c>
      <c r="F9054" s="385">
        <v>2</v>
      </c>
    </row>
    <row r="9055" spans="1:6">
      <c r="A9055" s="369"/>
      <c r="B9055" s="369"/>
      <c r="C9055" s="367" t="s">
        <v>508</v>
      </c>
      <c r="D9055" s="367" t="s">
        <v>509</v>
      </c>
      <c r="E9055" s="367">
        <v>67</v>
      </c>
      <c r="F9055" s="384">
        <v>74</v>
      </c>
    </row>
    <row r="9056" spans="1:6">
      <c r="A9056" s="369"/>
      <c r="B9056" s="369"/>
      <c r="C9056" s="369"/>
      <c r="D9056" s="370" t="s">
        <v>632</v>
      </c>
      <c r="E9056" s="370">
        <v>8</v>
      </c>
      <c r="F9056" s="385">
        <v>9</v>
      </c>
    </row>
    <row r="9057" spans="1:6">
      <c r="A9057" s="369"/>
      <c r="B9057" s="369"/>
      <c r="C9057" s="369"/>
      <c r="D9057" s="370" t="s">
        <v>1313</v>
      </c>
      <c r="E9057" s="370">
        <v>28</v>
      </c>
      <c r="F9057" s="385">
        <v>31</v>
      </c>
    </row>
    <row r="9058" spans="1:6">
      <c r="A9058" s="369"/>
      <c r="B9058" s="369"/>
      <c r="C9058" s="369"/>
      <c r="D9058" s="370" t="s">
        <v>1314</v>
      </c>
      <c r="E9058" s="370">
        <v>3</v>
      </c>
      <c r="F9058" s="385">
        <v>3</v>
      </c>
    </row>
    <row r="9059" spans="1:6">
      <c r="A9059" s="369"/>
      <c r="B9059" s="369"/>
      <c r="C9059" s="369"/>
      <c r="D9059" s="370" t="s">
        <v>293</v>
      </c>
      <c r="E9059" s="370">
        <v>34</v>
      </c>
      <c r="F9059" s="385">
        <v>36</v>
      </c>
    </row>
    <row r="9060" spans="1:6">
      <c r="A9060" s="369"/>
      <c r="B9060" s="369"/>
      <c r="C9060" s="369"/>
      <c r="D9060" s="370" t="s">
        <v>1315</v>
      </c>
      <c r="E9060" s="370">
        <v>1</v>
      </c>
      <c r="F9060" s="385">
        <v>1</v>
      </c>
    </row>
    <row r="9061" spans="1:6">
      <c r="A9061" s="369"/>
      <c r="B9061" s="369"/>
      <c r="C9061" s="369"/>
      <c r="D9061" s="370" t="s">
        <v>1316</v>
      </c>
      <c r="E9061" s="370">
        <v>1</v>
      </c>
      <c r="F9061" s="385">
        <v>1</v>
      </c>
    </row>
    <row r="9062" spans="1:6">
      <c r="A9062" s="369"/>
      <c r="B9062" s="369"/>
      <c r="C9062" s="367" t="s">
        <v>633</v>
      </c>
      <c r="D9062" s="367" t="s">
        <v>1317</v>
      </c>
      <c r="E9062" s="367">
        <v>7</v>
      </c>
      <c r="F9062" s="384">
        <v>8</v>
      </c>
    </row>
    <row r="9063" spans="1:6">
      <c r="A9063" s="369"/>
      <c r="B9063" s="369"/>
      <c r="C9063" s="369"/>
      <c r="D9063" s="370" t="s">
        <v>1318</v>
      </c>
      <c r="E9063" s="370">
        <v>7</v>
      </c>
      <c r="F9063" s="385">
        <v>8</v>
      </c>
    </row>
    <row r="9064" spans="1:6">
      <c r="A9064" s="369"/>
      <c r="B9064" s="369"/>
      <c r="C9064" s="369"/>
      <c r="D9064" s="370" t="s">
        <v>426</v>
      </c>
      <c r="E9064" s="370">
        <v>36</v>
      </c>
      <c r="F9064" s="385">
        <v>40</v>
      </c>
    </row>
    <row r="9065" spans="1:6">
      <c r="A9065" s="369"/>
      <c r="B9065" s="369"/>
      <c r="C9065" s="369"/>
      <c r="D9065" s="370" t="s">
        <v>1319</v>
      </c>
      <c r="E9065" s="370">
        <v>11</v>
      </c>
      <c r="F9065" s="385">
        <v>13</v>
      </c>
    </row>
    <row r="9066" spans="1:6">
      <c r="A9066" s="369"/>
      <c r="B9066" s="369"/>
      <c r="C9066" s="369"/>
      <c r="D9066" s="370" t="s">
        <v>1320</v>
      </c>
      <c r="E9066" s="370">
        <v>4</v>
      </c>
      <c r="F9066" s="385">
        <v>5</v>
      </c>
    </row>
    <row r="9067" spans="1:6">
      <c r="A9067" s="369"/>
      <c r="B9067" s="369"/>
      <c r="C9067" s="369"/>
      <c r="D9067" s="370" t="s">
        <v>1321</v>
      </c>
      <c r="E9067" s="370">
        <v>2</v>
      </c>
      <c r="F9067" s="385">
        <v>3</v>
      </c>
    </row>
    <row r="9068" spans="1:6">
      <c r="A9068" s="369"/>
      <c r="B9068" s="369"/>
      <c r="C9068" s="369"/>
      <c r="D9068" s="370" t="s">
        <v>1322</v>
      </c>
      <c r="E9068" s="370">
        <v>2</v>
      </c>
      <c r="F9068" s="385">
        <v>2</v>
      </c>
    </row>
    <row r="9069" spans="1:6">
      <c r="A9069" s="367" t="s">
        <v>428</v>
      </c>
      <c r="B9069" s="367" t="s">
        <v>2</v>
      </c>
      <c r="C9069" s="367" t="s">
        <v>174</v>
      </c>
      <c r="D9069" s="367" t="s">
        <v>657</v>
      </c>
      <c r="E9069" s="367">
        <v>7</v>
      </c>
      <c r="F9069" s="384">
        <v>7</v>
      </c>
    </row>
    <row r="9070" spans="1:6">
      <c r="A9070" s="369"/>
      <c r="B9070" s="369"/>
      <c r="C9070" s="369"/>
      <c r="D9070" s="370" t="s">
        <v>174</v>
      </c>
      <c r="E9070" s="370">
        <v>18</v>
      </c>
      <c r="F9070" s="385">
        <v>18</v>
      </c>
    </row>
    <row r="9071" spans="1:6">
      <c r="A9071" s="369"/>
      <c r="B9071" s="369"/>
      <c r="C9071" s="369"/>
      <c r="D9071" s="370" t="s">
        <v>658</v>
      </c>
      <c r="E9071" s="370">
        <v>2</v>
      </c>
      <c r="F9071" s="385">
        <v>2</v>
      </c>
    </row>
    <row r="9072" spans="1:6">
      <c r="A9072" s="369"/>
      <c r="B9072" s="369"/>
      <c r="C9072" s="369"/>
      <c r="D9072" s="370" t="s">
        <v>659</v>
      </c>
      <c r="E9072" s="370">
        <v>5</v>
      </c>
      <c r="F9072" s="385">
        <v>6</v>
      </c>
    </row>
    <row r="9073" spans="1:6">
      <c r="A9073" s="369"/>
      <c r="B9073" s="369"/>
      <c r="C9073" s="367" t="s">
        <v>570</v>
      </c>
      <c r="D9073" s="367" t="s">
        <v>572</v>
      </c>
      <c r="E9073" s="367">
        <v>2</v>
      </c>
      <c r="F9073" s="384">
        <v>3</v>
      </c>
    </row>
    <row r="9074" spans="1:6">
      <c r="A9074" s="369"/>
      <c r="B9074" s="369"/>
      <c r="C9074" s="369"/>
      <c r="D9074" s="370" t="s">
        <v>571</v>
      </c>
      <c r="E9074" s="370">
        <v>8</v>
      </c>
      <c r="F9074" s="385">
        <v>8</v>
      </c>
    </row>
    <row r="9075" spans="1:6">
      <c r="A9075" s="369"/>
      <c r="B9075" s="369"/>
      <c r="C9075" s="369"/>
      <c r="D9075" s="370" t="s">
        <v>660</v>
      </c>
      <c r="E9075" s="370">
        <v>2</v>
      </c>
      <c r="F9075" s="385">
        <v>2</v>
      </c>
    </row>
    <row r="9076" spans="1:6">
      <c r="A9076" s="369"/>
      <c r="B9076" s="369"/>
      <c r="C9076" s="369"/>
      <c r="D9076" s="370" t="s">
        <v>661</v>
      </c>
      <c r="E9076" s="370">
        <v>2</v>
      </c>
      <c r="F9076" s="385">
        <v>2</v>
      </c>
    </row>
    <row r="9077" spans="1:6">
      <c r="A9077" s="369"/>
      <c r="B9077" s="369"/>
      <c r="C9077" s="369"/>
      <c r="D9077" s="370" t="s">
        <v>662</v>
      </c>
      <c r="E9077" s="370">
        <v>1</v>
      </c>
      <c r="F9077" s="385">
        <v>1</v>
      </c>
    </row>
    <row r="9078" spans="1:6">
      <c r="A9078" s="369"/>
      <c r="B9078" s="369"/>
      <c r="C9078" s="367" t="s">
        <v>175</v>
      </c>
      <c r="D9078" s="367" t="s">
        <v>175</v>
      </c>
      <c r="E9078" s="367">
        <v>21</v>
      </c>
      <c r="F9078" s="384">
        <v>21</v>
      </c>
    </row>
    <row r="9079" spans="1:6">
      <c r="A9079" s="369"/>
      <c r="B9079" s="369"/>
      <c r="C9079" s="369"/>
      <c r="D9079" s="370" t="s">
        <v>663</v>
      </c>
      <c r="E9079" s="370">
        <v>2</v>
      </c>
      <c r="F9079" s="385">
        <v>2</v>
      </c>
    </row>
    <row r="9080" spans="1:6">
      <c r="A9080" s="369"/>
      <c r="B9080" s="369"/>
      <c r="C9080" s="369"/>
      <c r="D9080" s="370" t="s">
        <v>664</v>
      </c>
      <c r="E9080" s="370">
        <v>3</v>
      </c>
      <c r="F9080" s="385">
        <v>3</v>
      </c>
    </row>
    <row r="9081" spans="1:6">
      <c r="A9081" s="369"/>
      <c r="B9081" s="369"/>
      <c r="C9081" s="367" t="s">
        <v>665</v>
      </c>
      <c r="D9081" s="367" t="s">
        <v>666</v>
      </c>
      <c r="E9081" s="367">
        <v>7</v>
      </c>
      <c r="F9081" s="384">
        <v>11</v>
      </c>
    </row>
    <row r="9082" spans="1:6">
      <c r="A9082" s="369"/>
      <c r="B9082" s="369"/>
      <c r="C9082" s="369"/>
      <c r="D9082" s="370" t="s">
        <v>667</v>
      </c>
      <c r="E9082" s="370">
        <v>2</v>
      </c>
      <c r="F9082" s="385">
        <v>3</v>
      </c>
    </row>
    <row r="9083" spans="1:6">
      <c r="A9083" s="369"/>
      <c r="B9083" s="369"/>
      <c r="C9083" s="369"/>
      <c r="D9083" s="370" t="s">
        <v>668</v>
      </c>
      <c r="E9083" s="370">
        <v>1</v>
      </c>
      <c r="F9083" s="385">
        <v>1</v>
      </c>
    </row>
    <row r="9084" spans="1:6">
      <c r="A9084" s="369"/>
      <c r="B9084" s="369"/>
      <c r="C9084" s="367" t="s">
        <v>669</v>
      </c>
      <c r="D9084" s="367" t="s">
        <v>670</v>
      </c>
      <c r="E9084" s="367">
        <v>1</v>
      </c>
      <c r="F9084" s="384">
        <v>1</v>
      </c>
    </row>
    <row r="9085" spans="1:6">
      <c r="A9085" s="369"/>
      <c r="B9085" s="369"/>
      <c r="C9085" s="369"/>
      <c r="D9085" s="370" t="s">
        <v>669</v>
      </c>
      <c r="E9085" s="370">
        <v>4</v>
      </c>
      <c r="F9085" s="385">
        <v>4</v>
      </c>
    </row>
    <row r="9086" spans="1:6">
      <c r="A9086" s="369"/>
      <c r="B9086" s="369"/>
      <c r="C9086" s="369"/>
      <c r="D9086" s="370" t="s">
        <v>671</v>
      </c>
      <c r="E9086" s="370">
        <v>1</v>
      </c>
      <c r="F9086" s="385">
        <v>1</v>
      </c>
    </row>
    <row r="9087" spans="1:6">
      <c r="A9087" s="369"/>
      <c r="B9087" s="369"/>
      <c r="C9087" s="367" t="s">
        <v>573</v>
      </c>
      <c r="D9087" s="367" t="s">
        <v>574</v>
      </c>
      <c r="E9087" s="367">
        <v>8</v>
      </c>
      <c r="F9087" s="384">
        <v>8</v>
      </c>
    </row>
    <row r="9088" spans="1:6">
      <c r="A9088" s="369"/>
      <c r="B9088" s="369"/>
      <c r="C9088" s="369"/>
      <c r="D9088" s="370" t="s">
        <v>672</v>
      </c>
      <c r="E9088" s="370">
        <v>1</v>
      </c>
      <c r="F9088" s="385">
        <v>1</v>
      </c>
    </row>
    <row r="9089" spans="1:6">
      <c r="A9089" s="369"/>
      <c r="B9089" s="369"/>
      <c r="C9089" s="369"/>
      <c r="D9089" s="370" t="s">
        <v>673</v>
      </c>
      <c r="E9089" s="370">
        <v>3</v>
      </c>
      <c r="F9089" s="385">
        <v>3</v>
      </c>
    </row>
    <row r="9090" spans="1:6">
      <c r="A9090" s="369"/>
      <c r="B9090" s="369"/>
      <c r="C9090" s="369"/>
      <c r="D9090" s="370" t="s">
        <v>674</v>
      </c>
      <c r="E9090" s="370">
        <v>1</v>
      </c>
      <c r="F9090" s="385">
        <v>1</v>
      </c>
    </row>
    <row r="9091" spans="1:6">
      <c r="A9091" s="369"/>
      <c r="B9091" s="369"/>
      <c r="C9091" s="369"/>
      <c r="D9091" s="370" t="s">
        <v>675</v>
      </c>
      <c r="E9091" s="370">
        <v>1</v>
      </c>
      <c r="F9091" s="385">
        <v>1</v>
      </c>
    </row>
    <row r="9092" spans="1:6">
      <c r="A9092" s="369"/>
      <c r="B9092" s="369"/>
      <c r="C9092" s="367" t="s">
        <v>176</v>
      </c>
      <c r="D9092" s="367" t="s">
        <v>177</v>
      </c>
      <c r="E9092" s="367">
        <v>14</v>
      </c>
      <c r="F9092" s="384">
        <v>14</v>
      </c>
    </row>
    <row r="9093" spans="1:6">
      <c r="A9093" s="369"/>
      <c r="B9093" s="369"/>
      <c r="C9093" s="369"/>
      <c r="D9093" s="370" t="s">
        <v>676</v>
      </c>
      <c r="E9093" s="370">
        <v>5</v>
      </c>
      <c r="F9093" s="385">
        <v>5</v>
      </c>
    </row>
    <row r="9094" spans="1:6">
      <c r="A9094" s="369"/>
      <c r="B9094" s="369"/>
      <c r="C9094" s="369"/>
      <c r="D9094" s="370" t="s">
        <v>569</v>
      </c>
      <c r="E9094" s="370">
        <v>1</v>
      </c>
      <c r="F9094" s="385">
        <v>1</v>
      </c>
    </row>
    <row r="9095" spans="1:6">
      <c r="A9095" s="369"/>
      <c r="B9095" s="369"/>
      <c r="C9095" s="369"/>
      <c r="D9095" s="370" t="s">
        <v>677</v>
      </c>
      <c r="E9095" s="370">
        <v>4</v>
      </c>
      <c r="F9095" s="385">
        <v>4</v>
      </c>
    </row>
    <row r="9096" spans="1:6">
      <c r="A9096" s="369"/>
      <c r="B9096" s="367" t="s">
        <v>461</v>
      </c>
      <c r="C9096" s="367" t="s">
        <v>319</v>
      </c>
      <c r="D9096" s="367" t="s">
        <v>320</v>
      </c>
      <c r="E9096" s="367">
        <v>2</v>
      </c>
      <c r="F9096" s="384">
        <v>2</v>
      </c>
    </row>
    <row r="9097" spans="1:6">
      <c r="A9097" s="369"/>
      <c r="B9097" s="369"/>
      <c r="C9097" s="369"/>
      <c r="D9097" s="370" t="s">
        <v>678</v>
      </c>
      <c r="E9097" s="370">
        <v>4</v>
      </c>
      <c r="F9097" s="385">
        <v>4</v>
      </c>
    </row>
    <row r="9098" spans="1:6">
      <c r="A9098" s="369"/>
      <c r="B9098" s="369"/>
      <c r="C9098" s="369"/>
      <c r="D9098" s="370" t="s">
        <v>679</v>
      </c>
      <c r="E9098" s="370">
        <v>1</v>
      </c>
      <c r="F9098" s="385">
        <v>1</v>
      </c>
    </row>
    <row r="9099" spans="1:6">
      <c r="A9099" s="369"/>
      <c r="B9099" s="369"/>
      <c r="C9099" s="369"/>
      <c r="D9099" s="370" t="s">
        <v>680</v>
      </c>
      <c r="E9099" s="370">
        <v>1</v>
      </c>
      <c r="F9099" s="385">
        <v>1</v>
      </c>
    </row>
    <row r="9100" spans="1:6">
      <c r="A9100" s="369"/>
      <c r="B9100" s="369"/>
      <c r="C9100" s="367" t="s">
        <v>315</v>
      </c>
      <c r="D9100" s="367" t="s">
        <v>348</v>
      </c>
      <c r="E9100" s="367">
        <v>1</v>
      </c>
      <c r="F9100" s="384">
        <v>1</v>
      </c>
    </row>
    <row r="9101" spans="1:6">
      <c r="A9101" s="369"/>
      <c r="B9101" s="369"/>
      <c r="C9101" s="369"/>
      <c r="D9101" s="370" t="s">
        <v>315</v>
      </c>
      <c r="E9101" s="370">
        <v>6</v>
      </c>
      <c r="F9101" s="385">
        <v>6</v>
      </c>
    </row>
    <row r="9102" spans="1:6">
      <c r="A9102" s="369"/>
      <c r="B9102" s="369"/>
      <c r="C9102" s="369"/>
      <c r="D9102" s="370" t="s">
        <v>681</v>
      </c>
      <c r="E9102" s="370">
        <v>2</v>
      </c>
      <c r="F9102" s="385">
        <v>2</v>
      </c>
    </row>
    <row r="9103" spans="1:6">
      <c r="A9103" s="369"/>
      <c r="B9103" s="369"/>
      <c r="C9103" s="369"/>
      <c r="D9103" s="370" t="s">
        <v>682</v>
      </c>
      <c r="E9103" s="370">
        <v>2</v>
      </c>
      <c r="F9103" s="385">
        <v>2</v>
      </c>
    </row>
    <row r="9104" spans="1:6">
      <c r="A9104" s="369"/>
      <c r="B9104" s="369"/>
      <c r="C9104" s="369"/>
      <c r="D9104" s="370" t="s">
        <v>683</v>
      </c>
      <c r="E9104" s="370">
        <v>1</v>
      </c>
      <c r="F9104" s="385">
        <v>1</v>
      </c>
    </row>
    <row r="9105" spans="1:6">
      <c r="A9105" s="369"/>
      <c r="B9105" s="369"/>
      <c r="C9105" s="369"/>
      <c r="D9105" s="370" t="s">
        <v>684</v>
      </c>
      <c r="E9105" s="370">
        <v>4</v>
      </c>
      <c r="F9105" s="385">
        <v>4</v>
      </c>
    </row>
    <row r="9106" spans="1:6">
      <c r="A9106" s="369"/>
      <c r="B9106" s="369"/>
      <c r="C9106" s="367" t="s">
        <v>685</v>
      </c>
      <c r="D9106" s="367" t="s">
        <v>259</v>
      </c>
      <c r="E9106" s="367">
        <v>1</v>
      </c>
      <c r="F9106" s="384">
        <v>1</v>
      </c>
    </row>
    <row r="9107" spans="1:6">
      <c r="A9107" s="369"/>
      <c r="B9107" s="369"/>
      <c r="C9107" s="367" t="s">
        <v>178</v>
      </c>
      <c r="D9107" s="367" t="s">
        <v>178</v>
      </c>
      <c r="E9107" s="367">
        <v>9</v>
      </c>
      <c r="F9107" s="384">
        <v>9</v>
      </c>
    </row>
    <row r="9108" spans="1:6">
      <c r="A9108" s="369"/>
      <c r="B9108" s="369"/>
      <c r="C9108" s="367" t="s">
        <v>179</v>
      </c>
      <c r="D9108" s="367" t="s">
        <v>179</v>
      </c>
      <c r="E9108" s="367">
        <v>33</v>
      </c>
      <c r="F9108" s="384">
        <v>38</v>
      </c>
    </row>
    <row r="9109" spans="1:6">
      <c r="A9109" s="369"/>
      <c r="B9109" s="369"/>
      <c r="C9109" s="369"/>
      <c r="D9109" s="370" t="s">
        <v>79</v>
      </c>
      <c r="E9109" s="370">
        <v>21</v>
      </c>
      <c r="F9109" s="385">
        <v>21</v>
      </c>
    </row>
    <row r="9110" spans="1:6">
      <c r="A9110" s="369"/>
      <c r="B9110" s="369"/>
      <c r="C9110" s="369"/>
      <c r="D9110" s="370" t="s">
        <v>686</v>
      </c>
      <c r="E9110" s="370">
        <v>3</v>
      </c>
      <c r="F9110" s="385">
        <v>3</v>
      </c>
    </row>
    <row r="9111" spans="1:6">
      <c r="A9111" s="369"/>
      <c r="B9111" s="369"/>
      <c r="C9111" s="367" t="s">
        <v>313</v>
      </c>
      <c r="D9111" s="367" t="s">
        <v>687</v>
      </c>
      <c r="E9111" s="367">
        <v>1</v>
      </c>
      <c r="F9111" s="384">
        <v>1</v>
      </c>
    </row>
    <row r="9112" spans="1:6">
      <c r="A9112" s="369"/>
      <c r="B9112" s="369"/>
      <c r="C9112" s="369"/>
      <c r="D9112" s="370" t="s">
        <v>313</v>
      </c>
      <c r="E9112" s="370">
        <v>7</v>
      </c>
      <c r="F9112" s="385">
        <v>7</v>
      </c>
    </row>
    <row r="9113" spans="1:6">
      <c r="A9113" s="369"/>
      <c r="B9113" s="369"/>
      <c r="C9113" s="369"/>
      <c r="D9113" s="370" t="s">
        <v>314</v>
      </c>
      <c r="E9113" s="370">
        <v>10</v>
      </c>
      <c r="F9113" s="385">
        <v>10</v>
      </c>
    </row>
    <row r="9114" spans="1:6">
      <c r="A9114" s="369"/>
      <c r="B9114" s="369"/>
      <c r="C9114" s="369"/>
      <c r="D9114" s="370" t="s">
        <v>689</v>
      </c>
      <c r="E9114" s="370">
        <v>1</v>
      </c>
      <c r="F9114" s="385">
        <v>1</v>
      </c>
    </row>
    <row r="9115" spans="1:6">
      <c r="A9115" s="369"/>
      <c r="B9115" s="369"/>
      <c r="C9115" s="367" t="s">
        <v>310</v>
      </c>
      <c r="D9115" s="367" t="s">
        <v>310</v>
      </c>
      <c r="E9115" s="367">
        <v>11</v>
      </c>
      <c r="F9115" s="384">
        <v>12</v>
      </c>
    </row>
    <row r="9116" spans="1:6">
      <c r="A9116" s="369"/>
      <c r="B9116" s="369"/>
      <c r="C9116" s="369"/>
      <c r="D9116" s="370" t="s">
        <v>691</v>
      </c>
      <c r="E9116" s="370">
        <v>2</v>
      </c>
      <c r="F9116" s="385">
        <v>2</v>
      </c>
    </row>
    <row r="9117" spans="1:6">
      <c r="A9117" s="369"/>
      <c r="B9117" s="369"/>
      <c r="C9117" s="367" t="s">
        <v>180</v>
      </c>
      <c r="D9117" s="367" t="s">
        <v>181</v>
      </c>
      <c r="E9117" s="367">
        <v>6</v>
      </c>
      <c r="F9117" s="384">
        <v>6</v>
      </c>
    </row>
    <row r="9118" spans="1:6">
      <c r="A9118" s="369"/>
      <c r="B9118" s="369"/>
      <c r="C9118" s="367" t="s">
        <v>317</v>
      </c>
      <c r="D9118" s="367" t="s">
        <v>692</v>
      </c>
      <c r="E9118" s="367">
        <v>3</v>
      </c>
      <c r="F9118" s="384">
        <v>3</v>
      </c>
    </row>
    <row r="9119" spans="1:6">
      <c r="A9119" s="369"/>
      <c r="B9119" s="369"/>
      <c r="C9119" s="369"/>
      <c r="D9119" s="370" t="s">
        <v>317</v>
      </c>
      <c r="E9119" s="370">
        <v>1</v>
      </c>
      <c r="F9119" s="385">
        <v>1</v>
      </c>
    </row>
    <row r="9120" spans="1:6">
      <c r="A9120" s="369"/>
      <c r="B9120" s="369"/>
      <c r="C9120" s="369"/>
      <c r="D9120" s="370" t="s">
        <v>693</v>
      </c>
      <c r="E9120" s="370">
        <v>2</v>
      </c>
      <c r="F9120" s="385">
        <v>2</v>
      </c>
    </row>
    <row r="9121" spans="1:6">
      <c r="A9121" s="369"/>
      <c r="B9121" s="369"/>
      <c r="C9121" s="367" t="s">
        <v>182</v>
      </c>
      <c r="D9121" s="367" t="s">
        <v>183</v>
      </c>
      <c r="E9121" s="367">
        <v>76</v>
      </c>
      <c r="F9121" s="384">
        <v>106</v>
      </c>
    </row>
    <row r="9122" spans="1:6">
      <c r="A9122" s="369"/>
      <c r="B9122" s="369"/>
      <c r="C9122" s="369"/>
      <c r="D9122" s="370" t="s">
        <v>462</v>
      </c>
      <c r="E9122" s="370">
        <v>3</v>
      </c>
      <c r="F9122" s="385">
        <v>4</v>
      </c>
    </row>
    <row r="9123" spans="1:6">
      <c r="A9123" s="369"/>
      <c r="B9123" s="369"/>
      <c r="C9123" s="369"/>
      <c r="D9123" s="370" t="s">
        <v>694</v>
      </c>
      <c r="E9123" s="370">
        <v>4</v>
      </c>
      <c r="F9123" s="385">
        <v>4</v>
      </c>
    </row>
    <row r="9124" spans="1:6">
      <c r="A9124" s="369"/>
      <c r="B9124" s="369"/>
      <c r="C9124" s="369"/>
      <c r="D9124" s="370" t="s">
        <v>312</v>
      </c>
      <c r="E9124" s="370">
        <v>9</v>
      </c>
      <c r="F9124" s="385">
        <v>9</v>
      </c>
    </row>
    <row r="9125" spans="1:6">
      <c r="A9125" s="369"/>
      <c r="B9125" s="369"/>
      <c r="C9125" s="369"/>
      <c r="D9125" s="370" t="s">
        <v>311</v>
      </c>
      <c r="E9125" s="370">
        <v>66</v>
      </c>
      <c r="F9125" s="385">
        <v>69</v>
      </c>
    </row>
    <row r="9126" spans="1:6">
      <c r="A9126" s="369"/>
      <c r="B9126" s="369"/>
      <c r="C9126" s="369"/>
      <c r="D9126" s="370" t="s">
        <v>695</v>
      </c>
      <c r="E9126" s="370">
        <v>5</v>
      </c>
      <c r="F9126" s="385">
        <v>5</v>
      </c>
    </row>
    <row r="9127" spans="1:6">
      <c r="A9127" s="369"/>
      <c r="B9127" s="369"/>
      <c r="C9127" s="369"/>
      <c r="D9127" s="370" t="s">
        <v>182</v>
      </c>
      <c r="E9127" s="370">
        <v>9</v>
      </c>
      <c r="F9127" s="385">
        <v>9</v>
      </c>
    </row>
    <row r="9128" spans="1:6">
      <c r="A9128" s="369"/>
      <c r="B9128" s="369"/>
      <c r="C9128" s="369"/>
      <c r="D9128" s="370" t="s">
        <v>696</v>
      </c>
      <c r="E9128" s="370">
        <v>2</v>
      </c>
      <c r="F9128" s="385">
        <v>2</v>
      </c>
    </row>
    <row r="9129" spans="1:6">
      <c r="A9129" s="369"/>
      <c r="B9129" s="369"/>
      <c r="C9129" s="367" t="s">
        <v>318</v>
      </c>
      <c r="D9129" s="367" t="s">
        <v>318</v>
      </c>
      <c r="E9129" s="367">
        <v>3</v>
      </c>
      <c r="F9129" s="384">
        <v>3</v>
      </c>
    </row>
    <row r="9130" spans="1:6">
      <c r="A9130" s="369"/>
      <c r="B9130" s="369"/>
      <c r="C9130" s="367" t="s">
        <v>316</v>
      </c>
      <c r="D9130" s="367" t="s">
        <v>316</v>
      </c>
      <c r="E9130" s="367">
        <v>4</v>
      </c>
      <c r="F9130" s="384">
        <v>4</v>
      </c>
    </row>
    <row r="9131" spans="1:6">
      <c r="A9131" s="369"/>
      <c r="B9131" s="369"/>
      <c r="C9131" s="369"/>
      <c r="D9131" s="370" t="s">
        <v>697</v>
      </c>
      <c r="E9131" s="370">
        <v>2</v>
      </c>
      <c r="F9131" s="385">
        <v>2</v>
      </c>
    </row>
    <row r="9132" spans="1:6">
      <c r="A9132" s="369"/>
      <c r="B9132" s="369"/>
      <c r="C9132" s="369"/>
      <c r="D9132" s="370" t="s">
        <v>698</v>
      </c>
      <c r="E9132" s="370">
        <v>1</v>
      </c>
      <c r="F9132" s="385">
        <v>1</v>
      </c>
    </row>
    <row r="9133" spans="1:6">
      <c r="A9133" s="369"/>
      <c r="B9133" s="369"/>
      <c r="C9133" s="369"/>
      <c r="D9133" s="370" t="s">
        <v>699</v>
      </c>
      <c r="E9133" s="370">
        <v>1</v>
      </c>
      <c r="F9133" s="385">
        <v>1</v>
      </c>
    </row>
    <row r="9134" spans="1:6">
      <c r="A9134" s="369"/>
      <c r="B9134" s="369"/>
      <c r="C9134" s="367" t="s">
        <v>700</v>
      </c>
      <c r="D9134" s="367" t="s">
        <v>701</v>
      </c>
      <c r="E9134" s="367">
        <v>1</v>
      </c>
      <c r="F9134" s="384">
        <v>1</v>
      </c>
    </row>
    <row r="9135" spans="1:6">
      <c r="A9135" s="369"/>
      <c r="B9135" s="369"/>
      <c r="C9135" s="367" t="s">
        <v>702</v>
      </c>
      <c r="D9135" s="367" t="s">
        <v>703</v>
      </c>
      <c r="E9135" s="367">
        <v>1</v>
      </c>
      <c r="F9135" s="384">
        <v>1</v>
      </c>
    </row>
    <row r="9136" spans="1:6">
      <c r="A9136" s="369"/>
      <c r="B9136" s="369"/>
      <c r="C9136" s="369"/>
      <c r="D9136" s="370" t="s">
        <v>704</v>
      </c>
      <c r="E9136" s="370">
        <v>1</v>
      </c>
      <c r="F9136" s="385">
        <v>1</v>
      </c>
    </row>
    <row r="9137" spans="1:6">
      <c r="A9137" s="369"/>
      <c r="B9137" s="369"/>
      <c r="C9137" s="367" t="s">
        <v>705</v>
      </c>
      <c r="D9137" s="367" t="s">
        <v>706</v>
      </c>
      <c r="E9137" s="367">
        <v>1</v>
      </c>
      <c r="F9137" s="384">
        <v>1</v>
      </c>
    </row>
    <row r="9138" spans="1:6">
      <c r="A9138" s="369"/>
      <c r="B9138" s="369"/>
      <c r="C9138" s="367" t="s">
        <v>321</v>
      </c>
      <c r="D9138" s="367" t="s">
        <v>321</v>
      </c>
      <c r="E9138" s="367">
        <v>4</v>
      </c>
      <c r="F9138" s="384">
        <v>4</v>
      </c>
    </row>
    <row r="9139" spans="1:6">
      <c r="A9139" s="369"/>
      <c r="B9139" s="367" t="s">
        <v>4</v>
      </c>
      <c r="C9139" s="367" t="s">
        <v>185</v>
      </c>
      <c r="D9139" s="367" t="s">
        <v>185</v>
      </c>
      <c r="E9139" s="367">
        <v>36</v>
      </c>
      <c r="F9139" s="384">
        <v>37</v>
      </c>
    </row>
    <row r="9140" spans="1:6">
      <c r="A9140" s="369"/>
      <c r="B9140" s="369"/>
      <c r="C9140" s="369"/>
      <c r="D9140" s="370" t="s">
        <v>322</v>
      </c>
      <c r="E9140" s="370">
        <v>2</v>
      </c>
      <c r="F9140" s="385">
        <v>2</v>
      </c>
    </row>
    <row r="9141" spans="1:6">
      <c r="A9141" s="369"/>
      <c r="B9141" s="369"/>
      <c r="C9141" s="369"/>
      <c r="D9141" s="370" t="s">
        <v>707</v>
      </c>
      <c r="E9141" s="370">
        <v>1</v>
      </c>
      <c r="F9141" s="385">
        <v>1</v>
      </c>
    </row>
    <row r="9142" spans="1:6">
      <c r="A9142" s="369"/>
      <c r="B9142" s="369"/>
      <c r="C9142" s="369"/>
      <c r="D9142" s="370" t="s">
        <v>708</v>
      </c>
      <c r="E9142" s="370">
        <v>1</v>
      </c>
      <c r="F9142" s="385">
        <v>1</v>
      </c>
    </row>
    <row r="9143" spans="1:6">
      <c r="A9143" s="369"/>
      <c r="B9143" s="369"/>
      <c r="C9143" s="369"/>
      <c r="D9143" s="370" t="s">
        <v>709</v>
      </c>
      <c r="E9143" s="370">
        <v>4</v>
      </c>
      <c r="F9143" s="385">
        <v>4</v>
      </c>
    </row>
    <row r="9144" spans="1:6">
      <c r="A9144" s="369"/>
      <c r="B9144" s="369"/>
      <c r="C9144" s="367" t="s">
        <v>186</v>
      </c>
      <c r="D9144" s="367" t="s">
        <v>186</v>
      </c>
      <c r="E9144" s="367">
        <v>15</v>
      </c>
      <c r="F9144" s="384">
        <v>15</v>
      </c>
    </row>
    <row r="9145" spans="1:6">
      <c r="A9145" s="369"/>
      <c r="B9145" s="369"/>
      <c r="C9145" s="369"/>
      <c r="D9145" s="370" t="s">
        <v>323</v>
      </c>
      <c r="E9145" s="370">
        <v>1</v>
      </c>
      <c r="F9145" s="385">
        <v>1</v>
      </c>
    </row>
    <row r="9146" spans="1:6">
      <c r="A9146" s="369"/>
      <c r="B9146" s="369"/>
      <c r="C9146" s="369"/>
      <c r="D9146" s="370" t="s">
        <v>710</v>
      </c>
      <c r="E9146" s="370">
        <v>1</v>
      </c>
      <c r="F9146" s="385">
        <v>1</v>
      </c>
    </row>
    <row r="9147" spans="1:6">
      <c r="A9147" s="369"/>
      <c r="B9147" s="369"/>
      <c r="C9147" s="369"/>
      <c r="D9147" s="370" t="s">
        <v>515</v>
      </c>
      <c r="E9147" s="370">
        <v>5</v>
      </c>
      <c r="F9147" s="385">
        <v>5</v>
      </c>
    </row>
    <row r="9148" spans="1:6">
      <c r="A9148" s="369"/>
      <c r="B9148" s="369"/>
      <c r="C9148" s="369"/>
      <c r="D9148" s="370" t="s">
        <v>711</v>
      </c>
      <c r="E9148" s="370">
        <v>2</v>
      </c>
      <c r="F9148" s="385">
        <v>2</v>
      </c>
    </row>
    <row r="9149" spans="1:6">
      <c r="A9149" s="369"/>
      <c r="B9149" s="369"/>
      <c r="C9149" s="369"/>
      <c r="D9149" s="370" t="s">
        <v>712</v>
      </c>
      <c r="E9149" s="370">
        <v>1</v>
      </c>
      <c r="F9149" s="385">
        <v>1</v>
      </c>
    </row>
    <row r="9150" spans="1:6">
      <c r="A9150" s="369"/>
      <c r="B9150" s="369"/>
      <c r="C9150" s="369"/>
      <c r="D9150" s="370" t="s">
        <v>713</v>
      </c>
      <c r="E9150" s="370">
        <v>1</v>
      </c>
      <c r="F9150" s="385">
        <v>1</v>
      </c>
    </row>
    <row r="9151" spans="1:6">
      <c r="A9151" s="369"/>
      <c r="B9151" s="369"/>
      <c r="C9151" s="369"/>
      <c r="D9151" s="370" t="s">
        <v>714</v>
      </c>
      <c r="E9151" s="370">
        <v>3</v>
      </c>
      <c r="F9151" s="385">
        <v>3</v>
      </c>
    </row>
    <row r="9152" spans="1:6">
      <c r="A9152" s="369"/>
      <c r="B9152" s="369"/>
      <c r="C9152" s="367" t="s">
        <v>575</v>
      </c>
      <c r="D9152" s="367" t="s">
        <v>576</v>
      </c>
      <c r="E9152" s="367">
        <v>2</v>
      </c>
      <c r="F9152" s="384">
        <v>2</v>
      </c>
    </row>
    <row r="9153" spans="1:6">
      <c r="A9153" s="369"/>
      <c r="B9153" s="369"/>
      <c r="C9153" s="369"/>
      <c r="D9153" s="370" t="s">
        <v>715</v>
      </c>
      <c r="E9153" s="370">
        <v>2</v>
      </c>
      <c r="F9153" s="385">
        <v>2</v>
      </c>
    </row>
    <row r="9154" spans="1:6">
      <c r="A9154" s="369"/>
      <c r="B9154" s="369"/>
      <c r="C9154" s="367" t="s">
        <v>716</v>
      </c>
      <c r="D9154" s="367" t="s">
        <v>717</v>
      </c>
      <c r="E9154" s="367">
        <v>4</v>
      </c>
      <c r="F9154" s="384">
        <v>4</v>
      </c>
    </row>
    <row r="9155" spans="1:6">
      <c r="A9155" s="369"/>
      <c r="B9155" s="369"/>
      <c r="C9155" s="369"/>
      <c r="D9155" s="370" t="s">
        <v>718</v>
      </c>
      <c r="E9155" s="370">
        <v>1</v>
      </c>
      <c r="F9155" s="385">
        <v>1</v>
      </c>
    </row>
    <row r="9156" spans="1:6">
      <c r="A9156" s="369"/>
      <c r="B9156" s="369"/>
      <c r="C9156" s="369"/>
      <c r="D9156" s="370" t="s">
        <v>719</v>
      </c>
      <c r="E9156" s="370">
        <v>1</v>
      </c>
      <c r="F9156" s="385">
        <v>1</v>
      </c>
    </row>
    <row r="9157" spans="1:6">
      <c r="A9157" s="369"/>
      <c r="B9157" s="369"/>
      <c r="C9157" s="367" t="s">
        <v>302</v>
      </c>
      <c r="D9157" s="367" t="s">
        <v>303</v>
      </c>
      <c r="E9157" s="367">
        <v>6</v>
      </c>
      <c r="F9157" s="384">
        <v>6</v>
      </c>
    </row>
    <row r="9158" spans="1:6">
      <c r="A9158" s="369"/>
      <c r="B9158" s="369"/>
      <c r="C9158" s="369"/>
      <c r="D9158" s="370" t="s">
        <v>720</v>
      </c>
      <c r="E9158" s="370">
        <v>1</v>
      </c>
      <c r="F9158" s="385">
        <v>2</v>
      </c>
    </row>
    <row r="9159" spans="1:6">
      <c r="A9159" s="369"/>
      <c r="B9159" s="369"/>
      <c r="C9159" s="369"/>
      <c r="D9159" s="370" t="s">
        <v>721</v>
      </c>
      <c r="E9159" s="370">
        <v>1</v>
      </c>
      <c r="F9159" s="385">
        <v>1</v>
      </c>
    </row>
    <row r="9160" spans="1:6">
      <c r="A9160" s="369"/>
      <c r="B9160" s="369"/>
      <c r="C9160" s="369"/>
      <c r="D9160" s="370" t="s">
        <v>722</v>
      </c>
      <c r="E9160" s="370">
        <v>1</v>
      </c>
      <c r="F9160" s="385">
        <v>1</v>
      </c>
    </row>
    <row r="9161" spans="1:6">
      <c r="A9161" s="369"/>
      <c r="B9161" s="369"/>
      <c r="C9161" s="369"/>
      <c r="D9161" s="370" t="s">
        <v>723</v>
      </c>
      <c r="E9161" s="370">
        <v>1</v>
      </c>
      <c r="F9161" s="385">
        <v>1</v>
      </c>
    </row>
    <row r="9162" spans="1:6">
      <c r="A9162" s="369"/>
      <c r="B9162" s="369"/>
      <c r="C9162" s="367" t="s">
        <v>724</v>
      </c>
      <c r="D9162" s="367" t="s">
        <v>725</v>
      </c>
      <c r="E9162" s="367">
        <v>1</v>
      </c>
      <c r="F9162" s="384">
        <v>1</v>
      </c>
    </row>
    <row r="9163" spans="1:6">
      <c r="A9163" s="369"/>
      <c r="B9163" s="369"/>
      <c r="C9163" s="369"/>
      <c r="D9163" s="370" t="s">
        <v>726</v>
      </c>
      <c r="E9163" s="370">
        <v>2</v>
      </c>
      <c r="F9163" s="385">
        <v>2</v>
      </c>
    </row>
    <row r="9164" spans="1:6">
      <c r="A9164" s="369"/>
      <c r="B9164" s="369"/>
      <c r="C9164" s="369"/>
      <c r="D9164" s="370" t="s">
        <v>727</v>
      </c>
      <c r="E9164" s="370">
        <v>1</v>
      </c>
      <c r="F9164" s="385">
        <v>1</v>
      </c>
    </row>
    <row r="9165" spans="1:6">
      <c r="A9165" s="369"/>
      <c r="B9165" s="367" t="s">
        <v>5</v>
      </c>
      <c r="C9165" s="367" t="s">
        <v>5</v>
      </c>
      <c r="D9165" s="367" t="s">
        <v>325</v>
      </c>
      <c r="E9165" s="367">
        <v>30</v>
      </c>
      <c r="F9165" s="384">
        <v>30</v>
      </c>
    </row>
    <row r="9166" spans="1:6">
      <c r="A9166" s="369"/>
      <c r="B9166" s="369"/>
      <c r="C9166" s="369"/>
      <c r="D9166" s="370" t="s">
        <v>5</v>
      </c>
      <c r="E9166" s="370">
        <v>34</v>
      </c>
      <c r="F9166" s="385">
        <v>41</v>
      </c>
    </row>
    <row r="9167" spans="1:6">
      <c r="A9167" s="369"/>
      <c r="B9167" s="369"/>
      <c r="C9167" s="369"/>
      <c r="D9167" s="370" t="s">
        <v>187</v>
      </c>
      <c r="E9167" s="370">
        <v>35</v>
      </c>
      <c r="F9167" s="385">
        <v>75</v>
      </c>
    </row>
    <row r="9168" spans="1:6">
      <c r="A9168" s="369"/>
      <c r="B9168" s="369"/>
      <c r="C9168" s="369"/>
      <c r="D9168" s="370" t="s">
        <v>188</v>
      </c>
      <c r="E9168" s="370">
        <v>104</v>
      </c>
      <c r="F9168" s="385">
        <v>120</v>
      </c>
    </row>
    <row r="9169" spans="1:6">
      <c r="A9169" s="369"/>
      <c r="B9169" s="369"/>
      <c r="C9169" s="369"/>
      <c r="D9169" s="370" t="s">
        <v>512</v>
      </c>
      <c r="E9169" s="370">
        <v>6</v>
      </c>
      <c r="F9169" s="385">
        <v>6</v>
      </c>
    </row>
    <row r="9170" spans="1:6">
      <c r="A9170" s="369"/>
      <c r="B9170" s="369"/>
      <c r="C9170" s="369"/>
      <c r="D9170" s="370" t="s">
        <v>192</v>
      </c>
      <c r="E9170" s="370">
        <v>22</v>
      </c>
      <c r="F9170" s="385">
        <v>22</v>
      </c>
    </row>
    <row r="9171" spans="1:6">
      <c r="A9171" s="369"/>
      <c r="B9171" s="369"/>
      <c r="C9171" s="369"/>
      <c r="D9171" s="370" t="s">
        <v>463</v>
      </c>
      <c r="E9171" s="370">
        <v>36</v>
      </c>
      <c r="F9171" s="385">
        <v>36</v>
      </c>
    </row>
    <row r="9172" spans="1:6">
      <c r="A9172" s="369"/>
      <c r="B9172" s="369"/>
      <c r="C9172" s="369"/>
      <c r="D9172" s="370" t="s">
        <v>324</v>
      </c>
      <c r="E9172" s="370">
        <v>31</v>
      </c>
      <c r="F9172" s="385">
        <v>31</v>
      </c>
    </row>
    <row r="9173" spans="1:6">
      <c r="A9173" s="369"/>
      <c r="B9173" s="369"/>
      <c r="C9173" s="369"/>
      <c r="D9173" s="370" t="s">
        <v>194</v>
      </c>
      <c r="E9173" s="370">
        <v>25</v>
      </c>
      <c r="F9173" s="385">
        <v>25</v>
      </c>
    </row>
    <row r="9174" spans="1:6">
      <c r="A9174" s="369"/>
      <c r="B9174" s="369"/>
      <c r="C9174" s="369"/>
      <c r="D9174" s="370" t="s">
        <v>62</v>
      </c>
      <c r="E9174" s="370">
        <v>25</v>
      </c>
      <c r="F9174" s="385">
        <v>25</v>
      </c>
    </row>
    <row r="9175" spans="1:6">
      <c r="A9175" s="369"/>
      <c r="B9175" s="369"/>
      <c r="C9175" s="369"/>
      <c r="D9175" s="370" t="s">
        <v>190</v>
      </c>
      <c r="E9175" s="370">
        <v>42</v>
      </c>
      <c r="F9175" s="385">
        <v>93</v>
      </c>
    </row>
    <row r="9176" spans="1:6">
      <c r="A9176" s="369"/>
      <c r="B9176" s="369"/>
      <c r="C9176" s="369"/>
      <c r="D9176" s="370" t="s">
        <v>510</v>
      </c>
      <c r="E9176" s="370">
        <v>4</v>
      </c>
      <c r="F9176" s="385">
        <v>4</v>
      </c>
    </row>
    <row r="9177" spans="1:6">
      <c r="A9177" s="369"/>
      <c r="B9177" s="369"/>
      <c r="C9177" s="369"/>
      <c r="D9177" s="370" t="s">
        <v>728</v>
      </c>
      <c r="E9177" s="370">
        <v>5</v>
      </c>
      <c r="F9177" s="385">
        <v>5</v>
      </c>
    </row>
    <row r="9178" spans="1:6">
      <c r="A9178" s="369"/>
      <c r="B9178" s="369"/>
      <c r="C9178" s="369"/>
      <c r="D9178" s="370" t="s">
        <v>191</v>
      </c>
      <c r="E9178" s="370">
        <v>22</v>
      </c>
      <c r="F9178" s="385">
        <v>23</v>
      </c>
    </row>
    <row r="9179" spans="1:6">
      <c r="A9179" s="369"/>
      <c r="B9179" s="369"/>
      <c r="C9179" s="369"/>
      <c r="D9179" s="370" t="s">
        <v>729</v>
      </c>
      <c r="E9179" s="370">
        <v>6</v>
      </c>
      <c r="F9179" s="385">
        <v>7</v>
      </c>
    </row>
    <row r="9180" spans="1:6">
      <c r="A9180" s="369"/>
      <c r="B9180" s="369"/>
      <c r="C9180" s="369"/>
      <c r="D9180" s="370" t="s">
        <v>511</v>
      </c>
      <c r="E9180" s="370">
        <v>4</v>
      </c>
      <c r="F9180" s="385">
        <v>4</v>
      </c>
    </row>
    <row r="9181" spans="1:6">
      <c r="A9181" s="369"/>
      <c r="B9181" s="369"/>
      <c r="C9181" s="369"/>
      <c r="D9181" s="370" t="s">
        <v>193</v>
      </c>
      <c r="E9181" s="370">
        <v>6</v>
      </c>
      <c r="F9181" s="385">
        <v>6</v>
      </c>
    </row>
    <row r="9182" spans="1:6">
      <c r="A9182" s="369"/>
      <c r="B9182" s="369"/>
      <c r="C9182" s="369"/>
      <c r="D9182" s="370" t="s">
        <v>326</v>
      </c>
      <c r="E9182" s="370">
        <v>20</v>
      </c>
      <c r="F9182" s="385">
        <v>20</v>
      </c>
    </row>
    <row r="9183" spans="1:6">
      <c r="A9183" s="369"/>
      <c r="B9183" s="369"/>
      <c r="C9183" s="369"/>
      <c r="D9183" s="370" t="s">
        <v>636</v>
      </c>
      <c r="E9183" s="370">
        <v>1</v>
      </c>
      <c r="F9183" s="385">
        <v>1</v>
      </c>
    </row>
    <row r="9184" spans="1:6">
      <c r="A9184" s="369"/>
      <c r="B9184" s="369"/>
      <c r="C9184" s="369"/>
      <c r="D9184" s="370" t="s">
        <v>730</v>
      </c>
      <c r="E9184" s="370">
        <v>3</v>
      </c>
      <c r="F9184" s="385">
        <v>3</v>
      </c>
    </row>
    <row r="9185" spans="1:6">
      <c r="A9185" s="369"/>
      <c r="B9185" s="369"/>
      <c r="C9185" s="369"/>
      <c r="D9185" s="370" t="s">
        <v>731</v>
      </c>
      <c r="E9185" s="370">
        <v>1</v>
      </c>
      <c r="F9185" s="385">
        <v>1</v>
      </c>
    </row>
    <row r="9186" spans="1:6">
      <c r="A9186" s="369"/>
      <c r="B9186" s="369"/>
      <c r="C9186" s="369"/>
      <c r="D9186" s="370" t="s">
        <v>732</v>
      </c>
      <c r="E9186" s="370">
        <v>1</v>
      </c>
      <c r="F9186" s="385">
        <v>1</v>
      </c>
    </row>
    <row r="9187" spans="1:6">
      <c r="A9187" s="369"/>
      <c r="B9187" s="369"/>
      <c r="C9187" s="369"/>
      <c r="D9187" s="370" t="s">
        <v>733</v>
      </c>
      <c r="E9187" s="370">
        <v>1</v>
      </c>
      <c r="F9187" s="385">
        <v>1</v>
      </c>
    </row>
    <row r="9188" spans="1:6">
      <c r="A9188" s="369"/>
      <c r="B9188" s="369"/>
      <c r="C9188" s="367" t="s">
        <v>513</v>
      </c>
      <c r="D9188" s="367" t="s">
        <v>513</v>
      </c>
      <c r="E9188" s="367">
        <v>12</v>
      </c>
      <c r="F9188" s="384">
        <v>12</v>
      </c>
    </row>
    <row r="9189" spans="1:6">
      <c r="A9189" s="369"/>
      <c r="B9189" s="369"/>
      <c r="C9189" s="369"/>
      <c r="D9189" s="370" t="s">
        <v>734</v>
      </c>
      <c r="E9189" s="370">
        <v>1</v>
      </c>
      <c r="F9189" s="385">
        <v>1</v>
      </c>
    </row>
    <row r="9190" spans="1:6">
      <c r="A9190" s="369"/>
      <c r="B9190" s="369"/>
      <c r="C9190" s="369"/>
      <c r="D9190" s="370" t="s">
        <v>735</v>
      </c>
      <c r="E9190" s="370">
        <v>21</v>
      </c>
      <c r="F9190" s="385">
        <v>22</v>
      </c>
    </row>
    <row r="9191" spans="1:6">
      <c r="A9191" s="369"/>
      <c r="B9191" s="369"/>
      <c r="C9191" s="369"/>
      <c r="D9191" s="370" t="s">
        <v>736</v>
      </c>
      <c r="E9191" s="370">
        <v>2</v>
      </c>
      <c r="F9191" s="385">
        <v>2</v>
      </c>
    </row>
    <row r="9192" spans="1:6">
      <c r="A9192" s="369"/>
      <c r="B9192" s="369"/>
      <c r="C9192" s="369"/>
      <c r="D9192" s="370" t="s">
        <v>737</v>
      </c>
      <c r="E9192" s="370">
        <v>5</v>
      </c>
      <c r="F9192" s="385">
        <v>5</v>
      </c>
    </row>
    <row r="9193" spans="1:6">
      <c r="A9193" s="369"/>
      <c r="B9193" s="369"/>
      <c r="C9193" s="367" t="s">
        <v>577</v>
      </c>
      <c r="D9193" s="367" t="s">
        <v>738</v>
      </c>
      <c r="E9193" s="367">
        <v>2</v>
      </c>
      <c r="F9193" s="384">
        <v>2</v>
      </c>
    </row>
    <row r="9194" spans="1:6">
      <c r="A9194" s="369"/>
      <c r="B9194" s="369"/>
      <c r="C9194" s="369"/>
      <c r="D9194" s="370" t="s">
        <v>577</v>
      </c>
      <c r="E9194" s="370">
        <v>1</v>
      </c>
      <c r="F9194" s="385">
        <v>1</v>
      </c>
    </row>
    <row r="9195" spans="1:6">
      <c r="A9195" s="369"/>
      <c r="B9195" s="369"/>
      <c r="C9195" s="369"/>
      <c r="D9195" s="370" t="s">
        <v>578</v>
      </c>
      <c r="E9195" s="370">
        <v>6</v>
      </c>
      <c r="F9195" s="385">
        <v>6</v>
      </c>
    </row>
    <row r="9196" spans="1:6">
      <c r="A9196" s="369"/>
      <c r="B9196" s="369"/>
      <c r="C9196" s="369"/>
      <c r="D9196" s="370" t="s">
        <v>739</v>
      </c>
      <c r="E9196" s="370">
        <v>2</v>
      </c>
      <c r="F9196" s="385">
        <v>2</v>
      </c>
    </row>
    <row r="9197" spans="1:6">
      <c r="A9197" s="369"/>
      <c r="B9197" s="369"/>
      <c r="C9197" s="369"/>
      <c r="D9197" s="370" t="s">
        <v>740</v>
      </c>
      <c r="E9197" s="370">
        <v>4</v>
      </c>
      <c r="F9197" s="385">
        <v>4</v>
      </c>
    </row>
    <row r="9198" spans="1:6">
      <c r="A9198" s="369"/>
      <c r="B9198" s="369"/>
      <c r="C9198" s="369"/>
      <c r="D9198" s="370" t="s">
        <v>741</v>
      </c>
      <c r="E9198" s="370">
        <v>2</v>
      </c>
      <c r="F9198" s="385">
        <v>2</v>
      </c>
    </row>
    <row r="9199" spans="1:6">
      <c r="A9199" s="369"/>
      <c r="B9199" s="369"/>
      <c r="C9199" s="369"/>
      <c r="D9199" s="370" t="s">
        <v>742</v>
      </c>
      <c r="E9199" s="370">
        <v>3</v>
      </c>
      <c r="F9199" s="385">
        <v>3</v>
      </c>
    </row>
    <row r="9200" spans="1:6">
      <c r="A9200" s="369"/>
      <c r="B9200" s="369"/>
      <c r="C9200" s="369"/>
      <c r="D9200" s="370" t="s">
        <v>579</v>
      </c>
      <c r="E9200" s="370">
        <v>4</v>
      </c>
      <c r="F9200" s="385">
        <v>4</v>
      </c>
    </row>
    <row r="9201" spans="1:6">
      <c r="A9201" s="369"/>
      <c r="B9201" s="369"/>
      <c r="C9201" s="369"/>
      <c r="D9201" s="370" t="s">
        <v>743</v>
      </c>
      <c r="E9201" s="370">
        <v>1</v>
      </c>
      <c r="F9201" s="385">
        <v>1</v>
      </c>
    </row>
    <row r="9202" spans="1:6">
      <c r="A9202" s="369"/>
      <c r="B9202" s="369"/>
      <c r="C9202" s="369"/>
      <c r="D9202" s="370" t="s">
        <v>744</v>
      </c>
      <c r="E9202" s="370">
        <v>1</v>
      </c>
      <c r="F9202" s="385">
        <v>1</v>
      </c>
    </row>
    <row r="9203" spans="1:6">
      <c r="A9203" s="369"/>
      <c r="B9203" s="369"/>
      <c r="C9203" s="369"/>
      <c r="D9203" s="370" t="s">
        <v>745</v>
      </c>
      <c r="E9203" s="370">
        <v>2</v>
      </c>
      <c r="F9203" s="385">
        <v>2</v>
      </c>
    </row>
    <row r="9204" spans="1:6">
      <c r="A9204" s="369"/>
      <c r="B9204" s="369"/>
      <c r="C9204" s="367" t="s">
        <v>275</v>
      </c>
      <c r="D9204" s="367" t="s">
        <v>327</v>
      </c>
      <c r="E9204" s="367">
        <v>1</v>
      </c>
      <c r="F9204" s="384">
        <v>1</v>
      </c>
    </row>
    <row r="9205" spans="1:6">
      <c r="A9205" s="369"/>
      <c r="B9205" s="369"/>
      <c r="C9205" s="369"/>
      <c r="D9205" s="370" t="s">
        <v>514</v>
      </c>
      <c r="E9205" s="370">
        <v>1</v>
      </c>
      <c r="F9205" s="385">
        <v>1</v>
      </c>
    </row>
    <row r="9206" spans="1:6">
      <c r="A9206" s="369"/>
      <c r="B9206" s="369"/>
      <c r="C9206" s="369"/>
      <c r="D9206" s="370" t="s">
        <v>580</v>
      </c>
      <c r="E9206" s="370">
        <v>1</v>
      </c>
      <c r="F9206" s="385">
        <v>2</v>
      </c>
    </row>
    <row r="9207" spans="1:6">
      <c r="A9207" s="369"/>
      <c r="B9207" s="369"/>
      <c r="C9207" s="369"/>
      <c r="D9207" s="370" t="s">
        <v>746</v>
      </c>
      <c r="E9207" s="370">
        <v>1</v>
      </c>
      <c r="F9207" s="385">
        <v>1</v>
      </c>
    </row>
    <row r="9208" spans="1:6">
      <c r="A9208" s="369"/>
      <c r="B9208" s="369"/>
      <c r="C9208" s="367" t="s">
        <v>196</v>
      </c>
      <c r="D9208" s="367" t="s">
        <v>547</v>
      </c>
      <c r="E9208" s="367">
        <v>6</v>
      </c>
      <c r="F9208" s="384">
        <v>9</v>
      </c>
    </row>
    <row r="9209" spans="1:6">
      <c r="A9209" s="369"/>
      <c r="B9209" s="369"/>
      <c r="C9209" s="369"/>
      <c r="D9209" s="370" t="s">
        <v>197</v>
      </c>
      <c r="E9209" s="370">
        <v>33</v>
      </c>
      <c r="F9209" s="385">
        <v>36</v>
      </c>
    </row>
    <row r="9210" spans="1:6">
      <c r="A9210" s="369"/>
      <c r="B9210" s="369"/>
      <c r="C9210" s="367" t="s">
        <v>747</v>
      </c>
      <c r="D9210" s="367" t="s">
        <v>748</v>
      </c>
      <c r="E9210" s="367">
        <v>4</v>
      </c>
      <c r="F9210" s="384">
        <v>4</v>
      </c>
    </row>
    <row r="9211" spans="1:6">
      <c r="A9211" s="369"/>
      <c r="B9211" s="369"/>
      <c r="C9211" s="369"/>
      <c r="D9211" s="370" t="s">
        <v>749</v>
      </c>
      <c r="E9211" s="370">
        <v>9</v>
      </c>
      <c r="F9211" s="385">
        <v>9</v>
      </c>
    </row>
    <row r="9212" spans="1:6">
      <c r="A9212" s="369"/>
      <c r="B9212" s="369"/>
      <c r="C9212" s="369"/>
      <c r="D9212" s="370" t="s">
        <v>750</v>
      </c>
      <c r="E9212" s="370">
        <v>3</v>
      </c>
      <c r="F9212" s="385">
        <v>3</v>
      </c>
    </row>
    <row r="9213" spans="1:6">
      <c r="A9213" s="369"/>
      <c r="B9213" s="369"/>
      <c r="C9213" s="367" t="s">
        <v>198</v>
      </c>
      <c r="D9213" s="367" t="s">
        <v>329</v>
      </c>
      <c r="E9213" s="367">
        <v>1</v>
      </c>
      <c r="F9213" s="384">
        <v>1</v>
      </c>
    </row>
    <row r="9214" spans="1:6">
      <c r="A9214" s="369"/>
      <c r="B9214" s="369"/>
      <c r="C9214" s="369"/>
      <c r="D9214" s="370" t="s">
        <v>199</v>
      </c>
      <c r="E9214" s="370">
        <v>5</v>
      </c>
      <c r="F9214" s="385">
        <v>7</v>
      </c>
    </row>
    <row r="9215" spans="1:6">
      <c r="A9215" s="369"/>
      <c r="B9215" s="369"/>
      <c r="C9215" s="369"/>
      <c r="D9215" s="370" t="s">
        <v>751</v>
      </c>
      <c r="E9215" s="370">
        <v>2</v>
      </c>
      <c r="F9215" s="385">
        <v>3</v>
      </c>
    </row>
    <row r="9216" spans="1:6">
      <c r="A9216" s="369"/>
      <c r="B9216" s="369"/>
      <c r="C9216" s="367" t="s">
        <v>581</v>
      </c>
      <c r="D9216" s="367" t="s">
        <v>582</v>
      </c>
      <c r="E9216" s="367">
        <v>2</v>
      </c>
      <c r="F9216" s="384">
        <v>2</v>
      </c>
    </row>
    <row r="9217" spans="1:6">
      <c r="A9217" s="369"/>
      <c r="B9217" s="367" t="s">
        <v>6</v>
      </c>
      <c r="C9217" s="367" t="s">
        <v>334</v>
      </c>
      <c r="D9217" s="367" t="s">
        <v>752</v>
      </c>
      <c r="E9217" s="367">
        <v>3</v>
      </c>
      <c r="F9217" s="384">
        <v>3</v>
      </c>
    </row>
    <row r="9218" spans="1:6">
      <c r="A9218" s="369"/>
      <c r="B9218" s="369"/>
      <c r="C9218" s="369"/>
      <c r="D9218" s="370" t="s">
        <v>753</v>
      </c>
      <c r="E9218" s="370">
        <v>2</v>
      </c>
      <c r="F9218" s="385">
        <v>2</v>
      </c>
    </row>
    <row r="9219" spans="1:6">
      <c r="A9219" s="369"/>
      <c r="B9219" s="369"/>
      <c r="C9219" s="369"/>
      <c r="D9219" s="370" t="s">
        <v>754</v>
      </c>
      <c r="E9219" s="370">
        <v>1</v>
      </c>
      <c r="F9219" s="385">
        <v>1</v>
      </c>
    </row>
    <row r="9220" spans="1:6">
      <c r="A9220" s="369"/>
      <c r="B9220" s="369"/>
      <c r="C9220" s="367" t="s">
        <v>200</v>
      </c>
      <c r="D9220" s="367" t="s">
        <v>637</v>
      </c>
      <c r="E9220" s="367">
        <v>6</v>
      </c>
      <c r="F9220" s="384">
        <v>6</v>
      </c>
    </row>
    <row r="9221" spans="1:6">
      <c r="A9221" s="369"/>
      <c r="B9221" s="369"/>
      <c r="C9221" s="369"/>
      <c r="D9221" s="370" t="s">
        <v>6</v>
      </c>
      <c r="E9221" s="370">
        <v>58</v>
      </c>
      <c r="F9221" s="385">
        <v>71</v>
      </c>
    </row>
    <row r="9222" spans="1:6">
      <c r="A9222" s="369"/>
      <c r="B9222" s="369"/>
      <c r="C9222" s="369"/>
      <c r="D9222" s="370" t="s">
        <v>755</v>
      </c>
      <c r="E9222" s="370">
        <v>12</v>
      </c>
      <c r="F9222" s="385">
        <v>14</v>
      </c>
    </row>
    <row r="9223" spans="1:6">
      <c r="A9223" s="369"/>
      <c r="B9223" s="369"/>
      <c r="C9223" s="369"/>
      <c r="D9223" s="370" t="s">
        <v>756</v>
      </c>
      <c r="E9223" s="370">
        <v>4</v>
      </c>
      <c r="F9223" s="385">
        <v>4</v>
      </c>
    </row>
    <row r="9224" spans="1:6">
      <c r="A9224" s="369"/>
      <c r="B9224" s="369"/>
      <c r="C9224" s="369"/>
      <c r="D9224" s="370" t="s">
        <v>264</v>
      </c>
      <c r="E9224" s="370">
        <v>21</v>
      </c>
      <c r="F9224" s="385">
        <v>24</v>
      </c>
    </row>
    <row r="9225" spans="1:6">
      <c r="A9225" s="369"/>
      <c r="B9225" s="369"/>
      <c r="C9225" s="369"/>
      <c r="D9225" s="370" t="s">
        <v>757</v>
      </c>
      <c r="E9225" s="370">
        <v>2</v>
      </c>
      <c r="F9225" s="385">
        <v>2</v>
      </c>
    </row>
    <row r="9226" spans="1:6">
      <c r="A9226" s="369"/>
      <c r="B9226" s="369"/>
      <c r="C9226" s="369"/>
      <c r="D9226" s="370" t="s">
        <v>758</v>
      </c>
      <c r="E9226" s="370">
        <v>2</v>
      </c>
      <c r="F9226" s="385">
        <v>2</v>
      </c>
    </row>
    <row r="9227" spans="1:6">
      <c r="A9227" s="369"/>
      <c r="B9227" s="369"/>
      <c r="C9227" s="367" t="s">
        <v>331</v>
      </c>
      <c r="D9227" s="367" t="s">
        <v>759</v>
      </c>
      <c r="E9227" s="367">
        <v>1</v>
      </c>
      <c r="F9227" s="384">
        <v>1</v>
      </c>
    </row>
    <row r="9228" spans="1:6">
      <c r="A9228" s="369"/>
      <c r="B9228" s="369"/>
      <c r="C9228" s="369"/>
      <c r="D9228" s="370" t="s">
        <v>331</v>
      </c>
      <c r="E9228" s="370">
        <v>23</v>
      </c>
      <c r="F9228" s="385">
        <v>24</v>
      </c>
    </row>
    <row r="9229" spans="1:6">
      <c r="A9229" s="369"/>
      <c r="B9229" s="369"/>
      <c r="C9229" s="369"/>
      <c r="D9229" s="370" t="s">
        <v>760</v>
      </c>
      <c r="E9229" s="370">
        <v>20</v>
      </c>
      <c r="F9229" s="385">
        <v>22</v>
      </c>
    </row>
    <row r="9230" spans="1:6">
      <c r="A9230" s="369"/>
      <c r="B9230" s="369"/>
      <c r="C9230" s="369"/>
      <c r="D9230" s="370" t="s">
        <v>761</v>
      </c>
      <c r="E9230" s="370">
        <v>5</v>
      </c>
      <c r="F9230" s="385">
        <v>6</v>
      </c>
    </row>
    <row r="9231" spans="1:6">
      <c r="A9231" s="369"/>
      <c r="B9231" s="369"/>
      <c r="C9231" s="369"/>
      <c r="D9231" s="370" t="s">
        <v>762</v>
      </c>
      <c r="E9231" s="370">
        <v>14</v>
      </c>
      <c r="F9231" s="385">
        <v>14</v>
      </c>
    </row>
    <row r="9232" spans="1:6">
      <c r="A9232" s="369"/>
      <c r="B9232" s="369"/>
      <c r="C9232" s="369"/>
      <c r="D9232" s="370" t="s">
        <v>763</v>
      </c>
      <c r="E9232" s="370">
        <v>13</v>
      </c>
      <c r="F9232" s="385">
        <v>14</v>
      </c>
    </row>
    <row r="9233" spans="1:6">
      <c r="A9233" s="369"/>
      <c r="B9233" s="369"/>
      <c r="C9233" s="369"/>
      <c r="D9233" s="370" t="s">
        <v>764</v>
      </c>
      <c r="E9233" s="370">
        <v>1</v>
      </c>
      <c r="F9233" s="385">
        <v>1</v>
      </c>
    </row>
    <row r="9234" spans="1:6">
      <c r="A9234" s="369"/>
      <c r="B9234" s="369"/>
      <c r="C9234" s="369"/>
      <c r="D9234" s="370" t="s">
        <v>765</v>
      </c>
      <c r="E9234" s="370">
        <v>1</v>
      </c>
      <c r="F9234" s="385">
        <v>1</v>
      </c>
    </row>
    <row r="9235" spans="1:6">
      <c r="A9235" s="369"/>
      <c r="B9235" s="369"/>
      <c r="C9235" s="367" t="s">
        <v>332</v>
      </c>
      <c r="D9235" s="367" t="s">
        <v>766</v>
      </c>
      <c r="E9235" s="367">
        <v>2</v>
      </c>
      <c r="F9235" s="384">
        <v>2</v>
      </c>
    </row>
    <row r="9236" spans="1:6">
      <c r="A9236" s="369"/>
      <c r="B9236" s="369"/>
      <c r="C9236" s="369"/>
      <c r="D9236" s="370" t="s">
        <v>767</v>
      </c>
      <c r="E9236" s="370">
        <v>10</v>
      </c>
      <c r="F9236" s="385">
        <v>10</v>
      </c>
    </row>
    <row r="9237" spans="1:6">
      <c r="A9237" s="369"/>
      <c r="B9237" s="369"/>
      <c r="C9237" s="369"/>
      <c r="D9237" s="370" t="s">
        <v>768</v>
      </c>
      <c r="E9237" s="370">
        <v>12</v>
      </c>
      <c r="F9237" s="385">
        <v>12</v>
      </c>
    </row>
    <row r="9238" spans="1:6">
      <c r="A9238" s="369"/>
      <c r="B9238" s="369"/>
      <c r="C9238" s="369"/>
      <c r="D9238" s="370" t="s">
        <v>70</v>
      </c>
      <c r="E9238" s="370">
        <v>5</v>
      </c>
      <c r="F9238" s="385">
        <v>5</v>
      </c>
    </row>
    <row r="9239" spans="1:6">
      <c r="A9239" s="369"/>
      <c r="B9239" s="369"/>
      <c r="C9239" s="369"/>
      <c r="D9239" s="370" t="s">
        <v>559</v>
      </c>
      <c r="E9239" s="370">
        <v>16</v>
      </c>
      <c r="F9239" s="385">
        <v>16</v>
      </c>
    </row>
    <row r="9240" spans="1:6">
      <c r="A9240" s="369"/>
      <c r="B9240" s="369"/>
      <c r="C9240" s="369"/>
      <c r="D9240" s="370" t="s">
        <v>333</v>
      </c>
      <c r="E9240" s="370">
        <v>2</v>
      </c>
      <c r="F9240" s="385">
        <v>2</v>
      </c>
    </row>
    <row r="9241" spans="1:6">
      <c r="A9241" s="369"/>
      <c r="B9241" s="369"/>
      <c r="C9241" s="369"/>
      <c r="D9241" s="370" t="s">
        <v>769</v>
      </c>
      <c r="E9241" s="370">
        <v>1</v>
      </c>
      <c r="F9241" s="385">
        <v>1</v>
      </c>
    </row>
    <row r="9242" spans="1:6">
      <c r="A9242" s="369"/>
      <c r="B9242" s="369"/>
      <c r="C9242" s="369"/>
      <c r="D9242" s="370" t="s">
        <v>770</v>
      </c>
      <c r="E9242" s="370">
        <v>6</v>
      </c>
      <c r="F9242" s="385">
        <v>6</v>
      </c>
    </row>
    <row r="9243" spans="1:6">
      <c r="A9243" s="369"/>
      <c r="B9243" s="369"/>
      <c r="C9243" s="367" t="s">
        <v>583</v>
      </c>
      <c r="D9243" s="367" t="s">
        <v>584</v>
      </c>
      <c r="E9243" s="367">
        <v>4</v>
      </c>
      <c r="F9243" s="384">
        <v>4</v>
      </c>
    </row>
    <row r="9244" spans="1:6">
      <c r="A9244" s="369"/>
      <c r="B9244" s="369"/>
      <c r="C9244" s="369"/>
      <c r="D9244" s="370" t="s">
        <v>771</v>
      </c>
      <c r="E9244" s="370">
        <v>5</v>
      </c>
      <c r="F9244" s="385">
        <v>5</v>
      </c>
    </row>
    <row r="9245" spans="1:6">
      <c r="A9245" s="369"/>
      <c r="B9245" s="369"/>
      <c r="C9245" s="369"/>
      <c r="D9245" s="370" t="s">
        <v>772</v>
      </c>
      <c r="E9245" s="370">
        <v>1</v>
      </c>
      <c r="F9245" s="385">
        <v>1</v>
      </c>
    </row>
    <row r="9246" spans="1:6">
      <c r="A9246" s="369"/>
      <c r="B9246" s="369"/>
      <c r="C9246" s="369"/>
      <c r="D9246" s="370" t="s">
        <v>773</v>
      </c>
      <c r="E9246" s="370">
        <v>1</v>
      </c>
      <c r="F9246" s="385">
        <v>1</v>
      </c>
    </row>
    <row r="9247" spans="1:6">
      <c r="A9247" s="369"/>
      <c r="B9247" s="369"/>
      <c r="C9247" s="367" t="s">
        <v>774</v>
      </c>
      <c r="D9247" s="367" t="s">
        <v>775</v>
      </c>
      <c r="E9247" s="367">
        <v>2</v>
      </c>
      <c r="F9247" s="384">
        <v>3</v>
      </c>
    </row>
    <row r="9248" spans="1:6">
      <c r="A9248" s="369"/>
      <c r="B9248" s="369"/>
      <c r="C9248" s="369"/>
      <c r="D9248" s="370" t="s">
        <v>776</v>
      </c>
      <c r="E9248" s="370">
        <v>22</v>
      </c>
      <c r="F9248" s="385">
        <v>22</v>
      </c>
    </row>
    <row r="9249" spans="1:6">
      <c r="A9249" s="369"/>
      <c r="B9249" s="369"/>
      <c r="C9249" s="367" t="s">
        <v>777</v>
      </c>
      <c r="D9249" s="367" t="s">
        <v>778</v>
      </c>
      <c r="E9249" s="367">
        <v>1</v>
      </c>
      <c r="F9249" s="384">
        <v>1</v>
      </c>
    </row>
    <row r="9250" spans="1:6">
      <c r="A9250" s="369"/>
      <c r="B9250" s="369"/>
      <c r="C9250" s="367" t="s">
        <v>779</v>
      </c>
      <c r="D9250" s="367" t="s">
        <v>780</v>
      </c>
      <c r="E9250" s="367">
        <v>2</v>
      </c>
      <c r="F9250" s="384">
        <v>2</v>
      </c>
    </row>
    <row r="9251" spans="1:6">
      <c r="A9251" s="369"/>
      <c r="B9251" s="369"/>
      <c r="C9251" s="367" t="s">
        <v>781</v>
      </c>
      <c r="D9251" s="367" t="s">
        <v>771</v>
      </c>
      <c r="E9251" s="367">
        <v>2</v>
      </c>
      <c r="F9251" s="384">
        <v>2</v>
      </c>
    </row>
    <row r="9252" spans="1:6">
      <c r="A9252" s="369"/>
      <c r="B9252" s="369"/>
      <c r="C9252" s="367" t="s">
        <v>782</v>
      </c>
      <c r="D9252" s="367" t="s">
        <v>783</v>
      </c>
      <c r="E9252" s="367">
        <v>3</v>
      </c>
      <c r="F9252" s="384">
        <v>3</v>
      </c>
    </row>
    <row r="9253" spans="1:6">
      <c r="A9253" s="369"/>
      <c r="B9253" s="369"/>
      <c r="C9253" s="369"/>
      <c r="D9253" s="370" t="s">
        <v>784</v>
      </c>
      <c r="E9253" s="370">
        <v>1</v>
      </c>
      <c r="F9253" s="385">
        <v>1</v>
      </c>
    </row>
    <row r="9254" spans="1:6">
      <c r="A9254" s="369"/>
      <c r="B9254" s="369"/>
      <c r="C9254" s="367" t="s">
        <v>785</v>
      </c>
      <c r="D9254" s="367" t="s">
        <v>786</v>
      </c>
      <c r="E9254" s="367">
        <v>2</v>
      </c>
      <c r="F9254" s="384">
        <v>2</v>
      </c>
    </row>
    <row r="9255" spans="1:6">
      <c r="A9255" s="369"/>
      <c r="B9255" s="367" t="s">
        <v>7</v>
      </c>
      <c r="C9255" s="367" t="s">
        <v>335</v>
      </c>
      <c r="D9255" s="367" t="s">
        <v>335</v>
      </c>
      <c r="E9255" s="367">
        <v>17</v>
      </c>
      <c r="F9255" s="384">
        <v>20</v>
      </c>
    </row>
    <row r="9256" spans="1:6">
      <c r="A9256" s="369"/>
      <c r="B9256" s="369"/>
      <c r="C9256" s="369"/>
      <c r="D9256" s="370" t="s">
        <v>787</v>
      </c>
      <c r="E9256" s="370">
        <v>6</v>
      </c>
      <c r="F9256" s="385">
        <v>7</v>
      </c>
    </row>
    <row r="9257" spans="1:6">
      <c r="A9257" s="369"/>
      <c r="B9257" s="369"/>
      <c r="C9257" s="369"/>
      <c r="D9257" s="370" t="s">
        <v>788</v>
      </c>
      <c r="E9257" s="370">
        <v>5</v>
      </c>
      <c r="F9257" s="385">
        <v>5</v>
      </c>
    </row>
    <row r="9258" spans="1:6">
      <c r="A9258" s="369"/>
      <c r="B9258" s="369"/>
      <c r="C9258" s="369"/>
      <c r="D9258" s="370" t="s">
        <v>789</v>
      </c>
      <c r="E9258" s="370">
        <v>4</v>
      </c>
      <c r="F9258" s="385">
        <v>4</v>
      </c>
    </row>
    <row r="9259" spans="1:6">
      <c r="A9259" s="369"/>
      <c r="B9259" s="369"/>
      <c r="C9259" s="367" t="s">
        <v>7</v>
      </c>
      <c r="D9259" s="367" t="s">
        <v>7</v>
      </c>
      <c r="E9259" s="367">
        <v>143</v>
      </c>
      <c r="F9259" s="384">
        <v>178</v>
      </c>
    </row>
    <row r="9260" spans="1:6">
      <c r="A9260" s="369"/>
      <c r="B9260" s="369"/>
      <c r="C9260" s="369"/>
      <c r="D9260" s="370" t="s">
        <v>790</v>
      </c>
      <c r="E9260" s="370">
        <v>3</v>
      </c>
      <c r="F9260" s="385">
        <v>3</v>
      </c>
    </row>
    <row r="9261" spans="1:6">
      <c r="A9261" s="369"/>
      <c r="B9261" s="369"/>
      <c r="C9261" s="369"/>
      <c r="D9261" s="370" t="s">
        <v>464</v>
      </c>
      <c r="E9261" s="370">
        <v>15</v>
      </c>
      <c r="F9261" s="385">
        <v>15</v>
      </c>
    </row>
    <row r="9262" spans="1:6">
      <c r="A9262" s="369"/>
      <c r="B9262" s="369"/>
      <c r="C9262" s="369"/>
      <c r="D9262" s="370" t="s">
        <v>61</v>
      </c>
      <c r="E9262" s="370">
        <v>2</v>
      </c>
      <c r="F9262" s="385">
        <v>2</v>
      </c>
    </row>
    <row r="9263" spans="1:6">
      <c r="A9263" s="369"/>
      <c r="B9263" s="369"/>
      <c r="C9263" s="369"/>
      <c r="D9263" s="370" t="s">
        <v>791</v>
      </c>
      <c r="E9263" s="370">
        <v>5</v>
      </c>
      <c r="F9263" s="385">
        <v>5</v>
      </c>
    </row>
    <row r="9264" spans="1:6">
      <c r="A9264" s="369"/>
      <c r="B9264" s="369"/>
      <c r="C9264" s="369"/>
      <c r="D9264" s="370" t="s">
        <v>792</v>
      </c>
      <c r="E9264" s="370">
        <v>1</v>
      </c>
      <c r="F9264" s="385">
        <v>1</v>
      </c>
    </row>
    <row r="9265" spans="1:6">
      <c r="A9265" s="369"/>
      <c r="B9265" s="369"/>
      <c r="C9265" s="369"/>
      <c r="D9265" s="370" t="s">
        <v>793</v>
      </c>
      <c r="E9265" s="370">
        <v>2</v>
      </c>
      <c r="F9265" s="385">
        <v>2</v>
      </c>
    </row>
    <row r="9266" spans="1:6">
      <c r="A9266" s="369"/>
      <c r="B9266" s="369"/>
      <c r="C9266" s="369"/>
      <c r="D9266" s="370" t="s">
        <v>794</v>
      </c>
      <c r="E9266" s="370">
        <v>1</v>
      </c>
      <c r="F9266" s="385">
        <v>1</v>
      </c>
    </row>
    <row r="9267" spans="1:6">
      <c r="A9267" s="369"/>
      <c r="B9267" s="369"/>
      <c r="C9267" s="367" t="s">
        <v>586</v>
      </c>
      <c r="D9267" s="367" t="s">
        <v>586</v>
      </c>
      <c r="E9267" s="367">
        <v>14</v>
      </c>
      <c r="F9267" s="384">
        <v>15</v>
      </c>
    </row>
    <row r="9268" spans="1:6">
      <c r="A9268" s="369"/>
      <c r="B9268" s="369"/>
      <c r="C9268" s="369"/>
      <c r="D9268" s="370" t="s">
        <v>795</v>
      </c>
      <c r="E9268" s="370">
        <v>3</v>
      </c>
      <c r="F9268" s="385">
        <v>3</v>
      </c>
    </row>
    <row r="9269" spans="1:6">
      <c r="A9269" s="369"/>
      <c r="B9269" s="369"/>
      <c r="C9269" s="369"/>
      <c r="D9269" s="370" t="s">
        <v>796</v>
      </c>
      <c r="E9269" s="370">
        <v>2</v>
      </c>
      <c r="F9269" s="385">
        <v>2</v>
      </c>
    </row>
    <row r="9270" spans="1:6">
      <c r="A9270" s="369"/>
      <c r="B9270" s="369"/>
      <c r="C9270" s="367" t="s">
        <v>201</v>
      </c>
      <c r="D9270" s="367" t="s">
        <v>201</v>
      </c>
      <c r="E9270" s="367">
        <v>25</v>
      </c>
      <c r="F9270" s="384">
        <v>28</v>
      </c>
    </row>
    <row r="9271" spans="1:6">
      <c r="A9271" s="369"/>
      <c r="B9271" s="369"/>
      <c r="C9271" s="369"/>
      <c r="D9271" s="370" t="s">
        <v>797</v>
      </c>
      <c r="E9271" s="370">
        <v>1</v>
      </c>
      <c r="F9271" s="385">
        <v>1</v>
      </c>
    </row>
    <row r="9272" spans="1:6">
      <c r="A9272" s="369"/>
      <c r="B9272" s="369"/>
      <c r="C9272" s="369"/>
      <c r="D9272" s="370" t="s">
        <v>339</v>
      </c>
      <c r="E9272" s="370">
        <v>6</v>
      </c>
      <c r="F9272" s="385">
        <v>6</v>
      </c>
    </row>
    <row r="9273" spans="1:6">
      <c r="A9273" s="369"/>
      <c r="B9273" s="369"/>
      <c r="C9273" s="369"/>
      <c r="D9273" s="370" t="s">
        <v>798</v>
      </c>
      <c r="E9273" s="370">
        <v>3</v>
      </c>
      <c r="F9273" s="385">
        <v>3</v>
      </c>
    </row>
    <row r="9274" spans="1:6">
      <c r="A9274" s="369"/>
      <c r="B9274" s="369"/>
      <c r="C9274" s="369"/>
      <c r="D9274" s="370" t="s">
        <v>799</v>
      </c>
      <c r="E9274" s="370">
        <v>1</v>
      </c>
      <c r="F9274" s="385">
        <v>1</v>
      </c>
    </row>
    <row r="9275" spans="1:6">
      <c r="A9275" s="369"/>
      <c r="B9275" s="369"/>
      <c r="C9275" s="369"/>
      <c r="D9275" s="370" t="s">
        <v>800</v>
      </c>
      <c r="E9275" s="370">
        <v>1</v>
      </c>
      <c r="F9275" s="385">
        <v>1</v>
      </c>
    </row>
    <row r="9276" spans="1:6">
      <c r="A9276" s="369"/>
      <c r="B9276" s="369"/>
      <c r="C9276" s="369"/>
      <c r="D9276" s="370" t="s">
        <v>801</v>
      </c>
      <c r="E9276" s="370">
        <v>1</v>
      </c>
      <c r="F9276" s="385">
        <v>1</v>
      </c>
    </row>
    <row r="9277" spans="1:6">
      <c r="A9277" s="369"/>
      <c r="B9277" s="369"/>
      <c r="C9277" s="369"/>
      <c r="D9277" s="370" t="s">
        <v>338</v>
      </c>
      <c r="E9277" s="370">
        <v>4</v>
      </c>
      <c r="F9277" s="385">
        <v>4</v>
      </c>
    </row>
    <row r="9278" spans="1:6">
      <c r="A9278" s="369"/>
      <c r="B9278" s="369"/>
      <c r="C9278" s="369"/>
      <c r="D9278" s="370" t="s">
        <v>802</v>
      </c>
      <c r="E9278" s="370">
        <v>2</v>
      </c>
      <c r="F9278" s="385">
        <v>3</v>
      </c>
    </row>
    <row r="9279" spans="1:6">
      <c r="A9279" s="369"/>
      <c r="B9279" s="369"/>
      <c r="C9279" s="369"/>
      <c r="D9279" s="370" t="s">
        <v>803</v>
      </c>
      <c r="E9279" s="370">
        <v>5</v>
      </c>
      <c r="F9279" s="385">
        <v>5</v>
      </c>
    </row>
    <row r="9280" spans="1:6">
      <c r="A9280" s="369"/>
      <c r="B9280" s="369"/>
      <c r="C9280" s="367" t="s">
        <v>804</v>
      </c>
      <c r="D9280" s="367" t="s">
        <v>805</v>
      </c>
      <c r="E9280" s="367">
        <v>2</v>
      </c>
      <c r="F9280" s="384">
        <v>2</v>
      </c>
    </row>
    <row r="9281" spans="1:6">
      <c r="A9281" s="369"/>
      <c r="B9281" s="369"/>
      <c r="C9281" s="369"/>
      <c r="D9281" s="370" t="s">
        <v>806</v>
      </c>
      <c r="E9281" s="370">
        <v>3</v>
      </c>
      <c r="F9281" s="385">
        <v>3</v>
      </c>
    </row>
    <row r="9282" spans="1:6">
      <c r="A9282" s="369"/>
      <c r="B9282" s="369"/>
      <c r="C9282" s="369"/>
      <c r="D9282" s="370" t="s">
        <v>807</v>
      </c>
      <c r="E9282" s="370">
        <v>1</v>
      </c>
      <c r="F9282" s="385">
        <v>1</v>
      </c>
    </row>
    <row r="9283" spans="1:6">
      <c r="A9283" s="369"/>
      <c r="B9283" s="369"/>
      <c r="C9283" s="369"/>
      <c r="D9283" s="370" t="s">
        <v>808</v>
      </c>
      <c r="E9283" s="370">
        <v>1</v>
      </c>
      <c r="F9283" s="385">
        <v>1</v>
      </c>
    </row>
    <row r="9284" spans="1:6">
      <c r="A9284" s="369"/>
      <c r="B9284" s="369"/>
      <c r="C9284" s="367" t="s">
        <v>340</v>
      </c>
      <c r="D9284" s="367" t="s">
        <v>809</v>
      </c>
      <c r="E9284" s="367">
        <v>2</v>
      </c>
      <c r="F9284" s="384">
        <v>2</v>
      </c>
    </row>
    <row r="9285" spans="1:6">
      <c r="A9285" s="369"/>
      <c r="B9285" s="369"/>
      <c r="C9285" s="369"/>
      <c r="D9285" s="370" t="s">
        <v>340</v>
      </c>
      <c r="E9285" s="370">
        <v>28</v>
      </c>
      <c r="F9285" s="385">
        <v>29</v>
      </c>
    </row>
    <row r="9286" spans="1:6">
      <c r="A9286" s="369"/>
      <c r="B9286" s="369"/>
      <c r="C9286" s="369"/>
      <c r="D9286" s="370" t="s">
        <v>810</v>
      </c>
      <c r="E9286" s="370">
        <v>1</v>
      </c>
      <c r="F9286" s="385">
        <v>1</v>
      </c>
    </row>
    <row r="9287" spans="1:6">
      <c r="A9287" s="369"/>
      <c r="B9287" s="369"/>
      <c r="C9287" s="369"/>
      <c r="D9287" s="370" t="s">
        <v>585</v>
      </c>
      <c r="E9287" s="370">
        <v>3</v>
      </c>
      <c r="F9287" s="385">
        <v>3</v>
      </c>
    </row>
    <row r="9288" spans="1:6">
      <c r="A9288" s="369"/>
      <c r="B9288" s="369"/>
      <c r="C9288" s="369"/>
      <c r="D9288" s="370" t="s">
        <v>811</v>
      </c>
      <c r="E9288" s="370">
        <v>1</v>
      </c>
      <c r="F9288" s="385">
        <v>1</v>
      </c>
    </row>
    <row r="9289" spans="1:6">
      <c r="A9289" s="369"/>
      <c r="B9289" s="369"/>
      <c r="C9289" s="369"/>
      <c r="D9289" s="370" t="s">
        <v>812</v>
      </c>
      <c r="E9289" s="370">
        <v>2</v>
      </c>
      <c r="F9289" s="385">
        <v>2</v>
      </c>
    </row>
    <row r="9290" spans="1:6">
      <c r="A9290" s="369"/>
      <c r="B9290" s="369"/>
      <c r="C9290" s="369"/>
      <c r="D9290" s="370" t="s">
        <v>813</v>
      </c>
      <c r="E9290" s="370">
        <v>2</v>
      </c>
      <c r="F9290" s="385">
        <v>2</v>
      </c>
    </row>
    <row r="9291" spans="1:6">
      <c r="A9291" s="369"/>
      <c r="B9291" s="369"/>
      <c r="C9291" s="369"/>
      <c r="D9291" s="370" t="s">
        <v>814</v>
      </c>
      <c r="E9291" s="370">
        <v>1</v>
      </c>
      <c r="F9291" s="385">
        <v>1</v>
      </c>
    </row>
    <row r="9292" spans="1:6">
      <c r="A9292" s="369"/>
      <c r="B9292" s="369"/>
      <c r="C9292" s="367" t="s">
        <v>341</v>
      </c>
      <c r="D9292" s="367" t="s">
        <v>342</v>
      </c>
      <c r="E9292" s="367">
        <v>28</v>
      </c>
      <c r="F9292" s="384">
        <v>33</v>
      </c>
    </row>
    <row r="9293" spans="1:6">
      <c r="A9293" s="369"/>
      <c r="B9293" s="369"/>
      <c r="C9293" s="369"/>
      <c r="D9293" s="370" t="s">
        <v>341</v>
      </c>
      <c r="E9293" s="370">
        <v>3</v>
      </c>
      <c r="F9293" s="385">
        <v>4</v>
      </c>
    </row>
    <row r="9294" spans="1:6">
      <c r="A9294" s="369"/>
      <c r="B9294" s="369"/>
      <c r="C9294" s="367" t="s">
        <v>465</v>
      </c>
      <c r="D9294" s="367" t="s">
        <v>92</v>
      </c>
      <c r="E9294" s="367">
        <v>7</v>
      </c>
      <c r="F9294" s="384">
        <v>7</v>
      </c>
    </row>
    <row r="9295" spans="1:6">
      <c r="A9295" s="369"/>
      <c r="B9295" s="369"/>
      <c r="C9295" s="369"/>
      <c r="D9295" s="370" t="s">
        <v>465</v>
      </c>
      <c r="E9295" s="370">
        <v>48</v>
      </c>
      <c r="F9295" s="385">
        <v>50</v>
      </c>
    </row>
    <row r="9296" spans="1:6">
      <c r="A9296" s="369"/>
      <c r="B9296" s="369"/>
      <c r="C9296" s="369"/>
      <c r="D9296" s="370" t="s">
        <v>815</v>
      </c>
      <c r="E9296" s="370">
        <v>1</v>
      </c>
      <c r="F9296" s="385">
        <v>1</v>
      </c>
    </row>
    <row r="9297" spans="1:6">
      <c r="A9297" s="369"/>
      <c r="B9297" s="369"/>
      <c r="C9297" s="369"/>
      <c r="D9297" s="370" t="s">
        <v>816</v>
      </c>
      <c r="E9297" s="370">
        <v>4</v>
      </c>
      <c r="F9297" s="385">
        <v>4</v>
      </c>
    </row>
    <row r="9298" spans="1:6">
      <c r="A9298" s="369"/>
      <c r="B9298" s="369"/>
      <c r="C9298" s="369"/>
      <c r="D9298" s="370" t="s">
        <v>817</v>
      </c>
      <c r="E9298" s="370">
        <v>3</v>
      </c>
      <c r="F9298" s="385">
        <v>3</v>
      </c>
    </row>
    <row r="9299" spans="1:6">
      <c r="A9299" s="369"/>
      <c r="B9299" s="369"/>
      <c r="C9299" s="369"/>
      <c r="D9299" s="370" t="s">
        <v>818</v>
      </c>
      <c r="E9299" s="370">
        <v>4</v>
      </c>
      <c r="F9299" s="385">
        <v>4</v>
      </c>
    </row>
    <row r="9300" spans="1:6">
      <c r="A9300" s="369"/>
      <c r="B9300" s="369"/>
      <c r="C9300" s="369"/>
      <c r="D9300" s="370" t="s">
        <v>559</v>
      </c>
      <c r="E9300" s="370">
        <v>2</v>
      </c>
      <c r="F9300" s="385">
        <v>2</v>
      </c>
    </row>
    <row r="9301" spans="1:6">
      <c r="A9301" s="369"/>
      <c r="B9301" s="369"/>
      <c r="C9301" s="369"/>
      <c r="D9301" s="370" t="s">
        <v>819</v>
      </c>
      <c r="E9301" s="370">
        <v>1</v>
      </c>
      <c r="F9301" s="385">
        <v>1</v>
      </c>
    </row>
    <row r="9302" spans="1:6">
      <c r="A9302" s="369"/>
      <c r="B9302" s="369"/>
      <c r="C9302" s="369"/>
      <c r="D9302" s="370" t="s">
        <v>820</v>
      </c>
      <c r="E9302" s="370">
        <v>4</v>
      </c>
      <c r="F9302" s="385">
        <v>4</v>
      </c>
    </row>
    <row r="9303" spans="1:6">
      <c r="A9303" s="369"/>
      <c r="B9303" s="369"/>
      <c r="C9303" s="369"/>
      <c r="D9303" s="370" t="s">
        <v>821</v>
      </c>
      <c r="E9303" s="370">
        <v>1</v>
      </c>
      <c r="F9303" s="385">
        <v>1</v>
      </c>
    </row>
    <row r="9304" spans="1:6">
      <c r="A9304" s="369"/>
      <c r="B9304" s="369"/>
      <c r="C9304" s="367" t="s">
        <v>347</v>
      </c>
      <c r="D9304" s="367" t="s">
        <v>822</v>
      </c>
      <c r="E9304" s="367">
        <v>10</v>
      </c>
      <c r="F9304" s="384">
        <v>10</v>
      </c>
    </row>
    <row r="9305" spans="1:6">
      <c r="A9305" s="369"/>
      <c r="B9305" s="369"/>
      <c r="C9305" s="369"/>
      <c r="D9305" s="370" t="s">
        <v>823</v>
      </c>
      <c r="E9305" s="370">
        <v>12</v>
      </c>
      <c r="F9305" s="385">
        <v>12</v>
      </c>
    </row>
    <row r="9306" spans="1:6">
      <c r="A9306" s="369"/>
      <c r="B9306" s="369"/>
      <c r="C9306" s="369"/>
      <c r="D9306" s="370" t="s">
        <v>824</v>
      </c>
      <c r="E9306" s="370">
        <v>7</v>
      </c>
      <c r="F9306" s="385">
        <v>7</v>
      </c>
    </row>
    <row r="9307" spans="1:6">
      <c r="A9307" s="369"/>
      <c r="B9307" s="369"/>
      <c r="C9307" s="369"/>
      <c r="D9307" s="370" t="s">
        <v>347</v>
      </c>
      <c r="E9307" s="370">
        <v>14</v>
      </c>
      <c r="F9307" s="385">
        <v>15</v>
      </c>
    </row>
    <row r="9308" spans="1:6">
      <c r="A9308" s="369"/>
      <c r="B9308" s="369"/>
      <c r="C9308" s="369"/>
      <c r="D9308" s="370" t="s">
        <v>825</v>
      </c>
      <c r="E9308" s="370">
        <v>5</v>
      </c>
      <c r="F9308" s="385">
        <v>5</v>
      </c>
    </row>
    <row r="9309" spans="1:6">
      <c r="A9309" s="369"/>
      <c r="B9309" s="369"/>
      <c r="C9309" s="369"/>
      <c r="D9309" s="370" t="s">
        <v>826</v>
      </c>
      <c r="E9309" s="370">
        <v>14</v>
      </c>
      <c r="F9309" s="385">
        <v>14</v>
      </c>
    </row>
    <row r="9310" spans="1:6">
      <c r="A9310" s="369"/>
      <c r="B9310" s="369"/>
      <c r="C9310" s="369"/>
      <c r="D9310" s="370" t="s">
        <v>827</v>
      </c>
      <c r="E9310" s="370">
        <v>3</v>
      </c>
      <c r="F9310" s="385">
        <v>3</v>
      </c>
    </row>
    <row r="9311" spans="1:6">
      <c r="A9311" s="369"/>
      <c r="B9311" s="369"/>
      <c r="C9311" s="367" t="s">
        <v>314</v>
      </c>
      <c r="D9311" s="367" t="s">
        <v>587</v>
      </c>
      <c r="E9311" s="367">
        <v>4</v>
      </c>
      <c r="F9311" s="384">
        <v>5</v>
      </c>
    </row>
    <row r="9312" spans="1:6">
      <c r="A9312" s="369"/>
      <c r="B9312" s="369"/>
      <c r="C9312" s="369"/>
      <c r="D9312" s="370" t="s">
        <v>828</v>
      </c>
      <c r="E9312" s="370">
        <v>2</v>
      </c>
      <c r="F9312" s="385">
        <v>2</v>
      </c>
    </row>
    <row r="9313" spans="1:6">
      <c r="A9313" s="369"/>
      <c r="B9313" s="369"/>
      <c r="C9313" s="367" t="s">
        <v>70</v>
      </c>
      <c r="D9313" s="367" t="s">
        <v>70</v>
      </c>
      <c r="E9313" s="367">
        <v>6</v>
      </c>
      <c r="F9313" s="384">
        <v>6</v>
      </c>
    </row>
    <row r="9314" spans="1:6">
      <c r="A9314" s="369"/>
      <c r="B9314" s="369"/>
      <c r="C9314" s="369"/>
      <c r="D9314" s="370" t="s">
        <v>829</v>
      </c>
      <c r="E9314" s="370">
        <v>1</v>
      </c>
      <c r="F9314" s="385">
        <v>1</v>
      </c>
    </row>
    <row r="9315" spans="1:6">
      <c r="A9315" s="369"/>
      <c r="B9315" s="369"/>
      <c r="C9315" s="369"/>
      <c r="D9315" s="370" t="s">
        <v>830</v>
      </c>
      <c r="E9315" s="370">
        <v>1</v>
      </c>
      <c r="F9315" s="385">
        <v>1</v>
      </c>
    </row>
    <row r="9316" spans="1:6">
      <c r="A9316" s="369"/>
      <c r="B9316" s="369"/>
      <c r="C9316" s="369"/>
      <c r="D9316" s="370" t="s">
        <v>831</v>
      </c>
      <c r="E9316" s="370">
        <v>1</v>
      </c>
      <c r="F9316" s="385">
        <v>1</v>
      </c>
    </row>
    <row r="9317" spans="1:6">
      <c r="A9317" s="369"/>
      <c r="B9317" s="369"/>
      <c r="C9317" s="369"/>
      <c r="D9317" s="370" t="s">
        <v>832</v>
      </c>
      <c r="E9317" s="370">
        <v>2</v>
      </c>
      <c r="F9317" s="385">
        <v>2</v>
      </c>
    </row>
    <row r="9318" spans="1:6">
      <c r="A9318" s="369"/>
      <c r="B9318" s="369"/>
      <c r="C9318" s="369"/>
      <c r="D9318" s="370" t="s">
        <v>833</v>
      </c>
      <c r="E9318" s="370">
        <v>1</v>
      </c>
      <c r="F9318" s="385">
        <v>1</v>
      </c>
    </row>
    <row r="9319" spans="1:6">
      <c r="A9319" s="369"/>
      <c r="B9319" s="369"/>
      <c r="C9319" s="369"/>
      <c r="D9319" s="370" t="s">
        <v>345</v>
      </c>
      <c r="E9319" s="370">
        <v>1</v>
      </c>
      <c r="F9319" s="385">
        <v>1</v>
      </c>
    </row>
    <row r="9320" spans="1:6">
      <c r="A9320" s="369"/>
      <c r="B9320" s="369"/>
      <c r="C9320" s="367" t="s">
        <v>344</v>
      </c>
      <c r="D9320" s="367" t="s">
        <v>344</v>
      </c>
      <c r="E9320" s="367">
        <v>2</v>
      </c>
      <c r="F9320" s="384">
        <v>2</v>
      </c>
    </row>
    <row r="9321" spans="1:6">
      <c r="A9321" s="369"/>
      <c r="B9321" s="369"/>
      <c r="C9321" s="367" t="s">
        <v>346</v>
      </c>
      <c r="D9321" s="367" t="s">
        <v>346</v>
      </c>
      <c r="E9321" s="367">
        <v>6</v>
      </c>
      <c r="F9321" s="384">
        <v>6</v>
      </c>
    </row>
    <row r="9322" spans="1:6">
      <c r="A9322" s="369"/>
      <c r="B9322" s="369"/>
      <c r="C9322" s="369"/>
      <c r="D9322" s="370" t="s">
        <v>834</v>
      </c>
      <c r="E9322" s="370">
        <v>1</v>
      </c>
      <c r="F9322" s="385">
        <v>1</v>
      </c>
    </row>
    <row r="9323" spans="1:6">
      <c r="A9323" s="369"/>
      <c r="B9323" s="369"/>
      <c r="C9323" s="369"/>
      <c r="D9323" s="370" t="s">
        <v>835</v>
      </c>
      <c r="E9323" s="370">
        <v>1</v>
      </c>
      <c r="F9323" s="385">
        <v>1</v>
      </c>
    </row>
    <row r="9324" spans="1:6">
      <c r="A9324" s="369"/>
      <c r="B9324" s="369"/>
      <c r="C9324" s="369"/>
      <c r="D9324" s="370" t="s">
        <v>836</v>
      </c>
      <c r="E9324" s="370">
        <v>1</v>
      </c>
      <c r="F9324" s="385">
        <v>1</v>
      </c>
    </row>
    <row r="9325" spans="1:6">
      <c r="A9325" s="369"/>
      <c r="B9325" s="367" t="s">
        <v>8</v>
      </c>
      <c r="C9325" s="367" t="s">
        <v>203</v>
      </c>
      <c r="D9325" s="367" t="s">
        <v>92</v>
      </c>
      <c r="E9325" s="367">
        <v>14</v>
      </c>
      <c r="F9325" s="384">
        <v>52</v>
      </c>
    </row>
    <row r="9326" spans="1:6">
      <c r="A9326" s="369"/>
      <c r="B9326" s="369"/>
      <c r="C9326" s="369"/>
      <c r="D9326" s="370" t="s">
        <v>8</v>
      </c>
      <c r="E9326" s="370">
        <v>121</v>
      </c>
      <c r="F9326" s="385">
        <v>186</v>
      </c>
    </row>
    <row r="9327" spans="1:6">
      <c r="A9327" s="369"/>
      <c r="B9327" s="369"/>
      <c r="C9327" s="369"/>
      <c r="D9327" s="370" t="s">
        <v>204</v>
      </c>
      <c r="E9327" s="370">
        <v>9</v>
      </c>
      <c r="F9327" s="385">
        <v>9</v>
      </c>
    </row>
    <row r="9328" spans="1:6">
      <c r="A9328" s="369"/>
      <c r="B9328" s="369"/>
      <c r="C9328" s="369"/>
      <c r="D9328" s="370" t="s">
        <v>94</v>
      </c>
      <c r="E9328" s="370">
        <v>13</v>
      </c>
      <c r="F9328" s="385">
        <v>13</v>
      </c>
    </row>
    <row r="9329" spans="1:6">
      <c r="A9329" s="369"/>
      <c r="B9329" s="369"/>
      <c r="C9329" s="369"/>
      <c r="D9329" s="370" t="s">
        <v>96</v>
      </c>
      <c r="E9329" s="370">
        <v>96</v>
      </c>
      <c r="F9329" s="385">
        <v>105</v>
      </c>
    </row>
    <row r="9330" spans="1:6">
      <c r="A9330" s="369"/>
      <c r="B9330" s="369"/>
      <c r="C9330" s="369"/>
      <c r="D9330" s="370" t="s">
        <v>466</v>
      </c>
      <c r="E9330" s="370">
        <v>7</v>
      </c>
      <c r="F9330" s="385">
        <v>7</v>
      </c>
    </row>
    <row r="9331" spans="1:6">
      <c r="A9331" s="369"/>
      <c r="B9331" s="367" t="s">
        <v>9</v>
      </c>
      <c r="C9331" s="367" t="s">
        <v>357</v>
      </c>
      <c r="D9331" s="367" t="s">
        <v>358</v>
      </c>
      <c r="E9331" s="367">
        <v>6</v>
      </c>
      <c r="F9331" s="384">
        <v>7</v>
      </c>
    </row>
    <row r="9332" spans="1:6">
      <c r="A9332" s="369"/>
      <c r="B9332" s="369"/>
      <c r="C9332" s="369"/>
      <c r="D9332" s="370" t="s">
        <v>357</v>
      </c>
      <c r="E9332" s="370">
        <v>5</v>
      </c>
      <c r="F9332" s="385">
        <v>5</v>
      </c>
    </row>
    <row r="9333" spans="1:6">
      <c r="A9333" s="369"/>
      <c r="B9333" s="369"/>
      <c r="C9333" s="369"/>
      <c r="D9333" s="370" t="s">
        <v>837</v>
      </c>
      <c r="E9333" s="370">
        <v>2</v>
      </c>
      <c r="F9333" s="385">
        <v>2</v>
      </c>
    </row>
    <row r="9334" spans="1:6">
      <c r="A9334" s="369"/>
      <c r="B9334" s="369"/>
      <c r="C9334" s="367" t="s">
        <v>348</v>
      </c>
      <c r="D9334" s="367" t="s">
        <v>348</v>
      </c>
      <c r="E9334" s="367">
        <v>5</v>
      </c>
      <c r="F9334" s="384">
        <v>7</v>
      </c>
    </row>
    <row r="9335" spans="1:6">
      <c r="A9335" s="369"/>
      <c r="B9335" s="369"/>
      <c r="C9335" s="369"/>
      <c r="D9335" s="370" t="s">
        <v>838</v>
      </c>
      <c r="E9335" s="370">
        <v>1</v>
      </c>
      <c r="F9335" s="385">
        <v>2</v>
      </c>
    </row>
    <row r="9336" spans="1:6">
      <c r="A9336" s="369"/>
      <c r="B9336" s="369"/>
      <c r="C9336" s="369"/>
      <c r="D9336" s="370" t="s">
        <v>839</v>
      </c>
      <c r="E9336" s="370">
        <v>1</v>
      </c>
      <c r="F9336" s="385">
        <v>1</v>
      </c>
    </row>
    <row r="9337" spans="1:6">
      <c r="A9337" s="369"/>
      <c r="B9337" s="369"/>
      <c r="C9337" s="369"/>
      <c r="D9337" s="370" t="s">
        <v>840</v>
      </c>
      <c r="E9337" s="370">
        <v>2</v>
      </c>
      <c r="F9337" s="385">
        <v>2</v>
      </c>
    </row>
    <row r="9338" spans="1:6">
      <c r="A9338" s="369"/>
      <c r="B9338" s="369"/>
      <c r="C9338" s="369"/>
      <c r="D9338" s="370" t="s">
        <v>841</v>
      </c>
      <c r="E9338" s="370">
        <v>4</v>
      </c>
      <c r="F9338" s="385">
        <v>4</v>
      </c>
    </row>
    <row r="9339" spans="1:6">
      <c r="A9339" s="369"/>
      <c r="B9339" s="369"/>
      <c r="C9339" s="369"/>
      <c r="D9339" s="370" t="s">
        <v>842</v>
      </c>
      <c r="E9339" s="370">
        <v>1</v>
      </c>
      <c r="F9339" s="385">
        <v>1</v>
      </c>
    </row>
    <row r="9340" spans="1:6">
      <c r="A9340" s="369"/>
      <c r="B9340" s="369"/>
      <c r="C9340" s="369"/>
      <c r="D9340" s="370" t="s">
        <v>843</v>
      </c>
      <c r="E9340" s="370">
        <v>1</v>
      </c>
      <c r="F9340" s="385">
        <v>2</v>
      </c>
    </row>
    <row r="9341" spans="1:6">
      <c r="A9341" s="369"/>
      <c r="B9341" s="369"/>
      <c r="C9341" s="367" t="s">
        <v>349</v>
      </c>
      <c r="D9341" s="367" t="s">
        <v>548</v>
      </c>
      <c r="E9341" s="367">
        <v>1</v>
      </c>
      <c r="F9341" s="384">
        <v>2</v>
      </c>
    </row>
    <row r="9342" spans="1:6">
      <c r="A9342" s="369"/>
      <c r="B9342" s="369"/>
      <c r="C9342" s="369"/>
      <c r="D9342" s="370" t="s">
        <v>349</v>
      </c>
      <c r="E9342" s="370">
        <v>7</v>
      </c>
      <c r="F9342" s="385">
        <v>8</v>
      </c>
    </row>
    <row r="9343" spans="1:6">
      <c r="A9343" s="369"/>
      <c r="B9343" s="369"/>
      <c r="C9343" s="369"/>
      <c r="D9343" s="370" t="s">
        <v>845</v>
      </c>
      <c r="E9343" s="370">
        <v>1</v>
      </c>
      <c r="F9343" s="385">
        <v>1</v>
      </c>
    </row>
    <row r="9344" spans="1:6">
      <c r="A9344" s="369"/>
      <c r="B9344" s="369"/>
      <c r="C9344" s="369"/>
      <c r="D9344" s="370" t="s">
        <v>846</v>
      </c>
      <c r="E9344" s="370">
        <v>1</v>
      </c>
      <c r="F9344" s="385">
        <v>1</v>
      </c>
    </row>
    <row r="9345" spans="1:6">
      <c r="A9345" s="369"/>
      <c r="B9345" s="369"/>
      <c r="C9345" s="369"/>
      <c r="D9345" s="370" t="s">
        <v>847</v>
      </c>
      <c r="E9345" s="370">
        <v>2</v>
      </c>
      <c r="F9345" s="385">
        <v>2</v>
      </c>
    </row>
    <row r="9346" spans="1:6">
      <c r="A9346" s="369"/>
      <c r="B9346" s="369"/>
      <c r="C9346" s="369"/>
      <c r="D9346" s="370" t="s">
        <v>848</v>
      </c>
      <c r="E9346" s="370">
        <v>1</v>
      </c>
      <c r="F9346" s="385">
        <v>1</v>
      </c>
    </row>
    <row r="9347" spans="1:6">
      <c r="A9347" s="369"/>
      <c r="B9347" s="369"/>
      <c r="C9347" s="367" t="s">
        <v>205</v>
      </c>
      <c r="D9347" s="367" t="s">
        <v>350</v>
      </c>
      <c r="E9347" s="367">
        <v>3</v>
      </c>
      <c r="F9347" s="384">
        <v>4</v>
      </c>
    </row>
    <row r="9348" spans="1:6">
      <c r="A9348" s="369"/>
      <c r="B9348" s="369"/>
      <c r="C9348" s="369"/>
      <c r="D9348" s="370" t="s">
        <v>344</v>
      </c>
      <c r="E9348" s="370">
        <v>3</v>
      </c>
      <c r="F9348" s="385">
        <v>3</v>
      </c>
    </row>
    <row r="9349" spans="1:6">
      <c r="A9349" s="369"/>
      <c r="B9349" s="369"/>
      <c r="C9349" s="369"/>
      <c r="D9349" s="370" t="s">
        <v>206</v>
      </c>
      <c r="E9349" s="370">
        <v>26</v>
      </c>
      <c r="F9349" s="385">
        <v>29</v>
      </c>
    </row>
    <row r="9350" spans="1:6">
      <c r="A9350" s="369"/>
      <c r="B9350" s="369"/>
      <c r="C9350" s="369"/>
      <c r="D9350" s="370" t="s">
        <v>849</v>
      </c>
      <c r="E9350" s="370">
        <v>2</v>
      </c>
      <c r="F9350" s="385">
        <v>2</v>
      </c>
    </row>
    <row r="9351" spans="1:6">
      <c r="A9351" s="369"/>
      <c r="B9351" s="369"/>
      <c r="C9351" s="369"/>
      <c r="D9351" s="370" t="s">
        <v>850</v>
      </c>
      <c r="E9351" s="370">
        <v>2</v>
      </c>
      <c r="F9351" s="385">
        <v>2</v>
      </c>
    </row>
    <row r="9352" spans="1:6">
      <c r="A9352" s="369"/>
      <c r="B9352" s="369"/>
      <c r="C9352" s="369"/>
      <c r="D9352" s="370" t="s">
        <v>851</v>
      </c>
      <c r="E9352" s="370">
        <v>2</v>
      </c>
      <c r="F9352" s="385">
        <v>2</v>
      </c>
    </row>
    <row r="9353" spans="1:6">
      <c r="A9353" s="369"/>
      <c r="B9353" s="369"/>
      <c r="C9353" s="369"/>
      <c r="D9353" s="370" t="s">
        <v>852</v>
      </c>
      <c r="E9353" s="370">
        <v>3</v>
      </c>
      <c r="F9353" s="385">
        <v>3</v>
      </c>
    </row>
    <row r="9354" spans="1:6">
      <c r="A9354" s="369"/>
      <c r="B9354" s="369"/>
      <c r="C9354" s="369"/>
      <c r="D9354" s="370" t="s">
        <v>853</v>
      </c>
      <c r="E9354" s="370">
        <v>2</v>
      </c>
      <c r="F9354" s="385">
        <v>2</v>
      </c>
    </row>
    <row r="9355" spans="1:6">
      <c r="A9355" s="369"/>
      <c r="B9355" s="369"/>
      <c r="C9355" s="367" t="s">
        <v>359</v>
      </c>
      <c r="D9355" s="367" t="s">
        <v>854</v>
      </c>
      <c r="E9355" s="367">
        <v>3</v>
      </c>
      <c r="F9355" s="384">
        <v>3</v>
      </c>
    </row>
    <row r="9356" spans="1:6">
      <c r="A9356" s="369"/>
      <c r="B9356" s="369"/>
      <c r="C9356" s="369"/>
      <c r="D9356" s="370" t="s">
        <v>360</v>
      </c>
      <c r="E9356" s="370">
        <v>7</v>
      </c>
      <c r="F9356" s="385">
        <v>7</v>
      </c>
    </row>
    <row r="9357" spans="1:6">
      <c r="A9357" s="369"/>
      <c r="B9357" s="369"/>
      <c r="C9357" s="369"/>
      <c r="D9357" s="370" t="s">
        <v>855</v>
      </c>
      <c r="E9357" s="370">
        <v>4</v>
      </c>
      <c r="F9357" s="385">
        <v>4</v>
      </c>
    </row>
    <row r="9358" spans="1:6">
      <c r="A9358" s="369"/>
      <c r="B9358" s="369"/>
      <c r="C9358" s="369"/>
      <c r="D9358" s="370" t="s">
        <v>856</v>
      </c>
      <c r="E9358" s="370">
        <v>1</v>
      </c>
      <c r="F9358" s="385">
        <v>1</v>
      </c>
    </row>
    <row r="9359" spans="1:6">
      <c r="A9359" s="369"/>
      <c r="B9359" s="369"/>
      <c r="C9359" s="369"/>
      <c r="D9359" s="370" t="s">
        <v>857</v>
      </c>
      <c r="E9359" s="370">
        <v>2</v>
      </c>
      <c r="F9359" s="385">
        <v>2</v>
      </c>
    </row>
    <row r="9360" spans="1:6">
      <c r="A9360" s="369"/>
      <c r="B9360" s="369"/>
      <c r="C9360" s="369"/>
      <c r="D9360" s="370" t="s">
        <v>858</v>
      </c>
      <c r="E9360" s="370">
        <v>4</v>
      </c>
      <c r="F9360" s="385">
        <v>4</v>
      </c>
    </row>
    <row r="9361" spans="1:6">
      <c r="A9361" s="369"/>
      <c r="B9361" s="369"/>
      <c r="C9361" s="369"/>
      <c r="D9361" s="370" t="s">
        <v>859</v>
      </c>
      <c r="E9361" s="370">
        <v>1</v>
      </c>
      <c r="F9361" s="385">
        <v>1</v>
      </c>
    </row>
    <row r="9362" spans="1:6">
      <c r="A9362" s="369"/>
      <c r="B9362" s="369"/>
      <c r="C9362" s="369"/>
      <c r="D9362" s="370" t="s">
        <v>860</v>
      </c>
      <c r="E9362" s="370">
        <v>1</v>
      </c>
      <c r="F9362" s="385">
        <v>1</v>
      </c>
    </row>
    <row r="9363" spans="1:6">
      <c r="A9363" s="369"/>
      <c r="B9363" s="369"/>
      <c r="C9363" s="367" t="s">
        <v>9</v>
      </c>
      <c r="D9363" s="367" t="s">
        <v>9</v>
      </c>
      <c r="E9363" s="367">
        <v>47</v>
      </c>
      <c r="F9363" s="384">
        <v>66</v>
      </c>
    </row>
    <row r="9364" spans="1:6">
      <c r="A9364" s="369"/>
      <c r="B9364" s="369"/>
      <c r="C9364" s="369"/>
      <c r="D9364" s="370" t="s">
        <v>515</v>
      </c>
      <c r="E9364" s="370">
        <v>28</v>
      </c>
      <c r="F9364" s="385">
        <v>34</v>
      </c>
    </row>
    <row r="9365" spans="1:6">
      <c r="A9365" s="369"/>
      <c r="B9365" s="369"/>
      <c r="C9365" s="369"/>
      <c r="D9365" s="370" t="s">
        <v>299</v>
      </c>
      <c r="E9365" s="370">
        <v>49</v>
      </c>
      <c r="F9365" s="385">
        <v>65</v>
      </c>
    </row>
    <row r="9366" spans="1:6">
      <c r="A9366" s="369"/>
      <c r="B9366" s="369"/>
      <c r="C9366" s="369"/>
      <c r="D9366" s="370" t="s">
        <v>351</v>
      </c>
      <c r="E9366" s="370">
        <v>33</v>
      </c>
      <c r="F9366" s="385">
        <v>35</v>
      </c>
    </row>
    <row r="9367" spans="1:6">
      <c r="A9367" s="369"/>
      <c r="B9367" s="369"/>
      <c r="C9367" s="369"/>
      <c r="D9367" s="370" t="s">
        <v>208</v>
      </c>
      <c r="E9367" s="370">
        <v>38</v>
      </c>
      <c r="F9367" s="385">
        <v>40</v>
      </c>
    </row>
    <row r="9368" spans="1:6">
      <c r="A9368" s="369"/>
      <c r="B9368" s="369"/>
      <c r="C9368" s="369"/>
      <c r="D9368" s="370" t="s">
        <v>861</v>
      </c>
      <c r="E9368" s="370">
        <v>3</v>
      </c>
      <c r="F9368" s="385">
        <v>3</v>
      </c>
    </row>
    <row r="9369" spans="1:6">
      <c r="A9369" s="369"/>
      <c r="B9369" s="369"/>
      <c r="C9369" s="369"/>
      <c r="D9369" s="370" t="s">
        <v>862</v>
      </c>
      <c r="E9369" s="370">
        <v>3</v>
      </c>
      <c r="F9369" s="385">
        <v>3</v>
      </c>
    </row>
    <row r="9370" spans="1:6">
      <c r="A9370" s="369"/>
      <c r="B9370" s="369"/>
      <c r="C9370" s="367" t="s">
        <v>352</v>
      </c>
      <c r="D9370" s="367" t="s">
        <v>352</v>
      </c>
      <c r="E9370" s="367">
        <v>10</v>
      </c>
      <c r="F9370" s="384">
        <v>11</v>
      </c>
    </row>
    <row r="9371" spans="1:6">
      <c r="A9371" s="369"/>
      <c r="B9371" s="369"/>
      <c r="C9371" s="369"/>
      <c r="D9371" s="370" t="s">
        <v>863</v>
      </c>
      <c r="E9371" s="370">
        <v>4</v>
      </c>
      <c r="F9371" s="385">
        <v>4</v>
      </c>
    </row>
    <row r="9372" spans="1:6">
      <c r="A9372" s="369"/>
      <c r="B9372" s="369"/>
      <c r="C9372" s="369"/>
      <c r="D9372" s="370" t="s">
        <v>864</v>
      </c>
      <c r="E9372" s="370">
        <v>1</v>
      </c>
      <c r="F9372" s="385">
        <v>1</v>
      </c>
    </row>
    <row r="9373" spans="1:6">
      <c r="A9373" s="369"/>
      <c r="B9373" s="369"/>
      <c r="C9373" s="367" t="s">
        <v>516</v>
      </c>
      <c r="D9373" s="367" t="s">
        <v>353</v>
      </c>
      <c r="E9373" s="367">
        <v>5</v>
      </c>
      <c r="F9373" s="384">
        <v>5</v>
      </c>
    </row>
    <row r="9374" spans="1:6">
      <c r="A9374" s="369"/>
      <c r="B9374" s="369"/>
      <c r="C9374" s="369"/>
      <c r="D9374" s="370" t="s">
        <v>865</v>
      </c>
      <c r="E9374" s="370">
        <v>22</v>
      </c>
      <c r="F9374" s="385">
        <v>26</v>
      </c>
    </row>
    <row r="9375" spans="1:6">
      <c r="A9375" s="369"/>
      <c r="B9375" s="369"/>
      <c r="C9375" s="369"/>
      <c r="D9375" s="370" t="s">
        <v>866</v>
      </c>
      <c r="E9375" s="370">
        <v>4</v>
      </c>
      <c r="F9375" s="385">
        <v>4</v>
      </c>
    </row>
    <row r="9376" spans="1:6">
      <c r="A9376" s="369"/>
      <c r="B9376" s="369"/>
      <c r="C9376" s="369"/>
      <c r="D9376" s="370" t="s">
        <v>588</v>
      </c>
      <c r="E9376" s="370">
        <v>61</v>
      </c>
      <c r="F9376" s="385">
        <v>72</v>
      </c>
    </row>
    <row r="9377" spans="1:6">
      <c r="A9377" s="369"/>
      <c r="B9377" s="369"/>
      <c r="C9377" s="369"/>
      <c r="D9377" s="370" t="s">
        <v>210</v>
      </c>
      <c r="E9377" s="370">
        <v>12</v>
      </c>
      <c r="F9377" s="385">
        <v>12</v>
      </c>
    </row>
    <row r="9378" spans="1:6">
      <c r="A9378" s="369"/>
      <c r="B9378" s="369"/>
      <c r="C9378" s="369"/>
      <c r="D9378" s="370" t="s">
        <v>867</v>
      </c>
      <c r="E9378" s="370">
        <v>2</v>
      </c>
      <c r="F9378" s="385">
        <v>3</v>
      </c>
    </row>
    <row r="9379" spans="1:6">
      <c r="A9379" s="369"/>
      <c r="B9379" s="369"/>
      <c r="C9379" s="369"/>
      <c r="D9379" s="370" t="s">
        <v>725</v>
      </c>
      <c r="E9379" s="370">
        <v>1</v>
      </c>
      <c r="F9379" s="385">
        <v>1</v>
      </c>
    </row>
    <row r="9380" spans="1:6">
      <c r="A9380" s="369"/>
      <c r="B9380" s="369"/>
      <c r="C9380" s="369"/>
      <c r="D9380" s="370" t="s">
        <v>868</v>
      </c>
      <c r="E9380" s="370">
        <v>1</v>
      </c>
      <c r="F9380" s="385">
        <v>1</v>
      </c>
    </row>
    <row r="9381" spans="1:6">
      <c r="A9381" s="369"/>
      <c r="B9381" s="369"/>
      <c r="C9381" s="369"/>
      <c r="D9381" s="370" t="s">
        <v>354</v>
      </c>
      <c r="E9381" s="370">
        <v>2</v>
      </c>
      <c r="F9381" s="385">
        <v>2</v>
      </c>
    </row>
    <row r="9382" spans="1:6">
      <c r="A9382" s="369"/>
      <c r="B9382" s="369"/>
      <c r="C9382" s="369"/>
      <c r="D9382" s="370" t="s">
        <v>869</v>
      </c>
      <c r="E9382" s="370">
        <v>1</v>
      </c>
      <c r="F9382" s="385">
        <v>1</v>
      </c>
    </row>
    <row r="9383" spans="1:6">
      <c r="A9383" s="369"/>
      <c r="B9383" s="369"/>
      <c r="C9383" s="369"/>
      <c r="D9383" s="370" t="s">
        <v>870</v>
      </c>
      <c r="E9383" s="370">
        <v>7</v>
      </c>
      <c r="F9383" s="385">
        <v>7</v>
      </c>
    </row>
    <row r="9384" spans="1:6">
      <c r="A9384" s="369"/>
      <c r="B9384" s="369"/>
      <c r="C9384" s="369"/>
      <c r="D9384" s="370" t="s">
        <v>871</v>
      </c>
      <c r="E9384" s="370">
        <v>2</v>
      </c>
      <c r="F9384" s="385">
        <v>2</v>
      </c>
    </row>
    <row r="9385" spans="1:6">
      <c r="A9385" s="369"/>
      <c r="B9385" s="369"/>
      <c r="C9385" s="369"/>
      <c r="D9385" s="370" t="s">
        <v>872</v>
      </c>
      <c r="E9385" s="370">
        <v>2</v>
      </c>
      <c r="F9385" s="385">
        <v>2</v>
      </c>
    </row>
    <row r="9386" spans="1:6">
      <c r="A9386" s="369"/>
      <c r="B9386" s="369"/>
      <c r="C9386" s="369"/>
      <c r="D9386" s="370" t="s">
        <v>873</v>
      </c>
      <c r="E9386" s="370">
        <v>4</v>
      </c>
      <c r="F9386" s="385">
        <v>4</v>
      </c>
    </row>
    <row r="9387" spans="1:6">
      <c r="A9387" s="369"/>
      <c r="B9387" s="369"/>
      <c r="C9387" s="369"/>
      <c r="D9387" s="370" t="s">
        <v>874</v>
      </c>
      <c r="E9387" s="370">
        <v>7</v>
      </c>
      <c r="F9387" s="385">
        <v>7</v>
      </c>
    </row>
    <row r="9388" spans="1:6">
      <c r="A9388" s="369"/>
      <c r="B9388" s="369"/>
      <c r="C9388" s="369"/>
      <c r="D9388" s="370" t="s">
        <v>875</v>
      </c>
      <c r="E9388" s="370">
        <v>11</v>
      </c>
      <c r="F9388" s="385">
        <v>11</v>
      </c>
    </row>
    <row r="9389" spans="1:6">
      <c r="A9389" s="369"/>
      <c r="B9389" s="369"/>
      <c r="C9389" s="369"/>
      <c r="D9389" s="370" t="s">
        <v>876</v>
      </c>
      <c r="E9389" s="370">
        <v>1</v>
      </c>
      <c r="F9389" s="385">
        <v>1</v>
      </c>
    </row>
    <row r="9390" spans="1:6">
      <c r="A9390" s="369"/>
      <c r="B9390" s="369"/>
      <c r="C9390" s="367" t="s">
        <v>877</v>
      </c>
      <c r="D9390" s="367" t="s">
        <v>878</v>
      </c>
      <c r="E9390" s="367">
        <v>1</v>
      </c>
      <c r="F9390" s="384">
        <v>1</v>
      </c>
    </row>
    <row r="9391" spans="1:6">
      <c r="A9391" s="369"/>
      <c r="B9391" s="369"/>
      <c r="C9391" s="369"/>
      <c r="D9391" s="370" t="s">
        <v>877</v>
      </c>
      <c r="E9391" s="370">
        <v>2</v>
      </c>
      <c r="F9391" s="385">
        <v>2</v>
      </c>
    </row>
    <row r="9392" spans="1:6">
      <c r="A9392" s="369"/>
      <c r="B9392" s="369"/>
      <c r="C9392" s="369"/>
      <c r="D9392" s="370" t="s">
        <v>879</v>
      </c>
      <c r="E9392" s="370">
        <v>1</v>
      </c>
      <c r="F9392" s="385">
        <v>1</v>
      </c>
    </row>
    <row r="9393" spans="1:6">
      <c r="A9393" s="369"/>
      <c r="B9393" s="369"/>
      <c r="C9393" s="369"/>
      <c r="D9393" s="370" t="s">
        <v>880</v>
      </c>
      <c r="E9393" s="370">
        <v>1</v>
      </c>
      <c r="F9393" s="385">
        <v>1</v>
      </c>
    </row>
    <row r="9394" spans="1:6">
      <c r="A9394" s="369"/>
      <c r="B9394" s="369"/>
      <c r="C9394" s="367" t="s">
        <v>361</v>
      </c>
      <c r="D9394" s="367" t="s">
        <v>881</v>
      </c>
      <c r="E9394" s="367">
        <v>3</v>
      </c>
      <c r="F9394" s="384">
        <v>3</v>
      </c>
    </row>
    <row r="9395" spans="1:6">
      <c r="A9395" s="369"/>
      <c r="B9395" s="369"/>
      <c r="C9395" s="369"/>
      <c r="D9395" s="370" t="s">
        <v>882</v>
      </c>
      <c r="E9395" s="370">
        <v>9</v>
      </c>
      <c r="F9395" s="385">
        <v>9</v>
      </c>
    </row>
    <row r="9396" spans="1:6">
      <c r="A9396" s="369"/>
      <c r="B9396" s="369"/>
      <c r="C9396" s="369"/>
      <c r="D9396" s="370" t="s">
        <v>361</v>
      </c>
      <c r="E9396" s="370">
        <v>2</v>
      </c>
      <c r="F9396" s="385">
        <v>2</v>
      </c>
    </row>
    <row r="9397" spans="1:6">
      <c r="A9397" s="369"/>
      <c r="B9397" s="369"/>
      <c r="C9397" s="369"/>
      <c r="D9397" s="370" t="s">
        <v>883</v>
      </c>
      <c r="E9397" s="370">
        <v>2</v>
      </c>
      <c r="F9397" s="385">
        <v>2</v>
      </c>
    </row>
    <row r="9398" spans="1:6">
      <c r="A9398" s="369"/>
      <c r="B9398" s="369"/>
      <c r="C9398" s="369"/>
      <c r="D9398" s="370" t="s">
        <v>884</v>
      </c>
      <c r="E9398" s="370">
        <v>1</v>
      </c>
      <c r="F9398" s="385">
        <v>1</v>
      </c>
    </row>
    <row r="9399" spans="1:6">
      <c r="A9399" s="369"/>
      <c r="B9399" s="369"/>
      <c r="C9399" s="367" t="s">
        <v>355</v>
      </c>
      <c r="D9399" s="367" t="s">
        <v>885</v>
      </c>
      <c r="E9399" s="367">
        <v>2</v>
      </c>
      <c r="F9399" s="384">
        <v>2</v>
      </c>
    </row>
    <row r="9400" spans="1:6">
      <c r="A9400" s="369"/>
      <c r="B9400" s="369"/>
      <c r="C9400" s="369"/>
      <c r="D9400" s="370" t="s">
        <v>886</v>
      </c>
      <c r="E9400" s="370">
        <v>6</v>
      </c>
      <c r="F9400" s="385">
        <v>7</v>
      </c>
    </row>
    <row r="9401" spans="1:6">
      <c r="A9401" s="369"/>
      <c r="B9401" s="369"/>
      <c r="C9401" s="369"/>
      <c r="D9401" s="370" t="s">
        <v>590</v>
      </c>
      <c r="E9401" s="370">
        <v>6</v>
      </c>
      <c r="F9401" s="385">
        <v>6</v>
      </c>
    </row>
    <row r="9402" spans="1:6">
      <c r="A9402" s="369"/>
      <c r="B9402" s="369"/>
      <c r="C9402" s="369"/>
      <c r="D9402" s="370" t="s">
        <v>591</v>
      </c>
      <c r="E9402" s="370">
        <v>8</v>
      </c>
      <c r="F9402" s="385">
        <v>8</v>
      </c>
    </row>
    <row r="9403" spans="1:6">
      <c r="A9403" s="369"/>
      <c r="B9403" s="369"/>
      <c r="C9403" s="369"/>
      <c r="D9403" s="370" t="s">
        <v>356</v>
      </c>
      <c r="E9403" s="370">
        <v>4</v>
      </c>
      <c r="F9403" s="385">
        <v>4</v>
      </c>
    </row>
    <row r="9404" spans="1:6">
      <c r="A9404" s="369"/>
      <c r="B9404" s="369"/>
      <c r="C9404" s="369"/>
      <c r="D9404" s="370" t="s">
        <v>887</v>
      </c>
      <c r="E9404" s="370">
        <v>3</v>
      </c>
      <c r="F9404" s="385">
        <v>3</v>
      </c>
    </row>
    <row r="9405" spans="1:6">
      <c r="A9405" s="369"/>
      <c r="B9405" s="369"/>
      <c r="C9405" s="369"/>
      <c r="D9405" s="370" t="s">
        <v>888</v>
      </c>
      <c r="E9405" s="370">
        <v>2</v>
      </c>
      <c r="F9405" s="385">
        <v>2</v>
      </c>
    </row>
    <row r="9406" spans="1:6">
      <c r="A9406" s="369"/>
      <c r="B9406" s="369"/>
      <c r="C9406" s="369"/>
      <c r="D9406" s="370" t="s">
        <v>889</v>
      </c>
      <c r="E9406" s="370">
        <v>1</v>
      </c>
      <c r="F9406" s="385">
        <v>1</v>
      </c>
    </row>
    <row r="9407" spans="1:6">
      <c r="A9407" s="369"/>
      <c r="B9407" s="369"/>
      <c r="C9407" s="369"/>
      <c r="D9407" s="370" t="s">
        <v>890</v>
      </c>
      <c r="E9407" s="370">
        <v>1</v>
      </c>
      <c r="F9407" s="385">
        <v>1</v>
      </c>
    </row>
    <row r="9408" spans="1:6">
      <c r="A9408" s="369"/>
      <c r="B9408" s="369"/>
      <c r="C9408" s="369"/>
      <c r="D9408" s="370" t="s">
        <v>891</v>
      </c>
      <c r="E9408" s="370">
        <v>1</v>
      </c>
      <c r="F9408" s="385">
        <v>1</v>
      </c>
    </row>
    <row r="9409" spans="1:6">
      <c r="A9409" s="369"/>
      <c r="B9409" s="369"/>
      <c r="C9409" s="369"/>
      <c r="D9409" s="370" t="s">
        <v>892</v>
      </c>
      <c r="E9409" s="370">
        <v>4</v>
      </c>
      <c r="F9409" s="385">
        <v>4</v>
      </c>
    </row>
    <row r="9410" spans="1:6">
      <c r="A9410" s="369"/>
      <c r="B9410" s="369"/>
      <c r="C9410" s="367" t="s">
        <v>211</v>
      </c>
      <c r="D9410" s="367" t="s">
        <v>589</v>
      </c>
      <c r="E9410" s="367">
        <v>4</v>
      </c>
      <c r="F9410" s="384">
        <v>4</v>
      </c>
    </row>
    <row r="9411" spans="1:6">
      <c r="A9411" s="369"/>
      <c r="B9411" s="369"/>
      <c r="C9411" s="369"/>
      <c r="D9411" s="370" t="s">
        <v>517</v>
      </c>
      <c r="E9411" s="370">
        <v>3</v>
      </c>
      <c r="F9411" s="385">
        <v>4</v>
      </c>
    </row>
    <row r="9412" spans="1:6">
      <c r="A9412" s="369"/>
      <c r="B9412" s="369"/>
      <c r="C9412" s="369"/>
      <c r="D9412" s="370" t="s">
        <v>211</v>
      </c>
      <c r="E9412" s="370">
        <v>9</v>
      </c>
      <c r="F9412" s="385">
        <v>12</v>
      </c>
    </row>
    <row r="9413" spans="1:6">
      <c r="A9413" s="369"/>
      <c r="B9413" s="369"/>
      <c r="C9413" s="369"/>
      <c r="D9413" s="370" t="s">
        <v>893</v>
      </c>
      <c r="E9413" s="370">
        <v>2</v>
      </c>
      <c r="F9413" s="385">
        <v>2</v>
      </c>
    </row>
    <row r="9414" spans="1:6">
      <c r="A9414" s="369"/>
      <c r="B9414" s="369"/>
      <c r="C9414" s="367" t="s">
        <v>894</v>
      </c>
      <c r="D9414" s="367" t="s">
        <v>895</v>
      </c>
      <c r="E9414" s="367">
        <v>2</v>
      </c>
      <c r="F9414" s="384">
        <v>2</v>
      </c>
    </row>
    <row r="9415" spans="1:6">
      <c r="A9415" s="369"/>
      <c r="B9415" s="369"/>
      <c r="C9415" s="369"/>
      <c r="D9415" s="370" t="s">
        <v>896</v>
      </c>
      <c r="E9415" s="370">
        <v>1</v>
      </c>
      <c r="F9415" s="385">
        <v>1</v>
      </c>
    </row>
    <row r="9416" spans="1:6">
      <c r="A9416" s="369"/>
      <c r="B9416" s="369"/>
      <c r="C9416" s="369"/>
      <c r="D9416" s="370" t="s">
        <v>897</v>
      </c>
      <c r="E9416" s="370">
        <v>1</v>
      </c>
      <c r="F9416" s="385">
        <v>1</v>
      </c>
    </row>
    <row r="9417" spans="1:6">
      <c r="A9417" s="369"/>
      <c r="B9417" s="369"/>
      <c r="C9417" s="369"/>
      <c r="D9417" s="370" t="s">
        <v>898</v>
      </c>
      <c r="E9417" s="370">
        <v>1</v>
      </c>
      <c r="F9417" s="385">
        <v>1</v>
      </c>
    </row>
    <row r="9418" spans="1:6">
      <c r="A9418" s="369"/>
      <c r="B9418" s="369"/>
      <c r="C9418" s="369"/>
      <c r="D9418" s="370" t="s">
        <v>899</v>
      </c>
      <c r="E9418" s="370">
        <v>1</v>
      </c>
      <c r="F9418" s="385">
        <v>1</v>
      </c>
    </row>
    <row r="9419" spans="1:6">
      <c r="A9419" s="369"/>
      <c r="B9419" s="367" t="s">
        <v>10</v>
      </c>
      <c r="C9419" s="367" t="s">
        <v>362</v>
      </c>
      <c r="D9419" s="367" t="s">
        <v>362</v>
      </c>
      <c r="E9419" s="367">
        <v>13</v>
      </c>
      <c r="F9419" s="384">
        <v>16</v>
      </c>
    </row>
    <row r="9420" spans="1:6">
      <c r="A9420" s="369"/>
      <c r="B9420" s="369"/>
      <c r="C9420" s="369"/>
      <c r="D9420" s="370" t="s">
        <v>363</v>
      </c>
      <c r="E9420" s="370">
        <v>9</v>
      </c>
      <c r="F9420" s="385">
        <v>9</v>
      </c>
    </row>
    <row r="9421" spans="1:6">
      <c r="A9421" s="369"/>
      <c r="B9421" s="369"/>
      <c r="C9421" s="369"/>
      <c r="D9421" s="370" t="s">
        <v>900</v>
      </c>
      <c r="E9421" s="370">
        <v>1</v>
      </c>
      <c r="F9421" s="385">
        <v>1</v>
      </c>
    </row>
    <row r="9422" spans="1:6">
      <c r="A9422" s="369"/>
      <c r="B9422" s="369"/>
      <c r="C9422" s="369"/>
      <c r="D9422" s="370" t="s">
        <v>901</v>
      </c>
      <c r="E9422" s="370">
        <v>1</v>
      </c>
      <c r="F9422" s="385">
        <v>1</v>
      </c>
    </row>
    <row r="9423" spans="1:6">
      <c r="A9423" s="369"/>
      <c r="B9423" s="369"/>
      <c r="C9423" s="367" t="s">
        <v>592</v>
      </c>
      <c r="D9423" s="367" t="s">
        <v>593</v>
      </c>
      <c r="E9423" s="367">
        <v>22</v>
      </c>
      <c r="F9423" s="384">
        <v>25</v>
      </c>
    </row>
    <row r="9424" spans="1:6">
      <c r="A9424" s="369"/>
      <c r="B9424" s="369"/>
      <c r="C9424" s="369"/>
      <c r="D9424" s="370" t="s">
        <v>902</v>
      </c>
      <c r="E9424" s="370">
        <v>3</v>
      </c>
      <c r="F9424" s="385">
        <v>3</v>
      </c>
    </row>
    <row r="9425" spans="1:6">
      <c r="A9425" s="369"/>
      <c r="B9425" s="369"/>
      <c r="C9425" s="369"/>
      <c r="D9425" s="370" t="s">
        <v>903</v>
      </c>
      <c r="E9425" s="370">
        <v>1</v>
      </c>
      <c r="F9425" s="385">
        <v>1</v>
      </c>
    </row>
    <row r="9426" spans="1:6">
      <c r="A9426" s="369"/>
      <c r="B9426" s="369"/>
      <c r="C9426" s="369"/>
      <c r="D9426" s="370" t="s">
        <v>904</v>
      </c>
      <c r="E9426" s="370">
        <v>1</v>
      </c>
      <c r="F9426" s="385">
        <v>1</v>
      </c>
    </row>
    <row r="9427" spans="1:6">
      <c r="A9427" s="369"/>
      <c r="B9427" s="369"/>
      <c r="C9427" s="369"/>
      <c r="D9427" s="370" t="s">
        <v>905</v>
      </c>
      <c r="E9427" s="370">
        <v>1</v>
      </c>
      <c r="F9427" s="385">
        <v>1</v>
      </c>
    </row>
    <row r="9428" spans="1:6">
      <c r="A9428" s="369"/>
      <c r="B9428" s="369"/>
      <c r="C9428" s="367" t="s">
        <v>906</v>
      </c>
      <c r="D9428" s="367" t="s">
        <v>906</v>
      </c>
      <c r="E9428" s="367">
        <v>4</v>
      </c>
      <c r="F9428" s="384">
        <v>5</v>
      </c>
    </row>
    <row r="9429" spans="1:6">
      <c r="A9429" s="369"/>
      <c r="B9429" s="369"/>
      <c r="C9429" s="369"/>
      <c r="D9429" s="370" t="s">
        <v>907</v>
      </c>
      <c r="E9429" s="370">
        <v>1</v>
      </c>
      <c r="F9429" s="385">
        <v>1</v>
      </c>
    </row>
    <row r="9430" spans="1:6">
      <c r="A9430" s="369"/>
      <c r="B9430" s="369"/>
      <c r="C9430" s="367" t="s">
        <v>908</v>
      </c>
      <c r="D9430" s="367" t="s">
        <v>767</v>
      </c>
      <c r="E9430" s="367">
        <v>7</v>
      </c>
      <c r="F9430" s="384">
        <v>7</v>
      </c>
    </row>
    <row r="9431" spans="1:6">
      <c r="A9431" s="369"/>
      <c r="B9431" s="369"/>
      <c r="C9431" s="369"/>
      <c r="D9431" s="370" t="s">
        <v>908</v>
      </c>
      <c r="E9431" s="370">
        <v>8</v>
      </c>
      <c r="F9431" s="385">
        <v>9</v>
      </c>
    </row>
    <row r="9432" spans="1:6">
      <c r="A9432" s="369"/>
      <c r="B9432" s="369"/>
      <c r="C9432" s="369"/>
      <c r="D9432" s="370" t="s">
        <v>909</v>
      </c>
      <c r="E9432" s="370">
        <v>2</v>
      </c>
      <c r="F9432" s="385">
        <v>2</v>
      </c>
    </row>
    <row r="9433" spans="1:6">
      <c r="A9433" s="369"/>
      <c r="B9433" s="369"/>
      <c r="C9433" s="369"/>
      <c r="D9433" s="370" t="s">
        <v>910</v>
      </c>
      <c r="E9433" s="370">
        <v>5</v>
      </c>
      <c r="F9433" s="385">
        <v>5</v>
      </c>
    </row>
    <row r="9434" spans="1:6">
      <c r="A9434" s="369"/>
      <c r="B9434" s="369"/>
      <c r="C9434" s="369"/>
      <c r="D9434" s="370" t="s">
        <v>911</v>
      </c>
      <c r="E9434" s="370">
        <v>6</v>
      </c>
      <c r="F9434" s="385">
        <v>6</v>
      </c>
    </row>
    <row r="9435" spans="1:6">
      <c r="A9435" s="369"/>
      <c r="B9435" s="369"/>
      <c r="C9435" s="369"/>
      <c r="D9435" s="370" t="s">
        <v>912</v>
      </c>
      <c r="E9435" s="370">
        <v>2</v>
      </c>
      <c r="F9435" s="385">
        <v>2</v>
      </c>
    </row>
    <row r="9436" spans="1:6">
      <c r="A9436" s="369"/>
      <c r="B9436" s="369"/>
      <c r="C9436" s="369"/>
      <c r="D9436" s="370" t="s">
        <v>913</v>
      </c>
      <c r="E9436" s="370">
        <v>2</v>
      </c>
      <c r="F9436" s="385">
        <v>2</v>
      </c>
    </row>
    <row r="9437" spans="1:6">
      <c r="A9437" s="369"/>
      <c r="B9437" s="369"/>
      <c r="C9437" s="369"/>
      <c r="D9437" s="370" t="s">
        <v>914</v>
      </c>
      <c r="E9437" s="370">
        <v>1</v>
      </c>
      <c r="F9437" s="385">
        <v>1</v>
      </c>
    </row>
    <row r="9438" spans="1:6">
      <c r="A9438" s="369"/>
      <c r="B9438" s="369"/>
      <c r="C9438" s="367" t="s">
        <v>10</v>
      </c>
      <c r="D9438" s="367" t="s">
        <v>915</v>
      </c>
      <c r="E9438" s="367">
        <v>5</v>
      </c>
      <c r="F9438" s="384">
        <v>5</v>
      </c>
    </row>
    <row r="9439" spans="1:6">
      <c r="A9439" s="369"/>
      <c r="B9439" s="369"/>
      <c r="C9439" s="369"/>
      <c r="D9439" s="370" t="s">
        <v>916</v>
      </c>
      <c r="E9439" s="370">
        <v>5</v>
      </c>
      <c r="F9439" s="385">
        <v>5</v>
      </c>
    </row>
    <row r="9440" spans="1:6">
      <c r="A9440" s="369"/>
      <c r="B9440" s="369"/>
      <c r="C9440" s="369"/>
      <c r="D9440" s="370" t="s">
        <v>10</v>
      </c>
      <c r="E9440" s="370">
        <v>29</v>
      </c>
      <c r="F9440" s="385">
        <v>29</v>
      </c>
    </row>
    <row r="9441" spans="1:6">
      <c r="A9441" s="369"/>
      <c r="B9441" s="369"/>
      <c r="C9441" s="369"/>
      <c r="D9441" s="370" t="s">
        <v>917</v>
      </c>
      <c r="E9441" s="370">
        <v>4</v>
      </c>
      <c r="F9441" s="385">
        <v>4</v>
      </c>
    </row>
    <row r="9442" spans="1:6">
      <c r="A9442" s="369"/>
      <c r="B9442" s="369"/>
      <c r="C9442" s="369"/>
      <c r="D9442" s="370" t="s">
        <v>230</v>
      </c>
      <c r="E9442" s="370">
        <v>8</v>
      </c>
      <c r="F9442" s="385">
        <v>8</v>
      </c>
    </row>
    <row r="9443" spans="1:6">
      <c r="A9443" s="369"/>
      <c r="B9443" s="369"/>
      <c r="C9443" s="369"/>
      <c r="D9443" s="370" t="s">
        <v>918</v>
      </c>
      <c r="E9443" s="370">
        <v>1</v>
      </c>
      <c r="F9443" s="385">
        <v>1</v>
      </c>
    </row>
    <row r="9444" spans="1:6">
      <c r="A9444" s="369"/>
      <c r="B9444" s="369"/>
      <c r="C9444" s="369"/>
      <c r="D9444" s="370" t="s">
        <v>919</v>
      </c>
      <c r="E9444" s="370">
        <v>1</v>
      </c>
      <c r="F9444" s="385">
        <v>1</v>
      </c>
    </row>
    <row r="9445" spans="1:6">
      <c r="A9445" s="369"/>
      <c r="B9445" s="369"/>
      <c r="C9445" s="367" t="s">
        <v>364</v>
      </c>
      <c r="D9445" s="367" t="s">
        <v>920</v>
      </c>
      <c r="E9445" s="367">
        <v>1</v>
      </c>
      <c r="F9445" s="384">
        <v>1</v>
      </c>
    </row>
    <row r="9446" spans="1:6">
      <c r="A9446" s="369"/>
      <c r="B9446" s="369"/>
      <c r="C9446" s="369"/>
      <c r="D9446" s="370" t="s">
        <v>921</v>
      </c>
      <c r="E9446" s="370">
        <v>6</v>
      </c>
      <c r="F9446" s="385">
        <v>7</v>
      </c>
    </row>
    <row r="9447" spans="1:6">
      <c r="A9447" s="369"/>
      <c r="B9447" s="369"/>
      <c r="C9447" s="369"/>
      <c r="D9447" s="370" t="s">
        <v>365</v>
      </c>
      <c r="E9447" s="370">
        <v>15</v>
      </c>
      <c r="F9447" s="385">
        <v>18</v>
      </c>
    </row>
    <row r="9448" spans="1:6">
      <c r="A9448" s="369"/>
      <c r="B9448" s="369"/>
      <c r="C9448" s="369"/>
      <c r="D9448" s="370" t="s">
        <v>922</v>
      </c>
      <c r="E9448" s="370">
        <v>3</v>
      </c>
      <c r="F9448" s="385">
        <v>3</v>
      </c>
    </row>
    <row r="9449" spans="1:6">
      <c r="A9449" s="369"/>
      <c r="B9449" s="369"/>
      <c r="C9449" s="369"/>
      <c r="D9449" s="370" t="s">
        <v>798</v>
      </c>
      <c r="E9449" s="370">
        <v>1</v>
      </c>
      <c r="F9449" s="385">
        <v>1</v>
      </c>
    </row>
    <row r="9450" spans="1:6">
      <c r="A9450" s="369"/>
      <c r="B9450" s="369"/>
      <c r="C9450" s="369"/>
      <c r="D9450" s="370" t="s">
        <v>923</v>
      </c>
      <c r="E9450" s="370">
        <v>1</v>
      </c>
      <c r="F9450" s="385">
        <v>1</v>
      </c>
    </row>
    <row r="9451" spans="1:6">
      <c r="A9451" s="369"/>
      <c r="B9451" s="369"/>
      <c r="C9451" s="369"/>
      <c r="D9451" s="370" t="s">
        <v>924</v>
      </c>
      <c r="E9451" s="370">
        <v>2</v>
      </c>
      <c r="F9451" s="385">
        <v>2</v>
      </c>
    </row>
    <row r="9452" spans="1:6">
      <c r="A9452" s="369"/>
      <c r="B9452" s="369"/>
      <c r="C9452" s="369"/>
      <c r="D9452" s="370" t="s">
        <v>925</v>
      </c>
      <c r="E9452" s="370">
        <v>4</v>
      </c>
      <c r="F9452" s="385">
        <v>4</v>
      </c>
    </row>
    <row r="9453" spans="1:6">
      <c r="A9453" s="369"/>
      <c r="B9453" s="369"/>
      <c r="C9453" s="369"/>
      <c r="D9453" s="370" t="s">
        <v>926</v>
      </c>
      <c r="E9453" s="370">
        <v>1</v>
      </c>
      <c r="F9453" s="385">
        <v>1</v>
      </c>
    </row>
    <row r="9454" spans="1:6">
      <c r="A9454" s="369"/>
      <c r="B9454" s="369"/>
      <c r="C9454" s="369"/>
      <c r="D9454" s="370" t="s">
        <v>927</v>
      </c>
      <c r="E9454" s="370">
        <v>2</v>
      </c>
      <c r="F9454" s="385">
        <v>2</v>
      </c>
    </row>
    <row r="9455" spans="1:6">
      <c r="A9455" s="369"/>
      <c r="B9455" s="369"/>
      <c r="C9455" s="369"/>
      <c r="D9455" s="370" t="s">
        <v>928</v>
      </c>
      <c r="E9455" s="370">
        <v>2</v>
      </c>
      <c r="F9455" s="385">
        <v>2</v>
      </c>
    </row>
    <row r="9456" spans="1:6">
      <c r="A9456" s="369"/>
      <c r="B9456" s="369"/>
      <c r="C9456" s="369"/>
      <c r="D9456" s="370" t="s">
        <v>929</v>
      </c>
      <c r="E9456" s="370">
        <v>1</v>
      </c>
      <c r="F9456" s="385">
        <v>1</v>
      </c>
    </row>
    <row r="9457" spans="1:6">
      <c r="A9457" s="369"/>
      <c r="B9457" s="369"/>
      <c r="C9457" s="369"/>
      <c r="D9457" s="370" t="s">
        <v>930</v>
      </c>
      <c r="E9457" s="370">
        <v>2</v>
      </c>
      <c r="F9457" s="385">
        <v>2</v>
      </c>
    </row>
    <row r="9458" spans="1:6">
      <c r="A9458" s="369"/>
      <c r="B9458" s="369"/>
      <c r="C9458" s="369"/>
      <c r="D9458" s="370" t="s">
        <v>931</v>
      </c>
      <c r="E9458" s="370">
        <v>1</v>
      </c>
      <c r="F9458" s="385">
        <v>1</v>
      </c>
    </row>
    <row r="9459" spans="1:6">
      <c r="A9459" s="369"/>
      <c r="B9459" s="369"/>
      <c r="C9459" s="369"/>
      <c r="D9459" s="370" t="s">
        <v>932</v>
      </c>
      <c r="E9459" s="370">
        <v>2</v>
      </c>
      <c r="F9459" s="385">
        <v>2</v>
      </c>
    </row>
    <row r="9460" spans="1:6">
      <c r="A9460" s="369"/>
      <c r="B9460" s="369"/>
      <c r="C9460" s="369"/>
      <c r="D9460" s="370" t="s">
        <v>933</v>
      </c>
      <c r="E9460" s="370">
        <v>1</v>
      </c>
      <c r="F9460" s="385">
        <v>1</v>
      </c>
    </row>
    <row r="9461" spans="1:6">
      <c r="A9461" s="369"/>
      <c r="B9461" s="369"/>
      <c r="C9461" s="369"/>
      <c r="D9461" s="370" t="s">
        <v>934</v>
      </c>
      <c r="E9461" s="370">
        <v>1</v>
      </c>
      <c r="F9461" s="385">
        <v>1</v>
      </c>
    </row>
    <row r="9462" spans="1:6">
      <c r="A9462" s="369"/>
      <c r="B9462" s="369"/>
      <c r="C9462" s="367" t="s">
        <v>935</v>
      </c>
      <c r="D9462" s="367" t="s">
        <v>936</v>
      </c>
      <c r="E9462" s="367">
        <v>3</v>
      </c>
      <c r="F9462" s="384">
        <v>3</v>
      </c>
    </row>
    <row r="9463" spans="1:6">
      <c r="A9463" s="369"/>
      <c r="B9463" s="369"/>
      <c r="C9463" s="369"/>
      <c r="D9463" s="370" t="s">
        <v>937</v>
      </c>
      <c r="E9463" s="370">
        <v>1</v>
      </c>
      <c r="F9463" s="385">
        <v>1</v>
      </c>
    </row>
    <row r="9464" spans="1:6">
      <c r="A9464" s="369"/>
      <c r="B9464" s="367" t="s">
        <v>11</v>
      </c>
      <c r="C9464" s="367" t="s">
        <v>938</v>
      </c>
      <c r="D9464" s="367" t="s">
        <v>938</v>
      </c>
      <c r="E9464" s="367">
        <v>9</v>
      </c>
      <c r="F9464" s="384">
        <v>9</v>
      </c>
    </row>
    <row r="9465" spans="1:6">
      <c r="A9465" s="369"/>
      <c r="B9465" s="369"/>
      <c r="C9465" s="369"/>
      <c r="D9465" s="370" t="s">
        <v>939</v>
      </c>
      <c r="E9465" s="370">
        <v>1</v>
      </c>
      <c r="F9465" s="385">
        <v>1</v>
      </c>
    </row>
    <row r="9466" spans="1:6">
      <c r="A9466" s="369"/>
      <c r="B9466" s="369"/>
      <c r="C9466" s="369"/>
      <c r="D9466" s="370" t="s">
        <v>941</v>
      </c>
      <c r="E9466" s="370">
        <v>2</v>
      </c>
      <c r="F9466" s="385">
        <v>2</v>
      </c>
    </row>
    <row r="9467" spans="1:6">
      <c r="A9467" s="369"/>
      <c r="B9467" s="369"/>
      <c r="C9467" s="367" t="s">
        <v>367</v>
      </c>
      <c r="D9467" s="367" t="s">
        <v>604</v>
      </c>
      <c r="E9467" s="367">
        <v>12</v>
      </c>
      <c r="F9467" s="384">
        <v>12</v>
      </c>
    </row>
    <row r="9468" spans="1:6">
      <c r="A9468" s="369"/>
      <c r="B9468" s="369"/>
      <c r="C9468" s="369"/>
      <c r="D9468" s="370" t="s">
        <v>942</v>
      </c>
      <c r="E9468" s="370">
        <v>3</v>
      </c>
      <c r="F9468" s="385">
        <v>3</v>
      </c>
    </row>
    <row r="9469" spans="1:6">
      <c r="A9469" s="369"/>
      <c r="B9469" s="369"/>
      <c r="C9469" s="369"/>
      <c r="D9469" s="370" t="s">
        <v>944</v>
      </c>
      <c r="E9469" s="370">
        <v>1</v>
      </c>
      <c r="F9469" s="385">
        <v>1</v>
      </c>
    </row>
    <row r="9470" spans="1:6">
      <c r="A9470" s="369"/>
      <c r="B9470" s="369"/>
      <c r="C9470" s="369"/>
      <c r="D9470" s="370" t="s">
        <v>945</v>
      </c>
      <c r="E9470" s="370">
        <v>1</v>
      </c>
      <c r="F9470" s="385">
        <v>1</v>
      </c>
    </row>
    <row r="9471" spans="1:6">
      <c r="A9471" s="369"/>
      <c r="B9471" s="369"/>
      <c r="C9471" s="369"/>
      <c r="D9471" s="370" t="s">
        <v>946</v>
      </c>
      <c r="E9471" s="370">
        <v>1</v>
      </c>
      <c r="F9471" s="385">
        <v>1</v>
      </c>
    </row>
    <row r="9472" spans="1:6">
      <c r="A9472" s="369"/>
      <c r="B9472" s="369"/>
      <c r="C9472" s="367" t="s">
        <v>947</v>
      </c>
      <c r="D9472" s="367" t="s">
        <v>948</v>
      </c>
      <c r="E9472" s="367">
        <v>6</v>
      </c>
      <c r="F9472" s="384">
        <v>6</v>
      </c>
    </row>
    <row r="9473" spans="1:6">
      <c r="A9473" s="369"/>
      <c r="B9473" s="369"/>
      <c r="C9473" s="369"/>
      <c r="D9473" s="370" t="s">
        <v>949</v>
      </c>
      <c r="E9473" s="370">
        <v>9</v>
      </c>
      <c r="F9473" s="385">
        <v>10</v>
      </c>
    </row>
    <row r="9474" spans="1:6">
      <c r="A9474" s="369"/>
      <c r="B9474" s="369"/>
      <c r="C9474" s="369"/>
      <c r="D9474" s="370" t="s">
        <v>950</v>
      </c>
      <c r="E9474" s="370">
        <v>1</v>
      </c>
      <c r="F9474" s="385">
        <v>1</v>
      </c>
    </row>
    <row r="9475" spans="1:6">
      <c r="A9475" s="369"/>
      <c r="B9475" s="369"/>
      <c r="C9475" s="369"/>
      <c r="D9475" s="370" t="s">
        <v>951</v>
      </c>
      <c r="E9475" s="370">
        <v>1</v>
      </c>
      <c r="F9475" s="385">
        <v>1</v>
      </c>
    </row>
    <row r="9476" spans="1:6">
      <c r="A9476" s="369"/>
      <c r="B9476" s="369"/>
      <c r="C9476" s="369"/>
      <c r="D9476" s="370" t="s">
        <v>952</v>
      </c>
      <c r="E9476" s="370">
        <v>1</v>
      </c>
      <c r="F9476" s="385">
        <v>1</v>
      </c>
    </row>
    <row r="9477" spans="1:6">
      <c r="A9477" s="369"/>
      <c r="B9477" s="369"/>
      <c r="C9477" s="369"/>
      <c r="D9477" s="370" t="s">
        <v>953</v>
      </c>
      <c r="E9477" s="370">
        <v>1</v>
      </c>
      <c r="F9477" s="385">
        <v>1</v>
      </c>
    </row>
    <row r="9478" spans="1:6">
      <c r="A9478" s="369"/>
      <c r="B9478" s="369"/>
      <c r="C9478" s="367" t="s">
        <v>11</v>
      </c>
      <c r="D9478" s="367" t="s">
        <v>638</v>
      </c>
      <c r="E9478" s="367">
        <v>35</v>
      </c>
      <c r="F9478" s="384">
        <v>36</v>
      </c>
    </row>
    <row r="9479" spans="1:6">
      <c r="A9479" s="369"/>
      <c r="B9479" s="369"/>
      <c r="C9479" s="369"/>
      <c r="D9479" s="370" t="s">
        <v>954</v>
      </c>
      <c r="E9479" s="370">
        <v>7</v>
      </c>
      <c r="F9479" s="385">
        <v>7</v>
      </c>
    </row>
    <row r="9480" spans="1:6">
      <c r="A9480" s="369"/>
      <c r="B9480" s="369"/>
      <c r="C9480" s="369"/>
      <c r="D9480" s="370" t="s">
        <v>213</v>
      </c>
      <c r="E9480" s="370">
        <v>63</v>
      </c>
      <c r="F9480" s="385">
        <v>84</v>
      </c>
    </row>
    <row r="9481" spans="1:6">
      <c r="A9481" s="369"/>
      <c r="B9481" s="369"/>
      <c r="C9481" s="369"/>
      <c r="D9481" s="370" t="s">
        <v>955</v>
      </c>
      <c r="E9481" s="370">
        <v>22</v>
      </c>
      <c r="F9481" s="385">
        <v>23</v>
      </c>
    </row>
    <row r="9482" spans="1:6">
      <c r="A9482" s="369"/>
      <c r="B9482" s="369"/>
      <c r="C9482" s="369"/>
      <c r="D9482" s="370" t="s">
        <v>956</v>
      </c>
      <c r="E9482" s="370">
        <v>3</v>
      </c>
      <c r="F9482" s="385">
        <v>3</v>
      </c>
    </row>
    <row r="9483" spans="1:6">
      <c r="A9483" s="369"/>
      <c r="B9483" s="369"/>
      <c r="C9483" s="369"/>
      <c r="D9483" s="370" t="s">
        <v>957</v>
      </c>
      <c r="E9483" s="370">
        <v>1</v>
      </c>
      <c r="F9483" s="385">
        <v>1</v>
      </c>
    </row>
    <row r="9484" spans="1:6">
      <c r="A9484" s="369"/>
      <c r="B9484" s="369"/>
      <c r="C9484" s="369"/>
      <c r="D9484" s="370" t="s">
        <v>958</v>
      </c>
      <c r="E9484" s="370">
        <v>1</v>
      </c>
      <c r="F9484" s="385">
        <v>1</v>
      </c>
    </row>
    <row r="9485" spans="1:6">
      <c r="A9485" s="369"/>
      <c r="B9485" s="369"/>
      <c r="C9485" s="369"/>
      <c r="D9485" s="370" t="s">
        <v>959</v>
      </c>
      <c r="E9485" s="370">
        <v>1</v>
      </c>
      <c r="F9485" s="385">
        <v>1</v>
      </c>
    </row>
    <row r="9486" spans="1:6">
      <c r="A9486" s="369"/>
      <c r="B9486" s="369"/>
      <c r="C9486" s="367" t="s">
        <v>961</v>
      </c>
      <c r="D9486" s="367" t="s">
        <v>790</v>
      </c>
      <c r="E9486" s="367">
        <v>3</v>
      </c>
      <c r="F9486" s="384">
        <v>3</v>
      </c>
    </row>
    <row r="9487" spans="1:6">
      <c r="A9487" s="369"/>
      <c r="B9487" s="369"/>
      <c r="C9487" s="369"/>
      <c r="D9487" s="370" t="s">
        <v>962</v>
      </c>
      <c r="E9487" s="370">
        <v>2</v>
      </c>
      <c r="F9487" s="385">
        <v>2</v>
      </c>
    </row>
    <row r="9488" spans="1:6">
      <c r="A9488" s="369"/>
      <c r="B9488" s="369"/>
      <c r="C9488" s="369"/>
      <c r="D9488" s="370" t="s">
        <v>963</v>
      </c>
      <c r="E9488" s="370">
        <v>2</v>
      </c>
      <c r="F9488" s="385">
        <v>2</v>
      </c>
    </row>
    <row r="9489" spans="1:6">
      <c r="A9489" s="369"/>
      <c r="B9489" s="369"/>
      <c r="C9489" s="367" t="s">
        <v>214</v>
      </c>
      <c r="D9489" s="367" t="s">
        <v>594</v>
      </c>
      <c r="E9489" s="367">
        <v>14</v>
      </c>
      <c r="F9489" s="384">
        <v>17</v>
      </c>
    </row>
    <row r="9490" spans="1:6">
      <c r="A9490" s="369"/>
      <c r="B9490" s="369"/>
      <c r="C9490" s="369"/>
      <c r="D9490" s="370" t="s">
        <v>439</v>
      </c>
      <c r="E9490" s="370">
        <v>1</v>
      </c>
      <c r="F9490" s="385">
        <v>1</v>
      </c>
    </row>
    <row r="9491" spans="1:6">
      <c r="A9491" s="369"/>
      <c r="B9491" s="369"/>
      <c r="C9491" s="369"/>
      <c r="D9491" s="370" t="s">
        <v>215</v>
      </c>
      <c r="E9491" s="370">
        <v>58</v>
      </c>
      <c r="F9491" s="385">
        <v>59</v>
      </c>
    </row>
    <row r="9492" spans="1:6">
      <c r="A9492" s="369"/>
      <c r="B9492" s="369"/>
      <c r="C9492" s="369"/>
      <c r="D9492" s="370" t="s">
        <v>964</v>
      </c>
      <c r="E9492" s="370">
        <v>2</v>
      </c>
      <c r="F9492" s="385">
        <v>2</v>
      </c>
    </row>
    <row r="9493" spans="1:6">
      <c r="A9493" s="369"/>
      <c r="B9493" s="369"/>
      <c r="C9493" s="369"/>
      <c r="D9493" s="370" t="s">
        <v>965</v>
      </c>
      <c r="E9493" s="370">
        <v>1</v>
      </c>
      <c r="F9493" s="385">
        <v>1</v>
      </c>
    </row>
    <row r="9494" spans="1:6">
      <c r="A9494" s="369"/>
      <c r="B9494" s="369"/>
      <c r="C9494" s="369"/>
      <c r="D9494" s="370" t="s">
        <v>966</v>
      </c>
      <c r="E9494" s="370">
        <v>7</v>
      </c>
      <c r="F9494" s="385">
        <v>7</v>
      </c>
    </row>
    <row r="9495" spans="1:6">
      <c r="A9495" s="369"/>
      <c r="B9495" s="369"/>
      <c r="C9495" s="369"/>
      <c r="D9495" s="370" t="s">
        <v>967</v>
      </c>
      <c r="E9495" s="370">
        <v>3</v>
      </c>
      <c r="F9495" s="385">
        <v>3</v>
      </c>
    </row>
    <row r="9496" spans="1:6">
      <c r="A9496" s="369"/>
      <c r="B9496" s="369"/>
      <c r="C9496" s="369"/>
      <c r="D9496" s="370" t="s">
        <v>968</v>
      </c>
      <c r="E9496" s="370">
        <v>1</v>
      </c>
      <c r="F9496" s="385">
        <v>1</v>
      </c>
    </row>
    <row r="9497" spans="1:6">
      <c r="A9497" s="369"/>
      <c r="B9497" s="369"/>
      <c r="C9497" s="369"/>
      <c r="D9497" s="370" t="s">
        <v>969</v>
      </c>
      <c r="E9497" s="370">
        <v>1</v>
      </c>
      <c r="F9497" s="385">
        <v>1</v>
      </c>
    </row>
    <row r="9498" spans="1:6">
      <c r="A9498" s="369"/>
      <c r="B9498" s="369"/>
      <c r="C9498" s="367" t="s">
        <v>970</v>
      </c>
      <c r="D9498" s="367" t="s">
        <v>971</v>
      </c>
      <c r="E9498" s="367">
        <v>8</v>
      </c>
      <c r="F9498" s="384">
        <v>9</v>
      </c>
    </row>
    <row r="9499" spans="1:6">
      <c r="A9499" s="369"/>
      <c r="B9499" s="369"/>
      <c r="C9499" s="369"/>
      <c r="D9499" s="370" t="s">
        <v>972</v>
      </c>
      <c r="E9499" s="370">
        <v>4</v>
      </c>
      <c r="F9499" s="385">
        <v>5</v>
      </c>
    </row>
    <row r="9500" spans="1:6">
      <c r="A9500" s="369"/>
      <c r="B9500" s="369"/>
      <c r="C9500" s="369"/>
      <c r="D9500" s="370" t="s">
        <v>973</v>
      </c>
      <c r="E9500" s="370">
        <v>2</v>
      </c>
      <c r="F9500" s="385">
        <v>2</v>
      </c>
    </row>
    <row r="9501" spans="1:6">
      <c r="A9501" s="369"/>
      <c r="B9501" s="369"/>
      <c r="C9501" s="369"/>
      <c r="D9501" s="370" t="s">
        <v>974</v>
      </c>
      <c r="E9501" s="370">
        <v>4</v>
      </c>
      <c r="F9501" s="385">
        <v>4</v>
      </c>
    </row>
    <row r="9502" spans="1:6">
      <c r="A9502" s="369"/>
      <c r="B9502" s="369"/>
      <c r="C9502" s="367" t="s">
        <v>369</v>
      </c>
      <c r="D9502" s="367" t="s">
        <v>975</v>
      </c>
      <c r="E9502" s="367">
        <v>7</v>
      </c>
      <c r="F9502" s="384">
        <v>7</v>
      </c>
    </row>
    <row r="9503" spans="1:6">
      <c r="A9503" s="369"/>
      <c r="B9503" s="369"/>
      <c r="C9503" s="369"/>
      <c r="D9503" s="370" t="s">
        <v>976</v>
      </c>
      <c r="E9503" s="370">
        <v>6</v>
      </c>
      <c r="F9503" s="385">
        <v>7</v>
      </c>
    </row>
    <row r="9504" spans="1:6">
      <c r="A9504" s="369"/>
      <c r="B9504" s="369"/>
      <c r="C9504" s="369"/>
      <c r="D9504" s="370" t="s">
        <v>370</v>
      </c>
      <c r="E9504" s="370">
        <v>6</v>
      </c>
      <c r="F9504" s="385">
        <v>6</v>
      </c>
    </row>
    <row r="9505" spans="1:6">
      <c r="A9505" s="369"/>
      <c r="B9505" s="369"/>
      <c r="C9505" s="369"/>
      <c r="D9505" s="370" t="s">
        <v>977</v>
      </c>
      <c r="E9505" s="370">
        <v>4</v>
      </c>
      <c r="F9505" s="385">
        <v>4</v>
      </c>
    </row>
    <row r="9506" spans="1:6">
      <c r="A9506" s="369"/>
      <c r="B9506" s="369"/>
      <c r="C9506" s="367" t="s">
        <v>978</v>
      </c>
      <c r="D9506" s="367" t="s">
        <v>979</v>
      </c>
      <c r="E9506" s="367">
        <v>9</v>
      </c>
      <c r="F9506" s="384">
        <v>9</v>
      </c>
    </row>
    <row r="9507" spans="1:6">
      <c r="A9507" s="369"/>
      <c r="B9507" s="369"/>
      <c r="C9507" s="369"/>
      <c r="D9507" s="370" t="s">
        <v>980</v>
      </c>
      <c r="E9507" s="370">
        <v>5</v>
      </c>
      <c r="F9507" s="385">
        <v>6</v>
      </c>
    </row>
    <row r="9508" spans="1:6">
      <c r="A9508" s="369"/>
      <c r="B9508" s="369"/>
      <c r="C9508" s="369"/>
      <c r="D9508" s="370" t="s">
        <v>978</v>
      </c>
      <c r="E9508" s="370">
        <v>9</v>
      </c>
      <c r="F9508" s="385">
        <v>10</v>
      </c>
    </row>
    <row r="9509" spans="1:6">
      <c r="A9509" s="369"/>
      <c r="B9509" s="369"/>
      <c r="C9509" s="369"/>
      <c r="D9509" s="370" t="s">
        <v>981</v>
      </c>
      <c r="E9509" s="370">
        <v>3</v>
      </c>
      <c r="F9509" s="385">
        <v>4</v>
      </c>
    </row>
    <row r="9510" spans="1:6">
      <c r="A9510" s="369"/>
      <c r="B9510" s="369"/>
      <c r="C9510" s="369"/>
      <c r="D9510" s="370" t="s">
        <v>982</v>
      </c>
      <c r="E9510" s="370">
        <v>6</v>
      </c>
      <c r="F9510" s="385">
        <v>6</v>
      </c>
    </row>
    <row r="9511" spans="1:6">
      <c r="A9511" s="369"/>
      <c r="B9511" s="369"/>
      <c r="C9511" s="367" t="s">
        <v>983</v>
      </c>
      <c r="D9511" s="367" t="s">
        <v>984</v>
      </c>
      <c r="E9511" s="367">
        <v>3</v>
      </c>
      <c r="F9511" s="384">
        <v>3</v>
      </c>
    </row>
    <row r="9512" spans="1:6">
      <c r="A9512" s="369"/>
      <c r="B9512" s="369"/>
      <c r="C9512" s="369"/>
      <c r="D9512" s="370" t="s">
        <v>985</v>
      </c>
      <c r="E9512" s="370">
        <v>1</v>
      </c>
      <c r="F9512" s="385">
        <v>1</v>
      </c>
    </row>
    <row r="9513" spans="1:6">
      <c r="A9513" s="369"/>
      <c r="B9513" s="369"/>
      <c r="C9513" s="369"/>
      <c r="D9513" s="370" t="s">
        <v>986</v>
      </c>
      <c r="E9513" s="370">
        <v>1</v>
      </c>
      <c r="F9513" s="385">
        <v>1</v>
      </c>
    </row>
    <row r="9514" spans="1:6">
      <c r="A9514" s="369"/>
      <c r="B9514" s="369"/>
      <c r="C9514" s="367" t="s">
        <v>987</v>
      </c>
      <c r="D9514" s="367" t="s">
        <v>987</v>
      </c>
      <c r="E9514" s="367">
        <v>2</v>
      </c>
      <c r="F9514" s="384">
        <v>2</v>
      </c>
    </row>
    <row r="9515" spans="1:6">
      <c r="A9515" s="369"/>
      <c r="B9515" s="369"/>
      <c r="C9515" s="369"/>
      <c r="D9515" s="370" t="s">
        <v>988</v>
      </c>
      <c r="E9515" s="370">
        <v>1</v>
      </c>
      <c r="F9515" s="385">
        <v>1</v>
      </c>
    </row>
    <row r="9516" spans="1:6">
      <c r="A9516" s="369"/>
      <c r="B9516" s="367" t="s">
        <v>12</v>
      </c>
      <c r="C9516" s="367" t="s">
        <v>467</v>
      </c>
      <c r="D9516" s="367" t="s">
        <v>217</v>
      </c>
      <c r="E9516" s="367">
        <v>34</v>
      </c>
      <c r="F9516" s="384">
        <v>53</v>
      </c>
    </row>
    <row r="9517" spans="1:6">
      <c r="A9517" s="369"/>
      <c r="B9517" s="369"/>
      <c r="C9517" s="369"/>
      <c r="D9517" s="370" t="s">
        <v>989</v>
      </c>
      <c r="E9517" s="370">
        <v>3</v>
      </c>
      <c r="F9517" s="385">
        <v>3</v>
      </c>
    </row>
    <row r="9518" spans="1:6">
      <c r="A9518" s="369"/>
      <c r="B9518" s="369"/>
      <c r="C9518" s="369"/>
      <c r="D9518" s="370" t="s">
        <v>909</v>
      </c>
      <c r="E9518" s="370">
        <v>6</v>
      </c>
      <c r="F9518" s="385">
        <v>6</v>
      </c>
    </row>
    <row r="9519" spans="1:6">
      <c r="A9519" s="369"/>
      <c r="B9519" s="369"/>
      <c r="C9519" s="369"/>
      <c r="D9519" s="370" t="s">
        <v>990</v>
      </c>
      <c r="E9519" s="370">
        <v>6</v>
      </c>
      <c r="F9519" s="385">
        <v>6</v>
      </c>
    </row>
    <row r="9520" spans="1:6">
      <c r="A9520" s="369"/>
      <c r="B9520" s="369"/>
      <c r="C9520" s="369"/>
      <c r="D9520" s="370" t="s">
        <v>439</v>
      </c>
      <c r="E9520" s="370">
        <v>13</v>
      </c>
      <c r="F9520" s="385">
        <v>14</v>
      </c>
    </row>
    <row r="9521" spans="1:6">
      <c r="A9521" s="369"/>
      <c r="B9521" s="369"/>
      <c r="C9521" s="369"/>
      <c r="D9521" s="370" t="s">
        <v>595</v>
      </c>
      <c r="E9521" s="370">
        <v>3</v>
      </c>
      <c r="F9521" s="385">
        <v>3</v>
      </c>
    </row>
    <row r="9522" spans="1:6">
      <c r="A9522" s="369"/>
      <c r="B9522" s="369"/>
      <c r="C9522" s="369"/>
      <c r="D9522" s="370" t="s">
        <v>991</v>
      </c>
      <c r="E9522" s="370">
        <v>2</v>
      </c>
      <c r="F9522" s="385">
        <v>2</v>
      </c>
    </row>
    <row r="9523" spans="1:6">
      <c r="A9523" s="369"/>
      <c r="B9523" s="369"/>
      <c r="C9523" s="367" t="s">
        <v>468</v>
      </c>
      <c r="D9523" s="367" t="s">
        <v>12</v>
      </c>
      <c r="E9523" s="367">
        <v>74</v>
      </c>
      <c r="F9523" s="384">
        <v>114</v>
      </c>
    </row>
    <row r="9524" spans="1:6">
      <c r="A9524" s="369"/>
      <c r="B9524" s="369"/>
      <c r="C9524" s="369"/>
      <c r="D9524" s="370" t="s">
        <v>519</v>
      </c>
      <c r="E9524" s="370">
        <v>14</v>
      </c>
      <c r="F9524" s="385">
        <v>15</v>
      </c>
    </row>
    <row r="9525" spans="1:6">
      <c r="A9525" s="369"/>
      <c r="B9525" s="369"/>
      <c r="C9525" s="369"/>
      <c r="D9525" s="370" t="s">
        <v>992</v>
      </c>
      <c r="E9525" s="370">
        <v>7</v>
      </c>
      <c r="F9525" s="385">
        <v>7</v>
      </c>
    </row>
    <row r="9526" spans="1:6">
      <c r="A9526" s="369"/>
      <c r="B9526" s="369"/>
      <c r="C9526" s="369"/>
      <c r="D9526" s="370" t="s">
        <v>993</v>
      </c>
      <c r="E9526" s="370">
        <v>3</v>
      </c>
      <c r="F9526" s="385">
        <v>3</v>
      </c>
    </row>
    <row r="9527" spans="1:6">
      <c r="A9527" s="369"/>
      <c r="B9527" s="369"/>
      <c r="C9527" s="369"/>
      <c r="D9527" s="370" t="s">
        <v>994</v>
      </c>
      <c r="E9527" s="370">
        <v>4</v>
      </c>
      <c r="F9527" s="385">
        <v>4</v>
      </c>
    </row>
    <row r="9528" spans="1:6">
      <c r="A9528" s="369"/>
      <c r="B9528" s="369"/>
      <c r="C9528" s="369"/>
      <c r="D9528" s="370" t="s">
        <v>371</v>
      </c>
      <c r="E9528" s="370">
        <v>12</v>
      </c>
      <c r="F9528" s="385">
        <v>14</v>
      </c>
    </row>
    <row r="9529" spans="1:6">
      <c r="A9529" s="369"/>
      <c r="B9529" s="369"/>
      <c r="C9529" s="369"/>
      <c r="D9529" s="370" t="s">
        <v>439</v>
      </c>
      <c r="E9529" s="370">
        <v>1</v>
      </c>
      <c r="F9529" s="385">
        <v>1</v>
      </c>
    </row>
    <row r="9530" spans="1:6">
      <c r="A9530" s="369"/>
      <c r="B9530" s="369"/>
      <c r="C9530" s="369"/>
      <c r="D9530" s="370" t="s">
        <v>550</v>
      </c>
      <c r="E9530" s="370">
        <v>14</v>
      </c>
      <c r="F9530" s="385">
        <v>15</v>
      </c>
    </row>
    <row r="9531" spans="1:6">
      <c r="A9531" s="369"/>
      <c r="B9531" s="369"/>
      <c r="C9531" s="369"/>
      <c r="D9531" s="370" t="s">
        <v>995</v>
      </c>
      <c r="E9531" s="370">
        <v>2</v>
      </c>
      <c r="F9531" s="385">
        <v>2</v>
      </c>
    </row>
    <row r="9532" spans="1:6">
      <c r="A9532" s="369"/>
      <c r="B9532" s="369"/>
      <c r="C9532" s="369"/>
      <c r="D9532" s="370" t="s">
        <v>264</v>
      </c>
      <c r="E9532" s="370">
        <v>2</v>
      </c>
      <c r="F9532" s="385">
        <v>2</v>
      </c>
    </row>
    <row r="9533" spans="1:6">
      <c r="A9533" s="369"/>
      <c r="B9533" s="369"/>
      <c r="C9533" s="369"/>
      <c r="D9533" s="370" t="s">
        <v>351</v>
      </c>
      <c r="E9533" s="370">
        <v>7</v>
      </c>
      <c r="F9533" s="385">
        <v>8</v>
      </c>
    </row>
    <row r="9534" spans="1:6">
      <c r="A9534" s="369"/>
      <c r="B9534" s="369"/>
      <c r="C9534" s="369"/>
      <c r="D9534" s="370" t="s">
        <v>518</v>
      </c>
      <c r="E9534" s="370">
        <v>13</v>
      </c>
      <c r="F9534" s="385">
        <v>13</v>
      </c>
    </row>
    <row r="9535" spans="1:6">
      <c r="A9535" s="369"/>
      <c r="B9535" s="369"/>
      <c r="C9535" s="369"/>
      <c r="D9535" s="370" t="s">
        <v>996</v>
      </c>
      <c r="E9535" s="370">
        <v>3</v>
      </c>
      <c r="F9535" s="385">
        <v>3</v>
      </c>
    </row>
    <row r="9536" spans="1:6">
      <c r="A9536" s="369"/>
      <c r="B9536" s="369"/>
      <c r="C9536" s="367" t="s">
        <v>469</v>
      </c>
      <c r="D9536" s="367" t="s">
        <v>997</v>
      </c>
      <c r="E9536" s="367">
        <v>2</v>
      </c>
      <c r="F9536" s="384">
        <v>2</v>
      </c>
    </row>
    <row r="9537" spans="1:6">
      <c r="A9537" s="369"/>
      <c r="B9537" s="369"/>
      <c r="C9537" s="369"/>
      <c r="D9537" s="370" t="s">
        <v>219</v>
      </c>
      <c r="E9537" s="370">
        <v>1</v>
      </c>
      <c r="F9537" s="385">
        <v>1</v>
      </c>
    </row>
    <row r="9538" spans="1:6">
      <c r="A9538" s="369"/>
      <c r="B9538" s="369"/>
      <c r="C9538" s="369"/>
      <c r="D9538" s="370" t="s">
        <v>470</v>
      </c>
      <c r="E9538" s="370">
        <v>3</v>
      </c>
      <c r="F9538" s="385">
        <v>3</v>
      </c>
    </row>
    <row r="9539" spans="1:6">
      <c r="A9539" s="369"/>
      <c r="B9539" s="369"/>
      <c r="C9539" s="369"/>
      <c r="D9539" s="370" t="s">
        <v>998</v>
      </c>
      <c r="E9539" s="370">
        <v>3</v>
      </c>
      <c r="F9539" s="385">
        <v>3</v>
      </c>
    </row>
    <row r="9540" spans="1:6">
      <c r="A9540" s="369"/>
      <c r="B9540" s="369"/>
      <c r="C9540" s="367" t="s">
        <v>596</v>
      </c>
      <c r="D9540" s="367" t="s">
        <v>597</v>
      </c>
      <c r="E9540" s="367">
        <v>7</v>
      </c>
      <c r="F9540" s="384">
        <v>7</v>
      </c>
    </row>
    <row r="9541" spans="1:6">
      <c r="A9541" s="369"/>
      <c r="B9541" s="369"/>
      <c r="C9541" s="369"/>
      <c r="D9541" s="370" t="s">
        <v>999</v>
      </c>
      <c r="E9541" s="370">
        <v>1</v>
      </c>
      <c r="F9541" s="385">
        <v>1</v>
      </c>
    </row>
    <row r="9542" spans="1:6">
      <c r="A9542" s="369"/>
      <c r="B9542" s="369"/>
      <c r="C9542" s="367" t="s">
        <v>471</v>
      </c>
      <c r="D9542" s="367" t="s">
        <v>1000</v>
      </c>
      <c r="E9542" s="367">
        <v>5</v>
      </c>
      <c r="F9542" s="384">
        <v>5</v>
      </c>
    </row>
    <row r="9543" spans="1:6">
      <c r="A9543" s="369"/>
      <c r="B9543" s="369"/>
      <c r="C9543" s="369"/>
      <c r="D9543" s="370" t="s">
        <v>79</v>
      </c>
      <c r="E9543" s="370">
        <v>6</v>
      </c>
      <c r="F9543" s="385">
        <v>6</v>
      </c>
    </row>
    <row r="9544" spans="1:6">
      <c r="A9544" s="369"/>
      <c r="B9544" s="369"/>
      <c r="C9544" s="369"/>
      <c r="D9544" s="370" t="s">
        <v>520</v>
      </c>
      <c r="E9544" s="370">
        <v>3</v>
      </c>
      <c r="F9544" s="385">
        <v>3</v>
      </c>
    </row>
    <row r="9545" spans="1:6">
      <c r="A9545" s="369"/>
      <c r="B9545" s="369"/>
      <c r="C9545" s="369"/>
      <c r="D9545" s="370" t="s">
        <v>220</v>
      </c>
      <c r="E9545" s="370">
        <v>30</v>
      </c>
      <c r="F9545" s="385">
        <v>31</v>
      </c>
    </row>
    <row r="9546" spans="1:6">
      <c r="A9546" s="369"/>
      <c r="B9546" s="369"/>
      <c r="C9546" s="369"/>
      <c r="D9546" s="370" t="s">
        <v>1001</v>
      </c>
      <c r="E9546" s="370">
        <v>1</v>
      </c>
      <c r="F9546" s="385">
        <v>1</v>
      </c>
    </row>
    <row r="9547" spans="1:6">
      <c r="A9547" s="369"/>
      <c r="B9547" s="369"/>
      <c r="C9547" s="369"/>
      <c r="D9547" s="370" t="s">
        <v>1002</v>
      </c>
      <c r="E9547" s="370">
        <v>8</v>
      </c>
      <c r="F9547" s="385">
        <v>8</v>
      </c>
    </row>
    <row r="9548" spans="1:6">
      <c r="A9548" s="369"/>
      <c r="B9548" s="369"/>
      <c r="C9548" s="369"/>
      <c r="D9548" s="370" t="s">
        <v>472</v>
      </c>
      <c r="E9548" s="370">
        <v>8</v>
      </c>
      <c r="F9548" s="385">
        <v>8</v>
      </c>
    </row>
    <row r="9549" spans="1:6">
      <c r="A9549" s="369"/>
      <c r="B9549" s="367" t="s">
        <v>13</v>
      </c>
      <c r="C9549" s="367" t="s">
        <v>473</v>
      </c>
      <c r="D9549" s="367" t="s">
        <v>222</v>
      </c>
      <c r="E9549" s="367">
        <v>26</v>
      </c>
      <c r="F9549" s="384">
        <v>26</v>
      </c>
    </row>
    <row r="9550" spans="1:6">
      <c r="A9550" s="369"/>
      <c r="B9550" s="369"/>
      <c r="C9550" s="369"/>
      <c r="D9550" s="370" t="s">
        <v>1003</v>
      </c>
      <c r="E9550" s="370">
        <v>33</v>
      </c>
      <c r="F9550" s="385">
        <v>34</v>
      </c>
    </row>
    <row r="9551" spans="1:6">
      <c r="A9551" s="369"/>
      <c r="B9551" s="369"/>
      <c r="C9551" s="369"/>
      <c r="D9551" s="370" t="s">
        <v>223</v>
      </c>
      <c r="E9551" s="370">
        <v>24</v>
      </c>
      <c r="F9551" s="385">
        <v>28</v>
      </c>
    </row>
    <row r="9552" spans="1:6">
      <c r="A9552" s="369"/>
      <c r="B9552" s="369"/>
      <c r="C9552" s="369"/>
      <c r="D9552" s="370" t="s">
        <v>551</v>
      </c>
      <c r="E9552" s="370">
        <v>15</v>
      </c>
      <c r="F9552" s="385">
        <v>17</v>
      </c>
    </row>
    <row r="9553" spans="1:6">
      <c r="A9553" s="369"/>
      <c r="B9553" s="369"/>
      <c r="C9553" s="369"/>
      <c r="D9553" s="370" t="s">
        <v>1004</v>
      </c>
      <c r="E9553" s="370">
        <v>2</v>
      </c>
      <c r="F9553" s="385">
        <v>2</v>
      </c>
    </row>
    <row r="9554" spans="1:6">
      <c r="A9554" s="369"/>
      <c r="B9554" s="369"/>
      <c r="C9554" s="367" t="s">
        <v>552</v>
      </c>
      <c r="D9554" s="367" t="s">
        <v>1005</v>
      </c>
      <c r="E9554" s="367">
        <v>1</v>
      </c>
      <c r="F9554" s="384">
        <v>1</v>
      </c>
    </row>
    <row r="9555" spans="1:6">
      <c r="A9555" s="369"/>
      <c r="B9555" s="369"/>
      <c r="C9555" s="369"/>
      <c r="D9555" s="370" t="s">
        <v>372</v>
      </c>
      <c r="E9555" s="370">
        <v>29</v>
      </c>
      <c r="F9555" s="385">
        <v>31</v>
      </c>
    </row>
    <row r="9556" spans="1:6">
      <c r="A9556" s="369"/>
      <c r="B9556" s="369"/>
      <c r="C9556" s="369"/>
      <c r="D9556" s="370" t="s">
        <v>1006</v>
      </c>
      <c r="E9556" s="370">
        <v>2</v>
      </c>
      <c r="F9556" s="385">
        <v>2</v>
      </c>
    </row>
    <row r="9557" spans="1:6">
      <c r="A9557" s="369"/>
      <c r="B9557" s="369"/>
      <c r="C9557" s="369"/>
      <c r="D9557" s="370" t="s">
        <v>1007</v>
      </c>
      <c r="E9557" s="370">
        <v>8</v>
      </c>
      <c r="F9557" s="385">
        <v>8</v>
      </c>
    </row>
    <row r="9558" spans="1:6">
      <c r="A9558" s="369"/>
      <c r="B9558" s="369"/>
      <c r="C9558" s="369"/>
      <c r="D9558" s="370" t="s">
        <v>1008</v>
      </c>
      <c r="E9558" s="370">
        <v>4</v>
      </c>
      <c r="F9558" s="385">
        <v>4</v>
      </c>
    </row>
    <row r="9559" spans="1:6">
      <c r="A9559" s="369"/>
      <c r="B9559" s="369"/>
      <c r="C9559" s="369"/>
      <c r="D9559" s="370" t="s">
        <v>1009</v>
      </c>
      <c r="E9559" s="370">
        <v>2</v>
      </c>
      <c r="F9559" s="385">
        <v>2</v>
      </c>
    </row>
    <row r="9560" spans="1:6">
      <c r="A9560" s="369"/>
      <c r="B9560" s="369"/>
      <c r="C9560" s="369"/>
      <c r="D9560" s="370" t="s">
        <v>1010</v>
      </c>
      <c r="E9560" s="370">
        <v>2</v>
      </c>
      <c r="F9560" s="385">
        <v>2</v>
      </c>
    </row>
    <row r="9561" spans="1:6">
      <c r="A9561" s="369"/>
      <c r="B9561" s="369"/>
      <c r="C9561" s="367" t="s">
        <v>1011</v>
      </c>
      <c r="D9561" s="367" t="s">
        <v>75</v>
      </c>
      <c r="E9561" s="367">
        <v>5</v>
      </c>
      <c r="F9561" s="384">
        <v>5</v>
      </c>
    </row>
    <row r="9562" spans="1:6">
      <c r="A9562" s="369"/>
      <c r="B9562" s="369"/>
      <c r="C9562" s="369"/>
      <c r="D9562" s="370" t="s">
        <v>1012</v>
      </c>
      <c r="E9562" s="370">
        <v>22</v>
      </c>
      <c r="F9562" s="385">
        <v>26</v>
      </c>
    </row>
    <row r="9563" spans="1:6">
      <c r="A9563" s="369"/>
      <c r="B9563" s="369"/>
      <c r="C9563" s="369"/>
      <c r="D9563" s="370" t="s">
        <v>1013</v>
      </c>
      <c r="E9563" s="370">
        <v>3</v>
      </c>
      <c r="F9563" s="385">
        <v>3</v>
      </c>
    </row>
    <row r="9564" spans="1:6">
      <c r="A9564" s="369"/>
      <c r="B9564" s="369"/>
      <c r="C9564" s="369"/>
      <c r="D9564" s="370" t="s">
        <v>1014</v>
      </c>
      <c r="E9564" s="370">
        <v>4</v>
      </c>
      <c r="F9564" s="385">
        <v>4</v>
      </c>
    </row>
    <row r="9565" spans="1:6">
      <c r="A9565" s="369"/>
      <c r="B9565" s="369"/>
      <c r="C9565" s="369"/>
      <c r="D9565" s="370" t="s">
        <v>1015</v>
      </c>
      <c r="E9565" s="370">
        <v>2</v>
      </c>
      <c r="F9565" s="385">
        <v>2</v>
      </c>
    </row>
    <row r="9566" spans="1:6">
      <c r="A9566" s="369"/>
      <c r="B9566" s="369"/>
      <c r="C9566" s="369"/>
      <c r="D9566" s="370" t="s">
        <v>1016</v>
      </c>
      <c r="E9566" s="370">
        <v>1</v>
      </c>
      <c r="F9566" s="385">
        <v>1</v>
      </c>
    </row>
    <row r="9567" spans="1:6">
      <c r="A9567" s="369"/>
      <c r="B9567" s="369"/>
      <c r="C9567" s="369"/>
      <c r="D9567" s="370" t="s">
        <v>1017</v>
      </c>
      <c r="E9567" s="370">
        <v>1</v>
      </c>
      <c r="F9567" s="385">
        <v>1</v>
      </c>
    </row>
    <row r="9568" spans="1:6">
      <c r="A9568" s="369"/>
      <c r="B9568" s="369"/>
      <c r="C9568" s="369"/>
      <c r="D9568" s="370" t="s">
        <v>1018</v>
      </c>
      <c r="E9568" s="370">
        <v>1</v>
      </c>
      <c r="F9568" s="385">
        <v>1</v>
      </c>
    </row>
    <row r="9569" spans="1:6">
      <c r="A9569" s="369"/>
      <c r="B9569" s="369"/>
      <c r="C9569" s="369"/>
      <c r="D9569" s="370" t="s">
        <v>1019</v>
      </c>
      <c r="E9569" s="370">
        <v>1</v>
      </c>
      <c r="F9569" s="385">
        <v>1</v>
      </c>
    </row>
    <row r="9570" spans="1:6">
      <c r="A9570" s="369"/>
      <c r="B9570" s="369"/>
      <c r="C9570" s="369"/>
      <c r="D9570" s="370" t="s">
        <v>1020</v>
      </c>
      <c r="E9570" s="370">
        <v>1</v>
      </c>
      <c r="F9570" s="385">
        <v>1</v>
      </c>
    </row>
    <row r="9571" spans="1:6">
      <c r="A9571" s="369"/>
      <c r="B9571" s="369"/>
      <c r="C9571" s="369"/>
      <c r="D9571" s="370" t="s">
        <v>1021</v>
      </c>
      <c r="E9571" s="370">
        <v>1</v>
      </c>
      <c r="F9571" s="385">
        <v>1</v>
      </c>
    </row>
    <row r="9572" spans="1:6">
      <c r="A9572" s="369"/>
      <c r="B9572" s="369"/>
      <c r="C9572" s="369"/>
      <c r="D9572" s="370" t="s">
        <v>1022</v>
      </c>
      <c r="E9572" s="370">
        <v>1</v>
      </c>
      <c r="F9572" s="385">
        <v>1</v>
      </c>
    </row>
    <row r="9573" spans="1:6">
      <c r="A9573" s="369"/>
      <c r="B9573" s="369"/>
      <c r="C9573" s="367" t="s">
        <v>474</v>
      </c>
      <c r="D9573" s="367" t="s">
        <v>373</v>
      </c>
      <c r="E9573" s="367">
        <v>96</v>
      </c>
      <c r="F9573" s="384">
        <v>101</v>
      </c>
    </row>
    <row r="9574" spans="1:6">
      <c r="A9574" s="369"/>
      <c r="B9574" s="369"/>
      <c r="C9574" s="369"/>
      <c r="D9574" s="370" t="s">
        <v>1023</v>
      </c>
      <c r="E9574" s="370">
        <v>1</v>
      </c>
      <c r="F9574" s="385">
        <v>1</v>
      </c>
    </row>
    <row r="9575" spans="1:6">
      <c r="A9575" s="369"/>
      <c r="B9575" s="369"/>
      <c r="C9575" s="369"/>
      <c r="D9575" s="370" t="s">
        <v>225</v>
      </c>
      <c r="E9575" s="370">
        <v>156</v>
      </c>
      <c r="F9575" s="385">
        <v>166</v>
      </c>
    </row>
    <row r="9576" spans="1:6">
      <c r="A9576" s="369"/>
      <c r="B9576" s="369"/>
      <c r="C9576" s="369"/>
      <c r="D9576" s="370" t="s">
        <v>1024</v>
      </c>
      <c r="E9576" s="370">
        <v>17</v>
      </c>
      <c r="F9576" s="385">
        <v>18</v>
      </c>
    </row>
    <row r="9577" spans="1:6">
      <c r="A9577" s="369"/>
      <c r="B9577" s="369"/>
      <c r="C9577" s="369"/>
      <c r="D9577" s="370" t="s">
        <v>224</v>
      </c>
      <c r="E9577" s="370">
        <v>181</v>
      </c>
      <c r="F9577" s="385">
        <v>229</v>
      </c>
    </row>
    <row r="9578" spans="1:6">
      <c r="A9578" s="369"/>
      <c r="B9578" s="369"/>
      <c r="C9578" s="369"/>
      <c r="D9578" s="370" t="s">
        <v>1025</v>
      </c>
      <c r="E9578" s="370">
        <v>8</v>
      </c>
      <c r="F9578" s="385">
        <v>9</v>
      </c>
    </row>
    <row r="9579" spans="1:6">
      <c r="A9579" s="369"/>
      <c r="B9579" s="369"/>
      <c r="C9579" s="369"/>
      <c r="D9579" s="370" t="s">
        <v>566</v>
      </c>
      <c r="E9579" s="370">
        <v>18</v>
      </c>
      <c r="F9579" s="385">
        <v>19</v>
      </c>
    </row>
    <row r="9580" spans="1:6">
      <c r="A9580" s="369"/>
      <c r="B9580" s="369"/>
      <c r="C9580" s="369"/>
      <c r="D9580" s="370" t="s">
        <v>817</v>
      </c>
      <c r="E9580" s="370">
        <v>2</v>
      </c>
      <c r="F9580" s="385">
        <v>2</v>
      </c>
    </row>
    <row r="9581" spans="1:6">
      <c r="A9581" s="369"/>
      <c r="B9581" s="369"/>
      <c r="C9581" s="369"/>
      <c r="D9581" s="370" t="s">
        <v>1026</v>
      </c>
      <c r="E9581" s="370">
        <v>4</v>
      </c>
      <c r="F9581" s="385">
        <v>4</v>
      </c>
    </row>
    <row r="9582" spans="1:6">
      <c r="A9582" s="369"/>
      <c r="B9582" s="369"/>
      <c r="C9582" s="369"/>
      <c r="D9582" s="370" t="s">
        <v>521</v>
      </c>
      <c r="E9582" s="370">
        <v>19</v>
      </c>
      <c r="F9582" s="385">
        <v>19</v>
      </c>
    </row>
    <row r="9583" spans="1:6">
      <c r="A9583" s="369"/>
      <c r="B9583" s="369"/>
      <c r="C9583" s="369"/>
      <c r="D9583" s="370" t="s">
        <v>1027</v>
      </c>
      <c r="E9583" s="370">
        <v>5</v>
      </c>
      <c r="F9583" s="385">
        <v>6</v>
      </c>
    </row>
    <row r="9584" spans="1:6">
      <c r="A9584" s="369"/>
      <c r="B9584" s="369"/>
      <c r="C9584" s="369"/>
      <c r="D9584" s="370" t="s">
        <v>1028</v>
      </c>
      <c r="E9584" s="370">
        <v>4</v>
      </c>
      <c r="F9584" s="385">
        <v>4</v>
      </c>
    </row>
    <row r="9585" spans="1:6">
      <c r="A9585" s="369"/>
      <c r="B9585" s="369"/>
      <c r="C9585" s="369"/>
      <c r="D9585" s="370" t="s">
        <v>1029</v>
      </c>
      <c r="E9585" s="370">
        <v>12</v>
      </c>
      <c r="F9585" s="385">
        <v>12</v>
      </c>
    </row>
    <row r="9586" spans="1:6">
      <c r="A9586" s="369"/>
      <c r="B9586" s="369"/>
      <c r="C9586" s="369"/>
      <c r="D9586" s="370" t="s">
        <v>1030</v>
      </c>
      <c r="E9586" s="370">
        <v>9</v>
      </c>
      <c r="F9586" s="385">
        <v>9</v>
      </c>
    </row>
    <row r="9587" spans="1:6">
      <c r="A9587" s="369"/>
      <c r="B9587" s="369"/>
      <c r="C9587" s="369"/>
      <c r="D9587" s="370" t="s">
        <v>1031</v>
      </c>
      <c r="E9587" s="370">
        <v>1</v>
      </c>
      <c r="F9587" s="385">
        <v>1</v>
      </c>
    </row>
    <row r="9588" spans="1:6">
      <c r="A9588" s="369"/>
      <c r="B9588" s="369"/>
      <c r="C9588" s="369"/>
      <c r="D9588" s="370" t="s">
        <v>681</v>
      </c>
      <c r="E9588" s="370">
        <v>1</v>
      </c>
      <c r="F9588" s="385">
        <v>1</v>
      </c>
    </row>
    <row r="9589" spans="1:6">
      <c r="A9589" s="369"/>
      <c r="B9589" s="369"/>
      <c r="C9589" s="369"/>
      <c r="D9589" s="370" t="s">
        <v>1033</v>
      </c>
      <c r="E9589" s="370">
        <v>6</v>
      </c>
      <c r="F9589" s="385">
        <v>6</v>
      </c>
    </row>
    <row r="9590" spans="1:6">
      <c r="A9590" s="369"/>
      <c r="B9590" s="369"/>
      <c r="C9590" s="369"/>
      <c r="D9590" s="370" t="s">
        <v>1034</v>
      </c>
      <c r="E9590" s="370">
        <v>1</v>
      </c>
      <c r="F9590" s="385">
        <v>1</v>
      </c>
    </row>
    <row r="9591" spans="1:6">
      <c r="A9591" s="369"/>
      <c r="B9591" s="369"/>
      <c r="C9591" s="369"/>
      <c r="D9591" s="370" t="s">
        <v>1035</v>
      </c>
      <c r="E9591" s="370">
        <v>1</v>
      </c>
      <c r="F9591" s="385">
        <v>1</v>
      </c>
    </row>
    <row r="9592" spans="1:6">
      <c r="A9592" s="369"/>
      <c r="B9592" s="369"/>
      <c r="C9592" s="369"/>
      <c r="D9592" s="370" t="s">
        <v>1036</v>
      </c>
      <c r="E9592" s="370">
        <v>2</v>
      </c>
      <c r="F9592" s="385">
        <v>2</v>
      </c>
    </row>
    <row r="9593" spans="1:6">
      <c r="A9593" s="369"/>
      <c r="B9593" s="369"/>
      <c r="C9593" s="367" t="s">
        <v>522</v>
      </c>
      <c r="D9593" s="367" t="s">
        <v>1037</v>
      </c>
      <c r="E9593" s="367">
        <v>3</v>
      </c>
      <c r="F9593" s="384">
        <v>3</v>
      </c>
    </row>
    <row r="9594" spans="1:6">
      <c r="A9594" s="369"/>
      <c r="B9594" s="369"/>
      <c r="C9594" s="369"/>
      <c r="D9594" s="370" t="s">
        <v>226</v>
      </c>
      <c r="E9594" s="370">
        <v>15</v>
      </c>
      <c r="F9594" s="385">
        <v>16</v>
      </c>
    </row>
    <row r="9595" spans="1:6">
      <c r="A9595" s="369"/>
      <c r="B9595" s="369"/>
      <c r="C9595" s="369"/>
      <c r="D9595" s="370" t="s">
        <v>1038</v>
      </c>
      <c r="E9595" s="370">
        <v>2</v>
      </c>
      <c r="F9595" s="385">
        <v>2</v>
      </c>
    </row>
    <row r="9596" spans="1:6">
      <c r="A9596" s="369"/>
      <c r="B9596" s="369"/>
      <c r="C9596" s="369"/>
      <c r="D9596" s="370" t="s">
        <v>230</v>
      </c>
      <c r="E9596" s="370">
        <v>1</v>
      </c>
      <c r="F9596" s="385">
        <v>1</v>
      </c>
    </row>
    <row r="9597" spans="1:6">
      <c r="A9597" s="369"/>
      <c r="B9597" s="369"/>
      <c r="C9597" s="369"/>
      <c r="D9597" s="370" t="s">
        <v>650</v>
      </c>
      <c r="E9597" s="370">
        <v>4</v>
      </c>
      <c r="F9597" s="385">
        <v>4</v>
      </c>
    </row>
    <row r="9598" spans="1:6">
      <c r="A9598" s="369"/>
      <c r="B9598" s="369"/>
      <c r="C9598" s="369"/>
      <c r="D9598" s="370" t="s">
        <v>1039</v>
      </c>
      <c r="E9598" s="370">
        <v>4</v>
      </c>
      <c r="F9598" s="385">
        <v>4</v>
      </c>
    </row>
    <row r="9599" spans="1:6">
      <c r="A9599" s="369"/>
      <c r="B9599" s="369"/>
      <c r="C9599" s="369"/>
      <c r="D9599" s="370" t="s">
        <v>1040</v>
      </c>
      <c r="E9599" s="370">
        <v>1</v>
      </c>
      <c r="F9599" s="385">
        <v>1</v>
      </c>
    </row>
    <row r="9600" spans="1:6">
      <c r="A9600" s="369"/>
      <c r="B9600" s="369"/>
      <c r="C9600" s="369"/>
      <c r="D9600" s="370" t="s">
        <v>1041</v>
      </c>
      <c r="E9600" s="370">
        <v>2</v>
      </c>
      <c r="F9600" s="385">
        <v>2</v>
      </c>
    </row>
    <row r="9601" spans="1:6">
      <c r="A9601" s="369"/>
      <c r="B9601" s="369"/>
      <c r="C9601" s="369"/>
      <c r="D9601" s="370" t="s">
        <v>1042</v>
      </c>
      <c r="E9601" s="370">
        <v>1</v>
      </c>
      <c r="F9601" s="385">
        <v>1</v>
      </c>
    </row>
    <row r="9602" spans="1:6">
      <c r="A9602" s="369"/>
      <c r="B9602" s="369"/>
      <c r="C9602" s="369"/>
      <c r="D9602" s="370" t="s">
        <v>1043</v>
      </c>
      <c r="E9602" s="370">
        <v>1</v>
      </c>
      <c r="F9602" s="385">
        <v>1</v>
      </c>
    </row>
    <row r="9603" spans="1:6">
      <c r="A9603" s="369"/>
      <c r="B9603" s="369"/>
      <c r="C9603" s="369"/>
      <c r="D9603" s="370" t="s">
        <v>1044</v>
      </c>
      <c r="E9603" s="370">
        <v>2</v>
      </c>
      <c r="F9603" s="385">
        <v>2</v>
      </c>
    </row>
    <row r="9604" spans="1:6">
      <c r="A9604" s="369"/>
      <c r="B9604" s="369"/>
      <c r="C9604" s="369"/>
      <c r="D9604" s="370" t="s">
        <v>1045</v>
      </c>
      <c r="E9604" s="370">
        <v>1</v>
      </c>
      <c r="F9604" s="385">
        <v>1</v>
      </c>
    </row>
    <row r="9605" spans="1:6">
      <c r="A9605" s="369"/>
      <c r="B9605" s="369"/>
      <c r="C9605" s="369"/>
      <c r="D9605" s="370" t="s">
        <v>1046</v>
      </c>
      <c r="E9605" s="370">
        <v>1</v>
      </c>
      <c r="F9605" s="385">
        <v>1</v>
      </c>
    </row>
    <row r="9606" spans="1:6">
      <c r="A9606" s="369"/>
      <c r="B9606" s="369"/>
      <c r="C9606" s="367" t="s">
        <v>1047</v>
      </c>
      <c r="D9606" s="367" t="s">
        <v>1048</v>
      </c>
      <c r="E9606" s="367">
        <v>2</v>
      </c>
      <c r="F9606" s="384">
        <v>2</v>
      </c>
    </row>
    <row r="9607" spans="1:6">
      <c r="A9607" s="369"/>
      <c r="B9607" s="369"/>
      <c r="C9607" s="369"/>
      <c r="D9607" s="370" t="s">
        <v>221</v>
      </c>
      <c r="E9607" s="370">
        <v>5</v>
      </c>
      <c r="F9607" s="385">
        <v>5</v>
      </c>
    </row>
    <row r="9608" spans="1:6">
      <c r="A9608" s="369"/>
      <c r="B9608" s="369"/>
      <c r="C9608" s="369"/>
      <c r="D9608" s="370" t="s">
        <v>1049</v>
      </c>
      <c r="E9608" s="370">
        <v>1</v>
      </c>
      <c r="F9608" s="385">
        <v>1</v>
      </c>
    </row>
    <row r="9609" spans="1:6">
      <c r="A9609" s="369"/>
      <c r="B9609" s="369"/>
      <c r="C9609" s="367" t="s">
        <v>525</v>
      </c>
      <c r="D9609" s="367" t="s">
        <v>1050</v>
      </c>
      <c r="E9609" s="367">
        <v>9</v>
      </c>
      <c r="F9609" s="384">
        <v>11</v>
      </c>
    </row>
    <row r="9610" spans="1:6">
      <c r="A9610" s="369"/>
      <c r="B9610" s="369"/>
      <c r="C9610" s="369"/>
      <c r="D9610" s="370" t="s">
        <v>228</v>
      </c>
      <c r="E9610" s="370">
        <v>33</v>
      </c>
      <c r="F9610" s="385">
        <v>39</v>
      </c>
    </row>
    <row r="9611" spans="1:6">
      <c r="A9611" s="369"/>
      <c r="B9611" s="369"/>
      <c r="C9611" s="369"/>
      <c r="D9611" s="370" t="s">
        <v>1051</v>
      </c>
      <c r="E9611" s="370">
        <v>11</v>
      </c>
      <c r="F9611" s="385">
        <v>11</v>
      </c>
    </row>
    <row r="9612" spans="1:6">
      <c r="A9612" s="369"/>
      <c r="B9612" s="369"/>
      <c r="C9612" s="369"/>
      <c r="D9612" s="370" t="s">
        <v>1052</v>
      </c>
      <c r="E9612" s="370">
        <v>15</v>
      </c>
      <c r="F9612" s="385">
        <v>15</v>
      </c>
    </row>
    <row r="9613" spans="1:6">
      <c r="A9613" s="369"/>
      <c r="B9613" s="369"/>
      <c r="C9613" s="369"/>
      <c r="D9613" s="370" t="s">
        <v>227</v>
      </c>
      <c r="E9613" s="370">
        <v>31</v>
      </c>
      <c r="F9613" s="385">
        <v>37</v>
      </c>
    </row>
    <row r="9614" spans="1:6">
      <c r="A9614" s="369"/>
      <c r="B9614" s="369"/>
      <c r="C9614" s="369"/>
      <c r="D9614" s="370" t="s">
        <v>1053</v>
      </c>
      <c r="E9614" s="370">
        <v>1</v>
      </c>
      <c r="F9614" s="385">
        <v>1</v>
      </c>
    </row>
    <row r="9615" spans="1:6">
      <c r="A9615" s="369"/>
      <c r="B9615" s="369"/>
      <c r="C9615" s="369"/>
      <c r="D9615" s="370" t="s">
        <v>1054</v>
      </c>
      <c r="E9615" s="370">
        <v>7</v>
      </c>
      <c r="F9615" s="385">
        <v>7</v>
      </c>
    </row>
    <row r="9616" spans="1:6">
      <c r="A9616" s="369"/>
      <c r="B9616" s="369"/>
      <c r="C9616" s="367" t="s">
        <v>523</v>
      </c>
      <c r="D9616" s="367" t="s">
        <v>604</v>
      </c>
      <c r="E9616" s="367">
        <v>2</v>
      </c>
      <c r="F9616" s="384">
        <v>2</v>
      </c>
    </row>
    <row r="9617" spans="1:6">
      <c r="A9617" s="369"/>
      <c r="B9617" s="369"/>
      <c r="C9617" s="369"/>
      <c r="D9617" s="370" t="s">
        <v>1055</v>
      </c>
      <c r="E9617" s="370">
        <v>1</v>
      </c>
      <c r="F9617" s="385">
        <v>1</v>
      </c>
    </row>
    <row r="9618" spans="1:6">
      <c r="A9618" s="369"/>
      <c r="B9618" s="369"/>
      <c r="C9618" s="369"/>
      <c r="D9618" s="370" t="s">
        <v>1056</v>
      </c>
      <c r="E9618" s="370">
        <v>4</v>
      </c>
      <c r="F9618" s="385">
        <v>4</v>
      </c>
    </row>
    <row r="9619" spans="1:6">
      <c r="A9619" s="369"/>
      <c r="B9619" s="369"/>
      <c r="C9619" s="369"/>
      <c r="D9619" s="370" t="s">
        <v>229</v>
      </c>
      <c r="E9619" s="370">
        <v>23</v>
      </c>
      <c r="F9619" s="385">
        <v>25</v>
      </c>
    </row>
    <row r="9620" spans="1:6">
      <c r="A9620" s="369"/>
      <c r="B9620" s="369"/>
      <c r="C9620" s="369"/>
      <c r="D9620" s="370" t="s">
        <v>1057</v>
      </c>
      <c r="E9620" s="370">
        <v>3</v>
      </c>
      <c r="F9620" s="385">
        <v>3</v>
      </c>
    </row>
    <row r="9621" spans="1:6">
      <c r="A9621" s="369"/>
      <c r="B9621" s="369"/>
      <c r="C9621" s="369"/>
      <c r="D9621" s="370" t="s">
        <v>1058</v>
      </c>
      <c r="E9621" s="370">
        <v>1</v>
      </c>
      <c r="F9621" s="385">
        <v>1</v>
      </c>
    </row>
    <row r="9622" spans="1:6">
      <c r="A9622" s="369"/>
      <c r="B9622" s="369"/>
      <c r="C9622" s="369"/>
      <c r="D9622" s="370" t="s">
        <v>1059</v>
      </c>
      <c r="E9622" s="370">
        <v>1</v>
      </c>
      <c r="F9622" s="385">
        <v>1</v>
      </c>
    </row>
    <row r="9623" spans="1:6">
      <c r="A9623" s="369"/>
      <c r="B9623" s="369"/>
      <c r="C9623" s="367" t="s">
        <v>524</v>
      </c>
      <c r="D9623" s="367" t="s">
        <v>231</v>
      </c>
      <c r="E9623" s="367">
        <v>2</v>
      </c>
      <c r="F9623" s="384">
        <v>2</v>
      </c>
    </row>
    <row r="9624" spans="1:6">
      <c r="A9624" s="369"/>
      <c r="B9624" s="369"/>
      <c r="C9624" s="369"/>
      <c r="D9624" s="370" t="s">
        <v>1060</v>
      </c>
      <c r="E9624" s="370">
        <v>1</v>
      </c>
      <c r="F9624" s="385">
        <v>1</v>
      </c>
    </row>
    <row r="9625" spans="1:6">
      <c r="A9625" s="369"/>
      <c r="B9625" s="369"/>
      <c r="C9625" s="369"/>
      <c r="D9625" s="370" t="s">
        <v>553</v>
      </c>
      <c r="E9625" s="370">
        <v>4</v>
      </c>
      <c r="F9625" s="385">
        <v>4</v>
      </c>
    </row>
    <row r="9626" spans="1:6">
      <c r="A9626" s="369"/>
      <c r="B9626" s="369"/>
      <c r="C9626" s="369"/>
      <c r="D9626" s="370" t="s">
        <v>230</v>
      </c>
      <c r="E9626" s="370">
        <v>2</v>
      </c>
      <c r="F9626" s="385">
        <v>2</v>
      </c>
    </row>
    <row r="9627" spans="1:6">
      <c r="A9627" s="369"/>
      <c r="B9627" s="369"/>
      <c r="C9627" s="369"/>
      <c r="D9627" s="370" t="s">
        <v>1061</v>
      </c>
      <c r="E9627" s="370">
        <v>1</v>
      </c>
      <c r="F9627" s="385">
        <v>1</v>
      </c>
    </row>
    <row r="9628" spans="1:6">
      <c r="A9628" s="369"/>
      <c r="B9628" s="367" t="s">
        <v>14</v>
      </c>
      <c r="C9628" s="367" t="s">
        <v>478</v>
      </c>
      <c r="D9628" s="367" t="s">
        <v>375</v>
      </c>
      <c r="E9628" s="367">
        <v>3</v>
      </c>
      <c r="F9628" s="384">
        <v>3</v>
      </c>
    </row>
    <row r="9629" spans="1:6">
      <c r="A9629" s="369"/>
      <c r="B9629" s="369"/>
      <c r="C9629" s="369"/>
      <c r="D9629" s="370" t="s">
        <v>445</v>
      </c>
      <c r="E9629" s="370">
        <v>12</v>
      </c>
      <c r="F9629" s="385">
        <v>14</v>
      </c>
    </row>
    <row r="9630" spans="1:6">
      <c r="A9630" s="369"/>
      <c r="B9630" s="369"/>
      <c r="C9630" s="369"/>
      <c r="D9630" s="370" t="s">
        <v>1062</v>
      </c>
      <c r="E9630" s="370">
        <v>6</v>
      </c>
      <c r="F9630" s="385">
        <v>6</v>
      </c>
    </row>
    <row r="9631" spans="1:6">
      <c r="A9631" s="369"/>
      <c r="B9631" s="369"/>
      <c r="C9631" s="369"/>
      <c r="D9631" s="370" t="s">
        <v>376</v>
      </c>
      <c r="E9631" s="370">
        <v>5</v>
      </c>
      <c r="F9631" s="385">
        <v>6</v>
      </c>
    </row>
    <row r="9632" spans="1:6">
      <c r="A9632" s="369"/>
      <c r="B9632" s="369"/>
      <c r="C9632" s="369"/>
      <c r="D9632" s="370" t="s">
        <v>1063</v>
      </c>
      <c r="E9632" s="370">
        <v>8</v>
      </c>
      <c r="F9632" s="385">
        <v>8</v>
      </c>
    </row>
    <row r="9633" spans="1:6">
      <c r="A9633" s="369"/>
      <c r="B9633" s="369"/>
      <c r="C9633" s="369"/>
      <c r="D9633" s="370" t="s">
        <v>1064</v>
      </c>
      <c r="E9633" s="370">
        <v>2</v>
      </c>
      <c r="F9633" s="385">
        <v>2</v>
      </c>
    </row>
    <row r="9634" spans="1:6">
      <c r="A9634" s="369"/>
      <c r="B9634" s="369"/>
      <c r="C9634" s="369"/>
      <c r="D9634" s="370" t="s">
        <v>555</v>
      </c>
      <c r="E9634" s="370">
        <v>6</v>
      </c>
      <c r="F9634" s="385">
        <v>6</v>
      </c>
    </row>
    <row r="9635" spans="1:6">
      <c r="A9635" s="369"/>
      <c r="B9635" s="369"/>
      <c r="C9635" s="369"/>
      <c r="D9635" s="370" t="s">
        <v>1065</v>
      </c>
      <c r="E9635" s="370">
        <v>1</v>
      </c>
      <c r="F9635" s="385">
        <v>1</v>
      </c>
    </row>
    <row r="9636" spans="1:6">
      <c r="A9636" s="369"/>
      <c r="B9636" s="369"/>
      <c r="C9636" s="367" t="s">
        <v>475</v>
      </c>
      <c r="D9636" s="367" t="s">
        <v>232</v>
      </c>
      <c r="E9636" s="367">
        <v>10</v>
      </c>
      <c r="F9636" s="384">
        <v>20</v>
      </c>
    </row>
    <row r="9637" spans="1:6">
      <c r="A9637" s="369"/>
      <c r="B9637" s="369"/>
      <c r="C9637" s="369"/>
      <c r="D9637" s="370" t="s">
        <v>1066</v>
      </c>
      <c r="E9637" s="370">
        <v>6</v>
      </c>
      <c r="F9637" s="385">
        <v>7</v>
      </c>
    </row>
    <row r="9638" spans="1:6">
      <c r="A9638" s="369"/>
      <c r="B9638" s="369"/>
      <c r="C9638" s="369"/>
      <c r="D9638" s="370" t="s">
        <v>439</v>
      </c>
      <c r="E9638" s="370">
        <v>5</v>
      </c>
      <c r="F9638" s="385">
        <v>5</v>
      </c>
    </row>
    <row r="9639" spans="1:6">
      <c r="A9639" s="369"/>
      <c r="B9639" s="369"/>
      <c r="C9639" s="367" t="s">
        <v>1067</v>
      </c>
      <c r="D9639" s="367" t="s">
        <v>1068</v>
      </c>
      <c r="E9639" s="367">
        <v>4</v>
      </c>
      <c r="F9639" s="384">
        <v>4</v>
      </c>
    </row>
    <row r="9640" spans="1:6">
      <c r="A9640" s="369"/>
      <c r="B9640" s="369"/>
      <c r="C9640" s="367" t="s">
        <v>1069</v>
      </c>
      <c r="D9640" s="367" t="s">
        <v>1070</v>
      </c>
      <c r="E9640" s="367">
        <v>5</v>
      </c>
      <c r="F9640" s="384">
        <v>5</v>
      </c>
    </row>
    <row r="9641" spans="1:6">
      <c r="A9641" s="369"/>
      <c r="B9641" s="369"/>
      <c r="C9641" s="369"/>
      <c r="D9641" s="370" t="s">
        <v>1071</v>
      </c>
      <c r="E9641" s="370">
        <v>3</v>
      </c>
      <c r="F9641" s="385">
        <v>3</v>
      </c>
    </row>
    <row r="9642" spans="1:6">
      <c r="A9642" s="369"/>
      <c r="B9642" s="369"/>
      <c r="C9642" s="367" t="s">
        <v>598</v>
      </c>
      <c r="D9642" s="367" t="s">
        <v>1072</v>
      </c>
      <c r="E9642" s="367">
        <v>1</v>
      </c>
      <c r="F9642" s="384">
        <v>1</v>
      </c>
    </row>
    <row r="9643" spans="1:6">
      <c r="A9643" s="369"/>
      <c r="B9643" s="369"/>
      <c r="C9643" s="369"/>
      <c r="D9643" s="370" t="s">
        <v>377</v>
      </c>
      <c r="E9643" s="370">
        <v>13</v>
      </c>
      <c r="F9643" s="385">
        <v>13</v>
      </c>
    </row>
    <row r="9644" spans="1:6">
      <c r="A9644" s="369"/>
      <c r="B9644" s="369"/>
      <c r="C9644" s="369"/>
      <c r="D9644" s="370" t="s">
        <v>1073</v>
      </c>
      <c r="E9644" s="370">
        <v>2</v>
      </c>
      <c r="F9644" s="385">
        <v>2</v>
      </c>
    </row>
    <row r="9645" spans="1:6">
      <c r="A9645" s="369"/>
      <c r="B9645" s="369"/>
      <c r="C9645" s="369"/>
      <c r="D9645" s="370" t="s">
        <v>1074</v>
      </c>
      <c r="E9645" s="370">
        <v>1</v>
      </c>
      <c r="F9645" s="385">
        <v>1</v>
      </c>
    </row>
    <row r="9646" spans="1:6">
      <c r="A9646" s="369"/>
      <c r="B9646" s="369"/>
      <c r="C9646" s="369"/>
      <c r="D9646" s="370" t="s">
        <v>1075</v>
      </c>
      <c r="E9646" s="370">
        <v>2</v>
      </c>
      <c r="F9646" s="385">
        <v>2</v>
      </c>
    </row>
    <row r="9647" spans="1:6">
      <c r="A9647" s="369"/>
      <c r="B9647" s="369"/>
      <c r="C9647" s="369"/>
      <c r="D9647" s="370" t="s">
        <v>1076</v>
      </c>
      <c r="E9647" s="370">
        <v>1</v>
      </c>
      <c r="F9647" s="385">
        <v>1</v>
      </c>
    </row>
    <row r="9648" spans="1:6">
      <c r="A9648" s="369"/>
      <c r="B9648" s="369"/>
      <c r="C9648" s="367" t="s">
        <v>526</v>
      </c>
      <c r="D9648" s="367" t="s">
        <v>1077</v>
      </c>
      <c r="E9648" s="367">
        <v>14</v>
      </c>
      <c r="F9648" s="384">
        <v>19</v>
      </c>
    </row>
    <row r="9649" spans="1:6">
      <c r="A9649" s="369"/>
      <c r="B9649" s="369"/>
      <c r="C9649" s="369"/>
      <c r="D9649" s="370" t="s">
        <v>237</v>
      </c>
      <c r="E9649" s="370">
        <v>8</v>
      </c>
      <c r="F9649" s="385">
        <v>19</v>
      </c>
    </row>
    <row r="9650" spans="1:6">
      <c r="A9650" s="369"/>
      <c r="B9650" s="369"/>
      <c r="C9650" s="369"/>
      <c r="D9650" s="370" t="s">
        <v>1078</v>
      </c>
      <c r="E9650" s="370">
        <v>3</v>
      </c>
      <c r="F9650" s="385">
        <v>3</v>
      </c>
    </row>
    <row r="9651" spans="1:6">
      <c r="A9651" s="369"/>
      <c r="B9651" s="369"/>
      <c r="C9651" s="367" t="s">
        <v>556</v>
      </c>
      <c r="D9651" s="367" t="s">
        <v>1079</v>
      </c>
      <c r="E9651" s="367">
        <v>6</v>
      </c>
      <c r="F9651" s="384">
        <v>6</v>
      </c>
    </row>
    <row r="9652" spans="1:6">
      <c r="A9652" s="369"/>
      <c r="B9652" s="369"/>
      <c r="C9652" s="369"/>
      <c r="D9652" s="370" t="s">
        <v>305</v>
      </c>
      <c r="E9652" s="370">
        <v>9</v>
      </c>
      <c r="F9652" s="385">
        <v>9</v>
      </c>
    </row>
    <row r="9653" spans="1:6">
      <c r="A9653" s="369"/>
      <c r="B9653" s="369"/>
      <c r="C9653" s="369"/>
      <c r="D9653" s="370" t="s">
        <v>304</v>
      </c>
      <c r="E9653" s="370">
        <v>7</v>
      </c>
      <c r="F9653" s="385">
        <v>7</v>
      </c>
    </row>
    <row r="9654" spans="1:6">
      <c r="A9654" s="369"/>
      <c r="B9654" s="369"/>
      <c r="C9654" s="369"/>
      <c r="D9654" s="370" t="s">
        <v>1080</v>
      </c>
      <c r="E9654" s="370">
        <v>13</v>
      </c>
      <c r="F9654" s="385">
        <v>13</v>
      </c>
    </row>
    <row r="9655" spans="1:6">
      <c r="A9655" s="369"/>
      <c r="B9655" s="369"/>
      <c r="C9655" s="369"/>
      <c r="D9655" s="370" t="s">
        <v>1081</v>
      </c>
      <c r="E9655" s="370">
        <v>3</v>
      </c>
      <c r="F9655" s="385">
        <v>3</v>
      </c>
    </row>
    <row r="9656" spans="1:6">
      <c r="A9656" s="369"/>
      <c r="B9656" s="369"/>
      <c r="C9656" s="367" t="s">
        <v>528</v>
      </c>
      <c r="D9656" s="367" t="s">
        <v>1082</v>
      </c>
      <c r="E9656" s="367">
        <v>2</v>
      </c>
      <c r="F9656" s="384">
        <v>2</v>
      </c>
    </row>
    <row r="9657" spans="1:6">
      <c r="A9657" s="369"/>
      <c r="B9657" s="369"/>
      <c r="C9657" s="369"/>
      <c r="D9657" s="370" t="s">
        <v>234</v>
      </c>
      <c r="E9657" s="370">
        <v>22</v>
      </c>
      <c r="F9657" s="385">
        <v>24</v>
      </c>
    </row>
    <row r="9658" spans="1:6">
      <c r="A9658" s="369"/>
      <c r="B9658" s="369"/>
      <c r="C9658" s="369"/>
      <c r="D9658" s="370" t="s">
        <v>1083</v>
      </c>
      <c r="E9658" s="370">
        <v>3</v>
      </c>
      <c r="F9658" s="385">
        <v>3</v>
      </c>
    </row>
    <row r="9659" spans="1:6">
      <c r="A9659" s="369"/>
      <c r="B9659" s="369"/>
      <c r="C9659" s="369"/>
      <c r="D9659" s="370" t="s">
        <v>1084</v>
      </c>
      <c r="E9659" s="370">
        <v>2</v>
      </c>
      <c r="F9659" s="385">
        <v>2</v>
      </c>
    </row>
    <row r="9660" spans="1:6">
      <c r="A9660" s="369"/>
      <c r="B9660" s="369"/>
      <c r="C9660" s="369"/>
      <c r="D9660" s="370" t="s">
        <v>1085</v>
      </c>
      <c r="E9660" s="370">
        <v>4</v>
      </c>
      <c r="F9660" s="385">
        <v>4</v>
      </c>
    </row>
    <row r="9661" spans="1:6">
      <c r="A9661" s="369"/>
      <c r="B9661" s="369"/>
      <c r="C9661" s="369"/>
      <c r="D9661" s="370" t="s">
        <v>1086</v>
      </c>
      <c r="E9661" s="370">
        <v>1</v>
      </c>
      <c r="F9661" s="385">
        <v>1</v>
      </c>
    </row>
    <row r="9662" spans="1:6">
      <c r="A9662" s="369"/>
      <c r="B9662" s="369"/>
      <c r="C9662" s="367" t="s">
        <v>1087</v>
      </c>
      <c r="D9662" s="367" t="s">
        <v>1088</v>
      </c>
      <c r="E9662" s="367">
        <v>2</v>
      </c>
      <c r="F9662" s="384">
        <v>2</v>
      </c>
    </row>
    <row r="9663" spans="1:6">
      <c r="A9663" s="369"/>
      <c r="B9663" s="369"/>
      <c r="C9663" s="369"/>
      <c r="D9663" s="370" t="s">
        <v>1089</v>
      </c>
      <c r="E9663" s="370">
        <v>4</v>
      </c>
      <c r="F9663" s="385">
        <v>4</v>
      </c>
    </row>
    <row r="9664" spans="1:6">
      <c r="A9664" s="369"/>
      <c r="B9664" s="369"/>
      <c r="C9664" s="369"/>
      <c r="D9664" s="370" t="s">
        <v>1090</v>
      </c>
      <c r="E9664" s="370">
        <v>2</v>
      </c>
      <c r="F9664" s="385">
        <v>2</v>
      </c>
    </row>
    <row r="9665" spans="1:6">
      <c r="A9665" s="369"/>
      <c r="B9665" s="369"/>
      <c r="C9665" s="369"/>
      <c r="D9665" s="370" t="s">
        <v>381</v>
      </c>
      <c r="E9665" s="370">
        <v>8</v>
      </c>
      <c r="F9665" s="385">
        <v>9</v>
      </c>
    </row>
    <row r="9666" spans="1:6">
      <c r="A9666" s="369"/>
      <c r="B9666" s="369"/>
      <c r="C9666" s="369"/>
      <c r="D9666" s="370" t="s">
        <v>1091</v>
      </c>
      <c r="E9666" s="370">
        <v>1</v>
      </c>
      <c r="F9666" s="385">
        <v>1</v>
      </c>
    </row>
    <row r="9667" spans="1:6">
      <c r="A9667" s="369"/>
      <c r="B9667" s="369"/>
      <c r="C9667" s="367" t="s">
        <v>476</v>
      </c>
      <c r="D9667" s="367" t="s">
        <v>236</v>
      </c>
      <c r="E9667" s="367">
        <v>73</v>
      </c>
      <c r="F9667" s="384">
        <v>79</v>
      </c>
    </row>
    <row r="9668" spans="1:6">
      <c r="A9668" s="369"/>
      <c r="B9668" s="369"/>
      <c r="C9668" s="369"/>
      <c r="D9668" s="370" t="s">
        <v>1092</v>
      </c>
      <c r="E9668" s="370">
        <v>15</v>
      </c>
      <c r="F9668" s="385">
        <v>15</v>
      </c>
    </row>
    <row r="9669" spans="1:6">
      <c r="A9669" s="369"/>
      <c r="B9669" s="369"/>
      <c r="C9669" s="369"/>
      <c r="D9669" s="370" t="s">
        <v>379</v>
      </c>
      <c r="E9669" s="370">
        <v>36</v>
      </c>
      <c r="F9669" s="385">
        <v>36</v>
      </c>
    </row>
    <row r="9670" spans="1:6">
      <c r="A9670" s="369"/>
      <c r="B9670" s="369"/>
      <c r="C9670" s="369"/>
      <c r="D9670" s="370" t="s">
        <v>378</v>
      </c>
      <c r="E9670" s="370">
        <v>71</v>
      </c>
      <c r="F9670" s="385">
        <v>74</v>
      </c>
    </row>
    <row r="9671" spans="1:6">
      <c r="A9671" s="369"/>
      <c r="B9671" s="369"/>
      <c r="C9671" s="369"/>
      <c r="D9671" s="370" t="s">
        <v>1093</v>
      </c>
      <c r="E9671" s="370">
        <v>22</v>
      </c>
      <c r="F9671" s="385">
        <v>24</v>
      </c>
    </row>
    <row r="9672" spans="1:6">
      <c r="A9672" s="369"/>
      <c r="B9672" s="369"/>
      <c r="C9672" s="369"/>
      <c r="D9672" s="370" t="s">
        <v>440</v>
      </c>
      <c r="E9672" s="370">
        <v>7</v>
      </c>
      <c r="F9672" s="385">
        <v>7</v>
      </c>
    </row>
    <row r="9673" spans="1:6">
      <c r="A9673" s="369"/>
      <c r="B9673" s="369"/>
      <c r="C9673" s="369"/>
      <c r="D9673" s="370" t="s">
        <v>1094</v>
      </c>
      <c r="E9673" s="370">
        <v>3</v>
      </c>
      <c r="F9673" s="385">
        <v>4</v>
      </c>
    </row>
    <row r="9674" spans="1:6">
      <c r="A9674" s="369"/>
      <c r="B9674" s="369"/>
      <c r="C9674" s="369"/>
      <c r="D9674" s="370" t="s">
        <v>1095</v>
      </c>
      <c r="E9674" s="370">
        <v>4</v>
      </c>
      <c r="F9674" s="385">
        <v>4</v>
      </c>
    </row>
    <row r="9675" spans="1:6">
      <c r="A9675" s="369"/>
      <c r="B9675" s="369"/>
      <c r="C9675" s="369"/>
      <c r="D9675" s="370" t="s">
        <v>1096</v>
      </c>
      <c r="E9675" s="370">
        <v>1</v>
      </c>
      <c r="F9675" s="385">
        <v>1</v>
      </c>
    </row>
    <row r="9676" spans="1:6">
      <c r="A9676" s="369"/>
      <c r="B9676" s="369"/>
      <c r="C9676" s="369"/>
      <c r="D9676" s="370" t="s">
        <v>235</v>
      </c>
      <c r="E9676" s="370">
        <v>108</v>
      </c>
      <c r="F9676" s="385">
        <v>209</v>
      </c>
    </row>
    <row r="9677" spans="1:6">
      <c r="A9677" s="369"/>
      <c r="B9677" s="369"/>
      <c r="C9677" s="369"/>
      <c r="D9677" s="370" t="s">
        <v>477</v>
      </c>
      <c r="E9677" s="370">
        <v>15</v>
      </c>
      <c r="F9677" s="385">
        <v>15</v>
      </c>
    </row>
    <row r="9678" spans="1:6">
      <c r="A9678" s="369"/>
      <c r="B9678" s="369"/>
      <c r="C9678" s="367" t="s">
        <v>527</v>
      </c>
      <c r="D9678" s="367" t="s">
        <v>554</v>
      </c>
      <c r="E9678" s="367">
        <v>47</v>
      </c>
      <c r="F9678" s="384">
        <v>55</v>
      </c>
    </row>
    <row r="9679" spans="1:6">
      <c r="A9679" s="369"/>
      <c r="B9679" s="369"/>
      <c r="C9679" s="369"/>
      <c r="D9679" s="370" t="s">
        <v>380</v>
      </c>
      <c r="E9679" s="370">
        <v>38</v>
      </c>
      <c r="F9679" s="385">
        <v>41</v>
      </c>
    </row>
    <row r="9680" spans="1:6">
      <c r="A9680" s="369"/>
      <c r="B9680" s="369"/>
      <c r="C9680" s="369"/>
      <c r="D9680" s="370" t="s">
        <v>1097</v>
      </c>
      <c r="E9680" s="370">
        <v>1</v>
      </c>
      <c r="F9680" s="385">
        <v>1</v>
      </c>
    </row>
    <row r="9681" spans="1:6">
      <c r="A9681" s="369"/>
      <c r="B9681" s="369"/>
      <c r="C9681" s="367" t="s">
        <v>1098</v>
      </c>
      <c r="D9681" s="367" t="s">
        <v>1099</v>
      </c>
      <c r="E9681" s="367">
        <v>1</v>
      </c>
      <c r="F9681" s="384">
        <v>1</v>
      </c>
    </row>
    <row r="9682" spans="1:6">
      <c r="A9682" s="369"/>
      <c r="B9682" s="367" t="s">
        <v>15</v>
      </c>
      <c r="C9682" s="367" t="s">
        <v>479</v>
      </c>
      <c r="D9682" s="367" t="s">
        <v>1100</v>
      </c>
      <c r="E9682" s="367">
        <v>4</v>
      </c>
      <c r="F9682" s="384">
        <v>4</v>
      </c>
    </row>
    <row r="9683" spans="1:6">
      <c r="A9683" s="369"/>
      <c r="B9683" s="369"/>
      <c r="C9683" s="369"/>
      <c r="D9683" s="370" t="s">
        <v>238</v>
      </c>
      <c r="E9683" s="370">
        <v>115</v>
      </c>
      <c r="F9683" s="385">
        <v>179</v>
      </c>
    </row>
    <row r="9684" spans="1:6">
      <c r="A9684" s="369"/>
      <c r="B9684" s="369"/>
      <c r="C9684" s="369"/>
      <c r="D9684" s="370" t="s">
        <v>599</v>
      </c>
      <c r="E9684" s="370">
        <v>12</v>
      </c>
      <c r="F9684" s="385">
        <v>13</v>
      </c>
    </row>
    <row r="9685" spans="1:6">
      <c r="A9685" s="369"/>
      <c r="B9685" s="369"/>
      <c r="C9685" s="369"/>
      <c r="D9685" s="370" t="s">
        <v>1101</v>
      </c>
      <c r="E9685" s="370">
        <v>7</v>
      </c>
      <c r="F9685" s="385">
        <v>7</v>
      </c>
    </row>
    <row r="9686" spans="1:6">
      <c r="A9686" s="369"/>
      <c r="B9686" s="369"/>
      <c r="C9686" s="369"/>
      <c r="D9686" s="370" t="s">
        <v>480</v>
      </c>
      <c r="E9686" s="370">
        <v>59</v>
      </c>
      <c r="F9686" s="385">
        <v>61</v>
      </c>
    </row>
    <row r="9687" spans="1:6">
      <c r="A9687" s="369"/>
      <c r="B9687" s="369"/>
      <c r="C9687" s="369"/>
      <c r="D9687" s="370" t="s">
        <v>58</v>
      </c>
      <c r="E9687" s="370">
        <v>29</v>
      </c>
      <c r="F9687" s="385">
        <v>30</v>
      </c>
    </row>
    <row r="9688" spans="1:6">
      <c r="A9688" s="369"/>
      <c r="B9688" s="369"/>
      <c r="C9688" s="369"/>
      <c r="D9688" s="370" t="s">
        <v>1102</v>
      </c>
      <c r="E9688" s="370">
        <v>5</v>
      </c>
      <c r="F9688" s="385">
        <v>5</v>
      </c>
    </row>
    <row r="9689" spans="1:6">
      <c r="A9689" s="369"/>
      <c r="B9689" s="369"/>
      <c r="C9689" s="369"/>
      <c r="D9689" s="370" t="s">
        <v>1103</v>
      </c>
      <c r="E9689" s="370">
        <v>16</v>
      </c>
      <c r="F9689" s="385">
        <v>16</v>
      </c>
    </row>
    <row r="9690" spans="1:6">
      <c r="A9690" s="369"/>
      <c r="B9690" s="369"/>
      <c r="C9690" s="369"/>
      <c r="D9690" s="370" t="s">
        <v>1104</v>
      </c>
      <c r="E9690" s="370">
        <v>1</v>
      </c>
      <c r="F9690" s="385">
        <v>1</v>
      </c>
    </row>
    <row r="9691" spans="1:6">
      <c r="A9691" s="369"/>
      <c r="B9691" s="369"/>
      <c r="C9691" s="369"/>
      <c r="D9691" s="370" t="s">
        <v>385</v>
      </c>
      <c r="E9691" s="370">
        <v>2</v>
      </c>
      <c r="F9691" s="385">
        <v>2</v>
      </c>
    </row>
    <row r="9692" spans="1:6">
      <c r="A9692" s="369"/>
      <c r="B9692" s="369"/>
      <c r="C9692" s="369"/>
      <c r="D9692" s="370" t="s">
        <v>386</v>
      </c>
      <c r="E9692" s="370">
        <v>7</v>
      </c>
      <c r="F9692" s="385">
        <v>8</v>
      </c>
    </row>
    <row r="9693" spans="1:6">
      <c r="A9693" s="369"/>
      <c r="B9693" s="369"/>
      <c r="C9693" s="369"/>
      <c r="D9693" s="370" t="s">
        <v>1105</v>
      </c>
      <c r="E9693" s="370">
        <v>3</v>
      </c>
      <c r="F9693" s="385">
        <v>3</v>
      </c>
    </row>
    <row r="9694" spans="1:6">
      <c r="A9694" s="369"/>
      <c r="B9694" s="369"/>
      <c r="C9694" s="369"/>
      <c r="D9694" s="370" t="s">
        <v>383</v>
      </c>
      <c r="E9694" s="370">
        <v>12</v>
      </c>
      <c r="F9694" s="385">
        <v>12</v>
      </c>
    </row>
    <row r="9695" spans="1:6">
      <c r="A9695" s="369"/>
      <c r="B9695" s="369"/>
      <c r="C9695" s="369"/>
      <c r="D9695" s="370" t="s">
        <v>384</v>
      </c>
      <c r="E9695" s="370">
        <v>7</v>
      </c>
      <c r="F9695" s="385">
        <v>7</v>
      </c>
    </row>
    <row r="9696" spans="1:6">
      <c r="A9696" s="369"/>
      <c r="B9696" s="369"/>
      <c r="C9696" s="369"/>
      <c r="D9696" s="370" t="s">
        <v>1106</v>
      </c>
      <c r="E9696" s="370">
        <v>2</v>
      </c>
      <c r="F9696" s="385">
        <v>2</v>
      </c>
    </row>
    <row r="9697" spans="1:6">
      <c r="A9697" s="369"/>
      <c r="B9697" s="369"/>
      <c r="C9697" s="369"/>
      <c r="D9697" s="370" t="s">
        <v>1107</v>
      </c>
      <c r="E9697" s="370">
        <v>6</v>
      </c>
      <c r="F9697" s="385">
        <v>6</v>
      </c>
    </row>
    <row r="9698" spans="1:6">
      <c r="A9698" s="369"/>
      <c r="B9698" s="369"/>
      <c r="C9698" s="369"/>
      <c r="D9698" s="370" t="s">
        <v>559</v>
      </c>
      <c r="E9698" s="370">
        <v>6</v>
      </c>
      <c r="F9698" s="385">
        <v>7</v>
      </c>
    </row>
    <row r="9699" spans="1:6">
      <c r="A9699" s="369"/>
      <c r="B9699" s="369"/>
      <c r="C9699" s="369"/>
      <c r="D9699" s="370" t="s">
        <v>1108</v>
      </c>
      <c r="E9699" s="370">
        <v>2</v>
      </c>
      <c r="F9699" s="385">
        <v>2</v>
      </c>
    </row>
    <row r="9700" spans="1:6">
      <c r="A9700" s="369"/>
      <c r="B9700" s="369"/>
      <c r="C9700" s="369"/>
      <c r="D9700" s="370" t="s">
        <v>1109</v>
      </c>
      <c r="E9700" s="370">
        <v>12</v>
      </c>
      <c r="F9700" s="385">
        <v>13</v>
      </c>
    </row>
    <row r="9701" spans="1:6">
      <c r="A9701" s="369"/>
      <c r="B9701" s="369"/>
      <c r="C9701" s="367" t="s">
        <v>529</v>
      </c>
      <c r="D9701" s="367" t="s">
        <v>390</v>
      </c>
      <c r="E9701" s="367">
        <v>20</v>
      </c>
      <c r="F9701" s="384">
        <v>22</v>
      </c>
    </row>
    <row r="9702" spans="1:6">
      <c r="A9702" s="369"/>
      <c r="B9702" s="369"/>
      <c r="C9702" s="369"/>
      <c r="D9702" s="370" t="s">
        <v>1110</v>
      </c>
      <c r="E9702" s="370">
        <v>5</v>
      </c>
      <c r="F9702" s="385">
        <v>6</v>
      </c>
    </row>
    <row r="9703" spans="1:6">
      <c r="A9703" s="369"/>
      <c r="B9703" s="369"/>
      <c r="C9703" s="369"/>
      <c r="D9703" s="370" t="s">
        <v>439</v>
      </c>
      <c r="E9703" s="370">
        <v>6</v>
      </c>
      <c r="F9703" s="385">
        <v>6</v>
      </c>
    </row>
    <row r="9704" spans="1:6">
      <c r="A9704" s="369"/>
      <c r="B9704" s="369"/>
      <c r="C9704" s="369"/>
      <c r="D9704" s="370" t="s">
        <v>1111</v>
      </c>
      <c r="E9704" s="370">
        <v>1</v>
      </c>
      <c r="F9704" s="385">
        <v>1</v>
      </c>
    </row>
    <row r="9705" spans="1:6">
      <c r="A9705" s="369"/>
      <c r="B9705" s="369"/>
      <c r="C9705" s="369"/>
      <c r="D9705" s="370" t="s">
        <v>1112</v>
      </c>
      <c r="E9705" s="370">
        <v>1</v>
      </c>
      <c r="F9705" s="385">
        <v>1</v>
      </c>
    </row>
    <row r="9706" spans="1:6">
      <c r="A9706" s="369"/>
      <c r="B9706" s="369"/>
      <c r="C9706" s="369"/>
      <c r="D9706" s="370" t="s">
        <v>1113</v>
      </c>
      <c r="E9706" s="370">
        <v>1</v>
      </c>
      <c r="F9706" s="385">
        <v>1</v>
      </c>
    </row>
    <row r="9707" spans="1:6">
      <c r="A9707" s="369"/>
      <c r="B9707" s="369"/>
      <c r="C9707" s="367" t="s">
        <v>481</v>
      </c>
      <c r="D9707" s="367" t="s">
        <v>1114</v>
      </c>
      <c r="E9707" s="367">
        <v>6</v>
      </c>
      <c r="F9707" s="384">
        <v>7</v>
      </c>
    </row>
    <row r="9708" spans="1:6">
      <c r="A9708" s="369"/>
      <c r="B9708" s="369"/>
      <c r="C9708" s="369"/>
      <c r="D9708" s="370" t="s">
        <v>557</v>
      </c>
      <c r="E9708" s="370">
        <v>6</v>
      </c>
      <c r="F9708" s="385">
        <v>7</v>
      </c>
    </row>
    <row r="9709" spans="1:6">
      <c r="A9709" s="369"/>
      <c r="B9709" s="369"/>
      <c r="C9709" s="369"/>
      <c r="D9709" s="370" t="s">
        <v>15</v>
      </c>
      <c r="E9709" s="370">
        <v>22</v>
      </c>
      <c r="F9709" s="385">
        <v>23</v>
      </c>
    </row>
    <row r="9710" spans="1:6">
      <c r="A9710" s="369"/>
      <c r="B9710" s="369"/>
      <c r="C9710" s="369"/>
      <c r="D9710" s="370" t="s">
        <v>388</v>
      </c>
      <c r="E9710" s="370">
        <v>13</v>
      </c>
      <c r="F9710" s="385">
        <v>14</v>
      </c>
    </row>
    <row r="9711" spans="1:6">
      <c r="A9711" s="369"/>
      <c r="B9711" s="369"/>
      <c r="C9711" s="369"/>
      <c r="D9711" s="370" t="s">
        <v>389</v>
      </c>
      <c r="E9711" s="370">
        <v>46</v>
      </c>
      <c r="F9711" s="385">
        <v>48</v>
      </c>
    </row>
    <row r="9712" spans="1:6">
      <c r="A9712" s="369"/>
      <c r="B9712" s="369"/>
      <c r="C9712" s="369"/>
      <c r="D9712" s="370" t="s">
        <v>558</v>
      </c>
      <c r="E9712" s="370">
        <v>15</v>
      </c>
      <c r="F9712" s="385">
        <v>16</v>
      </c>
    </row>
    <row r="9713" spans="1:6">
      <c r="A9713" s="369"/>
      <c r="B9713" s="369"/>
      <c r="C9713" s="369"/>
      <c r="D9713" s="370" t="s">
        <v>387</v>
      </c>
      <c r="E9713" s="370">
        <v>30</v>
      </c>
      <c r="F9713" s="385">
        <v>36</v>
      </c>
    </row>
    <row r="9714" spans="1:6">
      <c r="A9714" s="369"/>
      <c r="B9714" s="369"/>
      <c r="C9714" s="369"/>
      <c r="D9714" s="370" t="s">
        <v>1115</v>
      </c>
      <c r="E9714" s="370">
        <v>3</v>
      </c>
      <c r="F9714" s="385">
        <v>4</v>
      </c>
    </row>
    <row r="9715" spans="1:6">
      <c r="A9715" s="369"/>
      <c r="B9715" s="369"/>
      <c r="C9715" s="369"/>
      <c r="D9715" s="370" t="s">
        <v>550</v>
      </c>
      <c r="E9715" s="370">
        <v>4</v>
      </c>
      <c r="F9715" s="385">
        <v>4</v>
      </c>
    </row>
    <row r="9716" spans="1:6">
      <c r="A9716" s="369"/>
      <c r="B9716" s="369"/>
      <c r="C9716" s="369"/>
      <c r="D9716" s="370" t="s">
        <v>1116</v>
      </c>
      <c r="E9716" s="370">
        <v>8</v>
      </c>
      <c r="F9716" s="385">
        <v>8</v>
      </c>
    </row>
    <row r="9717" spans="1:6">
      <c r="A9717" s="369"/>
      <c r="B9717" s="369"/>
      <c r="C9717" s="369"/>
      <c r="D9717" s="370" t="s">
        <v>1117</v>
      </c>
      <c r="E9717" s="370">
        <v>12</v>
      </c>
      <c r="F9717" s="385">
        <v>14</v>
      </c>
    </row>
    <row r="9718" spans="1:6">
      <c r="A9718" s="369"/>
      <c r="B9718" s="369"/>
      <c r="C9718" s="369"/>
      <c r="D9718" s="370" t="s">
        <v>1118</v>
      </c>
      <c r="E9718" s="370">
        <v>1</v>
      </c>
      <c r="F9718" s="385">
        <v>1</v>
      </c>
    </row>
    <row r="9719" spans="1:6">
      <c r="A9719" s="369"/>
      <c r="B9719" s="367" t="s">
        <v>16</v>
      </c>
      <c r="C9719" s="367" t="s">
        <v>482</v>
      </c>
      <c r="D9719" s="367" t="s">
        <v>240</v>
      </c>
      <c r="E9719" s="367">
        <v>26</v>
      </c>
      <c r="F9719" s="384">
        <v>29</v>
      </c>
    </row>
    <row r="9720" spans="1:6">
      <c r="A9720" s="369"/>
      <c r="B9720" s="369"/>
      <c r="C9720" s="369"/>
      <c r="D9720" s="370" t="s">
        <v>530</v>
      </c>
      <c r="E9720" s="370">
        <v>6</v>
      </c>
      <c r="F9720" s="385">
        <v>6</v>
      </c>
    </row>
    <row r="9721" spans="1:6">
      <c r="A9721" s="369"/>
      <c r="B9721" s="369"/>
      <c r="C9721" s="369"/>
      <c r="D9721" s="370" t="s">
        <v>1119</v>
      </c>
      <c r="E9721" s="370">
        <v>7</v>
      </c>
      <c r="F9721" s="385">
        <v>7</v>
      </c>
    </row>
    <row r="9722" spans="1:6">
      <c r="A9722" s="369"/>
      <c r="B9722" s="369"/>
      <c r="C9722" s="369"/>
      <c r="D9722" s="370" t="s">
        <v>1120</v>
      </c>
      <c r="E9722" s="370">
        <v>11</v>
      </c>
      <c r="F9722" s="385">
        <v>11</v>
      </c>
    </row>
    <row r="9723" spans="1:6">
      <c r="A9723" s="369"/>
      <c r="B9723" s="369"/>
      <c r="C9723" s="369"/>
      <c r="D9723" s="370" t="s">
        <v>1121</v>
      </c>
      <c r="E9723" s="370">
        <v>3</v>
      </c>
      <c r="F9723" s="385">
        <v>3</v>
      </c>
    </row>
    <row r="9724" spans="1:6">
      <c r="A9724" s="369"/>
      <c r="B9724" s="369"/>
      <c r="C9724" s="367" t="s">
        <v>1122</v>
      </c>
      <c r="D9724" s="367" t="s">
        <v>1123</v>
      </c>
      <c r="E9724" s="367">
        <v>1</v>
      </c>
      <c r="F9724" s="384">
        <v>1</v>
      </c>
    </row>
    <row r="9725" spans="1:6">
      <c r="A9725" s="369"/>
      <c r="B9725" s="369"/>
      <c r="C9725" s="369"/>
      <c r="D9725" s="370" t="s">
        <v>1124</v>
      </c>
      <c r="E9725" s="370">
        <v>2</v>
      </c>
      <c r="F9725" s="385">
        <v>2</v>
      </c>
    </row>
    <row r="9726" spans="1:6">
      <c r="A9726" s="369"/>
      <c r="B9726" s="369"/>
      <c r="C9726" s="367" t="s">
        <v>483</v>
      </c>
      <c r="D9726" s="367" t="s">
        <v>245</v>
      </c>
      <c r="E9726" s="367">
        <v>3</v>
      </c>
      <c r="F9726" s="384">
        <v>4</v>
      </c>
    </row>
    <row r="9727" spans="1:6">
      <c r="A9727" s="369"/>
      <c r="B9727" s="369"/>
      <c r="C9727" s="369"/>
      <c r="D9727" s="370" t="s">
        <v>1125</v>
      </c>
      <c r="E9727" s="370">
        <v>3</v>
      </c>
      <c r="F9727" s="385">
        <v>3</v>
      </c>
    </row>
    <row r="9728" spans="1:6">
      <c r="A9728" s="369"/>
      <c r="B9728" s="369"/>
      <c r="C9728" s="369"/>
      <c r="D9728" s="370" t="s">
        <v>373</v>
      </c>
      <c r="E9728" s="370">
        <v>6</v>
      </c>
      <c r="F9728" s="385">
        <v>6</v>
      </c>
    </row>
    <row r="9729" spans="1:6">
      <c r="A9729" s="369"/>
      <c r="B9729" s="369"/>
      <c r="C9729" s="369"/>
      <c r="D9729" s="370" t="s">
        <v>242</v>
      </c>
      <c r="E9729" s="370">
        <v>20</v>
      </c>
      <c r="F9729" s="385">
        <v>22</v>
      </c>
    </row>
    <row r="9730" spans="1:6">
      <c r="A9730" s="369"/>
      <c r="B9730" s="369"/>
      <c r="C9730" s="369"/>
      <c r="D9730" s="370" t="s">
        <v>1126</v>
      </c>
      <c r="E9730" s="370">
        <v>1</v>
      </c>
      <c r="F9730" s="385">
        <v>1</v>
      </c>
    </row>
    <row r="9731" spans="1:6">
      <c r="A9731" s="369"/>
      <c r="B9731" s="369"/>
      <c r="C9731" s="369"/>
      <c r="D9731" s="370" t="s">
        <v>243</v>
      </c>
      <c r="E9731" s="370">
        <v>8</v>
      </c>
      <c r="F9731" s="385">
        <v>8</v>
      </c>
    </row>
    <row r="9732" spans="1:6">
      <c r="A9732" s="369"/>
      <c r="B9732" s="369"/>
      <c r="C9732" s="369"/>
      <c r="D9732" s="370" t="s">
        <v>1127</v>
      </c>
      <c r="E9732" s="370">
        <v>8</v>
      </c>
      <c r="F9732" s="385">
        <v>9</v>
      </c>
    </row>
    <row r="9733" spans="1:6">
      <c r="A9733" s="369"/>
      <c r="B9733" s="369"/>
      <c r="C9733" s="369"/>
      <c r="D9733" s="370" t="s">
        <v>1128</v>
      </c>
      <c r="E9733" s="370">
        <v>11</v>
      </c>
      <c r="F9733" s="385">
        <v>11</v>
      </c>
    </row>
    <row r="9734" spans="1:6">
      <c r="A9734" s="369"/>
      <c r="B9734" s="369"/>
      <c r="C9734" s="369"/>
      <c r="D9734" s="370" t="s">
        <v>259</v>
      </c>
      <c r="E9734" s="370">
        <v>5</v>
      </c>
      <c r="F9734" s="385">
        <v>5</v>
      </c>
    </row>
    <row r="9735" spans="1:6">
      <c r="A9735" s="369"/>
      <c r="B9735" s="369"/>
      <c r="C9735" s="369"/>
      <c r="D9735" s="370" t="s">
        <v>244</v>
      </c>
      <c r="E9735" s="370">
        <v>20</v>
      </c>
      <c r="F9735" s="385">
        <v>40</v>
      </c>
    </row>
    <row r="9736" spans="1:6">
      <c r="A9736" s="369"/>
      <c r="B9736" s="369"/>
      <c r="C9736" s="369"/>
      <c r="D9736" s="370" t="s">
        <v>1129</v>
      </c>
      <c r="E9736" s="370">
        <v>1</v>
      </c>
      <c r="F9736" s="385">
        <v>1</v>
      </c>
    </row>
    <row r="9737" spans="1:6">
      <c r="A9737" s="369"/>
      <c r="B9737" s="369"/>
      <c r="C9737" s="367" t="s">
        <v>484</v>
      </c>
      <c r="D9737" s="367" t="s">
        <v>1130</v>
      </c>
      <c r="E9737" s="367">
        <v>3</v>
      </c>
      <c r="F9737" s="384">
        <v>3</v>
      </c>
    </row>
    <row r="9738" spans="1:6">
      <c r="A9738" s="369"/>
      <c r="B9738" s="369"/>
      <c r="C9738" s="369"/>
      <c r="D9738" s="370" t="s">
        <v>247</v>
      </c>
      <c r="E9738" s="370">
        <v>14</v>
      </c>
      <c r="F9738" s="385">
        <v>15</v>
      </c>
    </row>
    <row r="9739" spans="1:6">
      <c r="A9739" s="369"/>
      <c r="B9739" s="369"/>
      <c r="C9739" s="369"/>
      <c r="D9739" s="370" t="s">
        <v>246</v>
      </c>
      <c r="E9739" s="370">
        <v>23</v>
      </c>
      <c r="F9739" s="385">
        <v>34</v>
      </c>
    </row>
    <row r="9740" spans="1:6">
      <c r="A9740" s="369"/>
      <c r="B9740" s="369"/>
      <c r="C9740" s="367" t="s">
        <v>639</v>
      </c>
      <c r="D9740" s="367" t="s">
        <v>1131</v>
      </c>
      <c r="E9740" s="367">
        <v>3</v>
      </c>
      <c r="F9740" s="384">
        <v>3</v>
      </c>
    </row>
    <row r="9741" spans="1:6">
      <c r="A9741" s="369"/>
      <c r="B9741" s="369"/>
      <c r="C9741" s="369"/>
      <c r="D9741" s="370" t="s">
        <v>392</v>
      </c>
      <c r="E9741" s="370">
        <v>1</v>
      </c>
      <c r="F9741" s="385">
        <v>1</v>
      </c>
    </row>
    <row r="9742" spans="1:6">
      <c r="A9742" s="369"/>
      <c r="B9742" s="369"/>
      <c r="C9742" s="369"/>
      <c r="D9742" s="370" t="s">
        <v>1132</v>
      </c>
      <c r="E9742" s="370">
        <v>1</v>
      </c>
      <c r="F9742" s="385">
        <v>1</v>
      </c>
    </row>
    <row r="9743" spans="1:6">
      <c r="A9743" s="369"/>
      <c r="B9743" s="369"/>
      <c r="C9743" s="369"/>
      <c r="D9743" s="370" t="s">
        <v>393</v>
      </c>
      <c r="E9743" s="370">
        <v>20</v>
      </c>
      <c r="F9743" s="385">
        <v>20</v>
      </c>
    </row>
    <row r="9744" spans="1:6">
      <c r="A9744" s="369"/>
      <c r="B9744" s="369"/>
      <c r="C9744" s="369"/>
      <c r="D9744" s="370" t="s">
        <v>1133</v>
      </c>
      <c r="E9744" s="370">
        <v>4</v>
      </c>
      <c r="F9744" s="385">
        <v>4</v>
      </c>
    </row>
    <row r="9745" spans="1:6">
      <c r="A9745" s="369"/>
      <c r="B9745" s="369"/>
      <c r="C9745" s="369"/>
      <c r="D9745" s="370" t="s">
        <v>1134</v>
      </c>
      <c r="E9745" s="370">
        <v>2</v>
      </c>
      <c r="F9745" s="385">
        <v>2</v>
      </c>
    </row>
    <row r="9746" spans="1:6">
      <c r="A9746" s="369"/>
      <c r="B9746" s="369"/>
      <c r="C9746" s="369"/>
      <c r="D9746" s="370" t="s">
        <v>1135</v>
      </c>
      <c r="E9746" s="370">
        <v>2</v>
      </c>
      <c r="F9746" s="385">
        <v>2</v>
      </c>
    </row>
    <row r="9747" spans="1:6">
      <c r="A9747" s="369"/>
      <c r="B9747" s="369"/>
      <c r="C9747" s="369"/>
      <c r="D9747" s="370" t="s">
        <v>1136</v>
      </c>
      <c r="E9747" s="370">
        <v>1</v>
      </c>
      <c r="F9747" s="385">
        <v>1</v>
      </c>
    </row>
    <row r="9748" spans="1:6">
      <c r="A9748" s="369"/>
      <c r="B9748" s="369"/>
      <c r="C9748" s="369"/>
      <c r="D9748" s="370" t="s">
        <v>1137</v>
      </c>
      <c r="E9748" s="370">
        <v>1</v>
      </c>
      <c r="F9748" s="385">
        <v>1</v>
      </c>
    </row>
    <row r="9749" spans="1:6">
      <c r="A9749" s="369"/>
      <c r="B9749" s="369"/>
      <c r="C9749" s="369"/>
      <c r="D9749" s="370" t="s">
        <v>1138</v>
      </c>
      <c r="E9749" s="370">
        <v>1</v>
      </c>
      <c r="F9749" s="385">
        <v>1</v>
      </c>
    </row>
    <row r="9750" spans="1:6">
      <c r="A9750" s="369"/>
      <c r="B9750" s="369"/>
      <c r="C9750" s="369"/>
      <c r="D9750" s="370" t="s">
        <v>1139</v>
      </c>
      <c r="E9750" s="370">
        <v>2</v>
      </c>
      <c r="F9750" s="385">
        <v>2</v>
      </c>
    </row>
    <row r="9751" spans="1:6">
      <c r="A9751" s="369"/>
      <c r="B9751" s="369"/>
      <c r="C9751" s="367" t="s">
        <v>485</v>
      </c>
      <c r="D9751" s="367" t="s">
        <v>1140</v>
      </c>
      <c r="E9751" s="367">
        <v>3</v>
      </c>
      <c r="F9751" s="384">
        <v>3</v>
      </c>
    </row>
    <row r="9752" spans="1:6">
      <c r="A9752" s="369"/>
      <c r="B9752" s="369"/>
      <c r="C9752" s="369"/>
      <c r="D9752" s="370" t="s">
        <v>249</v>
      </c>
      <c r="E9752" s="370">
        <v>19</v>
      </c>
      <c r="F9752" s="385">
        <v>19</v>
      </c>
    </row>
    <row r="9753" spans="1:6">
      <c r="A9753" s="369"/>
      <c r="B9753" s="369"/>
      <c r="C9753" s="369"/>
      <c r="D9753" s="370" t="s">
        <v>1141</v>
      </c>
      <c r="E9753" s="370">
        <v>1</v>
      </c>
      <c r="F9753" s="385">
        <v>1</v>
      </c>
    </row>
    <row r="9754" spans="1:6">
      <c r="A9754" s="369"/>
      <c r="B9754" s="369"/>
      <c r="C9754" s="369"/>
      <c r="D9754" s="370" t="s">
        <v>248</v>
      </c>
      <c r="E9754" s="370">
        <v>12</v>
      </c>
      <c r="F9754" s="385">
        <v>12</v>
      </c>
    </row>
    <row r="9755" spans="1:6">
      <c r="A9755" s="369"/>
      <c r="B9755" s="369"/>
      <c r="C9755" s="369"/>
      <c r="D9755" s="370" t="s">
        <v>531</v>
      </c>
      <c r="E9755" s="370">
        <v>8</v>
      </c>
      <c r="F9755" s="385">
        <v>22</v>
      </c>
    </row>
    <row r="9756" spans="1:6">
      <c r="A9756" s="369"/>
      <c r="B9756" s="369"/>
      <c r="C9756" s="369"/>
      <c r="D9756" s="370" t="s">
        <v>1142</v>
      </c>
      <c r="E9756" s="370">
        <v>12</v>
      </c>
      <c r="F9756" s="385">
        <v>12</v>
      </c>
    </row>
    <row r="9757" spans="1:6">
      <c r="A9757" s="369"/>
      <c r="B9757" s="369"/>
      <c r="C9757" s="369"/>
      <c r="D9757" s="370" t="s">
        <v>1143</v>
      </c>
      <c r="E9757" s="370">
        <v>21</v>
      </c>
      <c r="F9757" s="385">
        <v>22</v>
      </c>
    </row>
    <row r="9758" spans="1:6">
      <c r="A9758" s="369"/>
      <c r="B9758" s="369"/>
      <c r="C9758" s="367" t="s">
        <v>486</v>
      </c>
      <c r="D9758" s="367" t="s">
        <v>73</v>
      </c>
      <c r="E9758" s="367">
        <v>20</v>
      </c>
      <c r="F9758" s="384">
        <v>20</v>
      </c>
    </row>
    <row r="9759" spans="1:6">
      <c r="A9759" s="369"/>
      <c r="B9759" s="369"/>
      <c r="C9759" s="369"/>
      <c r="D9759" s="370" t="s">
        <v>250</v>
      </c>
      <c r="E9759" s="370">
        <v>189</v>
      </c>
      <c r="F9759" s="385">
        <v>261</v>
      </c>
    </row>
    <row r="9760" spans="1:6">
      <c r="A9760" s="369"/>
      <c r="B9760" s="369"/>
      <c r="C9760" s="369"/>
      <c r="D9760" s="370" t="s">
        <v>54</v>
      </c>
      <c r="E9760" s="370">
        <v>3</v>
      </c>
      <c r="F9760" s="385">
        <v>3</v>
      </c>
    </row>
    <row r="9761" spans="1:6">
      <c r="A9761" s="369"/>
      <c r="B9761" s="369"/>
      <c r="C9761" s="369"/>
      <c r="D9761" s="370" t="s">
        <v>55</v>
      </c>
      <c r="E9761" s="370">
        <v>24</v>
      </c>
      <c r="F9761" s="385">
        <v>25</v>
      </c>
    </row>
    <row r="9762" spans="1:6">
      <c r="A9762" s="369"/>
      <c r="B9762" s="369"/>
      <c r="C9762" s="369"/>
      <c r="D9762" s="370" t="s">
        <v>76</v>
      </c>
      <c r="E9762" s="370">
        <v>88</v>
      </c>
      <c r="F9762" s="385">
        <v>89</v>
      </c>
    </row>
    <row r="9763" spans="1:6">
      <c r="A9763" s="369"/>
      <c r="B9763" s="369"/>
      <c r="C9763" s="369"/>
      <c r="D9763" s="370" t="s">
        <v>77</v>
      </c>
      <c r="E9763" s="370">
        <v>8</v>
      </c>
      <c r="F9763" s="385">
        <v>8</v>
      </c>
    </row>
    <row r="9764" spans="1:6">
      <c r="A9764" s="369"/>
      <c r="B9764" s="369"/>
      <c r="C9764" s="369"/>
      <c r="D9764" s="370" t="s">
        <v>56</v>
      </c>
      <c r="E9764" s="370">
        <v>42</v>
      </c>
      <c r="F9764" s="385">
        <v>77</v>
      </c>
    </row>
    <row r="9765" spans="1:6">
      <c r="A9765" s="369"/>
      <c r="B9765" s="369"/>
      <c r="C9765" s="369"/>
      <c r="D9765" s="370" t="s">
        <v>560</v>
      </c>
      <c r="E9765" s="370">
        <v>9</v>
      </c>
      <c r="F9765" s="385">
        <v>10</v>
      </c>
    </row>
    <row r="9766" spans="1:6">
      <c r="A9766" s="369"/>
      <c r="B9766" s="369"/>
      <c r="C9766" s="369"/>
      <c r="D9766" s="370" t="s">
        <v>75</v>
      </c>
      <c r="E9766" s="370">
        <v>125</v>
      </c>
      <c r="F9766" s="385">
        <v>179</v>
      </c>
    </row>
    <row r="9767" spans="1:6">
      <c r="A9767" s="369"/>
      <c r="B9767" s="369"/>
      <c r="C9767" s="369"/>
      <c r="D9767" s="370" t="s">
        <v>78</v>
      </c>
      <c r="E9767" s="370">
        <v>33</v>
      </c>
      <c r="F9767" s="385">
        <v>52</v>
      </c>
    </row>
    <row r="9768" spans="1:6">
      <c r="A9768" s="369"/>
      <c r="B9768" s="369"/>
      <c r="C9768" s="369"/>
      <c r="D9768" s="370" t="s">
        <v>79</v>
      </c>
      <c r="E9768" s="370">
        <v>54</v>
      </c>
      <c r="F9768" s="385">
        <v>172</v>
      </c>
    </row>
    <row r="9769" spans="1:6">
      <c r="A9769" s="369"/>
      <c r="B9769" s="369"/>
      <c r="C9769" s="369"/>
      <c r="D9769" s="370" t="s">
        <v>57</v>
      </c>
      <c r="E9769" s="370">
        <v>11</v>
      </c>
      <c r="F9769" s="385">
        <v>29</v>
      </c>
    </row>
    <row r="9770" spans="1:6">
      <c r="A9770" s="369"/>
      <c r="B9770" s="369"/>
      <c r="C9770" s="369"/>
      <c r="D9770" s="370" t="s">
        <v>80</v>
      </c>
      <c r="E9770" s="370">
        <v>19</v>
      </c>
      <c r="F9770" s="385">
        <v>51</v>
      </c>
    </row>
    <row r="9771" spans="1:6">
      <c r="A9771" s="369"/>
      <c r="B9771" s="369"/>
      <c r="C9771" s="369"/>
      <c r="D9771" s="370" t="s">
        <v>58</v>
      </c>
      <c r="E9771" s="370">
        <v>53</v>
      </c>
      <c r="F9771" s="385">
        <v>64</v>
      </c>
    </row>
    <row r="9772" spans="1:6">
      <c r="A9772" s="369"/>
      <c r="B9772" s="369"/>
      <c r="C9772" s="369"/>
      <c r="D9772" s="370" t="s">
        <v>16</v>
      </c>
      <c r="E9772" s="370">
        <v>94</v>
      </c>
      <c r="F9772" s="385">
        <v>167</v>
      </c>
    </row>
    <row r="9773" spans="1:6">
      <c r="A9773" s="369"/>
      <c r="B9773" s="369"/>
      <c r="C9773" s="369"/>
      <c r="D9773" s="370" t="s">
        <v>59</v>
      </c>
      <c r="E9773" s="370">
        <v>23</v>
      </c>
      <c r="F9773" s="385">
        <v>23</v>
      </c>
    </row>
    <row r="9774" spans="1:6">
      <c r="A9774" s="369"/>
      <c r="B9774" s="369"/>
      <c r="C9774" s="369"/>
      <c r="D9774" s="370" t="s">
        <v>60</v>
      </c>
      <c r="E9774" s="370">
        <v>80</v>
      </c>
      <c r="F9774" s="385">
        <v>114</v>
      </c>
    </row>
    <row r="9775" spans="1:6">
      <c r="A9775" s="369"/>
      <c r="B9775" s="369"/>
      <c r="C9775" s="369"/>
      <c r="D9775" s="370" t="s">
        <v>252</v>
      </c>
      <c r="E9775" s="370">
        <v>59</v>
      </c>
      <c r="F9775" s="385">
        <v>60</v>
      </c>
    </row>
    <row r="9776" spans="1:6">
      <c r="A9776" s="369"/>
      <c r="B9776" s="369"/>
      <c r="C9776" s="369"/>
      <c r="D9776" s="370" t="s">
        <v>253</v>
      </c>
      <c r="E9776" s="370">
        <v>25</v>
      </c>
      <c r="F9776" s="385">
        <v>25</v>
      </c>
    </row>
    <row r="9777" spans="1:6">
      <c r="A9777" s="369"/>
      <c r="B9777" s="369"/>
      <c r="C9777" s="369"/>
      <c r="D9777" s="370" t="s">
        <v>254</v>
      </c>
      <c r="E9777" s="370">
        <v>10</v>
      </c>
      <c r="F9777" s="385">
        <v>10</v>
      </c>
    </row>
    <row r="9778" spans="1:6">
      <c r="A9778" s="369"/>
      <c r="B9778" s="369"/>
      <c r="C9778" s="369"/>
      <c r="D9778" s="370" t="s">
        <v>62</v>
      </c>
      <c r="E9778" s="370">
        <v>14</v>
      </c>
      <c r="F9778" s="385">
        <v>55</v>
      </c>
    </row>
    <row r="9779" spans="1:6">
      <c r="A9779" s="369"/>
      <c r="B9779" s="369"/>
      <c r="C9779" s="369"/>
      <c r="D9779" s="370" t="s">
        <v>83</v>
      </c>
      <c r="E9779" s="370">
        <v>21</v>
      </c>
      <c r="F9779" s="385">
        <v>22</v>
      </c>
    </row>
    <row r="9780" spans="1:6">
      <c r="A9780" s="369"/>
      <c r="B9780" s="369"/>
      <c r="C9780" s="369"/>
      <c r="D9780" s="370" t="s">
        <v>532</v>
      </c>
      <c r="E9780" s="370">
        <v>7</v>
      </c>
      <c r="F9780" s="385">
        <v>7</v>
      </c>
    </row>
    <row r="9781" spans="1:6">
      <c r="A9781" s="369"/>
      <c r="B9781" s="369"/>
      <c r="C9781" s="369"/>
      <c r="D9781" s="370" t="s">
        <v>63</v>
      </c>
      <c r="E9781" s="370">
        <v>7</v>
      </c>
      <c r="F9781" s="385">
        <v>7</v>
      </c>
    </row>
    <row r="9782" spans="1:6">
      <c r="A9782" s="369"/>
      <c r="B9782" s="369"/>
      <c r="C9782" s="369"/>
      <c r="D9782" s="370" t="s">
        <v>84</v>
      </c>
      <c r="E9782" s="370">
        <v>107</v>
      </c>
      <c r="F9782" s="385">
        <v>132</v>
      </c>
    </row>
    <row r="9783" spans="1:6">
      <c r="A9783" s="369"/>
      <c r="B9783" s="369"/>
      <c r="C9783" s="369"/>
      <c r="D9783" s="370" t="s">
        <v>89</v>
      </c>
      <c r="E9783" s="370">
        <v>2</v>
      </c>
      <c r="F9783" s="385">
        <v>17</v>
      </c>
    </row>
    <row r="9784" spans="1:6">
      <c r="A9784" s="369"/>
      <c r="B9784" s="369"/>
      <c r="C9784" s="369"/>
      <c r="D9784" s="370" t="s">
        <v>1144</v>
      </c>
      <c r="E9784" s="370">
        <v>1</v>
      </c>
      <c r="F9784" s="385">
        <v>1</v>
      </c>
    </row>
    <row r="9785" spans="1:6">
      <c r="A9785" s="369"/>
      <c r="B9785" s="369"/>
      <c r="C9785" s="369"/>
      <c r="D9785" s="370" t="s">
        <v>64</v>
      </c>
      <c r="E9785" s="370">
        <v>43</v>
      </c>
      <c r="F9785" s="385">
        <v>43</v>
      </c>
    </row>
    <row r="9786" spans="1:6">
      <c r="A9786" s="369"/>
      <c r="B9786" s="369"/>
      <c r="C9786" s="369"/>
      <c r="D9786" s="370" t="s">
        <v>533</v>
      </c>
      <c r="E9786" s="370">
        <v>2</v>
      </c>
      <c r="F9786" s="385">
        <v>2</v>
      </c>
    </row>
    <row r="9787" spans="1:6">
      <c r="A9787" s="369"/>
      <c r="B9787" s="369"/>
      <c r="C9787" s="369"/>
      <c r="D9787" s="370" t="s">
        <v>69</v>
      </c>
      <c r="E9787" s="370">
        <v>18</v>
      </c>
      <c r="F9787" s="385">
        <v>30</v>
      </c>
    </row>
    <row r="9788" spans="1:6">
      <c r="A9788" s="369"/>
      <c r="B9788" s="369"/>
      <c r="C9788" s="369"/>
      <c r="D9788" s="370" t="s">
        <v>65</v>
      </c>
      <c r="E9788" s="370">
        <v>3</v>
      </c>
      <c r="F9788" s="385">
        <v>51</v>
      </c>
    </row>
    <row r="9789" spans="1:6">
      <c r="A9789" s="369"/>
      <c r="B9789" s="369"/>
      <c r="C9789" s="369"/>
      <c r="D9789" s="370" t="s">
        <v>66</v>
      </c>
      <c r="E9789" s="370">
        <v>204</v>
      </c>
      <c r="F9789" s="385">
        <v>242</v>
      </c>
    </row>
    <row r="9790" spans="1:6">
      <c r="A9790" s="369"/>
      <c r="B9790" s="369"/>
      <c r="C9790" s="369"/>
      <c r="D9790" s="370" t="s">
        <v>86</v>
      </c>
      <c r="E9790" s="370">
        <v>84</v>
      </c>
      <c r="F9790" s="385">
        <v>217</v>
      </c>
    </row>
    <row r="9791" spans="1:6">
      <c r="A9791" s="369"/>
      <c r="B9791" s="369"/>
      <c r="C9791" s="369"/>
      <c r="D9791" s="370" t="s">
        <v>259</v>
      </c>
      <c r="E9791" s="370">
        <v>14</v>
      </c>
      <c r="F9791" s="385">
        <v>18</v>
      </c>
    </row>
    <row r="9792" spans="1:6">
      <c r="A9792" s="369"/>
      <c r="B9792" s="369"/>
      <c r="C9792" s="369"/>
      <c r="D9792" s="370" t="s">
        <v>68</v>
      </c>
      <c r="E9792" s="370">
        <v>172</v>
      </c>
      <c r="F9792" s="385">
        <v>202</v>
      </c>
    </row>
    <row r="9793" spans="1:6">
      <c r="A9793" s="369"/>
      <c r="B9793" s="369"/>
      <c r="C9793" s="369"/>
      <c r="D9793" s="370" t="s">
        <v>70</v>
      </c>
      <c r="E9793" s="370">
        <v>37</v>
      </c>
      <c r="F9793" s="385">
        <v>110</v>
      </c>
    </row>
    <row r="9794" spans="1:6">
      <c r="A9794" s="369"/>
      <c r="B9794" s="369"/>
      <c r="C9794" s="369"/>
      <c r="D9794" s="370" t="s">
        <v>85</v>
      </c>
      <c r="E9794" s="370">
        <v>56</v>
      </c>
      <c r="F9794" s="385">
        <v>98</v>
      </c>
    </row>
    <row r="9795" spans="1:6">
      <c r="A9795" s="369"/>
      <c r="B9795" s="369"/>
      <c r="C9795" s="369"/>
      <c r="D9795" s="370" t="s">
        <v>559</v>
      </c>
      <c r="E9795" s="370">
        <v>3</v>
      </c>
      <c r="F9795" s="385">
        <v>3</v>
      </c>
    </row>
    <row r="9796" spans="1:6">
      <c r="A9796" s="369"/>
      <c r="B9796" s="369"/>
      <c r="C9796" s="369"/>
      <c r="D9796" s="370" t="s">
        <v>71</v>
      </c>
      <c r="E9796" s="370">
        <v>42</v>
      </c>
      <c r="F9796" s="385">
        <v>143</v>
      </c>
    </row>
    <row r="9797" spans="1:6">
      <c r="A9797" s="369"/>
      <c r="B9797" s="369"/>
      <c r="C9797" s="369"/>
      <c r="D9797" s="370" t="s">
        <v>72</v>
      </c>
      <c r="E9797" s="370">
        <v>23</v>
      </c>
      <c r="F9797" s="385">
        <v>79</v>
      </c>
    </row>
    <row r="9798" spans="1:6">
      <c r="A9798" s="369"/>
      <c r="B9798" s="369"/>
      <c r="C9798" s="369"/>
      <c r="D9798" s="370" t="s">
        <v>88</v>
      </c>
      <c r="E9798" s="370">
        <v>82</v>
      </c>
      <c r="F9798" s="385">
        <v>107</v>
      </c>
    </row>
    <row r="9799" spans="1:6">
      <c r="A9799" s="369"/>
      <c r="B9799" s="369"/>
      <c r="C9799" s="369"/>
      <c r="D9799" s="370" t="s">
        <v>87</v>
      </c>
      <c r="E9799" s="370">
        <v>72</v>
      </c>
      <c r="F9799" s="385">
        <v>90</v>
      </c>
    </row>
    <row r="9800" spans="1:6">
      <c r="A9800" s="369"/>
      <c r="B9800" s="369"/>
      <c r="C9800" s="369"/>
      <c r="D9800" s="370" t="s">
        <v>487</v>
      </c>
      <c r="E9800" s="370">
        <v>1</v>
      </c>
      <c r="F9800" s="385">
        <v>1</v>
      </c>
    </row>
    <row r="9801" spans="1:6">
      <c r="A9801" s="369"/>
      <c r="B9801" s="369"/>
      <c r="C9801" s="367" t="s">
        <v>534</v>
      </c>
      <c r="D9801" s="367" t="s">
        <v>535</v>
      </c>
      <c r="E9801" s="367">
        <v>4</v>
      </c>
      <c r="F9801" s="384">
        <v>4</v>
      </c>
    </row>
    <row r="9802" spans="1:6">
      <c r="A9802" s="369"/>
      <c r="B9802" s="369"/>
      <c r="C9802" s="369"/>
      <c r="D9802" s="370" t="s">
        <v>640</v>
      </c>
      <c r="E9802" s="370">
        <v>2</v>
      </c>
      <c r="F9802" s="385">
        <v>2</v>
      </c>
    </row>
    <row r="9803" spans="1:6">
      <c r="A9803" s="369"/>
      <c r="B9803" s="369"/>
      <c r="C9803" s="367" t="s">
        <v>1145</v>
      </c>
      <c r="D9803" s="367" t="s">
        <v>1146</v>
      </c>
      <c r="E9803" s="367">
        <v>1</v>
      </c>
      <c r="F9803" s="384">
        <v>1</v>
      </c>
    </row>
    <row r="9804" spans="1:6">
      <c r="A9804" s="369"/>
      <c r="B9804" s="367" t="s">
        <v>17</v>
      </c>
      <c r="C9804" s="367" t="s">
        <v>536</v>
      </c>
      <c r="D9804" s="367" t="s">
        <v>261</v>
      </c>
      <c r="E9804" s="367">
        <v>11</v>
      </c>
      <c r="F9804" s="384">
        <v>11</v>
      </c>
    </row>
    <row r="9805" spans="1:6">
      <c r="A9805" s="369"/>
      <c r="B9805" s="369"/>
      <c r="C9805" s="367" t="s">
        <v>1148</v>
      </c>
      <c r="D9805" s="367" t="s">
        <v>240</v>
      </c>
      <c r="E9805" s="367">
        <v>6</v>
      </c>
      <c r="F9805" s="384">
        <v>6</v>
      </c>
    </row>
    <row r="9806" spans="1:6">
      <c r="A9806" s="369"/>
      <c r="B9806" s="369"/>
      <c r="C9806" s="369"/>
      <c r="D9806" s="370" t="s">
        <v>1149</v>
      </c>
      <c r="E9806" s="370">
        <v>3</v>
      </c>
      <c r="F9806" s="385">
        <v>3</v>
      </c>
    </row>
    <row r="9807" spans="1:6">
      <c r="A9807" s="369"/>
      <c r="B9807" s="369"/>
      <c r="C9807" s="369"/>
      <c r="D9807" s="370" t="s">
        <v>1150</v>
      </c>
      <c r="E9807" s="370">
        <v>2</v>
      </c>
      <c r="F9807" s="385">
        <v>2</v>
      </c>
    </row>
    <row r="9808" spans="1:6">
      <c r="A9808" s="369"/>
      <c r="B9808" s="369"/>
      <c r="C9808" s="369"/>
      <c r="D9808" s="370" t="s">
        <v>1151</v>
      </c>
      <c r="E9808" s="370">
        <v>1</v>
      </c>
      <c r="F9808" s="385">
        <v>1</v>
      </c>
    </row>
    <row r="9809" spans="1:6">
      <c r="A9809" s="369"/>
      <c r="B9809" s="369"/>
      <c r="C9809" s="369"/>
      <c r="D9809" s="370" t="s">
        <v>1152</v>
      </c>
      <c r="E9809" s="370">
        <v>1</v>
      </c>
      <c r="F9809" s="385">
        <v>1</v>
      </c>
    </row>
    <row r="9810" spans="1:6">
      <c r="A9810" s="369"/>
      <c r="B9810" s="369"/>
      <c r="C9810" s="367" t="s">
        <v>1153</v>
      </c>
      <c r="D9810" s="367" t="s">
        <v>1154</v>
      </c>
      <c r="E9810" s="367">
        <v>13</v>
      </c>
      <c r="F9810" s="384">
        <v>13</v>
      </c>
    </row>
    <row r="9811" spans="1:6">
      <c r="A9811" s="369"/>
      <c r="B9811" s="369"/>
      <c r="C9811" s="369"/>
      <c r="D9811" s="370" t="s">
        <v>1155</v>
      </c>
      <c r="E9811" s="370">
        <v>1</v>
      </c>
      <c r="F9811" s="385">
        <v>1</v>
      </c>
    </row>
    <row r="9812" spans="1:6">
      <c r="A9812" s="369"/>
      <c r="B9812" s="369"/>
      <c r="C9812" s="367" t="s">
        <v>1156</v>
      </c>
      <c r="D9812" s="367" t="s">
        <v>1157</v>
      </c>
      <c r="E9812" s="367">
        <v>5</v>
      </c>
      <c r="F9812" s="384">
        <v>5</v>
      </c>
    </row>
    <row r="9813" spans="1:6">
      <c r="A9813" s="369"/>
      <c r="B9813" s="369"/>
      <c r="C9813" s="369"/>
      <c r="D9813" s="370" t="s">
        <v>344</v>
      </c>
      <c r="E9813" s="370">
        <v>2</v>
      </c>
      <c r="F9813" s="385">
        <v>2</v>
      </c>
    </row>
    <row r="9814" spans="1:6">
      <c r="A9814" s="369"/>
      <c r="B9814" s="369"/>
      <c r="C9814" s="369"/>
      <c r="D9814" s="370" t="s">
        <v>1158</v>
      </c>
      <c r="E9814" s="370">
        <v>3</v>
      </c>
      <c r="F9814" s="385">
        <v>3</v>
      </c>
    </row>
    <row r="9815" spans="1:6">
      <c r="A9815" s="369"/>
      <c r="B9815" s="369"/>
      <c r="C9815" s="369"/>
      <c r="D9815" s="370" t="s">
        <v>1159</v>
      </c>
      <c r="E9815" s="370">
        <v>2</v>
      </c>
      <c r="F9815" s="385">
        <v>2</v>
      </c>
    </row>
    <row r="9816" spans="1:6">
      <c r="A9816" s="369"/>
      <c r="B9816" s="369"/>
      <c r="C9816" s="367" t="s">
        <v>488</v>
      </c>
      <c r="D9816" s="367" t="s">
        <v>489</v>
      </c>
      <c r="E9816" s="367">
        <v>25</v>
      </c>
      <c r="F9816" s="384">
        <v>26</v>
      </c>
    </row>
    <row r="9817" spans="1:6">
      <c r="A9817" s="369"/>
      <c r="B9817" s="369"/>
      <c r="C9817" s="369"/>
      <c r="D9817" s="370" t="s">
        <v>1160</v>
      </c>
      <c r="E9817" s="370">
        <v>1</v>
      </c>
      <c r="F9817" s="385">
        <v>1</v>
      </c>
    </row>
    <row r="9818" spans="1:6">
      <c r="A9818" s="369"/>
      <c r="B9818" s="369"/>
      <c r="C9818" s="369"/>
      <c r="D9818" s="370" t="s">
        <v>263</v>
      </c>
      <c r="E9818" s="370">
        <v>66</v>
      </c>
      <c r="F9818" s="385">
        <v>66</v>
      </c>
    </row>
    <row r="9819" spans="1:6">
      <c r="A9819" s="369"/>
      <c r="B9819" s="369"/>
      <c r="C9819" s="369"/>
      <c r="D9819" s="370" t="s">
        <v>561</v>
      </c>
      <c r="E9819" s="370">
        <v>20</v>
      </c>
      <c r="F9819" s="385">
        <v>20</v>
      </c>
    </row>
    <row r="9820" spans="1:6">
      <c r="A9820" s="369"/>
      <c r="B9820" s="369"/>
      <c r="C9820" s="369"/>
      <c r="D9820" s="370" t="s">
        <v>264</v>
      </c>
      <c r="E9820" s="370">
        <v>55</v>
      </c>
      <c r="F9820" s="385">
        <v>94</v>
      </c>
    </row>
    <row r="9821" spans="1:6">
      <c r="A9821" s="369"/>
      <c r="B9821" s="369"/>
      <c r="C9821" s="369"/>
      <c r="D9821" s="370" t="s">
        <v>1161</v>
      </c>
      <c r="E9821" s="370">
        <v>4</v>
      </c>
      <c r="F9821" s="385">
        <v>4</v>
      </c>
    </row>
    <row r="9822" spans="1:6">
      <c r="A9822" s="369"/>
      <c r="B9822" s="369"/>
      <c r="C9822" s="369"/>
      <c r="D9822" s="370" t="s">
        <v>1162</v>
      </c>
      <c r="E9822" s="370">
        <v>2</v>
      </c>
      <c r="F9822" s="385">
        <v>2</v>
      </c>
    </row>
    <row r="9823" spans="1:6">
      <c r="A9823" s="369"/>
      <c r="B9823" s="369"/>
      <c r="C9823" s="367" t="s">
        <v>1163</v>
      </c>
      <c r="D9823" s="367" t="s">
        <v>1164</v>
      </c>
      <c r="E9823" s="367">
        <v>4</v>
      </c>
      <c r="F9823" s="384">
        <v>6</v>
      </c>
    </row>
    <row r="9824" spans="1:6">
      <c r="A9824" s="369"/>
      <c r="B9824" s="369"/>
      <c r="C9824" s="369"/>
      <c r="D9824" s="370" t="s">
        <v>1165</v>
      </c>
      <c r="E9824" s="370">
        <v>1</v>
      </c>
      <c r="F9824" s="385">
        <v>1</v>
      </c>
    </row>
    <row r="9825" spans="1:6">
      <c r="A9825" s="369"/>
      <c r="B9825" s="369"/>
      <c r="C9825" s="367" t="s">
        <v>1166</v>
      </c>
      <c r="D9825" s="367" t="s">
        <v>1167</v>
      </c>
      <c r="E9825" s="367">
        <v>3</v>
      </c>
      <c r="F9825" s="384">
        <v>4</v>
      </c>
    </row>
    <row r="9826" spans="1:6">
      <c r="A9826" s="369"/>
      <c r="B9826" s="367" t="s">
        <v>18</v>
      </c>
      <c r="C9826" s="367" t="s">
        <v>567</v>
      </c>
      <c r="D9826" s="367" t="s">
        <v>1168</v>
      </c>
      <c r="E9826" s="367">
        <v>6</v>
      </c>
      <c r="F9826" s="384">
        <v>6</v>
      </c>
    </row>
    <row r="9827" spans="1:6">
      <c r="A9827" s="369"/>
      <c r="B9827" s="369"/>
      <c r="C9827" s="369"/>
      <c r="D9827" s="370" t="s">
        <v>18</v>
      </c>
      <c r="E9827" s="370">
        <v>24</v>
      </c>
      <c r="F9827" s="385">
        <v>24</v>
      </c>
    </row>
    <row r="9828" spans="1:6">
      <c r="A9828" s="369"/>
      <c r="B9828" s="369"/>
      <c r="C9828" s="369"/>
      <c r="D9828" s="370" t="s">
        <v>1169</v>
      </c>
      <c r="E9828" s="370">
        <v>2</v>
      </c>
      <c r="F9828" s="385">
        <v>2</v>
      </c>
    </row>
    <row r="9829" spans="1:6">
      <c r="A9829" s="369"/>
      <c r="B9829" s="369"/>
      <c r="C9829" s="369"/>
      <c r="D9829" s="370" t="s">
        <v>1170</v>
      </c>
      <c r="E9829" s="370">
        <v>1</v>
      </c>
      <c r="F9829" s="385">
        <v>1</v>
      </c>
    </row>
    <row r="9830" spans="1:6">
      <c r="A9830" s="369"/>
      <c r="B9830" s="369"/>
      <c r="C9830" s="367" t="s">
        <v>1171</v>
      </c>
      <c r="D9830" s="367" t="s">
        <v>1172</v>
      </c>
      <c r="E9830" s="367">
        <v>4</v>
      </c>
      <c r="F9830" s="384">
        <v>4</v>
      </c>
    </row>
    <row r="9831" spans="1:6">
      <c r="A9831" s="369"/>
      <c r="B9831" s="369"/>
      <c r="C9831" s="369"/>
      <c r="D9831" s="370" t="s">
        <v>1173</v>
      </c>
      <c r="E9831" s="370">
        <v>2</v>
      </c>
      <c r="F9831" s="385">
        <v>2</v>
      </c>
    </row>
    <row r="9832" spans="1:6">
      <c r="A9832" s="369"/>
      <c r="B9832" s="369"/>
      <c r="C9832" s="367" t="s">
        <v>490</v>
      </c>
      <c r="D9832" s="367" t="s">
        <v>600</v>
      </c>
      <c r="E9832" s="367">
        <v>40</v>
      </c>
      <c r="F9832" s="384">
        <v>41</v>
      </c>
    </row>
    <row r="9833" spans="1:6">
      <c r="A9833" s="369"/>
      <c r="B9833" s="369"/>
      <c r="C9833" s="369"/>
      <c r="D9833" s="370" t="s">
        <v>1174</v>
      </c>
      <c r="E9833" s="370">
        <v>13</v>
      </c>
      <c r="F9833" s="385">
        <v>13</v>
      </c>
    </row>
    <row r="9834" spans="1:6">
      <c r="A9834" s="369"/>
      <c r="B9834" s="369"/>
      <c r="C9834" s="369"/>
      <c r="D9834" s="370" t="s">
        <v>265</v>
      </c>
      <c r="E9834" s="370">
        <v>41</v>
      </c>
      <c r="F9834" s="385">
        <v>43</v>
      </c>
    </row>
    <row r="9835" spans="1:6">
      <c r="A9835" s="369"/>
      <c r="B9835" s="369"/>
      <c r="C9835" s="369"/>
      <c r="D9835" s="370" t="s">
        <v>1175</v>
      </c>
      <c r="E9835" s="370">
        <v>2</v>
      </c>
      <c r="F9835" s="385">
        <v>2</v>
      </c>
    </row>
    <row r="9836" spans="1:6">
      <c r="A9836" s="369"/>
      <c r="B9836" s="367" t="s">
        <v>19</v>
      </c>
      <c r="C9836" s="367" t="s">
        <v>601</v>
      </c>
      <c r="D9836" s="367" t="s">
        <v>602</v>
      </c>
      <c r="E9836" s="367">
        <v>1</v>
      </c>
      <c r="F9836" s="384">
        <v>1</v>
      </c>
    </row>
    <row r="9837" spans="1:6">
      <c r="A9837" s="369"/>
      <c r="B9837" s="369"/>
      <c r="C9837" s="369"/>
      <c r="D9837" s="370" t="s">
        <v>1176</v>
      </c>
      <c r="E9837" s="370">
        <v>1</v>
      </c>
      <c r="F9837" s="385">
        <v>2</v>
      </c>
    </row>
    <row r="9838" spans="1:6">
      <c r="A9838" s="369"/>
      <c r="B9838" s="369"/>
      <c r="C9838" s="367" t="s">
        <v>491</v>
      </c>
      <c r="D9838" s="367" t="s">
        <v>266</v>
      </c>
      <c r="E9838" s="367">
        <v>28</v>
      </c>
      <c r="F9838" s="384">
        <v>29</v>
      </c>
    </row>
    <row r="9839" spans="1:6">
      <c r="A9839" s="369"/>
      <c r="B9839" s="369"/>
      <c r="C9839" s="369"/>
      <c r="D9839" s="370" t="s">
        <v>267</v>
      </c>
      <c r="E9839" s="370">
        <v>1</v>
      </c>
      <c r="F9839" s="385">
        <v>1</v>
      </c>
    </row>
    <row r="9840" spans="1:6">
      <c r="A9840" s="369"/>
      <c r="B9840" s="369"/>
      <c r="C9840" s="367" t="s">
        <v>492</v>
      </c>
      <c r="D9840" s="367" t="s">
        <v>19</v>
      </c>
      <c r="E9840" s="367">
        <v>19</v>
      </c>
      <c r="F9840" s="384">
        <v>21</v>
      </c>
    </row>
    <row r="9841" spans="1:6">
      <c r="A9841" s="369"/>
      <c r="B9841" s="367" t="s">
        <v>20</v>
      </c>
      <c r="C9841" s="367" t="s">
        <v>494</v>
      </c>
      <c r="D9841" s="367" t="s">
        <v>1177</v>
      </c>
      <c r="E9841" s="367">
        <v>4</v>
      </c>
      <c r="F9841" s="384">
        <v>5</v>
      </c>
    </row>
    <row r="9842" spans="1:6">
      <c r="A9842" s="369"/>
      <c r="B9842" s="369"/>
      <c r="C9842" s="369"/>
      <c r="D9842" s="370" t="s">
        <v>1178</v>
      </c>
      <c r="E9842" s="370">
        <v>1</v>
      </c>
      <c r="F9842" s="385">
        <v>1</v>
      </c>
    </row>
    <row r="9843" spans="1:6">
      <c r="A9843" s="369"/>
      <c r="B9843" s="369"/>
      <c r="C9843" s="367" t="s">
        <v>537</v>
      </c>
      <c r="D9843" s="367" t="s">
        <v>397</v>
      </c>
      <c r="E9843" s="367">
        <v>7</v>
      </c>
      <c r="F9843" s="384">
        <v>7</v>
      </c>
    </row>
    <row r="9844" spans="1:6">
      <c r="A9844" s="369"/>
      <c r="B9844" s="369"/>
      <c r="C9844" s="369"/>
      <c r="D9844" s="370" t="s">
        <v>270</v>
      </c>
      <c r="E9844" s="370">
        <v>15</v>
      </c>
      <c r="F9844" s="385">
        <v>17</v>
      </c>
    </row>
    <row r="9845" spans="1:6">
      <c r="A9845" s="369"/>
      <c r="B9845" s="369"/>
      <c r="C9845" s="369"/>
      <c r="D9845" s="370" t="s">
        <v>1179</v>
      </c>
      <c r="E9845" s="370">
        <v>3</v>
      </c>
      <c r="F9845" s="385">
        <v>3</v>
      </c>
    </row>
    <row r="9846" spans="1:6">
      <c r="A9846" s="369"/>
      <c r="B9846" s="369"/>
      <c r="C9846" s="369"/>
      <c r="D9846" s="370" t="s">
        <v>1180</v>
      </c>
      <c r="E9846" s="370">
        <v>17</v>
      </c>
      <c r="F9846" s="385">
        <v>19</v>
      </c>
    </row>
    <row r="9847" spans="1:6">
      <c r="A9847" s="369"/>
      <c r="B9847" s="369"/>
      <c r="C9847" s="369"/>
      <c r="D9847" s="370" t="s">
        <v>394</v>
      </c>
      <c r="E9847" s="370">
        <v>12</v>
      </c>
      <c r="F9847" s="385">
        <v>13</v>
      </c>
    </row>
    <row r="9848" spans="1:6">
      <c r="A9848" s="369"/>
      <c r="B9848" s="369"/>
      <c r="C9848" s="369"/>
      <c r="D9848" s="370" t="s">
        <v>603</v>
      </c>
      <c r="E9848" s="370">
        <v>12</v>
      </c>
      <c r="F9848" s="385">
        <v>13</v>
      </c>
    </row>
    <row r="9849" spans="1:6">
      <c r="A9849" s="369"/>
      <c r="B9849" s="369"/>
      <c r="C9849" s="369"/>
      <c r="D9849" s="370" t="s">
        <v>1181</v>
      </c>
      <c r="E9849" s="370">
        <v>1</v>
      </c>
      <c r="F9849" s="385">
        <v>1</v>
      </c>
    </row>
    <row r="9850" spans="1:6">
      <c r="A9850" s="369"/>
      <c r="B9850" s="369"/>
      <c r="C9850" s="369"/>
      <c r="D9850" s="370" t="s">
        <v>1182</v>
      </c>
      <c r="E9850" s="370">
        <v>2</v>
      </c>
      <c r="F9850" s="385">
        <v>2</v>
      </c>
    </row>
    <row r="9851" spans="1:6">
      <c r="A9851" s="369"/>
      <c r="B9851" s="369"/>
      <c r="C9851" s="367" t="s">
        <v>493</v>
      </c>
      <c r="D9851" s="367" t="s">
        <v>271</v>
      </c>
      <c r="E9851" s="367">
        <v>5</v>
      </c>
      <c r="F9851" s="384">
        <v>5</v>
      </c>
    </row>
    <row r="9852" spans="1:6">
      <c r="A9852" s="369"/>
      <c r="B9852" s="369"/>
      <c r="C9852" s="369"/>
      <c r="D9852" s="370" t="s">
        <v>642</v>
      </c>
      <c r="E9852" s="370">
        <v>4</v>
      </c>
      <c r="F9852" s="385">
        <v>4</v>
      </c>
    </row>
    <row r="9853" spans="1:6">
      <c r="A9853" s="369"/>
      <c r="B9853" s="369"/>
      <c r="C9853" s="369"/>
      <c r="D9853" s="370" t="s">
        <v>641</v>
      </c>
      <c r="E9853" s="370">
        <v>3</v>
      </c>
      <c r="F9853" s="385">
        <v>3</v>
      </c>
    </row>
    <row r="9854" spans="1:6">
      <c r="A9854" s="369"/>
      <c r="B9854" s="369"/>
      <c r="C9854" s="369"/>
      <c r="D9854" s="370" t="s">
        <v>361</v>
      </c>
      <c r="E9854" s="370">
        <v>7</v>
      </c>
      <c r="F9854" s="385">
        <v>7</v>
      </c>
    </row>
    <row r="9855" spans="1:6">
      <c r="A9855" s="369"/>
      <c r="B9855" s="369"/>
      <c r="C9855" s="369"/>
      <c r="D9855" s="370" t="s">
        <v>643</v>
      </c>
      <c r="E9855" s="370">
        <v>2</v>
      </c>
      <c r="F9855" s="385">
        <v>2</v>
      </c>
    </row>
    <row r="9856" spans="1:6">
      <c r="A9856" s="369"/>
      <c r="B9856" s="369"/>
      <c r="C9856" s="369"/>
      <c r="D9856" s="370" t="s">
        <v>1183</v>
      </c>
      <c r="E9856" s="370">
        <v>4</v>
      </c>
      <c r="F9856" s="385">
        <v>4</v>
      </c>
    </row>
    <row r="9857" spans="1:6">
      <c r="A9857" s="369"/>
      <c r="B9857" s="369"/>
      <c r="C9857" s="369"/>
      <c r="D9857" s="370" t="s">
        <v>644</v>
      </c>
      <c r="E9857" s="370">
        <v>1</v>
      </c>
      <c r="F9857" s="385">
        <v>1</v>
      </c>
    </row>
    <row r="9858" spans="1:6">
      <c r="A9858" s="369"/>
      <c r="B9858" s="369"/>
      <c r="C9858" s="369"/>
      <c r="D9858" s="370" t="s">
        <v>306</v>
      </c>
      <c r="E9858" s="370">
        <v>3</v>
      </c>
      <c r="F9858" s="385">
        <v>4</v>
      </c>
    </row>
    <row r="9859" spans="1:6">
      <c r="A9859" s="369"/>
      <c r="B9859" s="369"/>
      <c r="C9859" s="369"/>
      <c r="D9859" s="370" t="s">
        <v>1184</v>
      </c>
      <c r="E9859" s="370">
        <v>1</v>
      </c>
      <c r="F9859" s="385">
        <v>1</v>
      </c>
    </row>
    <row r="9860" spans="1:6">
      <c r="A9860" s="369"/>
      <c r="B9860" s="369"/>
      <c r="C9860" s="369"/>
      <c r="D9860" s="370" t="s">
        <v>1185</v>
      </c>
      <c r="E9860" s="370">
        <v>1</v>
      </c>
      <c r="F9860" s="385">
        <v>1</v>
      </c>
    </row>
    <row r="9861" spans="1:6">
      <c r="A9861" s="369"/>
      <c r="B9861" s="367" t="s">
        <v>21</v>
      </c>
      <c r="C9861" s="367" t="s">
        <v>605</v>
      </c>
      <c r="D9861" s="367" t="s">
        <v>395</v>
      </c>
      <c r="E9861" s="367">
        <v>10</v>
      </c>
      <c r="F9861" s="384">
        <v>10</v>
      </c>
    </row>
    <row r="9862" spans="1:6">
      <c r="A9862" s="369"/>
      <c r="B9862" s="369"/>
      <c r="C9862" s="369"/>
      <c r="D9862" s="370" t="s">
        <v>396</v>
      </c>
      <c r="E9862" s="370">
        <v>4</v>
      </c>
      <c r="F9862" s="385">
        <v>5</v>
      </c>
    </row>
    <row r="9863" spans="1:6">
      <c r="A9863" s="369"/>
      <c r="B9863" s="369"/>
      <c r="C9863" s="369"/>
      <c r="D9863" s="370" t="s">
        <v>1186</v>
      </c>
      <c r="E9863" s="370">
        <v>4</v>
      </c>
      <c r="F9863" s="385">
        <v>4</v>
      </c>
    </row>
    <row r="9864" spans="1:6">
      <c r="A9864" s="369"/>
      <c r="B9864" s="369"/>
      <c r="C9864" s="369"/>
      <c r="D9864" s="370" t="s">
        <v>1187</v>
      </c>
      <c r="E9864" s="370">
        <v>2</v>
      </c>
      <c r="F9864" s="385">
        <v>2</v>
      </c>
    </row>
    <row r="9865" spans="1:6">
      <c r="A9865" s="369"/>
      <c r="B9865" s="369"/>
      <c r="C9865" s="369"/>
      <c r="D9865" s="370" t="s">
        <v>1188</v>
      </c>
      <c r="E9865" s="370">
        <v>1</v>
      </c>
      <c r="F9865" s="385">
        <v>1</v>
      </c>
    </row>
    <row r="9866" spans="1:6">
      <c r="A9866" s="369"/>
      <c r="B9866" s="369"/>
      <c r="C9866" s="369"/>
      <c r="D9866" s="370" t="s">
        <v>1189</v>
      </c>
      <c r="E9866" s="370">
        <v>5</v>
      </c>
      <c r="F9866" s="385">
        <v>5</v>
      </c>
    </row>
    <row r="9867" spans="1:6">
      <c r="A9867" s="369"/>
      <c r="B9867" s="369"/>
      <c r="C9867" s="369"/>
      <c r="D9867" s="370" t="s">
        <v>606</v>
      </c>
      <c r="E9867" s="370">
        <v>2</v>
      </c>
      <c r="F9867" s="385">
        <v>2</v>
      </c>
    </row>
    <row r="9868" spans="1:6">
      <c r="A9868" s="369"/>
      <c r="B9868" s="369"/>
      <c r="C9868" s="369"/>
      <c r="D9868" s="370" t="s">
        <v>1190</v>
      </c>
      <c r="E9868" s="370">
        <v>1</v>
      </c>
      <c r="F9868" s="385">
        <v>1</v>
      </c>
    </row>
    <row r="9869" spans="1:6">
      <c r="A9869" s="369"/>
      <c r="B9869" s="369"/>
      <c r="C9869" s="369"/>
      <c r="D9869" s="370" t="s">
        <v>1191</v>
      </c>
      <c r="E9869" s="370">
        <v>8</v>
      </c>
      <c r="F9869" s="385">
        <v>8</v>
      </c>
    </row>
    <row r="9870" spans="1:6">
      <c r="A9870" s="369"/>
      <c r="B9870" s="369"/>
      <c r="C9870" s="367" t="s">
        <v>609</v>
      </c>
      <c r="D9870" s="367" t="s">
        <v>397</v>
      </c>
      <c r="E9870" s="367">
        <v>9</v>
      </c>
      <c r="F9870" s="384">
        <v>9</v>
      </c>
    </row>
    <row r="9871" spans="1:6">
      <c r="A9871" s="369"/>
      <c r="B9871" s="369"/>
      <c r="C9871" s="369"/>
      <c r="D9871" s="370" t="s">
        <v>610</v>
      </c>
      <c r="E9871" s="370">
        <v>6</v>
      </c>
      <c r="F9871" s="385">
        <v>6</v>
      </c>
    </row>
    <row r="9872" spans="1:6">
      <c r="A9872" s="369"/>
      <c r="B9872" s="369"/>
      <c r="C9872" s="369"/>
      <c r="D9872" s="370" t="s">
        <v>1192</v>
      </c>
      <c r="E9872" s="370">
        <v>4</v>
      </c>
      <c r="F9872" s="385">
        <v>4</v>
      </c>
    </row>
    <row r="9873" spans="1:6">
      <c r="A9873" s="369"/>
      <c r="B9873" s="369"/>
      <c r="C9873" s="369"/>
      <c r="D9873" s="370" t="s">
        <v>1193</v>
      </c>
      <c r="E9873" s="370">
        <v>1</v>
      </c>
      <c r="F9873" s="385">
        <v>1</v>
      </c>
    </row>
    <row r="9874" spans="1:6">
      <c r="A9874" s="369"/>
      <c r="B9874" s="369"/>
      <c r="C9874" s="369"/>
      <c r="D9874" s="370" t="s">
        <v>1194</v>
      </c>
      <c r="E9874" s="370">
        <v>2</v>
      </c>
      <c r="F9874" s="385">
        <v>2</v>
      </c>
    </row>
    <row r="9875" spans="1:6">
      <c r="A9875" s="369"/>
      <c r="B9875" s="369"/>
      <c r="C9875" s="367" t="s">
        <v>539</v>
      </c>
      <c r="D9875" s="367" t="s">
        <v>1195</v>
      </c>
      <c r="E9875" s="367">
        <v>8</v>
      </c>
      <c r="F9875" s="384">
        <v>8</v>
      </c>
    </row>
    <row r="9876" spans="1:6">
      <c r="A9876" s="369"/>
      <c r="B9876" s="369"/>
      <c r="C9876" s="369"/>
      <c r="D9876" s="370" t="s">
        <v>273</v>
      </c>
      <c r="E9876" s="370">
        <v>21</v>
      </c>
      <c r="F9876" s="385">
        <v>21</v>
      </c>
    </row>
    <row r="9877" spans="1:6">
      <c r="A9877" s="369"/>
      <c r="B9877" s="369"/>
      <c r="C9877" s="369"/>
      <c r="D9877" s="370" t="s">
        <v>398</v>
      </c>
      <c r="E9877" s="370">
        <v>4</v>
      </c>
      <c r="F9877" s="385">
        <v>4</v>
      </c>
    </row>
    <row r="9878" spans="1:6">
      <c r="A9878" s="369"/>
      <c r="B9878" s="369"/>
      <c r="C9878" s="369"/>
      <c r="D9878" s="370" t="s">
        <v>272</v>
      </c>
      <c r="E9878" s="370">
        <v>2</v>
      </c>
      <c r="F9878" s="385">
        <v>3</v>
      </c>
    </row>
    <row r="9879" spans="1:6">
      <c r="A9879" s="369"/>
      <c r="B9879" s="369"/>
      <c r="C9879" s="369"/>
      <c r="D9879" s="370" t="s">
        <v>607</v>
      </c>
      <c r="E9879" s="370">
        <v>5</v>
      </c>
      <c r="F9879" s="385">
        <v>5</v>
      </c>
    </row>
    <row r="9880" spans="1:6">
      <c r="A9880" s="369"/>
      <c r="B9880" s="369"/>
      <c r="C9880" s="369"/>
      <c r="D9880" s="370" t="s">
        <v>1196</v>
      </c>
      <c r="E9880" s="370">
        <v>4</v>
      </c>
      <c r="F9880" s="385">
        <v>4</v>
      </c>
    </row>
    <row r="9881" spans="1:6">
      <c r="A9881" s="369"/>
      <c r="B9881" s="369"/>
      <c r="C9881" s="369"/>
      <c r="D9881" s="370" t="s">
        <v>1197</v>
      </c>
      <c r="E9881" s="370">
        <v>2</v>
      </c>
      <c r="F9881" s="385">
        <v>2</v>
      </c>
    </row>
    <row r="9882" spans="1:6">
      <c r="A9882" s="369"/>
      <c r="B9882" s="369"/>
      <c r="C9882" s="367" t="s">
        <v>496</v>
      </c>
      <c r="D9882" s="367" t="s">
        <v>1198</v>
      </c>
      <c r="E9882" s="367">
        <v>5</v>
      </c>
      <c r="F9882" s="384">
        <v>5</v>
      </c>
    </row>
    <row r="9883" spans="1:6">
      <c r="A9883" s="369"/>
      <c r="B9883" s="369"/>
      <c r="C9883" s="369"/>
      <c r="D9883" s="370" t="s">
        <v>399</v>
      </c>
      <c r="E9883" s="370">
        <v>8</v>
      </c>
      <c r="F9883" s="385">
        <v>9</v>
      </c>
    </row>
    <row r="9884" spans="1:6">
      <c r="A9884" s="369"/>
      <c r="B9884" s="369"/>
      <c r="C9884" s="369"/>
      <c r="D9884" s="370" t="s">
        <v>1199</v>
      </c>
      <c r="E9884" s="370">
        <v>9</v>
      </c>
      <c r="F9884" s="385">
        <v>10</v>
      </c>
    </row>
    <row r="9885" spans="1:6">
      <c r="A9885" s="369"/>
      <c r="B9885" s="369"/>
      <c r="C9885" s="369"/>
      <c r="D9885" s="370" t="s">
        <v>274</v>
      </c>
      <c r="E9885" s="370">
        <v>26</v>
      </c>
      <c r="F9885" s="385">
        <v>27</v>
      </c>
    </row>
    <row r="9886" spans="1:6">
      <c r="A9886" s="369"/>
      <c r="B9886" s="369"/>
      <c r="C9886" s="369"/>
      <c r="D9886" s="370" t="s">
        <v>1200</v>
      </c>
      <c r="E9886" s="370">
        <v>5</v>
      </c>
      <c r="F9886" s="385">
        <v>6</v>
      </c>
    </row>
    <row r="9887" spans="1:6">
      <c r="A9887" s="369"/>
      <c r="B9887" s="369"/>
      <c r="C9887" s="369"/>
      <c r="D9887" s="370" t="s">
        <v>1201</v>
      </c>
      <c r="E9887" s="370">
        <v>2</v>
      </c>
      <c r="F9887" s="385">
        <v>2</v>
      </c>
    </row>
    <row r="9888" spans="1:6">
      <c r="A9888" s="369"/>
      <c r="B9888" s="369"/>
      <c r="C9888" s="369"/>
      <c r="D9888" s="370" t="s">
        <v>1202</v>
      </c>
      <c r="E9888" s="370">
        <v>6</v>
      </c>
      <c r="F9888" s="385">
        <v>6</v>
      </c>
    </row>
    <row r="9889" spans="1:6">
      <c r="A9889" s="369"/>
      <c r="B9889" s="369"/>
      <c r="C9889" s="367" t="s">
        <v>497</v>
      </c>
      <c r="D9889" s="367" t="s">
        <v>275</v>
      </c>
      <c r="E9889" s="367">
        <v>44</v>
      </c>
      <c r="F9889" s="384">
        <v>90</v>
      </c>
    </row>
    <row r="9890" spans="1:6">
      <c r="A9890" s="369"/>
      <c r="B9890" s="369"/>
      <c r="C9890" s="369"/>
      <c r="D9890" s="370" t="s">
        <v>401</v>
      </c>
      <c r="E9890" s="370">
        <v>36</v>
      </c>
      <c r="F9890" s="385">
        <v>36</v>
      </c>
    </row>
    <row r="9891" spans="1:6">
      <c r="A9891" s="369"/>
      <c r="B9891" s="369"/>
      <c r="C9891" s="369"/>
      <c r="D9891" s="370" t="s">
        <v>1203</v>
      </c>
      <c r="E9891" s="370">
        <v>7</v>
      </c>
      <c r="F9891" s="385">
        <v>7</v>
      </c>
    </row>
    <row r="9892" spans="1:6">
      <c r="A9892" s="369"/>
      <c r="B9892" s="369"/>
      <c r="C9892" s="369"/>
      <c r="D9892" s="370" t="s">
        <v>1204</v>
      </c>
      <c r="E9892" s="370">
        <v>17</v>
      </c>
      <c r="F9892" s="385">
        <v>18</v>
      </c>
    </row>
    <row r="9893" spans="1:6">
      <c r="A9893" s="369"/>
      <c r="B9893" s="369"/>
      <c r="C9893" s="369"/>
      <c r="D9893" s="370" t="s">
        <v>604</v>
      </c>
      <c r="E9893" s="370">
        <v>15</v>
      </c>
      <c r="F9893" s="385">
        <v>16</v>
      </c>
    </row>
    <row r="9894" spans="1:6">
      <c r="A9894" s="369"/>
      <c r="B9894" s="369"/>
      <c r="C9894" s="369"/>
      <c r="D9894" s="370" t="s">
        <v>400</v>
      </c>
      <c r="E9894" s="370">
        <v>19</v>
      </c>
      <c r="F9894" s="385">
        <v>19</v>
      </c>
    </row>
    <row r="9895" spans="1:6">
      <c r="A9895" s="369"/>
      <c r="B9895" s="369"/>
      <c r="C9895" s="369"/>
      <c r="D9895" s="370" t="s">
        <v>21</v>
      </c>
      <c r="E9895" s="370">
        <v>57</v>
      </c>
      <c r="F9895" s="385">
        <v>85</v>
      </c>
    </row>
    <row r="9896" spans="1:6">
      <c r="A9896" s="369"/>
      <c r="B9896" s="369"/>
      <c r="C9896" s="369"/>
      <c r="D9896" s="370" t="s">
        <v>276</v>
      </c>
      <c r="E9896" s="370">
        <v>53</v>
      </c>
      <c r="F9896" s="385">
        <v>53</v>
      </c>
    </row>
    <row r="9897" spans="1:6">
      <c r="A9897" s="369"/>
      <c r="B9897" s="369"/>
      <c r="C9897" s="369"/>
      <c r="D9897" s="370" t="s">
        <v>498</v>
      </c>
      <c r="E9897" s="370">
        <v>25</v>
      </c>
      <c r="F9897" s="385">
        <v>36</v>
      </c>
    </row>
    <row r="9898" spans="1:6">
      <c r="A9898" s="369"/>
      <c r="B9898" s="369"/>
      <c r="C9898" s="369"/>
      <c r="D9898" s="370" t="s">
        <v>1205</v>
      </c>
      <c r="E9898" s="370">
        <v>4</v>
      </c>
      <c r="F9898" s="385">
        <v>4</v>
      </c>
    </row>
    <row r="9899" spans="1:6">
      <c r="A9899" s="369"/>
      <c r="B9899" s="369"/>
      <c r="C9899" s="367" t="s">
        <v>540</v>
      </c>
      <c r="D9899" s="367" t="s">
        <v>1206</v>
      </c>
      <c r="E9899" s="367">
        <v>6</v>
      </c>
      <c r="F9899" s="384">
        <v>6</v>
      </c>
    </row>
    <row r="9900" spans="1:6">
      <c r="A9900" s="369"/>
      <c r="B9900" s="369"/>
      <c r="C9900" s="369"/>
      <c r="D9900" s="370" t="s">
        <v>1207</v>
      </c>
      <c r="E9900" s="370">
        <v>3</v>
      </c>
      <c r="F9900" s="385">
        <v>4</v>
      </c>
    </row>
    <row r="9901" spans="1:6">
      <c r="A9901" s="369"/>
      <c r="B9901" s="369"/>
      <c r="C9901" s="369"/>
      <c r="D9901" s="370" t="s">
        <v>1208</v>
      </c>
      <c r="E9901" s="370">
        <v>1</v>
      </c>
      <c r="F9901" s="385">
        <v>1</v>
      </c>
    </row>
    <row r="9902" spans="1:6">
      <c r="A9902" s="369"/>
      <c r="B9902" s="369"/>
      <c r="C9902" s="369"/>
      <c r="D9902" s="370" t="s">
        <v>277</v>
      </c>
      <c r="E9902" s="370">
        <v>26</v>
      </c>
      <c r="F9902" s="385">
        <v>26</v>
      </c>
    </row>
    <row r="9903" spans="1:6">
      <c r="A9903" s="369"/>
      <c r="B9903" s="369"/>
      <c r="C9903" s="369"/>
      <c r="D9903" s="370" t="s">
        <v>608</v>
      </c>
      <c r="E9903" s="370">
        <v>8</v>
      </c>
      <c r="F9903" s="385">
        <v>8</v>
      </c>
    </row>
    <row r="9904" spans="1:6">
      <c r="A9904" s="369"/>
      <c r="B9904" s="369"/>
      <c r="C9904" s="369"/>
      <c r="D9904" s="370" t="s">
        <v>1209</v>
      </c>
      <c r="E9904" s="370">
        <v>2</v>
      </c>
      <c r="F9904" s="385">
        <v>2</v>
      </c>
    </row>
    <row r="9905" spans="1:6">
      <c r="A9905" s="369"/>
      <c r="B9905" s="369"/>
      <c r="C9905" s="367" t="s">
        <v>499</v>
      </c>
      <c r="D9905" s="367" t="s">
        <v>92</v>
      </c>
      <c r="E9905" s="367">
        <v>26</v>
      </c>
      <c r="F9905" s="384">
        <v>26</v>
      </c>
    </row>
    <row r="9906" spans="1:6">
      <c r="A9906" s="369"/>
      <c r="B9906" s="369"/>
      <c r="C9906" s="369"/>
      <c r="D9906" s="370" t="s">
        <v>402</v>
      </c>
      <c r="E9906" s="370">
        <v>10</v>
      </c>
      <c r="F9906" s="385">
        <v>11</v>
      </c>
    </row>
    <row r="9907" spans="1:6">
      <c r="A9907" s="369"/>
      <c r="B9907" s="369"/>
      <c r="C9907" s="369"/>
      <c r="D9907" s="370" t="s">
        <v>1210</v>
      </c>
      <c r="E9907" s="370">
        <v>6</v>
      </c>
      <c r="F9907" s="385">
        <v>6</v>
      </c>
    </row>
    <row r="9908" spans="1:6">
      <c r="A9908" s="369"/>
      <c r="B9908" s="369"/>
      <c r="C9908" s="369"/>
      <c r="D9908" s="370" t="s">
        <v>441</v>
      </c>
      <c r="E9908" s="370">
        <v>23</v>
      </c>
      <c r="F9908" s="385">
        <v>23</v>
      </c>
    </row>
    <row r="9909" spans="1:6">
      <c r="A9909" s="369"/>
      <c r="B9909" s="369"/>
      <c r="C9909" s="369"/>
      <c r="D9909" s="370" t="s">
        <v>1211</v>
      </c>
      <c r="E9909" s="370">
        <v>11</v>
      </c>
      <c r="F9909" s="385">
        <v>11</v>
      </c>
    </row>
    <row r="9910" spans="1:6">
      <c r="A9910" s="369"/>
      <c r="B9910" s="369"/>
      <c r="C9910" s="369"/>
      <c r="D9910" s="370" t="s">
        <v>1212</v>
      </c>
      <c r="E9910" s="370">
        <v>23</v>
      </c>
      <c r="F9910" s="385">
        <v>24</v>
      </c>
    </row>
    <row r="9911" spans="1:6">
      <c r="A9911" s="369"/>
      <c r="B9911" s="369"/>
      <c r="C9911" s="369"/>
      <c r="D9911" s="370" t="s">
        <v>607</v>
      </c>
      <c r="E9911" s="370">
        <v>6</v>
      </c>
      <c r="F9911" s="385">
        <v>6</v>
      </c>
    </row>
    <row r="9912" spans="1:6">
      <c r="A9912" s="369"/>
      <c r="B9912" s="369"/>
      <c r="C9912" s="369"/>
      <c r="D9912" s="370" t="s">
        <v>278</v>
      </c>
      <c r="E9912" s="370">
        <v>132</v>
      </c>
      <c r="F9912" s="385">
        <v>157</v>
      </c>
    </row>
    <row r="9913" spans="1:6">
      <c r="A9913" s="369"/>
      <c r="B9913" s="369"/>
      <c r="C9913" s="367" t="s">
        <v>500</v>
      </c>
      <c r="D9913" s="367" t="s">
        <v>568</v>
      </c>
      <c r="E9913" s="367">
        <v>6</v>
      </c>
      <c r="F9913" s="384">
        <v>6</v>
      </c>
    </row>
    <row r="9914" spans="1:6">
      <c r="A9914" s="369"/>
      <c r="B9914" s="369"/>
      <c r="C9914" s="369"/>
      <c r="D9914" s="370" t="s">
        <v>403</v>
      </c>
      <c r="E9914" s="370">
        <v>4</v>
      </c>
      <c r="F9914" s="385">
        <v>4</v>
      </c>
    </row>
    <row r="9915" spans="1:6">
      <c r="A9915" s="369"/>
      <c r="B9915" s="369"/>
      <c r="C9915" s="369"/>
      <c r="D9915" s="370" t="s">
        <v>442</v>
      </c>
      <c r="E9915" s="370">
        <v>4</v>
      </c>
      <c r="F9915" s="385">
        <v>4</v>
      </c>
    </row>
    <row r="9916" spans="1:6">
      <c r="A9916" s="369"/>
      <c r="B9916" s="369"/>
      <c r="C9916" s="369"/>
      <c r="D9916" s="370" t="s">
        <v>280</v>
      </c>
      <c r="E9916" s="370">
        <v>19</v>
      </c>
      <c r="F9916" s="385">
        <v>19</v>
      </c>
    </row>
    <row r="9917" spans="1:6">
      <c r="A9917" s="369"/>
      <c r="B9917" s="369"/>
      <c r="C9917" s="369"/>
      <c r="D9917" s="370" t="s">
        <v>1213</v>
      </c>
      <c r="E9917" s="370">
        <v>5</v>
      </c>
      <c r="F9917" s="385">
        <v>5</v>
      </c>
    </row>
    <row r="9918" spans="1:6">
      <c r="A9918" s="369"/>
      <c r="B9918" s="367" t="s">
        <v>22</v>
      </c>
      <c r="C9918" s="367" t="s">
        <v>613</v>
      </c>
      <c r="D9918" s="367" t="s">
        <v>1214</v>
      </c>
      <c r="E9918" s="367">
        <v>1</v>
      </c>
      <c r="F9918" s="384">
        <v>1</v>
      </c>
    </row>
    <row r="9919" spans="1:6">
      <c r="A9919" s="369"/>
      <c r="B9919" s="369"/>
      <c r="C9919" s="369"/>
      <c r="D9919" s="370" t="s">
        <v>1116</v>
      </c>
      <c r="E9919" s="370">
        <v>1</v>
      </c>
      <c r="F9919" s="385">
        <v>2</v>
      </c>
    </row>
    <row r="9920" spans="1:6">
      <c r="A9920" s="369"/>
      <c r="B9920" s="369"/>
      <c r="C9920" s="369"/>
      <c r="D9920" s="370" t="s">
        <v>1215</v>
      </c>
      <c r="E9920" s="370">
        <v>1</v>
      </c>
      <c r="F9920" s="385">
        <v>1</v>
      </c>
    </row>
    <row r="9921" spans="1:6">
      <c r="A9921" s="369"/>
      <c r="B9921" s="369"/>
      <c r="C9921" s="369"/>
      <c r="D9921" s="370" t="s">
        <v>614</v>
      </c>
      <c r="E9921" s="370">
        <v>7</v>
      </c>
      <c r="F9921" s="385">
        <v>7</v>
      </c>
    </row>
    <row r="9922" spans="1:6">
      <c r="A9922" s="369"/>
      <c r="B9922" s="369"/>
      <c r="C9922" s="369"/>
      <c r="D9922" s="370" t="s">
        <v>1216</v>
      </c>
      <c r="E9922" s="370">
        <v>1</v>
      </c>
      <c r="F9922" s="385">
        <v>1</v>
      </c>
    </row>
    <row r="9923" spans="1:6">
      <c r="A9923" s="369"/>
      <c r="B9923" s="369"/>
      <c r="C9923" s="369"/>
      <c r="D9923" s="370" t="s">
        <v>1217</v>
      </c>
      <c r="E9923" s="370">
        <v>2</v>
      </c>
      <c r="F9923" s="385">
        <v>2</v>
      </c>
    </row>
    <row r="9924" spans="1:6">
      <c r="A9924" s="369"/>
      <c r="B9924" s="369"/>
      <c r="C9924" s="369"/>
      <c r="D9924" s="370" t="s">
        <v>1218</v>
      </c>
      <c r="E9924" s="370">
        <v>1</v>
      </c>
      <c r="F9924" s="385">
        <v>1</v>
      </c>
    </row>
    <row r="9925" spans="1:6">
      <c r="A9925" s="369"/>
      <c r="B9925" s="369"/>
      <c r="C9925" s="369"/>
      <c r="D9925" s="370" t="s">
        <v>1219</v>
      </c>
      <c r="E9925" s="370">
        <v>1</v>
      </c>
      <c r="F9925" s="385">
        <v>1</v>
      </c>
    </row>
    <row r="9926" spans="1:6">
      <c r="A9926" s="369"/>
      <c r="B9926" s="369"/>
      <c r="C9926" s="367" t="s">
        <v>617</v>
      </c>
      <c r="D9926" s="367" t="s">
        <v>412</v>
      </c>
      <c r="E9926" s="367">
        <v>7</v>
      </c>
      <c r="F9926" s="384">
        <v>8</v>
      </c>
    </row>
    <row r="9927" spans="1:6">
      <c r="A9927" s="369"/>
      <c r="B9927" s="369"/>
      <c r="C9927" s="369"/>
      <c r="D9927" s="370" t="s">
        <v>1220</v>
      </c>
      <c r="E9927" s="370">
        <v>2</v>
      </c>
      <c r="F9927" s="385">
        <v>2</v>
      </c>
    </row>
    <row r="9928" spans="1:6">
      <c r="A9928" s="369"/>
      <c r="B9928" s="369"/>
      <c r="C9928" s="369"/>
      <c r="D9928" s="370" t="s">
        <v>1221</v>
      </c>
      <c r="E9928" s="370">
        <v>2</v>
      </c>
      <c r="F9928" s="385">
        <v>2</v>
      </c>
    </row>
    <row r="9929" spans="1:6">
      <c r="A9929" s="369"/>
      <c r="B9929" s="369"/>
      <c r="C9929" s="369"/>
      <c r="D9929" s="370" t="s">
        <v>1222</v>
      </c>
      <c r="E9929" s="370">
        <v>1</v>
      </c>
      <c r="F9929" s="385">
        <v>1</v>
      </c>
    </row>
    <row r="9930" spans="1:6">
      <c r="A9930" s="369"/>
      <c r="B9930" s="369"/>
      <c r="C9930" s="369"/>
      <c r="D9930" s="370" t="s">
        <v>1223</v>
      </c>
      <c r="E9930" s="370">
        <v>2</v>
      </c>
      <c r="F9930" s="385">
        <v>2</v>
      </c>
    </row>
    <row r="9931" spans="1:6">
      <c r="A9931" s="369"/>
      <c r="B9931" s="369"/>
      <c r="C9931" s="369"/>
      <c r="D9931" s="370" t="s">
        <v>1224</v>
      </c>
      <c r="E9931" s="370">
        <v>1</v>
      </c>
      <c r="F9931" s="385">
        <v>1</v>
      </c>
    </row>
    <row r="9932" spans="1:6">
      <c r="A9932" s="369"/>
      <c r="B9932" s="369"/>
      <c r="C9932" s="369"/>
      <c r="D9932" s="370" t="s">
        <v>1225</v>
      </c>
      <c r="E9932" s="370">
        <v>1</v>
      </c>
      <c r="F9932" s="385">
        <v>1</v>
      </c>
    </row>
    <row r="9933" spans="1:6">
      <c r="A9933" s="369"/>
      <c r="B9933" s="369"/>
      <c r="C9933" s="367" t="s">
        <v>612</v>
      </c>
      <c r="D9933" s="367" t="s">
        <v>405</v>
      </c>
      <c r="E9933" s="367">
        <v>3</v>
      </c>
      <c r="F9933" s="384">
        <v>3</v>
      </c>
    </row>
    <row r="9934" spans="1:6">
      <c r="A9934" s="369"/>
      <c r="B9934" s="369"/>
      <c r="C9934" s="369"/>
      <c r="D9934" s="370" t="s">
        <v>406</v>
      </c>
      <c r="E9934" s="370">
        <v>4</v>
      </c>
      <c r="F9934" s="385">
        <v>4</v>
      </c>
    </row>
    <row r="9935" spans="1:6">
      <c r="A9935" s="369"/>
      <c r="B9935" s="369"/>
      <c r="C9935" s="369"/>
      <c r="D9935" s="370" t="s">
        <v>1226</v>
      </c>
      <c r="E9935" s="370">
        <v>5</v>
      </c>
      <c r="F9935" s="385">
        <v>5</v>
      </c>
    </row>
    <row r="9936" spans="1:6">
      <c r="A9936" s="369"/>
      <c r="B9936" s="369"/>
      <c r="C9936" s="369"/>
      <c r="D9936" s="370" t="s">
        <v>1227</v>
      </c>
      <c r="E9936" s="370">
        <v>2</v>
      </c>
      <c r="F9936" s="385">
        <v>2</v>
      </c>
    </row>
    <row r="9937" spans="1:6">
      <c r="A9937" s="369"/>
      <c r="B9937" s="369"/>
      <c r="C9937" s="369"/>
      <c r="D9937" s="370" t="s">
        <v>1228</v>
      </c>
      <c r="E9937" s="370">
        <v>1</v>
      </c>
      <c r="F9937" s="385">
        <v>1</v>
      </c>
    </row>
    <row r="9938" spans="1:6">
      <c r="A9938" s="369"/>
      <c r="B9938" s="369"/>
      <c r="C9938" s="369"/>
      <c r="D9938" s="370" t="s">
        <v>1229</v>
      </c>
      <c r="E9938" s="370">
        <v>3</v>
      </c>
      <c r="F9938" s="385">
        <v>3</v>
      </c>
    </row>
    <row r="9939" spans="1:6">
      <c r="A9939" s="369"/>
      <c r="B9939" s="369"/>
      <c r="C9939" s="367" t="s">
        <v>616</v>
      </c>
      <c r="D9939" s="367" t="s">
        <v>408</v>
      </c>
      <c r="E9939" s="367">
        <v>14</v>
      </c>
      <c r="F9939" s="384">
        <v>17</v>
      </c>
    </row>
    <row r="9940" spans="1:6">
      <c r="A9940" s="369"/>
      <c r="B9940" s="369"/>
      <c r="C9940" s="369"/>
      <c r="D9940" s="370" t="s">
        <v>559</v>
      </c>
      <c r="E9940" s="370">
        <v>1</v>
      </c>
      <c r="F9940" s="385">
        <v>1</v>
      </c>
    </row>
    <row r="9941" spans="1:6">
      <c r="A9941" s="369"/>
      <c r="B9941" s="369"/>
      <c r="C9941" s="369"/>
      <c r="D9941" s="370" t="s">
        <v>1230</v>
      </c>
      <c r="E9941" s="370">
        <v>1</v>
      </c>
      <c r="F9941" s="385">
        <v>1</v>
      </c>
    </row>
    <row r="9942" spans="1:6">
      <c r="A9942" s="369"/>
      <c r="B9942" s="369"/>
      <c r="C9942" s="367" t="s">
        <v>1231</v>
      </c>
      <c r="D9942" s="367" t="s">
        <v>542</v>
      </c>
      <c r="E9942" s="367">
        <v>6</v>
      </c>
      <c r="F9942" s="384">
        <v>6</v>
      </c>
    </row>
    <row r="9943" spans="1:6">
      <c r="A9943" s="369"/>
      <c r="B9943" s="369"/>
      <c r="C9943" s="369"/>
      <c r="D9943" s="370" t="s">
        <v>1232</v>
      </c>
      <c r="E9943" s="370">
        <v>1</v>
      </c>
      <c r="F9943" s="385">
        <v>1</v>
      </c>
    </row>
    <row r="9944" spans="1:6">
      <c r="A9944" s="369"/>
      <c r="B9944" s="369"/>
      <c r="C9944" s="367" t="s">
        <v>611</v>
      </c>
      <c r="D9944" s="367" t="s">
        <v>1233</v>
      </c>
      <c r="E9944" s="367">
        <v>2</v>
      </c>
      <c r="F9944" s="384">
        <v>2</v>
      </c>
    </row>
    <row r="9945" spans="1:6">
      <c r="A9945" s="369"/>
      <c r="B9945" s="369"/>
      <c r="C9945" s="369"/>
      <c r="D9945" s="370" t="s">
        <v>416</v>
      </c>
      <c r="E9945" s="370">
        <v>5</v>
      </c>
      <c r="F9945" s="385">
        <v>5</v>
      </c>
    </row>
    <row r="9946" spans="1:6">
      <c r="A9946" s="369"/>
      <c r="B9946" s="369"/>
      <c r="C9946" s="369"/>
      <c r="D9946" s="370" t="s">
        <v>1234</v>
      </c>
      <c r="E9946" s="370">
        <v>4</v>
      </c>
      <c r="F9946" s="385">
        <v>4</v>
      </c>
    </row>
    <row r="9947" spans="1:6">
      <c r="A9947" s="369"/>
      <c r="B9947" s="369"/>
      <c r="C9947" s="369"/>
      <c r="D9947" s="370" t="s">
        <v>559</v>
      </c>
      <c r="E9947" s="370">
        <v>1</v>
      </c>
      <c r="F9947" s="385">
        <v>1</v>
      </c>
    </row>
    <row r="9948" spans="1:6">
      <c r="A9948" s="369"/>
      <c r="B9948" s="369"/>
      <c r="C9948" s="369"/>
      <c r="D9948" s="370" t="s">
        <v>1235</v>
      </c>
      <c r="E9948" s="370">
        <v>2</v>
      </c>
      <c r="F9948" s="385">
        <v>2</v>
      </c>
    </row>
    <row r="9949" spans="1:6">
      <c r="A9949" s="369"/>
      <c r="B9949" s="369"/>
      <c r="C9949" s="369"/>
      <c r="D9949" s="370" t="s">
        <v>1236</v>
      </c>
      <c r="E9949" s="370">
        <v>1</v>
      </c>
      <c r="F9949" s="385">
        <v>2</v>
      </c>
    </row>
    <row r="9950" spans="1:6">
      <c r="A9950" s="369"/>
      <c r="B9950" s="369"/>
      <c r="C9950" s="367" t="s">
        <v>501</v>
      </c>
      <c r="D9950" s="367" t="s">
        <v>1237</v>
      </c>
      <c r="E9950" s="367">
        <v>3</v>
      </c>
      <c r="F9950" s="384">
        <v>4</v>
      </c>
    </row>
    <row r="9951" spans="1:6">
      <c r="A9951" s="369"/>
      <c r="B9951" s="369"/>
      <c r="C9951" s="369"/>
      <c r="D9951" s="370" t="s">
        <v>22</v>
      </c>
      <c r="E9951" s="370">
        <v>57</v>
      </c>
      <c r="F9951" s="385">
        <v>61</v>
      </c>
    </row>
    <row r="9952" spans="1:6">
      <c r="A9952" s="369"/>
      <c r="B9952" s="369"/>
      <c r="C9952" s="369"/>
      <c r="D9952" s="370" t="s">
        <v>1238</v>
      </c>
      <c r="E9952" s="370">
        <v>1</v>
      </c>
      <c r="F9952" s="385">
        <v>1</v>
      </c>
    </row>
    <row r="9953" spans="1:6">
      <c r="A9953" s="369"/>
      <c r="B9953" s="369"/>
      <c r="C9953" s="369"/>
      <c r="D9953" s="370" t="s">
        <v>1239</v>
      </c>
      <c r="E9953" s="370">
        <v>1</v>
      </c>
      <c r="F9953" s="385">
        <v>1</v>
      </c>
    </row>
    <row r="9954" spans="1:6">
      <c r="A9954" s="369"/>
      <c r="B9954" s="369"/>
      <c r="C9954" s="369"/>
      <c r="D9954" s="370" t="s">
        <v>409</v>
      </c>
      <c r="E9954" s="370">
        <v>3</v>
      </c>
      <c r="F9954" s="385">
        <v>3</v>
      </c>
    </row>
    <row r="9955" spans="1:6">
      <c r="A9955" s="369"/>
      <c r="B9955" s="369"/>
      <c r="C9955" s="369"/>
      <c r="D9955" s="370" t="s">
        <v>1240</v>
      </c>
      <c r="E9955" s="370">
        <v>1</v>
      </c>
      <c r="F9955" s="385">
        <v>1</v>
      </c>
    </row>
    <row r="9956" spans="1:6">
      <c r="A9956" s="369"/>
      <c r="B9956" s="369"/>
      <c r="C9956" s="369"/>
      <c r="D9956" s="370" t="s">
        <v>1241</v>
      </c>
      <c r="E9956" s="370">
        <v>2</v>
      </c>
      <c r="F9956" s="385">
        <v>2</v>
      </c>
    </row>
    <row r="9957" spans="1:6">
      <c r="A9957" s="369"/>
      <c r="B9957" s="369"/>
      <c r="C9957" s="367" t="s">
        <v>1242</v>
      </c>
      <c r="D9957" s="367" t="s">
        <v>1243</v>
      </c>
      <c r="E9957" s="367">
        <v>4</v>
      </c>
      <c r="F9957" s="384">
        <v>4</v>
      </c>
    </row>
    <row r="9958" spans="1:6">
      <c r="A9958" s="369"/>
      <c r="B9958" s="369"/>
      <c r="C9958" s="369"/>
      <c r="D9958" s="370" t="s">
        <v>1244</v>
      </c>
      <c r="E9958" s="370">
        <v>3</v>
      </c>
      <c r="F9958" s="385">
        <v>3</v>
      </c>
    </row>
    <row r="9959" spans="1:6">
      <c r="A9959" s="369"/>
      <c r="B9959" s="369"/>
      <c r="C9959" s="369"/>
      <c r="D9959" s="370" t="s">
        <v>1245</v>
      </c>
      <c r="E9959" s="370">
        <v>1</v>
      </c>
      <c r="F9959" s="385">
        <v>1</v>
      </c>
    </row>
    <row r="9960" spans="1:6">
      <c r="A9960" s="369"/>
      <c r="B9960" s="369"/>
      <c r="C9960" s="367" t="s">
        <v>502</v>
      </c>
      <c r="D9960" s="367" t="s">
        <v>282</v>
      </c>
      <c r="E9960" s="367">
        <v>105</v>
      </c>
      <c r="F9960" s="384">
        <v>114</v>
      </c>
    </row>
    <row r="9961" spans="1:6">
      <c r="A9961" s="369"/>
      <c r="B9961" s="369"/>
      <c r="C9961" s="369"/>
      <c r="D9961" s="370" t="s">
        <v>70</v>
      </c>
      <c r="E9961" s="370">
        <v>5</v>
      </c>
      <c r="F9961" s="385">
        <v>5</v>
      </c>
    </row>
    <row r="9962" spans="1:6">
      <c r="A9962" s="369"/>
      <c r="B9962" s="369"/>
      <c r="C9962" s="369"/>
      <c r="D9962" s="370" t="s">
        <v>706</v>
      </c>
      <c r="E9962" s="370">
        <v>1</v>
      </c>
      <c r="F9962" s="385">
        <v>1</v>
      </c>
    </row>
    <row r="9963" spans="1:6">
      <c r="A9963" s="369"/>
      <c r="B9963" s="369"/>
      <c r="C9963" s="369"/>
      <c r="D9963" s="370" t="s">
        <v>1246</v>
      </c>
      <c r="E9963" s="370">
        <v>2</v>
      </c>
      <c r="F9963" s="385">
        <v>2</v>
      </c>
    </row>
    <row r="9964" spans="1:6">
      <c r="A9964" s="369"/>
      <c r="B9964" s="369"/>
      <c r="C9964" s="367" t="s">
        <v>619</v>
      </c>
      <c r="D9964" s="367" t="s">
        <v>1247</v>
      </c>
      <c r="E9964" s="367">
        <v>6</v>
      </c>
      <c r="F9964" s="384">
        <v>6</v>
      </c>
    </row>
    <row r="9965" spans="1:6">
      <c r="A9965" s="369"/>
      <c r="B9965" s="369"/>
      <c r="C9965" s="369"/>
      <c r="D9965" s="370" t="s">
        <v>1248</v>
      </c>
      <c r="E9965" s="370">
        <v>2</v>
      </c>
      <c r="F9965" s="385">
        <v>2</v>
      </c>
    </row>
    <row r="9966" spans="1:6">
      <c r="A9966" s="369"/>
      <c r="B9966" s="369"/>
      <c r="C9966" s="369"/>
      <c r="D9966" s="370" t="s">
        <v>620</v>
      </c>
      <c r="E9966" s="370">
        <v>4</v>
      </c>
      <c r="F9966" s="385">
        <v>4</v>
      </c>
    </row>
    <row r="9967" spans="1:6">
      <c r="A9967" s="369"/>
      <c r="B9967" s="369"/>
      <c r="C9967" s="369"/>
      <c r="D9967" s="370" t="s">
        <v>1249</v>
      </c>
      <c r="E9967" s="370">
        <v>2</v>
      </c>
      <c r="F9967" s="385">
        <v>2</v>
      </c>
    </row>
    <row r="9968" spans="1:6">
      <c r="A9968" s="369"/>
      <c r="B9968" s="369"/>
      <c r="C9968" s="369"/>
      <c r="D9968" s="370" t="s">
        <v>1250</v>
      </c>
      <c r="E9968" s="370">
        <v>4</v>
      </c>
      <c r="F9968" s="385">
        <v>4</v>
      </c>
    </row>
    <row r="9969" spans="1:6">
      <c r="A9969" s="369"/>
      <c r="B9969" s="369"/>
      <c r="C9969" s="369"/>
      <c r="D9969" s="370" t="s">
        <v>1251</v>
      </c>
      <c r="E9969" s="370">
        <v>1</v>
      </c>
      <c r="F9969" s="385">
        <v>1</v>
      </c>
    </row>
    <row r="9970" spans="1:6">
      <c r="A9970" s="369"/>
      <c r="B9970" s="369"/>
      <c r="C9970" s="369"/>
      <c r="D9970" s="370" t="s">
        <v>1252</v>
      </c>
      <c r="E9970" s="370">
        <v>2</v>
      </c>
      <c r="F9970" s="385">
        <v>2</v>
      </c>
    </row>
    <row r="9971" spans="1:6">
      <c r="A9971" s="369"/>
      <c r="B9971" s="369"/>
      <c r="C9971" s="369"/>
      <c r="D9971" s="370" t="s">
        <v>1253</v>
      </c>
      <c r="E9971" s="370">
        <v>6</v>
      </c>
      <c r="F9971" s="385">
        <v>6</v>
      </c>
    </row>
    <row r="9972" spans="1:6">
      <c r="A9972" s="369"/>
      <c r="B9972" s="369"/>
      <c r="C9972" s="367" t="s">
        <v>618</v>
      </c>
      <c r="D9972" s="367" t="s">
        <v>410</v>
      </c>
      <c r="E9972" s="367">
        <v>7</v>
      </c>
      <c r="F9972" s="384">
        <v>7</v>
      </c>
    </row>
    <row r="9973" spans="1:6">
      <c r="A9973" s="369"/>
      <c r="B9973" s="369"/>
      <c r="C9973" s="367" t="s">
        <v>1254</v>
      </c>
      <c r="D9973" s="367" t="s">
        <v>1255</v>
      </c>
      <c r="E9973" s="367">
        <v>1</v>
      </c>
      <c r="F9973" s="384">
        <v>1</v>
      </c>
    </row>
    <row r="9974" spans="1:6">
      <c r="A9974" s="369"/>
      <c r="B9974" s="369"/>
      <c r="C9974" s="367" t="s">
        <v>615</v>
      </c>
      <c r="D9974" s="367" t="s">
        <v>413</v>
      </c>
      <c r="E9974" s="367">
        <v>2</v>
      </c>
      <c r="F9974" s="384">
        <v>2</v>
      </c>
    </row>
    <row r="9975" spans="1:6">
      <c r="A9975" s="369"/>
      <c r="B9975" s="369"/>
      <c r="C9975" s="369"/>
      <c r="D9975" s="370" t="s">
        <v>1256</v>
      </c>
      <c r="E9975" s="370">
        <v>1</v>
      </c>
      <c r="F9975" s="385">
        <v>1</v>
      </c>
    </row>
    <row r="9976" spans="1:6">
      <c r="A9976" s="369"/>
      <c r="B9976" s="367" t="s">
        <v>23</v>
      </c>
      <c r="C9976" s="367" t="s">
        <v>624</v>
      </c>
      <c r="D9976" s="367" t="s">
        <v>92</v>
      </c>
      <c r="E9976" s="367">
        <v>6</v>
      </c>
      <c r="F9976" s="384">
        <v>6</v>
      </c>
    </row>
    <row r="9977" spans="1:6">
      <c r="A9977" s="369"/>
      <c r="B9977" s="369"/>
      <c r="C9977" s="369"/>
      <c r="D9977" s="370" t="s">
        <v>344</v>
      </c>
      <c r="E9977" s="370">
        <v>4</v>
      </c>
      <c r="F9977" s="385">
        <v>4</v>
      </c>
    </row>
    <row r="9978" spans="1:6">
      <c r="A9978" s="369"/>
      <c r="B9978" s="369"/>
      <c r="C9978" s="369"/>
      <c r="D9978" s="370" t="s">
        <v>939</v>
      </c>
      <c r="E9978" s="370">
        <v>3</v>
      </c>
      <c r="F9978" s="385">
        <v>3</v>
      </c>
    </row>
    <row r="9979" spans="1:6">
      <c r="A9979" s="369"/>
      <c r="B9979" s="369"/>
      <c r="C9979" s="369"/>
      <c r="D9979" s="370" t="s">
        <v>1257</v>
      </c>
      <c r="E9979" s="370">
        <v>2</v>
      </c>
      <c r="F9979" s="385">
        <v>2</v>
      </c>
    </row>
    <row r="9980" spans="1:6">
      <c r="A9980" s="369"/>
      <c r="B9980" s="369"/>
      <c r="C9980" s="369"/>
      <c r="D9980" s="370" t="s">
        <v>417</v>
      </c>
      <c r="E9980" s="370">
        <v>1</v>
      </c>
      <c r="F9980" s="385">
        <v>1</v>
      </c>
    </row>
    <row r="9981" spans="1:6">
      <c r="A9981" s="369"/>
      <c r="B9981" s="369"/>
      <c r="C9981" s="367" t="s">
        <v>646</v>
      </c>
      <c r="D9981" s="367" t="s">
        <v>647</v>
      </c>
      <c r="E9981" s="367">
        <v>3</v>
      </c>
      <c r="F9981" s="384">
        <v>3</v>
      </c>
    </row>
    <row r="9982" spans="1:6">
      <c r="A9982" s="369"/>
      <c r="B9982" s="369"/>
      <c r="C9982" s="369"/>
      <c r="D9982" s="370" t="s">
        <v>23</v>
      </c>
      <c r="E9982" s="370">
        <v>3</v>
      </c>
      <c r="F9982" s="385">
        <v>3</v>
      </c>
    </row>
    <row r="9983" spans="1:6">
      <c r="A9983" s="369"/>
      <c r="B9983" s="369"/>
      <c r="C9983" s="369"/>
      <c r="D9983" s="370" t="s">
        <v>1258</v>
      </c>
      <c r="E9983" s="370">
        <v>1</v>
      </c>
      <c r="F9983" s="385">
        <v>1</v>
      </c>
    </row>
    <row r="9984" spans="1:6">
      <c r="A9984" s="369"/>
      <c r="B9984" s="369"/>
      <c r="C9984" s="369"/>
      <c r="D9984" s="370" t="s">
        <v>1259</v>
      </c>
      <c r="E9984" s="370">
        <v>2</v>
      </c>
      <c r="F9984" s="385">
        <v>2</v>
      </c>
    </row>
    <row r="9985" spans="1:6">
      <c r="A9985" s="369"/>
      <c r="B9985" s="369"/>
      <c r="C9985" s="367" t="s">
        <v>625</v>
      </c>
      <c r="D9985" s="367" t="s">
        <v>418</v>
      </c>
      <c r="E9985" s="367">
        <v>2</v>
      </c>
      <c r="F9985" s="384">
        <v>2</v>
      </c>
    </row>
    <row r="9986" spans="1:6">
      <c r="A9986" s="369"/>
      <c r="B9986" s="369"/>
      <c r="C9986" s="369"/>
      <c r="D9986" s="370" t="s">
        <v>1260</v>
      </c>
      <c r="E9986" s="370">
        <v>1</v>
      </c>
      <c r="F9986" s="385">
        <v>1</v>
      </c>
    </row>
    <row r="9987" spans="1:6">
      <c r="A9987" s="369"/>
      <c r="B9987" s="369"/>
      <c r="C9987" s="367" t="s">
        <v>1261</v>
      </c>
      <c r="D9987" s="367" t="s">
        <v>1262</v>
      </c>
      <c r="E9987" s="367">
        <v>5</v>
      </c>
      <c r="F9987" s="384">
        <v>6</v>
      </c>
    </row>
    <row r="9988" spans="1:6">
      <c r="A9988" s="369"/>
      <c r="B9988" s="369"/>
      <c r="C9988" s="369"/>
      <c r="D9988" s="370" t="s">
        <v>1263</v>
      </c>
      <c r="E9988" s="370">
        <v>2</v>
      </c>
      <c r="F9988" s="385">
        <v>2</v>
      </c>
    </row>
    <row r="9989" spans="1:6">
      <c r="A9989" s="369"/>
      <c r="B9989" s="369"/>
      <c r="C9989" s="369"/>
      <c r="D9989" s="370" t="s">
        <v>1264</v>
      </c>
      <c r="E9989" s="370">
        <v>1</v>
      </c>
      <c r="F9989" s="385">
        <v>1</v>
      </c>
    </row>
    <row r="9990" spans="1:6">
      <c r="A9990" s="369"/>
      <c r="B9990" s="369"/>
      <c r="C9990" s="369"/>
      <c r="D9990" s="370" t="s">
        <v>1265</v>
      </c>
      <c r="E9990" s="370">
        <v>5</v>
      </c>
      <c r="F9990" s="385">
        <v>5</v>
      </c>
    </row>
    <row r="9991" spans="1:6">
      <c r="A9991" s="369"/>
      <c r="B9991" s="369"/>
      <c r="C9991" s="369"/>
      <c r="D9991" s="370" t="s">
        <v>1266</v>
      </c>
      <c r="E9991" s="370">
        <v>1</v>
      </c>
      <c r="F9991" s="385">
        <v>1</v>
      </c>
    </row>
    <row r="9992" spans="1:6">
      <c r="A9992" s="369"/>
      <c r="B9992" s="369"/>
      <c r="C9992" s="369"/>
      <c r="D9992" s="370" t="s">
        <v>1267</v>
      </c>
      <c r="E9992" s="370">
        <v>1</v>
      </c>
      <c r="F9992" s="385">
        <v>1</v>
      </c>
    </row>
    <row r="9993" spans="1:6">
      <c r="A9993" s="369"/>
      <c r="B9993" s="369"/>
      <c r="C9993" s="369"/>
      <c r="D9993" s="370" t="s">
        <v>1269</v>
      </c>
      <c r="E9993" s="370">
        <v>2</v>
      </c>
      <c r="F9993" s="385">
        <v>2</v>
      </c>
    </row>
    <row r="9994" spans="1:6">
      <c r="A9994" s="369"/>
      <c r="B9994" s="369"/>
      <c r="C9994" s="367" t="s">
        <v>543</v>
      </c>
      <c r="D9994" s="367" t="s">
        <v>1270</v>
      </c>
      <c r="E9994" s="367">
        <v>5</v>
      </c>
      <c r="F9994" s="384">
        <v>5</v>
      </c>
    </row>
    <row r="9995" spans="1:6">
      <c r="A9995" s="369"/>
      <c r="B9995" s="369"/>
      <c r="C9995" s="369"/>
      <c r="D9995" s="370" t="s">
        <v>1271</v>
      </c>
      <c r="E9995" s="370">
        <v>1</v>
      </c>
      <c r="F9995" s="385">
        <v>1</v>
      </c>
    </row>
    <row r="9996" spans="1:6">
      <c r="A9996" s="369"/>
      <c r="B9996" s="369"/>
      <c r="C9996" s="369"/>
      <c r="D9996" s="370" t="s">
        <v>544</v>
      </c>
      <c r="E9996" s="370">
        <v>6</v>
      </c>
      <c r="F9996" s="385">
        <v>6</v>
      </c>
    </row>
    <row r="9997" spans="1:6">
      <c r="A9997" s="369"/>
      <c r="B9997" s="369"/>
      <c r="C9997" s="369"/>
      <c r="D9997" s="370" t="s">
        <v>1272</v>
      </c>
      <c r="E9997" s="370">
        <v>2</v>
      </c>
      <c r="F9997" s="385">
        <v>2</v>
      </c>
    </row>
    <row r="9998" spans="1:6">
      <c r="A9998" s="369"/>
      <c r="B9998" s="369"/>
      <c r="C9998" s="367" t="s">
        <v>503</v>
      </c>
      <c r="D9998" s="367" t="s">
        <v>286</v>
      </c>
      <c r="E9998" s="367">
        <v>20</v>
      </c>
      <c r="F9998" s="384">
        <v>20</v>
      </c>
    </row>
    <row r="9999" spans="1:6">
      <c r="A9999" s="369"/>
      <c r="B9999" s="369"/>
      <c r="C9999" s="369"/>
      <c r="D9999" s="370" t="s">
        <v>621</v>
      </c>
      <c r="E9999" s="370">
        <v>8</v>
      </c>
      <c r="F9999" s="385">
        <v>9</v>
      </c>
    </row>
    <row r="10000" spans="1:6">
      <c r="A10000" s="369"/>
      <c r="B10000" s="369"/>
      <c r="C10000" s="369"/>
      <c r="D10000" s="370" t="s">
        <v>1273</v>
      </c>
      <c r="E10000" s="370">
        <v>2</v>
      </c>
      <c r="F10000" s="385">
        <v>2</v>
      </c>
    </row>
    <row r="10001" spans="1:6">
      <c r="A10001" s="369"/>
      <c r="B10001" s="369"/>
      <c r="C10001" s="367" t="s">
        <v>626</v>
      </c>
      <c r="D10001" s="367" t="s">
        <v>627</v>
      </c>
      <c r="E10001" s="367">
        <v>4</v>
      </c>
      <c r="F10001" s="384">
        <v>4</v>
      </c>
    </row>
    <row r="10002" spans="1:6">
      <c r="A10002" s="369"/>
      <c r="B10002" s="369"/>
      <c r="C10002" s="369"/>
      <c r="D10002" s="370" t="s">
        <v>1274</v>
      </c>
      <c r="E10002" s="370">
        <v>4</v>
      </c>
      <c r="F10002" s="385">
        <v>5</v>
      </c>
    </row>
    <row r="10003" spans="1:6">
      <c r="A10003" s="369"/>
      <c r="B10003" s="369"/>
      <c r="C10003" s="369"/>
      <c r="D10003" s="370" t="s">
        <v>1275</v>
      </c>
      <c r="E10003" s="370">
        <v>3</v>
      </c>
      <c r="F10003" s="385">
        <v>3</v>
      </c>
    </row>
    <row r="10004" spans="1:6">
      <c r="A10004" s="369"/>
      <c r="B10004" s="369"/>
      <c r="C10004" s="369"/>
      <c r="D10004" s="370" t="s">
        <v>1276</v>
      </c>
      <c r="E10004" s="370">
        <v>3</v>
      </c>
      <c r="F10004" s="385">
        <v>3</v>
      </c>
    </row>
    <row r="10005" spans="1:6">
      <c r="A10005" s="369"/>
      <c r="B10005" s="369"/>
      <c r="C10005" s="369"/>
      <c r="D10005" s="370" t="s">
        <v>1277</v>
      </c>
      <c r="E10005" s="370">
        <v>1</v>
      </c>
      <c r="F10005" s="385">
        <v>1</v>
      </c>
    </row>
    <row r="10006" spans="1:6">
      <c r="A10006" s="369"/>
      <c r="B10006" s="369"/>
      <c r="C10006" s="369"/>
      <c r="D10006" s="370" t="s">
        <v>1278</v>
      </c>
      <c r="E10006" s="370">
        <v>1</v>
      </c>
      <c r="F10006" s="385">
        <v>1</v>
      </c>
    </row>
    <row r="10007" spans="1:6">
      <c r="A10007" s="369"/>
      <c r="B10007" s="369"/>
      <c r="C10007" s="369"/>
      <c r="D10007" s="370" t="s">
        <v>1279</v>
      </c>
      <c r="E10007" s="370">
        <v>2</v>
      </c>
      <c r="F10007" s="385">
        <v>2</v>
      </c>
    </row>
    <row r="10008" spans="1:6">
      <c r="A10008" s="369"/>
      <c r="B10008" s="369"/>
      <c r="C10008" s="367" t="s">
        <v>545</v>
      </c>
      <c r="D10008" s="367" t="s">
        <v>1280</v>
      </c>
      <c r="E10008" s="367">
        <v>6</v>
      </c>
      <c r="F10008" s="384">
        <v>9</v>
      </c>
    </row>
    <row r="10009" spans="1:6">
      <c r="A10009" s="369"/>
      <c r="B10009" s="369"/>
      <c r="C10009" s="369"/>
      <c r="D10009" s="370" t="s">
        <v>288</v>
      </c>
      <c r="E10009" s="370">
        <v>18</v>
      </c>
      <c r="F10009" s="385">
        <v>20</v>
      </c>
    </row>
    <row r="10010" spans="1:6">
      <c r="A10010" s="369"/>
      <c r="B10010" s="369"/>
      <c r="C10010" s="369"/>
      <c r="D10010" s="370" t="s">
        <v>1281</v>
      </c>
      <c r="E10010" s="370">
        <v>3</v>
      </c>
      <c r="F10010" s="385">
        <v>4</v>
      </c>
    </row>
    <row r="10011" spans="1:6">
      <c r="A10011" s="369"/>
      <c r="B10011" s="369"/>
      <c r="C10011" s="369"/>
      <c r="D10011" s="370" t="s">
        <v>287</v>
      </c>
      <c r="E10011" s="370">
        <v>8</v>
      </c>
      <c r="F10011" s="385">
        <v>9</v>
      </c>
    </row>
    <row r="10012" spans="1:6">
      <c r="A10012" s="369"/>
      <c r="B10012" s="369"/>
      <c r="C10012" s="369"/>
      <c r="D10012" s="370" t="s">
        <v>1282</v>
      </c>
      <c r="E10012" s="370">
        <v>1</v>
      </c>
      <c r="F10012" s="385">
        <v>1</v>
      </c>
    </row>
    <row r="10013" spans="1:6">
      <c r="A10013" s="369"/>
      <c r="B10013" s="369"/>
      <c r="C10013" s="369"/>
      <c r="D10013" s="370" t="s">
        <v>1284</v>
      </c>
      <c r="E10013" s="370">
        <v>4</v>
      </c>
      <c r="F10013" s="385">
        <v>4</v>
      </c>
    </row>
    <row r="10014" spans="1:6">
      <c r="A10014" s="369"/>
      <c r="B10014" s="369"/>
      <c r="C10014" s="369"/>
      <c r="D10014" s="370" t="s">
        <v>1285</v>
      </c>
      <c r="E10014" s="370">
        <v>1</v>
      </c>
      <c r="F10014" s="385">
        <v>1</v>
      </c>
    </row>
    <row r="10015" spans="1:6">
      <c r="A10015" s="369"/>
      <c r="B10015" s="369"/>
      <c r="C10015" s="367" t="s">
        <v>504</v>
      </c>
      <c r="D10015" s="367" t="s">
        <v>645</v>
      </c>
      <c r="E10015" s="367">
        <v>1</v>
      </c>
      <c r="F10015" s="384">
        <v>1</v>
      </c>
    </row>
    <row r="10016" spans="1:6">
      <c r="A10016" s="369"/>
      <c r="B10016" s="369"/>
      <c r="C10016" s="369"/>
      <c r="D10016" s="370" t="s">
        <v>1286</v>
      </c>
      <c r="E10016" s="370">
        <v>4</v>
      </c>
      <c r="F10016" s="385">
        <v>5</v>
      </c>
    </row>
    <row r="10017" spans="1:6">
      <c r="A10017" s="369"/>
      <c r="B10017" s="369"/>
      <c r="C10017" s="369"/>
      <c r="D10017" s="370" t="s">
        <v>236</v>
      </c>
      <c r="E10017" s="370">
        <v>3</v>
      </c>
      <c r="F10017" s="385">
        <v>3</v>
      </c>
    </row>
    <row r="10018" spans="1:6">
      <c r="A10018" s="369"/>
      <c r="B10018" s="369"/>
      <c r="C10018" s="369"/>
      <c r="D10018" s="370" t="s">
        <v>1287</v>
      </c>
      <c r="E10018" s="370">
        <v>1</v>
      </c>
      <c r="F10018" s="385">
        <v>1</v>
      </c>
    </row>
    <row r="10019" spans="1:6">
      <c r="A10019" s="369"/>
      <c r="B10019" s="369"/>
      <c r="C10019" s="369"/>
      <c r="D10019" s="370" t="s">
        <v>562</v>
      </c>
      <c r="E10019" s="370">
        <v>5</v>
      </c>
      <c r="F10019" s="385">
        <v>5</v>
      </c>
    </row>
    <row r="10020" spans="1:6">
      <c r="A10020" s="369"/>
      <c r="B10020" s="369"/>
      <c r="C10020" s="369"/>
      <c r="D10020" s="370" t="s">
        <v>563</v>
      </c>
      <c r="E10020" s="370">
        <v>6</v>
      </c>
      <c r="F10020" s="385">
        <v>6</v>
      </c>
    </row>
    <row r="10021" spans="1:6">
      <c r="A10021" s="369"/>
      <c r="B10021" s="369"/>
      <c r="C10021" s="369"/>
      <c r="D10021" s="370" t="s">
        <v>393</v>
      </c>
      <c r="E10021" s="370">
        <v>1</v>
      </c>
      <c r="F10021" s="385">
        <v>1</v>
      </c>
    </row>
    <row r="10022" spans="1:6">
      <c r="A10022" s="369"/>
      <c r="B10022" s="369"/>
      <c r="C10022" s="369"/>
      <c r="D10022" s="370" t="s">
        <v>1288</v>
      </c>
      <c r="E10022" s="370">
        <v>4</v>
      </c>
      <c r="F10022" s="385">
        <v>5</v>
      </c>
    </row>
    <row r="10023" spans="1:6">
      <c r="A10023" s="369"/>
      <c r="B10023" s="369"/>
      <c r="C10023" s="369"/>
      <c r="D10023" s="370" t="s">
        <v>1289</v>
      </c>
      <c r="E10023" s="370">
        <v>1</v>
      </c>
      <c r="F10023" s="385">
        <v>1</v>
      </c>
    </row>
    <row r="10024" spans="1:6">
      <c r="A10024" s="369"/>
      <c r="B10024" s="369"/>
      <c r="C10024" s="369"/>
      <c r="D10024" s="370" t="s">
        <v>289</v>
      </c>
      <c r="E10024" s="370">
        <v>30</v>
      </c>
      <c r="F10024" s="385">
        <v>33</v>
      </c>
    </row>
    <row r="10025" spans="1:6">
      <c r="A10025" s="369"/>
      <c r="B10025" s="369"/>
      <c r="C10025" s="369"/>
      <c r="D10025" s="370" t="s">
        <v>1290</v>
      </c>
      <c r="E10025" s="370">
        <v>2</v>
      </c>
      <c r="F10025" s="385">
        <v>2</v>
      </c>
    </row>
    <row r="10026" spans="1:6">
      <c r="A10026" s="369"/>
      <c r="B10026" s="369"/>
      <c r="C10026" s="369"/>
      <c r="D10026" s="370" t="s">
        <v>1292</v>
      </c>
      <c r="E10026" s="370">
        <v>1</v>
      </c>
      <c r="F10026" s="385">
        <v>1</v>
      </c>
    </row>
    <row r="10027" spans="1:6">
      <c r="A10027" s="369"/>
      <c r="B10027" s="369"/>
      <c r="C10027" s="367" t="s">
        <v>541</v>
      </c>
      <c r="D10027" s="367" t="s">
        <v>623</v>
      </c>
      <c r="E10027" s="367">
        <v>15</v>
      </c>
      <c r="F10027" s="384">
        <v>15</v>
      </c>
    </row>
    <row r="10028" spans="1:6">
      <c r="A10028" s="369"/>
      <c r="B10028" s="369"/>
      <c r="C10028" s="369"/>
      <c r="D10028" s="370" t="s">
        <v>1293</v>
      </c>
      <c r="E10028" s="370">
        <v>9</v>
      </c>
      <c r="F10028" s="385">
        <v>9</v>
      </c>
    </row>
    <row r="10029" spans="1:6">
      <c r="A10029" s="369"/>
      <c r="B10029" s="369"/>
      <c r="C10029" s="369"/>
      <c r="D10029" s="370" t="s">
        <v>542</v>
      </c>
      <c r="E10029" s="370">
        <v>3</v>
      </c>
      <c r="F10029" s="385">
        <v>4</v>
      </c>
    </row>
    <row r="10030" spans="1:6">
      <c r="A10030" s="369"/>
      <c r="B10030" s="369"/>
      <c r="C10030" s="369"/>
      <c r="D10030" s="370" t="s">
        <v>421</v>
      </c>
      <c r="E10030" s="370">
        <v>21</v>
      </c>
      <c r="F10030" s="385">
        <v>21</v>
      </c>
    </row>
    <row r="10031" spans="1:6">
      <c r="A10031" s="369"/>
      <c r="B10031" s="369"/>
      <c r="C10031" s="369"/>
      <c r="D10031" s="370" t="s">
        <v>622</v>
      </c>
      <c r="E10031" s="370">
        <v>18</v>
      </c>
      <c r="F10031" s="385">
        <v>20</v>
      </c>
    </row>
    <row r="10032" spans="1:6">
      <c r="A10032" s="369"/>
      <c r="B10032" s="369"/>
      <c r="C10032" s="369"/>
      <c r="D10032" s="370" t="s">
        <v>1294</v>
      </c>
      <c r="E10032" s="370">
        <v>1</v>
      </c>
      <c r="F10032" s="385">
        <v>1</v>
      </c>
    </row>
    <row r="10033" spans="1:6">
      <c r="A10033" s="369"/>
      <c r="B10033" s="367" t="s">
        <v>24</v>
      </c>
      <c r="C10033" s="367" t="s">
        <v>546</v>
      </c>
      <c r="D10033" s="367" t="s">
        <v>291</v>
      </c>
      <c r="E10033" s="367">
        <v>1</v>
      </c>
      <c r="F10033" s="384">
        <v>1</v>
      </c>
    </row>
    <row r="10034" spans="1:6">
      <c r="A10034" s="369"/>
      <c r="B10034" s="369"/>
      <c r="C10034" s="369"/>
      <c r="D10034" s="370" t="s">
        <v>1295</v>
      </c>
      <c r="E10034" s="370">
        <v>1</v>
      </c>
      <c r="F10034" s="385">
        <v>2</v>
      </c>
    </row>
    <row r="10035" spans="1:6">
      <c r="A10035" s="369"/>
      <c r="B10035" s="369"/>
      <c r="C10035" s="369"/>
      <c r="D10035" s="370" t="s">
        <v>1296</v>
      </c>
      <c r="E10035" s="370">
        <v>1</v>
      </c>
      <c r="F10035" s="385">
        <v>1</v>
      </c>
    </row>
    <row r="10036" spans="1:6">
      <c r="A10036" s="369"/>
      <c r="B10036" s="369"/>
      <c r="C10036" s="367" t="s">
        <v>505</v>
      </c>
      <c r="D10036" s="367" t="s">
        <v>628</v>
      </c>
      <c r="E10036" s="367">
        <v>14</v>
      </c>
      <c r="F10036" s="384">
        <v>15</v>
      </c>
    </row>
    <row r="10037" spans="1:6">
      <c r="A10037" s="369"/>
      <c r="B10037" s="369"/>
      <c r="C10037" s="369"/>
      <c r="D10037" s="370" t="s">
        <v>422</v>
      </c>
      <c r="E10037" s="370">
        <v>12</v>
      </c>
      <c r="F10037" s="385">
        <v>13</v>
      </c>
    </row>
    <row r="10038" spans="1:6">
      <c r="A10038" s="369"/>
      <c r="B10038" s="369"/>
      <c r="C10038" s="369"/>
      <c r="D10038" s="370" t="s">
        <v>564</v>
      </c>
      <c r="E10038" s="370">
        <v>41</v>
      </c>
      <c r="F10038" s="385">
        <v>41</v>
      </c>
    </row>
    <row r="10039" spans="1:6">
      <c r="A10039" s="369"/>
      <c r="B10039" s="369"/>
      <c r="C10039" s="369"/>
      <c r="D10039" s="370" t="s">
        <v>506</v>
      </c>
      <c r="E10039" s="370">
        <v>5</v>
      </c>
      <c r="F10039" s="385">
        <v>5</v>
      </c>
    </row>
    <row r="10040" spans="1:6">
      <c r="A10040" s="369"/>
      <c r="B10040" s="369"/>
      <c r="C10040" s="369"/>
      <c r="D10040" s="370" t="s">
        <v>1297</v>
      </c>
      <c r="E10040" s="370">
        <v>4</v>
      </c>
      <c r="F10040" s="385">
        <v>4</v>
      </c>
    </row>
    <row r="10041" spans="1:6">
      <c r="A10041" s="369"/>
      <c r="B10041" s="369"/>
      <c r="C10041" s="369"/>
      <c r="D10041" s="370" t="s">
        <v>24</v>
      </c>
      <c r="E10041" s="370">
        <v>54</v>
      </c>
      <c r="F10041" s="385">
        <v>65</v>
      </c>
    </row>
    <row r="10042" spans="1:6">
      <c r="A10042" s="369"/>
      <c r="B10042" s="369"/>
      <c r="C10042" s="369"/>
      <c r="D10042" s="370" t="s">
        <v>1298</v>
      </c>
      <c r="E10042" s="370">
        <v>7</v>
      </c>
      <c r="F10042" s="385">
        <v>7</v>
      </c>
    </row>
    <row r="10043" spans="1:6">
      <c r="A10043" s="369"/>
      <c r="B10043" s="369"/>
      <c r="C10043" s="369"/>
      <c r="D10043" s="370" t="s">
        <v>1299</v>
      </c>
      <c r="E10043" s="370">
        <v>1</v>
      </c>
      <c r="F10043" s="385">
        <v>1</v>
      </c>
    </row>
    <row r="10044" spans="1:6">
      <c r="A10044" s="369"/>
      <c r="B10044" s="369"/>
      <c r="C10044" s="367" t="s">
        <v>1300</v>
      </c>
      <c r="D10044" s="367" t="s">
        <v>1301</v>
      </c>
      <c r="E10044" s="367">
        <v>3</v>
      </c>
      <c r="F10044" s="384">
        <v>3</v>
      </c>
    </row>
    <row r="10045" spans="1:6">
      <c r="A10045" s="369"/>
      <c r="B10045" s="369"/>
      <c r="C10045" s="367" t="s">
        <v>1302</v>
      </c>
      <c r="D10045" s="367" t="s">
        <v>1303</v>
      </c>
      <c r="E10045" s="367">
        <v>3</v>
      </c>
      <c r="F10045" s="384">
        <v>3</v>
      </c>
    </row>
    <row r="10046" spans="1:6">
      <c r="A10046" s="369"/>
      <c r="B10046" s="367" t="s">
        <v>25</v>
      </c>
      <c r="C10046" s="367" t="s">
        <v>565</v>
      </c>
      <c r="D10046" s="367" t="s">
        <v>649</v>
      </c>
      <c r="E10046" s="367">
        <v>2</v>
      </c>
      <c r="F10046" s="384">
        <v>2</v>
      </c>
    </row>
    <row r="10047" spans="1:6">
      <c r="A10047" s="369"/>
      <c r="B10047" s="369"/>
      <c r="C10047" s="369"/>
      <c r="D10047" s="370" t="s">
        <v>425</v>
      </c>
      <c r="E10047" s="370">
        <v>6</v>
      </c>
      <c r="F10047" s="385">
        <v>6</v>
      </c>
    </row>
    <row r="10048" spans="1:6">
      <c r="A10048" s="369"/>
      <c r="B10048" s="369"/>
      <c r="C10048" s="369"/>
      <c r="D10048" s="370" t="s">
        <v>1304</v>
      </c>
      <c r="E10048" s="370">
        <v>1</v>
      </c>
      <c r="F10048" s="385">
        <v>1</v>
      </c>
    </row>
    <row r="10049" spans="1:6">
      <c r="A10049" s="369"/>
      <c r="B10049" s="369"/>
      <c r="C10049" s="367" t="s">
        <v>507</v>
      </c>
      <c r="D10049" s="367" t="s">
        <v>629</v>
      </c>
      <c r="E10049" s="367">
        <v>18</v>
      </c>
      <c r="F10049" s="384">
        <v>18</v>
      </c>
    </row>
    <row r="10050" spans="1:6">
      <c r="A10050" s="369"/>
      <c r="B10050" s="369"/>
      <c r="C10050" s="369"/>
      <c r="D10050" s="370" t="s">
        <v>1305</v>
      </c>
      <c r="E10050" s="370">
        <v>7</v>
      </c>
      <c r="F10050" s="385">
        <v>7</v>
      </c>
    </row>
    <row r="10051" spans="1:6">
      <c r="A10051" s="369"/>
      <c r="B10051" s="369"/>
      <c r="C10051" s="369"/>
      <c r="D10051" s="370" t="s">
        <v>1306</v>
      </c>
      <c r="E10051" s="370">
        <v>7</v>
      </c>
      <c r="F10051" s="385">
        <v>7</v>
      </c>
    </row>
    <row r="10052" spans="1:6">
      <c r="A10052" s="369"/>
      <c r="B10052" s="369"/>
      <c r="C10052" s="369"/>
      <c r="D10052" s="370" t="s">
        <v>25</v>
      </c>
      <c r="E10052" s="370">
        <v>57</v>
      </c>
      <c r="F10052" s="385">
        <v>57</v>
      </c>
    </row>
    <row r="10053" spans="1:6">
      <c r="A10053" s="369"/>
      <c r="B10053" s="369"/>
      <c r="C10053" s="369"/>
      <c r="D10053" s="370" t="s">
        <v>1307</v>
      </c>
      <c r="E10053" s="370">
        <v>5</v>
      </c>
      <c r="F10053" s="385">
        <v>5</v>
      </c>
    </row>
    <row r="10054" spans="1:6">
      <c r="A10054" s="369"/>
      <c r="B10054" s="369"/>
      <c r="C10054" s="369"/>
      <c r="D10054" s="370" t="s">
        <v>1308</v>
      </c>
      <c r="E10054" s="370">
        <v>9</v>
      </c>
      <c r="F10054" s="385">
        <v>9</v>
      </c>
    </row>
    <row r="10055" spans="1:6">
      <c r="A10055" s="369"/>
      <c r="B10055" s="369"/>
      <c r="C10055" s="367" t="s">
        <v>630</v>
      </c>
      <c r="D10055" s="367" t="s">
        <v>631</v>
      </c>
      <c r="E10055" s="367">
        <v>19</v>
      </c>
      <c r="F10055" s="384">
        <v>19</v>
      </c>
    </row>
    <row r="10056" spans="1:6">
      <c r="A10056" s="369"/>
      <c r="B10056" s="369"/>
      <c r="C10056" s="369"/>
      <c r="D10056" s="370" t="s">
        <v>443</v>
      </c>
      <c r="E10056" s="370">
        <v>35</v>
      </c>
      <c r="F10056" s="385">
        <v>36</v>
      </c>
    </row>
    <row r="10057" spans="1:6">
      <c r="A10057" s="369"/>
      <c r="B10057" s="369"/>
      <c r="C10057" s="369"/>
      <c r="D10057" s="370" t="s">
        <v>1309</v>
      </c>
      <c r="E10057" s="370">
        <v>8</v>
      </c>
      <c r="F10057" s="385">
        <v>8</v>
      </c>
    </row>
    <row r="10058" spans="1:6">
      <c r="A10058" s="369"/>
      <c r="B10058" s="369"/>
      <c r="C10058" s="369"/>
      <c r="D10058" s="370" t="s">
        <v>1310</v>
      </c>
      <c r="E10058" s="370">
        <v>5</v>
      </c>
      <c r="F10058" s="385">
        <v>5</v>
      </c>
    </row>
    <row r="10059" spans="1:6">
      <c r="A10059" s="369"/>
      <c r="B10059" s="367" t="s">
        <v>26</v>
      </c>
      <c r="C10059" s="367" t="s">
        <v>634</v>
      </c>
      <c r="D10059" s="367" t="s">
        <v>635</v>
      </c>
      <c r="E10059" s="367">
        <v>28</v>
      </c>
      <c r="F10059" s="384">
        <v>32</v>
      </c>
    </row>
    <row r="10060" spans="1:6">
      <c r="A10060" s="369"/>
      <c r="B10060" s="369"/>
      <c r="C10060" s="369"/>
      <c r="D10060" s="370" t="s">
        <v>1311</v>
      </c>
      <c r="E10060" s="370">
        <v>9</v>
      </c>
      <c r="F10060" s="385">
        <v>10</v>
      </c>
    </row>
    <row r="10061" spans="1:6">
      <c r="A10061" s="369"/>
      <c r="B10061" s="369"/>
      <c r="C10061" s="369"/>
      <c r="D10061" s="370" t="s">
        <v>1312</v>
      </c>
      <c r="E10061" s="370">
        <v>2</v>
      </c>
      <c r="F10061" s="385">
        <v>2</v>
      </c>
    </row>
    <row r="10062" spans="1:6">
      <c r="A10062" s="369"/>
      <c r="B10062" s="369"/>
      <c r="C10062" s="367" t="s">
        <v>508</v>
      </c>
      <c r="D10062" s="367" t="s">
        <v>509</v>
      </c>
      <c r="E10062" s="367">
        <v>70</v>
      </c>
      <c r="F10062" s="384">
        <v>108</v>
      </c>
    </row>
    <row r="10063" spans="1:6">
      <c r="A10063" s="369"/>
      <c r="B10063" s="369"/>
      <c r="C10063" s="369"/>
      <c r="D10063" s="370" t="s">
        <v>632</v>
      </c>
      <c r="E10063" s="370">
        <v>8</v>
      </c>
      <c r="F10063" s="385">
        <v>9</v>
      </c>
    </row>
    <row r="10064" spans="1:6">
      <c r="A10064" s="369"/>
      <c r="B10064" s="369"/>
      <c r="C10064" s="369"/>
      <c r="D10064" s="370" t="s">
        <v>1313</v>
      </c>
      <c r="E10064" s="370">
        <v>28</v>
      </c>
      <c r="F10064" s="385">
        <v>31</v>
      </c>
    </row>
    <row r="10065" spans="1:6">
      <c r="A10065" s="369"/>
      <c r="B10065" s="369"/>
      <c r="C10065" s="369"/>
      <c r="D10065" s="370" t="s">
        <v>1314</v>
      </c>
      <c r="E10065" s="370">
        <v>3</v>
      </c>
      <c r="F10065" s="385">
        <v>3</v>
      </c>
    </row>
    <row r="10066" spans="1:6">
      <c r="A10066" s="369"/>
      <c r="B10066" s="369"/>
      <c r="C10066" s="369"/>
      <c r="D10066" s="370" t="s">
        <v>293</v>
      </c>
      <c r="E10066" s="370">
        <v>34</v>
      </c>
      <c r="F10066" s="385">
        <v>36</v>
      </c>
    </row>
    <row r="10067" spans="1:6">
      <c r="A10067" s="369"/>
      <c r="B10067" s="369"/>
      <c r="C10067" s="369"/>
      <c r="D10067" s="370" t="s">
        <v>1315</v>
      </c>
      <c r="E10067" s="370">
        <v>1</v>
      </c>
      <c r="F10067" s="385">
        <v>1</v>
      </c>
    </row>
    <row r="10068" spans="1:6">
      <c r="A10068" s="369"/>
      <c r="B10068" s="369"/>
      <c r="C10068" s="369"/>
      <c r="D10068" s="370" t="s">
        <v>1316</v>
      </c>
      <c r="E10068" s="370">
        <v>1</v>
      </c>
      <c r="F10068" s="385">
        <v>1</v>
      </c>
    </row>
    <row r="10069" spans="1:6">
      <c r="A10069" s="369"/>
      <c r="B10069" s="369"/>
      <c r="C10069" s="367" t="s">
        <v>633</v>
      </c>
      <c r="D10069" s="367" t="s">
        <v>1317</v>
      </c>
      <c r="E10069" s="367">
        <v>7</v>
      </c>
      <c r="F10069" s="384">
        <v>8</v>
      </c>
    </row>
    <row r="10070" spans="1:6">
      <c r="A10070" s="369"/>
      <c r="B10070" s="369"/>
      <c r="C10070" s="369"/>
      <c r="D10070" s="370" t="s">
        <v>1318</v>
      </c>
      <c r="E10070" s="370">
        <v>7</v>
      </c>
      <c r="F10070" s="385">
        <v>8</v>
      </c>
    </row>
    <row r="10071" spans="1:6">
      <c r="A10071" s="369"/>
      <c r="B10071" s="369"/>
      <c r="C10071" s="369"/>
      <c r="D10071" s="370" t="s">
        <v>426</v>
      </c>
      <c r="E10071" s="370">
        <v>36</v>
      </c>
      <c r="F10071" s="385">
        <v>40</v>
      </c>
    </row>
    <row r="10072" spans="1:6">
      <c r="A10072" s="369"/>
      <c r="B10072" s="369"/>
      <c r="C10072" s="369"/>
      <c r="D10072" s="370" t="s">
        <v>1319</v>
      </c>
      <c r="E10072" s="370">
        <v>11</v>
      </c>
      <c r="F10072" s="385">
        <v>13</v>
      </c>
    </row>
    <row r="10073" spans="1:6">
      <c r="A10073" s="369"/>
      <c r="B10073" s="369"/>
      <c r="C10073" s="369"/>
      <c r="D10073" s="370" t="s">
        <v>1320</v>
      </c>
      <c r="E10073" s="370">
        <v>4</v>
      </c>
      <c r="F10073" s="385">
        <v>5</v>
      </c>
    </row>
    <row r="10074" spans="1:6">
      <c r="A10074" s="369"/>
      <c r="B10074" s="369"/>
      <c r="C10074" s="369"/>
      <c r="D10074" s="370" t="s">
        <v>1321</v>
      </c>
      <c r="E10074" s="370">
        <v>2</v>
      </c>
      <c r="F10074" s="385">
        <v>3</v>
      </c>
    </row>
    <row r="10075" spans="1:6">
      <c r="A10075" s="369"/>
      <c r="B10075" s="369"/>
      <c r="C10075" s="369"/>
      <c r="D10075" s="370" t="s">
        <v>1322</v>
      </c>
      <c r="E10075" s="370">
        <v>2</v>
      </c>
      <c r="F10075" s="385">
        <v>2</v>
      </c>
    </row>
    <row r="10076" spans="1:6">
      <c r="A10076" s="367" t="s">
        <v>432</v>
      </c>
      <c r="B10076" s="367" t="s">
        <v>2</v>
      </c>
      <c r="C10076" s="367" t="s">
        <v>174</v>
      </c>
      <c r="D10076" s="367" t="s">
        <v>174</v>
      </c>
      <c r="E10076" s="367">
        <v>8</v>
      </c>
      <c r="F10076" s="384">
        <v>8</v>
      </c>
    </row>
    <row r="10077" spans="1:6">
      <c r="A10077" s="369"/>
      <c r="B10077" s="369"/>
      <c r="C10077" s="367" t="s">
        <v>570</v>
      </c>
      <c r="D10077" s="367" t="s">
        <v>571</v>
      </c>
      <c r="E10077" s="367">
        <v>1</v>
      </c>
      <c r="F10077" s="384">
        <v>1</v>
      </c>
    </row>
    <row r="10078" spans="1:6">
      <c r="A10078" s="369"/>
      <c r="B10078" s="369"/>
      <c r="C10078" s="369"/>
      <c r="D10078" s="370" t="s">
        <v>660</v>
      </c>
      <c r="E10078" s="370">
        <v>1</v>
      </c>
      <c r="F10078" s="385">
        <v>1</v>
      </c>
    </row>
    <row r="10079" spans="1:6">
      <c r="A10079" s="369"/>
      <c r="B10079" s="369"/>
      <c r="C10079" s="367" t="s">
        <v>175</v>
      </c>
      <c r="D10079" s="367" t="s">
        <v>175</v>
      </c>
      <c r="E10079" s="367">
        <v>6</v>
      </c>
      <c r="F10079" s="384">
        <v>6</v>
      </c>
    </row>
    <row r="10080" spans="1:6">
      <c r="A10080" s="369"/>
      <c r="B10080" s="369"/>
      <c r="C10080" s="367" t="s">
        <v>669</v>
      </c>
      <c r="D10080" s="367" t="s">
        <v>671</v>
      </c>
      <c r="E10080" s="367">
        <v>1</v>
      </c>
      <c r="F10080" s="384">
        <v>1</v>
      </c>
    </row>
    <row r="10081" spans="1:6">
      <c r="A10081" s="369"/>
      <c r="B10081" s="369"/>
      <c r="C10081" s="367" t="s">
        <v>573</v>
      </c>
      <c r="D10081" s="367" t="s">
        <v>574</v>
      </c>
      <c r="E10081" s="367">
        <v>2</v>
      </c>
      <c r="F10081" s="384">
        <v>2</v>
      </c>
    </row>
    <row r="10082" spans="1:6">
      <c r="A10082" s="369"/>
      <c r="B10082" s="369"/>
      <c r="C10082" s="367" t="s">
        <v>176</v>
      </c>
      <c r="D10082" s="367" t="s">
        <v>177</v>
      </c>
      <c r="E10082" s="367">
        <v>18</v>
      </c>
      <c r="F10082" s="384">
        <v>18</v>
      </c>
    </row>
    <row r="10083" spans="1:6">
      <c r="A10083" s="369"/>
      <c r="B10083" s="369"/>
      <c r="C10083" s="369"/>
      <c r="D10083" s="370" t="s">
        <v>676</v>
      </c>
      <c r="E10083" s="370">
        <v>5</v>
      </c>
      <c r="F10083" s="385">
        <v>5</v>
      </c>
    </row>
    <row r="10084" spans="1:6">
      <c r="A10084" s="369"/>
      <c r="B10084" s="367" t="s">
        <v>461</v>
      </c>
      <c r="C10084" s="367" t="s">
        <v>319</v>
      </c>
      <c r="D10084" s="367" t="s">
        <v>320</v>
      </c>
      <c r="E10084" s="367">
        <v>3</v>
      </c>
      <c r="F10084" s="384">
        <v>3</v>
      </c>
    </row>
    <row r="10085" spans="1:6">
      <c r="A10085" s="369"/>
      <c r="B10085" s="369"/>
      <c r="C10085" s="369"/>
      <c r="D10085" s="370" t="s">
        <v>678</v>
      </c>
      <c r="E10085" s="370">
        <v>3</v>
      </c>
      <c r="F10085" s="385">
        <v>3</v>
      </c>
    </row>
    <row r="10086" spans="1:6">
      <c r="A10086" s="369"/>
      <c r="B10086" s="369"/>
      <c r="C10086" s="367" t="s">
        <v>315</v>
      </c>
      <c r="D10086" s="367" t="s">
        <v>315</v>
      </c>
      <c r="E10086" s="367">
        <v>5</v>
      </c>
      <c r="F10086" s="384">
        <v>5</v>
      </c>
    </row>
    <row r="10087" spans="1:6">
      <c r="A10087" s="369"/>
      <c r="B10087" s="369"/>
      <c r="C10087" s="369"/>
      <c r="D10087" s="370" t="s">
        <v>682</v>
      </c>
      <c r="E10087" s="370">
        <v>1</v>
      </c>
      <c r="F10087" s="385">
        <v>1</v>
      </c>
    </row>
    <row r="10088" spans="1:6">
      <c r="A10088" s="369"/>
      <c r="B10088" s="369"/>
      <c r="C10088" s="369"/>
      <c r="D10088" s="370" t="s">
        <v>684</v>
      </c>
      <c r="E10088" s="370">
        <v>1</v>
      </c>
      <c r="F10088" s="385">
        <v>1</v>
      </c>
    </row>
    <row r="10089" spans="1:6">
      <c r="A10089" s="369"/>
      <c r="B10089" s="369"/>
      <c r="C10089" s="367" t="s">
        <v>685</v>
      </c>
      <c r="D10089" s="367" t="s">
        <v>259</v>
      </c>
      <c r="E10089" s="367">
        <v>1</v>
      </c>
      <c r="F10089" s="384">
        <v>1</v>
      </c>
    </row>
    <row r="10090" spans="1:6">
      <c r="A10090" s="369"/>
      <c r="B10090" s="369"/>
      <c r="C10090" s="367" t="s">
        <v>178</v>
      </c>
      <c r="D10090" s="367" t="s">
        <v>178</v>
      </c>
      <c r="E10090" s="367">
        <v>4</v>
      </c>
      <c r="F10090" s="384">
        <v>4</v>
      </c>
    </row>
    <row r="10091" spans="1:6">
      <c r="A10091" s="369"/>
      <c r="B10091" s="369"/>
      <c r="C10091" s="369"/>
      <c r="D10091" s="370" t="s">
        <v>1444</v>
      </c>
      <c r="E10091" s="370">
        <v>1</v>
      </c>
      <c r="F10091" s="385">
        <v>1</v>
      </c>
    </row>
    <row r="10092" spans="1:6">
      <c r="A10092" s="369"/>
      <c r="B10092" s="369"/>
      <c r="C10092" s="367" t="s">
        <v>179</v>
      </c>
      <c r="D10092" s="367" t="s">
        <v>179</v>
      </c>
      <c r="E10092" s="367">
        <v>27</v>
      </c>
      <c r="F10092" s="384">
        <v>28</v>
      </c>
    </row>
    <row r="10093" spans="1:6">
      <c r="A10093" s="369"/>
      <c r="B10093" s="369"/>
      <c r="C10093" s="369"/>
      <c r="D10093" s="370" t="s">
        <v>79</v>
      </c>
      <c r="E10093" s="370">
        <v>13</v>
      </c>
      <c r="F10093" s="385">
        <v>13</v>
      </c>
    </row>
    <row r="10094" spans="1:6">
      <c r="A10094" s="369"/>
      <c r="B10094" s="369"/>
      <c r="C10094" s="367" t="s">
        <v>313</v>
      </c>
      <c r="D10094" s="367" t="s">
        <v>687</v>
      </c>
      <c r="E10094" s="367">
        <v>3</v>
      </c>
      <c r="F10094" s="384">
        <v>3</v>
      </c>
    </row>
    <row r="10095" spans="1:6">
      <c r="A10095" s="369"/>
      <c r="B10095" s="369"/>
      <c r="C10095" s="369"/>
      <c r="D10095" s="370" t="s">
        <v>313</v>
      </c>
      <c r="E10095" s="370">
        <v>5</v>
      </c>
      <c r="F10095" s="385">
        <v>5</v>
      </c>
    </row>
    <row r="10096" spans="1:6">
      <c r="A10096" s="369"/>
      <c r="B10096" s="369"/>
      <c r="C10096" s="369"/>
      <c r="D10096" s="370" t="s">
        <v>314</v>
      </c>
      <c r="E10096" s="370">
        <v>4</v>
      </c>
      <c r="F10096" s="385">
        <v>4</v>
      </c>
    </row>
    <row r="10097" spans="1:6">
      <c r="A10097" s="369"/>
      <c r="B10097" s="369"/>
      <c r="C10097" s="369"/>
      <c r="D10097" s="370" t="s">
        <v>690</v>
      </c>
      <c r="E10097" s="370">
        <v>1</v>
      </c>
      <c r="F10097" s="385">
        <v>1</v>
      </c>
    </row>
    <row r="10098" spans="1:6">
      <c r="A10098" s="369"/>
      <c r="B10098" s="369"/>
      <c r="C10098" s="367" t="s">
        <v>310</v>
      </c>
      <c r="D10098" s="367" t="s">
        <v>310</v>
      </c>
      <c r="E10098" s="367">
        <v>4</v>
      </c>
      <c r="F10098" s="384">
        <v>4</v>
      </c>
    </row>
    <row r="10099" spans="1:6">
      <c r="A10099" s="369"/>
      <c r="B10099" s="369"/>
      <c r="C10099" s="367" t="s">
        <v>180</v>
      </c>
      <c r="D10099" s="367" t="s">
        <v>181</v>
      </c>
      <c r="E10099" s="367">
        <v>4</v>
      </c>
      <c r="F10099" s="384">
        <v>4</v>
      </c>
    </row>
    <row r="10100" spans="1:6">
      <c r="A10100" s="369"/>
      <c r="B10100" s="369"/>
      <c r="C10100" s="367" t="s">
        <v>317</v>
      </c>
      <c r="D10100" s="367" t="s">
        <v>692</v>
      </c>
      <c r="E10100" s="367">
        <v>2</v>
      </c>
      <c r="F10100" s="384">
        <v>2</v>
      </c>
    </row>
    <row r="10101" spans="1:6">
      <c r="A10101" s="369"/>
      <c r="B10101" s="369"/>
      <c r="C10101" s="369"/>
      <c r="D10101" s="370" t="s">
        <v>317</v>
      </c>
      <c r="E10101" s="370">
        <v>1</v>
      </c>
      <c r="F10101" s="385">
        <v>1</v>
      </c>
    </row>
    <row r="10102" spans="1:6">
      <c r="A10102" s="369"/>
      <c r="B10102" s="369"/>
      <c r="C10102" s="367" t="s">
        <v>182</v>
      </c>
      <c r="D10102" s="367" t="s">
        <v>183</v>
      </c>
      <c r="E10102" s="367">
        <v>35</v>
      </c>
      <c r="F10102" s="384">
        <v>36</v>
      </c>
    </row>
    <row r="10103" spans="1:6">
      <c r="A10103" s="369"/>
      <c r="B10103" s="369"/>
      <c r="C10103" s="369"/>
      <c r="D10103" s="370" t="s">
        <v>462</v>
      </c>
      <c r="E10103" s="370">
        <v>3</v>
      </c>
      <c r="F10103" s="385">
        <v>3</v>
      </c>
    </row>
    <row r="10104" spans="1:6">
      <c r="A10104" s="369"/>
      <c r="B10104" s="369"/>
      <c r="C10104" s="369"/>
      <c r="D10104" s="370" t="s">
        <v>694</v>
      </c>
      <c r="E10104" s="370">
        <v>1</v>
      </c>
      <c r="F10104" s="385">
        <v>1</v>
      </c>
    </row>
    <row r="10105" spans="1:6">
      <c r="A10105" s="369"/>
      <c r="B10105" s="369"/>
      <c r="C10105" s="369"/>
      <c r="D10105" s="370" t="s">
        <v>312</v>
      </c>
      <c r="E10105" s="370">
        <v>2</v>
      </c>
      <c r="F10105" s="385">
        <v>2</v>
      </c>
    </row>
    <row r="10106" spans="1:6">
      <c r="A10106" s="369"/>
      <c r="B10106" s="369"/>
      <c r="C10106" s="369"/>
      <c r="D10106" s="370" t="s">
        <v>311</v>
      </c>
      <c r="E10106" s="370">
        <v>48</v>
      </c>
      <c r="F10106" s="385">
        <v>49</v>
      </c>
    </row>
    <row r="10107" spans="1:6">
      <c r="A10107" s="369"/>
      <c r="B10107" s="369"/>
      <c r="C10107" s="369"/>
      <c r="D10107" s="370" t="s">
        <v>695</v>
      </c>
      <c r="E10107" s="370">
        <v>1</v>
      </c>
      <c r="F10107" s="385">
        <v>1</v>
      </c>
    </row>
    <row r="10108" spans="1:6">
      <c r="A10108" s="369"/>
      <c r="B10108" s="369"/>
      <c r="C10108" s="369"/>
      <c r="D10108" s="370" t="s">
        <v>182</v>
      </c>
      <c r="E10108" s="370">
        <v>4</v>
      </c>
      <c r="F10108" s="385">
        <v>4</v>
      </c>
    </row>
    <row r="10109" spans="1:6">
      <c r="A10109" s="369"/>
      <c r="B10109" s="369"/>
      <c r="C10109" s="367" t="s">
        <v>318</v>
      </c>
      <c r="D10109" s="367" t="s">
        <v>318</v>
      </c>
      <c r="E10109" s="367">
        <v>2</v>
      </c>
      <c r="F10109" s="384">
        <v>2</v>
      </c>
    </row>
    <row r="10110" spans="1:6">
      <c r="A10110" s="369"/>
      <c r="B10110" s="369"/>
      <c r="C10110" s="367" t="s">
        <v>316</v>
      </c>
      <c r="D10110" s="367" t="s">
        <v>316</v>
      </c>
      <c r="E10110" s="367">
        <v>5</v>
      </c>
      <c r="F10110" s="384">
        <v>5</v>
      </c>
    </row>
    <row r="10111" spans="1:6">
      <c r="A10111" s="369"/>
      <c r="B10111" s="369"/>
      <c r="C10111" s="367" t="s">
        <v>702</v>
      </c>
      <c r="D10111" s="367" t="s">
        <v>703</v>
      </c>
      <c r="E10111" s="367">
        <v>1</v>
      </c>
      <c r="F10111" s="384">
        <v>1</v>
      </c>
    </row>
    <row r="10112" spans="1:6">
      <c r="A10112" s="369"/>
      <c r="B10112" s="369"/>
      <c r="C10112" s="367" t="s">
        <v>705</v>
      </c>
      <c r="D10112" s="367" t="s">
        <v>706</v>
      </c>
      <c r="E10112" s="367">
        <v>2</v>
      </c>
      <c r="F10112" s="384">
        <v>2</v>
      </c>
    </row>
    <row r="10113" spans="1:6">
      <c r="A10113" s="369"/>
      <c r="B10113" s="369"/>
      <c r="C10113" s="367" t="s">
        <v>321</v>
      </c>
      <c r="D10113" s="367" t="s">
        <v>321</v>
      </c>
      <c r="E10113" s="367">
        <v>1</v>
      </c>
      <c r="F10113" s="384">
        <v>1</v>
      </c>
    </row>
    <row r="10114" spans="1:6">
      <c r="A10114" s="369"/>
      <c r="B10114" s="367" t="s">
        <v>4</v>
      </c>
      <c r="C10114" s="367" t="s">
        <v>185</v>
      </c>
      <c r="D10114" s="367" t="s">
        <v>185</v>
      </c>
      <c r="E10114" s="367">
        <v>7</v>
      </c>
      <c r="F10114" s="384">
        <v>7</v>
      </c>
    </row>
    <row r="10115" spans="1:6">
      <c r="A10115" s="369"/>
      <c r="B10115" s="369"/>
      <c r="C10115" s="369"/>
      <c r="D10115" s="370" t="s">
        <v>322</v>
      </c>
      <c r="E10115" s="370">
        <v>2</v>
      </c>
      <c r="F10115" s="385">
        <v>2</v>
      </c>
    </row>
    <row r="10116" spans="1:6">
      <c r="A10116" s="369"/>
      <c r="B10116" s="369"/>
      <c r="C10116" s="367" t="s">
        <v>186</v>
      </c>
      <c r="D10116" s="367" t="s">
        <v>186</v>
      </c>
      <c r="E10116" s="367">
        <v>15</v>
      </c>
      <c r="F10116" s="384">
        <v>15</v>
      </c>
    </row>
    <row r="10117" spans="1:6">
      <c r="A10117" s="369"/>
      <c r="B10117" s="369"/>
      <c r="C10117" s="369"/>
      <c r="D10117" s="370" t="s">
        <v>515</v>
      </c>
      <c r="E10117" s="370">
        <v>1</v>
      </c>
      <c r="F10117" s="385">
        <v>1</v>
      </c>
    </row>
    <row r="10118" spans="1:6">
      <c r="A10118" s="369"/>
      <c r="B10118" s="369"/>
      <c r="C10118" s="369"/>
      <c r="D10118" s="370" t="s">
        <v>711</v>
      </c>
      <c r="E10118" s="370">
        <v>3</v>
      </c>
      <c r="F10118" s="385">
        <v>3</v>
      </c>
    </row>
    <row r="10119" spans="1:6">
      <c r="A10119" s="369"/>
      <c r="B10119" s="369"/>
      <c r="C10119" s="369"/>
      <c r="D10119" s="370" t="s">
        <v>714</v>
      </c>
      <c r="E10119" s="370">
        <v>1</v>
      </c>
      <c r="F10119" s="385">
        <v>1</v>
      </c>
    </row>
    <row r="10120" spans="1:6">
      <c r="A10120" s="369"/>
      <c r="B10120" s="369"/>
      <c r="C10120" s="367" t="s">
        <v>716</v>
      </c>
      <c r="D10120" s="367" t="s">
        <v>717</v>
      </c>
      <c r="E10120" s="367">
        <v>1</v>
      </c>
      <c r="F10120" s="384">
        <v>1</v>
      </c>
    </row>
    <row r="10121" spans="1:6">
      <c r="A10121" s="369"/>
      <c r="B10121" s="369"/>
      <c r="C10121" s="369"/>
      <c r="D10121" s="370" t="s">
        <v>868</v>
      </c>
      <c r="E10121" s="370">
        <v>2</v>
      </c>
      <c r="F10121" s="385">
        <v>2</v>
      </c>
    </row>
    <row r="10122" spans="1:6">
      <c r="A10122" s="369"/>
      <c r="B10122" s="369"/>
      <c r="C10122" s="367" t="s">
        <v>302</v>
      </c>
      <c r="D10122" s="367" t="s">
        <v>303</v>
      </c>
      <c r="E10122" s="367">
        <v>5</v>
      </c>
      <c r="F10122" s="384">
        <v>5</v>
      </c>
    </row>
    <row r="10123" spans="1:6">
      <c r="A10123" s="369"/>
      <c r="B10123" s="369"/>
      <c r="C10123" s="369"/>
      <c r="D10123" s="370" t="s">
        <v>720</v>
      </c>
      <c r="E10123" s="370">
        <v>2</v>
      </c>
      <c r="F10123" s="385">
        <v>2</v>
      </c>
    </row>
    <row r="10124" spans="1:6">
      <c r="A10124" s="369"/>
      <c r="B10124" s="369"/>
      <c r="C10124" s="369"/>
      <c r="D10124" s="370" t="s">
        <v>721</v>
      </c>
      <c r="E10124" s="370">
        <v>1</v>
      </c>
      <c r="F10124" s="385">
        <v>1</v>
      </c>
    </row>
    <row r="10125" spans="1:6">
      <c r="A10125" s="369"/>
      <c r="B10125" s="369"/>
      <c r="C10125" s="369"/>
      <c r="D10125" s="370" t="s">
        <v>723</v>
      </c>
      <c r="E10125" s="370">
        <v>2</v>
      </c>
      <c r="F10125" s="385">
        <v>2</v>
      </c>
    </row>
    <row r="10126" spans="1:6">
      <c r="A10126" s="369"/>
      <c r="B10126" s="369"/>
      <c r="C10126" s="367" t="s">
        <v>724</v>
      </c>
      <c r="D10126" s="367" t="s">
        <v>726</v>
      </c>
      <c r="E10126" s="367">
        <v>1</v>
      </c>
      <c r="F10126" s="384">
        <v>1</v>
      </c>
    </row>
    <row r="10127" spans="1:6">
      <c r="A10127" s="369"/>
      <c r="B10127" s="367" t="s">
        <v>5</v>
      </c>
      <c r="C10127" s="367" t="s">
        <v>5</v>
      </c>
      <c r="D10127" s="367" t="s">
        <v>325</v>
      </c>
      <c r="E10127" s="367">
        <v>21</v>
      </c>
      <c r="F10127" s="384">
        <v>21</v>
      </c>
    </row>
    <row r="10128" spans="1:6">
      <c r="A10128" s="369"/>
      <c r="B10128" s="369"/>
      <c r="C10128" s="369"/>
      <c r="D10128" s="370" t="s">
        <v>5</v>
      </c>
      <c r="E10128" s="370">
        <v>31</v>
      </c>
      <c r="F10128" s="385">
        <v>32</v>
      </c>
    </row>
    <row r="10129" spans="1:6">
      <c r="A10129" s="369"/>
      <c r="B10129" s="369"/>
      <c r="C10129" s="369"/>
      <c r="D10129" s="370" t="s">
        <v>187</v>
      </c>
      <c r="E10129" s="370">
        <v>21</v>
      </c>
      <c r="F10129" s="385">
        <v>21</v>
      </c>
    </row>
    <row r="10130" spans="1:6">
      <c r="A10130" s="369"/>
      <c r="B10130" s="369"/>
      <c r="C10130" s="369"/>
      <c r="D10130" s="370" t="s">
        <v>188</v>
      </c>
      <c r="E10130" s="370">
        <v>47</v>
      </c>
      <c r="F10130" s="385">
        <v>47</v>
      </c>
    </row>
    <row r="10131" spans="1:6">
      <c r="A10131" s="369"/>
      <c r="B10131" s="369"/>
      <c r="C10131" s="369"/>
      <c r="D10131" s="370" t="s">
        <v>512</v>
      </c>
      <c r="E10131" s="370">
        <v>6</v>
      </c>
      <c r="F10131" s="385">
        <v>6</v>
      </c>
    </row>
    <row r="10132" spans="1:6">
      <c r="A10132" s="369"/>
      <c r="B10132" s="369"/>
      <c r="C10132" s="369"/>
      <c r="D10132" s="370" t="s">
        <v>192</v>
      </c>
      <c r="E10132" s="370">
        <v>15</v>
      </c>
      <c r="F10132" s="385">
        <v>15</v>
      </c>
    </row>
    <row r="10133" spans="1:6">
      <c r="A10133" s="369"/>
      <c r="B10133" s="369"/>
      <c r="C10133" s="369"/>
      <c r="D10133" s="370" t="s">
        <v>463</v>
      </c>
      <c r="E10133" s="370">
        <v>25</v>
      </c>
      <c r="F10133" s="385">
        <v>25</v>
      </c>
    </row>
    <row r="10134" spans="1:6">
      <c r="A10134" s="369"/>
      <c r="B10134" s="369"/>
      <c r="C10134" s="369"/>
      <c r="D10134" s="370" t="s">
        <v>324</v>
      </c>
      <c r="E10134" s="370">
        <v>8</v>
      </c>
      <c r="F10134" s="385">
        <v>8</v>
      </c>
    </row>
    <row r="10135" spans="1:6">
      <c r="A10135" s="369"/>
      <c r="B10135" s="369"/>
      <c r="C10135" s="369"/>
      <c r="D10135" s="370" t="s">
        <v>194</v>
      </c>
      <c r="E10135" s="370">
        <v>9</v>
      </c>
      <c r="F10135" s="385">
        <v>9</v>
      </c>
    </row>
    <row r="10136" spans="1:6">
      <c r="A10136" s="369"/>
      <c r="B10136" s="369"/>
      <c r="C10136" s="369"/>
      <c r="D10136" s="370" t="s">
        <v>62</v>
      </c>
      <c r="E10136" s="370">
        <v>11</v>
      </c>
      <c r="F10136" s="385">
        <v>11</v>
      </c>
    </row>
    <row r="10137" spans="1:6">
      <c r="A10137" s="369"/>
      <c r="B10137" s="369"/>
      <c r="C10137" s="369"/>
      <c r="D10137" s="370" t="s">
        <v>190</v>
      </c>
      <c r="E10137" s="370">
        <v>17</v>
      </c>
      <c r="F10137" s="385">
        <v>17</v>
      </c>
    </row>
    <row r="10138" spans="1:6">
      <c r="A10138" s="369"/>
      <c r="B10138" s="369"/>
      <c r="C10138" s="369"/>
      <c r="D10138" s="370" t="s">
        <v>510</v>
      </c>
      <c r="E10138" s="370">
        <v>3</v>
      </c>
      <c r="F10138" s="385">
        <v>3</v>
      </c>
    </row>
    <row r="10139" spans="1:6">
      <c r="A10139" s="369"/>
      <c r="B10139" s="369"/>
      <c r="C10139" s="369"/>
      <c r="D10139" s="370" t="s">
        <v>728</v>
      </c>
      <c r="E10139" s="370">
        <v>2</v>
      </c>
      <c r="F10139" s="385">
        <v>2</v>
      </c>
    </row>
    <row r="10140" spans="1:6">
      <c r="A10140" s="369"/>
      <c r="B10140" s="369"/>
      <c r="C10140" s="369"/>
      <c r="D10140" s="370" t="s">
        <v>191</v>
      </c>
      <c r="E10140" s="370">
        <v>8</v>
      </c>
      <c r="F10140" s="385">
        <v>8</v>
      </c>
    </row>
    <row r="10141" spans="1:6">
      <c r="A10141" s="369"/>
      <c r="B10141" s="369"/>
      <c r="C10141" s="369"/>
      <c r="D10141" s="370" t="s">
        <v>729</v>
      </c>
      <c r="E10141" s="370">
        <v>3</v>
      </c>
      <c r="F10141" s="385">
        <v>3</v>
      </c>
    </row>
    <row r="10142" spans="1:6">
      <c r="A10142" s="369"/>
      <c r="B10142" s="369"/>
      <c r="C10142" s="369"/>
      <c r="D10142" s="370" t="s">
        <v>511</v>
      </c>
      <c r="E10142" s="370">
        <v>1</v>
      </c>
      <c r="F10142" s="385">
        <v>1</v>
      </c>
    </row>
    <row r="10143" spans="1:6">
      <c r="A10143" s="369"/>
      <c r="B10143" s="369"/>
      <c r="C10143" s="369"/>
      <c r="D10143" s="370" t="s">
        <v>193</v>
      </c>
      <c r="E10143" s="370">
        <v>5</v>
      </c>
      <c r="F10143" s="385">
        <v>5</v>
      </c>
    </row>
    <row r="10144" spans="1:6">
      <c r="A10144" s="369"/>
      <c r="B10144" s="369"/>
      <c r="C10144" s="369"/>
      <c r="D10144" s="370" t="s">
        <v>326</v>
      </c>
      <c r="E10144" s="370">
        <v>8</v>
      </c>
      <c r="F10144" s="385">
        <v>8</v>
      </c>
    </row>
    <row r="10145" spans="1:6">
      <c r="A10145" s="369"/>
      <c r="B10145" s="369"/>
      <c r="C10145" s="369"/>
      <c r="D10145" s="370" t="s">
        <v>733</v>
      </c>
      <c r="E10145" s="370">
        <v>1</v>
      </c>
      <c r="F10145" s="385">
        <v>1</v>
      </c>
    </row>
    <row r="10146" spans="1:6">
      <c r="A10146" s="369"/>
      <c r="B10146" s="369"/>
      <c r="C10146" s="367" t="s">
        <v>513</v>
      </c>
      <c r="D10146" s="367" t="s">
        <v>513</v>
      </c>
      <c r="E10146" s="367">
        <v>5</v>
      </c>
      <c r="F10146" s="384">
        <v>5</v>
      </c>
    </row>
    <row r="10147" spans="1:6">
      <c r="A10147" s="369"/>
      <c r="B10147" s="369"/>
      <c r="C10147" s="369"/>
      <c r="D10147" s="370" t="s">
        <v>735</v>
      </c>
      <c r="E10147" s="370">
        <v>6</v>
      </c>
      <c r="F10147" s="385">
        <v>6</v>
      </c>
    </row>
    <row r="10148" spans="1:6">
      <c r="A10148" s="369"/>
      <c r="B10148" s="369"/>
      <c r="C10148" s="367" t="s">
        <v>577</v>
      </c>
      <c r="D10148" s="367" t="s">
        <v>738</v>
      </c>
      <c r="E10148" s="367">
        <v>1</v>
      </c>
      <c r="F10148" s="384">
        <v>1</v>
      </c>
    </row>
    <row r="10149" spans="1:6">
      <c r="A10149" s="369"/>
      <c r="B10149" s="369"/>
      <c r="C10149" s="369"/>
      <c r="D10149" s="370" t="s">
        <v>578</v>
      </c>
      <c r="E10149" s="370">
        <v>4</v>
      </c>
      <c r="F10149" s="385">
        <v>4</v>
      </c>
    </row>
    <row r="10150" spans="1:6">
      <c r="A10150" s="369"/>
      <c r="B10150" s="369"/>
      <c r="C10150" s="369"/>
      <c r="D10150" s="370" t="s">
        <v>740</v>
      </c>
      <c r="E10150" s="370">
        <v>2</v>
      </c>
      <c r="F10150" s="385">
        <v>2</v>
      </c>
    </row>
    <row r="10151" spans="1:6">
      <c r="A10151" s="369"/>
      <c r="B10151" s="369"/>
      <c r="C10151" s="369"/>
      <c r="D10151" s="370" t="s">
        <v>742</v>
      </c>
      <c r="E10151" s="370">
        <v>1</v>
      </c>
      <c r="F10151" s="385">
        <v>1</v>
      </c>
    </row>
    <row r="10152" spans="1:6">
      <c r="A10152" s="369"/>
      <c r="B10152" s="369"/>
      <c r="C10152" s="367" t="s">
        <v>275</v>
      </c>
      <c r="D10152" s="367" t="s">
        <v>327</v>
      </c>
      <c r="E10152" s="367">
        <v>2</v>
      </c>
      <c r="F10152" s="384">
        <v>2</v>
      </c>
    </row>
    <row r="10153" spans="1:6">
      <c r="A10153" s="369"/>
      <c r="B10153" s="369"/>
      <c r="C10153" s="367" t="s">
        <v>196</v>
      </c>
      <c r="D10153" s="367" t="s">
        <v>547</v>
      </c>
      <c r="E10153" s="367">
        <v>4</v>
      </c>
      <c r="F10153" s="384">
        <v>4</v>
      </c>
    </row>
    <row r="10154" spans="1:6">
      <c r="A10154" s="369"/>
      <c r="B10154" s="369"/>
      <c r="C10154" s="369"/>
      <c r="D10154" s="370" t="s">
        <v>197</v>
      </c>
      <c r="E10154" s="370">
        <v>16</v>
      </c>
      <c r="F10154" s="385">
        <v>16</v>
      </c>
    </row>
    <row r="10155" spans="1:6">
      <c r="A10155" s="369"/>
      <c r="B10155" s="369"/>
      <c r="C10155" s="367" t="s">
        <v>747</v>
      </c>
      <c r="D10155" s="367" t="s">
        <v>748</v>
      </c>
      <c r="E10155" s="367">
        <v>1</v>
      </c>
      <c r="F10155" s="384">
        <v>1</v>
      </c>
    </row>
    <row r="10156" spans="1:6">
      <c r="A10156" s="369"/>
      <c r="B10156" s="369"/>
      <c r="C10156" s="369"/>
      <c r="D10156" s="370" t="s">
        <v>750</v>
      </c>
      <c r="E10156" s="370">
        <v>1</v>
      </c>
      <c r="F10156" s="385">
        <v>1</v>
      </c>
    </row>
    <row r="10157" spans="1:6">
      <c r="A10157" s="369"/>
      <c r="B10157" s="369"/>
      <c r="C10157" s="367" t="s">
        <v>198</v>
      </c>
      <c r="D10157" s="367" t="s">
        <v>329</v>
      </c>
      <c r="E10157" s="367">
        <v>2</v>
      </c>
      <c r="F10157" s="384">
        <v>2</v>
      </c>
    </row>
    <row r="10158" spans="1:6">
      <c r="A10158" s="369"/>
      <c r="B10158" s="369"/>
      <c r="C10158" s="369"/>
      <c r="D10158" s="370" t="s">
        <v>198</v>
      </c>
      <c r="E10158" s="370">
        <v>1</v>
      </c>
      <c r="F10158" s="385">
        <v>1</v>
      </c>
    </row>
    <row r="10159" spans="1:6">
      <c r="A10159" s="369"/>
      <c r="B10159" s="369"/>
      <c r="C10159" s="369"/>
      <c r="D10159" s="370" t="s">
        <v>199</v>
      </c>
      <c r="E10159" s="370">
        <v>4</v>
      </c>
      <c r="F10159" s="385">
        <v>4</v>
      </c>
    </row>
    <row r="10160" spans="1:6">
      <c r="A10160" s="369"/>
      <c r="B10160" s="369"/>
      <c r="C10160" s="369"/>
      <c r="D10160" s="370" t="s">
        <v>751</v>
      </c>
      <c r="E10160" s="370">
        <v>2</v>
      </c>
      <c r="F10160" s="385">
        <v>2</v>
      </c>
    </row>
    <row r="10161" spans="1:6">
      <c r="A10161" s="369"/>
      <c r="B10161" s="369"/>
      <c r="C10161" s="367" t="s">
        <v>581</v>
      </c>
      <c r="D10161" s="367" t="s">
        <v>582</v>
      </c>
      <c r="E10161" s="367">
        <v>2</v>
      </c>
      <c r="F10161" s="384">
        <v>2</v>
      </c>
    </row>
    <row r="10162" spans="1:6">
      <c r="A10162" s="369"/>
      <c r="B10162" s="367" t="s">
        <v>6</v>
      </c>
      <c r="C10162" s="367" t="s">
        <v>334</v>
      </c>
      <c r="D10162" s="367" t="s">
        <v>752</v>
      </c>
      <c r="E10162" s="367">
        <v>3</v>
      </c>
      <c r="F10162" s="384">
        <v>3</v>
      </c>
    </row>
    <row r="10163" spans="1:6">
      <c r="A10163" s="369"/>
      <c r="B10163" s="369"/>
      <c r="C10163" s="369"/>
      <c r="D10163" s="370" t="s">
        <v>334</v>
      </c>
      <c r="E10163" s="370">
        <v>2</v>
      </c>
      <c r="F10163" s="385">
        <v>2</v>
      </c>
    </row>
    <row r="10164" spans="1:6">
      <c r="A10164" s="369"/>
      <c r="B10164" s="369"/>
      <c r="C10164" s="367" t="s">
        <v>200</v>
      </c>
      <c r="D10164" s="367" t="s">
        <v>637</v>
      </c>
      <c r="E10164" s="367">
        <v>6</v>
      </c>
      <c r="F10164" s="384">
        <v>6</v>
      </c>
    </row>
    <row r="10165" spans="1:6">
      <c r="A10165" s="369"/>
      <c r="B10165" s="369"/>
      <c r="C10165" s="369"/>
      <c r="D10165" s="370" t="s">
        <v>6</v>
      </c>
      <c r="E10165" s="370">
        <v>44</v>
      </c>
      <c r="F10165" s="385">
        <v>44</v>
      </c>
    </row>
    <row r="10166" spans="1:6">
      <c r="A10166" s="369"/>
      <c r="B10166" s="369"/>
      <c r="C10166" s="369"/>
      <c r="D10166" s="370" t="s">
        <v>755</v>
      </c>
      <c r="E10166" s="370">
        <v>6</v>
      </c>
      <c r="F10166" s="385">
        <v>6</v>
      </c>
    </row>
    <row r="10167" spans="1:6">
      <c r="A10167" s="369"/>
      <c r="B10167" s="369"/>
      <c r="C10167" s="369"/>
      <c r="D10167" s="370" t="s">
        <v>756</v>
      </c>
      <c r="E10167" s="370">
        <v>2</v>
      </c>
      <c r="F10167" s="385">
        <v>2</v>
      </c>
    </row>
    <row r="10168" spans="1:6">
      <c r="A10168" s="369"/>
      <c r="B10168" s="369"/>
      <c r="C10168" s="369"/>
      <c r="D10168" s="370" t="s">
        <v>264</v>
      </c>
      <c r="E10168" s="370">
        <v>12</v>
      </c>
      <c r="F10168" s="385">
        <v>12</v>
      </c>
    </row>
    <row r="10169" spans="1:6">
      <c r="A10169" s="369"/>
      <c r="B10169" s="369"/>
      <c r="C10169" s="367" t="s">
        <v>331</v>
      </c>
      <c r="D10169" s="367" t="s">
        <v>331</v>
      </c>
      <c r="E10169" s="367">
        <v>13</v>
      </c>
      <c r="F10169" s="384">
        <v>13</v>
      </c>
    </row>
    <row r="10170" spans="1:6">
      <c r="A10170" s="369"/>
      <c r="B10170" s="369"/>
      <c r="C10170" s="369"/>
      <c r="D10170" s="370" t="s">
        <v>760</v>
      </c>
      <c r="E10170" s="370">
        <v>2</v>
      </c>
      <c r="F10170" s="385">
        <v>2</v>
      </c>
    </row>
    <row r="10171" spans="1:6">
      <c r="A10171" s="369"/>
      <c r="B10171" s="369"/>
      <c r="C10171" s="369"/>
      <c r="D10171" s="370" t="s">
        <v>762</v>
      </c>
      <c r="E10171" s="370">
        <v>2</v>
      </c>
      <c r="F10171" s="385">
        <v>2</v>
      </c>
    </row>
    <row r="10172" spans="1:6">
      <c r="A10172" s="369"/>
      <c r="B10172" s="369"/>
      <c r="C10172" s="367" t="s">
        <v>332</v>
      </c>
      <c r="D10172" s="367" t="s">
        <v>768</v>
      </c>
      <c r="E10172" s="367">
        <v>3</v>
      </c>
      <c r="F10172" s="384">
        <v>3</v>
      </c>
    </row>
    <row r="10173" spans="1:6">
      <c r="A10173" s="369"/>
      <c r="B10173" s="369"/>
      <c r="C10173" s="369"/>
      <c r="D10173" s="370" t="s">
        <v>70</v>
      </c>
      <c r="E10173" s="370">
        <v>2</v>
      </c>
      <c r="F10173" s="385">
        <v>2</v>
      </c>
    </row>
    <row r="10174" spans="1:6">
      <c r="A10174" s="369"/>
      <c r="B10174" s="369"/>
      <c r="C10174" s="369"/>
      <c r="D10174" s="370" t="s">
        <v>559</v>
      </c>
      <c r="E10174" s="370">
        <v>1</v>
      </c>
      <c r="F10174" s="385">
        <v>1</v>
      </c>
    </row>
    <row r="10175" spans="1:6">
      <c r="A10175" s="369"/>
      <c r="B10175" s="369"/>
      <c r="C10175" s="369"/>
      <c r="D10175" s="370" t="s">
        <v>333</v>
      </c>
      <c r="E10175" s="370">
        <v>1</v>
      </c>
      <c r="F10175" s="385">
        <v>1</v>
      </c>
    </row>
    <row r="10176" spans="1:6">
      <c r="A10176" s="369"/>
      <c r="B10176" s="369"/>
      <c r="C10176" s="369"/>
      <c r="D10176" s="370" t="s">
        <v>770</v>
      </c>
      <c r="E10176" s="370">
        <v>1</v>
      </c>
      <c r="F10176" s="385">
        <v>1</v>
      </c>
    </row>
    <row r="10177" spans="1:6">
      <c r="A10177" s="369"/>
      <c r="B10177" s="369"/>
      <c r="C10177" s="369"/>
      <c r="D10177" s="370" t="s">
        <v>1384</v>
      </c>
      <c r="E10177" s="370">
        <v>1</v>
      </c>
      <c r="F10177" s="385">
        <v>1</v>
      </c>
    </row>
    <row r="10178" spans="1:6">
      <c r="A10178" s="369"/>
      <c r="B10178" s="369"/>
      <c r="C10178" s="367" t="s">
        <v>583</v>
      </c>
      <c r="D10178" s="367" t="s">
        <v>584</v>
      </c>
      <c r="E10178" s="367">
        <v>7</v>
      </c>
      <c r="F10178" s="384">
        <v>7</v>
      </c>
    </row>
    <row r="10179" spans="1:6">
      <c r="A10179" s="369"/>
      <c r="B10179" s="369"/>
      <c r="C10179" s="369"/>
      <c r="D10179" s="370" t="s">
        <v>771</v>
      </c>
      <c r="E10179" s="370">
        <v>3</v>
      </c>
      <c r="F10179" s="385">
        <v>3</v>
      </c>
    </row>
    <row r="10180" spans="1:6">
      <c r="A10180" s="369"/>
      <c r="B10180" s="369"/>
      <c r="C10180" s="367" t="s">
        <v>774</v>
      </c>
      <c r="D10180" s="367" t="s">
        <v>775</v>
      </c>
      <c r="E10180" s="367">
        <v>3</v>
      </c>
      <c r="F10180" s="384">
        <v>3</v>
      </c>
    </row>
    <row r="10181" spans="1:6">
      <c r="A10181" s="369"/>
      <c r="B10181" s="369"/>
      <c r="C10181" s="369"/>
      <c r="D10181" s="370" t="s">
        <v>776</v>
      </c>
      <c r="E10181" s="370">
        <v>3</v>
      </c>
      <c r="F10181" s="385">
        <v>3</v>
      </c>
    </row>
    <row r="10182" spans="1:6">
      <c r="A10182" s="369"/>
      <c r="B10182" s="369"/>
      <c r="C10182" s="367" t="s">
        <v>782</v>
      </c>
      <c r="D10182" s="367" t="s">
        <v>783</v>
      </c>
      <c r="E10182" s="367">
        <v>3</v>
      </c>
      <c r="F10182" s="384">
        <v>3</v>
      </c>
    </row>
    <row r="10183" spans="1:6">
      <c r="A10183" s="369"/>
      <c r="B10183" s="367" t="s">
        <v>7</v>
      </c>
      <c r="C10183" s="367" t="s">
        <v>335</v>
      </c>
      <c r="D10183" s="367" t="s">
        <v>335</v>
      </c>
      <c r="E10183" s="367">
        <v>6</v>
      </c>
      <c r="F10183" s="384">
        <v>6</v>
      </c>
    </row>
    <row r="10184" spans="1:6">
      <c r="A10184" s="369"/>
      <c r="B10184" s="369"/>
      <c r="C10184" s="369"/>
      <c r="D10184" s="370" t="s">
        <v>788</v>
      </c>
      <c r="E10184" s="370">
        <v>1</v>
      </c>
      <c r="F10184" s="385">
        <v>1</v>
      </c>
    </row>
    <row r="10185" spans="1:6">
      <c r="A10185" s="369"/>
      <c r="B10185" s="369"/>
      <c r="C10185" s="367" t="s">
        <v>7</v>
      </c>
      <c r="D10185" s="367" t="s">
        <v>7</v>
      </c>
      <c r="E10185" s="367">
        <v>94</v>
      </c>
      <c r="F10185" s="384">
        <v>94</v>
      </c>
    </row>
    <row r="10186" spans="1:6">
      <c r="A10186" s="369"/>
      <c r="B10186" s="369"/>
      <c r="C10186" s="369"/>
      <c r="D10186" s="370" t="s">
        <v>790</v>
      </c>
      <c r="E10186" s="370">
        <v>2</v>
      </c>
      <c r="F10186" s="385">
        <v>2</v>
      </c>
    </row>
    <row r="10187" spans="1:6">
      <c r="A10187" s="369"/>
      <c r="B10187" s="369"/>
      <c r="C10187" s="369"/>
      <c r="D10187" s="370" t="s">
        <v>464</v>
      </c>
      <c r="E10187" s="370">
        <v>4</v>
      </c>
      <c r="F10187" s="385">
        <v>4</v>
      </c>
    </row>
    <row r="10188" spans="1:6">
      <c r="A10188" s="369"/>
      <c r="B10188" s="369"/>
      <c r="C10188" s="369"/>
      <c r="D10188" s="370" t="s">
        <v>791</v>
      </c>
      <c r="E10188" s="370">
        <v>1</v>
      </c>
      <c r="F10188" s="385">
        <v>1</v>
      </c>
    </row>
    <row r="10189" spans="1:6">
      <c r="A10189" s="369"/>
      <c r="B10189" s="369"/>
      <c r="C10189" s="369"/>
      <c r="D10189" s="370" t="s">
        <v>793</v>
      </c>
      <c r="E10189" s="370">
        <v>1</v>
      </c>
      <c r="F10189" s="385">
        <v>1</v>
      </c>
    </row>
    <row r="10190" spans="1:6">
      <c r="A10190" s="369"/>
      <c r="B10190" s="369"/>
      <c r="C10190" s="369"/>
      <c r="D10190" s="370" t="s">
        <v>1656</v>
      </c>
      <c r="E10190" s="370">
        <v>1</v>
      </c>
      <c r="F10190" s="385">
        <v>1</v>
      </c>
    </row>
    <row r="10191" spans="1:6">
      <c r="A10191" s="369"/>
      <c r="B10191" s="369"/>
      <c r="C10191" s="367" t="s">
        <v>586</v>
      </c>
      <c r="D10191" s="367" t="s">
        <v>586</v>
      </c>
      <c r="E10191" s="367">
        <v>7</v>
      </c>
      <c r="F10191" s="384">
        <v>7</v>
      </c>
    </row>
    <row r="10192" spans="1:6">
      <c r="A10192" s="369"/>
      <c r="B10192" s="369"/>
      <c r="C10192" s="367" t="s">
        <v>201</v>
      </c>
      <c r="D10192" s="367" t="s">
        <v>201</v>
      </c>
      <c r="E10192" s="367">
        <v>13</v>
      </c>
      <c r="F10192" s="384">
        <v>13</v>
      </c>
    </row>
    <row r="10193" spans="1:6">
      <c r="A10193" s="369"/>
      <c r="B10193" s="369"/>
      <c r="C10193" s="369"/>
      <c r="D10193" s="370" t="s">
        <v>797</v>
      </c>
      <c r="E10193" s="370">
        <v>1</v>
      </c>
      <c r="F10193" s="385">
        <v>1</v>
      </c>
    </row>
    <row r="10194" spans="1:6">
      <c r="A10194" s="369"/>
      <c r="B10194" s="369"/>
      <c r="C10194" s="369"/>
      <c r="D10194" s="370" t="s">
        <v>1493</v>
      </c>
      <c r="E10194" s="370">
        <v>1</v>
      </c>
      <c r="F10194" s="385">
        <v>1</v>
      </c>
    </row>
    <row r="10195" spans="1:6">
      <c r="A10195" s="369"/>
      <c r="B10195" s="369"/>
      <c r="C10195" s="367" t="s">
        <v>804</v>
      </c>
      <c r="D10195" s="367" t="s">
        <v>806</v>
      </c>
      <c r="E10195" s="367">
        <v>5</v>
      </c>
      <c r="F10195" s="384">
        <v>5</v>
      </c>
    </row>
    <row r="10196" spans="1:6">
      <c r="A10196" s="369"/>
      <c r="B10196" s="369"/>
      <c r="C10196" s="367" t="s">
        <v>340</v>
      </c>
      <c r="D10196" s="367" t="s">
        <v>340</v>
      </c>
      <c r="E10196" s="367">
        <v>17</v>
      </c>
      <c r="F10196" s="384">
        <v>17</v>
      </c>
    </row>
    <row r="10197" spans="1:6">
      <c r="A10197" s="369"/>
      <c r="B10197" s="369"/>
      <c r="C10197" s="367" t="s">
        <v>341</v>
      </c>
      <c r="D10197" s="367" t="s">
        <v>342</v>
      </c>
      <c r="E10197" s="367">
        <v>11</v>
      </c>
      <c r="F10197" s="384">
        <v>12</v>
      </c>
    </row>
    <row r="10198" spans="1:6">
      <c r="A10198" s="369"/>
      <c r="B10198" s="369"/>
      <c r="C10198" s="367" t="s">
        <v>465</v>
      </c>
      <c r="D10198" s="367" t="s">
        <v>92</v>
      </c>
      <c r="E10198" s="367">
        <v>4</v>
      </c>
      <c r="F10198" s="384">
        <v>4</v>
      </c>
    </row>
    <row r="10199" spans="1:6">
      <c r="A10199" s="369"/>
      <c r="B10199" s="369"/>
      <c r="C10199" s="369"/>
      <c r="D10199" s="370" t="s">
        <v>465</v>
      </c>
      <c r="E10199" s="370">
        <v>33</v>
      </c>
      <c r="F10199" s="385">
        <v>33</v>
      </c>
    </row>
    <row r="10200" spans="1:6">
      <c r="A10200" s="369"/>
      <c r="B10200" s="369"/>
      <c r="C10200" s="369"/>
      <c r="D10200" s="370" t="s">
        <v>817</v>
      </c>
      <c r="E10200" s="370">
        <v>3</v>
      </c>
      <c r="F10200" s="385">
        <v>3</v>
      </c>
    </row>
    <row r="10201" spans="1:6">
      <c r="A10201" s="369"/>
      <c r="B10201" s="369"/>
      <c r="C10201" s="367" t="s">
        <v>347</v>
      </c>
      <c r="D10201" s="367" t="s">
        <v>822</v>
      </c>
      <c r="E10201" s="367">
        <v>2</v>
      </c>
      <c r="F10201" s="384">
        <v>2</v>
      </c>
    </row>
    <row r="10202" spans="1:6">
      <c r="A10202" s="369"/>
      <c r="B10202" s="369"/>
      <c r="C10202" s="369"/>
      <c r="D10202" s="370" t="s">
        <v>823</v>
      </c>
      <c r="E10202" s="370">
        <v>1</v>
      </c>
      <c r="F10202" s="385">
        <v>1</v>
      </c>
    </row>
    <row r="10203" spans="1:6">
      <c r="A10203" s="369"/>
      <c r="B10203" s="369"/>
      <c r="C10203" s="369"/>
      <c r="D10203" s="370" t="s">
        <v>347</v>
      </c>
      <c r="E10203" s="370">
        <v>5</v>
      </c>
      <c r="F10203" s="385">
        <v>5</v>
      </c>
    </row>
    <row r="10204" spans="1:6">
      <c r="A10204" s="369"/>
      <c r="B10204" s="369"/>
      <c r="C10204" s="367" t="s">
        <v>314</v>
      </c>
      <c r="D10204" s="367" t="s">
        <v>587</v>
      </c>
      <c r="E10204" s="367">
        <v>5</v>
      </c>
      <c r="F10204" s="384">
        <v>5</v>
      </c>
    </row>
    <row r="10205" spans="1:6">
      <c r="A10205" s="369"/>
      <c r="B10205" s="369"/>
      <c r="C10205" s="367" t="s">
        <v>70</v>
      </c>
      <c r="D10205" s="367" t="s">
        <v>70</v>
      </c>
      <c r="E10205" s="367">
        <v>1</v>
      </c>
      <c r="F10205" s="384">
        <v>1</v>
      </c>
    </row>
    <row r="10206" spans="1:6">
      <c r="A10206" s="369"/>
      <c r="B10206" s="369"/>
      <c r="C10206" s="367" t="s">
        <v>344</v>
      </c>
      <c r="D10206" s="367" t="s">
        <v>344</v>
      </c>
      <c r="E10206" s="367">
        <v>1</v>
      </c>
      <c r="F10206" s="384">
        <v>1</v>
      </c>
    </row>
    <row r="10207" spans="1:6">
      <c r="A10207" s="369"/>
      <c r="B10207" s="369"/>
      <c r="C10207" s="367" t="s">
        <v>346</v>
      </c>
      <c r="D10207" s="367" t="s">
        <v>346</v>
      </c>
      <c r="E10207" s="367">
        <v>2</v>
      </c>
      <c r="F10207" s="384">
        <v>2</v>
      </c>
    </row>
    <row r="10208" spans="1:6">
      <c r="A10208" s="369"/>
      <c r="B10208" s="369"/>
      <c r="C10208" s="369"/>
      <c r="D10208" s="370" t="s">
        <v>834</v>
      </c>
      <c r="E10208" s="370">
        <v>1</v>
      </c>
      <c r="F10208" s="385">
        <v>1</v>
      </c>
    </row>
    <row r="10209" spans="1:6">
      <c r="A10209" s="369"/>
      <c r="B10209" s="367" t="s">
        <v>8</v>
      </c>
      <c r="C10209" s="367" t="s">
        <v>203</v>
      </c>
      <c r="D10209" s="367" t="s">
        <v>92</v>
      </c>
      <c r="E10209" s="367">
        <v>24</v>
      </c>
      <c r="F10209" s="384">
        <v>25</v>
      </c>
    </row>
    <row r="10210" spans="1:6">
      <c r="A10210" s="369"/>
      <c r="B10210" s="369"/>
      <c r="C10210" s="369"/>
      <c r="D10210" s="370" t="s">
        <v>8</v>
      </c>
      <c r="E10210" s="370">
        <v>127</v>
      </c>
      <c r="F10210" s="385">
        <v>132</v>
      </c>
    </row>
    <row r="10211" spans="1:6">
      <c r="A10211" s="369"/>
      <c r="B10211" s="369"/>
      <c r="C10211" s="369"/>
      <c r="D10211" s="370" t="s">
        <v>204</v>
      </c>
      <c r="E10211" s="370">
        <v>18</v>
      </c>
      <c r="F10211" s="385">
        <v>18</v>
      </c>
    </row>
    <row r="10212" spans="1:6">
      <c r="A10212" s="369"/>
      <c r="B10212" s="369"/>
      <c r="C10212" s="369"/>
      <c r="D10212" s="370" t="s">
        <v>94</v>
      </c>
      <c r="E10212" s="370">
        <v>22</v>
      </c>
      <c r="F10212" s="385">
        <v>22</v>
      </c>
    </row>
    <row r="10213" spans="1:6">
      <c r="A10213" s="369"/>
      <c r="B10213" s="369"/>
      <c r="C10213" s="369"/>
      <c r="D10213" s="370" t="s">
        <v>96</v>
      </c>
      <c r="E10213" s="370">
        <v>96</v>
      </c>
      <c r="F10213" s="385">
        <v>96</v>
      </c>
    </row>
    <row r="10214" spans="1:6">
      <c r="A10214" s="369"/>
      <c r="B10214" s="369"/>
      <c r="C10214" s="369"/>
      <c r="D10214" s="370" t="s">
        <v>466</v>
      </c>
      <c r="E10214" s="370">
        <v>12</v>
      </c>
      <c r="F10214" s="385">
        <v>12</v>
      </c>
    </row>
    <row r="10215" spans="1:6">
      <c r="A10215" s="369"/>
      <c r="B10215" s="367" t="s">
        <v>9</v>
      </c>
      <c r="C10215" s="367" t="s">
        <v>357</v>
      </c>
      <c r="D10215" s="367" t="s">
        <v>358</v>
      </c>
      <c r="E10215" s="367">
        <v>1</v>
      </c>
      <c r="F10215" s="384">
        <v>1</v>
      </c>
    </row>
    <row r="10216" spans="1:6">
      <c r="A10216" s="369"/>
      <c r="B10216" s="369"/>
      <c r="C10216" s="369"/>
      <c r="D10216" s="370" t="s">
        <v>357</v>
      </c>
      <c r="E10216" s="370">
        <v>1</v>
      </c>
      <c r="F10216" s="385">
        <v>1</v>
      </c>
    </row>
    <row r="10217" spans="1:6">
      <c r="A10217" s="369"/>
      <c r="B10217" s="369"/>
      <c r="C10217" s="367" t="s">
        <v>348</v>
      </c>
      <c r="D10217" s="367" t="s">
        <v>348</v>
      </c>
      <c r="E10217" s="367">
        <v>6</v>
      </c>
      <c r="F10217" s="384">
        <v>6</v>
      </c>
    </row>
    <row r="10218" spans="1:6">
      <c r="A10218" s="369"/>
      <c r="B10218" s="369"/>
      <c r="C10218" s="369"/>
      <c r="D10218" s="370" t="s">
        <v>841</v>
      </c>
      <c r="E10218" s="370">
        <v>2</v>
      </c>
      <c r="F10218" s="385">
        <v>2</v>
      </c>
    </row>
    <row r="10219" spans="1:6">
      <c r="A10219" s="369"/>
      <c r="B10219" s="369"/>
      <c r="C10219" s="369"/>
      <c r="D10219" s="370" t="s">
        <v>842</v>
      </c>
      <c r="E10219" s="370">
        <v>1</v>
      </c>
      <c r="F10219" s="385">
        <v>1</v>
      </c>
    </row>
    <row r="10220" spans="1:6">
      <c r="A10220" s="369"/>
      <c r="B10220" s="369"/>
      <c r="C10220" s="367" t="s">
        <v>349</v>
      </c>
      <c r="D10220" s="367" t="s">
        <v>548</v>
      </c>
      <c r="E10220" s="367">
        <v>1</v>
      </c>
      <c r="F10220" s="384">
        <v>1</v>
      </c>
    </row>
    <row r="10221" spans="1:6">
      <c r="A10221" s="369"/>
      <c r="B10221" s="369"/>
      <c r="C10221" s="369"/>
      <c r="D10221" s="370" t="s">
        <v>349</v>
      </c>
      <c r="E10221" s="370">
        <v>2</v>
      </c>
      <c r="F10221" s="385">
        <v>2</v>
      </c>
    </row>
    <row r="10222" spans="1:6">
      <c r="A10222" s="369"/>
      <c r="B10222" s="369"/>
      <c r="C10222" s="367" t="s">
        <v>205</v>
      </c>
      <c r="D10222" s="367" t="s">
        <v>206</v>
      </c>
      <c r="E10222" s="367">
        <v>11</v>
      </c>
      <c r="F10222" s="384">
        <v>11</v>
      </c>
    </row>
    <row r="10223" spans="1:6">
      <c r="A10223" s="369"/>
      <c r="B10223" s="369"/>
      <c r="C10223" s="367" t="s">
        <v>359</v>
      </c>
      <c r="D10223" s="367" t="s">
        <v>360</v>
      </c>
      <c r="E10223" s="367">
        <v>2</v>
      </c>
      <c r="F10223" s="384">
        <v>2</v>
      </c>
    </row>
    <row r="10224" spans="1:6">
      <c r="A10224" s="369"/>
      <c r="B10224" s="369"/>
      <c r="C10224" s="369"/>
      <c r="D10224" s="370" t="s">
        <v>855</v>
      </c>
      <c r="E10224" s="370">
        <v>1</v>
      </c>
      <c r="F10224" s="385">
        <v>1</v>
      </c>
    </row>
    <row r="10225" spans="1:6">
      <c r="A10225" s="369"/>
      <c r="B10225" s="369"/>
      <c r="C10225" s="369"/>
      <c r="D10225" s="370" t="s">
        <v>858</v>
      </c>
      <c r="E10225" s="370">
        <v>1</v>
      </c>
      <c r="F10225" s="385">
        <v>1</v>
      </c>
    </row>
    <row r="10226" spans="1:6">
      <c r="A10226" s="369"/>
      <c r="B10226" s="369"/>
      <c r="C10226" s="367" t="s">
        <v>9</v>
      </c>
      <c r="D10226" s="367" t="s">
        <v>9</v>
      </c>
      <c r="E10226" s="367">
        <v>25</v>
      </c>
      <c r="F10226" s="384">
        <v>25</v>
      </c>
    </row>
    <row r="10227" spans="1:6">
      <c r="A10227" s="369"/>
      <c r="B10227" s="369"/>
      <c r="C10227" s="369"/>
      <c r="D10227" s="370" t="s">
        <v>515</v>
      </c>
      <c r="E10227" s="370">
        <v>11</v>
      </c>
      <c r="F10227" s="385">
        <v>11</v>
      </c>
    </row>
    <row r="10228" spans="1:6">
      <c r="A10228" s="369"/>
      <c r="B10228" s="369"/>
      <c r="C10228" s="369"/>
      <c r="D10228" s="370" t="s">
        <v>299</v>
      </c>
      <c r="E10228" s="370">
        <v>21</v>
      </c>
      <c r="F10228" s="385">
        <v>21</v>
      </c>
    </row>
    <row r="10229" spans="1:6">
      <c r="A10229" s="369"/>
      <c r="B10229" s="369"/>
      <c r="C10229" s="369"/>
      <c r="D10229" s="370" t="s">
        <v>351</v>
      </c>
      <c r="E10229" s="370">
        <v>12</v>
      </c>
      <c r="F10229" s="385">
        <v>12</v>
      </c>
    </row>
    <row r="10230" spans="1:6">
      <c r="A10230" s="369"/>
      <c r="B10230" s="369"/>
      <c r="C10230" s="369"/>
      <c r="D10230" s="370" t="s">
        <v>208</v>
      </c>
      <c r="E10230" s="370">
        <v>22</v>
      </c>
      <c r="F10230" s="385">
        <v>22</v>
      </c>
    </row>
    <row r="10231" spans="1:6">
      <c r="A10231" s="369"/>
      <c r="B10231" s="369"/>
      <c r="C10231" s="369"/>
      <c r="D10231" s="370" t="s">
        <v>862</v>
      </c>
      <c r="E10231" s="370">
        <v>1</v>
      </c>
      <c r="F10231" s="385">
        <v>1</v>
      </c>
    </row>
    <row r="10232" spans="1:6">
      <c r="A10232" s="369"/>
      <c r="B10232" s="369"/>
      <c r="C10232" s="367" t="s">
        <v>352</v>
      </c>
      <c r="D10232" s="367" t="s">
        <v>352</v>
      </c>
      <c r="E10232" s="367">
        <v>41</v>
      </c>
      <c r="F10232" s="384">
        <v>44</v>
      </c>
    </row>
    <row r="10233" spans="1:6">
      <c r="A10233" s="369"/>
      <c r="B10233" s="369"/>
      <c r="C10233" s="369"/>
      <c r="D10233" s="370" t="s">
        <v>863</v>
      </c>
      <c r="E10233" s="370">
        <v>4</v>
      </c>
      <c r="F10233" s="385">
        <v>4</v>
      </c>
    </row>
    <row r="10234" spans="1:6">
      <c r="A10234" s="369"/>
      <c r="B10234" s="369"/>
      <c r="C10234" s="367" t="s">
        <v>516</v>
      </c>
      <c r="D10234" s="367" t="s">
        <v>353</v>
      </c>
      <c r="E10234" s="367">
        <v>1</v>
      </c>
      <c r="F10234" s="384">
        <v>1</v>
      </c>
    </row>
    <row r="10235" spans="1:6">
      <c r="A10235" s="369"/>
      <c r="B10235" s="369"/>
      <c r="C10235" s="369"/>
      <c r="D10235" s="370" t="s">
        <v>865</v>
      </c>
      <c r="E10235" s="370">
        <v>5</v>
      </c>
      <c r="F10235" s="385">
        <v>5</v>
      </c>
    </row>
    <row r="10236" spans="1:6">
      <c r="A10236" s="369"/>
      <c r="B10236" s="369"/>
      <c r="C10236" s="369"/>
      <c r="D10236" s="370" t="s">
        <v>588</v>
      </c>
      <c r="E10236" s="370">
        <v>10</v>
      </c>
      <c r="F10236" s="385">
        <v>10</v>
      </c>
    </row>
    <row r="10237" spans="1:6">
      <c r="A10237" s="369"/>
      <c r="B10237" s="369"/>
      <c r="C10237" s="369"/>
      <c r="D10237" s="370" t="s">
        <v>210</v>
      </c>
      <c r="E10237" s="370">
        <v>7</v>
      </c>
      <c r="F10237" s="385">
        <v>7</v>
      </c>
    </row>
    <row r="10238" spans="1:6">
      <c r="A10238" s="369"/>
      <c r="B10238" s="369"/>
      <c r="C10238" s="369"/>
      <c r="D10238" s="370" t="s">
        <v>867</v>
      </c>
      <c r="E10238" s="370">
        <v>1</v>
      </c>
      <c r="F10238" s="385">
        <v>1</v>
      </c>
    </row>
    <row r="10239" spans="1:6">
      <c r="A10239" s="369"/>
      <c r="B10239" s="369"/>
      <c r="C10239" s="369"/>
      <c r="D10239" s="370" t="s">
        <v>874</v>
      </c>
      <c r="E10239" s="370">
        <v>1</v>
      </c>
      <c r="F10239" s="385">
        <v>1</v>
      </c>
    </row>
    <row r="10240" spans="1:6">
      <c r="A10240" s="369"/>
      <c r="B10240" s="369"/>
      <c r="C10240" s="369"/>
      <c r="D10240" s="370" t="s">
        <v>875</v>
      </c>
      <c r="E10240" s="370">
        <v>2</v>
      </c>
      <c r="F10240" s="385">
        <v>2</v>
      </c>
    </row>
    <row r="10241" spans="1:6">
      <c r="A10241" s="369"/>
      <c r="B10241" s="369"/>
      <c r="C10241" s="367" t="s">
        <v>361</v>
      </c>
      <c r="D10241" s="367" t="s">
        <v>882</v>
      </c>
      <c r="E10241" s="367">
        <v>3</v>
      </c>
      <c r="F10241" s="384">
        <v>3</v>
      </c>
    </row>
    <row r="10242" spans="1:6">
      <c r="A10242" s="369"/>
      <c r="B10242" s="369"/>
      <c r="C10242" s="367" t="s">
        <v>355</v>
      </c>
      <c r="D10242" s="367" t="s">
        <v>885</v>
      </c>
      <c r="E10242" s="367">
        <v>2</v>
      </c>
      <c r="F10242" s="384">
        <v>2</v>
      </c>
    </row>
    <row r="10243" spans="1:6">
      <c r="A10243" s="369"/>
      <c r="B10243" s="369"/>
      <c r="C10243" s="369"/>
      <c r="D10243" s="370" t="s">
        <v>356</v>
      </c>
      <c r="E10243" s="370">
        <v>2</v>
      </c>
      <c r="F10243" s="385">
        <v>2</v>
      </c>
    </row>
    <row r="10244" spans="1:6">
      <c r="A10244" s="369"/>
      <c r="B10244" s="369"/>
      <c r="C10244" s="369"/>
      <c r="D10244" s="370" t="s">
        <v>889</v>
      </c>
      <c r="E10244" s="370">
        <v>1</v>
      </c>
      <c r="F10244" s="385">
        <v>1</v>
      </c>
    </row>
    <row r="10245" spans="1:6">
      <c r="A10245" s="369"/>
      <c r="B10245" s="369"/>
      <c r="C10245" s="367" t="s">
        <v>211</v>
      </c>
      <c r="D10245" s="367" t="s">
        <v>589</v>
      </c>
      <c r="E10245" s="367">
        <v>2</v>
      </c>
      <c r="F10245" s="384">
        <v>2</v>
      </c>
    </row>
    <row r="10246" spans="1:6">
      <c r="A10246" s="369"/>
      <c r="B10246" s="369"/>
      <c r="C10246" s="369"/>
      <c r="D10246" s="370" t="s">
        <v>211</v>
      </c>
      <c r="E10246" s="370">
        <v>3</v>
      </c>
      <c r="F10246" s="385">
        <v>3</v>
      </c>
    </row>
    <row r="10247" spans="1:6">
      <c r="A10247" s="369"/>
      <c r="B10247" s="369"/>
      <c r="C10247" s="369"/>
      <c r="D10247" s="370" t="s">
        <v>212</v>
      </c>
      <c r="E10247" s="370">
        <v>1</v>
      </c>
      <c r="F10247" s="385">
        <v>1</v>
      </c>
    </row>
    <row r="10248" spans="1:6">
      <c r="A10248" s="369"/>
      <c r="B10248" s="367" t="s">
        <v>10</v>
      </c>
      <c r="C10248" s="367" t="s">
        <v>362</v>
      </c>
      <c r="D10248" s="367" t="s">
        <v>362</v>
      </c>
      <c r="E10248" s="367">
        <v>3</v>
      </c>
      <c r="F10248" s="384">
        <v>3</v>
      </c>
    </row>
    <row r="10249" spans="1:6">
      <c r="A10249" s="369"/>
      <c r="B10249" s="369"/>
      <c r="C10249" s="369"/>
      <c r="D10249" s="370" t="s">
        <v>363</v>
      </c>
      <c r="E10249" s="370">
        <v>5</v>
      </c>
      <c r="F10249" s="385">
        <v>5</v>
      </c>
    </row>
    <row r="10250" spans="1:6">
      <c r="A10250" s="369"/>
      <c r="B10250" s="369"/>
      <c r="C10250" s="367" t="s">
        <v>592</v>
      </c>
      <c r="D10250" s="367" t="s">
        <v>593</v>
      </c>
      <c r="E10250" s="367">
        <v>5</v>
      </c>
      <c r="F10250" s="384">
        <v>6</v>
      </c>
    </row>
    <row r="10251" spans="1:6">
      <c r="A10251" s="369"/>
      <c r="B10251" s="369"/>
      <c r="C10251" s="367" t="s">
        <v>10</v>
      </c>
      <c r="D10251" s="367" t="s">
        <v>915</v>
      </c>
      <c r="E10251" s="367">
        <v>1</v>
      </c>
      <c r="F10251" s="384">
        <v>1</v>
      </c>
    </row>
    <row r="10252" spans="1:6">
      <c r="A10252" s="369"/>
      <c r="B10252" s="369"/>
      <c r="C10252" s="369"/>
      <c r="D10252" s="370" t="s">
        <v>10</v>
      </c>
      <c r="E10252" s="370">
        <v>9</v>
      </c>
      <c r="F10252" s="385">
        <v>9</v>
      </c>
    </row>
    <row r="10253" spans="1:6">
      <c r="A10253" s="369"/>
      <c r="B10253" s="369"/>
      <c r="C10253" s="369"/>
      <c r="D10253" s="370" t="s">
        <v>917</v>
      </c>
      <c r="E10253" s="370">
        <v>1</v>
      </c>
      <c r="F10253" s="385">
        <v>1</v>
      </c>
    </row>
    <row r="10254" spans="1:6">
      <c r="A10254" s="369"/>
      <c r="B10254" s="369"/>
      <c r="C10254" s="369"/>
      <c r="D10254" s="370" t="s">
        <v>230</v>
      </c>
      <c r="E10254" s="370">
        <v>2</v>
      </c>
      <c r="F10254" s="385">
        <v>2</v>
      </c>
    </row>
    <row r="10255" spans="1:6">
      <c r="A10255" s="369"/>
      <c r="B10255" s="369"/>
      <c r="C10255" s="367" t="s">
        <v>364</v>
      </c>
      <c r="D10255" s="367" t="s">
        <v>365</v>
      </c>
      <c r="E10255" s="367">
        <v>11</v>
      </c>
      <c r="F10255" s="384">
        <v>12</v>
      </c>
    </row>
    <row r="10256" spans="1:6">
      <c r="A10256" s="369"/>
      <c r="B10256" s="367" t="s">
        <v>11</v>
      </c>
      <c r="C10256" s="367" t="s">
        <v>938</v>
      </c>
      <c r="D10256" s="367" t="s">
        <v>938</v>
      </c>
      <c r="E10256" s="367">
        <v>8</v>
      </c>
      <c r="F10256" s="384">
        <v>8</v>
      </c>
    </row>
    <row r="10257" spans="1:6">
      <c r="A10257" s="369"/>
      <c r="B10257" s="369"/>
      <c r="C10257" s="369"/>
      <c r="D10257" s="370" t="s">
        <v>939</v>
      </c>
      <c r="E10257" s="370">
        <v>1</v>
      </c>
      <c r="F10257" s="385">
        <v>1</v>
      </c>
    </row>
    <row r="10258" spans="1:6">
      <c r="A10258" s="369"/>
      <c r="B10258" s="369"/>
      <c r="C10258" s="369"/>
      <c r="D10258" s="370" t="s">
        <v>940</v>
      </c>
      <c r="E10258" s="370">
        <v>1</v>
      </c>
      <c r="F10258" s="385">
        <v>1</v>
      </c>
    </row>
    <row r="10259" spans="1:6">
      <c r="A10259" s="369"/>
      <c r="B10259" s="369"/>
      <c r="C10259" s="367" t="s">
        <v>367</v>
      </c>
      <c r="D10259" s="367" t="s">
        <v>604</v>
      </c>
      <c r="E10259" s="367">
        <v>4</v>
      </c>
      <c r="F10259" s="384">
        <v>4</v>
      </c>
    </row>
    <row r="10260" spans="1:6">
      <c r="A10260" s="369"/>
      <c r="B10260" s="369"/>
      <c r="C10260" s="369"/>
      <c r="D10260" s="370" t="s">
        <v>943</v>
      </c>
      <c r="E10260" s="370">
        <v>1</v>
      </c>
      <c r="F10260" s="385">
        <v>1</v>
      </c>
    </row>
    <row r="10261" spans="1:6">
      <c r="A10261" s="369"/>
      <c r="B10261" s="369"/>
      <c r="C10261" s="367" t="s">
        <v>947</v>
      </c>
      <c r="D10261" s="367" t="s">
        <v>948</v>
      </c>
      <c r="E10261" s="367">
        <v>4</v>
      </c>
      <c r="F10261" s="384">
        <v>4</v>
      </c>
    </row>
    <row r="10262" spans="1:6">
      <c r="A10262" s="369"/>
      <c r="B10262" s="369"/>
      <c r="C10262" s="369"/>
      <c r="D10262" s="370" t="s">
        <v>949</v>
      </c>
      <c r="E10262" s="370">
        <v>5</v>
      </c>
      <c r="F10262" s="385">
        <v>5</v>
      </c>
    </row>
    <row r="10263" spans="1:6">
      <c r="A10263" s="369"/>
      <c r="B10263" s="369"/>
      <c r="C10263" s="367" t="s">
        <v>11</v>
      </c>
      <c r="D10263" s="367" t="s">
        <v>638</v>
      </c>
      <c r="E10263" s="367">
        <v>18</v>
      </c>
      <c r="F10263" s="384">
        <v>18</v>
      </c>
    </row>
    <row r="10264" spans="1:6">
      <c r="A10264" s="369"/>
      <c r="B10264" s="369"/>
      <c r="C10264" s="369"/>
      <c r="D10264" s="370" t="s">
        <v>213</v>
      </c>
      <c r="E10264" s="370">
        <v>43</v>
      </c>
      <c r="F10264" s="385">
        <v>47</v>
      </c>
    </row>
    <row r="10265" spans="1:6">
      <c r="A10265" s="369"/>
      <c r="B10265" s="369"/>
      <c r="C10265" s="369"/>
      <c r="D10265" s="370" t="s">
        <v>955</v>
      </c>
      <c r="E10265" s="370">
        <v>8</v>
      </c>
      <c r="F10265" s="385">
        <v>8</v>
      </c>
    </row>
    <row r="10266" spans="1:6">
      <c r="A10266" s="369"/>
      <c r="B10266" s="369"/>
      <c r="C10266" s="369"/>
      <c r="D10266" s="370" t="s">
        <v>956</v>
      </c>
      <c r="E10266" s="370">
        <v>2</v>
      </c>
      <c r="F10266" s="385">
        <v>2</v>
      </c>
    </row>
    <row r="10267" spans="1:6">
      <c r="A10267" s="369"/>
      <c r="B10267" s="369"/>
      <c r="C10267" s="367" t="s">
        <v>961</v>
      </c>
      <c r="D10267" s="367" t="s">
        <v>790</v>
      </c>
      <c r="E10267" s="367">
        <v>1</v>
      </c>
      <c r="F10267" s="384">
        <v>1</v>
      </c>
    </row>
    <row r="10268" spans="1:6">
      <c r="A10268" s="369"/>
      <c r="B10268" s="369"/>
      <c r="C10268" s="369"/>
      <c r="D10268" s="370" t="s">
        <v>962</v>
      </c>
      <c r="E10268" s="370">
        <v>1</v>
      </c>
      <c r="F10268" s="385">
        <v>1</v>
      </c>
    </row>
    <row r="10269" spans="1:6">
      <c r="A10269" s="369"/>
      <c r="B10269" s="369"/>
      <c r="C10269" s="367" t="s">
        <v>214</v>
      </c>
      <c r="D10269" s="367" t="s">
        <v>594</v>
      </c>
      <c r="E10269" s="367">
        <v>4</v>
      </c>
      <c r="F10269" s="384">
        <v>4</v>
      </c>
    </row>
    <row r="10270" spans="1:6">
      <c r="A10270" s="369"/>
      <c r="B10270" s="369"/>
      <c r="C10270" s="369"/>
      <c r="D10270" s="370" t="s">
        <v>215</v>
      </c>
      <c r="E10270" s="370">
        <v>29</v>
      </c>
      <c r="F10270" s="385">
        <v>30</v>
      </c>
    </row>
    <row r="10271" spans="1:6">
      <c r="A10271" s="369"/>
      <c r="B10271" s="369"/>
      <c r="C10271" s="369"/>
      <c r="D10271" s="370" t="s">
        <v>967</v>
      </c>
      <c r="E10271" s="370">
        <v>1</v>
      </c>
      <c r="F10271" s="385">
        <v>1</v>
      </c>
    </row>
    <row r="10272" spans="1:6">
      <c r="A10272" s="369"/>
      <c r="B10272" s="369"/>
      <c r="C10272" s="367" t="s">
        <v>970</v>
      </c>
      <c r="D10272" s="367" t="s">
        <v>971</v>
      </c>
      <c r="E10272" s="367">
        <v>1</v>
      </c>
      <c r="F10272" s="384">
        <v>1</v>
      </c>
    </row>
    <row r="10273" spans="1:6">
      <c r="A10273" s="369"/>
      <c r="B10273" s="369"/>
      <c r="C10273" s="367" t="s">
        <v>369</v>
      </c>
      <c r="D10273" s="367" t="s">
        <v>975</v>
      </c>
      <c r="E10273" s="367">
        <v>1</v>
      </c>
      <c r="F10273" s="384">
        <v>1</v>
      </c>
    </row>
    <row r="10274" spans="1:6">
      <c r="A10274" s="369"/>
      <c r="B10274" s="369"/>
      <c r="C10274" s="369"/>
      <c r="D10274" s="370" t="s">
        <v>976</v>
      </c>
      <c r="E10274" s="370">
        <v>2</v>
      </c>
      <c r="F10274" s="385">
        <v>2</v>
      </c>
    </row>
    <row r="10275" spans="1:6">
      <c r="A10275" s="369"/>
      <c r="B10275" s="369"/>
      <c r="C10275" s="369"/>
      <c r="D10275" s="370" t="s">
        <v>370</v>
      </c>
      <c r="E10275" s="370">
        <v>2</v>
      </c>
      <c r="F10275" s="385">
        <v>2</v>
      </c>
    </row>
    <row r="10276" spans="1:6">
      <c r="A10276" s="369"/>
      <c r="B10276" s="369"/>
      <c r="C10276" s="367" t="s">
        <v>978</v>
      </c>
      <c r="D10276" s="367" t="s">
        <v>979</v>
      </c>
      <c r="E10276" s="367">
        <v>2</v>
      </c>
      <c r="F10276" s="384">
        <v>2</v>
      </c>
    </row>
    <row r="10277" spans="1:6">
      <c r="A10277" s="369"/>
      <c r="B10277" s="369"/>
      <c r="C10277" s="369"/>
      <c r="D10277" s="370" t="s">
        <v>978</v>
      </c>
      <c r="E10277" s="370">
        <v>2</v>
      </c>
      <c r="F10277" s="385">
        <v>2</v>
      </c>
    </row>
    <row r="10278" spans="1:6">
      <c r="A10278" s="369"/>
      <c r="B10278" s="369"/>
      <c r="C10278" s="367" t="s">
        <v>983</v>
      </c>
      <c r="D10278" s="367" t="s">
        <v>984</v>
      </c>
      <c r="E10278" s="367">
        <v>1</v>
      </c>
      <c r="F10278" s="384">
        <v>1</v>
      </c>
    </row>
    <row r="10279" spans="1:6">
      <c r="A10279" s="369"/>
      <c r="B10279" s="369"/>
      <c r="C10279" s="369"/>
      <c r="D10279" s="370" t="s">
        <v>1366</v>
      </c>
      <c r="E10279" s="370">
        <v>1</v>
      </c>
      <c r="F10279" s="385">
        <v>1</v>
      </c>
    </row>
    <row r="10280" spans="1:6">
      <c r="A10280" s="369"/>
      <c r="B10280" s="369"/>
      <c r="C10280" s="369"/>
      <c r="D10280" s="370" t="s">
        <v>986</v>
      </c>
      <c r="E10280" s="370">
        <v>1</v>
      </c>
      <c r="F10280" s="385">
        <v>1</v>
      </c>
    </row>
    <row r="10281" spans="1:6">
      <c r="A10281" s="369"/>
      <c r="B10281" s="367" t="s">
        <v>12</v>
      </c>
      <c r="C10281" s="367" t="s">
        <v>467</v>
      </c>
      <c r="D10281" s="367" t="s">
        <v>217</v>
      </c>
      <c r="E10281" s="367">
        <v>42</v>
      </c>
      <c r="F10281" s="384">
        <v>44</v>
      </c>
    </row>
    <row r="10282" spans="1:6">
      <c r="A10282" s="369"/>
      <c r="B10282" s="369"/>
      <c r="C10282" s="369"/>
      <c r="D10282" s="370" t="s">
        <v>989</v>
      </c>
      <c r="E10282" s="370">
        <v>2</v>
      </c>
      <c r="F10282" s="385">
        <v>2</v>
      </c>
    </row>
    <row r="10283" spans="1:6">
      <c r="A10283" s="369"/>
      <c r="B10283" s="369"/>
      <c r="C10283" s="369"/>
      <c r="D10283" s="370" t="s">
        <v>909</v>
      </c>
      <c r="E10283" s="370">
        <v>1</v>
      </c>
      <c r="F10283" s="385">
        <v>1</v>
      </c>
    </row>
    <row r="10284" spans="1:6">
      <c r="A10284" s="369"/>
      <c r="B10284" s="369"/>
      <c r="C10284" s="369"/>
      <c r="D10284" s="370" t="s">
        <v>990</v>
      </c>
      <c r="E10284" s="370">
        <v>4</v>
      </c>
      <c r="F10284" s="385">
        <v>4</v>
      </c>
    </row>
    <row r="10285" spans="1:6">
      <c r="A10285" s="369"/>
      <c r="B10285" s="369"/>
      <c r="C10285" s="369"/>
      <c r="D10285" s="370" t="s">
        <v>439</v>
      </c>
      <c r="E10285" s="370">
        <v>9</v>
      </c>
      <c r="F10285" s="385">
        <v>9</v>
      </c>
    </row>
    <row r="10286" spans="1:6">
      <c r="A10286" s="369"/>
      <c r="B10286" s="369"/>
      <c r="C10286" s="369"/>
      <c r="D10286" s="370" t="s">
        <v>595</v>
      </c>
      <c r="E10286" s="370">
        <v>3</v>
      </c>
      <c r="F10286" s="385">
        <v>3</v>
      </c>
    </row>
    <row r="10287" spans="1:6">
      <c r="A10287" s="369"/>
      <c r="B10287" s="369"/>
      <c r="C10287" s="369"/>
      <c r="D10287" s="370" t="s">
        <v>1338</v>
      </c>
      <c r="E10287" s="370">
        <v>1</v>
      </c>
      <c r="F10287" s="385">
        <v>1</v>
      </c>
    </row>
    <row r="10288" spans="1:6">
      <c r="A10288" s="369"/>
      <c r="B10288" s="369"/>
      <c r="C10288" s="369"/>
      <c r="D10288" s="370" t="s">
        <v>991</v>
      </c>
      <c r="E10288" s="370">
        <v>7</v>
      </c>
      <c r="F10288" s="385">
        <v>7</v>
      </c>
    </row>
    <row r="10289" spans="1:6">
      <c r="A10289" s="369"/>
      <c r="B10289" s="369"/>
      <c r="C10289" s="367" t="s">
        <v>468</v>
      </c>
      <c r="D10289" s="367" t="s">
        <v>12</v>
      </c>
      <c r="E10289" s="367">
        <v>60</v>
      </c>
      <c r="F10289" s="384">
        <v>68</v>
      </c>
    </row>
    <row r="10290" spans="1:6">
      <c r="A10290" s="369"/>
      <c r="B10290" s="369"/>
      <c r="C10290" s="369"/>
      <c r="D10290" s="370" t="s">
        <v>519</v>
      </c>
      <c r="E10290" s="370">
        <v>11</v>
      </c>
      <c r="F10290" s="385">
        <v>11</v>
      </c>
    </row>
    <row r="10291" spans="1:6">
      <c r="A10291" s="369"/>
      <c r="B10291" s="369"/>
      <c r="C10291" s="369"/>
      <c r="D10291" s="370" t="s">
        <v>992</v>
      </c>
      <c r="E10291" s="370">
        <v>2</v>
      </c>
      <c r="F10291" s="385">
        <v>2</v>
      </c>
    </row>
    <row r="10292" spans="1:6">
      <c r="A10292" s="369"/>
      <c r="B10292" s="369"/>
      <c r="C10292" s="369"/>
      <c r="D10292" s="370" t="s">
        <v>994</v>
      </c>
      <c r="E10292" s="370">
        <v>5</v>
      </c>
      <c r="F10292" s="385">
        <v>5</v>
      </c>
    </row>
    <row r="10293" spans="1:6">
      <c r="A10293" s="369"/>
      <c r="B10293" s="369"/>
      <c r="C10293" s="369"/>
      <c r="D10293" s="370" t="s">
        <v>371</v>
      </c>
      <c r="E10293" s="370">
        <v>9</v>
      </c>
      <c r="F10293" s="385">
        <v>9</v>
      </c>
    </row>
    <row r="10294" spans="1:6">
      <c r="A10294" s="369"/>
      <c r="B10294" s="369"/>
      <c r="C10294" s="369"/>
      <c r="D10294" s="370" t="s">
        <v>439</v>
      </c>
      <c r="E10294" s="370">
        <v>1</v>
      </c>
      <c r="F10294" s="385">
        <v>1</v>
      </c>
    </row>
    <row r="10295" spans="1:6">
      <c r="A10295" s="369"/>
      <c r="B10295" s="369"/>
      <c r="C10295" s="369"/>
      <c r="D10295" s="370" t="s">
        <v>550</v>
      </c>
      <c r="E10295" s="370">
        <v>24</v>
      </c>
      <c r="F10295" s="385">
        <v>26</v>
      </c>
    </row>
    <row r="10296" spans="1:6">
      <c r="A10296" s="369"/>
      <c r="B10296" s="369"/>
      <c r="C10296" s="369"/>
      <c r="D10296" s="370" t="s">
        <v>995</v>
      </c>
      <c r="E10296" s="370">
        <v>2</v>
      </c>
      <c r="F10296" s="385">
        <v>2</v>
      </c>
    </row>
    <row r="10297" spans="1:6">
      <c r="A10297" s="369"/>
      <c r="B10297" s="369"/>
      <c r="C10297" s="369"/>
      <c r="D10297" s="370" t="s">
        <v>264</v>
      </c>
      <c r="E10297" s="370">
        <v>1</v>
      </c>
      <c r="F10297" s="385">
        <v>1</v>
      </c>
    </row>
    <row r="10298" spans="1:6">
      <c r="A10298" s="369"/>
      <c r="B10298" s="369"/>
      <c r="C10298" s="369"/>
      <c r="D10298" s="370" t="s">
        <v>351</v>
      </c>
      <c r="E10298" s="370">
        <v>8</v>
      </c>
      <c r="F10298" s="385">
        <v>8</v>
      </c>
    </row>
    <row r="10299" spans="1:6">
      <c r="A10299" s="369"/>
      <c r="B10299" s="369"/>
      <c r="C10299" s="369"/>
      <c r="D10299" s="370" t="s">
        <v>518</v>
      </c>
      <c r="E10299" s="370">
        <v>6</v>
      </c>
      <c r="F10299" s="385">
        <v>6</v>
      </c>
    </row>
    <row r="10300" spans="1:6">
      <c r="A10300" s="369"/>
      <c r="B10300" s="369"/>
      <c r="C10300" s="369"/>
      <c r="D10300" s="370" t="s">
        <v>996</v>
      </c>
      <c r="E10300" s="370">
        <v>1</v>
      </c>
      <c r="F10300" s="385">
        <v>1</v>
      </c>
    </row>
    <row r="10301" spans="1:6">
      <c r="A10301" s="369"/>
      <c r="B10301" s="369"/>
      <c r="C10301" s="367" t="s">
        <v>469</v>
      </c>
      <c r="D10301" s="367" t="s">
        <v>219</v>
      </c>
      <c r="E10301" s="367">
        <v>1</v>
      </c>
      <c r="F10301" s="384">
        <v>1</v>
      </c>
    </row>
    <row r="10302" spans="1:6">
      <c r="A10302" s="369"/>
      <c r="B10302" s="369"/>
      <c r="C10302" s="369"/>
      <c r="D10302" s="370" t="s">
        <v>470</v>
      </c>
      <c r="E10302" s="370">
        <v>4</v>
      </c>
      <c r="F10302" s="385">
        <v>5</v>
      </c>
    </row>
    <row r="10303" spans="1:6">
      <c r="A10303" s="369"/>
      <c r="B10303" s="369"/>
      <c r="C10303" s="369"/>
      <c r="D10303" s="370" t="s">
        <v>998</v>
      </c>
      <c r="E10303" s="370">
        <v>2</v>
      </c>
      <c r="F10303" s="385">
        <v>2</v>
      </c>
    </row>
    <row r="10304" spans="1:6">
      <c r="A10304" s="369"/>
      <c r="B10304" s="369"/>
      <c r="C10304" s="367" t="s">
        <v>596</v>
      </c>
      <c r="D10304" s="367" t="s">
        <v>597</v>
      </c>
      <c r="E10304" s="367">
        <v>6</v>
      </c>
      <c r="F10304" s="384">
        <v>6</v>
      </c>
    </row>
    <row r="10305" spans="1:6">
      <c r="A10305" s="369"/>
      <c r="B10305" s="369"/>
      <c r="C10305" s="367" t="s">
        <v>471</v>
      </c>
      <c r="D10305" s="367" t="s">
        <v>1000</v>
      </c>
      <c r="E10305" s="367">
        <v>2</v>
      </c>
      <c r="F10305" s="384">
        <v>2</v>
      </c>
    </row>
    <row r="10306" spans="1:6">
      <c r="A10306" s="369"/>
      <c r="B10306" s="369"/>
      <c r="C10306" s="369"/>
      <c r="D10306" s="370" t="s">
        <v>79</v>
      </c>
      <c r="E10306" s="370">
        <v>5</v>
      </c>
      <c r="F10306" s="385">
        <v>5</v>
      </c>
    </row>
    <row r="10307" spans="1:6">
      <c r="A10307" s="369"/>
      <c r="B10307" s="369"/>
      <c r="C10307" s="369"/>
      <c r="D10307" s="370" t="s">
        <v>520</v>
      </c>
      <c r="E10307" s="370">
        <v>5</v>
      </c>
      <c r="F10307" s="385">
        <v>5</v>
      </c>
    </row>
    <row r="10308" spans="1:6">
      <c r="A10308" s="369"/>
      <c r="B10308" s="369"/>
      <c r="C10308" s="369"/>
      <c r="D10308" s="370" t="s">
        <v>220</v>
      </c>
      <c r="E10308" s="370">
        <v>22</v>
      </c>
      <c r="F10308" s="385">
        <v>24</v>
      </c>
    </row>
    <row r="10309" spans="1:6">
      <c r="A10309" s="369"/>
      <c r="B10309" s="369"/>
      <c r="C10309" s="369"/>
      <c r="D10309" s="370" t="s">
        <v>1001</v>
      </c>
      <c r="E10309" s="370">
        <v>2</v>
      </c>
      <c r="F10309" s="385">
        <v>2</v>
      </c>
    </row>
    <row r="10310" spans="1:6">
      <c r="A10310" s="369"/>
      <c r="B10310" s="369"/>
      <c r="C10310" s="369"/>
      <c r="D10310" s="370" t="s">
        <v>1002</v>
      </c>
      <c r="E10310" s="370">
        <v>4</v>
      </c>
      <c r="F10310" s="385">
        <v>4</v>
      </c>
    </row>
    <row r="10311" spans="1:6">
      <c r="A10311" s="369"/>
      <c r="B10311" s="369"/>
      <c r="C10311" s="369"/>
      <c r="D10311" s="370" t="s">
        <v>472</v>
      </c>
      <c r="E10311" s="370">
        <v>8</v>
      </c>
      <c r="F10311" s="385">
        <v>9</v>
      </c>
    </row>
    <row r="10312" spans="1:6">
      <c r="A10312" s="369"/>
      <c r="B10312" s="367" t="s">
        <v>13</v>
      </c>
      <c r="C10312" s="367" t="s">
        <v>473</v>
      </c>
      <c r="D10312" s="367" t="s">
        <v>222</v>
      </c>
      <c r="E10312" s="367">
        <v>7</v>
      </c>
      <c r="F10312" s="384">
        <v>8</v>
      </c>
    </row>
    <row r="10313" spans="1:6">
      <c r="A10313" s="369"/>
      <c r="B10313" s="369"/>
      <c r="C10313" s="369"/>
      <c r="D10313" s="370" t="s">
        <v>1003</v>
      </c>
      <c r="E10313" s="370">
        <v>8</v>
      </c>
      <c r="F10313" s="385">
        <v>8</v>
      </c>
    </row>
    <row r="10314" spans="1:6">
      <c r="A10314" s="369"/>
      <c r="B10314" s="369"/>
      <c r="C10314" s="369"/>
      <c r="D10314" s="370" t="s">
        <v>223</v>
      </c>
      <c r="E10314" s="370">
        <v>13</v>
      </c>
      <c r="F10314" s="385">
        <v>13</v>
      </c>
    </row>
    <row r="10315" spans="1:6">
      <c r="A10315" s="369"/>
      <c r="B10315" s="369"/>
      <c r="C10315" s="369"/>
      <c r="D10315" s="370" t="s">
        <v>551</v>
      </c>
      <c r="E10315" s="370">
        <v>7</v>
      </c>
      <c r="F10315" s="385">
        <v>7</v>
      </c>
    </row>
    <row r="10316" spans="1:6">
      <c r="A10316" s="369"/>
      <c r="B10316" s="369"/>
      <c r="C10316" s="367" t="s">
        <v>552</v>
      </c>
      <c r="D10316" s="367" t="s">
        <v>372</v>
      </c>
      <c r="E10316" s="367">
        <v>14</v>
      </c>
      <c r="F10316" s="384">
        <v>16</v>
      </c>
    </row>
    <row r="10317" spans="1:6">
      <c r="A10317" s="369"/>
      <c r="B10317" s="369"/>
      <c r="C10317" s="369"/>
      <c r="D10317" s="370" t="s">
        <v>1007</v>
      </c>
      <c r="E10317" s="370">
        <v>4</v>
      </c>
      <c r="F10317" s="385">
        <v>4</v>
      </c>
    </row>
    <row r="10318" spans="1:6">
      <c r="A10318" s="369"/>
      <c r="B10318" s="369"/>
      <c r="C10318" s="369"/>
      <c r="D10318" s="370" t="s">
        <v>1009</v>
      </c>
      <c r="E10318" s="370">
        <v>2</v>
      </c>
      <c r="F10318" s="385">
        <v>2</v>
      </c>
    </row>
    <row r="10319" spans="1:6">
      <c r="A10319" s="369"/>
      <c r="B10319" s="369"/>
      <c r="C10319" s="367" t="s">
        <v>1011</v>
      </c>
      <c r="D10319" s="367" t="s">
        <v>75</v>
      </c>
      <c r="E10319" s="367">
        <v>2</v>
      </c>
      <c r="F10319" s="384">
        <v>2</v>
      </c>
    </row>
    <row r="10320" spans="1:6">
      <c r="A10320" s="369"/>
      <c r="B10320" s="369"/>
      <c r="C10320" s="369"/>
      <c r="D10320" s="370" t="s">
        <v>1012</v>
      </c>
      <c r="E10320" s="370">
        <v>12</v>
      </c>
      <c r="F10320" s="385">
        <v>12</v>
      </c>
    </row>
    <row r="10321" spans="1:6">
      <c r="A10321" s="369"/>
      <c r="B10321" s="369"/>
      <c r="C10321" s="369"/>
      <c r="D10321" s="370" t="s">
        <v>1013</v>
      </c>
      <c r="E10321" s="370">
        <v>1</v>
      </c>
      <c r="F10321" s="385">
        <v>1</v>
      </c>
    </row>
    <row r="10322" spans="1:6">
      <c r="A10322" s="369"/>
      <c r="B10322" s="369"/>
      <c r="C10322" s="369"/>
      <c r="D10322" s="370" t="s">
        <v>1014</v>
      </c>
      <c r="E10322" s="370">
        <v>3</v>
      </c>
      <c r="F10322" s="385">
        <v>3</v>
      </c>
    </row>
    <row r="10323" spans="1:6">
      <c r="A10323" s="369"/>
      <c r="B10323" s="369"/>
      <c r="C10323" s="367" t="s">
        <v>474</v>
      </c>
      <c r="D10323" s="367" t="s">
        <v>373</v>
      </c>
      <c r="E10323" s="367">
        <v>35</v>
      </c>
      <c r="F10323" s="384">
        <v>36</v>
      </c>
    </row>
    <row r="10324" spans="1:6">
      <c r="A10324" s="369"/>
      <c r="B10324" s="369"/>
      <c r="C10324" s="369"/>
      <c r="D10324" s="370" t="s">
        <v>1023</v>
      </c>
      <c r="E10324" s="370">
        <v>1</v>
      </c>
      <c r="F10324" s="385">
        <v>1</v>
      </c>
    </row>
    <row r="10325" spans="1:6">
      <c r="A10325" s="369"/>
      <c r="B10325" s="369"/>
      <c r="C10325" s="369"/>
      <c r="D10325" s="370" t="s">
        <v>225</v>
      </c>
      <c r="E10325" s="370">
        <v>74</v>
      </c>
      <c r="F10325" s="385">
        <v>75</v>
      </c>
    </row>
    <row r="10326" spans="1:6">
      <c r="A10326" s="369"/>
      <c r="B10326" s="369"/>
      <c r="C10326" s="369"/>
      <c r="D10326" s="370" t="s">
        <v>1024</v>
      </c>
      <c r="E10326" s="370">
        <v>8</v>
      </c>
      <c r="F10326" s="385">
        <v>9</v>
      </c>
    </row>
    <row r="10327" spans="1:6">
      <c r="A10327" s="369"/>
      <c r="B10327" s="369"/>
      <c r="C10327" s="369"/>
      <c r="D10327" s="370" t="s">
        <v>224</v>
      </c>
      <c r="E10327" s="370">
        <v>81</v>
      </c>
      <c r="F10327" s="385">
        <v>85</v>
      </c>
    </row>
    <row r="10328" spans="1:6">
      <c r="A10328" s="369"/>
      <c r="B10328" s="369"/>
      <c r="C10328" s="369"/>
      <c r="D10328" s="370" t="s">
        <v>1025</v>
      </c>
      <c r="E10328" s="370">
        <v>4</v>
      </c>
      <c r="F10328" s="385">
        <v>4</v>
      </c>
    </row>
    <row r="10329" spans="1:6">
      <c r="A10329" s="369"/>
      <c r="B10329" s="369"/>
      <c r="C10329" s="369"/>
      <c r="D10329" s="370" t="s">
        <v>566</v>
      </c>
      <c r="E10329" s="370">
        <v>6</v>
      </c>
      <c r="F10329" s="385">
        <v>6</v>
      </c>
    </row>
    <row r="10330" spans="1:6">
      <c r="A10330" s="369"/>
      <c r="B10330" s="369"/>
      <c r="C10330" s="369"/>
      <c r="D10330" s="370" t="s">
        <v>1026</v>
      </c>
      <c r="E10330" s="370">
        <v>1</v>
      </c>
      <c r="F10330" s="385">
        <v>2</v>
      </c>
    </row>
    <row r="10331" spans="1:6">
      <c r="A10331" s="369"/>
      <c r="B10331" s="369"/>
      <c r="C10331" s="369"/>
      <c r="D10331" s="370" t="s">
        <v>521</v>
      </c>
      <c r="E10331" s="370">
        <v>6</v>
      </c>
      <c r="F10331" s="385">
        <v>6</v>
      </c>
    </row>
    <row r="10332" spans="1:6">
      <c r="A10332" s="369"/>
      <c r="B10332" s="369"/>
      <c r="C10332" s="369"/>
      <c r="D10332" s="370" t="s">
        <v>1027</v>
      </c>
      <c r="E10332" s="370">
        <v>6</v>
      </c>
      <c r="F10332" s="385">
        <v>6</v>
      </c>
    </row>
    <row r="10333" spans="1:6">
      <c r="A10333" s="369"/>
      <c r="B10333" s="369"/>
      <c r="C10333" s="369"/>
      <c r="D10333" s="370" t="s">
        <v>1028</v>
      </c>
      <c r="E10333" s="370">
        <v>3</v>
      </c>
      <c r="F10333" s="385">
        <v>3</v>
      </c>
    </row>
    <row r="10334" spans="1:6">
      <c r="A10334" s="369"/>
      <c r="B10334" s="369"/>
      <c r="C10334" s="369"/>
      <c r="D10334" s="370" t="s">
        <v>1029</v>
      </c>
      <c r="E10334" s="370">
        <v>6</v>
      </c>
      <c r="F10334" s="385">
        <v>6</v>
      </c>
    </row>
    <row r="10335" spans="1:6">
      <c r="A10335" s="369"/>
      <c r="B10335" s="369"/>
      <c r="C10335" s="369"/>
      <c r="D10335" s="370" t="s">
        <v>1030</v>
      </c>
      <c r="E10335" s="370">
        <v>5</v>
      </c>
      <c r="F10335" s="385">
        <v>5</v>
      </c>
    </row>
    <row r="10336" spans="1:6">
      <c r="A10336" s="369"/>
      <c r="B10336" s="369"/>
      <c r="C10336" s="369"/>
      <c r="D10336" s="370" t="s">
        <v>1031</v>
      </c>
      <c r="E10336" s="370">
        <v>1</v>
      </c>
      <c r="F10336" s="385">
        <v>1</v>
      </c>
    </row>
    <row r="10337" spans="1:6">
      <c r="A10337" s="369"/>
      <c r="B10337" s="369"/>
      <c r="C10337" s="369"/>
      <c r="D10337" s="370" t="s">
        <v>1033</v>
      </c>
      <c r="E10337" s="370">
        <v>1</v>
      </c>
      <c r="F10337" s="385">
        <v>1</v>
      </c>
    </row>
    <row r="10338" spans="1:6">
      <c r="A10338" s="369"/>
      <c r="B10338" s="369"/>
      <c r="C10338" s="367" t="s">
        <v>522</v>
      </c>
      <c r="D10338" s="367" t="s">
        <v>226</v>
      </c>
      <c r="E10338" s="367">
        <v>10</v>
      </c>
      <c r="F10338" s="384">
        <v>10</v>
      </c>
    </row>
    <row r="10339" spans="1:6">
      <c r="A10339" s="369"/>
      <c r="B10339" s="369"/>
      <c r="C10339" s="369"/>
      <c r="D10339" s="370" t="s">
        <v>230</v>
      </c>
      <c r="E10339" s="370">
        <v>1</v>
      </c>
      <c r="F10339" s="385">
        <v>1</v>
      </c>
    </row>
    <row r="10340" spans="1:6">
      <c r="A10340" s="369"/>
      <c r="B10340" s="369"/>
      <c r="C10340" s="369"/>
      <c r="D10340" s="370" t="s">
        <v>650</v>
      </c>
      <c r="E10340" s="370">
        <v>2</v>
      </c>
      <c r="F10340" s="385">
        <v>2</v>
      </c>
    </row>
    <row r="10341" spans="1:6">
      <c r="A10341" s="369"/>
      <c r="B10341" s="369"/>
      <c r="C10341" s="369"/>
      <c r="D10341" s="370" t="s">
        <v>1044</v>
      </c>
      <c r="E10341" s="370">
        <v>1</v>
      </c>
      <c r="F10341" s="385">
        <v>1</v>
      </c>
    </row>
    <row r="10342" spans="1:6">
      <c r="A10342" s="369"/>
      <c r="B10342" s="369"/>
      <c r="C10342" s="367" t="s">
        <v>1047</v>
      </c>
      <c r="D10342" s="367" t="s">
        <v>1048</v>
      </c>
      <c r="E10342" s="367">
        <v>5</v>
      </c>
      <c r="F10342" s="384">
        <v>5</v>
      </c>
    </row>
    <row r="10343" spans="1:6">
      <c r="A10343" s="369"/>
      <c r="B10343" s="369"/>
      <c r="C10343" s="369"/>
      <c r="D10343" s="370" t="s">
        <v>221</v>
      </c>
      <c r="E10343" s="370">
        <v>4</v>
      </c>
      <c r="F10343" s="385">
        <v>4</v>
      </c>
    </row>
    <row r="10344" spans="1:6">
      <c r="A10344" s="369"/>
      <c r="B10344" s="369"/>
      <c r="C10344" s="367" t="s">
        <v>525</v>
      </c>
      <c r="D10344" s="367" t="s">
        <v>1050</v>
      </c>
      <c r="E10344" s="367">
        <v>6</v>
      </c>
      <c r="F10344" s="384">
        <v>6</v>
      </c>
    </row>
    <row r="10345" spans="1:6">
      <c r="A10345" s="369"/>
      <c r="B10345" s="369"/>
      <c r="C10345" s="369"/>
      <c r="D10345" s="370" t="s">
        <v>228</v>
      </c>
      <c r="E10345" s="370">
        <v>6</v>
      </c>
      <c r="F10345" s="385">
        <v>6</v>
      </c>
    </row>
    <row r="10346" spans="1:6">
      <c r="A10346" s="369"/>
      <c r="B10346" s="369"/>
      <c r="C10346" s="369"/>
      <c r="D10346" s="370" t="s">
        <v>1051</v>
      </c>
      <c r="E10346" s="370">
        <v>1</v>
      </c>
      <c r="F10346" s="385">
        <v>1</v>
      </c>
    </row>
    <row r="10347" spans="1:6">
      <c r="A10347" s="369"/>
      <c r="B10347" s="369"/>
      <c r="C10347" s="369"/>
      <c r="D10347" s="370" t="s">
        <v>227</v>
      </c>
      <c r="E10347" s="370">
        <v>17</v>
      </c>
      <c r="F10347" s="385">
        <v>20</v>
      </c>
    </row>
    <row r="10348" spans="1:6">
      <c r="A10348" s="369"/>
      <c r="B10348" s="369"/>
      <c r="C10348" s="367" t="s">
        <v>523</v>
      </c>
      <c r="D10348" s="367" t="s">
        <v>604</v>
      </c>
      <c r="E10348" s="367">
        <v>2</v>
      </c>
      <c r="F10348" s="384">
        <v>2</v>
      </c>
    </row>
    <row r="10349" spans="1:6">
      <c r="A10349" s="369"/>
      <c r="B10349" s="369"/>
      <c r="C10349" s="369"/>
      <c r="D10349" s="370" t="s">
        <v>1055</v>
      </c>
      <c r="E10349" s="370">
        <v>1</v>
      </c>
      <c r="F10349" s="385">
        <v>1</v>
      </c>
    </row>
    <row r="10350" spans="1:6">
      <c r="A10350" s="369"/>
      <c r="B10350" s="369"/>
      <c r="C10350" s="369"/>
      <c r="D10350" s="370" t="s">
        <v>229</v>
      </c>
      <c r="E10350" s="370">
        <v>11</v>
      </c>
      <c r="F10350" s="385">
        <v>11</v>
      </c>
    </row>
    <row r="10351" spans="1:6">
      <c r="A10351" s="369"/>
      <c r="B10351" s="369"/>
      <c r="C10351" s="369"/>
      <c r="D10351" s="370" t="s">
        <v>1057</v>
      </c>
      <c r="E10351" s="370">
        <v>2</v>
      </c>
      <c r="F10351" s="385">
        <v>2</v>
      </c>
    </row>
    <row r="10352" spans="1:6">
      <c r="A10352" s="369"/>
      <c r="B10352" s="369"/>
      <c r="C10352" s="367" t="s">
        <v>524</v>
      </c>
      <c r="D10352" s="367" t="s">
        <v>231</v>
      </c>
      <c r="E10352" s="367">
        <v>6</v>
      </c>
      <c r="F10352" s="384">
        <v>6</v>
      </c>
    </row>
    <row r="10353" spans="1:6">
      <c r="A10353" s="369"/>
      <c r="B10353" s="369"/>
      <c r="C10353" s="369"/>
      <c r="D10353" s="370" t="s">
        <v>1060</v>
      </c>
      <c r="E10353" s="370">
        <v>2</v>
      </c>
      <c r="F10353" s="385">
        <v>2</v>
      </c>
    </row>
    <row r="10354" spans="1:6">
      <c r="A10354" s="369"/>
      <c r="B10354" s="369"/>
      <c r="C10354" s="369"/>
      <c r="D10354" s="370" t="s">
        <v>553</v>
      </c>
      <c r="E10354" s="370">
        <v>9</v>
      </c>
      <c r="F10354" s="385">
        <v>9</v>
      </c>
    </row>
    <row r="10355" spans="1:6">
      <c r="A10355" s="369"/>
      <c r="B10355" s="369"/>
      <c r="C10355" s="369"/>
      <c r="D10355" s="370" t="s">
        <v>230</v>
      </c>
      <c r="E10355" s="370">
        <v>5</v>
      </c>
      <c r="F10355" s="385">
        <v>5</v>
      </c>
    </row>
    <row r="10356" spans="1:6">
      <c r="A10356" s="369"/>
      <c r="B10356" s="369"/>
      <c r="C10356" s="369"/>
      <c r="D10356" s="370" t="s">
        <v>1813</v>
      </c>
      <c r="E10356" s="370">
        <v>1</v>
      </c>
      <c r="F10356" s="385">
        <v>1</v>
      </c>
    </row>
    <row r="10357" spans="1:6">
      <c r="A10357" s="369"/>
      <c r="B10357" s="367" t="s">
        <v>14</v>
      </c>
      <c r="C10357" s="367" t="s">
        <v>478</v>
      </c>
      <c r="D10357" s="367" t="s">
        <v>375</v>
      </c>
      <c r="E10357" s="367">
        <v>3</v>
      </c>
      <c r="F10357" s="384">
        <v>3</v>
      </c>
    </row>
    <row r="10358" spans="1:6">
      <c r="A10358" s="369"/>
      <c r="B10358" s="369"/>
      <c r="C10358" s="369"/>
      <c r="D10358" s="370" t="s">
        <v>445</v>
      </c>
      <c r="E10358" s="370">
        <v>7</v>
      </c>
      <c r="F10358" s="385">
        <v>8</v>
      </c>
    </row>
    <row r="10359" spans="1:6">
      <c r="A10359" s="369"/>
      <c r="B10359" s="369"/>
      <c r="C10359" s="369"/>
      <c r="D10359" s="370" t="s">
        <v>1062</v>
      </c>
      <c r="E10359" s="370">
        <v>5</v>
      </c>
      <c r="F10359" s="385">
        <v>5</v>
      </c>
    </row>
    <row r="10360" spans="1:6">
      <c r="A10360" s="369"/>
      <c r="B10360" s="369"/>
      <c r="C10360" s="369"/>
      <c r="D10360" s="370" t="s">
        <v>376</v>
      </c>
      <c r="E10360" s="370">
        <v>3</v>
      </c>
      <c r="F10360" s="385">
        <v>3</v>
      </c>
    </row>
    <row r="10361" spans="1:6">
      <c r="A10361" s="369"/>
      <c r="B10361" s="369"/>
      <c r="C10361" s="369"/>
      <c r="D10361" s="370" t="s">
        <v>1063</v>
      </c>
      <c r="E10361" s="370">
        <v>11</v>
      </c>
      <c r="F10361" s="385">
        <v>11</v>
      </c>
    </row>
    <row r="10362" spans="1:6">
      <c r="A10362" s="369"/>
      <c r="B10362" s="369"/>
      <c r="C10362" s="369"/>
      <c r="D10362" s="370" t="s">
        <v>1064</v>
      </c>
      <c r="E10362" s="370">
        <v>2</v>
      </c>
      <c r="F10362" s="385">
        <v>3</v>
      </c>
    </row>
    <row r="10363" spans="1:6">
      <c r="A10363" s="369"/>
      <c r="B10363" s="369"/>
      <c r="C10363" s="369"/>
      <c r="D10363" s="370" t="s">
        <v>555</v>
      </c>
      <c r="E10363" s="370">
        <v>6</v>
      </c>
      <c r="F10363" s="385">
        <v>7</v>
      </c>
    </row>
    <row r="10364" spans="1:6">
      <c r="A10364" s="369"/>
      <c r="B10364" s="369"/>
      <c r="C10364" s="367" t="s">
        <v>475</v>
      </c>
      <c r="D10364" s="367" t="s">
        <v>232</v>
      </c>
      <c r="E10364" s="367">
        <v>9</v>
      </c>
      <c r="F10364" s="384">
        <v>9</v>
      </c>
    </row>
    <row r="10365" spans="1:6">
      <c r="A10365" s="369"/>
      <c r="B10365" s="369"/>
      <c r="C10365" s="369"/>
      <c r="D10365" s="370" t="s">
        <v>1066</v>
      </c>
      <c r="E10365" s="370">
        <v>6</v>
      </c>
      <c r="F10365" s="385">
        <v>6</v>
      </c>
    </row>
    <row r="10366" spans="1:6">
      <c r="A10366" s="369"/>
      <c r="B10366" s="369"/>
      <c r="C10366" s="369"/>
      <c r="D10366" s="370" t="s">
        <v>439</v>
      </c>
      <c r="E10366" s="370">
        <v>4</v>
      </c>
      <c r="F10366" s="385">
        <v>4</v>
      </c>
    </row>
    <row r="10367" spans="1:6">
      <c r="A10367" s="369"/>
      <c r="B10367" s="369"/>
      <c r="C10367" s="367" t="s">
        <v>1067</v>
      </c>
      <c r="D10367" s="367" t="s">
        <v>1068</v>
      </c>
      <c r="E10367" s="367">
        <v>5</v>
      </c>
      <c r="F10367" s="384">
        <v>5</v>
      </c>
    </row>
    <row r="10368" spans="1:6">
      <c r="A10368" s="369"/>
      <c r="B10368" s="369"/>
      <c r="C10368" s="367" t="s">
        <v>598</v>
      </c>
      <c r="D10368" s="367" t="s">
        <v>377</v>
      </c>
      <c r="E10368" s="367">
        <v>3</v>
      </c>
      <c r="F10368" s="384">
        <v>3</v>
      </c>
    </row>
    <row r="10369" spans="1:6">
      <c r="A10369" s="369"/>
      <c r="B10369" s="369"/>
      <c r="C10369" s="367" t="s">
        <v>526</v>
      </c>
      <c r="D10369" s="367" t="s">
        <v>1077</v>
      </c>
      <c r="E10369" s="367">
        <v>16</v>
      </c>
      <c r="F10369" s="384">
        <v>16</v>
      </c>
    </row>
    <row r="10370" spans="1:6">
      <c r="A10370" s="369"/>
      <c r="B10370" s="369"/>
      <c r="C10370" s="369"/>
      <c r="D10370" s="370" t="s">
        <v>237</v>
      </c>
      <c r="E10370" s="370">
        <v>14</v>
      </c>
      <c r="F10370" s="385">
        <v>14</v>
      </c>
    </row>
    <row r="10371" spans="1:6">
      <c r="A10371" s="369"/>
      <c r="B10371" s="369"/>
      <c r="C10371" s="369"/>
      <c r="D10371" s="370" t="s">
        <v>1116</v>
      </c>
      <c r="E10371" s="370">
        <v>3</v>
      </c>
      <c r="F10371" s="385">
        <v>3</v>
      </c>
    </row>
    <row r="10372" spans="1:6">
      <c r="A10372" s="369"/>
      <c r="B10372" s="369"/>
      <c r="C10372" s="369"/>
      <c r="D10372" s="370" t="s">
        <v>1078</v>
      </c>
      <c r="E10372" s="370">
        <v>11</v>
      </c>
      <c r="F10372" s="385">
        <v>12</v>
      </c>
    </row>
    <row r="10373" spans="1:6">
      <c r="A10373" s="369"/>
      <c r="B10373" s="369"/>
      <c r="C10373" s="367" t="s">
        <v>556</v>
      </c>
      <c r="D10373" s="367" t="s">
        <v>305</v>
      </c>
      <c r="E10373" s="367">
        <v>6</v>
      </c>
      <c r="F10373" s="384">
        <v>6</v>
      </c>
    </row>
    <row r="10374" spans="1:6">
      <c r="A10374" s="369"/>
      <c r="B10374" s="369"/>
      <c r="C10374" s="369"/>
      <c r="D10374" s="370" t="s">
        <v>304</v>
      </c>
      <c r="E10374" s="370">
        <v>1</v>
      </c>
      <c r="F10374" s="385">
        <v>1</v>
      </c>
    </row>
    <row r="10375" spans="1:6">
      <c r="A10375" s="369"/>
      <c r="B10375" s="369"/>
      <c r="C10375" s="369"/>
      <c r="D10375" s="370" t="s">
        <v>1080</v>
      </c>
      <c r="E10375" s="370">
        <v>4</v>
      </c>
      <c r="F10375" s="385">
        <v>4</v>
      </c>
    </row>
    <row r="10376" spans="1:6">
      <c r="A10376" s="369"/>
      <c r="B10376" s="369"/>
      <c r="C10376" s="367" t="s">
        <v>528</v>
      </c>
      <c r="D10376" s="367" t="s">
        <v>234</v>
      </c>
      <c r="E10376" s="367">
        <v>13</v>
      </c>
      <c r="F10376" s="384">
        <v>13</v>
      </c>
    </row>
    <row r="10377" spans="1:6">
      <c r="A10377" s="369"/>
      <c r="B10377" s="369"/>
      <c r="C10377" s="369"/>
      <c r="D10377" s="370" t="s">
        <v>1084</v>
      </c>
      <c r="E10377" s="370">
        <v>1</v>
      </c>
      <c r="F10377" s="385">
        <v>1</v>
      </c>
    </row>
    <row r="10378" spans="1:6">
      <c r="A10378" s="369"/>
      <c r="B10378" s="369"/>
      <c r="C10378" s="369"/>
      <c r="D10378" s="370" t="s">
        <v>1341</v>
      </c>
      <c r="E10378" s="370">
        <v>1</v>
      </c>
      <c r="F10378" s="385">
        <v>1</v>
      </c>
    </row>
    <row r="10379" spans="1:6">
      <c r="A10379" s="369"/>
      <c r="B10379" s="369"/>
      <c r="C10379" s="367" t="s">
        <v>1087</v>
      </c>
      <c r="D10379" s="367" t="s">
        <v>381</v>
      </c>
      <c r="E10379" s="367">
        <v>4</v>
      </c>
      <c r="F10379" s="384">
        <v>4</v>
      </c>
    </row>
    <row r="10380" spans="1:6">
      <c r="A10380" s="369"/>
      <c r="B10380" s="369"/>
      <c r="C10380" s="367" t="s">
        <v>476</v>
      </c>
      <c r="D10380" s="367" t="s">
        <v>236</v>
      </c>
      <c r="E10380" s="367">
        <v>43</v>
      </c>
      <c r="F10380" s="384">
        <v>44</v>
      </c>
    </row>
    <row r="10381" spans="1:6">
      <c r="A10381" s="369"/>
      <c r="B10381" s="369"/>
      <c r="C10381" s="369"/>
      <c r="D10381" s="370" t="s">
        <v>1092</v>
      </c>
      <c r="E10381" s="370">
        <v>13</v>
      </c>
      <c r="F10381" s="385">
        <v>13</v>
      </c>
    </row>
    <row r="10382" spans="1:6">
      <c r="A10382" s="369"/>
      <c r="B10382" s="369"/>
      <c r="C10382" s="369"/>
      <c r="D10382" s="370" t="s">
        <v>379</v>
      </c>
      <c r="E10382" s="370">
        <v>16</v>
      </c>
      <c r="F10382" s="385">
        <v>16</v>
      </c>
    </row>
    <row r="10383" spans="1:6">
      <c r="A10383" s="369"/>
      <c r="B10383" s="369"/>
      <c r="C10383" s="369"/>
      <c r="D10383" s="370" t="s">
        <v>378</v>
      </c>
      <c r="E10383" s="370">
        <v>46</v>
      </c>
      <c r="F10383" s="385">
        <v>46</v>
      </c>
    </row>
    <row r="10384" spans="1:6">
      <c r="A10384" s="369"/>
      <c r="B10384" s="369"/>
      <c r="C10384" s="369"/>
      <c r="D10384" s="370" t="s">
        <v>1093</v>
      </c>
      <c r="E10384" s="370">
        <v>14</v>
      </c>
      <c r="F10384" s="385">
        <v>14</v>
      </c>
    </row>
    <row r="10385" spans="1:6">
      <c r="A10385" s="369"/>
      <c r="B10385" s="369"/>
      <c r="C10385" s="369"/>
      <c r="D10385" s="370" t="s">
        <v>440</v>
      </c>
      <c r="E10385" s="370">
        <v>4</v>
      </c>
      <c r="F10385" s="385">
        <v>4</v>
      </c>
    </row>
    <row r="10386" spans="1:6">
      <c r="A10386" s="369"/>
      <c r="B10386" s="369"/>
      <c r="C10386" s="369"/>
      <c r="D10386" s="370" t="s">
        <v>1094</v>
      </c>
      <c r="E10386" s="370">
        <v>1</v>
      </c>
      <c r="F10386" s="385">
        <v>1</v>
      </c>
    </row>
    <row r="10387" spans="1:6">
      <c r="A10387" s="369"/>
      <c r="B10387" s="369"/>
      <c r="C10387" s="369"/>
      <c r="D10387" s="370" t="s">
        <v>1095</v>
      </c>
      <c r="E10387" s="370">
        <v>10</v>
      </c>
      <c r="F10387" s="385">
        <v>10</v>
      </c>
    </row>
    <row r="10388" spans="1:6">
      <c r="A10388" s="369"/>
      <c r="B10388" s="369"/>
      <c r="C10388" s="369"/>
      <c r="D10388" s="370" t="s">
        <v>235</v>
      </c>
      <c r="E10388" s="370">
        <v>82</v>
      </c>
      <c r="F10388" s="385">
        <v>88</v>
      </c>
    </row>
    <row r="10389" spans="1:6">
      <c r="A10389" s="369"/>
      <c r="B10389" s="369"/>
      <c r="C10389" s="369"/>
      <c r="D10389" s="370" t="s">
        <v>477</v>
      </c>
      <c r="E10389" s="370">
        <v>10</v>
      </c>
      <c r="F10389" s="385">
        <v>10</v>
      </c>
    </row>
    <row r="10390" spans="1:6">
      <c r="A10390" s="369"/>
      <c r="B10390" s="369"/>
      <c r="C10390" s="369"/>
      <c r="D10390" s="370" t="s">
        <v>1373</v>
      </c>
      <c r="E10390" s="370">
        <v>1</v>
      </c>
      <c r="F10390" s="385">
        <v>1</v>
      </c>
    </row>
    <row r="10391" spans="1:6">
      <c r="A10391" s="369"/>
      <c r="B10391" s="369"/>
      <c r="C10391" s="367" t="s">
        <v>527</v>
      </c>
      <c r="D10391" s="367" t="s">
        <v>554</v>
      </c>
      <c r="E10391" s="367">
        <v>25</v>
      </c>
      <c r="F10391" s="384">
        <v>28</v>
      </c>
    </row>
    <row r="10392" spans="1:6">
      <c r="A10392" s="369"/>
      <c r="B10392" s="369"/>
      <c r="C10392" s="369"/>
      <c r="D10392" s="370" t="s">
        <v>380</v>
      </c>
      <c r="E10392" s="370">
        <v>12</v>
      </c>
      <c r="F10392" s="385">
        <v>12</v>
      </c>
    </row>
    <row r="10393" spans="1:6">
      <c r="A10393" s="369"/>
      <c r="B10393" s="367" t="s">
        <v>15</v>
      </c>
      <c r="C10393" s="367" t="s">
        <v>479</v>
      </c>
      <c r="D10393" s="367" t="s">
        <v>1100</v>
      </c>
      <c r="E10393" s="367">
        <v>4</v>
      </c>
      <c r="F10393" s="384">
        <v>4</v>
      </c>
    </row>
    <row r="10394" spans="1:6">
      <c r="A10394" s="369"/>
      <c r="B10394" s="369"/>
      <c r="C10394" s="369"/>
      <c r="D10394" s="370" t="s">
        <v>238</v>
      </c>
      <c r="E10394" s="370">
        <v>94</v>
      </c>
      <c r="F10394" s="385">
        <v>97</v>
      </c>
    </row>
    <row r="10395" spans="1:6">
      <c r="A10395" s="369"/>
      <c r="B10395" s="369"/>
      <c r="C10395" s="369"/>
      <c r="D10395" s="370" t="s">
        <v>599</v>
      </c>
      <c r="E10395" s="370">
        <v>10</v>
      </c>
      <c r="F10395" s="385">
        <v>10</v>
      </c>
    </row>
    <row r="10396" spans="1:6">
      <c r="A10396" s="369"/>
      <c r="B10396" s="369"/>
      <c r="C10396" s="369"/>
      <c r="D10396" s="370" t="s">
        <v>1101</v>
      </c>
      <c r="E10396" s="370">
        <v>4</v>
      </c>
      <c r="F10396" s="385">
        <v>5</v>
      </c>
    </row>
    <row r="10397" spans="1:6">
      <c r="A10397" s="369"/>
      <c r="B10397" s="369"/>
      <c r="C10397" s="369"/>
      <c r="D10397" s="370" t="s">
        <v>480</v>
      </c>
      <c r="E10397" s="370">
        <v>39</v>
      </c>
      <c r="F10397" s="385">
        <v>40</v>
      </c>
    </row>
    <row r="10398" spans="1:6">
      <c r="A10398" s="369"/>
      <c r="B10398" s="369"/>
      <c r="C10398" s="369"/>
      <c r="D10398" s="370" t="s">
        <v>58</v>
      </c>
      <c r="E10398" s="370">
        <v>32</v>
      </c>
      <c r="F10398" s="385">
        <v>32</v>
      </c>
    </row>
    <row r="10399" spans="1:6">
      <c r="A10399" s="369"/>
      <c r="B10399" s="369"/>
      <c r="C10399" s="369"/>
      <c r="D10399" s="370" t="s">
        <v>1102</v>
      </c>
      <c r="E10399" s="370">
        <v>3</v>
      </c>
      <c r="F10399" s="385">
        <v>3</v>
      </c>
    </row>
    <row r="10400" spans="1:6">
      <c r="A10400" s="369"/>
      <c r="B10400" s="369"/>
      <c r="C10400" s="369"/>
      <c r="D10400" s="370" t="s">
        <v>1103</v>
      </c>
      <c r="E10400" s="370">
        <v>6</v>
      </c>
      <c r="F10400" s="385">
        <v>6</v>
      </c>
    </row>
    <row r="10401" spans="1:6">
      <c r="A10401" s="369"/>
      <c r="B10401" s="369"/>
      <c r="C10401" s="369"/>
      <c r="D10401" s="370" t="s">
        <v>385</v>
      </c>
      <c r="E10401" s="370">
        <v>3</v>
      </c>
      <c r="F10401" s="385">
        <v>3</v>
      </c>
    </row>
    <row r="10402" spans="1:6">
      <c r="A10402" s="369"/>
      <c r="B10402" s="369"/>
      <c r="C10402" s="369"/>
      <c r="D10402" s="370" t="s">
        <v>386</v>
      </c>
      <c r="E10402" s="370">
        <v>6</v>
      </c>
      <c r="F10402" s="385">
        <v>6</v>
      </c>
    </row>
    <row r="10403" spans="1:6">
      <c r="A10403" s="369"/>
      <c r="B10403" s="369"/>
      <c r="C10403" s="369"/>
      <c r="D10403" s="370" t="s">
        <v>1105</v>
      </c>
      <c r="E10403" s="370">
        <v>4</v>
      </c>
      <c r="F10403" s="385">
        <v>4</v>
      </c>
    </row>
    <row r="10404" spans="1:6">
      <c r="A10404" s="369"/>
      <c r="B10404" s="369"/>
      <c r="C10404" s="369"/>
      <c r="D10404" s="370" t="s">
        <v>383</v>
      </c>
      <c r="E10404" s="370">
        <v>10</v>
      </c>
      <c r="F10404" s="385">
        <v>10</v>
      </c>
    </row>
    <row r="10405" spans="1:6">
      <c r="A10405" s="369"/>
      <c r="B10405" s="369"/>
      <c r="C10405" s="369"/>
      <c r="D10405" s="370" t="s">
        <v>384</v>
      </c>
      <c r="E10405" s="370">
        <v>7</v>
      </c>
      <c r="F10405" s="385">
        <v>8</v>
      </c>
    </row>
    <row r="10406" spans="1:6">
      <c r="A10406" s="369"/>
      <c r="B10406" s="369"/>
      <c r="C10406" s="369"/>
      <c r="D10406" s="370" t="s">
        <v>1106</v>
      </c>
      <c r="E10406" s="370">
        <v>2</v>
      </c>
      <c r="F10406" s="385">
        <v>2</v>
      </c>
    </row>
    <row r="10407" spans="1:6">
      <c r="A10407" s="369"/>
      <c r="B10407" s="369"/>
      <c r="C10407" s="369"/>
      <c r="D10407" s="370" t="s">
        <v>1107</v>
      </c>
      <c r="E10407" s="370">
        <v>4</v>
      </c>
      <c r="F10407" s="385">
        <v>4</v>
      </c>
    </row>
    <row r="10408" spans="1:6">
      <c r="A10408" s="369"/>
      <c r="B10408" s="369"/>
      <c r="C10408" s="369"/>
      <c r="D10408" s="370" t="s">
        <v>559</v>
      </c>
      <c r="E10408" s="370">
        <v>3</v>
      </c>
      <c r="F10408" s="385">
        <v>3</v>
      </c>
    </row>
    <row r="10409" spans="1:6">
      <c r="A10409" s="369"/>
      <c r="B10409" s="369"/>
      <c r="C10409" s="369"/>
      <c r="D10409" s="370" t="s">
        <v>1108</v>
      </c>
      <c r="E10409" s="370">
        <v>5</v>
      </c>
      <c r="F10409" s="385">
        <v>5</v>
      </c>
    </row>
    <row r="10410" spans="1:6">
      <c r="A10410" s="369"/>
      <c r="B10410" s="369"/>
      <c r="C10410" s="369"/>
      <c r="D10410" s="370" t="s">
        <v>1109</v>
      </c>
      <c r="E10410" s="370">
        <v>5</v>
      </c>
      <c r="F10410" s="385">
        <v>6</v>
      </c>
    </row>
    <row r="10411" spans="1:6">
      <c r="A10411" s="369"/>
      <c r="B10411" s="369"/>
      <c r="C10411" s="369"/>
      <c r="D10411" s="370" t="s">
        <v>1374</v>
      </c>
      <c r="E10411" s="370">
        <v>1</v>
      </c>
      <c r="F10411" s="385">
        <v>1</v>
      </c>
    </row>
    <row r="10412" spans="1:6">
      <c r="A10412" s="369"/>
      <c r="B10412" s="369"/>
      <c r="C10412" s="367" t="s">
        <v>529</v>
      </c>
      <c r="D10412" s="367" t="s">
        <v>390</v>
      </c>
      <c r="E10412" s="367">
        <v>19</v>
      </c>
      <c r="F10412" s="384">
        <v>19</v>
      </c>
    </row>
    <row r="10413" spans="1:6">
      <c r="A10413" s="369"/>
      <c r="B10413" s="369"/>
      <c r="C10413" s="369"/>
      <c r="D10413" s="370" t="s">
        <v>1110</v>
      </c>
      <c r="E10413" s="370">
        <v>3</v>
      </c>
      <c r="F10413" s="385">
        <v>3</v>
      </c>
    </row>
    <row r="10414" spans="1:6">
      <c r="A10414" s="369"/>
      <c r="B10414" s="369"/>
      <c r="C10414" s="369"/>
      <c r="D10414" s="370" t="s">
        <v>439</v>
      </c>
      <c r="E10414" s="370">
        <v>7</v>
      </c>
      <c r="F10414" s="385">
        <v>7</v>
      </c>
    </row>
    <row r="10415" spans="1:6">
      <c r="A10415" s="369"/>
      <c r="B10415" s="369"/>
      <c r="C10415" s="367" t="s">
        <v>481</v>
      </c>
      <c r="D10415" s="367" t="s">
        <v>1114</v>
      </c>
      <c r="E10415" s="367">
        <v>5</v>
      </c>
      <c r="F10415" s="384">
        <v>5</v>
      </c>
    </row>
    <row r="10416" spans="1:6">
      <c r="A10416" s="369"/>
      <c r="B10416" s="369"/>
      <c r="C10416" s="369"/>
      <c r="D10416" s="370" t="s">
        <v>557</v>
      </c>
      <c r="E10416" s="370">
        <v>6</v>
      </c>
      <c r="F10416" s="385">
        <v>6</v>
      </c>
    </row>
    <row r="10417" spans="1:6">
      <c r="A10417" s="369"/>
      <c r="B10417" s="369"/>
      <c r="C10417" s="369"/>
      <c r="D10417" s="370" t="s">
        <v>15</v>
      </c>
      <c r="E10417" s="370">
        <v>16</v>
      </c>
      <c r="F10417" s="385">
        <v>16</v>
      </c>
    </row>
    <row r="10418" spans="1:6">
      <c r="A10418" s="369"/>
      <c r="B10418" s="369"/>
      <c r="C10418" s="369"/>
      <c r="D10418" s="370" t="s">
        <v>388</v>
      </c>
      <c r="E10418" s="370">
        <v>9</v>
      </c>
      <c r="F10418" s="385">
        <v>9</v>
      </c>
    </row>
    <row r="10419" spans="1:6">
      <c r="A10419" s="369"/>
      <c r="B10419" s="369"/>
      <c r="C10419" s="369"/>
      <c r="D10419" s="370" t="s">
        <v>389</v>
      </c>
      <c r="E10419" s="370">
        <v>32</v>
      </c>
      <c r="F10419" s="385">
        <v>32</v>
      </c>
    </row>
    <row r="10420" spans="1:6">
      <c r="A10420" s="369"/>
      <c r="B10420" s="369"/>
      <c r="C10420" s="369"/>
      <c r="D10420" s="370" t="s">
        <v>558</v>
      </c>
      <c r="E10420" s="370">
        <v>10</v>
      </c>
      <c r="F10420" s="385">
        <v>10</v>
      </c>
    </row>
    <row r="10421" spans="1:6">
      <c r="A10421" s="369"/>
      <c r="B10421" s="369"/>
      <c r="C10421" s="369"/>
      <c r="D10421" s="370" t="s">
        <v>387</v>
      </c>
      <c r="E10421" s="370">
        <v>13</v>
      </c>
      <c r="F10421" s="385">
        <v>13</v>
      </c>
    </row>
    <row r="10422" spans="1:6">
      <c r="A10422" s="369"/>
      <c r="B10422" s="369"/>
      <c r="C10422" s="369"/>
      <c r="D10422" s="370" t="s">
        <v>1115</v>
      </c>
      <c r="E10422" s="370">
        <v>5</v>
      </c>
      <c r="F10422" s="385">
        <v>5</v>
      </c>
    </row>
    <row r="10423" spans="1:6">
      <c r="A10423" s="369"/>
      <c r="B10423" s="369"/>
      <c r="C10423" s="369"/>
      <c r="D10423" s="370" t="s">
        <v>550</v>
      </c>
      <c r="E10423" s="370">
        <v>1</v>
      </c>
      <c r="F10423" s="385">
        <v>1</v>
      </c>
    </row>
    <row r="10424" spans="1:6">
      <c r="A10424" s="369"/>
      <c r="B10424" s="369"/>
      <c r="C10424" s="369"/>
      <c r="D10424" s="370" t="s">
        <v>1116</v>
      </c>
      <c r="E10424" s="370">
        <v>4</v>
      </c>
      <c r="F10424" s="385">
        <v>4</v>
      </c>
    </row>
    <row r="10425" spans="1:6">
      <c r="A10425" s="369"/>
      <c r="B10425" s="369"/>
      <c r="C10425" s="369"/>
      <c r="D10425" s="370" t="s">
        <v>1117</v>
      </c>
      <c r="E10425" s="370">
        <v>10</v>
      </c>
      <c r="F10425" s="385">
        <v>11</v>
      </c>
    </row>
    <row r="10426" spans="1:6">
      <c r="A10426" s="369"/>
      <c r="B10426" s="367" t="s">
        <v>16</v>
      </c>
      <c r="C10426" s="367" t="s">
        <v>482</v>
      </c>
      <c r="D10426" s="367" t="s">
        <v>240</v>
      </c>
      <c r="E10426" s="367">
        <v>17</v>
      </c>
      <c r="F10426" s="384">
        <v>20</v>
      </c>
    </row>
    <row r="10427" spans="1:6">
      <c r="A10427" s="369"/>
      <c r="B10427" s="369"/>
      <c r="C10427" s="369"/>
      <c r="D10427" s="370" t="s">
        <v>530</v>
      </c>
      <c r="E10427" s="370">
        <v>7</v>
      </c>
      <c r="F10427" s="385">
        <v>7</v>
      </c>
    </row>
    <row r="10428" spans="1:6">
      <c r="A10428" s="369"/>
      <c r="B10428" s="369"/>
      <c r="C10428" s="369"/>
      <c r="D10428" s="370" t="s">
        <v>1119</v>
      </c>
      <c r="E10428" s="370">
        <v>1</v>
      </c>
      <c r="F10428" s="385">
        <v>1</v>
      </c>
    </row>
    <row r="10429" spans="1:6">
      <c r="A10429" s="369"/>
      <c r="B10429" s="369"/>
      <c r="C10429" s="369"/>
      <c r="D10429" s="370" t="s">
        <v>1120</v>
      </c>
      <c r="E10429" s="370">
        <v>5</v>
      </c>
      <c r="F10429" s="385">
        <v>5</v>
      </c>
    </row>
    <row r="10430" spans="1:6">
      <c r="A10430" s="369"/>
      <c r="B10430" s="369"/>
      <c r="C10430" s="369"/>
      <c r="D10430" s="370" t="s">
        <v>1121</v>
      </c>
      <c r="E10430" s="370">
        <v>1</v>
      </c>
      <c r="F10430" s="385">
        <v>1</v>
      </c>
    </row>
    <row r="10431" spans="1:6">
      <c r="A10431" s="369"/>
      <c r="B10431" s="369"/>
      <c r="C10431" s="367" t="s">
        <v>483</v>
      </c>
      <c r="D10431" s="367" t="s">
        <v>1125</v>
      </c>
      <c r="E10431" s="367">
        <v>3</v>
      </c>
      <c r="F10431" s="384">
        <v>3</v>
      </c>
    </row>
    <row r="10432" spans="1:6">
      <c r="A10432" s="369"/>
      <c r="B10432" s="369"/>
      <c r="C10432" s="369"/>
      <c r="D10432" s="370" t="s">
        <v>373</v>
      </c>
      <c r="E10432" s="370">
        <v>6</v>
      </c>
      <c r="F10432" s="385">
        <v>7</v>
      </c>
    </row>
    <row r="10433" spans="1:6">
      <c r="A10433" s="369"/>
      <c r="B10433" s="369"/>
      <c r="C10433" s="369"/>
      <c r="D10433" s="370" t="s">
        <v>242</v>
      </c>
      <c r="E10433" s="370">
        <v>19</v>
      </c>
      <c r="F10433" s="385">
        <v>19</v>
      </c>
    </row>
    <row r="10434" spans="1:6">
      <c r="A10434" s="369"/>
      <c r="B10434" s="369"/>
      <c r="C10434" s="369"/>
      <c r="D10434" s="370" t="s">
        <v>1126</v>
      </c>
      <c r="E10434" s="370">
        <v>1</v>
      </c>
      <c r="F10434" s="385">
        <v>1</v>
      </c>
    </row>
    <row r="10435" spans="1:6">
      <c r="A10435" s="369"/>
      <c r="B10435" s="369"/>
      <c r="C10435" s="369"/>
      <c r="D10435" s="370" t="s">
        <v>243</v>
      </c>
      <c r="E10435" s="370">
        <v>7</v>
      </c>
      <c r="F10435" s="385">
        <v>8</v>
      </c>
    </row>
    <row r="10436" spans="1:6">
      <c r="A10436" s="369"/>
      <c r="B10436" s="369"/>
      <c r="C10436" s="369"/>
      <c r="D10436" s="370" t="s">
        <v>1127</v>
      </c>
      <c r="E10436" s="370">
        <v>4</v>
      </c>
      <c r="F10436" s="385">
        <v>5</v>
      </c>
    </row>
    <row r="10437" spans="1:6">
      <c r="A10437" s="369"/>
      <c r="B10437" s="369"/>
      <c r="C10437" s="369"/>
      <c r="D10437" s="370" t="s">
        <v>1128</v>
      </c>
      <c r="E10437" s="370">
        <v>10</v>
      </c>
      <c r="F10437" s="385">
        <v>10</v>
      </c>
    </row>
    <row r="10438" spans="1:6">
      <c r="A10438" s="369"/>
      <c r="B10438" s="369"/>
      <c r="C10438" s="369"/>
      <c r="D10438" s="370" t="s">
        <v>259</v>
      </c>
      <c r="E10438" s="370">
        <v>3</v>
      </c>
      <c r="F10438" s="385">
        <v>3</v>
      </c>
    </row>
    <row r="10439" spans="1:6">
      <c r="A10439" s="369"/>
      <c r="B10439" s="369"/>
      <c r="C10439" s="369"/>
      <c r="D10439" s="370" t="s">
        <v>244</v>
      </c>
      <c r="E10439" s="370">
        <v>9</v>
      </c>
      <c r="F10439" s="385">
        <v>10</v>
      </c>
    </row>
    <row r="10440" spans="1:6">
      <c r="A10440" s="369"/>
      <c r="B10440" s="369"/>
      <c r="C10440" s="367" t="s">
        <v>484</v>
      </c>
      <c r="D10440" s="367" t="s">
        <v>247</v>
      </c>
      <c r="E10440" s="367">
        <v>4</v>
      </c>
      <c r="F10440" s="384">
        <v>4</v>
      </c>
    </row>
    <row r="10441" spans="1:6">
      <c r="A10441" s="369"/>
      <c r="B10441" s="369"/>
      <c r="C10441" s="369"/>
      <c r="D10441" s="370" t="s">
        <v>246</v>
      </c>
      <c r="E10441" s="370">
        <v>10</v>
      </c>
      <c r="F10441" s="385">
        <v>10</v>
      </c>
    </row>
    <row r="10442" spans="1:6">
      <c r="A10442" s="369"/>
      <c r="B10442" s="369"/>
      <c r="C10442" s="367" t="s">
        <v>639</v>
      </c>
      <c r="D10442" s="367" t="s">
        <v>1131</v>
      </c>
      <c r="E10442" s="367">
        <v>1</v>
      </c>
      <c r="F10442" s="384">
        <v>1</v>
      </c>
    </row>
    <row r="10443" spans="1:6">
      <c r="A10443" s="369"/>
      <c r="B10443" s="369"/>
      <c r="C10443" s="369"/>
      <c r="D10443" s="370" t="s">
        <v>392</v>
      </c>
      <c r="E10443" s="370">
        <v>1</v>
      </c>
      <c r="F10443" s="385">
        <v>1</v>
      </c>
    </row>
    <row r="10444" spans="1:6">
      <c r="A10444" s="369"/>
      <c r="B10444" s="369"/>
      <c r="C10444" s="369"/>
      <c r="D10444" s="370" t="s">
        <v>1132</v>
      </c>
      <c r="E10444" s="370">
        <v>1</v>
      </c>
      <c r="F10444" s="385">
        <v>1</v>
      </c>
    </row>
    <row r="10445" spans="1:6">
      <c r="A10445" s="369"/>
      <c r="B10445" s="369"/>
      <c r="C10445" s="369"/>
      <c r="D10445" s="370" t="s">
        <v>1133</v>
      </c>
      <c r="E10445" s="370">
        <v>3</v>
      </c>
      <c r="F10445" s="385">
        <v>3</v>
      </c>
    </row>
    <row r="10446" spans="1:6">
      <c r="A10446" s="369"/>
      <c r="B10446" s="369"/>
      <c r="C10446" s="369"/>
      <c r="D10446" s="370" t="s">
        <v>1392</v>
      </c>
      <c r="E10446" s="370">
        <v>1</v>
      </c>
      <c r="F10446" s="385">
        <v>1</v>
      </c>
    </row>
    <row r="10447" spans="1:6">
      <c r="A10447" s="369"/>
      <c r="B10447" s="369"/>
      <c r="C10447" s="367" t="s">
        <v>485</v>
      </c>
      <c r="D10447" s="367" t="s">
        <v>249</v>
      </c>
      <c r="E10447" s="367">
        <v>12</v>
      </c>
      <c r="F10447" s="384">
        <v>12</v>
      </c>
    </row>
    <row r="10448" spans="1:6">
      <c r="A10448" s="369"/>
      <c r="B10448" s="369"/>
      <c r="C10448" s="369"/>
      <c r="D10448" s="370" t="s">
        <v>248</v>
      </c>
      <c r="E10448" s="370">
        <v>7</v>
      </c>
      <c r="F10448" s="385">
        <v>7</v>
      </c>
    </row>
    <row r="10449" spans="1:6">
      <c r="A10449" s="369"/>
      <c r="B10449" s="369"/>
      <c r="C10449" s="369"/>
      <c r="D10449" s="370" t="s">
        <v>1142</v>
      </c>
      <c r="E10449" s="370">
        <v>11</v>
      </c>
      <c r="F10449" s="385">
        <v>11</v>
      </c>
    </row>
    <row r="10450" spans="1:6">
      <c r="A10450" s="369"/>
      <c r="B10450" s="369"/>
      <c r="C10450" s="369"/>
      <c r="D10450" s="370" t="s">
        <v>1143</v>
      </c>
      <c r="E10450" s="370">
        <v>9</v>
      </c>
      <c r="F10450" s="385">
        <v>9</v>
      </c>
    </row>
    <row r="10451" spans="1:6">
      <c r="A10451" s="369"/>
      <c r="B10451" s="369"/>
      <c r="C10451" s="367" t="s">
        <v>486</v>
      </c>
      <c r="D10451" s="367" t="s">
        <v>73</v>
      </c>
      <c r="E10451" s="367">
        <v>18</v>
      </c>
      <c r="F10451" s="384">
        <v>18</v>
      </c>
    </row>
    <row r="10452" spans="1:6">
      <c r="A10452" s="369"/>
      <c r="B10452" s="369"/>
      <c r="C10452" s="369"/>
      <c r="D10452" s="370" t="s">
        <v>250</v>
      </c>
      <c r="E10452" s="370">
        <v>232</v>
      </c>
      <c r="F10452" s="385">
        <v>237</v>
      </c>
    </row>
    <row r="10453" spans="1:6">
      <c r="A10453" s="369"/>
      <c r="B10453" s="369"/>
      <c r="C10453" s="369"/>
      <c r="D10453" s="370" t="s">
        <v>54</v>
      </c>
      <c r="E10453" s="370">
        <v>7</v>
      </c>
      <c r="F10453" s="385">
        <v>7</v>
      </c>
    </row>
    <row r="10454" spans="1:6">
      <c r="A10454" s="369"/>
      <c r="B10454" s="369"/>
      <c r="C10454" s="369"/>
      <c r="D10454" s="370" t="s">
        <v>55</v>
      </c>
      <c r="E10454" s="370">
        <v>26</v>
      </c>
      <c r="F10454" s="385">
        <v>27</v>
      </c>
    </row>
    <row r="10455" spans="1:6">
      <c r="A10455" s="369"/>
      <c r="B10455" s="369"/>
      <c r="C10455" s="369"/>
      <c r="D10455" s="370" t="s">
        <v>76</v>
      </c>
      <c r="E10455" s="370">
        <v>106</v>
      </c>
      <c r="F10455" s="385">
        <v>107</v>
      </c>
    </row>
    <row r="10456" spans="1:6">
      <c r="A10456" s="369"/>
      <c r="B10456" s="369"/>
      <c r="C10456" s="369"/>
      <c r="D10456" s="370" t="s">
        <v>77</v>
      </c>
      <c r="E10456" s="370">
        <v>11</v>
      </c>
      <c r="F10456" s="385">
        <v>11</v>
      </c>
    </row>
    <row r="10457" spans="1:6">
      <c r="A10457" s="369"/>
      <c r="B10457" s="369"/>
      <c r="C10457" s="369"/>
      <c r="D10457" s="370" t="s">
        <v>56</v>
      </c>
      <c r="E10457" s="370">
        <v>59</v>
      </c>
      <c r="F10457" s="385">
        <v>60</v>
      </c>
    </row>
    <row r="10458" spans="1:6">
      <c r="A10458" s="369"/>
      <c r="B10458" s="369"/>
      <c r="C10458" s="369"/>
      <c r="D10458" s="370" t="s">
        <v>560</v>
      </c>
      <c r="E10458" s="370">
        <v>9</v>
      </c>
      <c r="F10458" s="385">
        <v>9</v>
      </c>
    </row>
    <row r="10459" spans="1:6">
      <c r="A10459" s="369"/>
      <c r="B10459" s="369"/>
      <c r="C10459" s="369"/>
      <c r="D10459" s="370" t="s">
        <v>75</v>
      </c>
      <c r="E10459" s="370">
        <v>164</v>
      </c>
      <c r="F10459" s="385">
        <v>168</v>
      </c>
    </row>
    <row r="10460" spans="1:6">
      <c r="A10460" s="369"/>
      <c r="B10460" s="369"/>
      <c r="C10460" s="369"/>
      <c r="D10460" s="370" t="s">
        <v>78</v>
      </c>
      <c r="E10460" s="370">
        <v>45</v>
      </c>
      <c r="F10460" s="385">
        <v>45</v>
      </c>
    </row>
    <row r="10461" spans="1:6">
      <c r="A10461" s="369"/>
      <c r="B10461" s="369"/>
      <c r="C10461" s="369"/>
      <c r="D10461" s="370" t="s">
        <v>79</v>
      </c>
      <c r="E10461" s="370">
        <v>47</v>
      </c>
      <c r="F10461" s="385">
        <v>49</v>
      </c>
    </row>
    <row r="10462" spans="1:6">
      <c r="A10462" s="369"/>
      <c r="B10462" s="369"/>
      <c r="C10462" s="369"/>
      <c r="D10462" s="370" t="s">
        <v>57</v>
      </c>
      <c r="E10462" s="370">
        <v>20</v>
      </c>
      <c r="F10462" s="385">
        <v>20</v>
      </c>
    </row>
    <row r="10463" spans="1:6">
      <c r="A10463" s="369"/>
      <c r="B10463" s="369"/>
      <c r="C10463" s="369"/>
      <c r="D10463" s="370" t="s">
        <v>80</v>
      </c>
      <c r="E10463" s="370">
        <v>24</v>
      </c>
      <c r="F10463" s="385">
        <v>24</v>
      </c>
    </row>
    <row r="10464" spans="1:6">
      <c r="A10464" s="369"/>
      <c r="B10464" s="369"/>
      <c r="C10464" s="369"/>
      <c r="D10464" s="370" t="s">
        <v>58</v>
      </c>
      <c r="E10464" s="370">
        <v>59</v>
      </c>
      <c r="F10464" s="385">
        <v>60</v>
      </c>
    </row>
    <row r="10465" spans="1:6">
      <c r="A10465" s="369"/>
      <c r="B10465" s="369"/>
      <c r="C10465" s="369"/>
      <c r="D10465" s="370" t="s">
        <v>16</v>
      </c>
      <c r="E10465" s="370">
        <v>126</v>
      </c>
      <c r="F10465" s="385">
        <v>131</v>
      </c>
    </row>
    <row r="10466" spans="1:6">
      <c r="A10466" s="369"/>
      <c r="B10466" s="369"/>
      <c r="C10466" s="369"/>
      <c r="D10466" s="370" t="s">
        <v>59</v>
      </c>
      <c r="E10466" s="370">
        <v>25</v>
      </c>
      <c r="F10466" s="385">
        <v>25</v>
      </c>
    </row>
    <row r="10467" spans="1:6">
      <c r="A10467" s="369"/>
      <c r="B10467" s="369"/>
      <c r="C10467" s="369"/>
      <c r="D10467" s="370" t="s">
        <v>60</v>
      </c>
      <c r="E10467" s="370">
        <v>117</v>
      </c>
      <c r="F10467" s="385">
        <v>118</v>
      </c>
    </row>
    <row r="10468" spans="1:6">
      <c r="A10468" s="369"/>
      <c r="B10468" s="369"/>
      <c r="C10468" s="369"/>
      <c r="D10468" s="370" t="s">
        <v>252</v>
      </c>
      <c r="E10468" s="370">
        <v>66</v>
      </c>
      <c r="F10468" s="385">
        <v>68</v>
      </c>
    </row>
    <row r="10469" spans="1:6">
      <c r="A10469" s="369"/>
      <c r="B10469" s="369"/>
      <c r="C10469" s="369"/>
      <c r="D10469" s="370" t="s">
        <v>253</v>
      </c>
      <c r="E10469" s="370">
        <v>22</v>
      </c>
      <c r="F10469" s="385">
        <v>22</v>
      </c>
    </row>
    <row r="10470" spans="1:6">
      <c r="A10470" s="369"/>
      <c r="B10470" s="369"/>
      <c r="C10470" s="369"/>
      <c r="D10470" s="370" t="s">
        <v>254</v>
      </c>
      <c r="E10470" s="370">
        <v>17</v>
      </c>
      <c r="F10470" s="385">
        <v>18</v>
      </c>
    </row>
    <row r="10471" spans="1:6">
      <c r="A10471" s="369"/>
      <c r="B10471" s="369"/>
      <c r="C10471" s="369"/>
      <c r="D10471" s="370" t="s">
        <v>62</v>
      </c>
      <c r="E10471" s="370">
        <v>9</v>
      </c>
      <c r="F10471" s="385">
        <v>9</v>
      </c>
    </row>
    <row r="10472" spans="1:6">
      <c r="A10472" s="369"/>
      <c r="B10472" s="369"/>
      <c r="C10472" s="369"/>
      <c r="D10472" s="370" t="s">
        <v>83</v>
      </c>
      <c r="E10472" s="370">
        <v>30</v>
      </c>
      <c r="F10472" s="385">
        <v>30</v>
      </c>
    </row>
    <row r="10473" spans="1:6">
      <c r="A10473" s="369"/>
      <c r="B10473" s="369"/>
      <c r="C10473" s="369"/>
      <c r="D10473" s="370" t="s">
        <v>532</v>
      </c>
      <c r="E10473" s="370">
        <v>3</v>
      </c>
      <c r="F10473" s="385">
        <v>3</v>
      </c>
    </row>
    <row r="10474" spans="1:6">
      <c r="A10474" s="369"/>
      <c r="B10474" s="369"/>
      <c r="C10474" s="369"/>
      <c r="D10474" s="370" t="s">
        <v>63</v>
      </c>
      <c r="E10474" s="370">
        <v>21</v>
      </c>
      <c r="F10474" s="385">
        <v>21</v>
      </c>
    </row>
    <row r="10475" spans="1:6">
      <c r="A10475" s="369"/>
      <c r="B10475" s="369"/>
      <c r="C10475" s="369"/>
      <c r="D10475" s="370" t="s">
        <v>84</v>
      </c>
      <c r="E10475" s="370">
        <v>147</v>
      </c>
      <c r="F10475" s="385">
        <v>148</v>
      </c>
    </row>
    <row r="10476" spans="1:6">
      <c r="A10476" s="369"/>
      <c r="B10476" s="369"/>
      <c r="C10476" s="369"/>
      <c r="D10476" s="370" t="s">
        <v>89</v>
      </c>
      <c r="E10476" s="370">
        <v>3</v>
      </c>
      <c r="F10476" s="385">
        <v>3</v>
      </c>
    </row>
    <row r="10477" spans="1:6">
      <c r="A10477" s="369"/>
      <c r="B10477" s="369"/>
      <c r="C10477" s="369"/>
      <c r="D10477" s="370" t="s">
        <v>1144</v>
      </c>
      <c r="E10477" s="370">
        <v>1</v>
      </c>
      <c r="F10477" s="385">
        <v>1</v>
      </c>
    </row>
    <row r="10478" spans="1:6">
      <c r="A10478" s="369"/>
      <c r="B10478" s="369"/>
      <c r="C10478" s="369"/>
      <c r="D10478" s="370" t="s">
        <v>64</v>
      </c>
      <c r="E10478" s="370">
        <v>43</v>
      </c>
      <c r="F10478" s="385">
        <v>43</v>
      </c>
    </row>
    <row r="10479" spans="1:6">
      <c r="A10479" s="369"/>
      <c r="B10479" s="369"/>
      <c r="C10479" s="369"/>
      <c r="D10479" s="370" t="s">
        <v>533</v>
      </c>
      <c r="E10479" s="370">
        <v>1</v>
      </c>
      <c r="F10479" s="385">
        <v>1</v>
      </c>
    </row>
    <row r="10480" spans="1:6">
      <c r="A10480" s="369"/>
      <c r="B10480" s="369"/>
      <c r="C10480" s="369"/>
      <c r="D10480" s="370" t="s">
        <v>69</v>
      </c>
      <c r="E10480" s="370">
        <v>11</v>
      </c>
      <c r="F10480" s="385">
        <v>11</v>
      </c>
    </row>
    <row r="10481" spans="1:6">
      <c r="A10481" s="369"/>
      <c r="B10481" s="369"/>
      <c r="C10481" s="369"/>
      <c r="D10481" s="370" t="s">
        <v>65</v>
      </c>
      <c r="E10481" s="370">
        <v>4</v>
      </c>
      <c r="F10481" s="385">
        <v>4</v>
      </c>
    </row>
    <row r="10482" spans="1:6">
      <c r="A10482" s="369"/>
      <c r="B10482" s="369"/>
      <c r="C10482" s="369"/>
      <c r="D10482" s="370" t="s">
        <v>66</v>
      </c>
      <c r="E10482" s="370">
        <v>333</v>
      </c>
      <c r="F10482" s="385">
        <v>336</v>
      </c>
    </row>
    <row r="10483" spans="1:6">
      <c r="A10483" s="369"/>
      <c r="B10483" s="369"/>
      <c r="C10483" s="369"/>
      <c r="D10483" s="370" t="s">
        <v>86</v>
      </c>
      <c r="E10483" s="370">
        <v>115</v>
      </c>
      <c r="F10483" s="385">
        <v>116</v>
      </c>
    </row>
    <row r="10484" spans="1:6">
      <c r="A10484" s="369"/>
      <c r="B10484" s="369"/>
      <c r="C10484" s="369"/>
      <c r="D10484" s="370" t="s">
        <v>259</v>
      </c>
      <c r="E10484" s="370">
        <v>18</v>
      </c>
      <c r="F10484" s="385">
        <v>18</v>
      </c>
    </row>
    <row r="10485" spans="1:6">
      <c r="A10485" s="369"/>
      <c r="B10485" s="369"/>
      <c r="C10485" s="369"/>
      <c r="D10485" s="370" t="s">
        <v>68</v>
      </c>
      <c r="E10485" s="370">
        <v>204</v>
      </c>
      <c r="F10485" s="385">
        <v>209</v>
      </c>
    </row>
    <row r="10486" spans="1:6">
      <c r="A10486" s="369"/>
      <c r="B10486" s="369"/>
      <c r="C10486" s="369"/>
      <c r="D10486" s="370" t="s">
        <v>70</v>
      </c>
      <c r="E10486" s="370">
        <v>45</v>
      </c>
      <c r="F10486" s="385">
        <v>45</v>
      </c>
    </row>
    <row r="10487" spans="1:6">
      <c r="A10487" s="369"/>
      <c r="B10487" s="369"/>
      <c r="C10487" s="369"/>
      <c r="D10487" s="370" t="s">
        <v>85</v>
      </c>
      <c r="E10487" s="370">
        <v>79</v>
      </c>
      <c r="F10487" s="385">
        <v>80</v>
      </c>
    </row>
    <row r="10488" spans="1:6">
      <c r="A10488" s="369"/>
      <c r="B10488" s="369"/>
      <c r="C10488" s="369"/>
      <c r="D10488" s="370" t="s">
        <v>559</v>
      </c>
      <c r="E10488" s="370">
        <v>2</v>
      </c>
      <c r="F10488" s="385">
        <v>2</v>
      </c>
    </row>
    <row r="10489" spans="1:6">
      <c r="A10489" s="369"/>
      <c r="B10489" s="369"/>
      <c r="C10489" s="369"/>
      <c r="D10489" s="370" t="s">
        <v>71</v>
      </c>
      <c r="E10489" s="370">
        <v>46</v>
      </c>
      <c r="F10489" s="385">
        <v>48</v>
      </c>
    </row>
    <row r="10490" spans="1:6">
      <c r="A10490" s="369"/>
      <c r="B10490" s="369"/>
      <c r="C10490" s="369"/>
      <c r="D10490" s="370" t="s">
        <v>72</v>
      </c>
      <c r="E10490" s="370">
        <v>23</v>
      </c>
      <c r="F10490" s="385">
        <v>24</v>
      </c>
    </row>
    <row r="10491" spans="1:6">
      <c r="A10491" s="369"/>
      <c r="B10491" s="369"/>
      <c r="C10491" s="369"/>
      <c r="D10491" s="370" t="s">
        <v>88</v>
      </c>
      <c r="E10491" s="370">
        <v>138</v>
      </c>
      <c r="F10491" s="385">
        <v>140</v>
      </c>
    </row>
    <row r="10492" spans="1:6">
      <c r="A10492" s="369"/>
      <c r="B10492" s="369"/>
      <c r="C10492" s="369"/>
      <c r="D10492" s="370" t="s">
        <v>87</v>
      </c>
      <c r="E10492" s="370">
        <v>92</v>
      </c>
      <c r="F10492" s="385">
        <v>93</v>
      </c>
    </row>
    <row r="10493" spans="1:6">
      <c r="A10493" s="369"/>
      <c r="B10493" s="369"/>
      <c r="C10493" s="367" t="s">
        <v>534</v>
      </c>
      <c r="D10493" s="367" t="s">
        <v>535</v>
      </c>
      <c r="E10493" s="367">
        <v>4</v>
      </c>
      <c r="F10493" s="384">
        <v>4</v>
      </c>
    </row>
    <row r="10494" spans="1:6">
      <c r="A10494" s="369"/>
      <c r="B10494" s="367" t="s">
        <v>17</v>
      </c>
      <c r="C10494" s="367" t="s">
        <v>536</v>
      </c>
      <c r="D10494" s="367" t="s">
        <v>261</v>
      </c>
      <c r="E10494" s="367">
        <v>31</v>
      </c>
      <c r="F10494" s="384">
        <v>31</v>
      </c>
    </row>
    <row r="10495" spans="1:6">
      <c r="A10495" s="369"/>
      <c r="B10495" s="369"/>
      <c r="C10495" s="367" t="s">
        <v>1148</v>
      </c>
      <c r="D10495" s="367" t="s">
        <v>240</v>
      </c>
      <c r="E10495" s="367">
        <v>10</v>
      </c>
      <c r="F10495" s="384">
        <v>10</v>
      </c>
    </row>
    <row r="10496" spans="1:6">
      <c r="A10496" s="369"/>
      <c r="B10496" s="369"/>
      <c r="C10496" s="369"/>
      <c r="D10496" s="370" t="s">
        <v>1149</v>
      </c>
      <c r="E10496" s="370">
        <v>1</v>
      </c>
      <c r="F10496" s="385">
        <v>1</v>
      </c>
    </row>
    <row r="10497" spans="1:6">
      <c r="A10497" s="369"/>
      <c r="B10497" s="369"/>
      <c r="C10497" s="367" t="s">
        <v>1153</v>
      </c>
      <c r="D10497" s="367" t="s">
        <v>1154</v>
      </c>
      <c r="E10497" s="367">
        <v>7</v>
      </c>
      <c r="F10497" s="384">
        <v>7</v>
      </c>
    </row>
    <row r="10498" spans="1:6">
      <c r="A10498" s="369"/>
      <c r="B10498" s="369"/>
      <c r="C10498" s="367" t="s">
        <v>488</v>
      </c>
      <c r="D10498" s="367" t="s">
        <v>489</v>
      </c>
      <c r="E10498" s="367">
        <v>15</v>
      </c>
      <c r="F10498" s="384">
        <v>15</v>
      </c>
    </row>
    <row r="10499" spans="1:6">
      <c r="A10499" s="369"/>
      <c r="B10499" s="369"/>
      <c r="C10499" s="369"/>
      <c r="D10499" s="370" t="s">
        <v>263</v>
      </c>
      <c r="E10499" s="370">
        <v>53</v>
      </c>
      <c r="F10499" s="385">
        <v>53</v>
      </c>
    </row>
    <row r="10500" spans="1:6">
      <c r="A10500" s="369"/>
      <c r="B10500" s="369"/>
      <c r="C10500" s="369"/>
      <c r="D10500" s="370" t="s">
        <v>561</v>
      </c>
      <c r="E10500" s="370">
        <v>16</v>
      </c>
      <c r="F10500" s="385">
        <v>17</v>
      </c>
    </row>
    <row r="10501" spans="1:6">
      <c r="A10501" s="369"/>
      <c r="B10501" s="369"/>
      <c r="C10501" s="369"/>
      <c r="D10501" s="370" t="s">
        <v>264</v>
      </c>
      <c r="E10501" s="370">
        <v>52</v>
      </c>
      <c r="F10501" s="385">
        <v>52</v>
      </c>
    </row>
    <row r="10502" spans="1:6">
      <c r="A10502" s="369"/>
      <c r="B10502" s="369"/>
      <c r="C10502" s="369"/>
      <c r="D10502" s="370" t="s">
        <v>1161</v>
      </c>
      <c r="E10502" s="370">
        <v>2</v>
      </c>
      <c r="F10502" s="385">
        <v>2</v>
      </c>
    </row>
    <row r="10503" spans="1:6">
      <c r="A10503" s="369"/>
      <c r="B10503" s="369"/>
      <c r="C10503" s="369"/>
      <c r="D10503" s="370" t="s">
        <v>1162</v>
      </c>
      <c r="E10503" s="370">
        <v>2</v>
      </c>
      <c r="F10503" s="385">
        <v>2</v>
      </c>
    </row>
    <row r="10504" spans="1:6">
      <c r="A10504" s="369"/>
      <c r="B10504" s="369"/>
      <c r="C10504" s="367" t="s">
        <v>1163</v>
      </c>
      <c r="D10504" s="367" t="s">
        <v>1164</v>
      </c>
      <c r="E10504" s="367">
        <v>5</v>
      </c>
      <c r="F10504" s="384">
        <v>5</v>
      </c>
    </row>
    <row r="10505" spans="1:6">
      <c r="A10505" s="369"/>
      <c r="B10505" s="369"/>
      <c r="C10505" s="367" t="s">
        <v>1166</v>
      </c>
      <c r="D10505" s="367" t="s">
        <v>1167</v>
      </c>
      <c r="E10505" s="367">
        <v>1</v>
      </c>
      <c r="F10505" s="384">
        <v>1</v>
      </c>
    </row>
    <row r="10506" spans="1:6">
      <c r="A10506" s="369"/>
      <c r="B10506" s="367" t="s">
        <v>18</v>
      </c>
      <c r="C10506" s="367" t="s">
        <v>1171</v>
      </c>
      <c r="D10506" s="367" t="s">
        <v>1172</v>
      </c>
      <c r="E10506" s="367">
        <v>1</v>
      </c>
      <c r="F10506" s="384">
        <v>1</v>
      </c>
    </row>
    <row r="10507" spans="1:6">
      <c r="A10507" s="369"/>
      <c r="B10507" s="369"/>
      <c r="C10507" s="367" t="s">
        <v>490</v>
      </c>
      <c r="D10507" s="367" t="s">
        <v>600</v>
      </c>
      <c r="E10507" s="367">
        <v>3</v>
      </c>
      <c r="F10507" s="384">
        <v>3</v>
      </c>
    </row>
    <row r="10508" spans="1:6">
      <c r="A10508" s="369"/>
      <c r="B10508" s="369"/>
      <c r="C10508" s="369"/>
      <c r="D10508" s="370" t="s">
        <v>1174</v>
      </c>
      <c r="E10508" s="370">
        <v>1</v>
      </c>
      <c r="F10508" s="385">
        <v>1</v>
      </c>
    </row>
    <row r="10509" spans="1:6">
      <c r="A10509" s="369"/>
      <c r="B10509" s="369"/>
      <c r="C10509" s="369"/>
      <c r="D10509" s="370" t="s">
        <v>265</v>
      </c>
      <c r="E10509" s="370">
        <v>8</v>
      </c>
      <c r="F10509" s="385">
        <v>8</v>
      </c>
    </row>
    <row r="10510" spans="1:6">
      <c r="A10510" s="369"/>
      <c r="B10510" s="367" t="s">
        <v>19</v>
      </c>
      <c r="C10510" s="367" t="s">
        <v>491</v>
      </c>
      <c r="D10510" s="367" t="s">
        <v>266</v>
      </c>
      <c r="E10510" s="367">
        <v>13</v>
      </c>
      <c r="F10510" s="384">
        <v>13</v>
      </c>
    </row>
    <row r="10511" spans="1:6">
      <c r="A10511" s="369"/>
      <c r="B10511" s="369"/>
      <c r="C10511" s="369"/>
      <c r="D10511" s="370" t="s">
        <v>267</v>
      </c>
      <c r="E10511" s="370">
        <v>1</v>
      </c>
      <c r="F10511" s="385">
        <v>1</v>
      </c>
    </row>
    <row r="10512" spans="1:6">
      <c r="A10512" s="369"/>
      <c r="B10512" s="369"/>
      <c r="C10512" s="367" t="s">
        <v>492</v>
      </c>
      <c r="D10512" s="367" t="s">
        <v>19</v>
      </c>
      <c r="E10512" s="367">
        <v>12</v>
      </c>
      <c r="F10512" s="384">
        <v>12</v>
      </c>
    </row>
    <row r="10513" spans="1:6">
      <c r="A10513" s="369"/>
      <c r="B10513" s="367" t="s">
        <v>20</v>
      </c>
      <c r="C10513" s="367" t="s">
        <v>494</v>
      </c>
      <c r="D10513" s="367" t="s">
        <v>1177</v>
      </c>
      <c r="E10513" s="367">
        <v>8</v>
      </c>
      <c r="F10513" s="384">
        <v>8</v>
      </c>
    </row>
    <row r="10514" spans="1:6">
      <c r="A10514" s="369"/>
      <c r="B10514" s="369"/>
      <c r="C10514" s="369"/>
      <c r="D10514" s="370" t="s">
        <v>1178</v>
      </c>
      <c r="E10514" s="370">
        <v>1</v>
      </c>
      <c r="F10514" s="385">
        <v>1</v>
      </c>
    </row>
    <row r="10515" spans="1:6">
      <c r="A10515" s="369"/>
      <c r="B10515" s="369"/>
      <c r="C10515" s="367" t="s">
        <v>537</v>
      </c>
      <c r="D10515" s="367" t="s">
        <v>270</v>
      </c>
      <c r="E10515" s="367">
        <v>4</v>
      </c>
      <c r="F10515" s="384">
        <v>4</v>
      </c>
    </row>
    <row r="10516" spans="1:6">
      <c r="A10516" s="369"/>
      <c r="B10516" s="369"/>
      <c r="C10516" s="369"/>
      <c r="D10516" s="370" t="s">
        <v>1180</v>
      </c>
      <c r="E10516" s="370">
        <v>2</v>
      </c>
      <c r="F10516" s="385">
        <v>2</v>
      </c>
    </row>
    <row r="10517" spans="1:6">
      <c r="A10517" s="369"/>
      <c r="B10517" s="369"/>
      <c r="C10517" s="369"/>
      <c r="D10517" s="370" t="s">
        <v>394</v>
      </c>
      <c r="E10517" s="370">
        <v>5</v>
      </c>
      <c r="F10517" s="385">
        <v>5</v>
      </c>
    </row>
    <row r="10518" spans="1:6">
      <c r="A10518" s="369"/>
      <c r="B10518" s="369"/>
      <c r="C10518" s="369"/>
      <c r="D10518" s="370" t="s">
        <v>603</v>
      </c>
      <c r="E10518" s="370">
        <v>3</v>
      </c>
      <c r="F10518" s="385">
        <v>3</v>
      </c>
    </row>
    <row r="10519" spans="1:6">
      <c r="A10519" s="369"/>
      <c r="B10519" s="369"/>
      <c r="C10519" s="369"/>
      <c r="D10519" s="370" t="s">
        <v>1182</v>
      </c>
      <c r="E10519" s="370">
        <v>1</v>
      </c>
      <c r="F10519" s="385">
        <v>1</v>
      </c>
    </row>
    <row r="10520" spans="1:6">
      <c r="A10520" s="369"/>
      <c r="B10520" s="369"/>
      <c r="C10520" s="367" t="s">
        <v>493</v>
      </c>
      <c r="D10520" s="367" t="s">
        <v>271</v>
      </c>
      <c r="E10520" s="367">
        <v>7</v>
      </c>
      <c r="F10520" s="384">
        <v>7</v>
      </c>
    </row>
    <row r="10521" spans="1:6">
      <c r="A10521" s="369"/>
      <c r="B10521" s="369"/>
      <c r="C10521" s="369"/>
      <c r="D10521" s="370" t="s">
        <v>642</v>
      </c>
      <c r="E10521" s="370">
        <v>4</v>
      </c>
      <c r="F10521" s="385">
        <v>4</v>
      </c>
    </row>
    <row r="10522" spans="1:6">
      <c r="A10522" s="369"/>
      <c r="B10522" s="369"/>
      <c r="C10522" s="369"/>
      <c r="D10522" s="370" t="s">
        <v>641</v>
      </c>
      <c r="E10522" s="370">
        <v>3</v>
      </c>
      <c r="F10522" s="385">
        <v>4</v>
      </c>
    </row>
    <row r="10523" spans="1:6">
      <c r="A10523" s="369"/>
      <c r="B10523" s="369"/>
      <c r="C10523" s="369"/>
      <c r="D10523" s="370" t="s">
        <v>361</v>
      </c>
      <c r="E10523" s="370">
        <v>6</v>
      </c>
      <c r="F10523" s="385">
        <v>6</v>
      </c>
    </row>
    <row r="10524" spans="1:6">
      <c r="A10524" s="369"/>
      <c r="B10524" s="369"/>
      <c r="C10524" s="369"/>
      <c r="D10524" s="370" t="s">
        <v>643</v>
      </c>
      <c r="E10524" s="370">
        <v>2</v>
      </c>
      <c r="F10524" s="385">
        <v>2</v>
      </c>
    </row>
    <row r="10525" spans="1:6">
      <c r="A10525" s="369"/>
      <c r="B10525" s="369"/>
      <c r="C10525" s="369"/>
      <c r="D10525" s="370" t="s">
        <v>1183</v>
      </c>
      <c r="E10525" s="370">
        <v>1</v>
      </c>
      <c r="F10525" s="385">
        <v>1</v>
      </c>
    </row>
    <row r="10526" spans="1:6">
      <c r="A10526" s="369"/>
      <c r="B10526" s="369"/>
      <c r="C10526" s="369"/>
      <c r="D10526" s="370" t="s">
        <v>644</v>
      </c>
      <c r="E10526" s="370">
        <v>2</v>
      </c>
      <c r="F10526" s="385">
        <v>2</v>
      </c>
    </row>
    <row r="10527" spans="1:6">
      <c r="A10527" s="369"/>
      <c r="B10527" s="369"/>
      <c r="C10527" s="369"/>
      <c r="D10527" s="370" t="s">
        <v>306</v>
      </c>
      <c r="E10527" s="370">
        <v>7</v>
      </c>
      <c r="F10527" s="385">
        <v>7</v>
      </c>
    </row>
    <row r="10528" spans="1:6">
      <c r="A10528" s="369"/>
      <c r="B10528" s="369"/>
      <c r="C10528" s="369"/>
      <c r="D10528" s="370" t="s">
        <v>1185</v>
      </c>
      <c r="E10528" s="370">
        <v>1</v>
      </c>
      <c r="F10528" s="385">
        <v>1</v>
      </c>
    </row>
    <row r="10529" spans="1:6">
      <c r="A10529" s="369"/>
      <c r="B10529" s="367" t="s">
        <v>21</v>
      </c>
      <c r="C10529" s="367" t="s">
        <v>605</v>
      </c>
      <c r="D10529" s="367" t="s">
        <v>395</v>
      </c>
      <c r="E10529" s="367">
        <v>4</v>
      </c>
      <c r="F10529" s="384">
        <v>4</v>
      </c>
    </row>
    <row r="10530" spans="1:6">
      <c r="A10530" s="369"/>
      <c r="B10530" s="369"/>
      <c r="C10530" s="369"/>
      <c r="D10530" s="370" t="s">
        <v>396</v>
      </c>
      <c r="E10530" s="370">
        <v>2</v>
      </c>
      <c r="F10530" s="385">
        <v>2</v>
      </c>
    </row>
    <row r="10531" spans="1:6">
      <c r="A10531" s="369"/>
      <c r="B10531" s="369"/>
      <c r="C10531" s="369"/>
      <c r="D10531" s="370" t="s">
        <v>1191</v>
      </c>
      <c r="E10531" s="370">
        <v>1</v>
      </c>
      <c r="F10531" s="385">
        <v>1</v>
      </c>
    </row>
    <row r="10532" spans="1:6">
      <c r="A10532" s="369"/>
      <c r="B10532" s="369"/>
      <c r="C10532" s="367" t="s">
        <v>609</v>
      </c>
      <c r="D10532" s="367" t="s">
        <v>397</v>
      </c>
      <c r="E10532" s="367">
        <v>7</v>
      </c>
      <c r="F10532" s="384">
        <v>7</v>
      </c>
    </row>
    <row r="10533" spans="1:6">
      <c r="A10533" s="369"/>
      <c r="B10533" s="369"/>
      <c r="C10533" s="369"/>
      <c r="D10533" s="370" t="s">
        <v>610</v>
      </c>
      <c r="E10533" s="370">
        <v>2</v>
      </c>
      <c r="F10533" s="385">
        <v>2</v>
      </c>
    </row>
    <row r="10534" spans="1:6">
      <c r="A10534" s="369"/>
      <c r="B10534" s="369"/>
      <c r="C10534" s="369"/>
      <c r="D10534" s="370" t="s">
        <v>1194</v>
      </c>
      <c r="E10534" s="370">
        <v>1</v>
      </c>
      <c r="F10534" s="385">
        <v>1</v>
      </c>
    </row>
    <row r="10535" spans="1:6">
      <c r="A10535" s="369"/>
      <c r="B10535" s="369"/>
      <c r="C10535" s="367" t="s">
        <v>539</v>
      </c>
      <c r="D10535" s="367" t="s">
        <v>1195</v>
      </c>
      <c r="E10535" s="367">
        <v>2</v>
      </c>
      <c r="F10535" s="384">
        <v>2</v>
      </c>
    </row>
    <row r="10536" spans="1:6">
      <c r="A10536" s="369"/>
      <c r="B10536" s="369"/>
      <c r="C10536" s="369"/>
      <c r="D10536" s="370" t="s">
        <v>273</v>
      </c>
      <c r="E10536" s="370">
        <v>4</v>
      </c>
      <c r="F10536" s="385">
        <v>4</v>
      </c>
    </row>
    <row r="10537" spans="1:6">
      <c r="A10537" s="369"/>
      <c r="B10537" s="369"/>
      <c r="C10537" s="369"/>
      <c r="D10537" s="370" t="s">
        <v>398</v>
      </c>
      <c r="E10537" s="370">
        <v>1</v>
      </c>
      <c r="F10537" s="385">
        <v>1</v>
      </c>
    </row>
    <row r="10538" spans="1:6">
      <c r="A10538" s="369"/>
      <c r="B10538" s="369"/>
      <c r="C10538" s="369"/>
      <c r="D10538" s="370" t="s">
        <v>272</v>
      </c>
      <c r="E10538" s="370">
        <v>3</v>
      </c>
      <c r="F10538" s="385">
        <v>3</v>
      </c>
    </row>
    <row r="10539" spans="1:6">
      <c r="A10539" s="369"/>
      <c r="B10539" s="369"/>
      <c r="C10539" s="369"/>
      <c r="D10539" s="370" t="s">
        <v>607</v>
      </c>
      <c r="E10539" s="370">
        <v>3</v>
      </c>
      <c r="F10539" s="385">
        <v>3</v>
      </c>
    </row>
    <row r="10540" spans="1:6">
      <c r="A10540" s="369"/>
      <c r="B10540" s="369"/>
      <c r="C10540" s="367" t="s">
        <v>496</v>
      </c>
      <c r="D10540" s="367" t="s">
        <v>1198</v>
      </c>
      <c r="E10540" s="367">
        <v>1</v>
      </c>
      <c r="F10540" s="384">
        <v>1</v>
      </c>
    </row>
    <row r="10541" spans="1:6">
      <c r="A10541" s="369"/>
      <c r="B10541" s="369"/>
      <c r="C10541" s="369"/>
      <c r="D10541" s="370" t="s">
        <v>399</v>
      </c>
      <c r="E10541" s="370">
        <v>3</v>
      </c>
      <c r="F10541" s="385">
        <v>4</v>
      </c>
    </row>
    <row r="10542" spans="1:6">
      <c r="A10542" s="369"/>
      <c r="B10542" s="369"/>
      <c r="C10542" s="369"/>
      <c r="D10542" s="370" t="s">
        <v>1199</v>
      </c>
      <c r="E10542" s="370">
        <v>4</v>
      </c>
      <c r="F10542" s="385">
        <v>4</v>
      </c>
    </row>
    <row r="10543" spans="1:6">
      <c r="A10543" s="369"/>
      <c r="B10543" s="369"/>
      <c r="C10543" s="369"/>
      <c r="D10543" s="370" t="s">
        <v>274</v>
      </c>
      <c r="E10543" s="370">
        <v>14</v>
      </c>
      <c r="F10543" s="385">
        <v>14</v>
      </c>
    </row>
    <row r="10544" spans="1:6">
      <c r="A10544" s="369"/>
      <c r="B10544" s="369"/>
      <c r="C10544" s="369"/>
      <c r="D10544" s="370" t="s">
        <v>1200</v>
      </c>
      <c r="E10544" s="370">
        <v>3</v>
      </c>
      <c r="F10544" s="385">
        <v>3</v>
      </c>
    </row>
    <row r="10545" spans="1:6">
      <c r="A10545" s="369"/>
      <c r="B10545" s="369"/>
      <c r="C10545" s="369"/>
      <c r="D10545" s="370" t="s">
        <v>1202</v>
      </c>
      <c r="E10545" s="370">
        <v>3</v>
      </c>
      <c r="F10545" s="385">
        <v>3</v>
      </c>
    </row>
    <row r="10546" spans="1:6">
      <c r="A10546" s="369"/>
      <c r="B10546" s="369"/>
      <c r="C10546" s="367" t="s">
        <v>497</v>
      </c>
      <c r="D10546" s="367" t="s">
        <v>275</v>
      </c>
      <c r="E10546" s="367">
        <v>24</v>
      </c>
      <c r="F10546" s="384">
        <v>24</v>
      </c>
    </row>
    <row r="10547" spans="1:6">
      <c r="A10547" s="369"/>
      <c r="B10547" s="369"/>
      <c r="C10547" s="369"/>
      <c r="D10547" s="370" t="s">
        <v>401</v>
      </c>
      <c r="E10547" s="370">
        <v>19</v>
      </c>
      <c r="F10547" s="385">
        <v>20</v>
      </c>
    </row>
    <row r="10548" spans="1:6">
      <c r="A10548" s="369"/>
      <c r="B10548" s="369"/>
      <c r="C10548" s="369"/>
      <c r="D10548" s="370" t="s">
        <v>1203</v>
      </c>
      <c r="E10548" s="370">
        <v>11</v>
      </c>
      <c r="F10548" s="385">
        <v>11</v>
      </c>
    </row>
    <row r="10549" spans="1:6">
      <c r="A10549" s="369"/>
      <c r="B10549" s="369"/>
      <c r="C10549" s="369"/>
      <c r="D10549" s="370" t="s">
        <v>1204</v>
      </c>
      <c r="E10549" s="370">
        <v>12</v>
      </c>
      <c r="F10549" s="385">
        <v>12</v>
      </c>
    </row>
    <row r="10550" spans="1:6">
      <c r="A10550" s="369"/>
      <c r="B10550" s="369"/>
      <c r="C10550" s="369"/>
      <c r="D10550" s="370" t="s">
        <v>604</v>
      </c>
      <c r="E10550" s="370">
        <v>4</v>
      </c>
      <c r="F10550" s="385">
        <v>4</v>
      </c>
    </row>
    <row r="10551" spans="1:6">
      <c r="A10551" s="369"/>
      <c r="B10551" s="369"/>
      <c r="C10551" s="369"/>
      <c r="D10551" s="370" t="s">
        <v>400</v>
      </c>
      <c r="E10551" s="370">
        <v>3</v>
      </c>
      <c r="F10551" s="385">
        <v>3</v>
      </c>
    </row>
    <row r="10552" spans="1:6">
      <c r="A10552" s="369"/>
      <c r="B10552" s="369"/>
      <c r="C10552" s="369"/>
      <c r="D10552" s="370" t="s">
        <v>21</v>
      </c>
      <c r="E10552" s="370">
        <v>26</v>
      </c>
      <c r="F10552" s="385">
        <v>26</v>
      </c>
    </row>
    <row r="10553" spans="1:6">
      <c r="A10553" s="369"/>
      <c r="B10553" s="369"/>
      <c r="C10553" s="369"/>
      <c r="D10553" s="370" t="s">
        <v>276</v>
      </c>
      <c r="E10553" s="370">
        <v>16</v>
      </c>
      <c r="F10553" s="385">
        <v>16</v>
      </c>
    </row>
    <row r="10554" spans="1:6">
      <c r="A10554" s="369"/>
      <c r="B10554" s="369"/>
      <c r="C10554" s="369"/>
      <c r="D10554" s="370" t="s">
        <v>498</v>
      </c>
      <c r="E10554" s="370">
        <v>37</v>
      </c>
      <c r="F10554" s="385">
        <v>37</v>
      </c>
    </row>
    <row r="10555" spans="1:6">
      <c r="A10555" s="369"/>
      <c r="B10555" s="369"/>
      <c r="C10555" s="369"/>
      <c r="D10555" s="370" t="s">
        <v>1205</v>
      </c>
      <c r="E10555" s="370">
        <v>3</v>
      </c>
      <c r="F10555" s="385">
        <v>3</v>
      </c>
    </row>
    <row r="10556" spans="1:6">
      <c r="A10556" s="369"/>
      <c r="B10556" s="369"/>
      <c r="C10556" s="367" t="s">
        <v>540</v>
      </c>
      <c r="D10556" s="367" t="s">
        <v>1207</v>
      </c>
      <c r="E10556" s="367">
        <v>2</v>
      </c>
      <c r="F10556" s="384">
        <v>2</v>
      </c>
    </row>
    <row r="10557" spans="1:6">
      <c r="A10557" s="369"/>
      <c r="B10557" s="369"/>
      <c r="C10557" s="369"/>
      <c r="D10557" s="370" t="s">
        <v>277</v>
      </c>
      <c r="E10557" s="370">
        <v>8</v>
      </c>
      <c r="F10557" s="385">
        <v>8</v>
      </c>
    </row>
    <row r="10558" spans="1:6">
      <c r="A10558" s="369"/>
      <c r="B10558" s="369"/>
      <c r="C10558" s="369"/>
      <c r="D10558" s="370" t="s">
        <v>608</v>
      </c>
      <c r="E10558" s="370">
        <v>2</v>
      </c>
      <c r="F10558" s="385">
        <v>2</v>
      </c>
    </row>
    <row r="10559" spans="1:6">
      <c r="A10559" s="369"/>
      <c r="B10559" s="369"/>
      <c r="C10559" s="369"/>
      <c r="D10559" s="370" t="s">
        <v>1209</v>
      </c>
      <c r="E10559" s="370">
        <v>1</v>
      </c>
      <c r="F10559" s="385">
        <v>1</v>
      </c>
    </row>
    <row r="10560" spans="1:6">
      <c r="A10560" s="369"/>
      <c r="B10560" s="369"/>
      <c r="C10560" s="367" t="s">
        <v>499</v>
      </c>
      <c r="D10560" s="367" t="s">
        <v>92</v>
      </c>
      <c r="E10560" s="367">
        <v>13</v>
      </c>
      <c r="F10560" s="384">
        <v>13</v>
      </c>
    </row>
    <row r="10561" spans="1:6">
      <c r="A10561" s="369"/>
      <c r="B10561" s="369"/>
      <c r="C10561" s="369"/>
      <c r="D10561" s="370" t="s">
        <v>402</v>
      </c>
      <c r="E10561" s="370">
        <v>3</v>
      </c>
      <c r="F10561" s="385">
        <v>3</v>
      </c>
    </row>
    <row r="10562" spans="1:6">
      <c r="A10562" s="369"/>
      <c r="B10562" s="369"/>
      <c r="C10562" s="369"/>
      <c r="D10562" s="370" t="s">
        <v>441</v>
      </c>
      <c r="E10562" s="370">
        <v>7</v>
      </c>
      <c r="F10562" s="385">
        <v>7</v>
      </c>
    </row>
    <row r="10563" spans="1:6">
      <c r="A10563" s="369"/>
      <c r="B10563" s="369"/>
      <c r="C10563" s="369"/>
      <c r="D10563" s="370" t="s">
        <v>1211</v>
      </c>
      <c r="E10563" s="370">
        <v>2</v>
      </c>
      <c r="F10563" s="385">
        <v>2</v>
      </c>
    </row>
    <row r="10564" spans="1:6">
      <c r="A10564" s="369"/>
      <c r="B10564" s="369"/>
      <c r="C10564" s="369"/>
      <c r="D10564" s="370" t="s">
        <v>1212</v>
      </c>
      <c r="E10564" s="370">
        <v>10</v>
      </c>
      <c r="F10564" s="385">
        <v>10</v>
      </c>
    </row>
    <row r="10565" spans="1:6">
      <c r="A10565" s="369"/>
      <c r="B10565" s="369"/>
      <c r="C10565" s="369"/>
      <c r="D10565" s="370" t="s">
        <v>607</v>
      </c>
      <c r="E10565" s="370">
        <v>3</v>
      </c>
      <c r="F10565" s="385">
        <v>3</v>
      </c>
    </row>
    <row r="10566" spans="1:6">
      <c r="A10566" s="369"/>
      <c r="B10566" s="369"/>
      <c r="C10566" s="369"/>
      <c r="D10566" s="370" t="s">
        <v>278</v>
      </c>
      <c r="E10566" s="370">
        <v>68</v>
      </c>
      <c r="F10566" s="385">
        <v>69</v>
      </c>
    </row>
    <row r="10567" spans="1:6">
      <c r="A10567" s="369"/>
      <c r="B10567" s="369"/>
      <c r="C10567" s="367" t="s">
        <v>500</v>
      </c>
      <c r="D10567" s="367" t="s">
        <v>568</v>
      </c>
      <c r="E10567" s="367">
        <v>1</v>
      </c>
      <c r="F10567" s="384">
        <v>1</v>
      </c>
    </row>
    <row r="10568" spans="1:6">
      <c r="A10568" s="369"/>
      <c r="B10568" s="369"/>
      <c r="C10568" s="369"/>
      <c r="D10568" s="370" t="s">
        <v>403</v>
      </c>
      <c r="E10568" s="370">
        <v>3</v>
      </c>
      <c r="F10568" s="385">
        <v>3</v>
      </c>
    </row>
    <row r="10569" spans="1:6">
      <c r="A10569" s="369"/>
      <c r="B10569" s="369"/>
      <c r="C10569" s="369"/>
      <c r="D10569" s="370" t="s">
        <v>442</v>
      </c>
      <c r="E10569" s="370">
        <v>2</v>
      </c>
      <c r="F10569" s="385">
        <v>2</v>
      </c>
    </row>
    <row r="10570" spans="1:6">
      <c r="A10570" s="369"/>
      <c r="B10570" s="369"/>
      <c r="C10570" s="369"/>
      <c r="D10570" s="370" t="s">
        <v>280</v>
      </c>
      <c r="E10570" s="370">
        <v>13</v>
      </c>
      <c r="F10570" s="385">
        <v>15</v>
      </c>
    </row>
    <row r="10571" spans="1:6">
      <c r="A10571" s="369"/>
      <c r="B10571" s="369"/>
      <c r="C10571" s="369"/>
      <c r="D10571" s="370" t="s">
        <v>1213</v>
      </c>
      <c r="E10571" s="370">
        <v>2</v>
      </c>
      <c r="F10571" s="385">
        <v>2</v>
      </c>
    </row>
    <row r="10572" spans="1:6">
      <c r="A10572" s="369"/>
      <c r="B10572" s="367" t="s">
        <v>22</v>
      </c>
      <c r="C10572" s="367" t="s">
        <v>613</v>
      </c>
      <c r="D10572" s="367" t="s">
        <v>614</v>
      </c>
      <c r="E10572" s="367">
        <v>3</v>
      </c>
      <c r="F10572" s="384">
        <v>3</v>
      </c>
    </row>
    <row r="10573" spans="1:6">
      <c r="A10573" s="369"/>
      <c r="B10573" s="369"/>
      <c r="C10573" s="367" t="s">
        <v>617</v>
      </c>
      <c r="D10573" s="367" t="s">
        <v>412</v>
      </c>
      <c r="E10573" s="367">
        <v>1</v>
      </c>
      <c r="F10573" s="384">
        <v>1</v>
      </c>
    </row>
    <row r="10574" spans="1:6">
      <c r="A10574" s="369"/>
      <c r="B10574" s="369"/>
      <c r="C10574" s="369"/>
      <c r="D10574" s="370" t="s">
        <v>1926</v>
      </c>
      <c r="E10574" s="370">
        <v>1</v>
      </c>
      <c r="F10574" s="385">
        <v>1</v>
      </c>
    </row>
    <row r="10575" spans="1:6">
      <c r="A10575" s="369"/>
      <c r="B10575" s="369"/>
      <c r="C10575" s="369"/>
      <c r="D10575" s="370" t="s">
        <v>1224</v>
      </c>
      <c r="E10575" s="370">
        <v>1</v>
      </c>
      <c r="F10575" s="385">
        <v>1</v>
      </c>
    </row>
    <row r="10576" spans="1:6">
      <c r="A10576" s="369"/>
      <c r="B10576" s="369"/>
      <c r="C10576" s="367" t="s">
        <v>612</v>
      </c>
      <c r="D10576" s="367" t="s">
        <v>405</v>
      </c>
      <c r="E10576" s="367">
        <v>4</v>
      </c>
      <c r="F10576" s="384">
        <v>4</v>
      </c>
    </row>
    <row r="10577" spans="1:6">
      <c r="A10577" s="369"/>
      <c r="B10577" s="369"/>
      <c r="C10577" s="369"/>
      <c r="D10577" s="370" t="s">
        <v>406</v>
      </c>
      <c r="E10577" s="370">
        <v>2</v>
      </c>
      <c r="F10577" s="385">
        <v>2</v>
      </c>
    </row>
    <row r="10578" spans="1:6">
      <c r="A10578" s="369"/>
      <c r="B10578" s="369"/>
      <c r="C10578" s="367" t="s">
        <v>616</v>
      </c>
      <c r="D10578" s="367" t="s">
        <v>408</v>
      </c>
      <c r="E10578" s="367">
        <v>8</v>
      </c>
      <c r="F10578" s="384">
        <v>8</v>
      </c>
    </row>
    <row r="10579" spans="1:6">
      <c r="A10579" s="369"/>
      <c r="B10579" s="369"/>
      <c r="C10579" s="367" t="s">
        <v>611</v>
      </c>
      <c r="D10579" s="367" t="s">
        <v>1233</v>
      </c>
      <c r="E10579" s="367">
        <v>3</v>
      </c>
      <c r="F10579" s="384">
        <v>3</v>
      </c>
    </row>
    <row r="10580" spans="1:6">
      <c r="A10580" s="369"/>
      <c r="B10580" s="369"/>
      <c r="C10580" s="369"/>
      <c r="D10580" s="370" t="s">
        <v>416</v>
      </c>
      <c r="E10580" s="370">
        <v>4</v>
      </c>
      <c r="F10580" s="385">
        <v>4</v>
      </c>
    </row>
    <row r="10581" spans="1:6">
      <c r="A10581" s="369"/>
      <c r="B10581" s="369"/>
      <c r="C10581" s="367" t="s">
        <v>501</v>
      </c>
      <c r="D10581" s="367" t="s">
        <v>1237</v>
      </c>
      <c r="E10581" s="367">
        <v>2</v>
      </c>
      <c r="F10581" s="384">
        <v>2</v>
      </c>
    </row>
    <row r="10582" spans="1:6">
      <c r="A10582" s="369"/>
      <c r="B10582" s="369"/>
      <c r="C10582" s="369"/>
      <c r="D10582" s="370" t="s">
        <v>22</v>
      </c>
      <c r="E10582" s="370">
        <v>25</v>
      </c>
      <c r="F10582" s="385">
        <v>25</v>
      </c>
    </row>
    <row r="10583" spans="1:6">
      <c r="A10583" s="369"/>
      <c r="B10583" s="369"/>
      <c r="C10583" s="369"/>
      <c r="D10583" s="370" t="s">
        <v>409</v>
      </c>
      <c r="E10583" s="370">
        <v>1</v>
      </c>
      <c r="F10583" s="385">
        <v>1</v>
      </c>
    </row>
    <row r="10584" spans="1:6">
      <c r="A10584" s="369"/>
      <c r="B10584" s="369"/>
      <c r="C10584" s="367" t="s">
        <v>1242</v>
      </c>
      <c r="D10584" s="367" t="s">
        <v>1244</v>
      </c>
      <c r="E10584" s="367">
        <v>1</v>
      </c>
      <c r="F10584" s="384">
        <v>1</v>
      </c>
    </row>
    <row r="10585" spans="1:6">
      <c r="A10585" s="369"/>
      <c r="B10585" s="369"/>
      <c r="C10585" s="367" t="s">
        <v>502</v>
      </c>
      <c r="D10585" s="367" t="s">
        <v>282</v>
      </c>
      <c r="E10585" s="367">
        <v>39</v>
      </c>
      <c r="F10585" s="384">
        <v>41</v>
      </c>
    </row>
    <row r="10586" spans="1:6">
      <c r="A10586" s="369"/>
      <c r="B10586" s="369"/>
      <c r="C10586" s="369"/>
      <c r="D10586" s="370" t="s">
        <v>70</v>
      </c>
      <c r="E10586" s="370">
        <v>3</v>
      </c>
      <c r="F10586" s="385">
        <v>3</v>
      </c>
    </row>
    <row r="10587" spans="1:6">
      <c r="A10587" s="369"/>
      <c r="B10587" s="369"/>
      <c r="C10587" s="369"/>
      <c r="D10587" s="370" t="s">
        <v>1246</v>
      </c>
      <c r="E10587" s="370">
        <v>1</v>
      </c>
      <c r="F10587" s="385">
        <v>1</v>
      </c>
    </row>
    <row r="10588" spans="1:6">
      <c r="A10588" s="369"/>
      <c r="B10588" s="369"/>
      <c r="C10588" s="367" t="s">
        <v>619</v>
      </c>
      <c r="D10588" s="367" t="s">
        <v>1253</v>
      </c>
      <c r="E10588" s="367">
        <v>1</v>
      </c>
      <c r="F10588" s="384">
        <v>1</v>
      </c>
    </row>
    <row r="10589" spans="1:6">
      <c r="A10589" s="369"/>
      <c r="B10589" s="369"/>
      <c r="C10589" s="367" t="s">
        <v>618</v>
      </c>
      <c r="D10589" s="367" t="s">
        <v>410</v>
      </c>
      <c r="E10589" s="367">
        <v>4</v>
      </c>
      <c r="F10589" s="384">
        <v>4</v>
      </c>
    </row>
    <row r="10590" spans="1:6">
      <c r="A10590" s="369"/>
      <c r="B10590" s="369"/>
      <c r="C10590" s="367" t="s">
        <v>1254</v>
      </c>
      <c r="D10590" s="367" t="s">
        <v>1255</v>
      </c>
      <c r="E10590" s="367">
        <v>1</v>
      </c>
      <c r="F10590" s="384">
        <v>1</v>
      </c>
    </row>
    <row r="10591" spans="1:6">
      <c r="A10591" s="369"/>
      <c r="B10591" s="369"/>
      <c r="C10591" s="367" t="s">
        <v>615</v>
      </c>
      <c r="D10591" s="367" t="s">
        <v>413</v>
      </c>
      <c r="E10591" s="367">
        <v>2</v>
      </c>
      <c r="F10591" s="384">
        <v>2</v>
      </c>
    </row>
    <row r="10592" spans="1:6">
      <c r="A10592" s="369"/>
      <c r="B10592" s="367" t="s">
        <v>23</v>
      </c>
      <c r="C10592" s="367" t="s">
        <v>624</v>
      </c>
      <c r="D10592" s="367" t="s">
        <v>92</v>
      </c>
      <c r="E10592" s="367">
        <v>16</v>
      </c>
      <c r="F10592" s="384">
        <v>16</v>
      </c>
    </row>
    <row r="10593" spans="1:6">
      <c r="A10593" s="369"/>
      <c r="B10593" s="369"/>
      <c r="C10593" s="369"/>
      <c r="D10593" s="370" t="s">
        <v>344</v>
      </c>
      <c r="E10593" s="370">
        <v>4</v>
      </c>
      <c r="F10593" s="385">
        <v>4</v>
      </c>
    </row>
    <row r="10594" spans="1:6">
      <c r="A10594" s="369"/>
      <c r="B10594" s="369"/>
      <c r="C10594" s="369"/>
      <c r="D10594" s="370" t="s">
        <v>939</v>
      </c>
      <c r="E10594" s="370">
        <v>5</v>
      </c>
      <c r="F10594" s="385">
        <v>5</v>
      </c>
    </row>
    <row r="10595" spans="1:6">
      <c r="A10595" s="369"/>
      <c r="B10595" s="369"/>
      <c r="C10595" s="369"/>
      <c r="D10595" s="370" t="s">
        <v>1964</v>
      </c>
      <c r="E10595" s="370">
        <v>2</v>
      </c>
      <c r="F10595" s="385">
        <v>2</v>
      </c>
    </row>
    <row r="10596" spans="1:6">
      <c r="A10596" s="369"/>
      <c r="B10596" s="369"/>
      <c r="C10596" s="369"/>
      <c r="D10596" s="370" t="s">
        <v>417</v>
      </c>
      <c r="E10596" s="370">
        <v>2</v>
      </c>
      <c r="F10596" s="385">
        <v>2</v>
      </c>
    </row>
    <row r="10597" spans="1:6">
      <c r="A10597" s="369"/>
      <c r="B10597" s="369"/>
      <c r="C10597" s="367" t="s">
        <v>646</v>
      </c>
      <c r="D10597" s="367" t="s">
        <v>647</v>
      </c>
      <c r="E10597" s="367">
        <v>4</v>
      </c>
      <c r="F10597" s="384">
        <v>4</v>
      </c>
    </row>
    <row r="10598" spans="1:6">
      <c r="A10598" s="369"/>
      <c r="B10598" s="369"/>
      <c r="C10598" s="369"/>
      <c r="D10598" s="370" t="s">
        <v>23</v>
      </c>
      <c r="E10598" s="370">
        <v>3</v>
      </c>
      <c r="F10598" s="385">
        <v>3</v>
      </c>
    </row>
    <row r="10599" spans="1:6">
      <c r="A10599" s="369"/>
      <c r="B10599" s="369"/>
      <c r="C10599" s="369"/>
      <c r="D10599" s="370" t="s">
        <v>1258</v>
      </c>
      <c r="E10599" s="370">
        <v>2</v>
      </c>
      <c r="F10599" s="385">
        <v>2</v>
      </c>
    </row>
    <row r="10600" spans="1:6">
      <c r="A10600" s="369"/>
      <c r="B10600" s="369"/>
      <c r="C10600" s="367" t="s">
        <v>625</v>
      </c>
      <c r="D10600" s="367" t="s">
        <v>418</v>
      </c>
      <c r="E10600" s="367">
        <v>2</v>
      </c>
      <c r="F10600" s="384">
        <v>2</v>
      </c>
    </row>
    <row r="10601" spans="1:6">
      <c r="A10601" s="369"/>
      <c r="B10601" s="369"/>
      <c r="C10601" s="367" t="s">
        <v>1261</v>
      </c>
      <c r="D10601" s="367" t="s">
        <v>1262</v>
      </c>
      <c r="E10601" s="367">
        <v>2</v>
      </c>
      <c r="F10601" s="384">
        <v>2</v>
      </c>
    </row>
    <row r="10602" spans="1:6">
      <c r="A10602" s="369"/>
      <c r="B10602" s="369"/>
      <c r="C10602" s="369"/>
      <c r="D10602" s="370" t="s">
        <v>1263</v>
      </c>
      <c r="E10602" s="370">
        <v>4</v>
      </c>
      <c r="F10602" s="385">
        <v>4</v>
      </c>
    </row>
    <row r="10603" spans="1:6">
      <c r="A10603" s="369"/>
      <c r="B10603" s="369"/>
      <c r="C10603" s="369"/>
      <c r="D10603" s="370" t="s">
        <v>1264</v>
      </c>
      <c r="E10603" s="370">
        <v>8</v>
      </c>
      <c r="F10603" s="385">
        <v>8</v>
      </c>
    </row>
    <row r="10604" spans="1:6">
      <c r="A10604" s="369"/>
      <c r="B10604" s="369"/>
      <c r="C10604" s="369"/>
      <c r="D10604" s="370" t="s">
        <v>1265</v>
      </c>
      <c r="E10604" s="370">
        <v>6</v>
      </c>
      <c r="F10604" s="385">
        <v>6</v>
      </c>
    </row>
    <row r="10605" spans="1:6">
      <c r="A10605" s="369"/>
      <c r="B10605" s="369"/>
      <c r="C10605" s="369"/>
      <c r="D10605" s="370" t="s">
        <v>1267</v>
      </c>
      <c r="E10605" s="370">
        <v>1</v>
      </c>
      <c r="F10605" s="385">
        <v>1</v>
      </c>
    </row>
    <row r="10606" spans="1:6">
      <c r="A10606" s="369"/>
      <c r="B10606" s="369"/>
      <c r="C10606" s="369"/>
      <c r="D10606" s="370" t="s">
        <v>1269</v>
      </c>
      <c r="E10606" s="370">
        <v>3</v>
      </c>
      <c r="F10606" s="385">
        <v>3</v>
      </c>
    </row>
    <row r="10607" spans="1:6">
      <c r="A10607" s="369"/>
      <c r="B10607" s="369"/>
      <c r="C10607" s="367" t="s">
        <v>543</v>
      </c>
      <c r="D10607" s="367" t="s">
        <v>1270</v>
      </c>
      <c r="E10607" s="367">
        <v>6</v>
      </c>
      <c r="F10607" s="384">
        <v>6</v>
      </c>
    </row>
    <row r="10608" spans="1:6">
      <c r="A10608" s="369"/>
      <c r="B10608" s="369"/>
      <c r="C10608" s="369"/>
      <c r="D10608" s="370" t="s">
        <v>1271</v>
      </c>
      <c r="E10608" s="370">
        <v>2</v>
      </c>
      <c r="F10608" s="385">
        <v>2</v>
      </c>
    </row>
    <row r="10609" spans="1:6">
      <c r="A10609" s="369"/>
      <c r="B10609" s="369"/>
      <c r="C10609" s="369"/>
      <c r="D10609" s="370" t="s">
        <v>544</v>
      </c>
      <c r="E10609" s="370">
        <v>16</v>
      </c>
      <c r="F10609" s="385">
        <v>16</v>
      </c>
    </row>
    <row r="10610" spans="1:6">
      <c r="A10610" s="369"/>
      <c r="B10610" s="369"/>
      <c r="C10610" s="369"/>
      <c r="D10610" s="370" t="s">
        <v>1272</v>
      </c>
      <c r="E10610" s="370">
        <v>2</v>
      </c>
      <c r="F10610" s="385">
        <v>2</v>
      </c>
    </row>
    <row r="10611" spans="1:6">
      <c r="A10611" s="369"/>
      <c r="B10611" s="369"/>
      <c r="C10611" s="367" t="s">
        <v>503</v>
      </c>
      <c r="D10611" s="367" t="s">
        <v>1972</v>
      </c>
      <c r="E10611" s="367">
        <v>1</v>
      </c>
      <c r="F10611" s="384">
        <v>1</v>
      </c>
    </row>
    <row r="10612" spans="1:6">
      <c r="A10612" s="369"/>
      <c r="B10612" s="369"/>
      <c r="C10612" s="369"/>
      <c r="D10612" s="370" t="s">
        <v>286</v>
      </c>
      <c r="E10612" s="370">
        <v>17</v>
      </c>
      <c r="F10612" s="385">
        <v>17</v>
      </c>
    </row>
    <row r="10613" spans="1:6">
      <c r="A10613" s="369"/>
      <c r="B10613" s="369"/>
      <c r="C10613" s="369"/>
      <c r="D10613" s="370" t="s">
        <v>621</v>
      </c>
      <c r="E10613" s="370">
        <v>10</v>
      </c>
      <c r="F10613" s="385">
        <v>10</v>
      </c>
    </row>
    <row r="10614" spans="1:6">
      <c r="A10614" s="369"/>
      <c r="B10614" s="369"/>
      <c r="C10614" s="367" t="s">
        <v>626</v>
      </c>
      <c r="D10614" s="367" t="s">
        <v>1195</v>
      </c>
      <c r="E10614" s="367">
        <v>1</v>
      </c>
      <c r="F10614" s="384">
        <v>1</v>
      </c>
    </row>
    <row r="10615" spans="1:6">
      <c r="A10615" s="369"/>
      <c r="B10615" s="369"/>
      <c r="C10615" s="369"/>
      <c r="D10615" s="370" t="s">
        <v>627</v>
      </c>
      <c r="E10615" s="370">
        <v>6</v>
      </c>
      <c r="F10615" s="385">
        <v>6</v>
      </c>
    </row>
    <row r="10616" spans="1:6">
      <c r="A10616" s="369"/>
      <c r="B10616" s="369"/>
      <c r="C10616" s="369"/>
      <c r="D10616" s="370" t="s">
        <v>1274</v>
      </c>
      <c r="E10616" s="370">
        <v>6</v>
      </c>
      <c r="F10616" s="385">
        <v>6</v>
      </c>
    </row>
    <row r="10617" spans="1:6">
      <c r="A10617" s="369"/>
      <c r="B10617" s="369"/>
      <c r="C10617" s="369"/>
      <c r="D10617" s="370" t="s">
        <v>1275</v>
      </c>
      <c r="E10617" s="370">
        <v>5</v>
      </c>
      <c r="F10617" s="385">
        <v>5</v>
      </c>
    </row>
    <row r="10618" spans="1:6">
      <c r="A10618" s="369"/>
      <c r="B10618" s="369"/>
      <c r="C10618" s="369"/>
      <c r="D10618" s="370" t="s">
        <v>1277</v>
      </c>
      <c r="E10618" s="370">
        <v>1</v>
      </c>
      <c r="F10618" s="385">
        <v>1</v>
      </c>
    </row>
    <row r="10619" spans="1:6">
      <c r="A10619" s="369"/>
      <c r="B10619" s="369"/>
      <c r="C10619" s="369"/>
      <c r="D10619" s="370" t="s">
        <v>1278</v>
      </c>
      <c r="E10619" s="370">
        <v>1</v>
      </c>
      <c r="F10619" s="385">
        <v>1</v>
      </c>
    </row>
    <row r="10620" spans="1:6">
      <c r="A10620" s="369"/>
      <c r="B10620" s="369"/>
      <c r="C10620" s="367" t="s">
        <v>545</v>
      </c>
      <c r="D10620" s="367" t="s">
        <v>1280</v>
      </c>
      <c r="E10620" s="367">
        <v>8</v>
      </c>
      <c r="F10620" s="384">
        <v>8</v>
      </c>
    </row>
    <row r="10621" spans="1:6">
      <c r="A10621" s="369"/>
      <c r="B10621" s="369"/>
      <c r="C10621" s="369"/>
      <c r="D10621" s="370" t="s">
        <v>288</v>
      </c>
      <c r="E10621" s="370">
        <v>19</v>
      </c>
      <c r="F10621" s="385">
        <v>19</v>
      </c>
    </row>
    <row r="10622" spans="1:6">
      <c r="A10622" s="369"/>
      <c r="B10622" s="369"/>
      <c r="C10622" s="369"/>
      <c r="D10622" s="370" t="s">
        <v>1281</v>
      </c>
      <c r="E10622" s="370">
        <v>3</v>
      </c>
      <c r="F10622" s="385">
        <v>3</v>
      </c>
    </row>
    <row r="10623" spans="1:6">
      <c r="A10623" s="369"/>
      <c r="B10623" s="369"/>
      <c r="C10623" s="369"/>
      <c r="D10623" s="370" t="s">
        <v>287</v>
      </c>
      <c r="E10623" s="370">
        <v>7</v>
      </c>
      <c r="F10623" s="385">
        <v>7</v>
      </c>
    </row>
    <row r="10624" spans="1:6">
      <c r="A10624" s="369"/>
      <c r="B10624" s="369"/>
      <c r="C10624" s="369"/>
      <c r="D10624" s="370" t="s">
        <v>1285</v>
      </c>
      <c r="E10624" s="370">
        <v>1</v>
      </c>
      <c r="F10624" s="385">
        <v>1</v>
      </c>
    </row>
    <row r="10625" spans="1:6">
      <c r="A10625" s="369"/>
      <c r="B10625" s="369"/>
      <c r="C10625" s="367" t="s">
        <v>504</v>
      </c>
      <c r="D10625" s="367" t="s">
        <v>1286</v>
      </c>
      <c r="E10625" s="367">
        <v>3</v>
      </c>
      <c r="F10625" s="384">
        <v>3</v>
      </c>
    </row>
    <row r="10626" spans="1:6">
      <c r="A10626" s="369"/>
      <c r="B10626" s="369"/>
      <c r="C10626" s="369"/>
      <c r="D10626" s="370" t="s">
        <v>236</v>
      </c>
      <c r="E10626" s="370">
        <v>2</v>
      </c>
      <c r="F10626" s="385">
        <v>2</v>
      </c>
    </row>
    <row r="10627" spans="1:6">
      <c r="A10627" s="369"/>
      <c r="B10627" s="369"/>
      <c r="C10627" s="369"/>
      <c r="D10627" s="370" t="s">
        <v>1287</v>
      </c>
      <c r="E10627" s="370">
        <v>4</v>
      </c>
      <c r="F10627" s="385">
        <v>4</v>
      </c>
    </row>
    <row r="10628" spans="1:6">
      <c r="A10628" s="369"/>
      <c r="B10628" s="369"/>
      <c r="C10628" s="369"/>
      <c r="D10628" s="370" t="s">
        <v>562</v>
      </c>
      <c r="E10628" s="370">
        <v>8</v>
      </c>
      <c r="F10628" s="385">
        <v>8</v>
      </c>
    </row>
    <row r="10629" spans="1:6">
      <c r="A10629" s="369"/>
      <c r="B10629" s="369"/>
      <c r="C10629" s="369"/>
      <c r="D10629" s="370" t="s">
        <v>563</v>
      </c>
      <c r="E10629" s="370">
        <v>8</v>
      </c>
      <c r="F10629" s="385">
        <v>8</v>
      </c>
    </row>
    <row r="10630" spans="1:6">
      <c r="A10630" s="369"/>
      <c r="B10630" s="369"/>
      <c r="C10630" s="369"/>
      <c r="D10630" s="370" t="s">
        <v>1288</v>
      </c>
      <c r="E10630" s="370">
        <v>2</v>
      </c>
      <c r="F10630" s="385">
        <v>2</v>
      </c>
    </row>
    <row r="10631" spans="1:6">
      <c r="A10631" s="369"/>
      <c r="B10631" s="369"/>
      <c r="C10631" s="369"/>
      <c r="D10631" s="370" t="s">
        <v>289</v>
      </c>
      <c r="E10631" s="370">
        <v>33</v>
      </c>
      <c r="F10631" s="385">
        <v>34</v>
      </c>
    </row>
    <row r="10632" spans="1:6">
      <c r="A10632" s="369"/>
      <c r="B10632" s="369"/>
      <c r="C10632" s="367" t="s">
        <v>541</v>
      </c>
      <c r="D10632" s="367" t="s">
        <v>623</v>
      </c>
      <c r="E10632" s="367">
        <v>1</v>
      </c>
      <c r="F10632" s="384">
        <v>1</v>
      </c>
    </row>
    <row r="10633" spans="1:6">
      <c r="A10633" s="369"/>
      <c r="B10633" s="369"/>
      <c r="C10633" s="369"/>
      <c r="D10633" s="370" t="s">
        <v>1293</v>
      </c>
      <c r="E10633" s="370">
        <v>4</v>
      </c>
      <c r="F10633" s="385">
        <v>4</v>
      </c>
    </row>
    <row r="10634" spans="1:6">
      <c r="A10634" s="369"/>
      <c r="B10634" s="369"/>
      <c r="C10634" s="369"/>
      <c r="D10634" s="370" t="s">
        <v>542</v>
      </c>
      <c r="E10634" s="370">
        <v>1</v>
      </c>
      <c r="F10634" s="385">
        <v>1</v>
      </c>
    </row>
    <row r="10635" spans="1:6">
      <c r="A10635" s="369"/>
      <c r="B10635" s="369"/>
      <c r="C10635" s="369"/>
      <c r="D10635" s="370" t="s">
        <v>421</v>
      </c>
      <c r="E10635" s="370">
        <v>10</v>
      </c>
      <c r="F10635" s="385">
        <v>10</v>
      </c>
    </row>
    <row r="10636" spans="1:6">
      <c r="A10636" s="369"/>
      <c r="B10636" s="369"/>
      <c r="C10636" s="369"/>
      <c r="D10636" s="370" t="s">
        <v>622</v>
      </c>
      <c r="E10636" s="370">
        <v>4</v>
      </c>
      <c r="F10636" s="385">
        <v>4</v>
      </c>
    </row>
    <row r="10637" spans="1:6">
      <c r="A10637" s="369"/>
      <c r="B10637" s="367" t="s">
        <v>24</v>
      </c>
      <c r="C10637" s="367" t="s">
        <v>505</v>
      </c>
      <c r="D10637" s="367" t="s">
        <v>628</v>
      </c>
      <c r="E10637" s="367">
        <v>7</v>
      </c>
      <c r="F10637" s="384">
        <v>7</v>
      </c>
    </row>
    <row r="10638" spans="1:6">
      <c r="A10638" s="369"/>
      <c r="B10638" s="369"/>
      <c r="C10638" s="369"/>
      <c r="D10638" s="370" t="s">
        <v>422</v>
      </c>
      <c r="E10638" s="370">
        <v>7</v>
      </c>
      <c r="F10638" s="385">
        <v>8</v>
      </c>
    </row>
    <row r="10639" spans="1:6">
      <c r="A10639" s="369"/>
      <c r="B10639" s="369"/>
      <c r="C10639" s="369"/>
      <c r="D10639" s="370" t="s">
        <v>564</v>
      </c>
      <c r="E10639" s="370">
        <v>22</v>
      </c>
      <c r="F10639" s="385">
        <v>22</v>
      </c>
    </row>
    <row r="10640" spans="1:6">
      <c r="A10640" s="369"/>
      <c r="B10640" s="369"/>
      <c r="C10640" s="369"/>
      <c r="D10640" s="370" t="s">
        <v>506</v>
      </c>
      <c r="E10640" s="370">
        <v>5</v>
      </c>
      <c r="F10640" s="385">
        <v>5</v>
      </c>
    </row>
    <row r="10641" spans="1:6">
      <c r="A10641" s="369"/>
      <c r="B10641" s="369"/>
      <c r="C10641" s="369"/>
      <c r="D10641" s="370" t="s">
        <v>1297</v>
      </c>
      <c r="E10641" s="370">
        <v>3</v>
      </c>
      <c r="F10641" s="385">
        <v>3</v>
      </c>
    </row>
    <row r="10642" spans="1:6">
      <c r="A10642" s="369"/>
      <c r="B10642" s="369"/>
      <c r="C10642" s="369"/>
      <c r="D10642" s="370" t="s">
        <v>24</v>
      </c>
      <c r="E10642" s="370">
        <v>34</v>
      </c>
      <c r="F10642" s="385">
        <v>34</v>
      </c>
    </row>
    <row r="10643" spans="1:6">
      <c r="A10643" s="369"/>
      <c r="B10643" s="369"/>
      <c r="C10643" s="369"/>
      <c r="D10643" s="370" t="s">
        <v>648</v>
      </c>
      <c r="E10643" s="370">
        <v>1</v>
      </c>
      <c r="F10643" s="385">
        <v>1</v>
      </c>
    </row>
    <row r="10644" spans="1:6">
      <c r="A10644" s="369"/>
      <c r="B10644" s="369"/>
      <c r="C10644" s="369"/>
      <c r="D10644" s="370" t="s">
        <v>1298</v>
      </c>
      <c r="E10644" s="370">
        <v>1</v>
      </c>
      <c r="F10644" s="385">
        <v>1</v>
      </c>
    </row>
    <row r="10645" spans="1:6">
      <c r="A10645" s="369"/>
      <c r="B10645" s="369"/>
      <c r="C10645" s="369"/>
      <c r="D10645" s="370" t="s">
        <v>1299</v>
      </c>
      <c r="E10645" s="370">
        <v>1</v>
      </c>
      <c r="F10645" s="385">
        <v>1</v>
      </c>
    </row>
    <row r="10646" spans="1:6">
      <c r="A10646" s="369"/>
      <c r="B10646" s="369"/>
      <c r="C10646" s="367" t="s">
        <v>1300</v>
      </c>
      <c r="D10646" s="367" t="s">
        <v>1301</v>
      </c>
      <c r="E10646" s="367">
        <v>2</v>
      </c>
      <c r="F10646" s="384">
        <v>2</v>
      </c>
    </row>
    <row r="10647" spans="1:6">
      <c r="A10647" s="369"/>
      <c r="B10647" s="367" t="s">
        <v>25</v>
      </c>
      <c r="C10647" s="367" t="s">
        <v>565</v>
      </c>
      <c r="D10647" s="367" t="s">
        <v>649</v>
      </c>
      <c r="E10647" s="367">
        <v>3</v>
      </c>
      <c r="F10647" s="384">
        <v>3</v>
      </c>
    </row>
    <row r="10648" spans="1:6">
      <c r="A10648" s="369"/>
      <c r="B10648" s="369"/>
      <c r="C10648" s="369"/>
      <c r="D10648" s="370" t="s">
        <v>425</v>
      </c>
      <c r="E10648" s="370">
        <v>4</v>
      </c>
      <c r="F10648" s="385">
        <v>4</v>
      </c>
    </row>
    <row r="10649" spans="1:6">
      <c r="A10649" s="369"/>
      <c r="B10649" s="369"/>
      <c r="C10649" s="367" t="s">
        <v>507</v>
      </c>
      <c r="D10649" s="367" t="s">
        <v>629</v>
      </c>
      <c r="E10649" s="367">
        <v>3</v>
      </c>
      <c r="F10649" s="384">
        <v>3</v>
      </c>
    </row>
    <row r="10650" spans="1:6">
      <c r="A10650" s="369"/>
      <c r="B10650" s="369"/>
      <c r="C10650" s="369"/>
      <c r="D10650" s="370" t="s">
        <v>1305</v>
      </c>
      <c r="E10650" s="370">
        <v>3</v>
      </c>
      <c r="F10650" s="385">
        <v>3</v>
      </c>
    </row>
    <row r="10651" spans="1:6">
      <c r="A10651" s="369"/>
      <c r="B10651" s="369"/>
      <c r="C10651" s="369"/>
      <c r="D10651" s="370" t="s">
        <v>1306</v>
      </c>
      <c r="E10651" s="370">
        <v>1</v>
      </c>
      <c r="F10651" s="385">
        <v>1</v>
      </c>
    </row>
    <row r="10652" spans="1:6">
      <c r="A10652" s="369"/>
      <c r="B10652" s="369"/>
      <c r="C10652" s="369"/>
      <c r="D10652" s="370" t="s">
        <v>25</v>
      </c>
      <c r="E10652" s="370">
        <v>41</v>
      </c>
      <c r="F10652" s="385">
        <v>41</v>
      </c>
    </row>
    <row r="10653" spans="1:6">
      <c r="A10653" s="369"/>
      <c r="B10653" s="369"/>
      <c r="C10653" s="369"/>
      <c r="D10653" s="370" t="s">
        <v>1307</v>
      </c>
      <c r="E10653" s="370">
        <v>1</v>
      </c>
      <c r="F10653" s="385">
        <v>1</v>
      </c>
    </row>
    <row r="10654" spans="1:6">
      <c r="A10654" s="369"/>
      <c r="B10654" s="369"/>
      <c r="C10654" s="369"/>
      <c r="D10654" s="370" t="s">
        <v>1308</v>
      </c>
      <c r="E10654" s="370">
        <v>2</v>
      </c>
      <c r="F10654" s="385">
        <v>2</v>
      </c>
    </row>
    <row r="10655" spans="1:6">
      <c r="A10655" s="369"/>
      <c r="B10655" s="369"/>
      <c r="C10655" s="367" t="s">
        <v>630</v>
      </c>
      <c r="D10655" s="367" t="s">
        <v>631</v>
      </c>
      <c r="E10655" s="367">
        <v>7</v>
      </c>
      <c r="F10655" s="384">
        <v>7</v>
      </c>
    </row>
    <row r="10656" spans="1:6">
      <c r="A10656" s="369"/>
      <c r="B10656" s="369"/>
      <c r="C10656" s="369"/>
      <c r="D10656" s="370" t="s">
        <v>443</v>
      </c>
      <c r="E10656" s="370">
        <v>17</v>
      </c>
      <c r="F10656" s="385">
        <v>17</v>
      </c>
    </row>
    <row r="10657" spans="1:6">
      <c r="A10657" s="369"/>
      <c r="B10657" s="369"/>
      <c r="C10657" s="369"/>
      <c r="D10657" s="370" t="s">
        <v>1309</v>
      </c>
      <c r="E10657" s="370">
        <v>3</v>
      </c>
      <c r="F10657" s="385">
        <v>3</v>
      </c>
    </row>
    <row r="10658" spans="1:6">
      <c r="A10658" s="369"/>
      <c r="B10658" s="367" t="s">
        <v>26</v>
      </c>
      <c r="C10658" s="367" t="s">
        <v>634</v>
      </c>
      <c r="D10658" s="367" t="s">
        <v>635</v>
      </c>
      <c r="E10658" s="367">
        <v>2</v>
      </c>
      <c r="F10658" s="384">
        <v>2</v>
      </c>
    </row>
    <row r="10659" spans="1:6">
      <c r="A10659" s="369"/>
      <c r="B10659" s="369"/>
      <c r="C10659" s="367" t="s">
        <v>508</v>
      </c>
      <c r="D10659" s="367" t="s">
        <v>509</v>
      </c>
      <c r="E10659" s="367">
        <v>41</v>
      </c>
      <c r="F10659" s="384">
        <v>41</v>
      </c>
    </row>
    <row r="10660" spans="1:6">
      <c r="A10660" s="369"/>
      <c r="B10660" s="369"/>
      <c r="C10660" s="369"/>
      <c r="D10660" s="370" t="s">
        <v>632</v>
      </c>
      <c r="E10660" s="370">
        <v>8</v>
      </c>
      <c r="F10660" s="385">
        <v>8</v>
      </c>
    </row>
    <row r="10661" spans="1:6">
      <c r="A10661" s="369"/>
      <c r="B10661" s="369"/>
      <c r="C10661" s="369"/>
      <c r="D10661" s="370" t="s">
        <v>1313</v>
      </c>
      <c r="E10661" s="370">
        <v>14</v>
      </c>
      <c r="F10661" s="385">
        <v>14</v>
      </c>
    </row>
    <row r="10662" spans="1:6">
      <c r="A10662" s="369"/>
      <c r="B10662" s="369"/>
      <c r="C10662" s="369"/>
      <c r="D10662" s="370" t="s">
        <v>1314</v>
      </c>
      <c r="E10662" s="370">
        <v>2</v>
      </c>
      <c r="F10662" s="385">
        <v>3</v>
      </c>
    </row>
    <row r="10663" spans="1:6">
      <c r="A10663" s="369"/>
      <c r="B10663" s="369"/>
      <c r="C10663" s="369"/>
      <c r="D10663" s="370" t="s">
        <v>293</v>
      </c>
      <c r="E10663" s="370">
        <v>19</v>
      </c>
      <c r="F10663" s="385">
        <v>21</v>
      </c>
    </row>
    <row r="10664" spans="1:6">
      <c r="A10664" s="369"/>
      <c r="B10664" s="369"/>
      <c r="C10664" s="367" t="s">
        <v>633</v>
      </c>
      <c r="D10664" s="367" t="s">
        <v>1317</v>
      </c>
      <c r="E10664" s="367">
        <v>4</v>
      </c>
      <c r="F10664" s="384">
        <v>4</v>
      </c>
    </row>
    <row r="10665" spans="1:6">
      <c r="A10665" s="369"/>
      <c r="B10665" s="369"/>
      <c r="C10665" s="369"/>
      <c r="D10665" s="370" t="s">
        <v>1318</v>
      </c>
      <c r="E10665" s="370">
        <v>4</v>
      </c>
      <c r="F10665" s="385">
        <v>4</v>
      </c>
    </row>
    <row r="10666" spans="1:6">
      <c r="A10666" s="369"/>
      <c r="B10666" s="369"/>
      <c r="C10666" s="369"/>
      <c r="D10666" s="370" t="s">
        <v>426</v>
      </c>
      <c r="E10666" s="370">
        <v>21</v>
      </c>
      <c r="F10666" s="385">
        <v>21</v>
      </c>
    </row>
    <row r="10667" spans="1:6">
      <c r="A10667" s="369"/>
      <c r="B10667" s="369"/>
      <c r="C10667" s="369"/>
      <c r="D10667" s="370" t="s">
        <v>1319</v>
      </c>
      <c r="E10667" s="370">
        <v>8</v>
      </c>
      <c r="F10667" s="385">
        <v>8</v>
      </c>
    </row>
    <row r="10668" spans="1:6">
      <c r="A10668" s="369"/>
      <c r="B10668" s="369"/>
      <c r="C10668" s="369"/>
      <c r="D10668" s="370" t="s">
        <v>1320</v>
      </c>
      <c r="E10668" s="370">
        <v>3</v>
      </c>
      <c r="F10668" s="385">
        <v>3</v>
      </c>
    </row>
    <row r="10669" spans="1:6">
      <c r="A10669" s="369"/>
      <c r="B10669" s="369"/>
      <c r="C10669" s="369"/>
      <c r="D10669" s="370" t="s">
        <v>1321</v>
      </c>
      <c r="E10669" s="370">
        <v>1</v>
      </c>
      <c r="F10669" s="385">
        <v>1</v>
      </c>
    </row>
    <row r="10670" spans="1:6">
      <c r="A10670" s="367" t="s">
        <v>1990</v>
      </c>
      <c r="B10670" s="367" t="s">
        <v>2</v>
      </c>
      <c r="C10670" s="367" t="s">
        <v>174</v>
      </c>
      <c r="D10670" s="367" t="s">
        <v>657</v>
      </c>
      <c r="E10670" s="367">
        <v>12</v>
      </c>
      <c r="F10670" s="384">
        <v>12</v>
      </c>
    </row>
    <row r="10671" spans="1:6">
      <c r="A10671" s="369"/>
      <c r="B10671" s="369"/>
      <c r="C10671" s="369"/>
      <c r="D10671" s="370" t="s">
        <v>174</v>
      </c>
      <c r="E10671" s="370">
        <v>44</v>
      </c>
      <c r="F10671" s="385">
        <v>49</v>
      </c>
    </row>
    <row r="10672" spans="1:6">
      <c r="A10672" s="369"/>
      <c r="B10672" s="369"/>
      <c r="C10672" s="369"/>
      <c r="D10672" s="370" t="s">
        <v>658</v>
      </c>
      <c r="E10672" s="370">
        <v>6</v>
      </c>
      <c r="F10672" s="385">
        <v>6</v>
      </c>
    </row>
    <row r="10673" spans="1:6">
      <c r="A10673" s="369"/>
      <c r="B10673" s="369"/>
      <c r="C10673" s="369"/>
      <c r="D10673" s="370" t="s">
        <v>659</v>
      </c>
      <c r="E10673" s="370">
        <v>24</v>
      </c>
      <c r="F10673" s="385">
        <v>26</v>
      </c>
    </row>
    <row r="10674" spans="1:6">
      <c r="A10674" s="369"/>
      <c r="B10674" s="369"/>
      <c r="C10674" s="369"/>
      <c r="D10674" s="370" t="s">
        <v>1397</v>
      </c>
      <c r="E10674" s="370">
        <v>2</v>
      </c>
      <c r="F10674" s="385">
        <v>2</v>
      </c>
    </row>
    <row r="10675" spans="1:6">
      <c r="A10675" s="369"/>
      <c r="B10675" s="369"/>
      <c r="C10675" s="369"/>
      <c r="D10675" s="370" t="s">
        <v>1398</v>
      </c>
      <c r="E10675" s="370">
        <v>1</v>
      </c>
      <c r="F10675" s="385">
        <v>1</v>
      </c>
    </row>
    <row r="10676" spans="1:6">
      <c r="A10676" s="369"/>
      <c r="B10676" s="369"/>
      <c r="C10676" s="367" t="s">
        <v>570</v>
      </c>
      <c r="D10676" s="367" t="s">
        <v>572</v>
      </c>
      <c r="E10676" s="367">
        <v>6</v>
      </c>
      <c r="F10676" s="384">
        <v>7</v>
      </c>
    </row>
    <row r="10677" spans="1:6">
      <c r="A10677" s="369"/>
      <c r="B10677" s="369"/>
      <c r="C10677" s="369"/>
      <c r="D10677" s="370" t="s">
        <v>571</v>
      </c>
      <c r="E10677" s="370">
        <v>13</v>
      </c>
      <c r="F10677" s="385">
        <v>13</v>
      </c>
    </row>
    <row r="10678" spans="1:6">
      <c r="A10678" s="369"/>
      <c r="B10678" s="369"/>
      <c r="C10678" s="369"/>
      <c r="D10678" s="370" t="s">
        <v>660</v>
      </c>
      <c r="E10678" s="370">
        <v>7</v>
      </c>
      <c r="F10678" s="385">
        <v>7</v>
      </c>
    </row>
    <row r="10679" spans="1:6">
      <c r="A10679" s="369"/>
      <c r="B10679" s="369"/>
      <c r="C10679" s="369"/>
      <c r="D10679" s="370" t="s">
        <v>661</v>
      </c>
      <c r="E10679" s="370">
        <v>5</v>
      </c>
      <c r="F10679" s="385">
        <v>5</v>
      </c>
    </row>
    <row r="10680" spans="1:6">
      <c r="A10680" s="369"/>
      <c r="B10680" s="369"/>
      <c r="C10680" s="369"/>
      <c r="D10680" s="370" t="s">
        <v>1399</v>
      </c>
      <c r="E10680" s="370">
        <v>1</v>
      </c>
      <c r="F10680" s="385">
        <v>1</v>
      </c>
    </row>
    <row r="10681" spans="1:6">
      <c r="A10681" s="369"/>
      <c r="B10681" s="369"/>
      <c r="C10681" s="369"/>
      <c r="D10681" s="370" t="s">
        <v>1400</v>
      </c>
      <c r="E10681" s="370">
        <v>1</v>
      </c>
      <c r="F10681" s="385">
        <v>1</v>
      </c>
    </row>
    <row r="10682" spans="1:6">
      <c r="A10682" s="369"/>
      <c r="B10682" s="369"/>
      <c r="C10682" s="369"/>
      <c r="D10682" s="370" t="s">
        <v>662</v>
      </c>
      <c r="E10682" s="370">
        <v>2</v>
      </c>
      <c r="F10682" s="385">
        <v>2</v>
      </c>
    </row>
    <row r="10683" spans="1:6">
      <c r="A10683" s="369"/>
      <c r="B10683" s="369"/>
      <c r="C10683" s="369"/>
      <c r="D10683" s="370" t="s">
        <v>1401</v>
      </c>
      <c r="E10683" s="370">
        <v>1</v>
      </c>
      <c r="F10683" s="385">
        <v>1</v>
      </c>
    </row>
    <row r="10684" spans="1:6">
      <c r="A10684" s="369"/>
      <c r="B10684" s="369"/>
      <c r="C10684" s="369"/>
      <c r="D10684" s="370" t="s">
        <v>1402</v>
      </c>
      <c r="E10684" s="370">
        <v>1</v>
      </c>
      <c r="F10684" s="385">
        <v>1</v>
      </c>
    </row>
    <row r="10685" spans="1:6">
      <c r="A10685" s="369"/>
      <c r="B10685" s="369"/>
      <c r="C10685" s="369"/>
      <c r="D10685" s="370" t="s">
        <v>1403</v>
      </c>
      <c r="E10685" s="370">
        <v>1</v>
      </c>
      <c r="F10685" s="385">
        <v>1</v>
      </c>
    </row>
    <row r="10686" spans="1:6">
      <c r="A10686" s="369"/>
      <c r="B10686" s="369"/>
      <c r="C10686" s="367" t="s">
        <v>175</v>
      </c>
      <c r="D10686" s="367" t="s">
        <v>702</v>
      </c>
      <c r="E10686" s="367">
        <v>1</v>
      </c>
      <c r="F10686" s="384">
        <v>1</v>
      </c>
    </row>
    <row r="10687" spans="1:6">
      <c r="A10687" s="369"/>
      <c r="B10687" s="369"/>
      <c r="C10687" s="369"/>
      <c r="D10687" s="370" t="s">
        <v>175</v>
      </c>
      <c r="E10687" s="370">
        <v>54</v>
      </c>
      <c r="F10687" s="385">
        <v>57</v>
      </c>
    </row>
    <row r="10688" spans="1:6">
      <c r="A10688" s="369"/>
      <c r="B10688" s="369"/>
      <c r="C10688" s="369"/>
      <c r="D10688" s="370" t="s">
        <v>748</v>
      </c>
      <c r="E10688" s="370">
        <v>1</v>
      </c>
      <c r="F10688" s="385">
        <v>1</v>
      </c>
    </row>
    <row r="10689" spans="1:6">
      <c r="A10689" s="369"/>
      <c r="B10689" s="369"/>
      <c r="C10689" s="369"/>
      <c r="D10689" s="370" t="s">
        <v>61</v>
      </c>
      <c r="E10689" s="370">
        <v>1</v>
      </c>
      <c r="F10689" s="385">
        <v>1</v>
      </c>
    </row>
    <row r="10690" spans="1:6">
      <c r="A10690" s="369"/>
      <c r="B10690" s="369"/>
      <c r="C10690" s="369"/>
      <c r="D10690" s="370" t="s">
        <v>1404</v>
      </c>
      <c r="E10690" s="370">
        <v>2</v>
      </c>
      <c r="F10690" s="385">
        <v>2</v>
      </c>
    </row>
    <row r="10691" spans="1:6">
      <c r="A10691" s="369"/>
      <c r="B10691" s="369"/>
      <c r="C10691" s="369"/>
      <c r="D10691" s="370" t="s">
        <v>663</v>
      </c>
      <c r="E10691" s="370">
        <v>6</v>
      </c>
      <c r="F10691" s="385">
        <v>6</v>
      </c>
    </row>
    <row r="10692" spans="1:6">
      <c r="A10692" s="369"/>
      <c r="B10692" s="369"/>
      <c r="C10692" s="369"/>
      <c r="D10692" s="370" t="s">
        <v>664</v>
      </c>
      <c r="E10692" s="370">
        <v>6</v>
      </c>
      <c r="F10692" s="385">
        <v>6</v>
      </c>
    </row>
    <row r="10693" spans="1:6">
      <c r="A10693" s="369"/>
      <c r="B10693" s="369"/>
      <c r="C10693" s="369"/>
      <c r="D10693" s="370" t="s">
        <v>1405</v>
      </c>
      <c r="E10693" s="370">
        <v>1</v>
      </c>
      <c r="F10693" s="385">
        <v>1</v>
      </c>
    </row>
    <row r="10694" spans="1:6">
      <c r="A10694" s="369"/>
      <c r="B10694" s="369"/>
      <c r="C10694" s="369"/>
      <c r="D10694" s="370" t="s">
        <v>1406</v>
      </c>
      <c r="E10694" s="370">
        <v>1</v>
      </c>
      <c r="F10694" s="385">
        <v>1</v>
      </c>
    </row>
    <row r="10695" spans="1:6">
      <c r="A10695" s="369"/>
      <c r="B10695" s="369"/>
      <c r="C10695" s="369"/>
      <c r="D10695" s="370" t="s">
        <v>1407</v>
      </c>
      <c r="E10695" s="370">
        <v>1</v>
      </c>
      <c r="F10695" s="385">
        <v>1</v>
      </c>
    </row>
    <row r="10696" spans="1:6">
      <c r="A10696" s="369"/>
      <c r="B10696" s="369"/>
      <c r="C10696" s="369"/>
      <c r="D10696" s="370" t="s">
        <v>1408</v>
      </c>
      <c r="E10696" s="370">
        <v>1</v>
      </c>
      <c r="F10696" s="385">
        <v>1</v>
      </c>
    </row>
    <row r="10697" spans="1:6">
      <c r="A10697" s="369"/>
      <c r="B10697" s="369"/>
      <c r="C10697" s="369"/>
      <c r="D10697" s="370" t="s">
        <v>1409</v>
      </c>
      <c r="E10697" s="370">
        <v>1</v>
      </c>
      <c r="F10697" s="385">
        <v>1</v>
      </c>
    </row>
    <row r="10698" spans="1:6">
      <c r="A10698" s="369"/>
      <c r="B10698" s="369"/>
      <c r="C10698" s="369"/>
      <c r="D10698" s="370" t="s">
        <v>1410</v>
      </c>
      <c r="E10698" s="370">
        <v>1</v>
      </c>
      <c r="F10698" s="385">
        <v>1</v>
      </c>
    </row>
    <row r="10699" spans="1:6">
      <c r="A10699" s="369"/>
      <c r="B10699" s="369"/>
      <c r="C10699" s="369"/>
      <c r="D10699" s="370" t="s">
        <v>1411</v>
      </c>
      <c r="E10699" s="370">
        <v>1</v>
      </c>
      <c r="F10699" s="385">
        <v>1</v>
      </c>
    </row>
    <row r="10700" spans="1:6">
      <c r="A10700" s="369"/>
      <c r="B10700" s="369"/>
      <c r="C10700" s="369"/>
      <c r="D10700" s="370" t="s">
        <v>1412</v>
      </c>
      <c r="E10700" s="370">
        <v>1</v>
      </c>
      <c r="F10700" s="385">
        <v>1</v>
      </c>
    </row>
    <row r="10701" spans="1:6">
      <c r="A10701" s="369"/>
      <c r="B10701" s="369"/>
      <c r="C10701" s="369"/>
      <c r="D10701" s="370" t="s">
        <v>1413</v>
      </c>
      <c r="E10701" s="370">
        <v>1</v>
      </c>
      <c r="F10701" s="385">
        <v>1</v>
      </c>
    </row>
    <row r="10702" spans="1:6">
      <c r="A10702" s="369"/>
      <c r="B10702" s="369"/>
      <c r="C10702" s="367" t="s">
        <v>665</v>
      </c>
      <c r="D10702" s="367" t="s">
        <v>666</v>
      </c>
      <c r="E10702" s="367">
        <v>27</v>
      </c>
      <c r="F10702" s="384">
        <v>32</v>
      </c>
    </row>
    <row r="10703" spans="1:6">
      <c r="A10703" s="369"/>
      <c r="B10703" s="369"/>
      <c r="C10703" s="369"/>
      <c r="D10703" s="370" t="s">
        <v>667</v>
      </c>
      <c r="E10703" s="370">
        <v>7</v>
      </c>
      <c r="F10703" s="385">
        <v>8</v>
      </c>
    </row>
    <row r="10704" spans="1:6">
      <c r="A10704" s="369"/>
      <c r="B10704" s="369"/>
      <c r="C10704" s="369"/>
      <c r="D10704" s="370" t="s">
        <v>668</v>
      </c>
      <c r="E10704" s="370">
        <v>5</v>
      </c>
      <c r="F10704" s="385">
        <v>5</v>
      </c>
    </row>
    <row r="10705" spans="1:6">
      <c r="A10705" s="369"/>
      <c r="B10705" s="369"/>
      <c r="C10705" s="367" t="s">
        <v>669</v>
      </c>
      <c r="D10705" s="367" t="s">
        <v>1414</v>
      </c>
      <c r="E10705" s="367">
        <v>10</v>
      </c>
      <c r="F10705" s="384">
        <v>10</v>
      </c>
    </row>
    <row r="10706" spans="1:6">
      <c r="A10706" s="369"/>
      <c r="B10706" s="369"/>
      <c r="C10706" s="369"/>
      <c r="D10706" s="370" t="s">
        <v>670</v>
      </c>
      <c r="E10706" s="370">
        <v>3</v>
      </c>
      <c r="F10706" s="385">
        <v>3</v>
      </c>
    </row>
    <row r="10707" spans="1:6">
      <c r="A10707" s="369"/>
      <c r="B10707" s="369"/>
      <c r="C10707" s="369"/>
      <c r="D10707" s="370" t="s">
        <v>669</v>
      </c>
      <c r="E10707" s="370">
        <v>10</v>
      </c>
      <c r="F10707" s="385">
        <v>10</v>
      </c>
    </row>
    <row r="10708" spans="1:6">
      <c r="A10708" s="369"/>
      <c r="B10708" s="369"/>
      <c r="C10708" s="369"/>
      <c r="D10708" s="370" t="s">
        <v>515</v>
      </c>
      <c r="E10708" s="370">
        <v>1</v>
      </c>
      <c r="F10708" s="385">
        <v>1</v>
      </c>
    </row>
    <row r="10709" spans="1:6">
      <c r="A10709" s="369"/>
      <c r="B10709" s="369"/>
      <c r="C10709" s="369"/>
      <c r="D10709" s="370" t="s">
        <v>360</v>
      </c>
      <c r="E10709" s="370">
        <v>1</v>
      </c>
      <c r="F10709" s="385">
        <v>1</v>
      </c>
    </row>
    <row r="10710" spans="1:6">
      <c r="A10710" s="369"/>
      <c r="B10710" s="369"/>
      <c r="C10710" s="369"/>
      <c r="D10710" s="370" t="s">
        <v>671</v>
      </c>
      <c r="E10710" s="370">
        <v>11</v>
      </c>
      <c r="F10710" s="385">
        <v>11</v>
      </c>
    </row>
    <row r="10711" spans="1:6">
      <c r="A10711" s="369"/>
      <c r="B10711" s="369"/>
      <c r="C10711" s="369"/>
      <c r="D10711" s="370" t="s">
        <v>1415</v>
      </c>
      <c r="E10711" s="370">
        <v>1</v>
      </c>
      <c r="F10711" s="385">
        <v>1</v>
      </c>
    </row>
    <row r="10712" spans="1:6">
      <c r="A10712" s="369"/>
      <c r="B10712" s="369"/>
      <c r="C10712" s="369"/>
      <c r="D10712" s="370" t="s">
        <v>1416</v>
      </c>
      <c r="E10712" s="370">
        <v>6</v>
      </c>
      <c r="F10712" s="385">
        <v>6</v>
      </c>
    </row>
    <row r="10713" spans="1:6">
      <c r="A10713" s="369"/>
      <c r="B10713" s="369"/>
      <c r="C10713" s="369"/>
      <c r="D10713" s="370" t="s">
        <v>1417</v>
      </c>
      <c r="E10713" s="370">
        <v>1</v>
      </c>
      <c r="F10713" s="385">
        <v>1</v>
      </c>
    </row>
    <row r="10714" spans="1:6">
      <c r="A10714" s="369"/>
      <c r="B10714" s="369"/>
      <c r="C10714" s="369"/>
      <c r="D10714" s="370" t="s">
        <v>1418</v>
      </c>
      <c r="E10714" s="370">
        <v>1</v>
      </c>
      <c r="F10714" s="385">
        <v>1</v>
      </c>
    </row>
    <row r="10715" spans="1:6">
      <c r="A10715" s="369"/>
      <c r="B10715" s="369"/>
      <c r="C10715" s="369"/>
      <c r="D10715" s="370" t="s">
        <v>1323</v>
      </c>
      <c r="E10715" s="370">
        <v>1</v>
      </c>
      <c r="F10715" s="385">
        <v>1</v>
      </c>
    </row>
    <row r="10716" spans="1:6">
      <c r="A10716" s="369"/>
      <c r="B10716" s="369"/>
      <c r="C10716" s="369"/>
      <c r="D10716" s="370" t="s">
        <v>1378</v>
      </c>
      <c r="E10716" s="370">
        <v>3</v>
      </c>
      <c r="F10716" s="385">
        <v>3</v>
      </c>
    </row>
    <row r="10717" spans="1:6">
      <c r="A10717" s="369"/>
      <c r="B10717" s="369"/>
      <c r="C10717" s="369"/>
      <c r="D10717" s="370" t="s">
        <v>1360</v>
      </c>
      <c r="E10717" s="370">
        <v>1</v>
      </c>
      <c r="F10717" s="385">
        <v>1</v>
      </c>
    </row>
    <row r="10718" spans="1:6">
      <c r="A10718" s="369"/>
      <c r="B10718" s="369"/>
      <c r="C10718" s="369"/>
      <c r="D10718" s="370" t="s">
        <v>1419</v>
      </c>
      <c r="E10718" s="370">
        <v>3</v>
      </c>
      <c r="F10718" s="385">
        <v>3</v>
      </c>
    </row>
    <row r="10719" spans="1:6">
      <c r="A10719" s="369"/>
      <c r="B10719" s="369"/>
      <c r="C10719" s="369"/>
      <c r="D10719" s="370" t="s">
        <v>1420</v>
      </c>
      <c r="E10719" s="370">
        <v>1</v>
      </c>
      <c r="F10719" s="385">
        <v>1</v>
      </c>
    </row>
    <row r="10720" spans="1:6">
      <c r="A10720" s="369"/>
      <c r="B10720" s="369"/>
      <c r="C10720" s="369"/>
      <c r="D10720" s="370" t="s">
        <v>1421</v>
      </c>
      <c r="E10720" s="370">
        <v>1</v>
      </c>
      <c r="F10720" s="385">
        <v>1</v>
      </c>
    </row>
    <row r="10721" spans="1:6">
      <c r="A10721" s="369"/>
      <c r="B10721" s="369"/>
      <c r="C10721" s="369"/>
      <c r="D10721" s="370" t="s">
        <v>1422</v>
      </c>
      <c r="E10721" s="370">
        <v>1</v>
      </c>
      <c r="F10721" s="385">
        <v>1</v>
      </c>
    </row>
    <row r="10722" spans="1:6">
      <c r="A10722" s="369"/>
      <c r="B10722" s="369"/>
      <c r="C10722" s="369"/>
      <c r="D10722" s="370" t="s">
        <v>1423</v>
      </c>
      <c r="E10722" s="370">
        <v>1</v>
      </c>
      <c r="F10722" s="385">
        <v>1</v>
      </c>
    </row>
    <row r="10723" spans="1:6">
      <c r="A10723" s="369"/>
      <c r="B10723" s="369"/>
      <c r="C10723" s="369"/>
      <c r="D10723" s="370" t="s">
        <v>1424</v>
      </c>
      <c r="E10723" s="370">
        <v>1</v>
      </c>
      <c r="F10723" s="385">
        <v>1</v>
      </c>
    </row>
    <row r="10724" spans="1:6">
      <c r="A10724" s="369"/>
      <c r="B10724" s="369"/>
      <c r="C10724" s="369"/>
      <c r="D10724" s="370" t="s">
        <v>1425</v>
      </c>
      <c r="E10724" s="370">
        <v>1</v>
      </c>
      <c r="F10724" s="385">
        <v>1</v>
      </c>
    </row>
    <row r="10725" spans="1:6">
      <c r="A10725" s="369"/>
      <c r="B10725" s="369"/>
      <c r="C10725" s="367" t="s">
        <v>573</v>
      </c>
      <c r="D10725" s="367" t="s">
        <v>574</v>
      </c>
      <c r="E10725" s="367">
        <v>18</v>
      </c>
      <c r="F10725" s="384">
        <v>19</v>
      </c>
    </row>
    <row r="10726" spans="1:6">
      <c r="A10726" s="369"/>
      <c r="B10726" s="369"/>
      <c r="C10726" s="369"/>
      <c r="D10726" s="370" t="s">
        <v>672</v>
      </c>
      <c r="E10726" s="370">
        <v>2</v>
      </c>
      <c r="F10726" s="385">
        <v>2</v>
      </c>
    </row>
    <row r="10727" spans="1:6">
      <c r="A10727" s="369"/>
      <c r="B10727" s="369"/>
      <c r="C10727" s="369"/>
      <c r="D10727" s="370" t="s">
        <v>1426</v>
      </c>
      <c r="E10727" s="370">
        <v>1</v>
      </c>
      <c r="F10727" s="385">
        <v>1</v>
      </c>
    </row>
    <row r="10728" spans="1:6">
      <c r="A10728" s="369"/>
      <c r="B10728" s="369"/>
      <c r="C10728" s="369"/>
      <c r="D10728" s="370" t="s">
        <v>673</v>
      </c>
      <c r="E10728" s="370">
        <v>7</v>
      </c>
      <c r="F10728" s="385">
        <v>7</v>
      </c>
    </row>
    <row r="10729" spans="1:6">
      <c r="A10729" s="369"/>
      <c r="B10729" s="369"/>
      <c r="C10729" s="369"/>
      <c r="D10729" s="370" t="s">
        <v>674</v>
      </c>
      <c r="E10729" s="370">
        <v>3</v>
      </c>
      <c r="F10729" s="385">
        <v>3</v>
      </c>
    </row>
    <row r="10730" spans="1:6">
      <c r="A10730" s="369"/>
      <c r="B10730" s="369"/>
      <c r="C10730" s="369"/>
      <c r="D10730" s="370" t="s">
        <v>1427</v>
      </c>
      <c r="E10730" s="370">
        <v>1</v>
      </c>
      <c r="F10730" s="385">
        <v>1</v>
      </c>
    </row>
    <row r="10731" spans="1:6">
      <c r="A10731" s="369"/>
      <c r="B10731" s="369"/>
      <c r="C10731" s="369"/>
      <c r="D10731" s="370" t="s">
        <v>675</v>
      </c>
      <c r="E10731" s="370">
        <v>3</v>
      </c>
      <c r="F10731" s="385">
        <v>3</v>
      </c>
    </row>
    <row r="10732" spans="1:6">
      <c r="A10732" s="369"/>
      <c r="B10732" s="369"/>
      <c r="C10732" s="369"/>
      <c r="D10732" s="370" t="s">
        <v>1428</v>
      </c>
      <c r="E10732" s="370">
        <v>1</v>
      </c>
      <c r="F10732" s="385">
        <v>1</v>
      </c>
    </row>
    <row r="10733" spans="1:6">
      <c r="A10733" s="369"/>
      <c r="B10733" s="369"/>
      <c r="C10733" s="367" t="s">
        <v>176</v>
      </c>
      <c r="D10733" s="367" t="s">
        <v>177</v>
      </c>
      <c r="E10733" s="367">
        <v>41</v>
      </c>
      <c r="F10733" s="384">
        <v>44</v>
      </c>
    </row>
    <row r="10734" spans="1:6">
      <c r="A10734" s="369"/>
      <c r="B10734" s="369"/>
      <c r="C10734" s="369"/>
      <c r="D10734" s="370" t="s">
        <v>676</v>
      </c>
      <c r="E10734" s="370">
        <v>19</v>
      </c>
      <c r="F10734" s="385">
        <v>19</v>
      </c>
    </row>
    <row r="10735" spans="1:6">
      <c r="A10735" s="369"/>
      <c r="B10735" s="369"/>
      <c r="C10735" s="369"/>
      <c r="D10735" s="370" t="s">
        <v>569</v>
      </c>
      <c r="E10735" s="370">
        <v>13</v>
      </c>
      <c r="F10735" s="385">
        <v>13</v>
      </c>
    </row>
    <row r="10736" spans="1:6">
      <c r="A10736" s="369"/>
      <c r="B10736" s="369"/>
      <c r="C10736" s="369"/>
      <c r="D10736" s="370" t="s">
        <v>677</v>
      </c>
      <c r="E10736" s="370">
        <v>18</v>
      </c>
      <c r="F10736" s="385">
        <v>18</v>
      </c>
    </row>
    <row r="10737" spans="1:6">
      <c r="A10737" s="369"/>
      <c r="B10737" s="369"/>
      <c r="C10737" s="369"/>
      <c r="D10737" s="370" t="s">
        <v>1429</v>
      </c>
      <c r="E10737" s="370">
        <v>2</v>
      </c>
      <c r="F10737" s="385">
        <v>2</v>
      </c>
    </row>
    <row r="10738" spans="1:6">
      <c r="A10738" s="369"/>
      <c r="B10738" s="369"/>
      <c r="C10738" s="369"/>
      <c r="D10738" s="370" t="s">
        <v>1430</v>
      </c>
      <c r="E10738" s="370">
        <v>4</v>
      </c>
      <c r="F10738" s="385">
        <v>4</v>
      </c>
    </row>
    <row r="10739" spans="1:6">
      <c r="A10739" s="369"/>
      <c r="B10739" s="369"/>
      <c r="C10739" s="369"/>
      <c r="D10739" s="370" t="s">
        <v>1431</v>
      </c>
      <c r="E10739" s="370">
        <v>5</v>
      </c>
      <c r="F10739" s="385">
        <v>5</v>
      </c>
    </row>
    <row r="10740" spans="1:6">
      <c r="A10740" s="369"/>
      <c r="B10740" s="367" t="s">
        <v>461</v>
      </c>
      <c r="C10740" s="367" t="s">
        <v>319</v>
      </c>
      <c r="D10740" s="367" t="s">
        <v>320</v>
      </c>
      <c r="E10740" s="367">
        <v>3</v>
      </c>
      <c r="F10740" s="384">
        <v>3</v>
      </c>
    </row>
    <row r="10741" spans="1:6">
      <c r="A10741" s="369"/>
      <c r="B10741" s="369"/>
      <c r="C10741" s="369"/>
      <c r="D10741" s="370" t="s">
        <v>678</v>
      </c>
      <c r="E10741" s="370">
        <v>8</v>
      </c>
      <c r="F10741" s="385">
        <v>8</v>
      </c>
    </row>
    <row r="10742" spans="1:6">
      <c r="A10742" s="369"/>
      <c r="B10742" s="369"/>
      <c r="C10742" s="369"/>
      <c r="D10742" s="370" t="s">
        <v>1432</v>
      </c>
      <c r="E10742" s="370">
        <v>1</v>
      </c>
      <c r="F10742" s="385">
        <v>1</v>
      </c>
    </row>
    <row r="10743" spans="1:6">
      <c r="A10743" s="369"/>
      <c r="B10743" s="369"/>
      <c r="C10743" s="369"/>
      <c r="D10743" s="370" t="s">
        <v>700</v>
      </c>
      <c r="E10743" s="370">
        <v>1</v>
      </c>
      <c r="F10743" s="385">
        <v>1</v>
      </c>
    </row>
    <row r="10744" spans="1:6">
      <c r="A10744" s="369"/>
      <c r="B10744" s="369"/>
      <c r="C10744" s="369"/>
      <c r="D10744" s="370" t="s">
        <v>1433</v>
      </c>
      <c r="E10744" s="370">
        <v>1</v>
      </c>
      <c r="F10744" s="385">
        <v>1</v>
      </c>
    </row>
    <row r="10745" spans="1:6">
      <c r="A10745" s="369"/>
      <c r="B10745" s="369"/>
      <c r="C10745" s="369"/>
      <c r="D10745" s="370" t="s">
        <v>1434</v>
      </c>
      <c r="E10745" s="370">
        <v>1</v>
      </c>
      <c r="F10745" s="385">
        <v>1</v>
      </c>
    </row>
    <row r="10746" spans="1:6">
      <c r="A10746" s="369"/>
      <c r="B10746" s="369"/>
      <c r="C10746" s="369"/>
      <c r="D10746" s="370" t="s">
        <v>679</v>
      </c>
      <c r="E10746" s="370">
        <v>3</v>
      </c>
      <c r="F10746" s="385">
        <v>3</v>
      </c>
    </row>
    <row r="10747" spans="1:6">
      <c r="A10747" s="369"/>
      <c r="B10747" s="369"/>
      <c r="C10747" s="369"/>
      <c r="D10747" s="370" t="s">
        <v>680</v>
      </c>
      <c r="E10747" s="370">
        <v>2</v>
      </c>
      <c r="F10747" s="385">
        <v>2</v>
      </c>
    </row>
    <row r="10748" spans="1:6">
      <c r="A10748" s="369"/>
      <c r="B10748" s="369"/>
      <c r="C10748" s="369"/>
      <c r="D10748" s="370" t="s">
        <v>1435</v>
      </c>
      <c r="E10748" s="370">
        <v>1</v>
      </c>
      <c r="F10748" s="385">
        <v>1</v>
      </c>
    </row>
    <row r="10749" spans="1:6">
      <c r="A10749" s="369"/>
      <c r="B10749" s="369"/>
      <c r="C10749" s="369"/>
      <c r="D10749" s="370" t="s">
        <v>1436</v>
      </c>
      <c r="E10749" s="370">
        <v>1</v>
      </c>
      <c r="F10749" s="385">
        <v>1</v>
      </c>
    </row>
    <row r="10750" spans="1:6">
      <c r="A10750" s="369"/>
      <c r="B10750" s="369"/>
      <c r="C10750" s="369"/>
      <c r="D10750" s="370" t="s">
        <v>1437</v>
      </c>
      <c r="E10750" s="370">
        <v>1</v>
      </c>
      <c r="F10750" s="385">
        <v>1</v>
      </c>
    </row>
    <row r="10751" spans="1:6">
      <c r="A10751" s="369"/>
      <c r="B10751" s="369"/>
      <c r="C10751" s="369"/>
      <c r="D10751" s="370" t="s">
        <v>1438</v>
      </c>
      <c r="E10751" s="370">
        <v>1</v>
      </c>
      <c r="F10751" s="385">
        <v>1</v>
      </c>
    </row>
    <row r="10752" spans="1:6">
      <c r="A10752" s="369"/>
      <c r="B10752" s="369"/>
      <c r="C10752" s="369"/>
      <c r="D10752" s="370" t="s">
        <v>1439</v>
      </c>
      <c r="E10752" s="370">
        <v>1</v>
      </c>
      <c r="F10752" s="385">
        <v>1</v>
      </c>
    </row>
    <row r="10753" spans="1:6">
      <c r="A10753" s="369"/>
      <c r="B10753" s="369"/>
      <c r="C10753" s="369"/>
      <c r="D10753" s="370" t="s">
        <v>1440</v>
      </c>
      <c r="E10753" s="370">
        <v>1</v>
      </c>
      <c r="F10753" s="385">
        <v>1</v>
      </c>
    </row>
    <row r="10754" spans="1:6">
      <c r="A10754" s="369"/>
      <c r="B10754" s="369"/>
      <c r="C10754" s="369"/>
      <c r="D10754" s="370" t="s">
        <v>1441</v>
      </c>
      <c r="E10754" s="370">
        <v>1</v>
      </c>
      <c r="F10754" s="385">
        <v>1</v>
      </c>
    </row>
    <row r="10755" spans="1:6">
      <c r="A10755" s="369"/>
      <c r="B10755" s="369"/>
      <c r="C10755" s="367" t="s">
        <v>315</v>
      </c>
      <c r="D10755" s="367" t="s">
        <v>348</v>
      </c>
      <c r="E10755" s="367">
        <v>4</v>
      </c>
      <c r="F10755" s="384">
        <v>4</v>
      </c>
    </row>
    <row r="10756" spans="1:6">
      <c r="A10756" s="369"/>
      <c r="B10756" s="369"/>
      <c r="C10756" s="369"/>
      <c r="D10756" s="370" t="s">
        <v>315</v>
      </c>
      <c r="E10756" s="370">
        <v>8</v>
      </c>
      <c r="F10756" s="385">
        <v>8</v>
      </c>
    </row>
    <row r="10757" spans="1:6">
      <c r="A10757" s="369"/>
      <c r="B10757" s="369"/>
      <c r="C10757" s="369"/>
      <c r="D10757" s="370" t="s">
        <v>681</v>
      </c>
      <c r="E10757" s="370">
        <v>3</v>
      </c>
      <c r="F10757" s="385">
        <v>3</v>
      </c>
    </row>
    <row r="10758" spans="1:6">
      <c r="A10758" s="369"/>
      <c r="B10758" s="369"/>
      <c r="C10758" s="369"/>
      <c r="D10758" s="370" t="s">
        <v>682</v>
      </c>
      <c r="E10758" s="370">
        <v>3</v>
      </c>
      <c r="F10758" s="385">
        <v>3</v>
      </c>
    </row>
    <row r="10759" spans="1:6">
      <c r="A10759" s="369"/>
      <c r="B10759" s="369"/>
      <c r="C10759" s="369"/>
      <c r="D10759" s="370" t="s">
        <v>683</v>
      </c>
      <c r="E10759" s="370">
        <v>1</v>
      </c>
      <c r="F10759" s="385">
        <v>1</v>
      </c>
    </row>
    <row r="10760" spans="1:6">
      <c r="A10760" s="369"/>
      <c r="B10760" s="369"/>
      <c r="C10760" s="369"/>
      <c r="D10760" s="370" t="s">
        <v>684</v>
      </c>
      <c r="E10760" s="370">
        <v>7</v>
      </c>
      <c r="F10760" s="385">
        <v>7</v>
      </c>
    </row>
    <row r="10761" spans="1:6">
      <c r="A10761" s="369"/>
      <c r="B10761" s="369"/>
      <c r="C10761" s="369"/>
      <c r="D10761" s="370" t="s">
        <v>1442</v>
      </c>
      <c r="E10761" s="370">
        <v>2</v>
      </c>
      <c r="F10761" s="385">
        <v>2</v>
      </c>
    </row>
    <row r="10762" spans="1:6">
      <c r="A10762" s="369"/>
      <c r="B10762" s="369"/>
      <c r="C10762" s="369"/>
      <c r="D10762" s="370" t="s">
        <v>1443</v>
      </c>
      <c r="E10762" s="370">
        <v>1</v>
      </c>
      <c r="F10762" s="385">
        <v>1</v>
      </c>
    </row>
    <row r="10763" spans="1:6">
      <c r="A10763" s="369"/>
      <c r="B10763" s="369"/>
      <c r="C10763" s="367" t="s">
        <v>685</v>
      </c>
      <c r="D10763" s="367" t="s">
        <v>259</v>
      </c>
      <c r="E10763" s="367">
        <v>6</v>
      </c>
      <c r="F10763" s="384">
        <v>6</v>
      </c>
    </row>
    <row r="10764" spans="1:6">
      <c r="A10764" s="369"/>
      <c r="B10764" s="369"/>
      <c r="C10764" s="369"/>
      <c r="D10764" s="370" t="s">
        <v>574</v>
      </c>
      <c r="E10764" s="370">
        <v>2</v>
      </c>
      <c r="F10764" s="385">
        <v>2</v>
      </c>
    </row>
    <row r="10765" spans="1:6">
      <c r="A10765" s="369"/>
      <c r="B10765" s="369"/>
      <c r="C10765" s="369"/>
      <c r="D10765" s="370" t="s">
        <v>1348</v>
      </c>
      <c r="E10765" s="370">
        <v>5</v>
      </c>
      <c r="F10765" s="385">
        <v>5</v>
      </c>
    </row>
    <row r="10766" spans="1:6">
      <c r="A10766" s="369"/>
      <c r="B10766" s="369"/>
      <c r="C10766" s="367" t="s">
        <v>178</v>
      </c>
      <c r="D10766" s="367" t="s">
        <v>178</v>
      </c>
      <c r="E10766" s="367">
        <v>12</v>
      </c>
      <c r="F10766" s="384">
        <v>14</v>
      </c>
    </row>
    <row r="10767" spans="1:6">
      <c r="A10767" s="369"/>
      <c r="B10767" s="369"/>
      <c r="C10767" s="369"/>
      <c r="D10767" s="370" t="s">
        <v>1324</v>
      </c>
      <c r="E10767" s="370">
        <v>4</v>
      </c>
      <c r="F10767" s="385">
        <v>4</v>
      </c>
    </row>
    <row r="10768" spans="1:6">
      <c r="A10768" s="369"/>
      <c r="B10768" s="369"/>
      <c r="C10768" s="369"/>
      <c r="D10768" s="370" t="s">
        <v>1325</v>
      </c>
      <c r="E10768" s="370">
        <v>2</v>
      </c>
      <c r="F10768" s="385">
        <v>2</v>
      </c>
    </row>
    <row r="10769" spans="1:6">
      <c r="A10769" s="369"/>
      <c r="B10769" s="369"/>
      <c r="C10769" s="369"/>
      <c r="D10769" s="370" t="s">
        <v>1444</v>
      </c>
      <c r="E10769" s="370">
        <v>1</v>
      </c>
      <c r="F10769" s="385">
        <v>1</v>
      </c>
    </row>
    <row r="10770" spans="1:6">
      <c r="A10770" s="369"/>
      <c r="B10770" s="369"/>
      <c r="C10770" s="367" t="s">
        <v>179</v>
      </c>
      <c r="D10770" s="367" t="s">
        <v>921</v>
      </c>
      <c r="E10770" s="367">
        <v>1</v>
      </c>
      <c r="F10770" s="384">
        <v>1</v>
      </c>
    </row>
    <row r="10771" spans="1:6">
      <c r="A10771" s="369"/>
      <c r="B10771" s="369"/>
      <c r="C10771" s="369"/>
      <c r="D10771" s="370" t="s">
        <v>179</v>
      </c>
      <c r="E10771" s="370">
        <v>70</v>
      </c>
      <c r="F10771" s="385">
        <v>70</v>
      </c>
    </row>
    <row r="10772" spans="1:6">
      <c r="A10772" s="369"/>
      <c r="B10772" s="369"/>
      <c r="C10772" s="369"/>
      <c r="D10772" s="370" t="s">
        <v>79</v>
      </c>
      <c r="E10772" s="370">
        <v>29</v>
      </c>
      <c r="F10772" s="385">
        <v>30</v>
      </c>
    </row>
    <row r="10773" spans="1:6">
      <c r="A10773" s="369"/>
      <c r="B10773" s="369"/>
      <c r="C10773" s="369"/>
      <c r="D10773" s="370" t="s">
        <v>686</v>
      </c>
      <c r="E10773" s="370">
        <v>4</v>
      </c>
      <c r="F10773" s="385">
        <v>4</v>
      </c>
    </row>
    <row r="10774" spans="1:6">
      <c r="A10774" s="369"/>
      <c r="B10774" s="369"/>
      <c r="C10774" s="369"/>
      <c r="D10774" s="370" t="s">
        <v>1326</v>
      </c>
      <c r="E10774" s="370">
        <v>3</v>
      </c>
      <c r="F10774" s="385">
        <v>3</v>
      </c>
    </row>
    <row r="10775" spans="1:6">
      <c r="A10775" s="369"/>
      <c r="B10775" s="369"/>
      <c r="C10775" s="369"/>
      <c r="D10775" s="370" t="s">
        <v>1445</v>
      </c>
      <c r="E10775" s="370">
        <v>1</v>
      </c>
      <c r="F10775" s="385">
        <v>1</v>
      </c>
    </row>
    <row r="10776" spans="1:6">
      <c r="A10776" s="369"/>
      <c r="B10776" s="369"/>
      <c r="C10776" s="369"/>
      <c r="D10776" s="370" t="s">
        <v>798</v>
      </c>
      <c r="E10776" s="370">
        <v>1</v>
      </c>
      <c r="F10776" s="385">
        <v>1</v>
      </c>
    </row>
    <row r="10777" spans="1:6">
      <c r="A10777" s="369"/>
      <c r="B10777" s="369"/>
      <c r="C10777" s="369"/>
      <c r="D10777" s="370" t="s">
        <v>1446</v>
      </c>
      <c r="E10777" s="370">
        <v>1</v>
      </c>
      <c r="F10777" s="385">
        <v>1</v>
      </c>
    </row>
    <row r="10778" spans="1:6">
      <c r="A10778" s="369"/>
      <c r="B10778" s="369"/>
      <c r="C10778" s="369"/>
      <c r="D10778" s="370" t="s">
        <v>14</v>
      </c>
      <c r="E10778" s="370">
        <v>1</v>
      </c>
      <c r="F10778" s="385">
        <v>1</v>
      </c>
    </row>
    <row r="10779" spans="1:6">
      <c r="A10779" s="369"/>
      <c r="B10779" s="369"/>
      <c r="C10779" s="369"/>
      <c r="D10779" s="370" t="s">
        <v>1447</v>
      </c>
      <c r="E10779" s="370">
        <v>1</v>
      </c>
      <c r="F10779" s="385">
        <v>1</v>
      </c>
    </row>
    <row r="10780" spans="1:6">
      <c r="A10780" s="369"/>
      <c r="B10780" s="369"/>
      <c r="C10780" s="369"/>
      <c r="D10780" s="370" t="s">
        <v>1349</v>
      </c>
      <c r="E10780" s="370">
        <v>1</v>
      </c>
      <c r="F10780" s="385">
        <v>1</v>
      </c>
    </row>
    <row r="10781" spans="1:6">
      <c r="A10781" s="369"/>
      <c r="B10781" s="369"/>
      <c r="C10781" s="369"/>
      <c r="D10781" s="370" t="s">
        <v>1448</v>
      </c>
      <c r="E10781" s="370">
        <v>1</v>
      </c>
      <c r="F10781" s="385">
        <v>1</v>
      </c>
    </row>
    <row r="10782" spans="1:6">
      <c r="A10782" s="369"/>
      <c r="B10782" s="369"/>
      <c r="C10782" s="367" t="s">
        <v>313</v>
      </c>
      <c r="D10782" s="367" t="s">
        <v>687</v>
      </c>
      <c r="E10782" s="367">
        <v>4</v>
      </c>
      <c r="F10782" s="384">
        <v>4</v>
      </c>
    </row>
    <row r="10783" spans="1:6">
      <c r="A10783" s="369"/>
      <c r="B10783" s="369"/>
      <c r="C10783" s="369"/>
      <c r="D10783" s="370" t="s">
        <v>313</v>
      </c>
      <c r="E10783" s="370">
        <v>16</v>
      </c>
      <c r="F10783" s="385">
        <v>16</v>
      </c>
    </row>
    <row r="10784" spans="1:6">
      <c r="A10784" s="369"/>
      <c r="B10784" s="369"/>
      <c r="C10784" s="369"/>
      <c r="D10784" s="370" t="s">
        <v>314</v>
      </c>
      <c r="E10784" s="370">
        <v>18</v>
      </c>
      <c r="F10784" s="385">
        <v>18</v>
      </c>
    </row>
    <row r="10785" spans="1:6">
      <c r="A10785" s="369"/>
      <c r="B10785" s="369"/>
      <c r="C10785" s="369"/>
      <c r="D10785" s="370" t="s">
        <v>1449</v>
      </c>
      <c r="E10785" s="370">
        <v>3</v>
      </c>
      <c r="F10785" s="385">
        <v>3</v>
      </c>
    </row>
    <row r="10786" spans="1:6">
      <c r="A10786" s="369"/>
      <c r="B10786" s="369"/>
      <c r="C10786" s="369"/>
      <c r="D10786" s="370" t="s">
        <v>1450</v>
      </c>
      <c r="E10786" s="370">
        <v>3</v>
      </c>
      <c r="F10786" s="385">
        <v>3</v>
      </c>
    </row>
    <row r="10787" spans="1:6">
      <c r="A10787" s="369"/>
      <c r="B10787" s="369"/>
      <c r="C10787" s="369"/>
      <c r="D10787" s="370" t="s">
        <v>688</v>
      </c>
      <c r="E10787" s="370">
        <v>2</v>
      </c>
      <c r="F10787" s="385">
        <v>2</v>
      </c>
    </row>
    <row r="10788" spans="1:6">
      <c r="A10788" s="369"/>
      <c r="B10788" s="369"/>
      <c r="C10788" s="369"/>
      <c r="D10788" s="370" t="s">
        <v>1379</v>
      </c>
      <c r="E10788" s="370">
        <v>2</v>
      </c>
      <c r="F10788" s="385">
        <v>2</v>
      </c>
    </row>
    <row r="10789" spans="1:6">
      <c r="A10789" s="369"/>
      <c r="B10789" s="369"/>
      <c r="C10789" s="369"/>
      <c r="D10789" s="370" t="s">
        <v>689</v>
      </c>
      <c r="E10789" s="370">
        <v>5</v>
      </c>
      <c r="F10789" s="385">
        <v>5</v>
      </c>
    </row>
    <row r="10790" spans="1:6">
      <c r="A10790" s="369"/>
      <c r="B10790" s="369"/>
      <c r="C10790" s="369"/>
      <c r="D10790" s="370" t="s">
        <v>1451</v>
      </c>
      <c r="E10790" s="370">
        <v>4</v>
      </c>
      <c r="F10790" s="385">
        <v>4</v>
      </c>
    </row>
    <row r="10791" spans="1:6">
      <c r="A10791" s="369"/>
      <c r="B10791" s="369"/>
      <c r="C10791" s="369"/>
      <c r="D10791" s="370" t="s">
        <v>1452</v>
      </c>
      <c r="E10791" s="370">
        <v>3</v>
      </c>
      <c r="F10791" s="385">
        <v>3</v>
      </c>
    </row>
    <row r="10792" spans="1:6">
      <c r="A10792" s="369"/>
      <c r="B10792" s="369"/>
      <c r="C10792" s="369"/>
      <c r="D10792" s="370" t="s">
        <v>1453</v>
      </c>
      <c r="E10792" s="370">
        <v>2</v>
      </c>
      <c r="F10792" s="385">
        <v>2</v>
      </c>
    </row>
    <row r="10793" spans="1:6">
      <c r="A10793" s="369"/>
      <c r="B10793" s="369"/>
      <c r="C10793" s="369"/>
      <c r="D10793" s="370" t="s">
        <v>690</v>
      </c>
      <c r="E10793" s="370">
        <v>3</v>
      </c>
      <c r="F10793" s="385">
        <v>3</v>
      </c>
    </row>
    <row r="10794" spans="1:6">
      <c r="A10794" s="369"/>
      <c r="B10794" s="369"/>
      <c r="C10794" s="369"/>
      <c r="D10794" s="370" t="s">
        <v>1454</v>
      </c>
      <c r="E10794" s="370">
        <v>3</v>
      </c>
      <c r="F10794" s="385">
        <v>3</v>
      </c>
    </row>
    <row r="10795" spans="1:6">
      <c r="A10795" s="369"/>
      <c r="B10795" s="369"/>
      <c r="C10795" s="369"/>
      <c r="D10795" s="370" t="s">
        <v>1455</v>
      </c>
      <c r="E10795" s="370">
        <v>1</v>
      </c>
      <c r="F10795" s="385">
        <v>1</v>
      </c>
    </row>
    <row r="10796" spans="1:6">
      <c r="A10796" s="369"/>
      <c r="B10796" s="369"/>
      <c r="C10796" s="369"/>
      <c r="D10796" s="370" t="s">
        <v>1350</v>
      </c>
      <c r="E10796" s="370">
        <v>1</v>
      </c>
      <c r="F10796" s="385">
        <v>1</v>
      </c>
    </row>
    <row r="10797" spans="1:6">
      <c r="A10797" s="369"/>
      <c r="B10797" s="369"/>
      <c r="C10797" s="367" t="s">
        <v>310</v>
      </c>
      <c r="D10797" s="367" t="s">
        <v>310</v>
      </c>
      <c r="E10797" s="367">
        <v>21</v>
      </c>
      <c r="F10797" s="384">
        <v>22</v>
      </c>
    </row>
    <row r="10798" spans="1:6">
      <c r="A10798" s="369"/>
      <c r="B10798" s="369"/>
      <c r="C10798" s="369"/>
      <c r="D10798" s="370" t="s">
        <v>691</v>
      </c>
      <c r="E10798" s="370">
        <v>4</v>
      </c>
      <c r="F10798" s="385">
        <v>4</v>
      </c>
    </row>
    <row r="10799" spans="1:6">
      <c r="A10799" s="369"/>
      <c r="B10799" s="369"/>
      <c r="C10799" s="369"/>
      <c r="D10799" s="370" t="s">
        <v>1456</v>
      </c>
      <c r="E10799" s="370">
        <v>1</v>
      </c>
      <c r="F10799" s="385">
        <v>1</v>
      </c>
    </row>
    <row r="10800" spans="1:6">
      <c r="A10800" s="369"/>
      <c r="B10800" s="369"/>
      <c r="C10800" s="369"/>
      <c r="D10800" s="370" t="s">
        <v>1457</v>
      </c>
      <c r="E10800" s="370">
        <v>1</v>
      </c>
      <c r="F10800" s="385">
        <v>1</v>
      </c>
    </row>
    <row r="10801" spans="1:6">
      <c r="A10801" s="369"/>
      <c r="B10801" s="369"/>
      <c r="C10801" s="369"/>
      <c r="D10801" s="370" t="s">
        <v>1458</v>
      </c>
      <c r="E10801" s="370">
        <v>1</v>
      </c>
      <c r="F10801" s="385">
        <v>1</v>
      </c>
    </row>
    <row r="10802" spans="1:6">
      <c r="A10802" s="369"/>
      <c r="B10802" s="369"/>
      <c r="C10802" s="367" t="s">
        <v>180</v>
      </c>
      <c r="D10802" s="367" t="s">
        <v>181</v>
      </c>
      <c r="E10802" s="367">
        <v>26</v>
      </c>
      <c r="F10802" s="384">
        <v>26</v>
      </c>
    </row>
    <row r="10803" spans="1:6">
      <c r="A10803" s="369"/>
      <c r="B10803" s="369"/>
      <c r="C10803" s="369"/>
      <c r="D10803" s="370" t="s">
        <v>678</v>
      </c>
      <c r="E10803" s="370">
        <v>1</v>
      </c>
      <c r="F10803" s="385">
        <v>1</v>
      </c>
    </row>
    <row r="10804" spans="1:6">
      <c r="A10804" s="369"/>
      <c r="B10804" s="369"/>
      <c r="C10804" s="369"/>
      <c r="D10804" s="370" t="s">
        <v>346</v>
      </c>
      <c r="E10804" s="370">
        <v>2</v>
      </c>
      <c r="F10804" s="385">
        <v>2</v>
      </c>
    </row>
    <row r="10805" spans="1:6">
      <c r="A10805" s="369"/>
      <c r="B10805" s="369"/>
      <c r="C10805" s="369"/>
      <c r="D10805" s="370" t="s">
        <v>1238</v>
      </c>
      <c r="E10805" s="370">
        <v>2</v>
      </c>
      <c r="F10805" s="385">
        <v>2</v>
      </c>
    </row>
    <row r="10806" spans="1:6">
      <c r="A10806" s="369"/>
      <c r="B10806" s="369"/>
      <c r="C10806" s="369"/>
      <c r="D10806" s="370" t="s">
        <v>1459</v>
      </c>
      <c r="E10806" s="370">
        <v>3</v>
      </c>
      <c r="F10806" s="385">
        <v>3</v>
      </c>
    </row>
    <row r="10807" spans="1:6">
      <c r="A10807" s="369"/>
      <c r="B10807" s="369"/>
      <c r="C10807" s="369"/>
      <c r="D10807" s="370" t="s">
        <v>180</v>
      </c>
      <c r="E10807" s="370">
        <v>1</v>
      </c>
      <c r="F10807" s="385">
        <v>1</v>
      </c>
    </row>
    <row r="10808" spans="1:6">
      <c r="A10808" s="369"/>
      <c r="B10808" s="369"/>
      <c r="C10808" s="369"/>
      <c r="D10808" s="370" t="s">
        <v>1460</v>
      </c>
      <c r="E10808" s="370">
        <v>1</v>
      </c>
      <c r="F10808" s="385">
        <v>1</v>
      </c>
    </row>
    <row r="10809" spans="1:6">
      <c r="A10809" s="369"/>
      <c r="B10809" s="369"/>
      <c r="C10809" s="369"/>
      <c r="D10809" s="370" t="s">
        <v>1461</v>
      </c>
      <c r="E10809" s="370">
        <v>2</v>
      </c>
      <c r="F10809" s="385">
        <v>2</v>
      </c>
    </row>
    <row r="10810" spans="1:6">
      <c r="A10810" s="369"/>
      <c r="B10810" s="369"/>
      <c r="C10810" s="367" t="s">
        <v>317</v>
      </c>
      <c r="D10810" s="367" t="s">
        <v>692</v>
      </c>
      <c r="E10810" s="367">
        <v>8</v>
      </c>
      <c r="F10810" s="384">
        <v>8</v>
      </c>
    </row>
    <row r="10811" spans="1:6">
      <c r="A10811" s="369"/>
      <c r="B10811" s="369"/>
      <c r="C10811" s="369"/>
      <c r="D10811" s="370" t="s">
        <v>317</v>
      </c>
      <c r="E10811" s="370">
        <v>2</v>
      </c>
      <c r="F10811" s="385">
        <v>2</v>
      </c>
    </row>
    <row r="10812" spans="1:6">
      <c r="A10812" s="369"/>
      <c r="B10812" s="369"/>
      <c r="C10812" s="369"/>
      <c r="D10812" s="370" t="s">
        <v>1462</v>
      </c>
      <c r="E10812" s="370">
        <v>1</v>
      </c>
      <c r="F10812" s="385">
        <v>1</v>
      </c>
    </row>
    <row r="10813" spans="1:6">
      <c r="A10813" s="369"/>
      <c r="B10813" s="369"/>
      <c r="C10813" s="369"/>
      <c r="D10813" s="370" t="s">
        <v>1463</v>
      </c>
      <c r="E10813" s="370">
        <v>1</v>
      </c>
      <c r="F10813" s="385">
        <v>1</v>
      </c>
    </row>
    <row r="10814" spans="1:6">
      <c r="A10814" s="369"/>
      <c r="B10814" s="369"/>
      <c r="C10814" s="369"/>
      <c r="D10814" s="370" t="s">
        <v>1464</v>
      </c>
      <c r="E10814" s="370">
        <v>1</v>
      </c>
      <c r="F10814" s="385">
        <v>1</v>
      </c>
    </row>
    <row r="10815" spans="1:6">
      <c r="A10815" s="369"/>
      <c r="B10815" s="369"/>
      <c r="C10815" s="369"/>
      <c r="D10815" s="370" t="s">
        <v>1465</v>
      </c>
      <c r="E10815" s="370">
        <v>1</v>
      </c>
      <c r="F10815" s="385">
        <v>1</v>
      </c>
    </row>
    <row r="10816" spans="1:6">
      <c r="A10816" s="369"/>
      <c r="B10816" s="369"/>
      <c r="C10816" s="369"/>
      <c r="D10816" s="370" t="s">
        <v>693</v>
      </c>
      <c r="E10816" s="370">
        <v>3</v>
      </c>
      <c r="F10816" s="385">
        <v>3</v>
      </c>
    </row>
    <row r="10817" spans="1:6">
      <c r="A10817" s="369"/>
      <c r="B10817" s="369"/>
      <c r="C10817" s="369"/>
      <c r="D10817" s="370" t="s">
        <v>1466</v>
      </c>
      <c r="E10817" s="370">
        <v>1</v>
      </c>
      <c r="F10817" s="385">
        <v>1</v>
      </c>
    </row>
    <row r="10818" spans="1:6">
      <c r="A10818" s="369"/>
      <c r="B10818" s="369"/>
      <c r="C10818" s="369"/>
      <c r="D10818" s="370" t="s">
        <v>1467</v>
      </c>
      <c r="E10818" s="370">
        <v>1</v>
      </c>
      <c r="F10818" s="385">
        <v>1</v>
      </c>
    </row>
    <row r="10819" spans="1:6">
      <c r="A10819" s="369"/>
      <c r="B10819" s="369"/>
      <c r="C10819" s="367" t="s">
        <v>182</v>
      </c>
      <c r="D10819" s="367" t="s">
        <v>183</v>
      </c>
      <c r="E10819" s="367">
        <v>102</v>
      </c>
      <c r="F10819" s="384">
        <v>107</v>
      </c>
    </row>
    <row r="10820" spans="1:6">
      <c r="A10820" s="369"/>
      <c r="B10820" s="369"/>
      <c r="C10820" s="369"/>
      <c r="D10820" s="370" t="s">
        <v>462</v>
      </c>
      <c r="E10820" s="370">
        <v>9</v>
      </c>
      <c r="F10820" s="385">
        <v>10</v>
      </c>
    </row>
    <row r="10821" spans="1:6">
      <c r="A10821" s="369"/>
      <c r="B10821" s="369"/>
      <c r="C10821" s="369"/>
      <c r="D10821" s="370" t="s">
        <v>694</v>
      </c>
      <c r="E10821" s="370">
        <v>6</v>
      </c>
      <c r="F10821" s="385">
        <v>6</v>
      </c>
    </row>
    <row r="10822" spans="1:6">
      <c r="A10822" s="369"/>
      <c r="B10822" s="369"/>
      <c r="C10822" s="369"/>
      <c r="D10822" s="370" t="s">
        <v>312</v>
      </c>
      <c r="E10822" s="370">
        <v>13</v>
      </c>
      <c r="F10822" s="385">
        <v>13</v>
      </c>
    </row>
    <row r="10823" spans="1:6">
      <c r="A10823" s="369"/>
      <c r="B10823" s="369"/>
      <c r="C10823" s="369"/>
      <c r="D10823" s="370" t="s">
        <v>311</v>
      </c>
      <c r="E10823" s="370">
        <v>94</v>
      </c>
      <c r="F10823" s="385">
        <v>97</v>
      </c>
    </row>
    <row r="10824" spans="1:6">
      <c r="A10824" s="369"/>
      <c r="B10824" s="369"/>
      <c r="C10824" s="369"/>
      <c r="D10824" s="370" t="s">
        <v>695</v>
      </c>
      <c r="E10824" s="370">
        <v>6</v>
      </c>
      <c r="F10824" s="385">
        <v>6</v>
      </c>
    </row>
    <row r="10825" spans="1:6">
      <c r="A10825" s="369"/>
      <c r="B10825" s="369"/>
      <c r="C10825" s="369"/>
      <c r="D10825" s="370" t="s">
        <v>182</v>
      </c>
      <c r="E10825" s="370">
        <v>11</v>
      </c>
      <c r="F10825" s="385">
        <v>11</v>
      </c>
    </row>
    <row r="10826" spans="1:6">
      <c r="A10826" s="369"/>
      <c r="B10826" s="369"/>
      <c r="C10826" s="369"/>
      <c r="D10826" s="370" t="s">
        <v>696</v>
      </c>
      <c r="E10826" s="370">
        <v>4</v>
      </c>
      <c r="F10826" s="385">
        <v>4</v>
      </c>
    </row>
    <row r="10827" spans="1:6">
      <c r="A10827" s="369"/>
      <c r="B10827" s="369"/>
      <c r="C10827" s="369"/>
      <c r="D10827" s="370" t="s">
        <v>1468</v>
      </c>
      <c r="E10827" s="370">
        <v>1</v>
      </c>
      <c r="F10827" s="385">
        <v>1</v>
      </c>
    </row>
    <row r="10828" spans="1:6">
      <c r="A10828" s="369"/>
      <c r="B10828" s="369"/>
      <c r="C10828" s="367" t="s">
        <v>318</v>
      </c>
      <c r="D10828" s="367" t="s">
        <v>362</v>
      </c>
      <c r="E10828" s="367">
        <v>1</v>
      </c>
      <c r="F10828" s="384">
        <v>1</v>
      </c>
    </row>
    <row r="10829" spans="1:6">
      <c r="A10829" s="369"/>
      <c r="B10829" s="369"/>
      <c r="C10829" s="369"/>
      <c r="D10829" s="370" t="s">
        <v>318</v>
      </c>
      <c r="E10829" s="370">
        <v>13</v>
      </c>
      <c r="F10829" s="385">
        <v>14</v>
      </c>
    </row>
    <row r="10830" spans="1:6">
      <c r="A10830" s="369"/>
      <c r="B10830" s="369"/>
      <c r="C10830" s="369"/>
      <c r="D10830" s="370" t="s">
        <v>1469</v>
      </c>
      <c r="E10830" s="370">
        <v>6</v>
      </c>
      <c r="F10830" s="385">
        <v>6</v>
      </c>
    </row>
    <row r="10831" spans="1:6">
      <c r="A10831" s="369"/>
      <c r="B10831" s="369"/>
      <c r="C10831" s="369"/>
      <c r="D10831" s="370" t="s">
        <v>1470</v>
      </c>
      <c r="E10831" s="370">
        <v>1</v>
      </c>
      <c r="F10831" s="385">
        <v>1</v>
      </c>
    </row>
    <row r="10832" spans="1:6">
      <c r="A10832" s="369"/>
      <c r="B10832" s="369"/>
      <c r="C10832" s="369"/>
      <c r="D10832" s="370" t="s">
        <v>1471</v>
      </c>
      <c r="E10832" s="370">
        <v>1</v>
      </c>
      <c r="F10832" s="385">
        <v>1</v>
      </c>
    </row>
    <row r="10833" spans="1:6">
      <c r="A10833" s="369"/>
      <c r="B10833" s="369"/>
      <c r="C10833" s="369"/>
      <c r="D10833" s="370" t="s">
        <v>893</v>
      </c>
      <c r="E10833" s="370">
        <v>1</v>
      </c>
      <c r="F10833" s="385">
        <v>1</v>
      </c>
    </row>
    <row r="10834" spans="1:6">
      <c r="A10834" s="369"/>
      <c r="B10834" s="369"/>
      <c r="C10834" s="369"/>
      <c r="D10834" s="370" t="s">
        <v>1472</v>
      </c>
      <c r="E10834" s="370">
        <v>3</v>
      </c>
      <c r="F10834" s="385">
        <v>3</v>
      </c>
    </row>
    <row r="10835" spans="1:6">
      <c r="A10835" s="369"/>
      <c r="B10835" s="369"/>
      <c r="C10835" s="369"/>
      <c r="D10835" s="370" t="s">
        <v>1473</v>
      </c>
      <c r="E10835" s="370">
        <v>1</v>
      </c>
      <c r="F10835" s="385">
        <v>1</v>
      </c>
    </row>
    <row r="10836" spans="1:6">
      <c r="A10836" s="369"/>
      <c r="B10836" s="369"/>
      <c r="C10836" s="369"/>
      <c r="D10836" s="370" t="s">
        <v>1474</v>
      </c>
      <c r="E10836" s="370">
        <v>1</v>
      </c>
      <c r="F10836" s="385">
        <v>1</v>
      </c>
    </row>
    <row r="10837" spans="1:6">
      <c r="A10837" s="369"/>
      <c r="B10837" s="369"/>
      <c r="C10837" s="369"/>
      <c r="D10837" s="370" t="s">
        <v>1475</v>
      </c>
      <c r="E10837" s="370">
        <v>1</v>
      </c>
      <c r="F10837" s="385">
        <v>1</v>
      </c>
    </row>
    <row r="10838" spans="1:6">
      <c r="A10838" s="369"/>
      <c r="B10838" s="369"/>
      <c r="C10838" s="367" t="s">
        <v>316</v>
      </c>
      <c r="D10838" s="367" t="s">
        <v>316</v>
      </c>
      <c r="E10838" s="367">
        <v>8</v>
      </c>
      <c r="F10838" s="384">
        <v>8</v>
      </c>
    </row>
    <row r="10839" spans="1:6">
      <c r="A10839" s="369"/>
      <c r="B10839" s="369"/>
      <c r="C10839" s="369"/>
      <c r="D10839" s="370" t="s">
        <v>1476</v>
      </c>
      <c r="E10839" s="370">
        <v>5</v>
      </c>
      <c r="F10839" s="385">
        <v>5</v>
      </c>
    </row>
    <row r="10840" spans="1:6">
      <c r="A10840" s="369"/>
      <c r="B10840" s="369"/>
      <c r="C10840" s="369"/>
      <c r="D10840" s="370" t="s">
        <v>1477</v>
      </c>
      <c r="E10840" s="370">
        <v>1</v>
      </c>
      <c r="F10840" s="385">
        <v>1</v>
      </c>
    </row>
    <row r="10841" spans="1:6">
      <c r="A10841" s="369"/>
      <c r="B10841" s="369"/>
      <c r="C10841" s="369"/>
      <c r="D10841" s="370" t="s">
        <v>697</v>
      </c>
      <c r="E10841" s="370">
        <v>5</v>
      </c>
      <c r="F10841" s="385">
        <v>5</v>
      </c>
    </row>
    <row r="10842" spans="1:6">
      <c r="A10842" s="369"/>
      <c r="B10842" s="369"/>
      <c r="C10842" s="369"/>
      <c r="D10842" s="370" t="s">
        <v>1478</v>
      </c>
      <c r="E10842" s="370">
        <v>1</v>
      </c>
      <c r="F10842" s="385">
        <v>1</v>
      </c>
    </row>
    <row r="10843" spans="1:6">
      <c r="A10843" s="369"/>
      <c r="B10843" s="369"/>
      <c r="C10843" s="369"/>
      <c r="D10843" s="370" t="s">
        <v>698</v>
      </c>
      <c r="E10843" s="370">
        <v>2</v>
      </c>
      <c r="F10843" s="385">
        <v>2</v>
      </c>
    </row>
    <row r="10844" spans="1:6">
      <c r="A10844" s="369"/>
      <c r="B10844" s="369"/>
      <c r="C10844" s="369"/>
      <c r="D10844" s="370" t="s">
        <v>1479</v>
      </c>
      <c r="E10844" s="370">
        <v>1</v>
      </c>
      <c r="F10844" s="385">
        <v>1</v>
      </c>
    </row>
    <row r="10845" spans="1:6">
      <c r="A10845" s="369"/>
      <c r="B10845" s="369"/>
      <c r="C10845" s="369"/>
      <c r="D10845" s="370" t="s">
        <v>699</v>
      </c>
      <c r="E10845" s="370">
        <v>5</v>
      </c>
      <c r="F10845" s="385">
        <v>5</v>
      </c>
    </row>
    <row r="10846" spans="1:6">
      <c r="A10846" s="369"/>
      <c r="B10846" s="369"/>
      <c r="C10846" s="367" t="s">
        <v>1380</v>
      </c>
      <c r="D10846" s="367" t="s">
        <v>1480</v>
      </c>
      <c r="E10846" s="367">
        <v>1</v>
      </c>
      <c r="F10846" s="384">
        <v>1</v>
      </c>
    </row>
    <row r="10847" spans="1:6">
      <c r="A10847" s="369"/>
      <c r="B10847" s="369"/>
      <c r="C10847" s="369"/>
      <c r="D10847" s="370" t="s">
        <v>1481</v>
      </c>
      <c r="E10847" s="370">
        <v>1</v>
      </c>
      <c r="F10847" s="385">
        <v>1</v>
      </c>
    </row>
    <row r="10848" spans="1:6">
      <c r="A10848" s="369"/>
      <c r="B10848" s="369"/>
      <c r="C10848" s="369"/>
      <c r="D10848" s="370" t="s">
        <v>1482</v>
      </c>
      <c r="E10848" s="370">
        <v>1</v>
      </c>
      <c r="F10848" s="385">
        <v>1</v>
      </c>
    </row>
    <row r="10849" spans="1:6">
      <c r="A10849" s="369"/>
      <c r="B10849" s="369"/>
      <c r="C10849" s="369"/>
      <c r="D10849" s="370" t="s">
        <v>1380</v>
      </c>
      <c r="E10849" s="370">
        <v>2</v>
      </c>
      <c r="F10849" s="385">
        <v>2</v>
      </c>
    </row>
    <row r="10850" spans="1:6">
      <c r="A10850" s="369"/>
      <c r="B10850" s="369"/>
      <c r="C10850" s="369"/>
      <c r="D10850" s="370" t="s">
        <v>1483</v>
      </c>
      <c r="E10850" s="370">
        <v>1</v>
      </c>
      <c r="F10850" s="385">
        <v>1</v>
      </c>
    </row>
    <row r="10851" spans="1:6">
      <c r="A10851" s="369"/>
      <c r="B10851" s="369"/>
      <c r="C10851" s="367" t="s">
        <v>700</v>
      </c>
      <c r="D10851" s="367" t="s">
        <v>1484</v>
      </c>
      <c r="E10851" s="367">
        <v>1</v>
      </c>
      <c r="F10851" s="384">
        <v>1</v>
      </c>
    </row>
    <row r="10852" spans="1:6">
      <c r="A10852" s="369"/>
      <c r="B10852" s="369"/>
      <c r="C10852" s="369"/>
      <c r="D10852" s="370" t="s">
        <v>1485</v>
      </c>
      <c r="E10852" s="370">
        <v>3</v>
      </c>
      <c r="F10852" s="385">
        <v>3</v>
      </c>
    </row>
    <row r="10853" spans="1:6">
      <c r="A10853" s="369"/>
      <c r="B10853" s="369"/>
      <c r="C10853" s="369"/>
      <c r="D10853" s="370" t="s">
        <v>1486</v>
      </c>
      <c r="E10853" s="370">
        <v>2</v>
      </c>
      <c r="F10853" s="385">
        <v>2</v>
      </c>
    </row>
    <row r="10854" spans="1:6">
      <c r="A10854" s="369"/>
      <c r="B10854" s="369"/>
      <c r="C10854" s="369"/>
      <c r="D10854" s="370" t="s">
        <v>1487</v>
      </c>
      <c r="E10854" s="370">
        <v>1</v>
      </c>
      <c r="F10854" s="385">
        <v>1</v>
      </c>
    </row>
    <row r="10855" spans="1:6">
      <c r="A10855" s="369"/>
      <c r="B10855" s="369"/>
      <c r="C10855" s="369"/>
      <c r="D10855" s="370" t="s">
        <v>701</v>
      </c>
      <c r="E10855" s="370">
        <v>5</v>
      </c>
      <c r="F10855" s="385">
        <v>5</v>
      </c>
    </row>
    <row r="10856" spans="1:6">
      <c r="A10856" s="369"/>
      <c r="B10856" s="369"/>
      <c r="C10856" s="369"/>
      <c r="D10856" s="370" t="s">
        <v>1488</v>
      </c>
      <c r="E10856" s="370">
        <v>1</v>
      </c>
      <c r="F10856" s="385">
        <v>1</v>
      </c>
    </row>
    <row r="10857" spans="1:6">
      <c r="A10857" s="369"/>
      <c r="B10857" s="369"/>
      <c r="C10857" s="367" t="s">
        <v>702</v>
      </c>
      <c r="D10857" s="367" t="s">
        <v>703</v>
      </c>
      <c r="E10857" s="367">
        <v>2</v>
      </c>
      <c r="F10857" s="384">
        <v>3</v>
      </c>
    </row>
    <row r="10858" spans="1:6">
      <c r="A10858" s="369"/>
      <c r="B10858" s="369"/>
      <c r="C10858" s="369"/>
      <c r="D10858" s="370" t="s">
        <v>704</v>
      </c>
      <c r="E10858" s="370">
        <v>2</v>
      </c>
      <c r="F10858" s="385">
        <v>2</v>
      </c>
    </row>
    <row r="10859" spans="1:6">
      <c r="A10859" s="369"/>
      <c r="B10859" s="369"/>
      <c r="C10859" s="367" t="s">
        <v>1381</v>
      </c>
      <c r="D10859" s="367" t="s">
        <v>1381</v>
      </c>
      <c r="E10859" s="367">
        <v>3</v>
      </c>
      <c r="F10859" s="384">
        <v>3</v>
      </c>
    </row>
    <row r="10860" spans="1:6">
      <c r="A10860" s="369"/>
      <c r="B10860" s="369"/>
      <c r="C10860" s="369"/>
      <c r="D10860" s="370" t="s">
        <v>1016</v>
      </c>
      <c r="E10860" s="370">
        <v>1</v>
      </c>
      <c r="F10860" s="385">
        <v>1</v>
      </c>
    </row>
    <row r="10861" spans="1:6">
      <c r="A10861" s="369"/>
      <c r="B10861" s="369"/>
      <c r="C10861" s="369"/>
      <c r="D10861" s="370" t="s">
        <v>1489</v>
      </c>
      <c r="E10861" s="370">
        <v>2</v>
      </c>
      <c r="F10861" s="385">
        <v>2</v>
      </c>
    </row>
    <row r="10862" spans="1:6">
      <c r="A10862" s="369"/>
      <c r="B10862" s="369"/>
      <c r="C10862" s="369"/>
      <c r="D10862" s="370" t="s">
        <v>1490</v>
      </c>
      <c r="E10862" s="370">
        <v>1</v>
      </c>
      <c r="F10862" s="385">
        <v>1</v>
      </c>
    </row>
    <row r="10863" spans="1:6">
      <c r="A10863" s="369"/>
      <c r="B10863" s="369"/>
      <c r="C10863" s="369"/>
      <c r="D10863" s="370" t="s">
        <v>1491</v>
      </c>
      <c r="E10863" s="370">
        <v>1</v>
      </c>
      <c r="F10863" s="385">
        <v>1</v>
      </c>
    </row>
    <row r="10864" spans="1:6">
      <c r="A10864" s="369"/>
      <c r="B10864" s="369"/>
      <c r="C10864" s="369"/>
      <c r="D10864" s="370" t="s">
        <v>1382</v>
      </c>
      <c r="E10864" s="370">
        <v>1</v>
      </c>
      <c r="F10864" s="385">
        <v>1</v>
      </c>
    </row>
    <row r="10865" spans="1:6">
      <c r="A10865" s="369"/>
      <c r="B10865" s="369"/>
      <c r="C10865" s="369"/>
      <c r="D10865" s="370" t="s">
        <v>1492</v>
      </c>
      <c r="E10865" s="370">
        <v>1</v>
      </c>
      <c r="F10865" s="385">
        <v>1</v>
      </c>
    </row>
    <row r="10866" spans="1:6">
      <c r="A10866" s="369"/>
      <c r="B10866" s="369"/>
      <c r="C10866" s="367" t="s">
        <v>1327</v>
      </c>
      <c r="D10866" s="367" t="s">
        <v>1493</v>
      </c>
      <c r="E10866" s="367">
        <v>3</v>
      </c>
      <c r="F10866" s="384">
        <v>3</v>
      </c>
    </row>
    <row r="10867" spans="1:6">
      <c r="A10867" s="369"/>
      <c r="B10867" s="369"/>
      <c r="C10867" s="369"/>
      <c r="D10867" s="370" t="s">
        <v>1328</v>
      </c>
      <c r="E10867" s="370">
        <v>4</v>
      </c>
      <c r="F10867" s="385">
        <v>4</v>
      </c>
    </row>
    <row r="10868" spans="1:6">
      <c r="A10868" s="369"/>
      <c r="B10868" s="369"/>
      <c r="C10868" s="369"/>
      <c r="D10868" s="370" t="s">
        <v>1494</v>
      </c>
      <c r="E10868" s="370">
        <v>1</v>
      </c>
      <c r="F10868" s="385">
        <v>1</v>
      </c>
    </row>
    <row r="10869" spans="1:6">
      <c r="A10869" s="369"/>
      <c r="B10869" s="369"/>
      <c r="C10869" s="369"/>
      <c r="D10869" s="370" t="s">
        <v>1495</v>
      </c>
      <c r="E10869" s="370">
        <v>4</v>
      </c>
      <c r="F10869" s="385">
        <v>4</v>
      </c>
    </row>
    <row r="10870" spans="1:6">
      <c r="A10870" s="369"/>
      <c r="B10870" s="369"/>
      <c r="C10870" s="369"/>
      <c r="D10870" s="370" t="s">
        <v>1351</v>
      </c>
      <c r="E10870" s="370">
        <v>3</v>
      </c>
      <c r="F10870" s="385">
        <v>3</v>
      </c>
    </row>
    <row r="10871" spans="1:6">
      <c r="A10871" s="369"/>
      <c r="B10871" s="369"/>
      <c r="C10871" s="369"/>
      <c r="D10871" s="370" t="s">
        <v>1496</v>
      </c>
      <c r="E10871" s="370">
        <v>2</v>
      </c>
      <c r="F10871" s="385">
        <v>2</v>
      </c>
    </row>
    <row r="10872" spans="1:6">
      <c r="A10872" s="369"/>
      <c r="B10872" s="369"/>
      <c r="C10872" s="369"/>
      <c r="D10872" s="370" t="s">
        <v>1497</v>
      </c>
      <c r="E10872" s="370">
        <v>2</v>
      </c>
      <c r="F10872" s="385">
        <v>2</v>
      </c>
    </row>
    <row r="10873" spans="1:6">
      <c r="A10873" s="369"/>
      <c r="B10873" s="369"/>
      <c r="C10873" s="369"/>
      <c r="D10873" s="370" t="s">
        <v>1352</v>
      </c>
      <c r="E10873" s="370">
        <v>1</v>
      </c>
      <c r="F10873" s="385">
        <v>1</v>
      </c>
    </row>
    <row r="10874" spans="1:6">
      <c r="A10874" s="369"/>
      <c r="B10874" s="369"/>
      <c r="C10874" s="367" t="s">
        <v>1498</v>
      </c>
      <c r="D10874" s="367" t="s">
        <v>1499</v>
      </c>
      <c r="E10874" s="367">
        <v>1</v>
      </c>
      <c r="F10874" s="384">
        <v>1</v>
      </c>
    </row>
    <row r="10875" spans="1:6">
      <c r="A10875" s="369"/>
      <c r="B10875" s="369"/>
      <c r="C10875" s="369"/>
      <c r="D10875" s="370" t="s">
        <v>1500</v>
      </c>
      <c r="E10875" s="370">
        <v>1</v>
      </c>
      <c r="F10875" s="385">
        <v>1</v>
      </c>
    </row>
    <row r="10876" spans="1:6">
      <c r="A10876" s="369"/>
      <c r="B10876" s="369"/>
      <c r="C10876" s="369"/>
      <c r="D10876" s="370" t="s">
        <v>1501</v>
      </c>
      <c r="E10876" s="370">
        <v>1</v>
      </c>
      <c r="F10876" s="385">
        <v>1</v>
      </c>
    </row>
    <row r="10877" spans="1:6">
      <c r="A10877" s="369"/>
      <c r="B10877" s="369"/>
      <c r="C10877" s="369"/>
      <c r="D10877" s="370" t="s">
        <v>849</v>
      </c>
      <c r="E10877" s="370">
        <v>1</v>
      </c>
      <c r="F10877" s="385">
        <v>1</v>
      </c>
    </row>
    <row r="10878" spans="1:6">
      <c r="A10878" s="369"/>
      <c r="B10878" s="369"/>
      <c r="C10878" s="369"/>
      <c r="D10878" s="370" t="s">
        <v>1498</v>
      </c>
      <c r="E10878" s="370">
        <v>1</v>
      </c>
      <c r="F10878" s="385">
        <v>1</v>
      </c>
    </row>
    <row r="10879" spans="1:6">
      <c r="A10879" s="369"/>
      <c r="B10879" s="369"/>
      <c r="C10879" s="369"/>
      <c r="D10879" s="370" t="s">
        <v>1502</v>
      </c>
      <c r="E10879" s="370">
        <v>1</v>
      </c>
      <c r="F10879" s="385">
        <v>1</v>
      </c>
    </row>
    <row r="10880" spans="1:6">
      <c r="A10880" s="369"/>
      <c r="B10880" s="369"/>
      <c r="C10880" s="369"/>
      <c r="D10880" s="370" t="s">
        <v>1503</v>
      </c>
      <c r="E10880" s="370">
        <v>1</v>
      </c>
      <c r="F10880" s="385">
        <v>1</v>
      </c>
    </row>
    <row r="10881" spans="1:6">
      <c r="A10881" s="369"/>
      <c r="B10881" s="369"/>
      <c r="C10881" s="369"/>
      <c r="D10881" s="370" t="s">
        <v>1504</v>
      </c>
      <c r="E10881" s="370">
        <v>1</v>
      </c>
      <c r="F10881" s="385">
        <v>1</v>
      </c>
    </row>
    <row r="10882" spans="1:6">
      <c r="A10882" s="369"/>
      <c r="B10882" s="369"/>
      <c r="C10882" s="369"/>
      <c r="D10882" s="370" t="s">
        <v>1505</v>
      </c>
      <c r="E10882" s="370">
        <v>1</v>
      </c>
      <c r="F10882" s="385">
        <v>1</v>
      </c>
    </row>
    <row r="10883" spans="1:6">
      <c r="A10883" s="369"/>
      <c r="B10883" s="369"/>
      <c r="C10883" s="367" t="s">
        <v>705</v>
      </c>
      <c r="D10883" s="367" t="s">
        <v>365</v>
      </c>
      <c r="E10883" s="367">
        <v>5</v>
      </c>
      <c r="F10883" s="384">
        <v>5</v>
      </c>
    </row>
    <row r="10884" spans="1:6">
      <c r="A10884" s="369"/>
      <c r="B10884" s="369"/>
      <c r="C10884" s="369"/>
      <c r="D10884" s="370" t="s">
        <v>559</v>
      </c>
      <c r="E10884" s="370">
        <v>1</v>
      </c>
      <c r="F10884" s="385">
        <v>1</v>
      </c>
    </row>
    <row r="10885" spans="1:6">
      <c r="A10885" s="369"/>
      <c r="B10885" s="369"/>
      <c r="C10885" s="369"/>
      <c r="D10885" s="370" t="s">
        <v>706</v>
      </c>
      <c r="E10885" s="370">
        <v>6</v>
      </c>
      <c r="F10885" s="385">
        <v>6</v>
      </c>
    </row>
    <row r="10886" spans="1:6">
      <c r="A10886" s="369"/>
      <c r="B10886" s="369"/>
      <c r="C10886" s="369"/>
      <c r="D10886" s="370" t="s">
        <v>1353</v>
      </c>
      <c r="E10886" s="370">
        <v>8</v>
      </c>
      <c r="F10886" s="385">
        <v>8</v>
      </c>
    </row>
    <row r="10887" spans="1:6">
      <c r="A10887" s="369"/>
      <c r="B10887" s="369"/>
      <c r="C10887" s="369"/>
      <c r="D10887" s="370" t="s">
        <v>1506</v>
      </c>
      <c r="E10887" s="370">
        <v>2</v>
      </c>
      <c r="F10887" s="385">
        <v>2</v>
      </c>
    </row>
    <row r="10888" spans="1:6">
      <c r="A10888" s="369"/>
      <c r="B10888" s="369"/>
      <c r="C10888" s="369"/>
      <c r="D10888" s="370" t="s">
        <v>1507</v>
      </c>
      <c r="E10888" s="370">
        <v>4</v>
      </c>
      <c r="F10888" s="385">
        <v>4</v>
      </c>
    </row>
    <row r="10889" spans="1:6">
      <c r="A10889" s="369"/>
      <c r="B10889" s="369"/>
      <c r="C10889" s="369"/>
      <c r="D10889" s="370" t="s">
        <v>1508</v>
      </c>
      <c r="E10889" s="370">
        <v>1</v>
      </c>
      <c r="F10889" s="385">
        <v>1</v>
      </c>
    </row>
    <row r="10890" spans="1:6">
      <c r="A10890" s="369"/>
      <c r="B10890" s="369"/>
      <c r="C10890" s="369"/>
      <c r="D10890" s="370" t="s">
        <v>705</v>
      </c>
      <c r="E10890" s="370">
        <v>2</v>
      </c>
      <c r="F10890" s="385">
        <v>2</v>
      </c>
    </row>
    <row r="10891" spans="1:6">
      <c r="A10891" s="369"/>
      <c r="B10891" s="369"/>
      <c r="C10891" s="369"/>
      <c r="D10891" s="370" t="s">
        <v>319</v>
      </c>
      <c r="E10891" s="370">
        <v>1</v>
      </c>
      <c r="F10891" s="385">
        <v>1</v>
      </c>
    </row>
    <row r="10892" spans="1:6">
      <c r="A10892" s="369"/>
      <c r="B10892" s="369"/>
      <c r="C10892" s="369"/>
      <c r="D10892" s="370" t="s">
        <v>1509</v>
      </c>
      <c r="E10892" s="370">
        <v>1</v>
      </c>
      <c r="F10892" s="385">
        <v>1</v>
      </c>
    </row>
    <row r="10893" spans="1:6">
      <c r="A10893" s="369"/>
      <c r="B10893" s="369"/>
      <c r="C10893" s="367" t="s">
        <v>321</v>
      </c>
      <c r="D10893" s="367" t="s">
        <v>321</v>
      </c>
      <c r="E10893" s="367">
        <v>17</v>
      </c>
      <c r="F10893" s="384">
        <v>17</v>
      </c>
    </row>
    <row r="10894" spans="1:6">
      <c r="A10894" s="369"/>
      <c r="B10894" s="369"/>
      <c r="C10894" s="369"/>
      <c r="D10894" s="370" t="s">
        <v>1510</v>
      </c>
      <c r="E10894" s="370">
        <v>5</v>
      </c>
      <c r="F10894" s="385">
        <v>5</v>
      </c>
    </row>
    <row r="10895" spans="1:6">
      <c r="A10895" s="369"/>
      <c r="B10895" s="369"/>
      <c r="C10895" s="369"/>
      <c r="D10895" s="370" t="s">
        <v>1511</v>
      </c>
      <c r="E10895" s="370">
        <v>1</v>
      </c>
      <c r="F10895" s="385">
        <v>1</v>
      </c>
    </row>
    <row r="10896" spans="1:6">
      <c r="A10896" s="369"/>
      <c r="B10896" s="367" t="s">
        <v>4</v>
      </c>
      <c r="C10896" s="367" t="s">
        <v>185</v>
      </c>
      <c r="D10896" s="367" t="s">
        <v>185</v>
      </c>
      <c r="E10896" s="367">
        <v>85</v>
      </c>
      <c r="F10896" s="384">
        <v>90</v>
      </c>
    </row>
    <row r="10897" spans="1:6">
      <c r="A10897" s="369"/>
      <c r="B10897" s="369"/>
      <c r="C10897" s="369"/>
      <c r="D10897" s="370" t="s">
        <v>322</v>
      </c>
      <c r="E10897" s="370">
        <v>9</v>
      </c>
      <c r="F10897" s="385">
        <v>9</v>
      </c>
    </row>
    <row r="10898" spans="1:6">
      <c r="A10898" s="369"/>
      <c r="B10898" s="369"/>
      <c r="C10898" s="369"/>
      <c r="D10898" s="370" t="s">
        <v>1512</v>
      </c>
      <c r="E10898" s="370">
        <v>1</v>
      </c>
      <c r="F10898" s="385">
        <v>1</v>
      </c>
    </row>
    <row r="10899" spans="1:6">
      <c r="A10899" s="369"/>
      <c r="B10899" s="369"/>
      <c r="C10899" s="369"/>
      <c r="D10899" s="370" t="s">
        <v>707</v>
      </c>
      <c r="E10899" s="370">
        <v>2</v>
      </c>
      <c r="F10899" s="385">
        <v>2</v>
      </c>
    </row>
    <row r="10900" spans="1:6">
      <c r="A10900" s="369"/>
      <c r="B10900" s="369"/>
      <c r="C10900" s="369"/>
      <c r="D10900" s="370" t="s">
        <v>1513</v>
      </c>
      <c r="E10900" s="370">
        <v>1</v>
      </c>
      <c r="F10900" s="385">
        <v>1</v>
      </c>
    </row>
    <row r="10901" spans="1:6">
      <c r="A10901" s="369"/>
      <c r="B10901" s="369"/>
      <c r="C10901" s="369"/>
      <c r="D10901" s="370" t="s">
        <v>1514</v>
      </c>
      <c r="E10901" s="370">
        <v>1</v>
      </c>
      <c r="F10901" s="385">
        <v>1</v>
      </c>
    </row>
    <row r="10902" spans="1:6">
      <c r="A10902" s="369"/>
      <c r="B10902" s="369"/>
      <c r="C10902" s="369"/>
      <c r="D10902" s="370" t="s">
        <v>1515</v>
      </c>
      <c r="E10902" s="370">
        <v>3</v>
      </c>
      <c r="F10902" s="385">
        <v>3</v>
      </c>
    </row>
    <row r="10903" spans="1:6">
      <c r="A10903" s="369"/>
      <c r="B10903" s="369"/>
      <c r="C10903" s="369"/>
      <c r="D10903" s="370" t="s">
        <v>708</v>
      </c>
      <c r="E10903" s="370">
        <v>3</v>
      </c>
      <c r="F10903" s="385">
        <v>3</v>
      </c>
    </row>
    <row r="10904" spans="1:6">
      <c r="A10904" s="369"/>
      <c r="B10904" s="369"/>
      <c r="C10904" s="369"/>
      <c r="D10904" s="370" t="s">
        <v>709</v>
      </c>
      <c r="E10904" s="370">
        <v>8</v>
      </c>
      <c r="F10904" s="385">
        <v>8</v>
      </c>
    </row>
    <row r="10905" spans="1:6">
      <c r="A10905" s="369"/>
      <c r="B10905" s="369"/>
      <c r="C10905" s="367" t="s">
        <v>186</v>
      </c>
      <c r="D10905" s="367" t="s">
        <v>186</v>
      </c>
      <c r="E10905" s="367">
        <v>57</v>
      </c>
      <c r="F10905" s="384">
        <v>58</v>
      </c>
    </row>
    <row r="10906" spans="1:6">
      <c r="A10906" s="369"/>
      <c r="B10906" s="369"/>
      <c r="C10906" s="369"/>
      <c r="D10906" s="370" t="s">
        <v>323</v>
      </c>
      <c r="E10906" s="370">
        <v>6</v>
      </c>
      <c r="F10906" s="385">
        <v>6</v>
      </c>
    </row>
    <row r="10907" spans="1:6">
      <c r="A10907" s="369"/>
      <c r="B10907" s="369"/>
      <c r="C10907" s="369"/>
      <c r="D10907" s="370" t="s">
        <v>710</v>
      </c>
      <c r="E10907" s="370">
        <v>5</v>
      </c>
      <c r="F10907" s="385">
        <v>5</v>
      </c>
    </row>
    <row r="10908" spans="1:6">
      <c r="A10908" s="369"/>
      <c r="B10908" s="369"/>
      <c r="C10908" s="369"/>
      <c r="D10908" s="370" t="s">
        <v>515</v>
      </c>
      <c r="E10908" s="370">
        <v>14</v>
      </c>
      <c r="F10908" s="385">
        <v>15</v>
      </c>
    </row>
    <row r="10909" spans="1:6">
      <c r="A10909" s="369"/>
      <c r="B10909" s="369"/>
      <c r="C10909" s="369"/>
      <c r="D10909" s="370" t="s">
        <v>711</v>
      </c>
      <c r="E10909" s="370">
        <v>13</v>
      </c>
      <c r="F10909" s="385">
        <v>14</v>
      </c>
    </row>
    <row r="10910" spans="1:6">
      <c r="A10910" s="369"/>
      <c r="B10910" s="369"/>
      <c r="C10910" s="369"/>
      <c r="D10910" s="370" t="s">
        <v>1516</v>
      </c>
      <c r="E10910" s="370">
        <v>1</v>
      </c>
      <c r="F10910" s="385">
        <v>1</v>
      </c>
    </row>
    <row r="10911" spans="1:6">
      <c r="A10911" s="369"/>
      <c r="B10911" s="369"/>
      <c r="C10911" s="369"/>
      <c r="D10911" s="370" t="s">
        <v>1517</v>
      </c>
      <c r="E10911" s="370">
        <v>2</v>
      </c>
      <c r="F10911" s="385">
        <v>2</v>
      </c>
    </row>
    <row r="10912" spans="1:6">
      <c r="A10912" s="369"/>
      <c r="B10912" s="369"/>
      <c r="C10912" s="369"/>
      <c r="D10912" s="370" t="s">
        <v>1518</v>
      </c>
      <c r="E10912" s="370">
        <v>2</v>
      </c>
      <c r="F10912" s="385">
        <v>2</v>
      </c>
    </row>
    <row r="10913" spans="1:6">
      <c r="A10913" s="369"/>
      <c r="B10913" s="369"/>
      <c r="C10913" s="369"/>
      <c r="D10913" s="370" t="s">
        <v>1519</v>
      </c>
      <c r="E10913" s="370">
        <v>1</v>
      </c>
      <c r="F10913" s="385">
        <v>1</v>
      </c>
    </row>
    <row r="10914" spans="1:6">
      <c r="A10914" s="369"/>
      <c r="B10914" s="369"/>
      <c r="C10914" s="369"/>
      <c r="D10914" s="370" t="s">
        <v>1520</v>
      </c>
      <c r="E10914" s="370">
        <v>1</v>
      </c>
      <c r="F10914" s="385">
        <v>1</v>
      </c>
    </row>
    <row r="10915" spans="1:6">
      <c r="A10915" s="369"/>
      <c r="B10915" s="369"/>
      <c r="C10915" s="369"/>
      <c r="D10915" s="370" t="s">
        <v>712</v>
      </c>
      <c r="E10915" s="370">
        <v>4</v>
      </c>
      <c r="F10915" s="385">
        <v>4</v>
      </c>
    </row>
    <row r="10916" spans="1:6">
      <c r="A10916" s="369"/>
      <c r="B10916" s="369"/>
      <c r="C10916" s="369"/>
      <c r="D10916" s="370" t="s">
        <v>1521</v>
      </c>
      <c r="E10916" s="370">
        <v>1</v>
      </c>
      <c r="F10916" s="385">
        <v>1</v>
      </c>
    </row>
    <row r="10917" spans="1:6">
      <c r="A10917" s="369"/>
      <c r="B10917" s="369"/>
      <c r="C10917" s="369"/>
      <c r="D10917" s="370" t="s">
        <v>900</v>
      </c>
      <c r="E10917" s="370">
        <v>1</v>
      </c>
      <c r="F10917" s="385">
        <v>1</v>
      </c>
    </row>
    <row r="10918" spans="1:6">
      <c r="A10918" s="369"/>
      <c r="B10918" s="369"/>
      <c r="C10918" s="369"/>
      <c r="D10918" s="370" t="s">
        <v>1522</v>
      </c>
      <c r="E10918" s="370">
        <v>1</v>
      </c>
      <c r="F10918" s="385">
        <v>1</v>
      </c>
    </row>
    <row r="10919" spans="1:6">
      <c r="A10919" s="369"/>
      <c r="B10919" s="369"/>
      <c r="C10919" s="369"/>
      <c r="D10919" s="370" t="s">
        <v>1523</v>
      </c>
      <c r="E10919" s="370">
        <v>1</v>
      </c>
      <c r="F10919" s="385">
        <v>1</v>
      </c>
    </row>
    <row r="10920" spans="1:6">
      <c r="A10920" s="369"/>
      <c r="B10920" s="369"/>
      <c r="C10920" s="369"/>
      <c r="D10920" s="370" t="s">
        <v>713</v>
      </c>
      <c r="E10920" s="370">
        <v>4</v>
      </c>
      <c r="F10920" s="385">
        <v>4</v>
      </c>
    </row>
    <row r="10921" spans="1:6">
      <c r="A10921" s="369"/>
      <c r="B10921" s="369"/>
      <c r="C10921" s="369"/>
      <c r="D10921" s="370" t="s">
        <v>1524</v>
      </c>
      <c r="E10921" s="370">
        <v>2</v>
      </c>
      <c r="F10921" s="385">
        <v>2</v>
      </c>
    </row>
    <row r="10922" spans="1:6">
      <c r="A10922" s="369"/>
      <c r="B10922" s="369"/>
      <c r="C10922" s="369"/>
      <c r="D10922" s="370" t="s">
        <v>1525</v>
      </c>
      <c r="E10922" s="370">
        <v>1</v>
      </c>
      <c r="F10922" s="385">
        <v>1</v>
      </c>
    </row>
    <row r="10923" spans="1:6">
      <c r="A10923" s="369"/>
      <c r="B10923" s="369"/>
      <c r="C10923" s="369"/>
      <c r="D10923" s="370" t="s">
        <v>1526</v>
      </c>
      <c r="E10923" s="370">
        <v>1</v>
      </c>
      <c r="F10923" s="385">
        <v>1</v>
      </c>
    </row>
    <row r="10924" spans="1:6">
      <c r="A10924" s="369"/>
      <c r="B10924" s="369"/>
      <c r="C10924" s="369"/>
      <c r="D10924" s="370" t="s">
        <v>714</v>
      </c>
      <c r="E10924" s="370">
        <v>5</v>
      </c>
      <c r="F10924" s="385">
        <v>5</v>
      </c>
    </row>
    <row r="10925" spans="1:6">
      <c r="A10925" s="369"/>
      <c r="B10925" s="369"/>
      <c r="C10925" s="367" t="s">
        <v>575</v>
      </c>
      <c r="D10925" s="367" t="s">
        <v>576</v>
      </c>
      <c r="E10925" s="367">
        <v>5</v>
      </c>
      <c r="F10925" s="384">
        <v>5</v>
      </c>
    </row>
    <row r="10926" spans="1:6">
      <c r="A10926" s="369"/>
      <c r="B10926" s="369"/>
      <c r="C10926" s="369"/>
      <c r="D10926" s="370" t="s">
        <v>921</v>
      </c>
      <c r="E10926" s="370">
        <v>1</v>
      </c>
      <c r="F10926" s="385">
        <v>1</v>
      </c>
    </row>
    <row r="10927" spans="1:6">
      <c r="A10927" s="369"/>
      <c r="B10927" s="369"/>
      <c r="C10927" s="369"/>
      <c r="D10927" s="370" t="s">
        <v>887</v>
      </c>
      <c r="E10927" s="370">
        <v>1</v>
      </c>
      <c r="F10927" s="385">
        <v>1</v>
      </c>
    </row>
    <row r="10928" spans="1:6">
      <c r="A10928" s="369"/>
      <c r="B10928" s="369"/>
      <c r="C10928" s="369"/>
      <c r="D10928" s="370" t="s">
        <v>1527</v>
      </c>
      <c r="E10928" s="370">
        <v>1</v>
      </c>
      <c r="F10928" s="385">
        <v>1</v>
      </c>
    </row>
    <row r="10929" spans="1:6">
      <c r="A10929" s="369"/>
      <c r="B10929" s="369"/>
      <c r="C10929" s="369"/>
      <c r="D10929" s="370" t="s">
        <v>1528</v>
      </c>
      <c r="E10929" s="370">
        <v>1</v>
      </c>
      <c r="F10929" s="385">
        <v>1</v>
      </c>
    </row>
    <row r="10930" spans="1:6">
      <c r="A10930" s="369"/>
      <c r="B10930" s="369"/>
      <c r="C10930" s="369"/>
      <c r="D10930" s="370" t="s">
        <v>1529</v>
      </c>
      <c r="E10930" s="370">
        <v>1</v>
      </c>
      <c r="F10930" s="385">
        <v>1</v>
      </c>
    </row>
    <row r="10931" spans="1:6">
      <c r="A10931" s="369"/>
      <c r="B10931" s="369"/>
      <c r="C10931" s="369"/>
      <c r="D10931" s="370" t="s">
        <v>1530</v>
      </c>
      <c r="E10931" s="370">
        <v>1</v>
      </c>
      <c r="F10931" s="385">
        <v>1</v>
      </c>
    </row>
    <row r="10932" spans="1:6">
      <c r="A10932" s="369"/>
      <c r="B10932" s="369"/>
      <c r="C10932" s="369"/>
      <c r="D10932" s="370" t="s">
        <v>1531</v>
      </c>
      <c r="E10932" s="370">
        <v>1</v>
      </c>
      <c r="F10932" s="385">
        <v>1</v>
      </c>
    </row>
    <row r="10933" spans="1:6">
      <c r="A10933" s="369"/>
      <c r="B10933" s="369"/>
      <c r="C10933" s="369"/>
      <c r="D10933" s="370" t="s">
        <v>1532</v>
      </c>
      <c r="E10933" s="370">
        <v>1</v>
      </c>
      <c r="F10933" s="385">
        <v>1</v>
      </c>
    </row>
    <row r="10934" spans="1:6">
      <c r="A10934" s="369"/>
      <c r="B10934" s="369"/>
      <c r="C10934" s="369"/>
      <c r="D10934" s="370" t="s">
        <v>1533</v>
      </c>
      <c r="E10934" s="370">
        <v>1</v>
      </c>
      <c r="F10934" s="385">
        <v>1</v>
      </c>
    </row>
    <row r="10935" spans="1:6">
      <c r="A10935" s="369"/>
      <c r="B10935" s="369"/>
      <c r="C10935" s="369"/>
      <c r="D10935" s="370" t="s">
        <v>1534</v>
      </c>
      <c r="E10935" s="370">
        <v>1</v>
      </c>
      <c r="F10935" s="385">
        <v>1</v>
      </c>
    </row>
    <row r="10936" spans="1:6">
      <c r="A10936" s="369"/>
      <c r="B10936" s="369"/>
      <c r="C10936" s="369"/>
      <c r="D10936" s="370" t="s">
        <v>1535</v>
      </c>
      <c r="E10936" s="370">
        <v>1</v>
      </c>
      <c r="F10936" s="385">
        <v>1</v>
      </c>
    </row>
    <row r="10937" spans="1:6">
      <c r="A10937" s="369"/>
      <c r="B10937" s="369"/>
      <c r="C10937" s="369"/>
      <c r="D10937" s="370" t="s">
        <v>715</v>
      </c>
      <c r="E10937" s="370">
        <v>3</v>
      </c>
      <c r="F10937" s="385">
        <v>3</v>
      </c>
    </row>
    <row r="10938" spans="1:6">
      <c r="A10938" s="369"/>
      <c r="B10938" s="369"/>
      <c r="C10938" s="369"/>
      <c r="D10938" s="370" t="s">
        <v>1536</v>
      </c>
      <c r="E10938" s="370">
        <v>1</v>
      </c>
      <c r="F10938" s="385">
        <v>1</v>
      </c>
    </row>
    <row r="10939" spans="1:6">
      <c r="A10939" s="369"/>
      <c r="B10939" s="369"/>
      <c r="C10939" s="369"/>
      <c r="D10939" s="370" t="s">
        <v>1537</v>
      </c>
      <c r="E10939" s="370">
        <v>1</v>
      </c>
      <c r="F10939" s="385">
        <v>1</v>
      </c>
    </row>
    <row r="10940" spans="1:6">
      <c r="A10940" s="369"/>
      <c r="B10940" s="369"/>
      <c r="C10940" s="369"/>
      <c r="D10940" s="370" t="s">
        <v>1538</v>
      </c>
      <c r="E10940" s="370">
        <v>1</v>
      </c>
      <c r="F10940" s="385">
        <v>1</v>
      </c>
    </row>
    <row r="10941" spans="1:6">
      <c r="A10941" s="369"/>
      <c r="B10941" s="369"/>
      <c r="C10941" s="367" t="s">
        <v>716</v>
      </c>
      <c r="D10941" s="367" t="s">
        <v>717</v>
      </c>
      <c r="E10941" s="367">
        <v>6</v>
      </c>
      <c r="F10941" s="384">
        <v>6</v>
      </c>
    </row>
    <row r="10942" spans="1:6">
      <c r="A10942" s="369"/>
      <c r="B10942" s="369"/>
      <c r="C10942" s="369"/>
      <c r="D10942" s="370" t="s">
        <v>716</v>
      </c>
      <c r="E10942" s="370">
        <v>7</v>
      </c>
      <c r="F10942" s="385">
        <v>7</v>
      </c>
    </row>
    <row r="10943" spans="1:6">
      <c r="A10943" s="369"/>
      <c r="B10943" s="369"/>
      <c r="C10943" s="369"/>
      <c r="D10943" s="370" t="s">
        <v>236</v>
      </c>
      <c r="E10943" s="370">
        <v>1</v>
      </c>
      <c r="F10943" s="385">
        <v>1</v>
      </c>
    </row>
    <row r="10944" spans="1:6">
      <c r="A10944" s="369"/>
      <c r="B10944" s="369"/>
      <c r="C10944" s="369"/>
      <c r="D10944" s="370" t="s">
        <v>1539</v>
      </c>
      <c r="E10944" s="370">
        <v>1</v>
      </c>
      <c r="F10944" s="385">
        <v>1</v>
      </c>
    </row>
    <row r="10945" spans="1:6">
      <c r="A10945" s="369"/>
      <c r="B10945" s="369"/>
      <c r="C10945" s="369"/>
      <c r="D10945" s="370" t="s">
        <v>868</v>
      </c>
      <c r="E10945" s="370">
        <v>6</v>
      </c>
      <c r="F10945" s="385">
        <v>6</v>
      </c>
    </row>
    <row r="10946" spans="1:6">
      <c r="A10946" s="369"/>
      <c r="B10946" s="369"/>
      <c r="C10946" s="369"/>
      <c r="D10946" s="370" t="s">
        <v>1540</v>
      </c>
      <c r="E10946" s="370">
        <v>2</v>
      </c>
      <c r="F10946" s="385">
        <v>2</v>
      </c>
    </row>
    <row r="10947" spans="1:6">
      <c r="A10947" s="369"/>
      <c r="B10947" s="369"/>
      <c r="C10947" s="369"/>
      <c r="D10947" s="370" t="s">
        <v>1541</v>
      </c>
      <c r="E10947" s="370">
        <v>1</v>
      </c>
      <c r="F10947" s="385">
        <v>1</v>
      </c>
    </row>
    <row r="10948" spans="1:6">
      <c r="A10948" s="369"/>
      <c r="B10948" s="369"/>
      <c r="C10948" s="369"/>
      <c r="D10948" s="370" t="s">
        <v>1542</v>
      </c>
      <c r="E10948" s="370">
        <v>2</v>
      </c>
      <c r="F10948" s="385">
        <v>2</v>
      </c>
    </row>
    <row r="10949" spans="1:6">
      <c r="A10949" s="369"/>
      <c r="B10949" s="369"/>
      <c r="C10949" s="369"/>
      <c r="D10949" s="370" t="s">
        <v>718</v>
      </c>
      <c r="E10949" s="370">
        <v>5</v>
      </c>
      <c r="F10949" s="385">
        <v>5</v>
      </c>
    </row>
    <row r="10950" spans="1:6">
      <c r="A10950" s="369"/>
      <c r="B10950" s="369"/>
      <c r="C10950" s="369"/>
      <c r="D10950" s="370" t="s">
        <v>719</v>
      </c>
      <c r="E10950" s="370">
        <v>10</v>
      </c>
      <c r="F10950" s="385">
        <v>10</v>
      </c>
    </row>
    <row r="10951" spans="1:6">
      <c r="A10951" s="369"/>
      <c r="B10951" s="369"/>
      <c r="C10951" s="369"/>
      <c r="D10951" s="370" t="s">
        <v>1543</v>
      </c>
      <c r="E10951" s="370">
        <v>1</v>
      </c>
      <c r="F10951" s="385">
        <v>1</v>
      </c>
    </row>
    <row r="10952" spans="1:6">
      <c r="A10952" s="369"/>
      <c r="B10952" s="369"/>
      <c r="C10952" s="367" t="s">
        <v>302</v>
      </c>
      <c r="D10952" s="367" t="s">
        <v>303</v>
      </c>
      <c r="E10952" s="367">
        <v>13</v>
      </c>
      <c r="F10952" s="384">
        <v>13</v>
      </c>
    </row>
    <row r="10953" spans="1:6">
      <c r="A10953" s="369"/>
      <c r="B10953" s="369"/>
      <c r="C10953" s="369"/>
      <c r="D10953" s="370" t="s">
        <v>720</v>
      </c>
      <c r="E10953" s="370">
        <v>11</v>
      </c>
      <c r="F10953" s="385">
        <v>13</v>
      </c>
    </row>
    <row r="10954" spans="1:6">
      <c r="A10954" s="369"/>
      <c r="B10954" s="369"/>
      <c r="C10954" s="369"/>
      <c r="D10954" s="370" t="s">
        <v>302</v>
      </c>
      <c r="E10954" s="370">
        <v>4</v>
      </c>
      <c r="F10954" s="385">
        <v>4</v>
      </c>
    </row>
    <row r="10955" spans="1:6">
      <c r="A10955" s="369"/>
      <c r="B10955" s="369"/>
      <c r="C10955" s="369"/>
      <c r="D10955" s="370" t="s">
        <v>721</v>
      </c>
      <c r="E10955" s="370">
        <v>16</v>
      </c>
      <c r="F10955" s="385">
        <v>16</v>
      </c>
    </row>
    <row r="10956" spans="1:6">
      <c r="A10956" s="369"/>
      <c r="B10956" s="369"/>
      <c r="C10956" s="369"/>
      <c r="D10956" s="370" t="s">
        <v>722</v>
      </c>
      <c r="E10956" s="370">
        <v>5</v>
      </c>
      <c r="F10956" s="385">
        <v>5</v>
      </c>
    </row>
    <row r="10957" spans="1:6">
      <c r="A10957" s="369"/>
      <c r="B10957" s="369"/>
      <c r="C10957" s="369"/>
      <c r="D10957" s="370" t="s">
        <v>723</v>
      </c>
      <c r="E10957" s="370">
        <v>5</v>
      </c>
      <c r="F10957" s="385">
        <v>5</v>
      </c>
    </row>
    <row r="10958" spans="1:6">
      <c r="A10958" s="369"/>
      <c r="B10958" s="369"/>
      <c r="C10958" s="367" t="s">
        <v>724</v>
      </c>
      <c r="D10958" s="367" t="s">
        <v>393</v>
      </c>
      <c r="E10958" s="367">
        <v>1</v>
      </c>
      <c r="F10958" s="384">
        <v>1</v>
      </c>
    </row>
    <row r="10959" spans="1:6">
      <c r="A10959" s="369"/>
      <c r="B10959" s="369"/>
      <c r="C10959" s="369"/>
      <c r="D10959" s="370" t="s">
        <v>559</v>
      </c>
      <c r="E10959" s="370">
        <v>1</v>
      </c>
      <c r="F10959" s="385">
        <v>1</v>
      </c>
    </row>
    <row r="10960" spans="1:6">
      <c r="A10960" s="369"/>
      <c r="B10960" s="369"/>
      <c r="C10960" s="369"/>
      <c r="D10960" s="370" t="s">
        <v>725</v>
      </c>
      <c r="E10960" s="370">
        <v>2</v>
      </c>
      <c r="F10960" s="385">
        <v>2</v>
      </c>
    </row>
    <row r="10961" spans="1:6">
      <c r="A10961" s="369"/>
      <c r="B10961" s="369"/>
      <c r="C10961" s="369"/>
      <c r="D10961" s="370" t="s">
        <v>726</v>
      </c>
      <c r="E10961" s="370">
        <v>9</v>
      </c>
      <c r="F10961" s="385">
        <v>10</v>
      </c>
    </row>
    <row r="10962" spans="1:6">
      <c r="A10962" s="369"/>
      <c r="B10962" s="369"/>
      <c r="C10962" s="369"/>
      <c r="D10962" s="370" t="s">
        <v>1544</v>
      </c>
      <c r="E10962" s="370">
        <v>2</v>
      </c>
      <c r="F10962" s="385">
        <v>2</v>
      </c>
    </row>
    <row r="10963" spans="1:6">
      <c r="A10963" s="369"/>
      <c r="B10963" s="369"/>
      <c r="C10963" s="369"/>
      <c r="D10963" s="370" t="s">
        <v>1545</v>
      </c>
      <c r="E10963" s="370">
        <v>1</v>
      </c>
      <c r="F10963" s="385">
        <v>1</v>
      </c>
    </row>
    <row r="10964" spans="1:6">
      <c r="A10964" s="369"/>
      <c r="B10964" s="369"/>
      <c r="C10964" s="369"/>
      <c r="D10964" s="370" t="s">
        <v>727</v>
      </c>
      <c r="E10964" s="370">
        <v>2</v>
      </c>
      <c r="F10964" s="385">
        <v>2</v>
      </c>
    </row>
    <row r="10965" spans="1:6">
      <c r="A10965" s="369"/>
      <c r="B10965" s="369"/>
      <c r="C10965" s="369"/>
      <c r="D10965" s="370" t="s">
        <v>1354</v>
      </c>
      <c r="E10965" s="370">
        <v>1</v>
      </c>
      <c r="F10965" s="385">
        <v>1</v>
      </c>
    </row>
    <row r="10966" spans="1:6">
      <c r="A10966" s="369"/>
      <c r="B10966" s="369"/>
      <c r="C10966" s="369"/>
      <c r="D10966" s="370" t="s">
        <v>1546</v>
      </c>
      <c r="E10966" s="370">
        <v>1</v>
      </c>
      <c r="F10966" s="385">
        <v>1</v>
      </c>
    </row>
    <row r="10967" spans="1:6">
      <c r="A10967" s="369"/>
      <c r="B10967" s="369"/>
      <c r="C10967" s="369"/>
      <c r="D10967" s="370" t="s">
        <v>1547</v>
      </c>
      <c r="E10967" s="370">
        <v>1</v>
      </c>
      <c r="F10967" s="385">
        <v>1</v>
      </c>
    </row>
    <row r="10968" spans="1:6">
      <c r="A10968" s="369"/>
      <c r="B10968" s="369"/>
      <c r="C10968" s="369"/>
      <c r="D10968" s="370" t="s">
        <v>1548</v>
      </c>
      <c r="E10968" s="370">
        <v>1</v>
      </c>
      <c r="F10968" s="385">
        <v>1</v>
      </c>
    </row>
    <row r="10969" spans="1:6">
      <c r="A10969" s="369"/>
      <c r="B10969" s="369"/>
      <c r="C10969" s="369"/>
      <c r="D10969" s="370" t="s">
        <v>1549</v>
      </c>
      <c r="E10969" s="370">
        <v>1</v>
      </c>
      <c r="F10969" s="385">
        <v>1</v>
      </c>
    </row>
    <row r="10970" spans="1:6">
      <c r="A10970" s="369"/>
      <c r="B10970" s="369"/>
      <c r="C10970" s="369"/>
      <c r="D10970" s="370" t="s">
        <v>1550</v>
      </c>
      <c r="E10970" s="370">
        <v>1</v>
      </c>
      <c r="F10970" s="385">
        <v>1</v>
      </c>
    </row>
    <row r="10971" spans="1:6">
      <c r="A10971" s="369"/>
      <c r="B10971" s="369"/>
      <c r="C10971" s="369"/>
      <c r="D10971" s="370" t="s">
        <v>1551</v>
      </c>
      <c r="E10971" s="370">
        <v>1</v>
      </c>
      <c r="F10971" s="385">
        <v>1</v>
      </c>
    </row>
    <row r="10972" spans="1:6">
      <c r="A10972" s="369"/>
      <c r="B10972" s="369"/>
      <c r="C10972" s="367" t="s">
        <v>1355</v>
      </c>
      <c r="D10972" s="367" t="s">
        <v>591</v>
      </c>
      <c r="E10972" s="367">
        <v>3</v>
      </c>
      <c r="F10972" s="384">
        <v>3</v>
      </c>
    </row>
    <row r="10973" spans="1:6">
      <c r="A10973" s="369"/>
      <c r="B10973" s="369"/>
      <c r="C10973" s="369"/>
      <c r="D10973" s="370" t="s">
        <v>1355</v>
      </c>
      <c r="E10973" s="370">
        <v>6</v>
      </c>
      <c r="F10973" s="385">
        <v>6</v>
      </c>
    </row>
    <row r="10974" spans="1:6">
      <c r="A10974" s="369"/>
      <c r="B10974" s="369"/>
      <c r="C10974" s="369"/>
      <c r="D10974" s="370" t="s">
        <v>1552</v>
      </c>
      <c r="E10974" s="370">
        <v>2</v>
      </c>
      <c r="F10974" s="385">
        <v>2</v>
      </c>
    </row>
    <row r="10975" spans="1:6">
      <c r="A10975" s="369"/>
      <c r="B10975" s="369"/>
      <c r="C10975" s="369"/>
      <c r="D10975" s="370" t="s">
        <v>1553</v>
      </c>
      <c r="E10975" s="370">
        <v>1</v>
      </c>
      <c r="F10975" s="385">
        <v>1</v>
      </c>
    </row>
    <row r="10976" spans="1:6">
      <c r="A10976" s="369"/>
      <c r="B10976" s="369"/>
      <c r="C10976" s="369"/>
      <c r="D10976" s="370" t="s">
        <v>1356</v>
      </c>
      <c r="E10976" s="370">
        <v>2</v>
      </c>
      <c r="F10976" s="385">
        <v>2</v>
      </c>
    </row>
    <row r="10977" spans="1:6">
      <c r="A10977" s="369"/>
      <c r="B10977" s="369"/>
      <c r="C10977" s="369"/>
      <c r="D10977" s="370" t="s">
        <v>1554</v>
      </c>
      <c r="E10977" s="370">
        <v>1</v>
      </c>
      <c r="F10977" s="385">
        <v>1</v>
      </c>
    </row>
    <row r="10978" spans="1:6">
      <c r="A10978" s="369"/>
      <c r="B10978" s="367" t="s">
        <v>5</v>
      </c>
      <c r="C10978" s="367" t="s">
        <v>5</v>
      </c>
      <c r="D10978" s="367" t="s">
        <v>325</v>
      </c>
      <c r="E10978" s="367">
        <v>77</v>
      </c>
      <c r="F10978" s="384">
        <v>79</v>
      </c>
    </row>
    <row r="10979" spans="1:6">
      <c r="A10979" s="369"/>
      <c r="B10979" s="369"/>
      <c r="C10979" s="369"/>
      <c r="D10979" s="370" t="s">
        <v>5</v>
      </c>
      <c r="E10979" s="370">
        <v>99</v>
      </c>
      <c r="F10979" s="385">
        <v>103</v>
      </c>
    </row>
    <row r="10980" spans="1:6">
      <c r="A10980" s="369"/>
      <c r="B10980" s="369"/>
      <c r="C10980" s="369"/>
      <c r="D10980" s="370" t="s">
        <v>187</v>
      </c>
      <c r="E10980" s="370">
        <v>57</v>
      </c>
      <c r="F10980" s="385">
        <v>58</v>
      </c>
    </row>
    <row r="10981" spans="1:6">
      <c r="A10981" s="369"/>
      <c r="B10981" s="369"/>
      <c r="C10981" s="369"/>
      <c r="D10981" s="370" t="s">
        <v>188</v>
      </c>
      <c r="E10981" s="370">
        <v>137</v>
      </c>
      <c r="F10981" s="385">
        <v>141</v>
      </c>
    </row>
    <row r="10982" spans="1:6">
      <c r="A10982" s="369"/>
      <c r="B10982" s="369"/>
      <c r="C10982" s="369"/>
      <c r="D10982" s="370" t="s">
        <v>512</v>
      </c>
      <c r="E10982" s="370">
        <v>12</v>
      </c>
      <c r="F10982" s="385">
        <v>13</v>
      </c>
    </row>
    <row r="10983" spans="1:6">
      <c r="A10983" s="369"/>
      <c r="B10983" s="369"/>
      <c r="C10983" s="369"/>
      <c r="D10983" s="370" t="s">
        <v>192</v>
      </c>
      <c r="E10983" s="370">
        <v>43</v>
      </c>
      <c r="F10983" s="385">
        <v>44</v>
      </c>
    </row>
    <row r="10984" spans="1:6">
      <c r="A10984" s="369"/>
      <c r="B10984" s="369"/>
      <c r="C10984" s="369"/>
      <c r="D10984" s="370" t="s">
        <v>463</v>
      </c>
      <c r="E10984" s="370">
        <v>72</v>
      </c>
      <c r="F10984" s="385">
        <v>75</v>
      </c>
    </row>
    <row r="10985" spans="1:6">
      <c r="A10985" s="369"/>
      <c r="B10985" s="369"/>
      <c r="C10985" s="369"/>
      <c r="D10985" s="370" t="s">
        <v>324</v>
      </c>
      <c r="E10985" s="370">
        <v>45</v>
      </c>
      <c r="F10985" s="385">
        <v>46</v>
      </c>
    </row>
    <row r="10986" spans="1:6">
      <c r="A10986" s="369"/>
      <c r="B10986" s="369"/>
      <c r="C10986" s="369"/>
      <c r="D10986" s="370" t="s">
        <v>194</v>
      </c>
      <c r="E10986" s="370">
        <v>44</v>
      </c>
      <c r="F10986" s="385">
        <v>45</v>
      </c>
    </row>
    <row r="10987" spans="1:6">
      <c r="A10987" s="369"/>
      <c r="B10987" s="369"/>
      <c r="C10987" s="369"/>
      <c r="D10987" s="370" t="s">
        <v>62</v>
      </c>
      <c r="E10987" s="370">
        <v>48</v>
      </c>
      <c r="F10987" s="385">
        <v>48</v>
      </c>
    </row>
    <row r="10988" spans="1:6">
      <c r="A10988" s="369"/>
      <c r="B10988" s="369"/>
      <c r="C10988" s="369"/>
      <c r="D10988" s="370" t="s">
        <v>190</v>
      </c>
      <c r="E10988" s="370">
        <v>79</v>
      </c>
      <c r="F10988" s="385">
        <v>81</v>
      </c>
    </row>
    <row r="10989" spans="1:6">
      <c r="A10989" s="369"/>
      <c r="B10989" s="369"/>
      <c r="C10989" s="369"/>
      <c r="D10989" s="370" t="s">
        <v>510</v>
      </c>
      <c r="E10989" s="370">
        <v>7</v>
      </c>
      <c r="F10989" s="385">
        <v>7</v>
      </c>
    </row>
    <row r="10990" spans="1:6">
      <c r="A10990" s="369"/>
      <c r="B10990" s="369"/>
      <c r="C10990" s="369"/>
      <c r="D10990" s="370" t="s">
        <v>728</v>
      </c>
      <c r="E10990" s="370">
        <v>6</v>
      </c>
      <c r="F10990" s="385">
        <v>6</v>
      </c>
    </row>
    <row r="10991" spans="1:6">
      <c r="A10991" s="369"/>
      <c r="B10991" s="369"/>
      <c r="C10991" s="369"/>
      <c r="D10991" s="370" t="s">
        <v>191</v>
      </c>
      <c r="E10991" s="370">
        <v>54</v>
      </c>
      <c r="F10991" s="385">
        <v>56</v>
      </c>
    </row>
    <row r="10992" spans="1:6">
      <c r="A10992" s="369"/>
      <c r="B10992" s="369"/>
      <c r="C10992" s="369"/>
      <c r="D10992" s="370" t="s">
        <v>729</v>
      </c>
      <c r="E10992" s="370">
        <v>11</v>
      </c>
      <c r="F10992" s="385">
        <v>13</v>
      </c>
    </row>
    <row r="10993" spans="1:6">
      <c r="A10993" s="369"/>
      <c r="B10993" s="369"/>
      <c r="C10993" s="369"/>
      <c r="D10993" s="370" t="s">
        <v>511</v>
      </c>
      <c r="E10993" s="370">
        <v>12</v>
      </c>
      <c r="F10993" s="385">
        <v>12</v>
      </c>
    </row>
    <row r="10994" spans="1:6">
      <c r="A10994" s="369"/>
      <c r="B10994" s="369"/>
      <c r="C10994" s="369"/>
      <c r="D10994" s="370" t="s">
        <v>193</v>
      </c>
      <c r="E10994" s="370">
        <v>13</v>
      </c>
      <c r="F10994" s="385">
        <v>14</v>
      </c>
    </row>
    <row r="10995" spans="1:6">
      <c r="A10995" s="369"/>
      <c r="B10995" s="369"/>
      <c r="C10995" s="369"/>
      <c r="D10995" s="370" t="s">
        <v>326</v>
      </c>
      <c r="E10995" s="370">
        <v>30</v>
      </c>
      <c r="F10995" s="385">
        <v>31</v>
      </c>
    </row>
    <row r="10996" spans="1:6">
      <c r="A10996" s="369"/>
      <c r="B10996" s="369"/>
      <c r="C10996" s="369"/>
      <c r="D10996" s="370" t="s">
        <v>636</v>
      </c>
      <c r="E10996" s="370">
        <v>2</v>
      </c>
      <c r="F10996" s="385">
        <v>2</v>
      </c>
    </row>
    <row r="10997" spans="1:6">
      <c r="A10997" s="369"/>
      <c r="B10997" s="369"/>
      <c r="C10997" s="369"/>
      <c r="D10997" s="370" t="s">
        <v>730</v>
      </c>
      <c r="E10997" s="370">
        <v>4</v>
      </c>
      <c r="F10997" s="385">
        <v>4</v>
      </c>
    </row>
    <row r="10998" spans="1:6">
      <c r="A10998" s="369"/>
      <c r="B10998" s="369"/>
      <c r="C10998" s="369"/>
      <c r="D10998" s="370" t="s">
        <v>731</v>
      </c>
      <c r="E10998" s="370">
        <v>2</v>
      </c>
      <c r="F10998" s="385">
        <v>2</v>
      </c>
    </row>
    <row r="10999" spans="1:6">
      <c r="A10999" s="369"/>
      <c r="B10999" s="369"/>
      <c r="C10999" s="369"/>
      <c r="D10999" s="370" t="s">
        <v>1555</v>
      </c>
      <c r="E10999" s="370">
        <v>1</v>
      </c>
      <c r="F10999" s="385">
        <v>1</v>
      </c>
    </row>
    <row r="11000" spans="1:6">
      <c r="A11000" s="369"/>
      <c r="B11000" s="369"/>
      <c r="C11000" s="369"/>
      <c r="D11000" s="370" t="s">
        <v>1556</v>
      </c>
      <c r="E11000" s="370">
        <v>2</v>
      </c>
      <c r="F11000" s="385">
        <v>2</v>
      </c>
    </row>
    <row r="11001" spans="1:6">
      <c r="A11001" s="369"/>
      <c r="B11001" s="369"/>
      <c r="C11001" s="369"/>
      <c r="D11001" s="370" t="s">
        <v>1329</v>
      </c>
      <c r="E11001" s="370">
        <v>1</v>
      </c>
      <c r="F11001" s="385">
        <v>1</v>
      </c>
    </row>
    <row r="11002" spans="1:6">
      <c r="A11002" s="369"/>
      <c r="B11002" s="369"/>
      <c r="C11002" s="369"/>
      <c r="D11002" s="370" t="s">
        <v>732</v>
      </c>
      <c r="E11002" s="370">
        <v>2</v>
      </c>
      <c r="F11002" s="385">
        <v>2</v>
      </c>
    </row>
    <row r="11003" spans="1:6">
      <c r="A11003" s="369"/>
      <c r="B11003" s="369"/>
      <c r="C11003" s="369"/>
      <c r="D11003" s="370" t="s">
        <v>733</v>
      </c>
      <c r="E11003" s="370">
        <v>2</v>
      </c>
      <c r="F11003" s="385">
        <v>2</v>
      </c>
    </row>
    <row r="11004" spans="1:6">
      <c r="A11004" s="369"/>
      <c r="B11004" s="369"/>
      <c r="C11004" s="369"/>
      <c r="D11004" s="370" t="s">
        <v>1557</v>
      </c>
      <c r="E11004" s="370">
        <v>2</v>
      </c>
      <c r="F11004" s="385">
        <v>2</v>
      </c>
    </row>
    <row r="11005" spans="1:6">
      <c r="A11005" s="369"/>
      <c r="B11005" s="369"/>
      <c r="C11005" s="369"/>
      <c r="D11005" s="370" t="s">
        <v>1383</v>
      </c>
      <c r="E11005" s="370">
        <v>1</v>
      </c>
      <c r="F11005" s="385">
        <v>1</v>
      </c>
    </row>
    <row r="11006" spans="1:6">
      <c r="A11006" s="369"/>
      <c r="B11006" s="369"/>
      <c r="C11006" s="369"/>
      <c r="D11006" s="370" t="s">
        <v>1558</v>
      </c>
      <c r="E11006" s="370">
        <v>1</v>
      </c>
      <c r="F11006" s="385">
        <v>1</v>
      </c>
    </row>
    <row r="11007" spans="1:6">
      <c r="A11007" s="369"/>
      <c r="B11007" s="369"/>
      <c r="C11007" s="367" t="s">
        <v>513</v>
      </c>
      <c r="D11007" s="367" t="s">
        <v>513</v>
      </c>
      <c r="E11007" s="367">
        <v>27</v>
      </c>
      <c r="F11007" s="384">
        <v>27</v>
      </c>
    </row>
    <row r="11008" spans="1:6">
      <c r="A11008" s="369"/>
      <c r="B11008" s="369"/>
      <c r="C11008" s="369"/>
      <c r="D11008" s="370" t="s">
        <v>734</v>
      </c>
      <c r="E11008" s="370">
        <v>2</v>
      </c>
      <c r="F11008" s="385">
        <v>2</v>
      </c>
    </row>
    <row r="11009" spans="1:6">
      <c r="A11009" s="369"/>
      <c r="B11009" s="369"/>
      <c r="C11009" s="369"/>
      <c r="D11009" s="370" t="s">
        <v>735</v>
      </c>
      <c r="E11009" s="370">
        <v>28</v>
      </c>
      <c r="F11009" s="385">
        <v>29</v>
      </c>
    </row>
    <row r="11010" spans="1:6">
      <c r="A11010" s="369"/>
      <c r="B11010" s="369"/>
      <c r="C11010" s="369"/>
      <c r="D11010" s="370" t="s">
        <v>736</v>
      </c>
      <c r="E11010" s="370">
        <v>4</v>
      </c>
      <c r="F11010" s="385">
        <v>4</v>
      </c>
    </row>
    <row r="11011" spans="1:6">
      <c r="A11011" s="369"/>
      <c r="B11011" s="369"/>
      <c r="C11011" s="369"/>
      <c r="D11011" s="370" t="s">
        <v>1330</v>
      </c>
      <c r="E11011" s="370">
        <v>1</v>
      </c>
      <c r="F11011" s="385">
        <v>1</v>
      </c>
    </row>
    <row r="11012" spans="1:6">
      <c r="A11012" s="369"/>
      <c r="B11012" s="369"/>
      <c r="C11012" s="369"/>
      <c r="D11012" s="370" t="s">
        <v>1331</v>
      </c>
      <c r="E11012" s="370">
        <v>5</v>
      </c>
      <c r="F11012" s="385">
        <v>5</v>
      </c>
    </row>
    <row r="11013" spans="1:6">
      <c r="A11013" s="369"/>
      <c r="B11013" s="369"/>
      <c r="C11013" s="369"/>
      <c r="D11013" s="370" t="s">
        <v>1559</v>
      </c>
      <c r="E11013" s="370">
        <v>1</v>
      </c>
      <c r="F11013" s="385">
        <v>1</v>
      </c>
    </row>
    <row r="11014" spans="1:6">
      <c r="A11014" s="369"/>
      <c r="B11014" s="369"/>
      <c r="C11014" s="369"/>
      <c r="D11014" s="370" t="s">
        <v>737</v>
      </c>
      <c r="E11014" s="370">
        <v>19</v>
      </c>
      <c r="F11014" s="385">
        <v>19</v>
      </c>
    </row>
    <row r="11015" spans="1:6">
      <c r="A11015" s="369"/>
      <c r="B11015" s="369"/>
      <c r="C11015" s="367" t="s">
        <v>577</v>
      </c>
      <c r="D11015" s="367" t="s">
        <v>738</v>
      </c>
      <c r="E11015" s="367">
        <v>10</v>
      </c>
      <c r="F11015" s="384">
        <v>10</v>
      </c>
    </row>
    <row r="11016" spans="1:6">
      <c r="A11016" s="369"/>
      <c r="B11016" s="369"/>
      <c r="C11016" s="369"/>
      <c r="D11016" s="370" t="s">
        <v>577</v>
      </c>
      <c r="E11016" s="370">
        <v>12</v>
      </c>
      <c r="F11016" s="385">
        <v>12</v>
      </c>
    </row>
    <row r="11017" spans="1:6">
      <c r="A11017" s="369"/>
      <c r="B11017" s="369"/>
      <c r="C11017" s="369"/>
      <c r="D11017" s="370" t="s">
        <v>578</v>
      </c>
      <c r="E11017" s="370">
        <v>13</v>
      </c>
      <c r="F11017" s="385">
        <v>13</v>
      </c>
    </row>
    <row r="11018" spans="1:6">
      <c r="A11018" s="369"/>
      <c r="B11018" s="369"/>
      <c r="C11018" s="369"/>
      <c r="D11018" s="370" t="s">
        <v>739</v>
      </c>
      <c r="E11018" s="370">
        <v>6</v>
      </c>
      <c r="F11018" s="385">
        <v>6</v>
      </c>
    </row>
    <row r="11019" spans="1:6">
      <c r="A11019" s="369"/>
      <c r="B11019" s="369"/>
      <c r="C11019" s="369"/>
      <c r="D11019" s="370" t="s">
        <v>740</v>
      </c>
      <c r="E11019" s="370">
        <v>7</v>
      </c>
      <c r="F11019" s="385">
        <v>7</v>
      </c>
    </row>
    <row r="11020" spans="1:6">
      <c r="A11020" s="369"/>
      <c r="B11020" s="369"/>
      <c r="C11020" s="369"/>
      <c r="D11020" s="370" t="s">
        <v>741</v>
      </c>
      <c r="E11020" s="370">
        <v>3</v>
      </c>
      <c r="F11020" s="385">
        <v>3</v>
      </c>
    </row>
    <row r="11021" spans="1:6">
      <c r="A11021" s="369"/>
      <c r="B11021" s="369"/>
      <c r="C11021" s="369"/>
      <c r="D11021" s="370" t="s">
        <v>742</v>
      </c>
      <c r="E11021" s="370">
        <v>11</v>
      </c>
      <c r="F11021" s="385">
        <v>11</v>
      </c>
    </row>
    <row r="11022" spans="1:6">
      <c r="A11022" s="369"/>
      <c r="B11022" s="369"/>
      <c r="C11022" s="369"/>
      <c r="D11022" s="370" t="s">
        <v>579</v>
      </c>
      <c r="E11022" s="370">
        <v>15</v>
      </c>
      <c r="F11022" s="385">
        <v>16</v>
      </c>
    </row>
    <row r="11023" spans="1:6">
      <c r="A11023" s="369"/>
      <c r="B11023" s="369"/>
      <c r="C11023" s="369"/>
      <c r="D11023" s="370" t="s">
        <v>743</v>
      </c>
      <c r="E11023" s="370">
        <v>6</v>
      </c>
      <c r="F11023" s="385">
        <v>6</v>
      </c>
    </row>
    <row r="11024" spans="1:6">
      <c r="A11024" s="369"/>
      <c r="B11024" s="369"/>
      <c r="C11024" s="369"/>
      <c r="D11024" s="370" t="s">
        <v>1560</v>
      </c>
      <c r="E11024" s="370">
        <v>1</v>
      </c>
      <c r="F11024" s="385">
        <v>1</v>
      </c>
    </row>
    <row r="11025" spans="1:6">
      <c r="A11025" s="369"/>
      <c r="B11025" s="369"/>
      <c r="C11025" s="369"/>
      <c r="D11025" s="370" t="s">
        <v>744</v>
      </c>
      <c r="E11025" s="370">
        <v>3</v>
      </c>
      <c r="F11025" s="385">
        <v>3</v>
      </c>
    </row>
    <row r="11026" spans="1:6">
      <c r="A11026" s="369"/>
      <c r="B11026" s="369"/>
      <c r="C11026" s="369"/>
      <c r="D11026" s="370" t="s">
        <v>745</v>
      </c>
      <c r="E11026" s="370">
        <v>3</v>
      </c>
      <c r="F11026" s="385">
        <v>3</v>
      </c>
    </row>
    <row r="11027" spans="1:6">
      <c r="A11027" s="369"/>
      <c r="B11027" s="369"/>
      <c r="C11027" s="367" t="s">
        <v>275</v>
      </c>
      <c r="D11027" s="367" t="s">
        <v>327</v>
      </c>
      <c r="E11027" s="367">
        <v>12</v>
      </c>
      <c r="F11027" s="384">
        <v>15</v>
      </c>
    </row>
    <row r="11028" spans="1:6">
      <c r="A11028" s="369"/>
      <c r="B11028" s="369"/>
      <c r="C11028" s="369"/>
      <c r="D11028" s="370" t="s">
        <v>514</v>
      </c>
      <c r="E11028" s="370">
        <v>5</v>
      </c>
      <c r="F11028" s="385">
        <v>5</v>
      </c>
    </row>
    <row r="11029" spans="1:6">
      <c r="A11029" s="369"/>
      <c r="B11029" s="369"/>
      <c r="C11029" s="369"/>
      <c r="D11029" s="370" t="s">
        <v>580</v>
      </c>
      <c r="E11029" s="370">
        <v>7</v>
      </c>
      <c r="F11029" s="385">
        <v>8</v>
      </c>
    </row>
    <row r="11030" spans="1:6">
      <c r="A11030" s="369"/>
      <c r="B11030" s="369"/>
      <c r="C11030" s="369"/>
      <c r="D11030" s="370" t="s">
        <v>1332</v>
      </c>
      <c r="E11030" s="370">
        <v>1</v>
      </c>
      <c r="F11030" s="385">
        <v>1</v>
      </c>
    </row>
    <row r="11031" spans="1:6">
      <c r="A11031" s="369"/>
      <c r="B11031" s="369"/>
      <c r="C11031" s="369"/>
      <c r="D11031" s="370" t="s">
        <v>1561</v>
      </c>
      <c r="E11031" s="370">
        <v>3</v>
      </c>
      <c r="F11031" s="385">
        <v>3</v>
      </c>
    </row>
    <row r="11032" spans="1:6">
      <c r="A11032" s="369"/>
      <c r="B11032" s="369"/>
      <c r="C11032" s="369"/>
      <c r="D11032" s="370" t="s">
        <v>328</v>
      </c>
      <c r="E11032" s="370">
        <v>3</v>
      </c>
      <c r="F11032" s="385">
        <v>3</v>
      </c>
    </row>
    <row r="11033" spans="1:6">
      <c r="A11033" s="369"/>
      <c r="B11033" s="369"/>
      <c r="C11033" s="369"/>
      <c r="D11033" s="370" t="s">
        <v>1562</v>
      </c>
      <c r="E11033" s="370">
        <v>1</v>
      </c>
      <c r="F11033" s="385">
        <v>1</v>
      </c>
    </row>
    <row r="11034" spans="1:6">
      <c r="A11034" s="369"/>
      <c r="B11034" s="369"/>
      <c r="C11034" s="369"/>
      <c r="D11034" s="370" t="s">
        <v>746</v>
      </c>
      <c r="E11034" s="370">
        <v>4</v>
      </c>
      <c r="F11034" s="385">
        <v>4</v>
      </c>
    </row>
    <row r="11035" spans="1:6">
      <c r="A11035" s="369"/>
      <c r="B11035" s="369"/>
      <c r="C11035" s="369"/>
      <c r="D11035" s="370" t="s">
        <v>1563</v>
      </c>
      <c r="E11035" s="370">
        <v>2</v>
      </c>
      <c r="F11035" s="385">
        <v>2</v>
      </c>
    </row>
    <row r="11036" spans="1:6">
      <c r="A11036" s="369"/>
      <c r="B11036" s="369"/>
      <c r="C11036" s="369"/>
      <c r="D11036" s="370" t="s">
        <v>1564</v>
      </c>
      <c r="E11036" s="370">
        <v>1</v>
      </c>
      <c r="F11036" s="385">
        <v>1</v>
      </c>
    </row>
    <row r="11037" spans="1:6">
      <c r="A11037" s="369"/>
      <c r="B11037" s="369"/>
      <c r="C11037" s="369"/>
      <c r="D11037" s="370" t="s">
        <v>1565</v>
      </c>
      <c r="E11037" s="370">
        <v>1</v>
      </c>
      <c r="F11037" s="385">
        <v>1</v>
      </c>
    </row>
    <row r="11038" spans="1:6">
      <c r="A11038" s="369"/>
      <c r="B11038" s="369"/>
      <c r="C11038" s="369"/>
      <c r="D11038" s="370" t="s">
        <v>1566</v>
      </c>
      <c r="E11038" s="370">
        <v>1</v>
      </c>
      <c r="F11038" s="385">
        <v>1</v>
      </c>
    </row>
    <row r="11039" spans="1:6">
      <c r="A11039" s="369"/>
      <c r="B11039" s="369"/>
      <c r="C11039" s="369"/>
      <c r="D11039" s="370" t="s">
        <v>1567</v>
      </c>
      <c r="E11039" s="370">
        <v>1</v>
      </c>
      <c r="F11039" s="385">
        <v>1</v>
      </c>
    </row>
    <row r="11040" spans="1:6">
      <c r="A11040" s="369"/>
      <c r="B11040" s="369"/>
      <c r="C11040" s="367" t="s">
        <v>196</v>
      </c>
      <c r="D11040" s="367" t="s">
        <v>1568</v>
      </c>
      <c r="E11040" s="367">
        <v>2</v>
      </c>
      <c r="F11040" s="384">
        <v>2</v>
      </c>
    </row>
    <row r="11041" spans="1:6">
      <c r="A11041" s="369"/>
      <c r="B11041" s="369"/>
      <c r="C11041" s="369"/>
      <c r="D11041" s="370" t="s">
        <v>547</v>
      </c>
      <c r="E11041" s="370">
        <v>13</v>
      </c>
      <c r="F11041" s="385">
        <v>16</v>
      </c>
    </row>
    <row r="11042" spans="1:6">
      <c r="A11042" s="369"/>
      <c r="B11042" s="369"/>
      <c r="C11042" s="369"/>
      <c r="D11042" s="370" t="s">
        <v>197</v>
      </c>
      <c r="E11042" s="370">
        <v>53</v>
      </c>
      <c r="F11042" s="385">
        <v>56</v>
      </c>
    </row>
    <row r="11043" spans="1:6">
      <c r="A11043" s="369"/>
      <c r="B11043" s="369"/>
      <c r="C11043" s="369"/>
      <c r="D11043" s="370" t="s">
        <v>672</v>
      </c>
      <c r="E11043" s="370">
        <v>2</v>
      </c>
      <c r="F11043" s="385">
        <v>2</v>
      </c>
    </row>
    <row r="11044" spans="1:6">
      <c r="A11044" s="369"/>
      <c r="B11044" s="369"/>
      <c r="C11044" s="369"/>
      <c r="D11044" s="370" t="s">
        <v>196</v>
      </c>
      <c r="E11044" s="370">
        <v>3</v>
      </c>
      <c r="F11044" s="385">
        <v>3</v>
      </c>
    </row>
    <row r="11045" spans="1:6">
      <c r="A11045" s="369"/>
      <c r="B11045" s="369"/>
      <c r="C11045" s="369"/>
      <c r="D11045" s="370" t="s">
        <v>1569</v>
      </c>
      <c r="E11045" s="370">
        <v>2</v>
      </c>
      <c r="F11045" s="385">
        <v>2</v>
      </c>
    </row>
    <row r="11046" spans="1:6">
      <c r="A11046" s="369"/>
      <c r="B11046" s="369"/>
      <c r="C11046" s="369"/>
      <c r="D11046" s="370" t="s">
        <v>1570</v>
      </c>
      <c r="E11046" s="370">
        <v>1</v>
      </c>
      <c r="F11046" s="385">
        <v>1</v>
      </c>
    </row>
    <row r="11047" spans="1:6">
      <c r="A11047" s="369"/>
      <c r="B11047" s="369"/>
      <c r="C11047" s="369"/>
      <c r="D11047" s="370" t="s">
        <v>1571</v>
      </c>
      <c r="E11047" s="370">
        <v>1</v>
      </c>
      <c r="F11047" s="385">
        <v>1</v>
      </c>
    </row>
    <row r="11048" spans="1:6">
      <c r="A11048" s="369"/>
      <c r="B11048" s="369"/>
      <c r="C11048" s="369"/>
      <c r="D11048" s="370" t="s">
        <v>1572</v>
      </c>
      <c r="E11048" s="370">
        <v>1</v>
      </c>
      <c r="F11048" s="385">
        <v>1</v>
      </c>
    </row>
    <row r="11049" spans="1:6">
      <c r="A11049" s="369"/>
      <c r="B11049" s="369"/>
      <c r="C11049" s="369"/>
      <c r="D11049" s="370" t="s">
        <v>1573</v>
      </c>
      <c r="E11049" s="370">
        <v>1</v>
      </c>
      <c r="F11049" s="385">
        <v>1</v>
      </c>
    </row>
    <row r="11050" spans="1:6">
      <c r="A11050" s="369"/>
      <c r="B11050" s="369"/>
      <c r="C11050" s="369"/>
      <c r="D11050" s="370" t="s">
        <v>1574</v>
      </c>
      <c r="E11050" s="370">
        <v>1</v>
      </c>
      <c r="F11050" s="385">
        <v>1</v>
      </c>
    </row>
    <row r="11051" spans="1:6">
      <c r="A11051" s="369"/>
      <c r="B11051" s="369"/>
      <c r="C11051" s="369"/>
      <c r="D11051" s="370" t="s">
        <v>1357</v>
      </c>
      <c r="E11051" s="370">
        <v>1</v>
      </c>
      <c r="F11051" s="385">
        <v>1</v>
      </c>
    </row>
    <row r="11052" spans="1:6">
      <c r="A11052" s="369"/>
      <c r="B11052" s="369"/>
      <c r="C11052" s="369"/>
      <c r="D11052" s="370" t="s">
        <v>1575</v>
      </c>
      <c r="E11052" s="370">
        <v>1</v>
      </c>
      <c r="F11052" s="385">
        <v>1</v>
      </c>
    </row>
    <row r="11053" spans="1:6">
      <c r="A11053" s="369"/>
      <c r="B11053" s="369"/>
      <c r="C11053" s="369"/>
      <c r="D11053" s="370" t="s">
        <v>1576</v>
      </c>
      <c r="E11053" s="370">
        <v>1</v>
      </c>
      <c r="F11053" s="385">
        <v>1</v>
      </c>
    </row>
    <row r="11054" spans="1:6">
      <c r="A11054" s="369"/>
      <c r="B11054" s="369"/>
      <c r="C11054" s="369"/>
      <c r="D11054" s="370" t="s">
        <v>1577</v>
      </c>
      <c r="E11054" s="370">
        <v>1</v>
      </c>
      <c r="F11054" s="385">
        <v>1</v>
      </c>
    </row>
    <row r="11055" spans="1:6">
      <c r="A11055" s="369"/>
      <c r="B11055" s="369"/>
      <c r="C11055" s="369"/>
      <c r="D11055" s="370" t="s">
        <v>1578</v>
      </c>
      <c r="E11055" s="370">
        <v>1</v>
      </c>
      <c r="F11055" s="385">
        <v>1</v>
      </c>
    </row>
    <row r="11056" spans="1:6">
      <c r="A11056" s="369"/>
      <c r="B11056" s="369"/>
      <c r="C11056" s="369"/>
      <c r="D11056" s="370" t="s">
        <v>1579</v>
      </c>
      <c r="E11056" s="370">
        <v>1</v>
      </c>
      <c r="F11056" s="385">
        <v>1</v>
      </c>
    </row>
    <row r="11057" spans="1:6">
      <c r="A11057" s="369"/>
      <c r="B11057" s="369"/>
      <c r="C11057" s="369"/>
      <c r="D11057" s="370" t="s">
        <v>1580</v>
      </c>
      <c r="E11057" s="370">
        <v>1</v>
      </c>
      <c r="F11057" s="385">
        <v>1</v>
      </c>
    </row>
    <row r="11058" spans="1:6">
      <c r="A11058" s="369"/>
      <c r="B11058" s="369"/>
      <c r="C11058" s="367" t="s">
        <v>747</v>
      </c>
      <c r="D11058" s="367" t="s">
        <v>748</v>
      </c>
      <c r="E11058" s="367">
        <v>15</v>
      </c>
      <c r="F11058" s="384">
        <v>15</v>
      </c>
    </row>
    <row r="11059" spans="1:6">
      <c r="A11059" s="369"/>
      <c r="B11059" s="369"/>
      <c r="C11059" s="369"/>
      <c r="D11059" s="370" t="s">
        <v>749</v>
      </c>
      <c r="E11059" s="370">
        <v>13</v>
      </c>
      <c r="F11059" s="385">
        <v>13</v>
      </c>
    </row>
    <row r="11060" spans="1:6">
      <c r="A11060" s="369"/>
      <c r="B11060" s="369"/>
      <c r="C11060" s="369"/>
      <c r="D11060" s="370" t="s">
        <v>1581</v>
      </c>
      <c r="E11060" s="370">
        <v>2</v>
      </c>
      <c r="F11060" s="385">
        <v>2</v>
      </c>
    </row>
    <row r="11061" spans="1:6">
      <c r="A11061" s="369"/>
      <c r="B11061" s="369"/>
      <c r="C11061" s="369"/>
      <c r="D11061" s="370" t="s">
        <v>1582</v>
      </c>
      <c r="E11061" s="370">
        <v>2</v>
      </c>
      <c r="F11061" s="385">
        <v>2</v>
      </c>
    </row>
    <row r="11062" spans="1:6">
      <c r="A11062" s="369"/>
      <c r="B11062" s="369"/>
      <c r="C11062" s="369"/>
      <c r="D11062" s="370" t="s">
        <v>750</v>
      </c>
      <c r="E11062" s="370">
        <v>5</v>
      </c>
      <c r="F11062" s="385">
        <v>5</v>
      </c>
    </row>
    <row r="11063" spans="1:6">
      <c r="A11063" s="369"/>
      <c r="B11063" s="369"/>
      <c r="C11063" s="369"/>
      <c r="D11063" s="370" t="s">
        <v>1583</v>
      </c>
      <c r="E11063" s="370">
        <v>2</v>
      </c>
      <c r="F11063" s="385">
        <v>2</v>
      </c>
    </row>
    <row r="11064" spans="1:6">
      <c r="A11064" s="369"/>
      <c r="B11064" s="369"/>
      <c r="C11064" s="369"/>
      <c r="D11064" s="370" t="s">
        <v>1584</v>
      </c>
      <c r="E11064" s="370">
        <v>1</v>
      </c>
      <c r="F11064" s="385">
        <v>1</v>
      </c>
    </row>
    <row r="11065" spans="1:6">
      <c r="A11065" s="369"/>
      <c r="B11065" s="369"/>
      <c r="C11065" s="367" t="s">
        <v>198</v>
      </c>
      <c r="D11065" s="367" t="s">
        <v>329</v>
      </c>
      <c r="E11065" s="367">
        <v>6</v>
      </c>
      <c r="F11065" s="384">
        <v>6</v>
      </c>
    </row>
    <row r="11066" spans="1:6">
      <c r="A11066" s="369"/>
      <c r="B11066" s="369"/>
      <c r="C11066" s="369"/>
      <c r="D11066" s="370" t="s">
        <v>1333</v>
      </c>
      <c r="E11066" s="370">
        <v>4</v>
      </c>
      <c r="F11066" s="385">
        <v>4</v>
      </c>
    </row>
    <row r="11067" spans="1:6">
      <c r="A11067" s="369"/>
      <c r="B11067" s="369"/>
      <c r="C11067" s="369"/>
      <c r="D11067" s="370" t="s">
        <v>198</v>
      </c>
      <c r="E11067" s="370">
        <v>5</v>
      </c>
      <c r="F11067" s="385">
        <v>5</v>
      </c>
    </row>
    <row r="11068" spans="1:6">
      <c r="A11068" s="369"/>
      <c r="B11068" s="369"/>
      <c r="C11068" s="369"/>
      <c r="D11068" s="370" t="s">
        <v>199</v>
      </c>
      <c r="E11068" s="370">
        <v>19</v>
      </c>
      <c r="F11068" s="385">
        <v>23</v>
      </c>
    </row>
    <row r="11069" spans="1:6">
      <c r="A11069" s="369"/>
      <c r="B11069" s="369"/>
      <c r="C11069" s="369"/>
      <c r="D11069" s="370" t="s">
        <v>751</v>
      </c>
      <c r="E11069" s="370">
        <v>8</v>
      </c>
      <c r="F11069" s="385">
        <v>9</v>
      </c>
    </row>
    <row r="11070" spans="1:6">
      <c r="A11070" s="369"/>
      <c r="B11070" s="369"/>
      <c r="C11070" s="367" t="s">
        <v>581</v>
      </c>
      <c r="D11070" s="367" t="s">
        <v>582</v>
      </c>
      <c r="E11070" s="367">
        <v>14</v>
      </c>
      <c r="F11070" s="384">
        <v>14</v>
      </c>
    </row>
    <row r="11071" spans="1:6">
      <c r="A11071" s="369"/>
      <c r="B11071" s="369"/>
      <c r="C11071" s="369"/>
      <c r="D11071" s="370" t="s">
        <v>1586</v>
      </c>
      <c r="E11071" s="370">
        <v>4</v>
      </c>
      <c r="F11071" s="385">
        <v>4</v>
      </c>
    </row>
    <row r="11072" spans="1:6">
      <c r="A11072" s="369"/>
      <c r="B11072" s="369"/>
      <c r="C11072" s="369"/>
      <c r="D11072" s="370" t="s">
        <v>1587</v>
      </c>
      <c r="E11072" s="370">
        <v>1</v>
      </c>
      <c r="F11072" s="385">
        <v>1</v>
      </c>
    </row>
    <row r="11073" spans="1:6">
      <c r="A11073" s="369"/>
      <c r="B11073" s="369"/>
      <c r="C11073" s="369"/>
      <c r="D11073" s="370" t="s">
        <v>1588</v>
      </c>
      <c r="E11073" s="370">
        <v>2</v>
      </c>
      <c r="F11073" s="385">
        <v>2</v>
      </c>
    </row>
    <row r="11074" spans="1:6">
      <c r="A11074" s="369"/>
      <c r="B11074" s="369"/>
      <c r="C11074" s="369"/>
      <c r="D11074" s="370" t="s">
        <v>1589</v>
      </c>
      <c r="E11074" s="370">
        <v>2</v>
      </c>
      <c r="F11074" s="385">
        <v>2</v>
      </c>
    </row>
    <row r="11075" spans="1:6">
      <c r="A11075" s="369"/>
      <c r="B11075" s="369"/>
      <c r="C11075" s="369"/>
      <c r="D11075" s="370" t="s">
        <v>1590</v>
      </c>
      <c r="E11075" s="370">
        <v>1</v>
      </c>
      <c r="F11075" s="385">
        <v>1</v>
      </c>
    </row>
    <row r="11076" spans="1:6">
      <c r="A11076" s="369"/>
      <c r="B11076" s="369"/>
      <c r="C11076" s="369"/>
      <c r="D11076" s="370" t="s">
        <v>1591</v>
      </c>
      <c r="E11076" s="370">
        <v>1</v>
      </c>
      <c r="F11076" s="385">
        <v>1</v>
      </c>
    </row>
    <row r="11077" spans="1:6">
      <c r="A11077" s="369"/>
      <c r="B11077" s="369"/>
      <c r="C11077" s="369"/>
      <c r="D11077" s="370" t="s">
        <v>1592</v>
      </c>
      <c r="E11077" s="370">
        <v>1</v>
      </c>
      <c r="F11077" s="385">
        <v>1</v>
      </c>
    </row>
    <row r="11078" spans="1:6">
      <c r="A11078" s="369"/>
      <c r="B11078" s="369"/>
      <c r="C11078" s="369"/>
      <c r="D11078" s="370" t="s">
        <v>1593</v>
      </c>
      <c r="E11078" s="370">
        <v>1</v>
      </c>
      <c r="F11078" s="385">
        <v>1</v>
      </c>
    </row>
    <row r="11079" spans="1:6">
      <c r="A11079" s="369"/>
      <c r="B11079" s="369"/>
      <c r="C11079" s="369"/>
      <c r="D11079" s="370" t="s">
        <v>1594</v>
      </c>
      <c r="E11079" s="370">
        <v>1</v>
      </c>
      <c r="F11079" s="385">
        <v>1</v>
      </c>
    </row>
    <row r="11080" spans="1:6">
      <c r="A11080" s="369"/>
      <c r="B11080" s="367" t="s">
        <v>6</v>
      </c>
      <c r="C11080" s="367" t="s">
        <v>334</v>
      </c>
      <c r="D11080" s="367" t="s">
        <v>752</v>
      </c>
      <c r="E11080" s="367">
        <v>8</v>
      </c>
      <c r="F11080" s="384">
        <v>8</v>
      </c>
    </row>
    <row r="11081" spans="1:6">
      <c r="A11081" s="369"/>
      <c r="B11081" s="369"/>
      <c r="C11081" s="369"/>
      <c r="D11081" s="370" t="s">
        <v>334</v>
      </c>
      <c r="E11081" s="370">
        <v>9</v>
      </c>
      <c r="F11081" s="385">
        <v>9</v>
      </c>
    </row>
    <row r="11082" spans="1:6">
      <c r="A11082" s="369"/>
      <c r="B11082" s="369"/>
      <c r="C11082" s="369"/>
      <c r="D11082" s="370" t="s">
        <v>753</v>
      </c>
      <c r="E11082" s="370">
        <v>4</v>
      </c>
      <c r="F11082" s="385">
        <v>4</v>
      </c>
    </row>
    <row r="11083" spans="1:6">
      <c r="A11083" s="369"/>
      <c r="B11083" s="369"/>
      <c r="C11083" s="369"/>
      <c r="D11083" s="370" t="s">
        <v>754</v>
      </c>
      <c r="E11083" s="370">
        <v>2</v>
      </c>
      <c r="F11083" s="385">
        <v>2</v>
      </c>
    </row>
    <row r="11084" spans="1:6">
      <c r="A11084" s="369"/>
      <c r="B11084" s="369"/>
      <c r="C11084" s="369"/>
      <c r="D11084" s="370" t="s">
        <v>1595</v>
      </c>
      <c r="E11084" s="370">
        <v>3</v>
      </c>
      <c r="F11084" s="385">
        <v>3</v>
      </c>
    </row>
    <row r="11085" spans="1:6">
      <c r="A11085" s="369"/>
      <c r="B11085" s="369"/>
      <c r="C11085" s="369"/>
      <c r="D11085" s="370" t="s">
        <v>1596</v>
      </c>
      <c r="E11085" s="370">
        <v>1</v>
      </c>
      <c r="F11085" s="385">
        <v>1</v>
      </c>
    </row>
    <row r="11086" spans="1:6">
      <c r="A11086" s="369"/>
      <c r="B11086" s="369"/>
      <c r="C11086" s="367" t="s">
        <v>200</v>
      </c>
      <c r="D11086" s="367" t="s">
        <v>637</v>
      </c>
      <c r="E11086" s="367">
        <v>11</v>
      </c>
      <c r="F11086" s="384">
        <v>11</v>
      </c>
    </row>
    <row r="11087" spans="1:6">
      <c r="A11087" s="369"/>
      <c r="B11087" s="369"/>
      <c r="C11087" s="369"/>
      <c r="D11087" s="370" t="s">
        <v>6</v>
      </c>
      <c r="E11087" s="370">
        <v>124</v>
      </c>
      <c r="F11087" s="385">
        <v>134</v>
      </c>
    </row>
    <row r="11088" spans="1:6">
      <c r="A11088" s="369"/>
      <c r="B11088" s="369"/>
      <c r="C11088" s="369"/>
      <c r="D11088" s="370" t="s">
        <v>755</v>
      </c>
      <c r="E11088" s="370">
        <v>28</v>
      </c>
      <c r="F11088" s="385">
        <v>29</v>
      </c>
    </row>
    <row r="11089" spans="1:6">
      <c r="A11089" s="369"/>
      <c r="B11089" s="369"/>
      <c r="C11089" s="369"/>
      <c r="D11089" s="370" t="s">
        <v>756</v>
      </c>
      <c r="E11089" s="370">
        <v>12</v>
      </c>
      <c r="F11089" s="385">
        <v>12</v>
      </c>
    </row>
    <row r="11090" spans="1:6">
      <c r="A11090" s="369"/>
      <c r="B11090" s="369"/>
      <c r="C11090" s="369"/>
      <c r="D11090" s="370" t="s">
        <v>264</v>
      </c>
      <c r="E11090" s="370">
        <v>38</v>
      </c>
      <c r="F11090" s="385">
        <v>42</v>
      </c>
    </row>
    <row r="11091" spans="1:6">
      <c r="A11091" s="369"/>
      <c r="B11091" s="369"/>
      <c r="C11091" s="369"/>
      <c r="D11091" s="370" t="s">
        <v>757</v>
      </c>
      <c r="E11091" s="370">
        <v>4</v>
      </c>
      <c r="F11091" s="385">
        <v>4</v>
      </c>
    </row>
    <row r="11092" spans="1:6">
      <c r="A11092" s="369"/>
      <c r="B11092" s="369"/>
      <c r="C11092" s="369"/>
      <c r="D11092" s="370" t="s">
        <v>1597</v>
      </c>
      <c r="E11092" s="370">
        <v>1</v>
      </c>
      <c r="F11092" s="385">
        <v>1</v>
      </c>
    </row>
    <row r="11093" spans="1:6">
      <c r="A11093" s="369"/>
      <c r="B11093" s="369"/>
      <c r="C11093" s="369"/>
      <c r="D11093" s="370" t="s">
        <v>1516</v>
      </c>
      <c r="E11093" s="370">
        <v>4</v>
      </c>
      <c r="F11093" s="385">
        <v>4</v>
      </c>
    </row>
    <row r="11094" spans="1:6">
      <c r="A11094" s="369"/>
      <c r="B11094" s="369"/>
      <c r="C11094" s="369"/>
      <c r="D11094" s="370" t="s">
        <v>1598</v>
      </c>
      <c r="E11094" s="370">
        <v>2</v>
      </c>
      <c r="F11094" s="385">
        <v>2</v>
      </c>
    </row>
    <row r="11095" spans="1:6">
      <c r="A11095" s="369"/>
      <c r="B11095" s="369"/>
      <c r="C11095" s="369"/>
      <c r="D11095" s="370" t="s">
        <v>1498</v>
      </c>
      <c r="E11095" s="370">
        <v>4</v>
      </c>
      <c r="F11095" s="385">
        <v>4</v>
      </c>
    </row>
    <row r="11096" spans="1:6">
      <c r="A11096" s="369"/>
      <c r="B11096" s="369"/>
      <c r="C11096" s="369"/>
      <c r="D11096" s="370" t="s">
        <v>758</v>
      </c>
      <c r="E11096" s="370">
        <v>3</v>
      </c>
      <c r="F11096" s="385">
        <v>3</v>
      </c>
    </row>
    <row r="11097" spans="1:6">
      <c r="A11097" s="369"/>
      <c r="B11097" s="369"/>
      <c r="C11097" s="369"/>
      <c r="D11097" s="370" t="s">
        <v>1599</v>
      </c>
      <c r="E11097" s="370">
        <v>1</v>
      </c>
      <c r="F11097" s="385">
        <v>1</v>
      </c>
    </row>
    <row r="11098" spans="1:6">
      <c r="A11098" s="369"/>
      <c r="B11098" s="369"/>
      <c r="C11098" s="369"/>
      <c r="D11098" s="370" t="s">
        <v>1600</v>
      </c>
      <c r="E11098" s="370">
        <v>1</v>
      </c>
      <c r="F11098" s="385">
        <v>1</v>
      </c>
    </row>
    <row r="11099" spans="1:6">
      <c r="A11099" s="369"/>
      <c r="B11099" s="369"/>
      <c r="C11099" s="369"/>
      <c r="D11099" s="370" t="s">
        <v>1601</v>
      </c>
      <c r="E11099" s="370">
        <v>1</v>
      </c>
      <c r="F11099" s="385">
        <v>1</v>
      </c>
    </row>
    <row r="11100" spans="1:6">
      <c r="A11100" s="369"/>
      <c r="B11100" s="369"/>
      <c r="C11100" s="369"/>
      <c r="D11100" s="370" t="s">
        <v>1358</v>
      </c>
      <c r="E11100" s="370">
        <v>1</v>
      </c>
      <c r="F11100" s="385">
        <v>1</v>
      </c>
    </row>
    <row r="11101" spans="1:6">
      <c r="A11101" s="369"/>
      <c r="B11101" s="369"/>
      <c r="C11101" s="367" t="s">
        <v>331</v>
      </c>
      <c r="D11101" s="367" t="s">
        <v>759</v>
      </c>
      <c r="E11101" s="367">
        <v>2</v>
      </c>
      <c r="F11101" s="384">
        <v>2</v>
      </c>
    </row>
    <row r="11102" spans="1:6">
      <c r="A11102" s="369"/>
      <c r="B11102" s="369"/>
      <c r="C11102" s="369"/>
      <c r="D11102" s="370" t="s">
        <v>331</v>
      </c>
      <c r="E11102" s="370">
        <v>59</v>
      </c>
      <c r="F11102" s="385">
        <v>64</v>
      </c>
    </row>
    <row r="11103" spans="1:6">
      <c r="A11103" s="369"/>
      <c r="B11103" s="369"/>
      <c r="C11103" s="369"/>
      <c r="D11103" s="370" t="s">
        <v>760</v>
      </c>
      <c r="E11103" s="370">
        <v>37</v>
      </c>
      <c r="F11103" s="385">
        <v>39</v>
      </c>
    </row>
    <row r="11104" spans="1:6">
      <c r="A11104" s="369"/>
      <c r="B11104" s="369"/>
      <c r="C11104" s="369"/>
      <c r="D11104" s="370" t="s">
        <v>761</v>
      </c>
      <c r="E11104" s="370">
        <v>7</v>
      </c>
      <c r="F11104" s="385">
        <v>8</v>
      </c>
    </row>
    <row r="11105" spans="1:6">
      <c r="A11105" s="369"/>
      <c r="B11105" s="369"/>
      <c r="C11105" s="369"/>
      <c r="D11105" s="370" t="s">
        <v>762</v>
      </c>
      <c r="E11105" s="370">
        <v>33</v>
      </c>
      <c r="F11105" s="385">
        <v>34</v>
      </c>
    </row>
    <row r="11106" spans="1:6">
      <c r="A11106" s="369"/>
      <c r="B11106" s="369"/>
      <c r="C11106" s="369"/>
      <c r="D11106" s="370" t="s">
        <v>763</v>
      </c>
      <c r="E11106" s="370">
        <v>23</v>
      </c>
      <c r="F11106" s="385">
        <v>24</v>
      </c>
    </row>
    <row r="11107" spans="1:6">
      <c r="A11107" s="369"/>
      <c r="B11107" s="369"/>
      <c r="C11107" s="369"/>
      <c r="D11107" s="370" t="s">
        <v>764</v>
      </c>
      <c r="E11107" s="370">
        <v>2</v>
      </c>
      <c r="F11107" s="385">
        <v>2</v>
      </c>
    </row>
    <row r="11108" spans="1:6">
      <c r="A11108" s="369"/>
      <c r="B11108" s="369"/>
      <c r="C11108" s="369"/>
      <c r="D11108" s="370" t="s">
        <v>1602</v>
      </c>
      <c r="E11108" s="370">
        <v>2</v>
      </c>
      <c r="F11108" s="385">
        <v>2</v>
      </c>
    </row>
    <row r="11109" spans="1:6">
      <c r="A11109" s="369"/>
      <c r="B11109" s="369"/>
      <c r="C11109" s="369"/>
      <c r="D11109" s="370" t="s">
        <v>1603</v>
      </c>
      <c r="E11109" s="370">
        <v>2</v>
      </c>
      <c r="F11109" s="385">
        <v>2</v>
      </c>
    </row>
    <row r="11110" spans="1:6">
      <c r="A11110" s="369"/>
      <c r="B11110" s="369"/>
      <c r="C11110" s="369"/>
      <c r="D11110" s="370" t="s">
        <v>765</v>
      </c>
      <c r="E11110" s="370">
        <v>2</v>
      </c>
      <c r="F11110" s="385">
        <v>2</v>
      </c>
    </row>
    <row r="11111" spans="1:6">
      <c r="A11111" s="369"/>
      <c r="B11111" s="369"/>
      <c r="C11111" s="369"/>
      <c r="D11111" s="370" t="s">
        <v>1604</v>
      </c>
      <c r="E11111" s="370">
        <v>1</v>
      </c>
      <c r="F11111" s="385">
        <v>1</v>
      </c>
    </row>
    <row r="11112" spans="1:6">
      <c r="A11112" s="369"/>
      <c r="B11112" s="369"/>
      <c r="C11112" s="367" t="s">
        <v>332</v>
      </c>
      <c r="D11112" s="367" t="s">
        <v>766</v>
      </c>
      <c r="E11112" s="367">
        <v>5</v>
      </c>
      <c r="F11112" s="384">
        <v>5</v>
      </c>
    </row>
    <row r="11113" spans="1:6">
      <c r="A11113" s="369"/>
      <c r="B11113" s="369"/>
      <c r="C11113" s="369"/>
      <c r="D11113" s="370" t="s">
        <v>767</v>
      </c>
      <c r="E11113" s="370">
        <v>17</v>
      </c>
      <c r="F11113" s="385">
        <v>17</v>
      </c>
    </row>
    <row r="11114" spans="1:6">
      <c r="A11114" s="369"/>
      <c r="B11114" s="369"/>
      <c r="C11114" s="369"/>
      <c r="D11114" s="370" t="s">
        <v>768</v>
      </c>
      <c r="E11114" s="370">
        <v>20</v>
      </c>
      <c r="F11114" s="385">
        <v>20</v>
      </c>
    </row>
    <row r="11115" spans="1:6">
      <c r="A11115" s="369"/>
      <c r="B11115" s="369"/>
      <c r="C11115" s="369"/>
      <c r="D11115" s="370" t="s">
        <v>70</v>
      </c>
      <c r="E11115" s="370">
        <v>13</v>
      </c>
      <c r="F11115" s="385">
        <v>13</v>
      </c>
    </row>
    <row r="11116" spans="1:6">
      <c r="A11116" s="369"/>
      <c r="B11116" s="369"/>
      <c r="C11116" s="369"/>
      <c r="D11116" s="370" t="s">
        <v>559</v>
      </c>
      <c r="E11116" s="370">
        <v>23</v>
      </c>
      <c r="F11116" s="385">
        <v>23</v>
      </c>
    </row>
    <row r="11117" spans="1:6">
      <c r="A11117" s="369"/>
      <c r="B11117" s="369"/>
      <c r="C11117" s="369"/>
      <c r="D11117" s="370" t="s">
        <v>333</v>
      </c>
      <c r="E11117" s="370">
        <v>13</v>
      </c>
      <c r="F11117" s="385">
        <v>15</v>
      </c>
    </row>
    <row r="11118" spans="1:6">
      <c r="A11118" s="369"/>
      <c r="B11118" s="369"/>
      <c r="C11118" s="369"/>
      <c r="D11118" s="370" t="s">
        <v>1605</v>
      </c>
      <c r="E11118" s="370">
        <v>1</v>
      </c>
      <c r="F11118" s="385">
        <v>1</v>
      </c>
    </row>
    <row r="11119" spans="1:6">
      <c r="A11119" s="369"/>
      <c r="B11119" s="369"/>
      <c r="C11119" s="369"/>
      <c r="D11119" s="370" t="s">
        <v>769</v>
      </c>
      <c r="E11119" s="370">
        <v>4</v>
      </c>
      <c r="F11119" s="385">
        <v>4</v>
      </c>
    </row>
    <row r="11120" spans="1:6">
      <c r="A11120" s="369"/>
      <c r="B11120" s="369"/>
      <c r="C11120" s="369"/>
      <c r="D11120" s="370" t="s">
        <v>1606</v>
      </c>
      <c r="E11120" s="370">
        <v>2</v>
      </c>
      <c r="F11120" s="385">
        <v>2</v>
      </c>
    </row>
    <row r="11121" spans="1:6">
      <c r="A11121" s="369"/>
      <c r="B11121" s="369"/>
      <c r="C11121" s="369"/>
      <c r="D11121" s="370" t="s">
        <v>770</v>
      </c>
      <c r="E11121" s="370">
        <v>15</v>
      </c>
      <c r="F11121" s="385">
        <v>15</v>
      </c>
    </row>
    <row r="11122" spans="1:6">
      <c r="A11122" s="369"/>
      <c r="B11122" s="369"/>
      <c r="C11122" s="369"/>
      <c r="D11122" s="370" t="s">
        <v>1607</v>
      </c>
      <c r="E11122" s="370">
        <v>1</v>
      </c>
      <c r="F11122" s="385">
        <v>1</v>
      </c>
    </row>
    <row r="11123" spans="1:6">
      <c r="A11123" s="369"/>
      <c r="B11123" s="369"/>
      <c r="C11123" s="369"/>
      <c r="D11123" s="370" t="s">
        <v>1608</v>
      </c>
      <c r="E11123" s="370">
        <v>2</v>
      </c>
      <c r="F11123" s="385">
        <v>2</v>
      </c>
    </row>
    <row r="11124" spans="1:6">
      <c r="A11124" s="369"/>
      <c r="B11124" s="369"/>
      <c r="C11124" s="369"/>
      <c r="D11124" s="370" t="s">
        <v>1384</v>
      </c>
      <c r="E11124" s="370">
        <v>1</v>
      </c>
      <c r="F11124" s="385">
        <v>1</v>
      </c>
    </row>
    <row r="11125" spans="1:6">
      <c r="A11125" s="369"/>
      <c r="B11125" s="369"/>
      <c r="C11125" s="369"/>
      <c r="D11125" s="370" t="s">
        <v>1609</v>
      </c>
      <c r="E11125" s="370">
        <v>1</v>
      </c>
      <c r="F11125" s="385">
        <v>1</v>
      </c>
    </row>
    <row r="11126" spans="1:6">
      <c r="A11126" s="369"/>
      <c r="B11126" s="369"/>
      <c r="C11126" s="367" t="s">
        <v>583</v>
      </c>
      <c r="D11126" s="367" t="s">
        <v>584</v>
      </c>
      <c r="E11126" s="367">
        <v>22</v>
      </c>
      <c r="F11126" s="384">
        <v>31</v>
      </c>
    </row>
    <row r="11127" spans="1:6">
      <c r="A11127" s="369"/>
      <c r="B11127" s="369"/>
      <c r="C11127" s="369"/>
      <c r="D11127" s="370" t="s">
        <v>771</v>
      </c>
      <c r="E11127" s="370">
        <v>9</v>
      </c>
      <c r="F11127" s="385">
        <v>9</v>
      </c>
    </row>
    <row r="11128" spans="1:6">
      <c r="A11128" s="369"/>
      <c r="B11128" s="369"/>
      <c r="C11128" s="369"/>
      <c r="D11128" s="370" t="s">
        <v>849</v>
      </c>
      <c r="E11128" s="370">
        <v>2</v>
      </c>
      <c r="F11128" s="385">
        <v>2</v>
      </c>
    </row>
    <row r="11129" spans="1:6">
      <c r="A11129" s="369"/>
      <c r="B11129" s="369"/>
      <c r="C11129" s="369"/>
      <c r="D11129" s="370" t="s">
        <v>706</v>
      </c>
      <c r="E11129" s="370">
        <v>4</v>
      </c>
      <c r="F11129" s="385">
        <v>4</v>
      </c>
    </row>
    <row r="11130" spans="1:6">
      <c r="A11130" s="369"/>
      <c r="B11130" s="369"/>
      <c r="C11130" s="369"/>
      <c r="D11130" s="370" t="s">
        <v>1610</v>
      </c>
      <c r="E11130" s="370">
        <v>4</v>
      </c>
      <c r="F11130" s="385">
        <v>4</v>
      </c>
    </row>
    <row r="11131" spans="1:6">
      <c r="A11131" s="369"/>
      <c r="B11131" s="369"/>
      <c r="C11131" s="369"/>
      <c r="D11131" s="370" t="s">
        <v>1611</v>
      </c>
      <c r="E11131" s="370">
        <v>5</v>
      </c>
      <c r="F11131" s="385">
        <v>5</v>
      </c>
    </row>
    <row r="11132" spans="1:6">
      <c r="A11132" s="369"/>
      <c r="B11132" s="369"/>
      <c r="C11132" s="369"/>
      <c r="D11132" s="370" t="s">
        <v>772</v>
      </c>
      <c r="E11132" s="370">
        <v>7</v>
      </c>
      <c r="F11132" s="385">
        <v>7</v>
      </c>
    </row>
    <row r="11133" spans="1:6">
      <c r="A11133" s="369"/>
      <c r="B11133" s="369"/>
      <c r="C11133" s="369"/>
      <c r="D11133" s="370" t="s">
        <v>1612</v>
      </c>
      <c r="E11133" s="370">
        <v>1</v>
      </c>
      <c r="F11133" s="385">
        <v>1</v>
      </c>
    </row>
    <row r="11134" spans="1:6">
      <c r="A11134" s="369"/>
      <c r="B11134" s="369"/>
      <c r="C11134" s="369"/>
      <c r="D11134" s="370" t="s">
        <v>1613</v>
      </c>
      <c r="E11134" s="370">
        <v>3</v>
      </c>
      <c r="F11134" s="385">
        <v>3</v>
      </c>
    </row>
    <row r="11135" spans="1:6">
      <c r="A11135" s="369"/>
      <c r="B11135" s="369"/>
      <c r="C11135" s="369"/>
      <c r="D11135" s="370" t="s">
        <v>1614</v>
      </c>
      <c r="E11135" s="370">
        <v>1</v>
      </c>
      <c r="F11135" s="385">
        <v>1</v>
      </c>
    </row>
    <row r="11136" spans="1:6">
      <c r="A11136" s="369"/>
      <c r="B11136" s="369"/>
      <c r="C11136" s="369"/>
      <c r="D11136" s="370" t="s">
        <v>1360</v>
      </c>
      <c r="E11136" s="370">
        <v>2</v>
      </c>
      <c r="F11136" s="385">
        <v>2</v>
      </c>
    </row>
    <row r="11137" spans="1:6">
      <c r="A11137" s="369"/>
      <c r="B11137" s="369"/>
      <c r="C11137" s="369"/>
      <c r="D11137" s="370" t="s">
        <v>1615</v>
      </c>
      <c r="E11137" s="370">
        <v>1</v>
      </c>
      <c r="F11137" s="385">
        <v>1</v>
      </c>
    </row>
    <row r="11138" spans="1:6">
      <c r="A11138" s="369"/>
      <c r="B11138" s="369"/>
      <c r="C11138" s="369"/>
      <c r="D11138" s="370" t="s">
        <v>583</v>
      </c>
      <c r="E11138" s="370">
        <v>1</v>
      </c>
      <c r="F11138" s="385">
        <v>1</v>
      </c>
    </row>
    <row r="11139" spans="1:6">
      <c r="A11139" s="369"/>
      <c r="B11139" s="369"/>
      <c r="C11139" s="369"/>
      <c r="D11139" s="370" t="s">
        <v>773</v>
      </c>
      <c r="E11139" s="370">
        <v>3</v>
      </c>
      <c r="F11139" s="385">
        <v>3</v>
      </c>
    </row>
    <row r="11140" spans="1:6">
      <c r="A11140" s="369"/>
      <c r="B11140" s="369"/>
      <c r="C11140" s="369"/>
      <c r="D11140" s="370" t="s">
        <v>1616</v>
      </c>
      <c r="E11140" s="370">
        <v>1</v>
      </c>
      <c r="F11140" s="385">
        <v>1</v>
      </c>
    </row>
    <row r="11141" spans="1:6">
      <c r="A11141" s="369"/>
      <c r="B11141" s="369"/>
      <c r="C11141" s="369"/>
      <c r="D11141" s="370" t="s">
        <v>1617</v>
      </c>
      <c r="E11141" s="370">
        <v>2</v>
      </c>
      <c r="F11141" s="385">
        <v>2</v>
      </c>
    </row>
    <row r="11142" spans="1:6">
      <c r="A11142" s="369"/>
      <c r="B11142" s="369"/>
      <c r="C11142" s="369"/>
      <c r="D11142" s="370" t="s">
        <v>1618</v>
      </c>
      <c r="E11142" s="370">
        <v>1</v>
      </c>
      <c r="F11142" s="385">
        <v>1</v>
      </c>
    </row>
    <row r="11143" spans="1:6">
      <c r="A11143" s="369"/>
      <c r="B11143" s="369"/>
      <c r="C11143" s="369"/>
      <c r="D11143" s="370" t="s">
        <v>1619</v>
      </c>
      <c r="E11143" s="370">
        <v>1</v>
      </c>
      <c r="F11143" s="385">
        <v>1</v>
      </c>
    </row>
    <row r="11144" spans="1:6">
      <c r="A11144" s="369"/>
      <c r="B11144" s="369"/>
      <c r="C11144" s="367" t="s">
        <v>774</v>
      </c>
      <c r="D11144" s="367" t="s">
        <v>775</v>
      </c>
      <c r="E11144" s="367">
        <v>18</v>
      </c>
      <c r="F11144" s="384">
        <v>22</v>
      </c>
    </row>
    <row r="11145" spans="1:6">
      <c r="A11145" s="369"/>
      <c r="B11145" s="369"/>
      <c r="C11145" s="369"/>
      <c r="D11145" s="370" t="s">
        <v>776</v>
      </c>
      <c r="E11145" s="370">
        <v>32</v>
      </c>
      <c r="F11145" s="385">
        <v>32</v>
      </c>
    </row>
    <row r="11146" spans="1:6">
      <c r="A11146" s="369"/>
      <c r="B11146" s="369"/>
      <c r="C11146" s="369"/>
      <c r="D11146" s="370" t="s">
        <v>1361</v>
      </c>
      <c r="E11146" s="370">
        <v>1</v>
      </c>
      <c r="F11146" s="385">
        <v>1</v>
      </c>
    </row>
    <row r="11147" spans="1:6">
      <c r="A11147" s="369"/>
      <c r="B11147" s="369"/>
      <c r="C11147" s="369"/>
      <c r="D11147" s="370" t="s">
        <v>1620</v>
      </c>
      <c r="E11147" s="370">
        <v>1</v>
      </c>
      <c r="F11147" s="385">
        <v>1</v>
      </c>
    </row>
    <row r="11148" spans="1:6">
      <c r="A11148" s="369"/>
      <c r="B11148" s="369"/>
      <c r="C11148" s="369"/>
      <c r="D11148" s="370" t="s">
        <v>1621</v>
      </c>
      <c r="E11148" s="370">
        <v>3</v>
      </c>
      <c r="F11148" s="385">
        <v>3</v>
      </c>
    </row>
    <row r="11149" spans="1:6">
      <c r="A11149" s="369"/>
      <c r="B11149" s="369"/>
      <c r="C11149" s="369"/>
      <c r="D11149" s="370" t="s">
        <v>1622</v>
      </c>
      <c r="E11149" s="370">
        <v>1</v>
      </c>
      <c r="F11149" s="385">
        <v>1</v>
      </c>
    </row>
    <row r="11150" spans="1:6">
      <c r="A11150" s="369"/>
      <c r="B11150" s="369"/>
      <c r="C11150" s="369"/>
      <c r="D11150" s="370" t="s">
        <v>1623</v>
      </c>
      <c r="E11150" s="370">
        <v>1</v>
      </c>
      <c r="F11150" s="385">
        <v>1</v>
      </c>
    </row>
    <row r="11151" spans="1:6">
      <c r="A11151" s="369"/>
      <c r="B11151" s="369"/>
      <c r="C11151" s="369"/>
      <c r="D11151" s="370" t="s">
        <v>1624</v>
      </c>
      <c r="E11151" s="370">
        <v>1</v>
      </c>
      <c r="F11151" s="385">
        <v>1</v>
      </c>
    </row>
    <row r="11152" spans="1:6">
      <c r="A11152" s="369"/>
      <c r="B11152" s="369"/>
      <c r="C11152" s="367" t="s">
        <v>777</v>
      </c>
      <c r="D11152" s="367" t="s">
        <v>1625</v>
      </c>
      <c r="E11152" s="367">
        <v>3</v>
      </c>
      <c r="F11152" s="384">
        <v>3</v>
      </c>
    </row>
    <row r="11153" spans="1:6">
      <c r="A11153" s="369"/>
      <c r="B11153" s="369"/>
      <c r="C11153" s="369"/>
      <c r="D11153" s="370" t="s">
        <v>1626</v>
      </c>
      <c r="E11153" s="370">
        <v>2</v>
      </c>
      <c r="F11153" s="385">
        <v>2</v>
      </c>
    </row>
    <row r="11154" spans="1:6">
      <c r="A11154" s="369"/>
      <c r="B11154" s="369"/>
      <c r="C11154" s="369"/>
      <c r="D11154" s="370" t="s">
        <v>1627</v>
      </c>
      <c r="E11154" s="370">
        <v>3</v>
      </c>
      <c r="F11154" s="385">
        <v>3</v>
      </c>
    </row>
    <row r="11155" spans="1:6">
      <c r="A11155" s="369"/>
      <c r="B11155" s="369"/>
      <c r="C11155" s="369"/>
      <c r="D11155" s="370" t="s">
        <v>1628</v>
      </c>
      <c r="E11155" s="370">
        <v>1</v>
      </c>
      <c r="F11155" s="385">
        <v>1</v>
      </c>
    </row>
    <row r="11156" spans="1:6">
      <c r="A11156" s="369"/>
      <c r="B11156" s="369"/>
      <c r="C11156" s="369"/>
      <c r="D11156" s="370" t="s">
        <v>1629</v>
      </c>
      <c r="E11156" s="370">
        <v>1</v>
      </c>
      <c r="F11156" s="385">
        <v>1</v>
      </c>
    </row>
    <row r="11157" spans="1:6">
      <c r="A11157" s="369"/>
      <c r="B11157" s="369"/>
      <c r="C11157" s="369"/>
      <c r="D11157" s="370" t="s">
        <v>1034</v>
      </c>
      <c r="E11157" s="370">
        <v>1</v>
      </c>
      <c r="F11157" s="385">
        <v>1</v>
      </c>
    </row>
    <row r="11158" spans="1:6">
      <c r="A11158" s="369"/>
      <c r="B11158" s="369"/>
      <c r="C11158" s="369"/>
      <c r="D11158" s="370" t="s">
        <v>1630</v>
      </c>
      <c r="E11158" s="370">
        <v>1</v>
      </c>
      <c r="F11158" s="385">
        <v>1</v>
      </c>
    </row>
    <row r="11159" spans="1:6">
      <c r="A11159" s="369"/>
      <c r="B11159" s="369"/>
      <c r="C11159" s="369"/>
      <c r="D11159" s="370" t="s">
        <v>1631</v>
      </c>
      <c r="E11159" s="370">
        <v>1</v>
      </c>
      <c r="F11159" s="385">
        <v>1</v>
      </c>
    </row>
    <row r="11160" spans="1:6">
      <c r="A11160" s="369"/>
      <c r="B11160" s="369"/>
      <c r="C11160" s="369"/>
      <c r="D11160" s="370" t="s">
        <v>1632</v>
      </c>
      <c r="E11160" s="370">
        <v>3</v>
      </c>
      <c r="F11160" s="385">
        <v>3</v>
      </c>
    </row>
    <row r="11161" spans="1:6">
      <c r="A11161" s="369"/>
      <c r="B11161" s="369"/>
      <c r="C11161" s="369"/>
      <c r="D11161" s="370" t="s">
        <v>1633</v>
      </c>
      <c r="E11161" s="370">
        <v>2</v>
      </c>
      <c r="F11161" s="385">
        <v>2</v>
      </c>
    </row>
    <row r="11162" spans="1:6">
      <c r="A11162" s="369"/>
      <c r="B11162" s="369"/>
      <c r="C11162" s="369"/>
      <c r="D11162" s="370" t="s">
        <v>778</v>
      </c>
      <c r="E11162" s="370">
        <v>2</v>
      </c>
      <c r="F11162" s="385">
        <v>2</v>
      </c>
    </row>
    <row r="11163" spans="1:6">
      <c r="A11163" s="369"/>
      <c r="B11163" s="369"/>
      <c r="C11163" s="369"/>
      <c r="D11163" s="370" t="s">
        <v>1634</v>
      </c>
      <c r="E11163" s="370">
        <v>1</v>
      </c>
      <c r="F11163" s="385">
        <v>1</v>
      </c>
    </row>
    <row r="11164" spans="1:6">
      <c r="A11164" s="369"/>
      <c r="B11164" s="369"/>
      <c r="C11164" s="367" t="s">
        <v>779</v>
      </c>
      <c r="D11164" s="367" t="s">
        <v>79</v>
      </c>
      <c r="E11164" s="367">
        <v>1</v>
      </c>
      <c r="F11164" s="384">
        <v>1</v>
      </c>
    </row>
    <row r="11165" spans="1:6">
      <c r="A11165" s="369"/>
      <c r="B11165" s="369"/>
      <c r="C11165" s="369"/>
      <c r="D11165" s="370" t="s">
        <v>780</v>
      </c>
      <c r="E11165" s="370">
        <v>10</v>
      </c>
      <c r="F11165" s="385">
        <v>10</v>
      </c>
    </row>
    <row r="11166" spans="1:6">
      <c r="A11166" s="369"/>
      <c r="B11166" s="369"/>
      <c r="C11166" s="369"/>
      <c r="D11166" s="370" t="s">
        <v>1635</v>
      </c>
      <c r="E11166" s="370">
        <v>1</v>
      </c>
      <c r="F11166" s="385">
        <v>1</v>
      </c>
    </row>
    <row r="11167" spans="1:6">
      <c r="A11167" s="369"/>
      <c r="B11167" s="369"/>
      <c r="C11167" s="369"/>
      <c r="D11167" s="370" t="s">
        <v>1636</v>
      </c>
      <c r="E11167" s="370">
        <v>1</v>
      </c>
      <c r="F11167" s="385">
        <v>1</v>
      </c>
    </row>
    <row r="11168" spans="1:6">
      <c r="A11168" s="369"/>
      <c r="B11168" s="369"/>
      <c r="C11168" s="369"/>
      <c r="D11168" s="370" t="s">
        <v>1637</v>
      </c>
      <c r="E11168" s="370">
        <v>1</v>
      </c>
      <c r="F11168" s="385">
        <v>1</v>
      </c>
    </row>
    <row r="11169" spans="1:6">
      <c r="A11169" s="369"/>
      <c r="B11169" s="369"/>
      <c r="C11169" s="367" t="s">
        <v>781</v>
      </c>
      <c r="D11169" s="367" t="s">
        <v>771</v>
      </c>
      <c r="E11169" s="367">
        <v>10</v>
      </c>
      <c r="F11169" s="384">
        <v>11</v>
      </c>
    </row>
    <row r="11170" spans="1:6">
      <c r="A11170" s="369"/>
      <c r="B11170" s="369"/>
      <c r="C11170" s="369"/>
      <c r="D11170" s="370" t="s">
        <v>1638</v>
      </c>
      <c r="E11170" s="370">
        <v>3</v>
      </c>
      <c r="F11170" s="385">
        <v>3</v>
      </c>
    </row>
    <row r="11171" spans="1:6">
      <c r="A11171" s="369"/>
      <c r="B11171" s="369"/>
      <c r="C11171" s="369"/>
      <c r="D11171" s="370" t="s">
        <v>1639</v>
      </c>
      <c r="E11171" s="370">
        <v>1</v>
      </c>
      <c r="F11171" s="385">
        <v>1</v>
      </c>
    </row>
    <row r="11172" spans="1:6">
      <c r="A11172" s="369"/>
      <c r="B11172" s="369"/>
      <c r="C11172" s="369"/>
      <c r="D11172" s="370" t="s">
        <v>1640</v>
      </c>
      <c r="E11172" s="370">
        <v>2</v>
      </c>
      <c r="F11172" s="385">
        <v>2</v>
      </c>
    </row>
    <row r="11173" spans="1:6">
      <c r="A11173" s="369"/>
      <c r="B11173" s="369"/>
      <c r="C11173" s="367" t="s">
        <v>782</v>
      </c>
      <c r="D11173" s="367" t="s">
        <v>783</v>
      </c>
      <c r="E11173" s="367">
        <v>15</v>
      </c>
      <c r="F11173" s="384">
        <v>15</v>
      </c>
    </row>
    <row r="11174" spans="1:6">
      <c r="A11174" s="369"/>
      <c r="B11174" s="369"/>
      <c r="C11174" s="369"/>
      <c r="D11174" s="370" t="s">
        <v>1641</v>
      </c>
      <c r="E11174" s="370">
        <v>1</v>
      </c>
      <c r="F11174" s="385">
        <v>1</v>
      </c>
    </row>
    <row r="11175" spans="1:6">
      <c r="A11175" s="369"/>
      <c r="B11175" s="369"/>
      <c r="C11175" s="369"/>
      <c r="D11175" s="370" t="s">
        <v>1642</v>
      </c>
      <c r="E11175" s="370">
        <v>3</v>
      </c>
      <c r="F11175" s="385">
        <v>3</v>
      </c>
    </row>
    <row r="11176" spans="1:6">
      <c r="A11176" s="369"/>
      <c r="B11176" s="369"/>
      <c r="C11176" s="369"/>
      <c r="D11176" s="370" t="s">
        <v>1643</v>
      </c>
      <c r="E11176" s="370">
        <v>4</v>
      </c>
      <c r="F11176" s="385">
        <v>4</v>
      </c>
    </row>
    <row r="11177" spans="1:6">
      <c r="A11177" s="369"/>
      <c r="B11177" s="369"/>
      <c r="C11177" s="369"/>
      <c r="D11177" s="370" t="s">
        <v>1347</v>
      </c>
      <c r="E11177" s="370">
        <v>4</v>
      </c>
      <c r="F11177" s="385">
        <v>4</v>
      </c>
    </row>
    <row r="11178" spans="1:6">
      <c r="A11178" s="369"/>
      <c r="B11178" s="369"/>
      <c r="C11178" s="369"/>
      <c r="D11178" s="370" t="s">
        <v>784</v>
      </c>
      <c r="E11178" s="370">
        <v>3</v>
      </c>
      <c r="F11178" s="385">
        <v>3</v>
      </c>
    </row>
    <row r="11179" spans="1:6">
      <c r="A11179" s="369"/>
      <c r="B11179" s="369"/>
      <c r="C11179" s="369"/>
      <c r="D11179" s="370" t="s">
        <v>1644</v>
      </c>
      <c r="E11179" s="370">
        <v>1</v>
      </c>
      <c r="F11179" s="385">
        <v>1</v>
      </c>
    </row>
    <row r="11180" spans="1:6">
      <c r="A11180" s="369"/>
      <c r="B11180" s="369"/>
      <c r="C11180" s="369"/>
      <c r="D11180" s="370" t="s">
        <v>1645</v>
      </c>
      <c r="E11180" s="370">
        <v>1</v>
      </c>
      <c r="F11180" s="385">
        <v>1</v>
      </c>
    </row>
    <row r="11181" spans="1:6">
      <c r="A11181" s="369"/>
      <c r="B11181" s="369"/>
      <c r="C11181" s="369"/>
      <c r="D11181" s="370" t="s">
        <v>1646</v>
      </c>
      <c r="E11181" s="370">
        <v>1</v>
      </c>
      <c r="F11181" s="385">
        <v>1</v>
      </c>
    </row>
    <row r="11182" spans="1:6">
      <c r="A11182" s="369"/>
      <c r="B11182" s="369"/>
      <c r="C11182" s="367" t="s">
        <v>785</v>
      </c>
      <c r="D11182" s="367" t="s">
        <v>489</v>
      </c>
      <c r="E11182" s="367">
        <v>1</v>
      </c>
      <c r="F11182" s="384">
        <v>1</v>
      </c>
    </row>
    <row r="11183" spans="1:6">
      <c r="A11183" s="369"/>
      <c r="B11183" s="369"/>
      <c r="C11183" s="369"/>
      <c r="D11183" s="370" t="s">
        <v>786</v>
      </c>
      <c r="E11183" s="370">
        <v>10</v>
      </c>
      <c r="F11183" s="385">
        <v>10</v>
      </c>
    </row>
    <row r="11184" spans="1:6">
      <c r="A11184" s="369"/>
      <c r="B11184" s="369"/>
      <c r="C11184" s="369"/>
      <c r="D11184" s="370" t="s">
        <v>1647</v>
      </c>
      <c r="E11184" s="370">
        <v>2</v>
      </c>
      <c r="F11184" s="385">
        <v>2</v>
      </c>
    </row>
    <row r="11185" spans="1:6">
      <c r="A11185" s="369"/>
      <c r="B11185" s="369"/>
      <c r="C11185" s="369"/>
      <c r="D11185" s="370" t="s">
        <v>1648</v>
      </c>
      <c r="E11185" s="370">
        <v>2</v>
      </c>
      <c r="F11185" s="385">
        <v>2</v>
      </c>
    </row>
    <row r="11186" spans="1:6">
      <c r="A11186" s="369"/>
      <c r="B11186" s="369"/>
      <c r="C11186" s="369"/>
      <c r="D11186" s="370" t="s">
        <v>1649</v>
      </c>
      <c r="E11186" s="370">
        <v>1</v>
      </c>
      <c r="F11186" s="385">
        <v>1</v>
      </c>
    </row>
    <row r="11187" spans="1:6">
      <c r="A11187" s="369"/>
      <c r="B11187" s="369"/>
      <c r="C11187" s="369"/>
      <c r="D11187" s="370" t="s">
        <v>1650</v>
      </c>
      <c r="E11187" s="370">
        <v>2</v>
      </c>
      <c r="F11187" s="385">
        <v>2</v>
      </c>
    </row>
    <row r="11188" spans="1:6">
      <c r="A11188" s="369"/>
      <c r="B11188" s="369"/>
      <c r="C11188" s="369"/>
      <c r="D11188" s="370" t="s">
        <v>1651</v>
      </c>
      <c r="E11188" s="370">
        <v>1</v>
      </c>
      <c r="F11188" s="385">
        <v>1</v>
      </c>
    </row>
    <row r="11189" spans="1:6">
      <c r="A11189" s="369"/>
      <c r="B11189" s="369"/>
      <c r="C11189" s="369"/>
      <c r="D11189" s="370" t="s">
        <v>1652</v>
      </c>
      <c r="E11189" s="370">
        <v>1</v>
      </c>
      <c r="F11189" s="385">
        <v>1</v>
      </c>
    </row>
    <row r="11190" spans="1:6">
      <c r="A11190" s="369"/>
      <c r="B11190" s="369"/>
      <c r="C11190" s="369"/>
      <c r="D11190" s="370" t="s">
        <v>1653</v>
      </c>
      <c r="E11190" s="370">
        <v>2</v>
      </c>
      <c r="F11190" s="385">
        <v>2</v>
      </c>
    </row>
    <row r="11191" spans="1:6">
      <c r="A11191" s="369"/>
      <c r="B11191" s="369"/>
      <c r="C11191" s="369"/>
      <c r="D11191" s="370" t="s">
        <v>1654</v>
      </c>
      <c r="E11191" s="370">
        <v>1</v>
      </c>
      <c r="F11191" s="385">
        <v>1</v>
      </c>
    </row>
    <row r="11192" spans="1:6">
      <c r="A11192" s="369"/>
      <c r="B11192" s="369"/>
      <c r="C11192" s="369"/>
      <c r="D11192" s="370" t="s">
        <v>1655</v>
      </c>
      <c r="E11192" s="370">
        <v>1</v>
      </c>
      <c r="F11192" s="385">
        <v>1</v>
      </c>
    </row>
    <row r="11193" spans="1:6">
      <c r="A11193" s="369"/>
      <c r="B11193" s="367" t="s">
        <v>7</v>
      </c>
      <c r="C11193" s="367" t="s">
        <v>335</v>
      </c>
      <c r="D11193" s="367" t="s">
        <v>335</v>
      </c>
      <c r="E11193" s="367">
        <v>27</v>
      </c>
      <c r="F11193" s="384">
        <v>30</v>
      </c>
    </row>
    <row r="11194" spans="1:6">
      <c r="A11194" s="369"/>
      <c r="B11194" s="369"/>
      <c r="C11194" s="369"/>
      <c r="D11194" s="370" t="s">
        <v>787</v>
      </c>
      <c r="E11194" s="370">
        <v>9</v>
      </c>
      <c r="F11194" s="385">
        <v>10</v>
      </c>
    </row>
    <row r="11195" spans="1:6">
      <c r="A11195" s="369"/>
      <c r="B11195" s="369"/>
      <c r="C11195" s="369"/>
      <c r="D11195" s="370" t="s">
        <v>788</v>
      </c>
      <c r="E11195" s="370">
        <v>9</v>
      </c>
      <c r="F11195" s="385">
        <v>9</v>
      </c>
    </row>
    <row r="11196" spans="1:6">
      <c r="A11196" s="369"/>
      <c r="B11196" s="369"/>
      <c r="C11196" s="369"/>
      <c r="D11196" s="370" t="s">
        <v>789</v>
      </c>
      <c r="E11196" s="370">
        <v>9</v>
      </c>
      <c r="F11196" s="385">
        <v>9</v>
      </c>
    </row>
    <row r="11197" spans="1:6">
      <c r="A11197" s="369"/>
      <c r="B11197" s="369"/>
      <c r="C11197" s="367" t="s">
        <v>7</v>
      </c>
      <c r="D11197" s="367" t="s">
        <v>702</v>
      </c>
      <c r="E11197" s="367">
        <v>6</v>
      </c>
      <c r="F11197" s="384">
        <v>6</v>
      </c>
    </row>
    <row r="11198" spans="1:6">
      <c r="A11198" s="369"/>
      <c r="B11198" s="369"/>
      <c r="C11198" s="369"/>
      <c r="D11198" s="370" t="s">
        <v>7</v>
      </c>
      <c r="E11198" s="370">
        <v>207</v>
      </c>
      <c r="F11198" s="385">
        <v>211</v>
      </c>
    </row>
    <row r="11199" spans="1:6">
      <c r="A11199" s="369"/>
      <c r="B11199" s="369"/>
      <c r="C11199" s="369"/>
      <c r="D11199" s="370" t="s">
        <v>790</v>
      </c>
      <c r="E11199" s="370">
        <v>8</v>
      </c>
      <c r="F11199" s="385">
        <v>8</v>
      </c>
    </row>
    <row r="11200" spans="1:6">
      <c r="A11200" s="369"/>
      <c r="B11200" s="369"/>
      <c r="C11200" s="369"/>
      <c r="D11200" s="370" t="s">
        <v>464</v>
      </c>
      <c r="E11200" s="370">
        <v>22</v>
      </c>
      <c r="F11200" s="385">
        <v>22</v>
      </c>
    </row>
    <row r="11201" spans="1:6">
      <c r="A11201" s="369"/>
      <c r="B11201" s="369"/>
      <c r="C11201" s="369"/>
      <c r="D11201" s="370" t="s">
        <v>61</v>
      </c>
      <c r="E11201" s="370">
        <v>5</v>
      </c>
      <c r="F11201" s="385">
        <v>5</v>
      </c>
    </row>
    <row r="11202" spans="1:6">
      <c r="A11202" s="369"/>
      <c r="B11202" s="369"/>
      <c r="C11202" s="369"/>
      <c r="D11202" s="370" t="s">
        <v>791</v>
      </c>
      <c r="E11202" s="370">
        <v>9</v>
      </c>
      <c r="F11202" s="385">
        <v>9</v>
      </c>
    </row>
    <row r="11203" spans="1:6">
      <c r="A11203" s="369"/>
      <c r="B11203" s="369"/>
      <c r="C11203" s="369"/>
      <c r="D11203" s="370" t="s">
        <v>792</v>
      </c>
      <c r="E11203" s="370">
        <v>3</v>
      </c>
      <c r="F11203" s="385">
        <v>3</v>
      </c>
    </row>
    <row r="11204" spans="1:6">
      <c r="A11204" s="369"/>
      <c r="B11204" s="369"/>
      <c r="C11204" s="369"/>
      <c r="D11204" s="370" t="s">
        <v>793</v>
      </c>
      <c r="E11204" s="370">
        <v>4</v>
      </c>
      <c r="F11204" s="385">
        <v>4</v>
      </c>
    </row>
    <row r="11205" spans="1:6">
      <c r="A11205" s="369"/>
      <c r="B11205" s="369"/>
      <c r="C11205" s="369"/>
      <c r="D11205" s="370" t="s">
        <v>1469</v>
      </c>
      <c r="E11205" s="370">
        <v>1</v>
      </c>
      <c r="F11205" s="385">
        <v>1</v>
      </c>
    </row>
    <row r="11206" spans="1:6">
      <c r="A11206" s="369"/>
      <c r="B11206" s="369"/>
      <c r="C11206" s="369"/>
      <c r="D11206" s="370" t="s">
        <v>1656</v>
      </c>
      <c r="E11206" s="370">
        <v>1</v>
      </c>
      <c r="F11206" s="385">
        <v>1</v>
      </c>
    </row>
    <row r="11207" spans="1:6">
      <c r="A11207" s="369"/>
      <c r="B11207" s="369"/>
      <c r="C11207" s="369"/>
      <c r="D11207" s="370" t="s">
        <v>794</v>
      </c>
      <c r="E11207" s="370">
        <v>5</v>
      </c>
      <c r="F11207" s="385">
        <v>5</v>
      </c>
    </row>
    <row r="11208" spans="1:6">
      <c r="A11208" s="369"/>
      <c r="B11208" s="369"/>
      <c r="C11208" s="369"/>
      <c r="D11208" s="370" t="s">
        <v>1657</v>
      </c>
      <c r="E11208" s="370">
        <v>1</v>
      </c>
      <c r="F11208" s="385">
        <v>1</v>
      </c>
    </row>
    <row r="11209" spans="1:6">
      <c r="A11209" s="369"/>
      <c r="B11209" s="369"/>
      <c r="C11209" s="367" t="s">
        <v>586</v>
      </c>
      <c r="D11209" s="367" t="s">
        <v>586</v>
      </c>
      <c r="E11209" s="367">
        <v>39</v>
      </c>
      <c r="F11209" s="384">
        <v>41</v>
      </c>
    </row>
    <row r="11210" spans="1:6">
      <c r="A11210" s="369"/>
      <c r="B11210" s="369"/>
      <c r="C11210" s="369"/>
      <c r="D11210" s="370" t="s">
        <v>1658</v>
      </c>
      <c r="E11210" s="370">
        <v>2</v>
      </c>
      <c r="F11210" s="385">
        <v>2</v>
      </c>
    </row>
    <row r="11211" spans="1:6">
      <c r="A11211" s="369"/>
      <c r="B11211" s="369"/>
      <c r="C11211" s="369"/>
      <c r="D11211" s="370" t="s">
        <v>795</v>
      </c>
      <c r="E11211" s="370">
        <v>6</v>
      </c>
      <c r="F11211" s="385">
        <v>6</v>
      </c>
    </row>
    <row r="11212" spans="1:6">
      <c r="A11212" s="369"/>
      <c r="B11212" s="369"/>
      <c r="C11212" s="369"/>
      <c r="D11212" s="370" t="s">
        <v>796</v>
      </c>
      <c r="E11212" s="370">
        <v>6</v>
      </c>
      <c r="F11212" s="385">
        <v>6</v>
      </c>
    </row>
    <row r="11213" spans="1:6">
      <c r="A11213" s="369"/>
      <c r="B11213" s="369"/>
      <c r="C11213" s="369"/>
      <c r="D11213" s="370" t="s">
        <v>1659</v>
      </c>
      <c r="E11213" s="370">
        <v>1</v>
      </c>
      <c r="F11213" s="385">
        <v>1</v>
      </c>
    </row>
    <row r="11214" spans="1:6">
      <c r="A11214" s="369"/>
      <c r="B11214" s="369"/>
      <c r="C11214" s="369"/>
      <c r="D11214" s="370" t="s">
        <v>1660</v>
      </c>
      <c r="E11214" s="370">
        <v>3</v>
      </c>
      <c r="F11214" s="385">
        <v>3</v>
      </c>
    </row>
    <row r="11215" spans="1:6">
      <c r="A11215" s="369"/>
      <c r="B11215" s="369"/>
      <c r="C11215" s="369"/>
      <c r="D11215" s="370" t="s">
        <v>1661</v>
      </c>
      <c r="E11215" s="370">
        <v>4</v>
      </c>
      <c r="F11215" s="385">
        <v>4</v>
      </c>
    </row>
    <row r="11216" spans="1:6">
      <c r="A11216" s="369"/>
      <c r="B11216" s="369"/>
      <c r="C11216" s="369"/>
      <c r="D11216" s="370" t="s">
        <v>785</v>
      </c>
      <c r="E11216" s="370">
        <v>2</v>
      </c>
      <c r="F11216" s="385">
        <v>2</v>
      </c>
    </row>
    <row r="11217" spans="1:6">
      <c r="A11217" s="369"/>
      <c r="B11217" s="369"/>
      <c r="C11217" s="369"/>
      <c r="D11217" s="370" t="s">
        <v>1662</v>
      </c>
      <c r="E11217" s="370">
        <v>6</v>
      </c>
      <c r="F11217" s="385">
        <v>6</v>
      </c>
    </row>
    <row r="11218" spans="1:6">
      <c r="A11218" s="369"/>
      <c r="B11218" s="369"/>
      <c r="C11218" s="369"/>
      <c r="D11218" s="370" t="s">
        <v>337</v>
      </c>
      <c r="E11218" s="370">
        <v>4</v>
      </c>
      <c r="F11218" s="385">
        <v>4</v>
      </c>
    </row>
    <row r="11219" spans="1:6">
      <c r="A11219" s="369"/>
      <c r="B11219" s="369"/>
      <c r="C11219" s="369"/>
      <c r="D11219" s="370" t="s">
        <v>1663</v>
      </c>
      <c r="E11219" s="370">
        <v>1</v>
      </c>
      <c r="F11219" s="385">
        <v>1</v>
      </c>
    </row>
    <row r="11220" spans="1:6">
      <c r="A11220" s="369"/>
      <c r="B11220" s="369"/>
      <c r="C11220" s="369"/>
      <c r="D11220" s="370" t="s">
        <v>1664</v>
      </c>
      <c r="E11220" s="370">
        <v>1</v>
      </c>
      <c r="F11220" s="385">
        <v>1</v>
      </c>
    </row>
    <row r="11221" spans="1:6">
      <c r="A11221" s="369"/>
      <c r="B11221" s="369"/>
      <c r="C11221" s="367" t="s">
        <v>201</v>
      </c>
      <c r="D11221" s="367" t="s">
        <v>201</v>
      </c>
      <c r="E11221" s="367">
        <v>61</v>
      </c>
      <c r="F11221" s="384">
        <v>65</v>
      </c>
    </row>
    <row r="11222" spans="1:6">
      <c r="A11222" s="369"/>
      <c r="B11222" s="369"/>
      <c r="C11222" s="369"/>
      <c r="D11222" s="370" t="s">
        <v>797</v>
      </c>
      <c r="E11222" s="370">
        <v>6</v>
      </c>
      <c r="F11222" s="385">
        <v>6</v>
      </c>
    </row>
    <row r="11223" spans="1:6">
      <c r="A11223" s="369"/>
      <c r="B11223" s="369"/>
      <c r="C11223" s="369"/>
      <c r="D11223" s="370" t="s">
        <v>339</v>
      </c>
      <c r="E11223" s="370">
        <v>24</v>
      </c>
      <c r="F11223" s="385">
        <v>24</v>
      </c>
    </row>
    <row r="11224" spans="1:6">
      <c r="A11224" s="369"/>
      <c r="B11224" s="369"/>
      <c r="C11224" s="369"/>
      <c r="D11224" s="370" t="s">
        <v>1665</v>
      </c>
      <c r="E11224" s="370">
        <v>5</v>
      </c>
      <c r="F11224" s="385">
        <v>5</v>
      </c>
    </row>
    <row r="11225" spans="1:6">
      <c r="A11225" s="369"/>
      <c r="B11225" s="369"/>
      <c r="C11225" s="369"/>
      <c r="D11225" s="370" t="s">
        <v>1493</v>
      </c>
      <c r="E11225" s="370">
        <v>3</v>
      </c>
      <c r="F11225" s="385">
        <v>3</v>
      </c>
    </row>
    <row r="11226" spans="1:6">
      <c r="A11226" s="369"/>
      <c r="B11226" s="369"/>
      <c r="C11226" s="369"/>
      <c r="D11226" s="370" t="s">
        <v>798</v>
      </c>
      <c r="E11226" s="370">
        <v>6</v>
      </c>
      <c r="F11226" s="385">
        <v>6</v>
      </c>
    </row>
    <row r="11227" spans="1:6">
      <c r="A11227" s="369"/>
      <c r="B11227" s="369"/>
      <c r="C11227" s="369"/>
      <c r="D11227" s="370" t="s">
        <v>799</v>
      </c>
      <c r="E11227" s="370">
        <v>4</v>
      </c>
      <c r="F11227" s="385">
        <v>4</v>
      </c>
    </row>
    <row r="11228" spans="1:6">
      <c r="A11228" s="369"/>
      <c r="B11228" s="369"/>
      <c r="C11228" s="369"/>
      <c r="D11228" s="370" t="s">
        <v>800</v>
      </c>
      <c r="E11228" s="370">
        <v>5</v>
      </c>
      <c r="F11228" s="385">
        <v>5</v>
      </c>
    </row>
    <row r="11229" spans="1:6">
      <c r="A11229" s="369"/>
      <c r="B11229" s="369"/>
      <c r="C11229" s="369"/>
      <c r="D11229" s="370" t="s">
        <v>801</v>
      </c>
      <c r="E11229" s="370">
        <v>5</v>
      </c>
      <c r="F11229" s="385">
        <v>5</v>
      </c>
    </row>
    <row r="11230" spans="1:6">
      <c r="A11230" s="369"/>
      <c r="B11230" s="369"/>
      <c r="C11230" s="369"/>
      <c r="D11230" s="370" t="s">
        <v>1666</v>
      </c>
      <c r="E11230" s="370">
        <v>3</v>
      </c>
      <c r="F11230" s="385">
        <v>3</v>
      </c>
    </row>
    <row r="11231" spans="1:6">
      <c r="A11231" s="369"/>
      <c r="B11231" s="369"/>
      <c r="C11231" s="369"/>
      <c r="D11231" s="370" t="s">
        <v>1667</v>
      </c>
      <c r="E11231" s="370">
        <v>1</v>
      </c>
      <c r="F11231" s="385">
        <v>1</v>
      </c>
    </row>
    <row r="11232" spans="1:6">
      <c r="A11232" s="369"/>
      <c r="B11232" s="369"/>
      <c r="C11232" s="369"/>
      <c r="D11232" s="370" t="s">
        <v>1385</v>
      </c>
      <c r="E11232" s="370">
        <v>4</v>
      </c>
      <c r="F11232" s="385">
        <v>4</v>
      </c>
    </row>
    <row r="11233" spans="1:6">
      <c r="A11233" s="369"/>
      <c r="B11233" s="369"/>
      <c r="C11233" s="369"/>
      <c r="D11233" s="370" t="s">
        <v>1668</v>
      </c>
      <c r="E11233" s="370">
        <v>2</v>
      </c>
      <c r="F11233" s="385">
        <v>2</v>
      </c>
    </row>
    <row r="11234" spans="1:6">
      <c r="A11234" s="369"/>
      <c r="B11234" s="369"/>
      <c r="C11234" s="369"/>
      <c r="D11234" s="370" t="s">
        <v>338</v>
      </c>
      <c r="E11234" s="370">
        <v>9</v>
      </c>
      <c r="F11234" s="385">
        <v>9</v>
      </c>
    </row>
    <row r="11235" spans="1:6">
      <c r="A11235" s="369"/>
      <c r="B11235" s="369"/>
      <c r="C11235" s="369"/>
      <c r="D11235" s="370" t="s">
        <v>1669</v>
      </c>
      <c r="E11235" s="370">
        <v>3</v>
      </c>
      <c r="F11235" s="385">
        <v>3</v>
      </c>
    </row>
    <row r="11236" spans="1:6">
      <c r="A11236" s="369"/>
      <c r="B11236" s="369"/>
      <c r="C11236" s="369"/>
      <c r="D11236" s="370" t="s">
        <v>802</v>
      </c>
      <c r="E11236" s="370">
        <v>6</v>
      </c>
      <c r="F11236" s="385">
        <v>7</v>
      </c>
    </row>
    <row r="11237" spans="1:6">
      <c r="A11237" s="369"/>
      <c r="B11237" s="369"/>
      <c r="C11237" s="369"/>
      <c r="D11237" s="370" t="s">
        <v>1670</v>
      </c>
      <c r="E11237" s="370">
        <v>1</v>
      </c>
      <c r="F11237" s="385">
        <v>1</v>
      </c>
    </row>
    <row r="11238" spans="1:6">
      <c r="A11238" s="369"/>
      <c r="B11238" s="369"/>
      <c r="C11238" s="369"/>
      <c r="D11238" s="370" t="s">
        <v>1671</v>
      </c>
      <c r="E11238" s="370">
        <v>3</v>
      </c>
      <c r="F11238" s="385">
        <v>3</v>
      </c>
    </row>
    <row r="11239" spans="1:6">
      <c r="A11239" s="369"/>
      <c r="B11239" s="369"/>
      <c r="C11239" s="369"/>
      <c r="D11239" s="370" t="s">
        <v>803</v>
      </c>
      <c r="E11239" s="370">
        <v>12</v>
      </c>
      <c r="F11239" s="385">
        <v>12</v>
      </c>
    </row>
    <row r="11240" spans="1:6">
      <c r="A11240" s="369"/>
      <c r="B11240" s="369"/>
      <c r="C11240" s="367" t="s">
        <v>804</v>
      </c>
      <c r="D11240" s="367" t="s">
        <v>805</v>
      </c>
      <c r="E11240" s="367">
        <v>5</v>
      </c>
      <c r="F11240" s="384">
        <v>5</v>
      </c>
    </row>
    <row r="11241" spans="1:6">
      <c r="A11241" s="369"/>
      <c r="B11241" s="369"/>
      <c r="C11241" s="369"/>
      <c r="D11241" s="370" t="s">
        <v>806</v>
      </c>
      <c r="E11241" s="370">
        <v>7</v>
      </c>
      <c r="F11241" s="385">
        <v>7</v>
      </c>
    </row>
    <row r="11242" spans="1:6">
      <c r="A11242" s="369"/>
      <c r="B11242" s="369"/>
      <c r="C11242" s="369"/>
      <c r="D11242" s="370" t="s">
        <v>1672</v>
      </c>
      <c r="E11242" s="370">
        <v>2</v>
      </c>
      <c r="F11242" s="385">
        <v>2</v>
      </c>
    </row>
    <row r="11243" spans="1:6">
      <c r="A11243" s="369"/>
      <c r="B11243" s="369"/>
      <c r="C11243" s="369"/>
      <c r="D11243" s="370" t="s">
        <v>807</v>
      </c>
      <c r="E11243" s="370">
        <v>6</v>
      </c>
      <c r="F11243" s="385">
        <v>7</v>
      </c>
    </row>
    <row r="11244" spans="1:6">
      <c r="A11244" s="369"/>
      <c r="B11244" s="369"/>
      <c r="C11244" s="369"/>
      <c r="D11244" s="370" t="s">
        <v>1673</v>
      </c>
      <c r="E11244" s="370">
        <v>1</v>
      </c>
      <c r="F11244" s="385">
        <v>1</v>
      </c>
    </row>
    <row r="11245" spans="1:6">
      <c r="A11245" s="369"/>
      <c r="B11245" s="369"/>
      <c r="C11245" s="369"/>
      <c r="D11245" s="370" t="s">
        <v>1674</v>
      </c>
      <c r="E11245" s="370">
        <v>1</v>
      </c>
      <c r="F11245" s="385">
        <v>1</v>
      </c>
    </row>
    <row r="11246" spans="1:6">
      <c r="A11246" s="369"/>
      <c r="B11246" s="369"/>
      <c r="C11246" s="369"/>
      <c r="D11246" s="370" t="s">
        <v>808</v>
      </c>
      <c r="E11246" s="370">
        <v>2</v>
      </c>
      <c r="F11246" s="385">
        <v>2</v>
      </c>
    </row>
    <row r="11247" spans="1:6">
      <c r="A11247" s="369"/>
      <c r="B11247" s="369"/>
      <c r="C11247" s="369"/>
      <c r="D11247" s="370" t="s">
        <v>1675</v>
      </c>
      <c r="E11247" s="370">
        <v>1</v>
      </c>
      <c r="F11247" s="385">
        <v>1</v>
      </c>
    </row>
    <row r="11248" spans="1:6">
      <c r="A11248" s="369"/>
      <c r="B11248" s="369"/>
      <c r="C11248" s="367" t="s">
        <v>340</v>
      </c>
      <c r="D11248" s="367" t="s">
        <v>809</v>
      </c>
      <c r="E11248" s="367">
        <v>9</v>
      </c>
      <c r="F11248" s="384">
        <v>9</v>
      </c>
    </row>
    <row r="11249" spans="1:6">
      <c r="A11249" s="369"/>
      <c r="B11249" s="369"/>
      <c r="C11249" s="369"/>
      <c r="D11249" s="370" t="s">
        <v>340</v>
      </c>
      <c r="E11249" s="370">
        <v>80</v>
      </c>
      <c r="F11249" s="385">
        <v>83</v>
      </c>
    </row>
    <row r="11250" spans="1:6">
      <c r="A11250" s="369"/>
      <c r="B11250" s="369"/>
      <c r="C11250" s="369"/>
      <c r="D11250" s="370" t="s">
        <v>346</v>
      </c>
      <c r="E11250" s="370">
        <v>2</v>
      </c>
      <c r="F11250" s="385">
        <v>2</v>
      </c>
    </row>
    <row r="11251" spans="1:6">
      <c r="A11251" s="369"/>
      <c r="B11251" s="369"/>
      <c r="C11251" s="369"/>
      <c r="D11251" s="370" t="s">
        <v>810</v>
      </c>
      <c r="E11251" s="370">
        <v>4</v>
      </c>
      <c r="F11251" s="385">
        <v>4</v>
      </c>
    </row>
    <row r="11252" spans="1:6">
      <c r="A11252" s="369"/>
      <c r="B11252" s="369"/>
      <c r="C11252" s="369"/>
      <c r="D11252" s="370" t="s">
        <v>360</v>
      </c>
      <c r="E11252" s="370">
        <v>10</v>
      </c>
      <c r="F11252" s="385">
        <v>10</v>
      </c>
    </row>
    <row r="11253" spans="1:6">
      <c r="A11253" s="369"/>
      <c r="B11253" s="369"/>
      <c r="C11253" s="369"/>
      <c r="D11253" s="370" t="s">
        <v>585</v>
      </c>
      <c r="E11253" s="370">
        <v>10</v>
      </c>
      <c r="F11253" s="385">
        <v>10</v>
      </c>
    </row>
    <row r="11254" spans="1:6">
      <c r="A11254" s="369"/>
      <c r="B11254" s="369"/>
      <c r="C11254" s="369"/>
      <c r="D11254" s="370" t="s">
        <v>1676</v>
      </c>
      <c r="E11254" s="370">
        <v>2</v>
      </c>
      <c r="F11254" s="385">
        <v>2</v>
      </c>
    </row>
    <row r="11255" spans="1:6">
      <c r="A11255" s="369"/>
      <c r="B11255" s="369"/>
      <c r="C11255" s="369"/>
      <c r="D11255" s="370" t="s">
        <v>1677</v>
      </c>
      <c r="E11255" s="370">
        <v>3</v>
      </c>
      <c r="F11255" s="385">
        <v>3</v>
      </c>
    </row>
    <row r="11256" spans="1:6">
      <c r="A11256" s="369"/>
      <c r="B11256" s="369"/>
      <c r="C11256" s="369"/>
      <c r="D11256" s="370" t="s">
        <v>811</v>
      </c>
      <c r="E11256" s="370">
        <v>6</v>
      </c>
      <c r="F11256" s="385">
        <v>6</v>
      </c>
    </row>
    <row r="11257" spans="1:6">
      <c r="A11257" s="369"/>
      <c r="B11257" s="369"/>
      <c r="C11257" s="369"/>
      <c r="D11257" s="370" t="s">
        <v>1678</v>
      </c>
      <c r="E11257" s="370">
        <v>4</v>
      </c>
      <c r="F11257" s="385">
        <v>4</v>
      </c>
    </row>
    <row r="11258" spans="1:6">
      <c r="A11258" s="369"/>
      <c r="B11258" s="369"/>
      <c r="C11258" s="369"/>
      <c r="D11258" s="370" t="s">
        <v>812</v>
      </c>
      <c r="E11258" s="370">
        <v>17</v>
      </c>
      <c r="F11258" s="385">
        <v>17</v>
      </c>
    </row>
    <row r="11259" spans="1:6">
      <c r="A11259" s="369"/>
      <c r="B11259" s="369"/>
      <c r="C11259" s="369"/>
      <c r="D11259" s="370" t="s">
        <v>813</v>
      </c>
      <c r="E11259" s="370">
        <v>9</v>
      </c>
      <c r="F11259" s="385">
        <v>9</v>
      </c>
    </row>
    <row r="11260" spans="1:6">
      <c r="A11260" s="369"/>
      <c r="B11260" s="369"/>
      <c r="C11260" s="369"/>
      <c r="D11260" s="370" t="s">
        <v>1679</v>
      </c>
      <c r="E11260" s="370">
        <v>3</v>
      </c>
      <c r="F11260" s="385">
        <v>3</v>
      </c>
    </row>
    <row r="11261" spans="1:6">
      <c r="A11261" s="369"/>
      <c r="B11261" s="369"/>
      <c r="C11261" s="369"/>
      <c r="D11261" s="370" t="s">
        <v>814</v>
      </c>
      <c r="E11261" s="370">
        <v>5</v>
      </c>
      <c r="F11261" s="385">
        <v>5</v>
      </c>
    </row>
    <row r="11262" spans="1:6">
      <c r="A11262" s="369"/>
      <c r="B11262" s="369"/>
      <c r="C11262" s="369"/>
      <c r="D11262" s="370" t="s">
        <v>1680</v>
      </c>
      <c r="E11262" s="370">
        <v>2</v>
      </c>
      <c r="F11262" s="385">
        <v>2</v>
      </c>
    </row>
    <row r="11263" spans="1:6">
      <c r="A11263" s="369"/>
      <c r="B11263" s="369"/>
      <c r="C11263" s="367" t="s">
        <v>341</v>
      </c>
      <c r="D11263" s="367" t="s">
        <v>342</v>
      </c>
      <c r="E11263" s="367">
        <v>54</v>
      </c>
      <c r="F11263" s="384">
        <v>61</v>
      </c>
    </row>
    <row r="11264" spans="1:6">
      <c r="A11264" s="369"/>
      <c r="B11264" s="369"/>
      <c r="C11264" s="369"/>
      <c r="D11264" s="370" t="s">
        <v>341</v>
      </c>
      <c r="E11264" s="370">
        <v>7</v>
      </c>
      <c r="F11264" s="385">
        <v>8</v>
      </c>
    </row>
    <row r="11265" spans="1:6">
      <c r="A11265" s="369"/>
      <c r="B11265" s="369"/>
      <c r="C11265" s="369"/>
      <c r="D11265" s="370" t="s">
        <v>1681</v>
      </c>
      <c r="E11265" s="370">
        <v>1</v>
      </c>
      <c r="F11265" s="385">
        <v>1</v>
      </c>
    </row>
    <row r="11266" spans="1:6">
      <c r="A11266" s="369"/>
      <c r="B11266" s="369"/>
      <c r="C11266" s="367" t="s">
        <v>465</v>
      </c>
      <c r="D11266" s="367" t="s">
        <v>92</v>
      </c>
      <c r="E11266" s="367">
        <v>11</v>
      </c>
      <c r="F11266" s="384">
        <v>11</v>
      </c>
    </row>
    <row r="11267" spans="1:6">
      <c r="A11267" s="369"/>
      <c r="B11267" s="369"/>
      <c r="C11267" s="369"/>
      <c r="D11267" s="370" t="s">
        <v>465</v>
      </c>
      <c r="E11267" s="370">
        <v>75</v>
      </c>
      <c r="F11267" s="385">
        <v>79</v>
      </c>
    </row>
    <row r="11268" spans="1:6">
      <c r="A11268" s="369"/>
      <c r="B11268" s="369"/>
      <c r="C11268" s="369"/>
      <c r="D11268" s="370" t="s">
        <v>815</v>
      </c>
      <c r="E11268" s="370">
        <v>2</v>
      </c>
      <c r="F11268" s="385">
        <v>2</v>
      </c>
    </row>
    <row r="11269" spans="1:6">
      <c r="A11269" s="369"/>
      <c r="B11269" s="369"/>
      <c r="C11269" s="369"/>
      <c r="D11269" s="370" t="s">
        <v>816</v>
      </c>
      <c r="E11269" s="370">
        <v>7</v>
      </c>
      <c r="F11269" s="385">
        <v>7</v>
      </c>
    </row>
    <row r="11270" spans="1:6">
      <c r="A11270" s="369"/>
      <c r="B11270" s="369"/>
      <c r="C11270" s="369"/>
      <c r="D11270" s="370" t="s">
        <v>817</v>
      </c>
      <c r="E11270" s="370">
        <v>12</v>
      </c>
      <c r="F11270" s="385">
        <v>13</v>
      </c>
    </row>
    <row r="11271" spans="1:6">
      <c r="A11271" s="369"/>
      <c r="B11271" s="369"/>
      <c r="C11271" s="369"/>
      <c r="D11271" s="370" t="s">
        <v>818</v>
      </c>
      <c r="E11271" s="370">
        <v>9</v>
      </c>
      <c r="F11271" s="385">
        <v>9</v>
      </c>
    </row>
    <row r="11272" spans="1:6">
      <c r="A11272" s="369"/>
      <c r="B11272" s="369"/>
      <c r="C11272" s="369"/>
      <c r="D11272" s="370" t="s">
        <v>559</v>
      </c>
      <c r="E11272" s="370">
        <v>9</v>
      </c>
      <c r="F11272" s="385">
        <v>9</v>
      </c>
    </row>
    <row r="11273" spans="1:6">
      <c r="A11273" s="369"/>
      <c r="B11273" s="369"/>
      <c r="C11273" s="369"/>
      <c r="D11273" s="370" t="s">
        <v>1362</v>
      </c>
      <c r="E11273" s="370">
        <v>7</v>
      </c>
      <c r="F11273" s="385">
        <v>7</v>
      </c>
    </row>
    <row r="11274" spans="1:6">
      <c r="A11274" s="369"/>
      <c r="B11274" s="369"/>
      <c r="C11274" s="369"/>
      <c r="D11274" s="370" t="s">
        <v>819</v>
      </c>
      <c r="E11274" s="370">
        <v>10</v>
      </c>
      <c r="F11274" s="385">
        <v>10</v>
      </c>
    </row>
    <row r="11275" spans="1:6">
      <c r="A11275" s="369"/>
      <c r="B11275" s="369"/>
      <c r="C11275" s="369"/>
      <c r="D11275" s="370" t="s">
        <v>820</v>
      </c>
      <c r="E11275" s="370">
        <v>5</v>
      </c>
      <c r="F11275" s="385">
        <v>5</v>
      </c>
    </row>
    <row r="11276" spans="1:6">
      <c r="A11276" s="369"/>
      <c r="B11276" s="369"/>
      <c r="C11276" s="369"/>
      <c r="D11276" s="370" t="s">
        <v>821</v>
      </c>
      <c r="E11276" s="370">
        <v>2</v>
      </c>
      <c r="F11276" s="385">
        <v>2</v>
      </c>
    </row>
    <row r="11277" spans="1:6">
      <c r="A11277" s="369"/>
      <c r="B11277" s="369"/>
      <c r="C11277" s="369"/>
      <c r="D11277" s="370" t="s">
        <v>1682</v>
      </c>
      <c r="E11277" s="370">
        <v>3</v>
      </c>
      <c r="F11277" s="385">
        <v>3</v>
      </c>
    </row>
    <row r="11278" spans="1:6">
      <c r="A11278" s="369"/>
      <c r="B11278" s="369"/>
      <c r="C11278" s="367" t="s">
        <v>347</v>
      </c>
      <c r="D11278" s="367" t="s">
        <v>822</v>
      </c>
      <c r="E11278" s="367">
        <v>18</v>
      </c>
      <c r="F11278" s="384">
        <v>18</v>
      </c>
    </row>
    <row r="11279" spans="1:6">
      <c r="A11279" s="369"/>
      <c r="B11279" s="369"/>
      <c r="C11279" s="369"/>
      <c r="D11279" s="370" t="s">
        <v>823</v>
      </c>
      <c r="E11279" s="370">
        <v>24</v>
      </c>
      <c r="F11279" s="385">
        <v>24</v>
      </c>
    </row>
    <row r="11280" spans="1:6">
      <c r="A11280" s="369"/>
      <c r="B11280" s="369"/>
      <c r="C11280" s="369"/>
      <c r="D11280" s="370" t="s">
        <v>824</v>
      </c>
      <c r="E11280" s="370">
        <v>13</v>
      </c>
      <c r="F11280" s="385">
        <v>13</v>
      </c>
    </row>
    <row r="11281" spans="1:6">
      <c r="A11281" s="369"/>
      <c r="B11281" s="369"/>
      <c r="C11281" s="369"/>
      <c r="D11281" s="370" t="s">
        <v>347</v>
      </c>
      <c r="E11281" s="370">
        <v>26</v>
      </c>
      <c r="F11281" s="385">
        <v>30</v>
      </c>
    </row>
    <row r="11282" spans="1:6">
      <c r="A11282" s="369"/>
      <c r="B11282" s="369"/>
      <c r="C11282" s="369"/>
      <c r="D11282" s="370" t="s">
        <v>825</v>
      </c>
      <c r="E11282" s="370">
        <v>10</v>
      </c>
      <c r="F11282" s="385">
        <v>10</v>
      </c>
    </row>
    <row r="11283" spans="1:6">
      <c r="A11283" s="369"/>
      <c r="B11283" s="369"/>
      <c r="C11283" s="369"/>
      <c r="D11283" s="370" t="s">
        <v>826</v>
      </c>
      <c r="E11283" s="370">
        <v>26</v>
      </c>
      <c r="F11283" s="385">
        <v>26</v>
      </c>
    </row>
    <row r="11284" spans="1:6">
      <c r="A11284" s="369"/>
      <c r="B11284" s="369"/>
      <c r="C11284" s="369"/>
      <c r="D11284" s="370" t="s">
        <v>827</v>
      </c>
      <c r="E11284" s="370">
        <v>6</v>
      </c>
      <c r="F11284" s="385">
        <v>6</v>
      </c>
    </row>
    <row r="11285" spans="1:6">
      <c r="A11285" s="369"/>
      <c r="B11285" s="369"/>
      <c r="C11285" s="367" t="s">
        <v>314</v>
      </c>
      <c r="D11285" s="367" t="s">
        <v>247</v>
      </c>
      <c r="E11285" s="367">
        <v>2</v>
      </c>
      <c r="F11285" s="384">
        <v>2</v>
      </c>
    </row>
    <row r="11286" spans="1:6">
      <c r="A11286" s="369"/>
      <c r="B11286" s="369"/>
      <c r="C11286" s="369"/>
      <c r="D11286" s="370" t="s">
        <v>587</v>
      </c>
      <c r="E11286" s="370">
        <v>13</v>
      </c>
      <c r="F11286" s="385">
        <v>14</v>
      </c>
    </row>
    <row r="11287" spans="1:6">
      <c r="A11287" s="369"/>
      <c r="B11287" s="369"/>
      <c r="C11287" s="369"/>
      <c r="D11287" s="370" t="s">
        <v>1683</v>
      </c>
      <c r="E11287" s="370">
        <v>4</v>
      </c>
      <c r="F11287" s="385">
        <v>4</v>
      </c>
    </row>
    <row r="11288" spans="1:6">
      <c r="A11288" s="369"/>
      <c r="B11288" s="369"/>
      <c r="C11288" s="369"/>
      <c r="D11288" s="370" t="s">
        <v>828</v>
      </c>
      <c r="E11288" s="370">
        <v>4</v>
      </c>
      <c r="F11288" s="385">
        <v>4</v>
      </c>
    </row>
    <row r="11289" spans="1:6">
      <c r="A11289" s="369"/>
      <c r="B11289" s="369"/>
      <c r="C11289" s="369"/>
      <c r="D11289" s="370" t="s">
        <v>1684</v>
      </c>
      <c r="E11289" s="370">
        <v>1</v>
      </c>
      <c r="F11289" s="385">
        <v>1</v>
      </c>
    </row>
    <row r="11290" spans="1:6">
      <c r="A11290" s="369"/>
      <c r="B11290" s="369"/>
      <c r="C11290" s="369"/>
      <c r="D11290" s="370" t="s">
        <v>1685</v>
      </c>
      <c r="E11290" s="370">
        <v>1</v>
      </c>
      <c r="F11290" s="385">
        <v>1</v>
      </c>
    </row>
    <row r="11291" spans="1:6">
      <c r="A11291" s="369"/>
      <c r="B11291" s="369"/>
      <c r="C11291" s="369"/>
      <c r="D11291" s="370" t="s">
        <v>1686</v>
      </c>
      <c r="E11291" s="370">
        <v>1</v>
      </c>
      <c r="F11291" s="385">
        <v>1</v>
      </c>
    </row>
    <row r="11292" spans="1:6">
      <c r="A11292" s="369"/>
      <c r="B11292" s="369"/>
      <c r="C11292" s="367" t="s">
        <v>70</v>
      </c>
      <c r="D11292" s="367" t="s">
        <v>70</v>
      </c>
      <c r="E11292" s="367">
        <v>14</v>
      </c>
      <c r="F11292" s="384">
        <v>14</v>
      </c>
    </row>
    <row r="11293" spans="1:6">
      <c r="A11293" s="369"/>
      <c r="B11293" s="369"/>
      <c r="C11293" s="369"/>
      <c r="D11293" s="370" t="s">
        <v>829</v>
      </c>
      <c r="E11293" s="370">
        <v>2</v>
      </c>
      <c r="F11293" s="385">
        <v>2</v>
      </c>
    </row>
    <row r="11294" spans="1:6">
      <c r="A11294" s="369"/>
      <c r="B11294" s="369"/>
      <c r="C11294" s="369"/>
      <c r="D11294" s="370" t="s">
        <v>830</v>
      </c>
      <c r="E11294" s="370">
        <v>3</v>
      </c>
      <c r="F11294" s="385">
        <v>3</v>
      </c>
    </row>
    <row r="11295" spans="1:6">
      <c r="A11295" s="369"/>
      <c r="B11295" s="369"/>
      <c r="C11295" s="369"/>
      <c r="D11295" s="370" t="s">
        <v>1687</v>
      </c>
      <c r="E11295" s="370">
        <v>1</v>
      </c>
      <c r="F11295" s="385">
        <v>1</v>
      </c>
    </row>
    <row r="11296" spans="1:6">
      <c r="A11296" s="369"/>
      <c r="B11296" s="369"/>
      <c r="C11296" s="369"/>
      <c r="D11296" s="370" t="s">
        <v>831</v>
      </c>
      <c r="E11296" s="370">
        <v>5</v>
      </c>
      <c r="F11296" s="385">
        <v>5</v>
      </c>
    </row>
    <row r="11297" spans="1:6">
      <c r="A11297" s="369"/>
      <c r="B11297" s="369"/>
      <c r="C11297" s="369"/>
      <c r="D11297" s="370" t="s">
        <v>1688</v>
      </c>
      <c r="E11297" s="370">
        <v>3</v>
      </c>
      <c r="F11297" s="385">
        <v>3</v>
      </c>
    </row>
    <row r="11298" spans="1:6">
      <c r="A11298" s="369"/>
      <c r="B11298" s="369"/>
      <c r="C11298" s="369"/>
      <c r="D11298" s="370" t="s">
        <v>1689</v>
      </c>
      <c r="E11298" s="370">
        <v>1</v>
      </c>
      <c r="F11298" s="385">
        <v>1</v>
      </c>
    </row>
    <row r="11299" spans="1:6">
      <c r="A11299" s="369"/>
      <c r="B11299" s="369"/>
      <c r="C11299" s="369"/>
      <c r="D11299" s="370" t="s">
        <v>1363</v>
      </c>
      <c r="E11299" s="370">
        <v>2</v>
      </c>
      <c r="F11299" s="385">
        <v>2</v>
      </c>
    </row>
    <row r="11300" spans="1:6">
      <c r="A11300" s="369"/>
      <c r="B11300" s="369"/>
      <c r="C11300" s="369"/>
      <c r="D11300" s="370" t="s">
        <v>832</v>
      </c>
      <c r="E11300" s="370">
        <v>3</v>
      </c>
      <c r="F11300" s="385">
        <v>3</v>
      </c>
    </row>
    <row r="11301" spans="1:6">
      <c r="A11301" s="369"/>
      <c r="B11301" s="369"/>
      <c r="C11301" s="369"/>
      <c r="D11301" s="370" t="s">
        <v>833</v>
      </c>
      <c r="E11301" s="370">
        <v>3</v>
      </c>
      <c r="F11301" s="385">
        <v>3</v>
      </c>
    </row>
    <row r="11302" spans="1:6">
      <c r="A11302" s="369"/>
      <c r="B11302" s="369"/>
      <c r="C11302" s="369"/>
      <c r="D11302" s="370" t="s">
        <v>345</v>
      </c>
      <c r="E11302" s="370">
        <v>3</v>
      </c>
      <c r="F11302" s="385">
        <v>3</v>
      </c>
    </row>
    <row r="11303" spans="1:6">
      <c r="A11303" s="369"/>
      <c r="B11303" s="369"/>
      <c r="C11303" s="367" t="s">
        <v>344</v>
      </c>
      <c r="D11303" s="367" t="s">
        <v>259</v>
      </c>
      <c r="E11303" s="367">
        <v>1</v>
      </c>
      <c r="F11303" s="384">
        <v>1</v>
      </c>
    </row>
    <row r="11304" spans="1:6">
      <c r="A11304" s="369"/>
      <c r="B11304" s="369"/>
      <c r="C11304" s="369"/>
      <c r="D11304" s="370" t="s">
        <v>344</v>
      </c>
      <c r="E11304" s="370">
        <v>15</v>
      </c>
      <c r="F11304" s="385">
        <v>15</v>
      </c>
    </row>
    <row r="11305" spans="1:6">
      <c r="A11305" s="369"/>
      <c r="B11305" s="369"/>
      <c r="C11305" s="369"/>
      <c r="D11305" s="370" t="s">
        <v>1690</v>
      </c>
      <c r="E11305" s="370">
        <v>1</v>
      </c>
      <c r="F11305" s="385">
        <v>1</v>
      </c>
    </row>
    <row r="11306" spans="1:6">
      <c r="A11306" s="369"/>
      <c r="B11306" s="369"/>
      <c r="C11306" s="369"/>
      <c r="D11306" s="370" t="s">
        <v>1691</v>
      </c>
      <c r="E11306" s="370">
        <v>1</v>
      </c>
      <c r="F11306" s="385">
        <v>1</v>
      </c>
    </row>
    <row r="11307" spans="1:6">
      <c r="A11307" s="369"/>
      <c r="B11307" s="369"/>
      <c r="C11307" s="367" t="s">
        <v>346</v>
      </c>
      <c r="D11307" s="367" t="s">
        <v>378</v>
      </c>
      <c r="E11307" s="367">
        <v>1</v>
      </c>
      <c r="F11307" s="384">
        <v>1</v>
      </c>
    </row>
    <row r="11308" spans="1:6">
      <c r="A11308" s="369"/>
      <c r="B11308" s="369"/>
      <c r="C11308" s="369"/>
      <c r="D11308" s="370" t="s">
        <v>346</v>
      </c>
      <c r="E11308" s="370">
        <v>20</v>
      </c>
      <c r="F11308" s="385">
        <v>20</v>
      </c>
    </row>
    <row r="11309" spans="1:6">
      <c r="A11309" s="369"/>
      <c r="B11309" s="369"/>
      <c r="C11309" s="369"/>
      <c r="D11309" s="370" t="s">
        <v>1692</v>
      </c>
      <c r="E11309" s="370">
        <v>1</v>
      </c>
      <c r="F11309" s="385">
        <v>1</v>
      </c>
    </row>
    <row r="11310" spans="1:6">
      <c r="A11310" s="369"/>
      <c r="B11310" s="369"/>
      <c r="C11310" s="369"/>
      <c r="D11310" s="370" t="s">
        <v>1693</v>
      </c>
      <c r="E11310" s="370">
        <v>3</v>
      </c>
      <c r="F11310" s="385">
        <v>3</v>
      </c>
    </row>
    <row r="11311" spans="1:6">
      <c r="A11311" s="369"/>
      <c r="B11311" s="369"/>
      <c r="C11311" s="369"/>
      <c r="D11311" s="370" t="s">
        <v>834</v>
      </c>
      <c r="E11311" s="370">
        <v>2</v>
      </c>
      <c r="F11311" s="385">
        <v>2</v>
      </c>
    </row>
    <row r="11312" spans="1:6">
      <c r="A11312" s="369"/>
      <c r="B11312" s="369"/>
      <c r="C11312" s="369"/>
      <c r="D11312" s="370" t="s">
        <v>835</v>
      </c>
      <c r="E11312" s="370">
        <v>3</v>
      </c>
      <c r="F11312" s="385">
        <v>3</v>
      </c>
    </row>
    <row r="11313" spans="1:6">
      <c r="A11313" s="369"/>
      <c r="B11313" s="369"/>
      <c r="C11313" s="369"/>
      <c r="D11313" s="370" t="s">
        <v>836</v>
      </c>
      <c r="E11313" s="370">
        <v>4</v>
      </c>
      <c r="F11313" s="385">
        <v>4</v>
      </c>
    </row>
    <row r="11314" spans="1:6">
      <c r="A11314" s="369"/>
      <c r="B11314" s="369"/>
      <c r="C11314" s="369"/>
      <c r="D11314" s="370" t="s">
        <v>1694</v>
      </c>
      <c r="E11314" s="370">
        <v>1</v>
      </c>
      <c r="F11314" s="385">
        <v>1</v>
      </c>
    </row>
    <row r="11315" spans="1:6">
      <c r="A11315" s="369"/>
      <c r="B11315" s="369"/>
      <c r="C11315" s="369"/>
      <c r="D11315" s="370" t="s">
        <v>1335</v>
      </c>
      <c r="E11315" s="370">
        <v>6</v>
      </c>
      <c r="F11315" s="385">
        <v>6</v>
      </c>
    </row>
    <row r="11316" spans="1:6">
      <c r="A11316" s="369"/>
      <c r="B11316" s="369"/>
      <c r="C11316" s="369"/>
      <c r="D11316" s="370" t="s">
        <v>1695</v>
      </c>
      <c r="E11316" s="370">
        <v>1</v>
      </c>
      <c r="F11316" s="385">
        <v>1</v>
      </c>
    </row>
    <row r="11317" spans="1:6">
      <c r="A11317" s="369"/>
      <c r="B11317" s="369"/>
      <c r="C11317" s="369"/>
      <c r="D11317" s="370" t="s">
        <v>1607</v>
      </c>
      <c r="E11317" s="370">
        <v>4</v>
      </c>
      <c r="F11317" s="385">
        <v>4</v>
      </c>
    </row>
    <row r="11318" spans="1:6">
      <c r="A11318" s="369"/>
      <c r="B11318" s="367" t="s">
        <v>8</v>
      </c>
      <c r="C11318" s="367" t="s">
        <v>203</v>
      </c>
      <c r="D11318" s="367" t="s">
        <v>92</v>
      </c>
      <c r="E11318" s="367">
        <v>16</v>
      </c>
      <c r="F11318" s="384">
        <v>17</v>
      </c>
    </row>
    <row r="11319" spans="1:6">
      <c r="A11319" s="369"/>
      <c r="B11319" s="369"/>
      <c r="C11319" s="369"/>
      <c r="D11319" s="370" t="s">
        <v>8</v>
      </c>
      <c r="E11319" s="370">
        <v>145</v>
      </c>
      <c r="F11319" s="385">
        <v>150</v>
      </c>
    </row>
    <row r="11320" spans="1:6">
      <c r="A11320" s="369"/>
      <c r="B11320" s="369"/>
      <c r="C11320" s="369"/>
      <c r="D11320" s="370" t="s">
        <v>204</v>
      </c>
      <c r="E11320" s="370">
        <v>14</v>
      </c>
      <c r="F11320" s="385">
        <v>14</v>
      </c>
    </row>
    <row r="11321" spans="1:6">
      <c r="A11321" s="369"/>
      <c r="B11321" s="369"/>
      <c r="C11321" s="369"/>
      <c r="D11321" s="370" t="s">
        <v>94</v>
      </c>
      <c r="E11321" s="370">
        <v>14</v>
      </c>
      <c r="F11321" s="385">
        <v>14</v>
      </c>
    </row>
    <row r="11322" spans="1:6">
      <c r="A11322" s="369"/>
      <c r="B11322" s="369"/>
      <c r="C11322" s="369"/>
      <c r="D11322" s="370" t="s">
        <v>95</v>
      </c>
      <c r="E11322" s="370">
        <v>1</v>
      </c>
      <c r="F11322" s="385">
        <v>1</v>
      </c>
    </row>
    <row r="11323" spans="1:6">
      <c r="A11323" s="369"/>
      <c r="B11323" s="369"/>
      <c r="C11323" s="369"/>
      <c r="D11323" s="370" t="s">
        <v>96</v>
      </c>
      <c r="E11323" s="370">
        <v>109</v>
      </c>
      <c r="F11323" s="385">
        <v>111</v>
      </c>
    </row>
    <row r="11324" spans="1:6">
      <c r="A11324" s="369"/>
      <c r="B11324" s="369"/>
      <c r="C11324" s="369"/>
      <c r="D11324" s="370" t="s">
        <v>466</v>
      </c>
      <c r="E11324" s="370">
        <v>8</v>
      </c>
      <c r="F11324" s="385">
        <v>8</v>
      </c>
    </row>
    <row r="11325" spans="1:6">
      <c r="A11325" s="369"/>
      <c r="B11325" s="367" t="s">
        <v>9</v>
      </c>
      <c r="C11325" s="367" t="s">
        <v>357</v>
      </c>
      <c r="D11325" s="367" t="s">
        <v>358</v>
      </c>
      <c r="E11325" s="367">
        <v>14</v>
      </c>
      <c r="F11325" s="384">
        <v>15</v>
      </c>
    </row>
    <row r="11326" spans="1:6">
      <c r="A11326" s="369"/>
      <c r="B11326" s="369"/>
      <c r="C11326" s="369"/>
      <c r="D11326" s="370" t="s">
        <v>357</v>
      </c>
      <c r="E11326" s="370">
        <v>11</v>
      </c>
      <c r="F11326" s="385">
        <v>11</v>
      </c>
    </row>
    <row r="11327" spans="1:6">
      <c r="A11327" s="369"/>
      <c r="B11327" s="369"/>
      <c r="C11327" s="369"/>
      <c r="D11327" s="370" t="s">
        <v>1696</v>
      </c>
      <c r="E11327" s="370">
        <v>2</v>
      </c>
      <c r="F11327" s="385">
        <v>2</v>
      </c>
    </row>
    <row r="11328" spans="1:6">
      <c r="A11328" s="369"/>
      <c r="B11328" s="369"/>
      <c r="C11328" s="369"/>
      <c r="D11328" s="370" t="s">
        <v>1697</v>
      </c>
      <c r="E11328" s="370">
        <v>1</v>
      </c>
      <c r="F11328" s="385">
        <v>1</v>
      </c>
    </row>
    <row r="11329" spans="1:6">
      <c r="A11329" s="369"/>
      <c r="B11329" s="369"/>
      <c r="C11329" s="369"/>
      <c r="D11329" s="370" t="s">
        <v>1698</v>
      </c>
      <c r="E11329" s="370">
        <v>1</v>
      </c>
      <c r="F11329" s="385">
        <v>1</v>
      </c>
    </row>
    <row r="11330" spans="1:6">
      <c r="A11330" s="369"/>
      <c r="B11330" s="369"/>
      <c r="C11330" s="369"/>
      <c r="D11330" s="370" t="s">
        <v>1699</v>
      </c>
      <c r="E11330" s="370">
        <v>1</v>
      </c>
      <c r="F11330" s="385">
        <v>1</v>
      </c>
    </row>
    <row r="11331" spans="1:6">
      <c r="A11331" s="369"/>
      <c r="B11331" s="369"/>
      <c r="C11331" s="369"/>
      <c r="D11331" s="370" t="s">
        <v>837</v>
      </c>
      <c r="E11331" s="370">
        <v>5</v>
      </c>
      <c r="F11331" s="385">
        <v>5</v>
      </c>
    </row>
    <row r="11332" spans="1:6">
      <c r="A11332" s="369"/>
      <c r="B11332" s="369"/>
      <c r="C11332" s="367" t="s">
        <v>348</v>
      </c>
      <c r="D11332" s="367" t="s">
        <v>348</v>
      </c>
      <c r="E11332" s="367">
        <v>16</v>
      </c>
      <c r="F11332" s="384">
        <v>18</v>
      </c>
    </row>
    <row r="11333" spans="1:6">
      <c r="A11333" s="369"/>
      <c r="B11333" s="369"/>
      <c r="C11333" s="369"/>
      <c r="D11333" s="370" t="s">
        <v>838</v>
      </c>
      <c r="E11333" s="370">
        <v>3</v>
      </c>
      <c r="F11333" s="385">
        <v>4</v>
      </c>
    </row>
    <row r="11334" spans="1:6">
      <c r="A11334" s="369"/>
      <c r="B11334" s="369"/>
      <c r="C11334" s="369"/>
      <c r="D11334" s="370" t="s">
        <v>839</v>
      </c>
      <c r="E11334" s="370">
        <v>2</v>
      </c>
      <c r="F11334" s="385">
        <v>2</v>
      </c>
    </row>
    <row r="11335" spans="1:6">
      <c r="A11335" s="369"/>
      <c r="B11335" s="369"/>
      <c r="C11335" s="369"/>
      <c r="D11335" s="370" t="s">
        <v>1700</v>
      </c>
      <c r="E11335" s="370">
        <v>1</v>
      </c>
      <c r="F11335" s="385">
        <v>1</v>
      </c>
    </row>
    <row r="11336" spans="1:6">
      <c r="A11336" s="369"/>
      <c r="B11336" s="369"/>
      <c r="C11336" s="369"/>
      <c r="D11336" s="370" t="s">
        <v>840</v>
      </c>
      <c r="E11336" s="370">
        <v>3</v>
      </c>
      <c r="F11336" s="385">
        <v>3</v>
      </c>
    </row>
    <row r="11337" spans="1:6">
      <c r="A11337" s="369"/>
      <c r="B11337" s="369"/>
      <c r="C11337" s="369"/>
      <c r="D11337" s="370" t="s">
        <v>841</v>
      </c>
      <c r="E11337" s="370">
        <v>10</v>
      </c>
      <c r="F11337" s="385">
        <v>10</v>
      </c>
    </row>
    <row r="11338" spans="1:6">
      <c r="A11338" s="369"/>
      <c r="B11338" s="369"/>
      <c r="C11338" s="369"/>
      <c r="D11338" s="370" t="s">
        <v>842</v>
      </c>
      <c r="E11338" s="370">
        <v>3</v>
      </c>
      <c r="F11338" s="385">
        <v>3</v>
      </c>
    </row>
    <row r="11339" spans="1:6">
      <c r="A11339" s="369"/>
      <c r="B11339" s="369"/>
      <c r="C11339" s="369"/>
      <c r="D11339" s="370" t="s">
        <v>1701</v>
      </c>
      <c r="E11339" s="370">
        <v>2</v>
      </c>
      <c r="F11339" s="385">
        <v>2</v>
      </c>
    </row>
    <row r="11340" spans="1:6">
      <c r="A11340" s="369"/>
      <c r="B11340" s="369"/>
      <c r="C11340" s="369"/>
      <c r="D11340" s="370" t="s">
        <v>843</v>
      </c>
      <c r="E11340" s="370">
        <v>3</v>
      </c>
      <c r="F11340" s="385">
        <v>3</v>
      </c>
    </row>
    <row r="11341" spans="1:6">
      <c r="A11341" s="369"/>
      <c r="B11341" s="369"/>
      <c r="C11341" s="367" t="s">
        <v>349</v>
      </c>
      <c r="D11341" s="367" t="s">
        <v>548</v>
      </c>
      <c r="E11341" s="367">
        <v>4</v>
      </c>
      <c r="F11341" s="384">
        <v>5</v>
      </c>
    </row>
    <row r="11342" spans="1:6">
      <c r="A11342" s="369"/>
      <c r="B11342" s="369"/>
      <c r="C11342" s="369"/>
      <c r="D11342" s="370" t="s">
        <v>349</v>
      </c>
      <c r="E11342" s="370">
        <v>15</v>
      </c>
      <c r="F11342" s="385">
        <v>17</v>
      </c>
    </row>
    <row r="11343" spans="1:6">
      <c r="A11343" s="369"/>
      <c r="B11343" s="369"/>
      <c r="C11343" s="369"/>
      <c r="D11343" s="370" t="s">
        <v>844</v>
      </c>
      <c r="E11343" s="370">
        <v>1</v>
      </c>
      <c r="F11343" s="385">
        <v>1</v>
      </c>
    </row>
    <row r="11344" spans="1:6">
      <c r="A11344" s="369"/>
      <c r="B11344" s="369"/>
      <c r="C11344" s="369"/>
      <c r="D11344" s="370" t="s">
        <v>1336</v>
      </c>
      <c r="E11344" s="370">
        <v>2</v>
      </c>
      <c r="F11344" s="385">
        <v>2</v>
      </c>
    </row>
    <row r="11345" spans="1:6">
      <c r="A11345" s="369"/>
      <c r="B11345" s="369"/>
      <c r="C11345" s="369"/>
      <c r="D11345" s="370" t="s">
        <v>845</v>
      </c>
      <c r="E11345" s="370">
        <v>4</v>
      </c>
      <c r="F11345" s="385">
        <v>4</v>
      </c>
    </row>
    <row r="11346" spans="1:6">
      <c r="A11346" s="369"/>
      <c r="B11346" s="369"/>
      <c r="C11346" s="369"/>
      <c r="D11346" s="370" t="s">
        <v>846</v>
      </c>
      <c r="E11346" s="370">
        <v>2</v>
      </c>
      <c r="F11346" s="385">
        <v>2</v>
      </c>
    </row>
    <row r="11347" spans="1:6">
      <c r="A11347" s="369"/>
      <c r="B11347" s="369"/>
      <c r="C11347" s="369"/>
      <c r="D11347" s="370" t="s">
        <v>847</v>
      </c>
      <c r="E11347" s="370">
        <v>7</v>
      </c>
      <c r="F11347" s="385">
        <v>9</v>
      </c>
    </row>
    <row r="11348" spans="1:6">
      <c r="A11348" s="369"/>
      <c r="B11348" s="369"/>
      <c r="C11348" s="369"/>
      <c r="D11348" s="370" t="s">
        <v>848</v>
      </c>
      <c r="E11348" s="370">
        <v>2</v>
      </c>
      <c r="F11348" s="385">
        <v>2</v>
      </c>
    </row>
    <row r="11349" spans="1:6">
      <c r="A11349" s="369"/>
      <c r="B11349" s="369"/>
      <c r="C11349" s="367" t="s">
        <v>205</v>
      </c>
      <c r="D11349" s="367" t="s">
        <v>350</v>
      </c>
      <c r="E11349" s="367">
        <v>10</v>
      </c>
      <c r="F11349" s="384">
        <v>11</v>
      </c>
    </row>
    <row r="11350" spans="1:6">
      <c r="A11350" s="369"/>
      <c r="B11350" s="369"/>
      <c r="C11350" s="369"/>
      <c r="D11350" s="370" t="s">
        <v>344</v>
      </c>
      <c r="E11350" s="370">
        <v>4</v>
      </c>
      <c r="F11350" s="385">
        <v>4</v>
      </c>
    </row>
    <row r="11351" spans="1:6">
      <c r="A11351" s="369"/>
      <c r="B11351" s="369"/>
      <c r="C11351" s="369"/>
      <c r="D11351" s="370" t="s">
        <v>206</v>
      </c>
      <c r="E11351" s="370">
        <v>71</v>
      </c>
      <c r="F11351" s="385">
        <v>80</v>
      </c>
    </row>
    <row r="11352" spans="1:6">
      <c r="A11352" s="369"/>
      <c r="B11352" s="369"/>
      <c r="C11352" s="369"/>
      <c r="D11352" s="370" t="s">
        <v>849</v>
      </c>
      <c r="E11352" s="370">
        <v>5</v>
      </c>
      <c r="F11352" s="385">
        <v>5</v>
      </c>
    </row>
    <row r="11353" spans="1:6">
      <c r="A11353" s="369"/>
      <c r="B11353" s="369"/>
      <c r="C11353" s="369"/>
      <c r="D11353" s="370" t="s">
        <v>850</v>
      </c>
      <c r="E11353" s="370">
        <v>6</v>
      </c>
      <c r="F11353" s="385">
        <v>6</v>
      </c>
    </row>
    <row r="11354" spans="1:6">
      <c r="A11354" s="369"/>
      <c r="B11354" s="369"/>
      <c r="C11354" s="369"/>
      <c r="D11354" s="370" t="s">
        <v>851</v>
      </c>
      <c r="E11354" s="370">
        <v>6</v>
      </c>
      <c r="F11354" s="385">
        <v>6</v>
      </c>
    </row>
    <row r="11355" spans="1:6">
      <c r="A11355" s="369"/>
      <c r="B11355" s="369"/>
      <c r="C11355" s="369"/>
      <c r="D11355" s="370" t="s">
        <v>852</v>
      </c>
      <c r="E11355" s="370">
        <v>10</v>
      </c>
      <c r="F11355" s="385">
        <v>10</v>
      </c>
    </row>
    <row r="11356" spans="1:6">
      <c r="A11356" s="369"/>
      <c r="B11356" s="369"/>
      <c r="C11356" s="369"/>
      <c r="D11356" s="370" t="s">
        <v>853</v>
      </c>
      <c r="E11356" s="370">
        <v>6</v>
      </c>
      <c r="F11356" s="385">
        <v>6</v>
      </c>
    </row>
    <row r="11357" spans="1:6">
      <c r="A11357" s="369"/>
      <c r="B11357" s="369"/>
      <c r="C11357" s="367" t="s">
        <v>359</v>
      </c>
      <c r="D11357" s="367" t="s">
        <v>854</v>
      </c>
      <c r="E11357" s="367">
        <v>8</v>
      </c>
      <c r="F11357" s="384">
        <v>8</v>
      </c>
    </row>
    <row r="11358" spans="1:6">
      <c r="A11358" s="369"/>
      <c r="B11358" s="369"/>
      <c r="C11358" s="369"/>
      <c r="D11358" s="370" t="s">
        <v>360</v>
      </c>
      <c r="E11358" s="370">
        <v>23</v>
      </c>
      <c r="F11358" s="385">
        <v>23</v>
      </c>
    </row>
    <row r="11359" spans="1:6">
      <c r="A11359" s="369"/>
      <c r="B11359" s="369"/>
      <c r="C11359" s="369"/>
      <c r="D11359" s="370" t="s">
        <v>855</v>
      </c>
      <c r="E11359" s="370">
        <v>9</v>
      </c>
      <c r="F11359" s="385">
        <v>10</v>
      </c>
    </row>
    <row r="11360" spans="1:6">
      <c r="A11360" s="369"/>
      <c r="B11360" s="369"/>
      <c r="C11360" s="369"/>
      <c r="D11360" s="370" t="s">
        <v>856</v>
      </c>
      <c r="E11360" s="370">
        <v>3</v>
      </c>
      <c r="F11360" s="385">
        <v>3</v>
      </c>
    </row>
    <row r="11361" spans="1:6">
      <c r="A11361" s="369"/>
      <c r="B11361" s="369"/>
      <c r="C11361" s="369"/>
      <c r="D11361" s="370" t="s">
        <v>857</v>
      </c>
      <c r="E11361" s="370">
        <v>6</v>
      </c>
      <c r="F11361" s="385">
        <v>6</v>
      </c>
    </row>
    <row r="11362" spans="1:6">
      <c r="A11362" s="369"/>
      <c r="B11362" s="369"/>
      <c r="C11362" s="369"/>
      <c r="D11362" s="370" t="s">
        <v>858</v>
      </c>
      <c r="E11362" s="370">
        <v>7</v>
      </c>
      <c r="F11362" s="385">
        <v>7</v>
      </c>
    </row>
    <row r="11363" spans="1:6">
      <c r="A11363" s="369"/>
      <c r="B11363" s="369"/>
      <c r="C11363" s="369"/>
      <c r="D11363" s="370" t="s">
        <v>859</v>
      </c>
      <c r="E11363" s="370">
        <v>2</v>
      </c>
      <c r="F11363" s="385">
        <v>2</v>
      </c>
    </row>
    <row r="11364" spans="1:6">
      <c r="A11364" s="369"/>
      <c r="B11364" s="369"/>
      <c r="C11364" s="369"/>
      <c r="D11364" s="370" t="s">
        <v>860</v>
      </c>
      <c r="E11364" s="370">
        <v>4</v>
      </c>
      <c r="F11364" s="385">
        <v>4</v>
      </c>
    </row>
    <row r="11365" spans="1:6">
      <c r="A11365" s="369"/>
      <c r="B11365" s="369"/>
      <c r="C11365" s="367" t="s">
        <v>9</v>
      </c>
      <c r="D11365" s="367" t="s">
        <v>9</v>
      </c>
      <c r="E11365" s="367">
        <v>71</v>
      </c>
      <c r="F11365" s="384">
        <v>86</v>
      </c>
    </row>
    <row r="11366" spans="1:6">
      <c r="A11366" s="369"/>
      <c r="B11366" s="369"/>
      <c r="C11366" s="369"/>
      <c r="D11366" s="370" t="s">
        <v>515</v>
      </c>
      <c r="E11366" s="370">
        <v>37</v>
      </c>
      <c r="F11366" s="385">
        <v>38</v>
      </c>
    </row>
    <row r="11367" spans="1:6">
      <c r="A11367" s="369"/>
      <c r="B11367" s="369"/>
      <c r="C11367" s="369"/>
      <c r="D11367" s="370" t="s">
        <v>299</v>
      </c>
      <c r="E11367" s="370">
        <v>83</v>
      </c>
      <c r="F11367" s="385">
        <v>85</v>
      </c>
    </row>
    <row r="11368" spans="1:6">
      <c r="A11368" s="369"/>
      <c r="B11368" s="369"/>
      <c r="C11368" s="369"/>
      <c r="D11368" s="370" t="s">
        <v>351</v>
      </c>
      <c r="E11368" s="370">
        <v>60</v>
      </c>
      <c r="F11368" s="385">
        <v>63</v>
      </c>
    </row>
    <row r="11369" spans="1:6">
      <c r="A11369" s="369"/>
      <c r="B11369" s="369"/>
      <c r="C11369" s="369"/>
      <c r="D11369" s="370" t="s">
        <v>208</v>
      </c>
      <c r="E11369" s="370">
        <v>69</v>
      </c>
      <c r="F11369" s="385">
        <v>74</v>
      </c>
    </row>
    <row r="11370" spans="1:6">
      <c r="A11370" s="369"/>
      <c r="B11370" s="369"/>
      <c r="C11370" s="369"/>
      <c r="D11370" s="370" t="s">
        <v>1702</v>
      </c>
      <c r="E11370" s="370">
        <v>1</v>
      </c>
      <c r="F11370" s="385">
        <v>1</v>
      </c>
    </row>
    <row r="11371" spans="1:6">
      <c r="A11371" s="369"/>
      <c r="B11371" s="369"/>
      <c r="C11371" s="369"/>
      <c r="D11371" s="370" t="s">
        <v>861</v>
      </c>
      <c r="E11371" s="370">
        <v>5</v>
      </c>
      <c r="F11371" s="385">
        <v>5</v>
      </c>
    </row>
    <row r="11372" spans="1:6">
      <c r="A11372" s="369"/>
      <c r="B11372" s="369"/>
      <c r="C11372" s="369"/>
      <c r="D11372" s="370" t="s">
        <v>862</v>
      </c>
      <c r="E11372" s="370">
        <v>6</v>
      </c>
      <c r="F11372" s="385">
        <v>6</v>
      </c>
    </row>
    <row r="11373" spans="1:6">
      <c r="A11373" s="369"/>
      <c r="B11373" s="369"/>
      <c r="C11373" s="367" t="s">
        <v>352</v>
      </c>
      <c r="D11373" s="367" t="s">
        <v>352</v>
      </c>
      <c r="E11373" s="367">
        <v>28</v>
      </c>
      <c r="F11373" s="384">
        <v>30</v>
      </c>
    </row>
    <row r="11374" spans="1:6">
      <c r="A11374" s="369"/>
      <c r="B11374" s="369"/>
      <c r="C11374" s="369"/>
      <c r="D11374" s="370" t="s">
        <v>863</v>
      </c>
      <c r="E11374" s="370">
        <v>9</v>
      </c>
      <c r="F11374" s="385">
        <v>9</v>
      </c>
    </row>
    <row r="11375" spans="1:6">
      <c r="A11375" s="369"/>
      <c r="B11375" s="369"/>
      <c r="C11375" s="369"/>
      <c r="D11375" s="370" t="s">
        <v>1703</v>
      </c>
      <c r="E11375" s="370">
        <v>1</v>
      </c>
      <c r="F11375" s="385">
        <v>1</v>
      </c>
    </row>
    <row r="11376" spans="1:6">
      <c r="A11376" s="369"/>
      <c r="B11376" s="369"/>
      <c r="C11376" s="369"/>
      <c r="D11376" s="370" t="s">
        <v>1704</v>
      </c>
      <c r="E11376" s="370">
        <v>2</v>
      </c>
      <c r="F11376" s="385">
        <v>2</v>
      </c>
    </row>
    <row r="11377" spans="1:6">
      <c r="A11377" s="369"/>
      <c r="B11377" s="369"/>
      <c r="C11377" s="369"/>
      <c r="D11377" s="370" t="s">
        <v>1575</v>
      </c>
      <c r="E11377" s="370">
        <v>1</v>
      </c>
      <c r="F11377" s="385">
        <v>1</v>
      </c>
    </row>
    <row r="11378" spans="1:6">
      <c r="A11378" s="369"/>
      <c r="B11378" s="369"/>
      <c r="C11378" s="369"/>
      <c r="D11378" s="370" t="s">
        <v>864</v>
      </c>
      <c r="E11378" s="370">
        <v>2</v>
      </c>
      <c r="F11378" s="385">
        <v>2</v>
      </c>
    </row>
    <row r="11379" spans="1:6">
      <c r="A11379" s="369"/>
      <c r="B11379" s="369"/>
      <c r="C11379" s="369"/>
      <c r="D11379" s="370" t="s">
        <v>1705</v>
      </c>
      <c r="E11379" s="370">
        <v>1</v>
      </c>
      <c r="F11379" s="385">
        <v>1</v>
      </c>
    </row>
    <row r="11380" spans="1:6">
      <c r="A11380" s="369"/>
      <c r="B11380" s="369"/>
      <c r="C11380" s="369"/>
      <c r="D11380" s="370" t="s">
        <v>1706</v>
      </c>
      <c r="E11380" s="370">
        <v>1</v>
      </c>
      <c r="F11380" s="385">
        <v>1</v>
      </c>
    </row>
    <row r="11381" spans="1:6">
      <c r="A11381" s="369"/>
      <c r="B11381" s="369"/>
      <c r="C11381" s="367" t="s">
        <v>516</v>
      </c>
      <c r="D11381" s="367" t="s">
        <v>353</v>
      </c>
      <c r="E11381" s="367">
        <v>31</v>
      </c>
      <c r="F11381" s="384">
        <v>31</v>
      </c>
    </row>
    <row r="11382" spans="1:6">
      <c r="A11382" s="369"/>
      <c r="B11382" s="369"/>
      <c r="C11382" s="369"/>
      <c r="D11382" s="370" t="s">
        <v>865</v>
      </c>
      <c r="E11382" s="370">
        <v>32</v>
      </c>
      <c r="F11382" s="385">
        <v>36</v>
      </c>
    </row>
    <row r="11383" spans="1:6">
      <c r="A11383" s="369"/>
      <c r="B11383" s="369"/>
      <c r="C11383" s="369"/>
      <c r="D11383" s="370" t="s">
        <v>866</v>
      </c>
      <c r="E11383" s="370">
        <v>9</v>
      </c>
      <c r="F11383" s="385">
        <v>9</v>
      </c>
    </row>
    <row r="11384" spans="1:6">
      <c r="A11384" s="369"/>
      <c r="B11384" s="369"/>
      <c r="C11384" s="369"/>
      <c r="D11384" s="370" t="s">
        <v>588</v>
      </c>
      <c r="E11384" s="370">
        <v>73</v>
      </c>
      <c r="F11384" s="385">
        <v>85</v>
      </c>
    </row>
    <row r="11385" spans="1:6">
      <c r="A11385" s="369"/>
      <c r="B11385" s="369"/>
      <c r="C11385" s="369"/>
      <c r="D11385" s="370" t="s">
        <v>210</v>
      </c>
      <c r="E11385" s="370">
        <v>36</v>
      </c>
      <c r="F11385" s="385">
        <v>41</v>
      </c>
    </row>
    <row r="11386" spans="1:6">
      <c r="A11386" s="369"/>
      <c r="B11386" s="369"/>
      <c r="C11386" s="369"/>
      <c r="D11386" s="370" t="s">
        <v>867</v>
      </c>
      <c r="E11386" s="370">
        <v>6</v>
      </c>
      <c r="F11386" s="385">
        <v>7</v>
      </c>
    </row>
    <row r="11387" spans="1:6">
      <c r="A11387" s="369"/>
      <c r="B11387" s="369"/>
      <c r="C11387" s="369"/>
      <c r="D11387" s="370" t="s">
        <v>725</v>
      </c>
      <c r="E11387" s="370">
        <v>13</v>
      </c>
      <c r="F11387" s="385">
        <v>13</v>
      </c>
    </row>
    <row r="11388" spans="1:6">
      <c r="A11388" s="369"/>
      <c r="B11388" s="369"/>
      <c r="C11388" s="369"/>
      <c r="D11388" s="370" t="s">
        <v>868</v>
      </c>
      <c r="E11388" s="370">
        <v>9</v>
      </c>
      <c r="F11388" s="385">
        <v>9</v>
      </c>
    </row>
    <row r="11389" spans="1:6">
      <c r="A11389" s="369"/>
      <c r="B11389" s="369"/>
      <c r="C11389" s="369"/>
      <c r="D11389" s="370" t="s">
        <v>354</v>
      </c>
      <c r="E11389" s="370">
        <v>10</v>
      </c>
      <c r="F11389" s="385">
        <v>10</v>
      </c>
    </row>
    <row r="11390" spans="1:6">
      <c r="A11390" s="369"/>
      <c r="B11390" s="369"/>
      <c r="C11390" s="369"/>
      <c r="D11390" s="370" t="s">
        <v>869</v>
      </c>
      <c r="E11390" s="370">
        <v>7</v>
      </c>
      <c r="F11390" s="385">
        <v>7</v>
      </c>
    </row>
    <row r="11391" spans="1:6">
      <c r="A11391" s="369"/>
      <c r="B11391" s="369"/>
      <c r="C11391" s="369"/>
      <c r="D11391" s="370" t="s">
        <v>1707</v>
      </c>
      <c r="E11391" s="370">
        <v>6</v>
      </c>
      <c r="F11391" s="385">
        <v>6</v>
      </c>
    </row>
    <row r="11392" spans="1:6">
      <c r="A11392" s="369"/>
      <c r="B11392" s="369"/>
      <c r="C11392" s="369"/>
      <c r="D11392" s="370" t="s">
        <v>870</v>
      </c>
      <c r="E11392" s="370">
        <v>12</v>
      </c>
      <c r="F11392" s="385">
        <v>12</v>
      </c>
    </row>
    <row r="11393" spans="1:6">
      <c r="A11393" s="369"/>
      <c r="B11393" s="369"/>
      <c r="C11393" s="369"/>
      <c r="D11393" s="370" t="s">
        <v>871</v>
      </c>
      <c r="E11393" s="370">
        <v>4</v>
      </c>
      <c r="F11393" s="385">
        <v>4</v>
      </c>
    </row>
    <row r="11394" spans="1:6">
      <c r="A11394" s="369"/>
      <c r="B11394" s="369"/>
      <c r="C11394" s="369"/>
      <c r="D11394" s="370" t="s">
        <v>872</v>
      </c>
      <c r="E11394" s="370">
        <v>26</v>
      </c>
      <c r="F11394" s="385">
        <v>27</v>
      </c>
    </row>
    <row r="11395" spans="1:6">
      <c r="A11395" s="369"/>
      <c r="B11395" s="369"/>
      <c r="C11395" s="369"/>
      <c r="D11395" s="370" t="s">
        <v>873</v>
      </c>
      <c r="E11395" s="370">
        <v>5</v>
      </c>
      <c r="F11395" s="385">
        <v>5</v>
      </c>
    </row>
    <row r="11396" spans="1:6">
      <c r="A11396" s="369"/>
      <c r="B11396" s="369"/>
      <c r="C11396" s="369"/>
      <c r="D11396" s="370" t="s">
        <v>874</v>
      </c>
      <c r="E11396" s="370">
        <v>10</v>
      </c>
      <c r="F11396" s="385">
        <v>10</v>
      </c>
    </row>
    <row r="11397" spans="1:6">
      <c r="A11397" s="369"/>
      <c r="B11397" s="369"/>
      <c r="C11397" s="369"/>
      <c r="D11397" s="370" t="s">
        <v>875</v>
      </c>
      <c r="E11397" s="370">
        <v>13</v>
      </c>
      <c r="F11397" s="385">
        <v>13</v>
      </c>
    </row>
    <row r="11398" spans="1:6">
      <c r="A11398" s="369"/>
      <c r="B11398" s="369"/>
      <c r="C11398" s="369"/>
      <c r="D11398" s="370" t="s">
        <v>876</v>
      </c>
      <c r="E11398" s="370">
        <v>3</v>
      </c>
      <c r="F11398" s="385">
        <v>3</v>
      </c>
    </row>
    <row r="11399" spans="1:6">
      <c r="A11399" s="369"/>
      <c r="B11399" s="369"/>
      <c r="C11399" s="367" t="s">
        <v>877</v>
      </c>
      <c r="D11399" s="367" t="s">
        <v>878</v>
      </c>
      <c r="E11399" s="367">
        <v>3</v>
      </c>
      <c r="F11399" s="384">
        <v>3</v>
      </c>
    </row>
    <row r="11400" spans="1:6">
      <c r="A11400" s="369"/>
      <c r="B11400" s="369"/>
      <c r="C11400" s="369"/>
      <c r="D11400" s="370" t="s">
        <v>877</v>
      </c>
      <c r="E11400" s="370">
        <v>7</v>
      </c>
      <c r="F11400" s="385">
        <v>7</v>
      </c>
    </row>
    <row r="11401" spans="1:6">
      <c r="A11401" s="369"/>
      <c r="B11401" s="369"/>
      <c r="C11401" s="369"/>
      <c r="D11401" s="370" t="s">
        <v>1708</v>
      </c>
      <c r="E11401" s="370">
        <v>1</v>
      </c>
      <c r="F11401" s="385">
        <v>1</v>
      </c>
    </row>
    <row r="11402" spans="1:6">
      <c r="A11402" s="369"/>
      <c r="B11402" s="369"/>
      <c r="C11402" s="369"/>
      <c r="D11402" s="370" t="s">
        <v>879</v>
      </c>
      <c r="E11402" s="370">
        <v>3</v>
      </c>
      <c r="F11402" s="385">
        <v>3</v>
      </c>
    </row>
    <row r="11403" spans="1:6">
      <c r="A11403" s="369"/>
      <c r="B11403" s="369"/>
      <c r="C11403" s="369"/>
      <c r="D11403" s="370" t="s">
        <v>880</v>
      </c>
      <c r="E11403" s="370">
        <v>4</v>
      </c>
      <c r="F11403" s="385">
        <v>4</v>
      </c>
    </row>
    <row r="11404" spans="1:6">
      <c r="A11404" s="369"/>
      <c r="B11404" s="369"/>
      <c r="C11404" s="369"/>
      <c r="D11404" s="370" t="s">
        <v>1709</v>
      </c>
      <c r="E11404" s="370">
        <v>1</v>
      </c>
      <c r="F11404" s="385">
        <v>1</v>
      </c>
    </row>
    <row r="11405" spans="1:6">
      <c r="A11405" s="369"/>
      <c r="B11405" s="369"/>
      <c r="C11405" s="369"/>
      <c r="D11405" s="370" t="s">
        <v>1710</v>
      </c>
      <c r="E11405" s="370">
        <v>1</v>
      </c>
      <c r="F11405" s="385">
        <v>1</v>
      </c>
    </row>
    <row r="11406" spans="1:6">
      <c r="A11406" s="369"/>
      <c r="B11406" s="369"/>
      <c r="C11406" s="369"/>
      <c r="D11406" s="370" t="s">
        <v>1711</v>
      </c>
      <c r="E11406" s="370">
        <v>1</v>
      </c>
      <c r="F11406" s="385">
        <v>1</v>
      </c>
    </row>
    <row r="11407" spans="1:6">
      <c r="A11407" s="369"/>
      <c r="B11407" s="369"/>
      <c r="C11407" s="369"/>
      <c r="D11407" s="370" t="s">
        <v>1364</v>
      </c>
      <c r="E11407" s="370">
        <v>1</v>
      </c>
      <c r="F11407" s="385">
        <v>1</v>
      </c>
    </row>
    <row r="11408" spans="1:6">
      <c r="A11408" s="369"/>
      <c r="B11408" s="369"/>
      <c r="C11408" s="367" t="s">
        <v>361</v>
      </c>
      <c r="D11408" s="367" t="s">
        <v>881</v>
      </c>
      <c r="E11408" s="367">
        <v>7</v>
      </c>
      <c r="F11408" s="384">
        <v>7</v>
      </c>
    </row>
    <row r="11409" spans="1:6">
      <c r="A11409" s="369"/>
      <c r="B11409" s="369"/>
      <c r="C11409" s="369"/>
      <c r="D11409" s="370" t="s">
        <v>882</v>
      </c>
      <c r="E11409" s="370">
        <v>15</v>
      </c>
      <c r="F11409" s="385">
        <v>15</v>
      </c>
    </row>
    <row r="11410" spans="1:6">
      <c r="A11410" s="369"/>
      <c r="B11410" s="369"/>
      <c r="C11410" s="369"/>
      <c r="D11410" s="370" t="s">
        <v>361</v>
      </c>
      <c r="E11410" s="370">
        <v>8</v>
      </c>
      <c r="F11410" s="385">
        <v>8</v>
      </c>
    </row>
    <row r="11411" spans="1:6">
      <c r="A11411" s="369"/>
      <c r="B11411" s="369"/>
      <c r="C11411" s="369"/>
      <c r="D11411" s="370" t="s">
        <v>1712</v>
      </c>
      <c r="E11411" s="370">
        <v>1</v>
      </c>
      <c r="F11411" s="385">
        <v>1</v>
      </c>
    </row>
    <row r="11412" spans="1:6">
      <c r="A11412" s="369"/>
      <c r="B11412" s="369"/>
      <c r="C11412" s="369"/>
      <c r="D11412" s="370" t="s">
        <v>883</v>
      </c>
      <c r="E11412" s="370">
        <v>8</v>
      </c>
      <c r="F11412" s="385">
        <v>8</v>
      </c>
    </row>
    <row r="11413" spans="1:6">
      <c r="A11413" s="369"/>
      <c r="B11413" s="369"/>
      <c r="C11413" s="369"/>
      <c r="D11413" s="370" t="s">
        <v>884</v>
      </c>
      <c r="E11413" s="370">
        <v>5</v>
      </c>
      <c r="F11413" s="385">
        <v>5</v>
      </c>
    </row>
    <row r="11414" spans="1:6">
      <c r="A11414" s="369"/>
      <c r="B11414" s="369"/>
      <c r="C11414" s="367" t="s">
        <v>355</v>
      </c>
      <c r="D11414" s="367" t="s">
        <v>885</v>
      </c>
      <c r="E11414" s="367">
        <v>7</v>
      </c>
      <c r="F11414" s="384">
        <v>7</v>
      </c>
    </row>
    <row r="11415" spans="1:6">
      <c r="A11415" s="369"/>
      <c r="B11415" s="369"/>
      <c r="C11415" s="369"/>
      <c r="D11415" s="370" t="s">
        <v>886</v>
      </c>
      <c r="E11415" s="370">
        <v>10</v>
      </c>
      <c r="F11415" s="385">
        <v>11</v>
      </c>
    </row>
    <row r="11416" spans="1:6">
      <c r="A11416" s="369"/>
      <c r="B11416" s="369"/>
      <c r="C11416" s="369"/>
      <c r="D11416" s="370" t="s">
        <v>590</v>
      </c>
      <c r="E11416" s="370">
        <v>12</v>
      </c>
      <c r="F11416" s="385">
        <v>12</v>
      </c>
    </row>
    <row r="11417" spans="1:6">
      <c r="A11417" s="369"/>
      <c r="B11417" s="369"/>
      <c r="C11417" s="369"/>
      <c r="D11417" s="370" t="s">
        <v>591</v>
      </c>
      <c r="E11417" s="370">
        <v>13</v>
      </c>
      <c r="F11417" s="385">
        <v>13</v>
      </c>
    </row>
    <row r="11418" spans="1:6">
      <c r="A11418" s="369"/>
      <c r="B11418" s="369"/>
      <c r="C11418" s="369"/>
      <c r="D11418" s="370" t="s">
        <v>356</v>
      </c>
      <c r="E11418" s="370">
        <v>10</v>
      </c>
      <c r="F11418" s="385">
        <v>10</v>
      </c>
    </row>
    <row r="11419" spans="1:6">
      <c r="A11419" s="369"/>
      <c r="B11419" s="369"/>
      <c r="C11419" s="369"/>
      <c r="D11419" s="370" t="s">
        <v>887</v>
      </c>
      <c r="E11419" s="370">
        <v>6</v>
      </c>
      <c r="F11419" s="385">
        <v>6</v>
      </c>
    </row>
    <row r="11420" spans="1:6">
      <c r="A11420" s="369"/>
      <c r="B11420" s="369"/>
      <c r="C11420" s="369"/>
      <c r="D11420" s="370" t="s">
        <v>888</v>
      </c>
      <c r="E11420" s="370">
        <v>3</v>
      </c>
      <c r="F11420" s="385">
        <v>3</v>
      </c>
    </row>
    <row r="11421" spans="1:6">
      <c r="A11421" s="369"/>
      <c r="B11421" s="369"/>
      <c r="C11421" s="369"/>
      <c r="D11421" s="370" t="s">
        <v>1713</v>
      </c>
      <c r="E11421" s="370">
        <v>2</v>
      </c>
      <c r="F11421" s="385">
        <v>2</v>
      </c>
    </row>
    <row r="11422" spans="1:6">
      <c r="A11422" s="369"/>
      <c r="B11422" s="369"/>
      <c r="C11422" s="369"/>
      <c r="D11422" s="370" t="s">
        <v>889</v>
      </c>
      <c r="E11422" s="370">
        <v>4</v>
      </c>
      <c r="F11422" s="385">
        <v>4</v>
      </c>
    </row>
    <row r="11423" spans="1:6">
      <c r="A11423" s="369"/>
      <c r="B11423" s="369"/>
      <c r="C11423" s="369"/>
      <c r="D11423" s="370" t="s">
        <v>890</v>
      </c>
      <c r="E11423" s="370">
        <v>4</v>
      </c>
      <c r="F11423" s="385">
        <v>4</v>
      </c>
    </row>
    <row r="11424" spans="1:6">
      <c r="A11424" s="369"/>
      <c r="B11424" s="369"/>
      <c r="C11424" s="369"/>
      <c r="D11424" s="370" t="s">
        <v>891</v>
      </c>
      <c r="E11424" s="370">
        <v>3</v>
      </c>
      <c r="F11424" s="385">
        <v>3</v>
      </c>
    </row>
    <row r="11425" spans="1:6">
      <c r="A11425" s="369"/>
      <c r="B11425" s="369"/>
      <c r="C11425" s="369"/>
      <c r="D11425" s="370" t="s">
        <v>892</v>
      </c>
      <c r="E11425" s="370">
        <v>7</v>
      </c>
      <c r="F11425" s="385">
        <v>7</v>
      </c>
    </row>
    <row r="11426" spans="1:6">
      <c r="A11426" s="369"/>
      <c r="B11426" s="369"/>
      <c r="C11426" s="367" t="s">
        <v>211</v>
      </c>
      <c r="D11426" s="367" t="s">
        <v>589</v>
      </c>
      <c r="E11426" s="367">
        <v>5</v>
      </c>
      <c r="F11426" s="384">
        <v>5</v>
      </c>
    </row>
    <row r="11427" spans="1:6">
      <c r="A11427" s="369"/>
      <c r="B11427" s="369"/>
      <c r="C11427" s="369"/>
      <c r="D11427" s="370" t="s">
        <v>517</v>
      </c>
      <c r="E11427" s="370">
        <v>5</v>
      </c>
      <c r="F11427" s="385">
        <v>6</v>
      </c>
    </row>
    <row r="11428" spans="1:6">
      <c r="A11428" s="369"/>
      <c r="B11428" s="369"/>
      <c r="C11428" s="369"/>
      <c r="D11428" s="370" t="s">
        <v>211</v>
      </c>
      <c r="E11428" s="370">
        <v>19</v>
      </c>
      <c r="F11428" s="385">
        <v>23</v>
      </c>
    </row>
    <row r="11429" spans="1:6">
      <c r="A11429" s="369"/>
      <c r="B11429" s="369"/>
      <c r="C11429" s="369"/>
      <c r="D11429" s="370" t="s">
        <v>212</v>
      </c>
      <c r="E11429" s="370">
        <v>3</v>
      </c>
      <c r="F11429" s="385">
        <v>3</v>
      </c>
    </row>
    <row r="11430" spans="1:6">
      <c r="A11430" s="369"/>
      <c r="B11430" s="369"/>
      <c r="C11430" s="369"/>
      <c r="D11430" s="370" t="s">
        <v>893</v>
      </c>
      <c r="E11430" s="370">
        <v>3</v>
      </c>
      <c r="F11430" s="385">
        <v>3</v>
      </c>
    </row>
    <row r="11431" spans="1:6">
      <c r="A11431" s="369"/>
      <c r="B11431" s="369"/>
      <c r="C11431" s="369"/>
      <c r="D11431" s="370" t="s">
        <v>1714</v>
      </c>
      <c r="E11431" s="370">
        <v>1</v>
      </c>
      <c r="F11431" s="385">
        <v>1</v>
      </c>
    </row>
    <row r="11432" spans="1:6">
      <c r="A11432" s="369"/>
      <c r="B11432" s="369"/>
      <c r="C11432" s="369"/>
      <c r="D11432" s="370" t="s">
        <v>1715</v>
      </c>
      <c r="E11432" s="370">
        <v>1</v>
      </c>
      <c r="F11432" s="385">
        <v>1</v>
      </c>
    </row>
    <row r="11433" spans="1:6">
      <c r="A11433" s="369"/>
      <c r="B11433" s="369"/>
      <c r="C11433" s="367" t="s">
        <v>894</v>
      </c>
      <c r="D11433" s="367" t="s">
        <v>895</v>
      </c>
      <c r="E11433" s="367">
        <v>8</v>
      </c>
      <c r="F11433" s="384">
        <v>9</v>
      </c>
    </row>
    <row r="11434" spans="1:6">
      <c r="A11434" s="369"/>
      <c r="B11434" s="369"/>
      <c r="C11434" s="369"/>
      <c r="D11434" s="370" t="s">
        <v>896</v>
      </c>
      <c r="E11434" s="370">
        <v>2</v>
      </c>
      <c r="F11434" s="385">
        <v>2</v>
      </c>
    </row>
    <row r="11435" spans="1:6">
      <c r="A11435" s="369"/>
      <c r="B11435" s="369"/>
      <c r="C11435" s="369"/>
      <c r="D11435" s="370" t="s">
        <v>897</v>
      </c>
      <c r="E11435" s="370">
        <v>3</v>
      </c>
      <c r="F11435" s="385">
        <v>3</v>
      </c>
    </row>
    <row r="11436" spans="1:6">
      <c r="A11436" s="369"/>
      <c r="B11436" s="369"/>
      <c r="C11436" s="369"/>
      <c r="D11436" s="370" t="s">
        <v>898</v>
      </c>
      <c r="E11436" s="370">
        <v>3</v>
      </c>
      <c r="F11436" s="385">
        <v>3</v>
      </c>
    </row>
    <row r="11437" spans="1:6">
      <c r="A11437" s="369"/>
      <c r="B11437" s="369"/>
      <c r="C11437" s="369"/>
      <c r="D11437" s="370" t="s">
        <v>1591</v>
      </c>
      <c r="E11437" s="370">
        <v>1</v>
      </c>
      <c r="F11437" s="385">
        <v>1</v>
      </c>
    </row>
    <row r="11438" spans="1:6">
      <c r="A11438" s="369"/>
      <c r="B11438" s="369"/>
      <c r="C11438" s="369"/>
      <c r="D11438" s="370" t="s">
        <v>1716</v>
      </c>
      <c r="E11438" s="370">
        <v>2</v>
      </c>
      <c r="F11438" s="385">
        <v>2</v>
      </c>
    </row>
    <row r="11439" spans="1:6">
      <c r="A11439" s="369"/>
      <c r="B11439" s="369"/>
      <c r="C11439" s="369"/>
      <c r="D11439" s="370" t="s">
        <v>1717</v>
      </c>
      <c r="E11439" s="370">
        <v>1</v>
      </c>
      <c r="F11439" s="385">
        <v>1</v>
      </c>
    </row>
    <row r="11440" spans="1:6">
      <c r="A11440" s="369"/>
      <c r="B11440" s="369"/>
      <c r="C11440" s="369"/>
      <c r="D11440" s="370" t="s">
        <v>899</v>
      </c>
      <c r="E11440" s="370">
        <v>3</v>
      </c>
      <c r="F11440" s="385">
        <v>3</v>
      </c>
    </row>
    <row r="11441" spans="1:6">
      <c r="A11441" s="369"/>
      <c r="B11441" s="367" t="s">
        <v>10</v>
      </c>
      <c r="C11441" s="367" t="s">
        <v>362</v>
      </c>
      <c r="D11441" s="367" t="s">
        <v>362</v>
      </c>
      <c r="E11441" s="367">
        <v>35</v>
      </c>
      <c r="F11441" s="384">
        <v>40</v>
      </c>
    </row>
    <row r="11442" spans="1:6">
      <c r="A11442" s="369"/>
      <c r="B11442" s="369"/>
      <c r="C11442" s="369"/>
      <c r="D11442" s="370" t="s">
        <v>348</v>
      </c>
      <c r="E11442" s="370">
        <v>2</v>
      </c>
      <c r="F11442" s="385">
        <v>2</v>
      </c>
    </row>
    <row r="11443" spans="1:6">
      <c r="A11443" s="369"/>
      <c r="B11443" s="369"/>
      <c r="C11443" s="369"/>
      <c r="D11443" s="370" t="s">
        <v>363</v>
      </c>
      <c r="E11443" s="370">
        <v>25</v>
      </c>
      <c r="F11443" s="385">
        <v>25</v>
      </c>
    </row>
    <row r="11444" spans="1:6">
      <c r="A11444" s="369"/>
      <c r="B11444" s="369"/>
      <c r="C11444" s="369"/>
      <c r="D11444" s="370" t="s">
        <v>900</v>
      </c>
      <c r="E11444" s="370">
        <v>2</v>
      </c>
      <c r="F11444" s="385">
        <v>2</v>
      </c>
    </row>
    <row r="11445" spans="1:6">
      <c r="A11445" s="369"/>
      <c r="B11445" s="369"/>
      <c r="C11445" s="369"/>
      <c r="D11445" s="370" t="s">
        <v>1692</v>
      </c>
      <c r="E11445" s="370">
        <v>4</v>
      </c>
      <c r="F11445" s="385">
        <v>4</v>
      </c>
    </row>
    <row r="11446" spans="1:6">
      <c r="A11446" s="369"/>
      <c r="B11446" s="369"/>
      <c r="C11446" s="369"/>
      <c r="D11446" s="370" t="s">
        <v>1718</v>
      </c>
      <c r="E11446" s="370">
        <v>2</v>
      </c>
      <c r="F11446" s="385">
        <v>2</v>
      </c>
    </row>
    <row r="11447" spans="1:6">
      <c r="A11447" s="369"/>
      <c r="B11447" s="369"/>
      <c r="C11447" s="369"/>
      <c r="D11447" s="370" t="s">
        <v>901</v>
      </c>
      <c r="E11447" s="370">
        <v>3</v>
      </c>
      <c r="F11447" s="385">
        <v>3</v>
      </c>
    </row>
    <row r="11448" spans="1:6">
      <c r="A11448" s="369"/>
      <c r="B11448" s="369"/>
      <c r="C11448" s="369"/>
      <c r="D11448" s="370" t="s">
        <v>1719</v>
      </c>
      <c r="E11448" s="370">
        <v>1</v>
      </c>
      <c r="F11448" s="385">
        <v>1</v>
      </c>
    </row>
    <row r="11449" spans="1:6">
      <c r="A11449" s="369"/>
      <c r="B11449" s="369"/>
      <c r="C11449" s="367" t="s">
        <v>592</v>
      </c>
      <c r="D11449" s="367" t="s">
        <v>593</v>
      </c>
      <c r="E11449" s="367">
        <v>48</v>
      </c>
      <c r="F11449" s="384">
        <v>52</v>
      </c>
    </row>
    <row r="11450" spans="1:6">
      <c r="A11450" s="369"/>
      <c r="B11450" s="369"/>
      <c r="C11450" s="369"/>
      <c r="D11450" s="370" t="s">
        <v>902</v>
      </c>
      <c r="E11450" s="370">
        <v>5</v>
      </c>
      <c r="F11450" s="385">
        <v>5</v>
      </c>
    </row>
    <row r="11451" spans="1:6">
      <c r="A11451" s="369"/>
      <c r="B11451" s="369"/>
      <c r="C11451" s="369"/>
      <c r="D11451" s="370" t="s">
        <v>1720</v>
      </c>
      <c r="E11451" s="370">
        <v>1</v>
      </c>
      <c r="F11451" s="385">
        <v>1</v>
      </c>
    </row>
    <row r="11452" spans="1:6">
      <c r="A11452" s="369"/>
      <c r="B11452" s="369"/>
      <c r="C11452" s="369"/>
      <c r="D11452" s="370" t="s">
        <v>903</v>
      </c>
      <c r="E11452" s="370">
        <v>9</v>
      </c>
      <c r="F11452" s="385">
        <v>9</v>
      </c>
    </row>
    <row r="11453" spans="1:6">
      <c r="A11453" s="369"/>
      <c r="B11453" s="369"/>
      <c r="C11453" s="369"/>
      <c r="D11453" s="370" t="s">
        <v>1721</v>
      </c>
      <c r="E11453" s="370">
        <v>1</v>
      </c>
      <c r="F11453" s="385">
        <v>1</v>
      </c>
    </row>
    <row r="11454" spans="1:6">
      <c r="A11454" s="369"/>
      <c r="B11454" s="369"/>
      <c r="C11454" s="369"/>
      <c r="D11454" s="370" t="s">
        <v>1722</v>
      </c>
      <c r="E11454" s="370">
        <v>1</v>
      </c>
      <c r="F11454" s="385">
        <v>1</v>
      </c>
    </row>
    <row r="11455" spans="1:6">
      <c r="A11455" s="369"/>
      <c r="B11455" s="369"/>
      <c r="C11455" s="369"/>
      <c r="D11455" s="370" t="s">
        <v>1723</v>
      </c>
      <c r="E11455" s="370">
        <v>1</v>
      </c>
      <c r="F11455" s="385">
        <v>1</v>
      </c>
    </row>
    <row r="11456" spans="1:6">
      <c r="A11456" s="369"/>
      <c r="B11456" s="369"/>
      <c r="C11456" s="369"/>
      <c r="D11456" s="370" t="s">
        <v>1724</v>
      </c>
      <c r="E11456" s="370">
        <v>2</v>
      </c>
      <c r="F11456" s="385">
        <v>2</v>
      </c>
    </row>
    <row r="11457" spans="1:6">
      <c r="A11457" s="369"/>
      <c r="B11457" s="369"/>
      <c r="C11457" s="369"/>
      <c r="D11457" s="370" t="s">
        <v>1725</v>
      </c>
      <c r="E11457" s="370">
        <v>1</v>
      </c>
      <c r="F11457" s="385">
        <v>1</v>
      </c>
    </row>
    <row r="11458" spans="1:6">
      <c r="A11458" s="369"/>
      <c r="B11458" s="369"/>
      <c r="C11458" s="369"/>
      <c r="D11458" s="370" t="s">
        <v>904</v>
      </c>
      <c r="E11458" s="370">
        <v>6</v>
      </c>
      <c r="F11458" s="385">
        <v>6</v>
      </c>
    </row>
    <row r="11459" spans="1:6">
      <c r="A11459" s="369"/>
      <c r="B11459" s="369"/>
      <c r="C11459" s="369"/>
      <c r="D11459" s="370" t="s">
        <v>905</v>
      </c>
      <c r="E11459" s="370">
        <v>2</v>
      </c>
      <c r="F11459" s="385">
        <v>2</v>
      </c>
    </row>
    <row r="11460" spans="1:6">
      <c r="A11460" s="369"/>
      <c r="B11460" s="369"/>
      <c r="C11460" s="369"/>
      <c r="D11460" s="370" t="s">
        <v>1726</v>
      </c>
      <c r="E11460" s="370">
        <v>1</v>
      </c>
      <c r="F11460" s="385">
        <v>1</v>
      </c>
    </row>
    <row r="11461" spans="1:6">
      <c r="A11461" s="369"/>
      <c r="B11461" s="369"/>
      <c r="C11461" s="367" t="s">
        <v>906</v>
      </c>
      <c r="D11461" s="367" t="s">
        <v>906</v>
      </c>
      <c r="E11461" s="367">
        <v>9</v>
      </c>
      <c r="F11461" s="384">
        <v>10</v>
      </c>
    </row>
    <row r="11462" spans="1:6">
      <c r="A11462" s="369"/>
      <c r="B11462" s="369"/>
      <c r="C11462" s="369"/>
      <c r="D11462" s="370" t="s">
        <v>210</v>
      </c>
      <c r="E11462" s="370">
        <v>1</v>
      </c>
      <c r="F11462" s="385">
        <v>1</v>
      </c>
    </row>
    <row r="11463" spans="1:6">
      <c r="A11463" s="369"/>
      <c r="B11463" s="369"/>
      <c r="C11463" s="369"/>
      <c r="D11463" s="370" t="s">
        <v>1469</v>
      </c>
      <c r="E11463" s="370">
        <v>1</v>
      </c>
      <c r="F11463" s="385">
        <v>1</v>
      </c>
    </row>
    <row r="11464" spans="1:6">
      <c r="A11464" s="369"/>
      <c r="B11464" s="369"/>
      <c r="C11464" s="369"/>
      <c r="D11464" s="370" t="s">
        <v>1727</v>
      </c>
      <c r="E11464" s="370">
        <v>2</v>
      </c>
      <c r="F11464" s="385">
        <v>2</v>
      </c>
    </row>
    <row r="11465" spans="1:6">
      <c r="A11465" s="369"/>
      <c r="B11465" s="369"/>
      <c r="C11465" s="369"/>
      <c r="D11465" s="370" t="s">
        <v>1365</v>
      </c>
      <c r="E11465" s="370">
        <v>2</v>
      </c>
      <c r="F11465" s="385">
        <v>2</v>
      </c>
    </row>
    <row r="11466" spans="1:6">
      <c r="A11466" s="369"/>
      <c r="B11466" s="369"/>
      <c r="C11466" s="369"/>
      <c r="D11466" s="370" t="s">
        <v>1728</v>
      </c>
      <c r="E11466" s="370">
        <v>1</v>
      </c>
      <c r="F11466" s="385">
        <v>1</v>
      </c>
    </row>
    <row r="11467" spans="1:6">
      <c r="A11467" s="369"/>
      <c r="B11467" s="369"/>
      <c r="C11467" s="369"/>
      <c r="D11467" s="370" t="s">
        <v>1729</v>
      </c>
      <c r="E11467" s="370">
        <v>1</v>
      </c>
      <c r="F11467" s="385">
        <v>1</v>
      </c>
    </row>
    <row r="11468" spans="1:6">
      <c r="A11468" s="369"/>
      <c r="B11468" s="369"/>
      <c r="C11468" s="369"/>
      <c r="D11468" s="370" t="s">
        <v>1730</v>
      </c>
      <c r="E11468" s="370">
        <v>2</v>
      </c>
      <c r="F11468" s="385">
        <v>2</v>
      </c>
    </row>
    <row r="11469" spans="1:6">
      <c r="A11469" s="369"/>
      <c r="B11469" s="369"/>
      <c r="C11469" s="369"/>
      <c r="D11469" s="370" t="s">
        <v>907</v>
      </c>
      <c r="E11469" s="370">
        <v>7</v>
      </c>
      <c r="F11469" s="385">
        <v>7</v>
      </c>
    </row>
    <row r="11470" spans="1:6">
      <c r="A11470" s="369"/>
      <c r="B11470" s="369"/>
      <c r="C11470" s="369"/>
      <c r="D11470" s="370" t="s">
        <v>1731</v>
      </c>
      <c r="E11470" s="370">
        <v>1</v>
      </c>
      <c r="F11470" s="385">
        <v>1</v>
      </c>
    </row>
    <row r="11471" spans="1:6">
      <c r="A11471" s="369"/>
      <c r="B11471" s="369"/>
      <c r="C11471" s="369"/>
      <c r="D11471" s="370" t="s">
        <v>1732</v>
      </c>
      <c r="E11471" s="370">
        <v>1</v>
      </c>
      <c r="F11471" s="385">
        <v>1</v>
      </c>
    </row>
    <row r="11472" spans="1:6">
      <c r="A11472" s="369"/>
      <c r="B11472" s="369"/>
      <c r="C11472" s="369"/>
      <c r="D11472" s="370" t="s">
        <v>1733</v>
      </c>
      <c r="E11472" s="370">
        <v>2</v>
      </c>
      <c r="F11472" s="385">
        <v>2</v>
      </c>
    </row>
    <row r="11473" spans="1:6">
      <c r="A11473" s="369"/>
      <c r="B11473" s="369"/>
      <c r="C11473" s="369"/>
      <c r="D11473" s="370" t="s">
        <v>1734</v>
      </c>
      <c r="E11473" s="370">
        <v>2</v>
      </c>
      <c r="F11473" s="385">
        <v>2</v>
      </c>
    </row>
    <row r="11474" spans="1:6">
      <c r="A11474" s="369"/>
      <c r="B11474" s="369"/>
      <c r="C11474" s="367" t="s">
        <v>908</v>
      </c>
      <c r="D11474" s="367" t="s">
        <v>767</v>
      </c>
      <c r="E11474" s="367">
        <v>13</v>
      </c>
      <c r="F11474" s="384">
        <v>13</v>
      </c>
    </row>
    <row r="11475" spans="1:6">
      <c r="A11475" s="369"/>
      <c r="B11475" s="369"/>
      <c r="C11475" s="369"/>
      <c r="D11475" s="370" t="s">
        <v>908</v>
      </c>
      <c r="E11475" s="370">
        <v>14</v>
      </c>
      <c r="F11475" s="385">
        <v>15</v>
      </c>
    </row>
    <row r="11476" spans="1:6">
      <c r="A11476" s="369"/>
      <c r="B11476" s="369"/>
      <c r="C11476" s="369"/>
      <c r="D11476" s="370" t="s">
        <v>909</v>
      </c>
      <c r="E11476" s="370">
        <v>5</v>
      </c>
      <c r="F11476" s="385">
        <v>5</v>
      </c>
    </row>
    <row r="11477" spans="1:6">
      <c r="A11477" s="369"/>
      <c r="B11477" s="369"/>
      <c r="C11477" s="369"/>
      <c r="D11477" s="370" t="s">
        <v>910</v>
      </c>
      <c r="E11477" s="370">
        <v>12</v>
      </c>
      <c r="F11477" s="385">
        <v>13</v>
      </c>
    </row>
    <row r="11478" spans="1:6">
      <c r="A11478" s="369"/>
      <c r="B11478" s="369"/>
      <c r="C11478" s="369"/>
      <c r="D11478" s="370" t="s">
        <v>1735</v>
      </c>
      <c r="E11478" s="370">
        <v>1</v>
      </c>
      <c r="F11478" s="385">
        <v>1</v>
      </c>
    </row>
    <row r="11479" spans="1:6">
      <c r="A11479" s="369"/>
      <c r="B11479" s="369"/>
      <c r="C11479" s="369"/>
      <c r="D11479" s="370" t="s">
        <v>911</v>
      </c>
      <c r="E11479" s="370">
        <v>13</v>
      </c>
      <c r="F11479" s="385">
        <v>13</v>
      </c>
    </row>
    <row r="11480" spans="1:6">
      <c r="A11480" s="369"/>
      <c r="B11480" s="369"/>
      <c r="C11480" s="369"/>
      <c r="D11480" s="370" t="s">
        <v>1480</v>
      </c>
      <c r="E11480" s="370">
        <v>1</v>
      </c>
      <c r="F11480" s="385">
        <v>1</v>
      </c>
    </row>
    <row r="11481" spans="1:6">
      <c r="A11481" s="369"/>
      <c r="B11481" s="369"/>
      <c r="C11481" s="369"/>
      <c r="D11481" s="370" t="s">
        <v>912</v>
      </c>
      <c r="E11481" s="370">
        <v>4</v>
      </c>
      <c r="F11481" s="385">
        <v>4</v>
      </c>
    </row>
    <row r="11482" spans="1:6">
      <c r="A11482" s="369"/>
      <c r="B11482" s="369"/>
      <c r="C11482" s="369"/>
      <c r="D11482" s="370" t="s">
        <v>913</v>
      </c>
      <c r="E11482" s="370">
        <v>3</v>
      </c>
      <c r="F11482" s="385">
        <v>3</v>
      </c>
    </row>
    <row r="11483" spans="1:6">
      <c r="A11483" s="369"/>
      <c r="B11483" s="369"/>
      <c r="C11483" s="369"/>
      <c r="D11483" s="370" t="s">
        <v>1736</v>
      </c>
      <c r="E11483" s="370">
        <v>4</v>
      </c>
      <c r="F11483" s="385">
        <v>4</v>
      </c>
    </row>
    <row r="11484" spans="1:6">
      <c r="A11484" s="369"/>
      <c r="B11484" s="369"/>
      <c r="C11484" s="369"/>
      <c r="D11484" s="370" t="s">
        <v>914</v>
      </c>
      <c r="E11484" s="370">
        <v>3</v>
      </c>
      <c r="F11484" s="385">
        <v>3</v>
      </c>
    </row>
    <row r="11485" spans="1:6">
      <c r="A11485" s="369"/>
      <c r="B11485" s="369"/>
      <c r="C11485" s="367" t="s">
        <v>10</v>
      </c>
      <c r="D11485" s="367" t="s">
        <v>1737</v>
      </c>
      <c r="E11485" s="367">
        <v>3</v>
      </c>
      <c r="F11485" s="384">
        <v>3</v>
      </c>
    </row>
    <row r="11486" spans="1:6">
      <c r="A11486" s="369"/>
      <c r="B11486" s="369"/>
      <c r="C11486" s="369"/>
      <c r="D11486" s="370" t="s">
        <v>915</v>
      </c>
      <c r="E11486" s="370">
        <v>20</v>
      </c>
      <c r="F11486" s="385">
        <v>20</v>
      </c>
    </row>
    <row r="11487" spans="1:6">
      <c r="A11487" s="369"/>
      <c r="B11487" s="369"/>
      <c r="C11487" s="369"/>
      <c r="D11487" s="370" t="s">
        <v>916</v>
      </c>
      <c r="E11487" s="370">
        <v>17</v>
      </c>
      <c r="F11487" s="385">
        <v>17</v>
      </c>
    </row>
    <row r="11488" spans="1:6">
      <c r="A11488" s="369"/>
      <c r="B11488" s="369"/>
      <c r="C11488" s="369"/>
      <c r="D11488" s="370" t="s">
        <v>10</v>
      </c>
      <c r="E11488" s="370">
        <v>106</v>
      </c>
      <c r="F11488" s="385">
        <v>112</v>
      </c>
    </row>
    <row r="11489" spans="1:6">
      <c r="A11489" s="369"/>
      <c r="B11489" s="369"/>
      <c r="C11489" s="369"/>
      <c r="D11489" s="370" t="s">
        <v>917</v>
      </c>
      <c r="E11489" s="370">
        <v>9</v>
      </c>
      <c r="F11489" s="385">
        <v>9</v>
      </c>
    </row>
    <row r="11490" spans="1:6">
      <c r="A11490" s="369"/>
      <c r="B11490" s="369"/>
      <c r="C11490" s="369"/>
      <c r="D11490" s="370" t="s">
        <v>736</v>
      </c>
      <c r="E11490" s="370">
        <v>2</v>
      </c>
      <c r="F11490" s="385">
        <v>2</v>
      </c>
    </row>
    <row r="11491" spans="1:6">
      <c r="A11491" s="369"/>
      <c r="B11491" s="369"/>
      <c r="C11491" s="369"/>
      <c r="D11491" s="370" t="s">
        <v>1055</v>
      </c>
      <c r="E11491" s="370">
        <v>2</v>
      </c>
      <c r="F11491" s="385">
        <v>2</v>
      </c>
    </row>
    <row r="11492" spans="1:6">
      <c r="A11492" s="369"/>
      <c r="B11492" s="369"/>
      <c r="C11492" s="369"/>
      <c r="D11492" s="370" t="s">
        <v>230</v>
      </c>
      <c r="E11492" s="370">
        <v>22</v>
      </c>
      <c r="F11492" s="385">
        <v>22</v>
      </c>
    </row>
    <row r="11493" spans="1:6">
      <c r="A11493" s="369"/>
      <c r="B11493" s="369"/>
      <c r="C11493" s="369"/>
      <c r="D11493" s="370" t="s">
        <v>1738</v>
      </c>
      <c r="E11493" s="370">
        <v>1</v>
      </c>
      <c r="F11493" s="385">
        <v>1</v>
      </c>
    </row>
    <row r="11494" spans="1:6">
      <c r="A11494" s="369"/>
      <c r="B11494" s="369"/>
      <c r="C11494" s="369"/>
      <c r="D11494" s="370" t="s">
        <v>1739</v>
      </c>
      <c r="E11494" s="370">
        <v>1</v>
      </c>
      <c r="F11494" s="385">
        <v>1</v>
      </c>
    </row>
    <row r="11495" spans="1:6">
      <c r="A11495" s="369"/>
      <c r="B11495" s="369"/>
      <c r="C11495" s="369"/>
      <c r="D11495" s="370" t="s">
        <v>1389</v>
      </c>
      <c r="E11495" s="370">
        <v>2</v>
      </c>
      <c r="F11495" s="385">
        <v>2</v>
      </c>
    </row>
    <row r="11496" spans="1:6">
      <c r="A11496" s="369"/>
      <c r="B11496" s="369"/>
      <c r="C11496" s="369"/>
      <c r="D11496" s="370" t="s">
        <v>1740</v>
      </c>
      <c r="E11496" s="370">
        <v>1</v>
      </c>
      <c r="F11496" s="385">
        <v>1</v>
      </c>
    </row>
    <row r="11497" spans="1:6">
      <c r="A11497" s="369"/>
      <c r="B11497" s="369"/>
      <c r="C11497" s="369"/>
      <c r="D11497" s="370" t="s">
        <v>1741</v>
      </c>
      <c r="E11497" s="370">
        <v>1</v>
      </c>
      <c r="F11497" s="385">
        <v>1</v>
      </c>
    </row>
    <row r="11498" spans="1:6">
      <c r="A11498" s="369"/>
      <c r="B11498" s="369"/>
      <c r="C11498" s="369"/>
      <c r="D11498" s="370" t="s">
        <v>1742</v>
      </c>
      <c r="E11498" s="370">
        <v>1</v>
      </c>
      <c r="F11498" s="385">
        <v>1</v>
      </c>
    </row>
    <row r="11499" spans="1:6">
      <c r="A11499" s="369"/>
      <c r="B11499" s="369"/>
      <c r="C11499" s="369"/>
      <c r="D11499" s="370" t="s">
        <v>918</v>
      </c>
      <c r="E11499" s="370">
        <v>4</v>
      </c>
      <c r="F11499" s="385">
        <v>4</v>
      </c>
    </row>
    <row r="11500" spans="1:6">
      <c r="A11500" s="369"/>
      <c r="B11500" s="369"/>
      <c r="C11500" s="369"/>
      <c r="D11500" s="370" t="s">
        <v>1743</v>
      </c>
      <c r="E11500" s="370">
        <v>1</v>
      </c>
      <c r="F11500" s="385">
        <v>1</v>
      </c>
    </row>
    <row r="11501" spans="1:6">
      <c r="A11501" s="369"/>
      <c r="B11501" s="369"/>
      <c r="C11501" s="369"/>
      <c r="D11501" s="370" t="s">
        <v>549</v>
      </c>
      <c r="E11501" s="370">
        <v>1</v>
      </c>
      <c r="F11501" s="385">
        <v>1</v>
      </c>
    </row>
    <row r="11502" spans="1:6">
      <c r="A11502" s="369"/>
      <c r="B11502" s="369"/>
      <c r="C11502" s="369"/>
      <c r="D11502" s="370" t="s">
        <v>919</v>
      </c>
      <c r="E11502" s="370">
        <v>5</v>
      </c>
      <c r="F11502" s="385">
        <v>5</v>
      </c>
    </row>
    <row r="11503" spans="1:6">
      <c r="A11503" s="369"/>
      <c r="B11503" s="369"/>
      <c r="C11503" s="369"/>
      <c r="D11503" s="370" t="s">
        <v>1744</v>
      </c>
      <c r="E11503" s="370">
        <v>1</v>
      </c>
      <c r="F11503" s="385">
        <v>1</v>
      </c>
    </row>
    <row r="11504" spans="1:6">
      <c r="A11504" s="369"/>
      <c r="B11504" s="369"/>
      <c r="C11504" s="367" t="s">
        <v>364</v>
      </c>
      <c r="D11504" s="367" t="s">
        <v>920</v>
      </c>
      <c r="E11504" s="367">
        <v>5</v>
      </c>
      <c r="F11504" s="384">
        <v>5</v>
      </c>
    </row>
    <row r="11505" spans="1:6">
      <c r="A11505" s="369"/>
      <c r="B11505" s="369"/>
      <c r="C11505" s="369"/>
      <c r="D11505" s="370" t="s">
        <v>921</v>
      </c>
      <c r="E11505" s="370">
        <v>22</v>
      </c>
      <c r="F11505" s="385">
        <v>24</v>
      </c>
    </row>
    <row r="11506" spans="1:6">
      <c r="A11506" s="369"/>
      <c r="B11506" s="369"/>
      <c r="C11506" s="369"/>
      <c r="D11506" s="370" t="s">
        <v>365</v>
      </c>
      <c r="E11506" s="370">
        <v>40</v>
      </c>
      <c r="F11506" s="385">
        <v>44</v>
      </c>
    </row>
    <row r="11507" spans="1:6">
      <c r="A11507" s="369"/>
      <c r="B11507" s="369"/>
      <c r="C11507" s="369"/>
      <c r="D11507" s="370" t="s">
        <v>922</v>
      </c>
      <c r="E11507" s="370">
        <v>8</v>
      </c>
      <c r="F11507" s="385">
        <v>8</v>
      </c>
    </row>
    <row r="11508" spans="1:6">
      <c r="A11508" s="369"/>
      <c r="B11508" s="369"/>
      <c r="C11508" s="369"/>
      <c r="D11508" s="370" t="s">
        <v>1745</v>
      </c>
      <c r="E11508" s="370">
        <v>1</v>
      </c>
      <c r="F11508" s="385">
        <v>1</v>
      </c>
    </row>
    <row r="11509" spans="1:6">
      <c r="A11509" s="369"/>
      <c r="B11509" s="369"/>
      <c r="C11509" s="369"/>
      <c r="D11509" s="370" t="s">
        <v>798</v>
      </c>
      <c r="E11509" s="370">
        <v>3</v>
      </c>
      <c r="F11509" s="385">
        <v>3</v>
      </c>
    </row>
    <row r="11510" spans="1:6">
      <c r="A11510" s="369"/>
      <c r="B11510" s="369"/>
      <c r="C11510" s="369"/>
      <c r="D11510" s="370" t="s">
        <v>1740</v>
      </c>
      <c r="E11510" s="370">
        <v>6</v>
      </c>
      <c r="F11510" s="385">
        <v>6</v>
      </c>
    </row>
    <row r="11511" spans="1:6">
      <c r="A11511" s="369"/>
      <c r="B11511" s="369"/>
      <c r="C11511" s="369"/>
      <c r="D11511" s="370" t="s">
        <v>923</v>
      </c>
      <c r="E11511" s="370">
        <v>2</v>
      </c>
      <c r="F11511" s="385">
        <v>2</v>
      </c>
    </row>
    <row r="11512" spans="1:6">
      <c r="A11512" s="369"/>
      <c r="B11512" s="369"/>
      <c r="C11512" s="369"/>
      <c r="D11512" s="370" t="s">
        <v>924</v>
      </c>
      <c r="E11512" s="370">
        <v>3</v>
      </c>
      <c r="F11512" s="385">
        <v>3</v>
      </c>
    </row>
    <row r="11513" spans="1:6">
      <c r="A11513" s="369"/>
      <c r="B11513" s="369"/>
      <c r="C11513" s="369"/>
      <c r="D11513" s="370" t="s">
        <v>925</v>
      </c>
      <c r="E11513" s="370">
        <v>11</v>
      </c>
      <c r="F11513" s="385">
        <v>11</v>
      </c>
    </row>
    <row r="11514" spans="1:6">
      <c r="A11514" s="369"/>
      <c r="B11514" s="369"/>
      <c r="C11514" s="369"/>
      <c r="D11514" s="370" t="s">
        <v>1746</v>
      </c>
      <c r="E11514" s="370">
        <v>5</v>
      </c>
      <c r="F11514" s="385">
        <v>5</v>
      </c>
    </row>
    <row r="11515" spans="1:6">
      <c r="A11515" s="369"/>
      <c r="B11515" s="369"/>
      <c r="C11515" s="369"/>
      <c r="D11515" s="370" t="s">
        <v>926</v>
      </c>
      <c r="E11515" s="370">
        <v>2</v>
      </c>
      <c r="F11515" s="385">
        <v>2</v>
      </c>
    </row>
    <row r="11516" spans="1:6">
      <c r="A11516" s="369"/>
      <c r="B11516" s="369"/>
      <c r="C11516" s="369"/>
      <c r="D11516" s="370" t="s">
        <v>927</v>
      </c>
      <c r="E11516" s="370">
        <v>4</v>
      </c>
      <c r="F11516" s="385">
        <v>4</v>
      </c>
    </row>
    <row r="11517" spans="1:6">
      <c r="A11517" s="369"/>
      <c r="B11517" s="369"/>
      <c r="C11517" s="369"/>
      <c r="D11517" s="370" t="s">
        <v>928</v>
      </c>
      <c r="E11517" s="370">
        <v>5</v>
      </c>
      <c r="F11517" s="385">
        <v>5</v>
      </c>
    </row>
    <row r="11518" spans="1:6">
      <c r="A11518" s="369"/>
      <c r="B11518" s="369"/>
      <c r="C11518" s="369"/>
      <c r="D11518" s="370" t="s">
        <v>929</v>
      </c>
      <c r="E11518" s="370">
        <v>7</v>
      </c>
      <c r="F11518" s="385">
        <v>7</v>
      </c>
    </row>
    <row r="11519" spans="1:6">
      <c r="A11519" s="369"/>
      <c r="B11519" s="369"/>
      <c r="C11519" s="369"/>
      <c r="D11519" s="370" t="s">
        <v>1747</v>
      </c>
      <c r="E11519" s="370">
        <v>3</v>
      </c>
      <c r="F11519" s="385">
        <v>3</v>
      </c>
    </row>
    <row r="11520" spans="1:6">
      <c r="A11520" s="369"/>
      <c r="B11520" s="369"/>
      <c r="C11520" s="369"/>
      <c r="D11520" s="370" t="s">
        <v>930</v>
      </c>
      <c r="E11520" s="370">
        <v>12</v>
      </c>
      <c r="F11520" s="385">
        <v>12</v>
      </c>
    </row>
    <row r="11521" spans="1:6">
      <c r="A11521" s="369"/>
      <c r="B11521" s="369"/>
      <c r="C11521" s="369"/>
      <c r="D11521" s="370" t="s">
        <v>931</v>
      </c>
      <c r="E11521" s="370">
        <v>8</v>
      </c>
      <c r="F11521" s="385">
        <v>8</v>
      </c>
    </row>
    <row r="11522" spans="1:6">
      <c r="A11522" s="369"/>
      <c r="B11522" s="369"/>
      <c r="C11522" s="369"/>
      <c r="D11522" s="370" t="s">
        <v>932</v>
      </c>
      <c r="E11522" s="370">
        <v>3</v>
      </c>
      <c r="F11522" s="385">
        <v>3</v>
      </c>
    </row>
    <row r="11523" spans="1:6">
      <c r="A11523" s="369"/>
      <c r="B11523" s="369"/>
      <c r="C11523" s="369"/>
      <c r="D11523" s="370" t="s">
        <v>933</v>
      </c>
      <c r="E11523" s="370">
        <v>3</v>
      </c>
      <c r="F11523" s="385">
        <v>3</v>
      </c>
    </row>
    <row r="11524" spans="1:6">
      <c r="A11524" s="369"/>
      <c r="B11524" s="369"/>
      <c r="C11524" s="369"/>
      <c r="D11524" s="370" t="s">
        <v>1748</v>
      </c>
      <c r="E11524" s="370">
        <v>1</v>
      </c>
      <c r="F11524" s="385">
        <v>1</v>
      </c>
    </row>
    <row r="11525" spans="1:6">
      <c r="A11525" s="369"/>
      <c r="B11525" s="369"/>
      <c r="C11525" s="369"/>
      <c r="D11525" s="370" t="s">
        <v>934</v>
      </c>
      <c r="E11525" s="370">
        <v>2</v>
      </c>
      <c r="F11525" s="385">
        <v>2</v>
      </c>
    </row>
    <row r="11526" spans="1:6">
      <c r="A11526" s="369"/>
      <c r="B11526" s="369"/>
      <c r="C11526" s="369"/>
      <c r="D11526" s="370" t="s">
        <v>1749</v>
      </c>
      <c r="E11526" s="370">
        <v>1</v>
      </c>
      <c r="F11526" s="385">
        <v>1</v>
      </c>
    </row>
    <row r="11527" spans="1:6">
      <c r="A11527" s="369"/>
      <c r="B11527" s="369"/>
      <c r="C11527" s="367" t="s">
        <v>935</v>
      </c>
      <c r="D11527" s="367" t="s">
        <v>65</v>
      </c>
      <c r="E11527" s="367">
        <v>1</v>
      </c>
      <c r="F11527" s="384">
        <v>1</v>
      </c>
    </row>
    <row r="11528" spans="1:6">
      <c r="A11528" s="369"/>
      <c r="B11528" s="369"/>
      <c r="C11528" s="369"/>
      <c r="D11528" s="370" t="s">
        <v>333</v>
      </c>
      <c r="E11528" s="370">
        <v>1</v>
      </c>
      <c r="F11528" s="385">
        <v>1</v>
      </c>
    </row>
    <row r="11529" spans="1:6">
      <c r="A11529" s="369"/>
      <c r="B11529" s="369"/>
      <c r="C11529" s="369"/>
      <c r="D11529" s="370" t="s">
        <v>936</v>
      </c>
      <c r="E11529" s="370">
        <v>10</v>
      </c>
      <c r="F11529" s="385">
        <v>10</v>
      </c>
    </row>
    <row r="11530" spans="1:6">
      <c r="A11530" s="369"/>
      <c r="B11530" s="369"/>
      <c r="C11530" s="369"/>
      <c r="D11530" s="370" t="s">
        <v>1750</v>
      </c>
      <c r="E11530" s="370">
        <v>1</v>
      </c>
      <c r="F11530" s="385">
        <v>1</v>
      </c>
    </row>
    <row r="11531" spans="1:6">
      <c r="A11531" s="369"/>
      <c r="B11531" s="369"/>
      <c r="C11531" s="369"/>
      <c r="D11531" s="370" t="s">
        <v>1751</v>
      </c>
      <c r="E11531" s="370">
        <v>1</v>
      </c>
      <c r="F11531" s="385">
        <v>1</v>
      </c>
    </row>
    <row r="11532" spans="1:6">
      <c r="A11532" s="369"/>
      <c r="B11532" s="369"/>
      <c r="C11532" s="369"/>
      <c r="D11532" s="370" t="s">
        <v>1752</v>
      </c>
      <c r="E11532" s="370">
        <v>1</v>
      </c>
      <c r="F11532" s="385">
        <v>1</v>
      </c>
    </row>
    <row r="11533" spans="1:6">
      <c r="A11533" s="369"/>
      <c r="B11533" s="369"/>
      <c r="C11533" s="369"/>
      <c r="D11533" s="370" t="s">
        <v>937</v>
      </c>
      <c r="E11533" s="370">
        <v>5</v>
      </c>
      <c r="F11533" s="385">
        <v>5</v>
      </c>
    </row>
    <row r="11534" spans="1:6">
      <c r="A11534" s="369"/>
      <c r="B11534" s="369"/>
      <c r="C11534" s="369"/>
      <c r="D11534" s="370" t="s">
        <v>1753</v>
      </c>
      <c r="E11534" s="370">
        <v>1</v>
      </c>
      <c r="F11534" s="385">
        <v>1</v>
      </c>
    </row>
    <row r="11535" spans="1:6">
      <c r="A11535" s="369"/>
      <c r="B11535" s="369"/>
      <c r="C11535" s="369"/>
      <c r="D11535" s="370" t="s">
        <v>1754</v>
      </c>
      <c r="E11535" s="370">
        <v>1</v>
      </c>
      <c r="F11535" s="385">
        <v>1</v>
      </c>
    </row>
    <row r="11536" spans="1:6">
      <c r="A11536" s="369"/>
      <c r="B11536" s="369"/>
      <c r="C11536" s="369"/>
      <c r="D11536" s="370" t="s">
        <v>1755</v>
      </c>
      <c r="E11536" s="370">
        <v>1</v>
      </c>
      <c r="F11536" s="385">
        <v>1</v>
      </c>
    </row>
    <row r="11537" spans="1:6">
      <c r="A11537" s="369"/>
      <c r="B11537" s="369"/>
      <c r="C11537" s="369"/>
      <c r="D11537" s="370" t="s">
        <v>1756</v>
      </c>
      <c r="E11537" s="370">
        <v>1</v>
      </c>
      <c r="F11537" s="385">
        <v>1</v>
      </c>
    </row>
    <row r="11538" spans="1:6">
      <c r="A11538" s="369"/>
      <c r="B11538" s="369"/>
      <c r="C11538" s="369"/>
      <c r="D11538" s="370" t="s">
        <v>1757</v>
      </c>
      <c r="E11538" s="370">
        <v>1</v>
      </c>
      <c r="F11538" s="385">
        <v>1</v>
      </c>
    </row>
    <row r="11539" spans="1:6">
      <c r="A11539" s="369"/>
      <c r="B11539" s="369"/>
      <c r="C11539" s="369"/>
      <c r="D11539" s="370" t="s">
        <v>1758</v>
      </c>
      <c r="E11539" s="370">
        <v>2</v>
      </c>
      <c r="F11539" s="385">
        <v>2</v>
      </c>
    </row>
    <row r="11540" spans="1:6">
      <c r="A11540" s="369"/>
      <c r="B11540" s="369"/>
      <c r="C11540" s="369"/>
      <c r="D11540" s="370" t="s">
        <v>1759</v>
      </c>
      <c r="E11540" s="370">
        <v>1</v>
      </c>
      <c r="F11540" s="385">
        <v>1</v>
      </c>
    </row>
    <row r="11541" spans="1:6">
      <c r="A11541" s="369"/>
      <c r="B11541" s="367" t="s">
        <v>11</v>
      </c>
      <c r="C11541" s="367" t="s">
        <v>938</v>
      </c>
      <c r="D11541" s="367" t="s">
        <v>938</v>
      </c>
      <c r="E11541" s="367">
        <v>25</v>
      </c>
      <c r="F11541" s="384">
        <v>25</v>
      </c>
    </row>
    <row r="11542" spans="1:6">
      <c r="A11542" s="369"/>
      <c r="B11542" s="369"/>
      <c r="C11542" s="369"/>
      <c r="D11542" s="370" t="s">
        <v>939</v>
      </c>
      <c r="E11542" s="370">
        <v>6</v>
      </c>
      <c r="F11542" s="385">
        <v>6</v>
      </c>
    </row>
    <row r="11543" spans="1:6">
      <c r="A11543" s="369"/>
      <c r="B11543" s="369"/>
      <c r="C11543" s="369"/>
      <c r="D11543" s="370" t="s">
        <v>1760</v>
      </c>
      <c r="E11543" s="370">
        <v>1</v>
      </c>
      <c r="F11543" s="385">
        <v>1</v>
      </c>
    </row>
    <row r="11544" spans="1:6">
      <c r="A11544" s="369"/>
      <c r="B11544" s="369"/>
      <c r="C11544" s="369"/>
      <c r="D11544" s="370" t="s">
        <v>940</v>
      </c>
      <c r="E11544" s="370">
        <v>2</v>
      </c>
      <c r="F11544" s="385">
        <v>2</v>
      </c>
    </row>
    <row r="11545" spans="1:6">
      <c r="A11545" s="369"/>
      <c r="B11545" s="369"/>
      <c r="C11545" s="369"/>
      <c r="D11545" s="370" t="s">
        <v>941</v>
      </c>
      <c r="E11545" s="370">
        <v>3</v>
      </c>
      <c r="F11545" s="385">
        <v>3</v>
      </c>
    </row>
    <row r="11546" spans="1:6">
      <c r="A11546" s="369"/>
      <c r="B11546" s="369"/>
      <c r="C11546" s="369"/>
      <c r="D11546" s="370" t="s">
        <v>1337</v>
      </c>
      <c r="E11546" s="370">
        <v>3</v>
      </c>
      <c r="F11546" s="385">
        <v>3</v>
      </c>
    </row>
    <row r="11547" spans="1:6">
      <c r="A11547" s="369"/>
      <c r="B11547" s="369"/>
      <c r="C11547" s="369"/>
      <c r="D11547" s="370" t="s">
        <v>1761</v>
      </c>
      <c r="E11547" s="370">
        <v>2</v>
      </c>
      <c r="F11547" s="385">
        <v>2</v>
      </c>
    </row>
    <row r="11548" spans="1:6">
      <c r="A11548" s="369"/>
      <c r="B11548" s="369"/>
      <c r="C11548" s="369"/>
      <c r="D11548" s="370" t="s">
        <v>1762</v>
      </c>
      <c r="E11548" s="370">
        <v>1</v>
      </c>
      <c r="F11548" s="385">
        <v>1</v>
      </c>
    </row>
    <row r="11549" spans="1:6">
      <c r="A11549" s="369"/>
      <c r="B11549" s="369"/>
      <c r="C11549" s="367" t="s">
        <v>367</v>
      </c>
      <c r="D11549" s="367" t="s">
        <v>604</v>
      </c>
      <c r="E11549" s="367">
        <v>20</v>
      </c>
      <c r="F11549" s="384">
        <v>20</v>
      </c>
    </row>
    <row r="11550" spans="1:6">
      <c r="A11550" s="369"/>
      <c r="B11550" s="369"/>
      <c r="C11550" s="369"/>
      <c r="D11550" s="370" t="s">
        <v>942</v>
      </c>
      <c r="E11550" s="370">
        <v>6</v>
      </c>
      <c r="F11550" s="385">
        <v>6</v>
      </c>
    </row>
    <row r="11551" spans="1:6">
      <c r="A11551" s="369"/>
      <c r="B11551" s="369"/>
      <c r="C11551" s="369"/>
      <c r="D11551" s="370" t="s">
        <v>943</v>
      </c>
      <c r="E11551" s="370">
        <v>2</v>
      </c>
      <c r="F11551" s="385">
        <v>2</v>
      </c>
    </row>
    <row r="11552" spans="1:6">
      <c r="A11552" s="369"/>
      <c r="B11552" s="369"/>
      <c r="C11552" s="369"/>
      <c r="D11552" s="370" t="s">
        <v>944</v>
      </c>
      <c r="E11552" s="370">
        <v>6</v>
      </c>
      <c r="F11552" s="385">
        <v>6</v>
      </c>
    </row>
    <row r="11553" spans="1:6">
      <c r="A11553" s="369"/>
      <c r="B11553" s="369"/>
      <c r="C11553" s="369"/>
      <c r="D11553" s="370" t="s">
        <v>1763</v>
      </c>
      <c r="E11553" s="370">
        <v>6</v>
      </c>
      <c r="F11553" s="385">
        <v>6</v>
      </c>
    </row>
    <row r="11554" spans="1:6">
      <c r="A11554" s="369"/>
      <c r="B11554" s="369"/>
      <c r="C11554" s="369"/>
      <c r="D11554" s="370" t="s">
        <v>945</v>
      </c>
      <c r="E11554" s="370">
        <v>3</v>
      </c>
      <c r="F11554" s="385">
        <v>3</v>
      </c>
    </row>
    <row r="11555" spans="1:6">
      <c r="A11555" s="369"/>
      <c r="B11555" s="369"/>
      <c r="C11555" s="369"/>
      <c r="D11555" s="370" t="s">
        <v>1764</v>
      </c>
      <c r="E11555" s="370">
        <v>1</v>
      </c>
      <c r="F11555" s="385">
        <v>1</v>
      </c>
    </row>
    <row r="11556" spans="1:6">
      <c r="A11556" s="369"/>
      <c r="B11556" s="369"/>
      <c r="C11556" s="369"/>
      <c r="D11556" s="370" t="s">
        <v>1765</v>
      </c>
      <c r="E11556" s="370">
        <v>2</v>
      </c>
      <c r="F11556" s="385">
        <v>2</v>
      </c>
    </row>
    <row r="11557" spans="1:6">
      <c r="A11557" s="369"/>
      <c r="B11557" s="369"/>
      <c r="C11557" s="369"/>
      <c r="D11557" s="370" t="s">
        <v>946</v>
      </c>
      <c r="E11557" s="370">
        <v>3</v>
      </c>
      <c r="F11557" s="385">
        <v>3</v>
      </c>
    </row>
    <row r="11558" spans="1:6">
      <c r="A11558" s="369"/>
      <c r="B11558" s="369"/>
      <c r="C11558" s="367" t="s">
        <v>947</v>
      </c>
      <c r="D11558" s="367" t="s">
        <v>948</v>
      </c>
      <c r="E11558" s="367">
        <v>21</v>
      </c>
      <c r="F11558" s="384">
        <v>21</v>
      </c>
    </row>
    <row r="11559" spans="1:6">
      <c r="A11559" s="369"/>
      <c r="B11559" s="369"/>
      <c r="C11559" s="369"/>
      <c r="D11559" s="370" t="s">
        <v>62</v>
      </c>
      <c r="E11559" s="370">
        <v>3</v>
      </c>
      <c r="F11559" s="385">
        <v>3</v>
      </c>
    </row>
    <row r="11560" spans="1:6">
      <c r="A11560" s="369"/>
      <c r="B11560" s="369"/>
      <c r="C11560" s="369"/>
      <c r="D11560" s="370" t="s">
        <v>949</v>
      </c>
      <c r="E11560" s="370">
        <v>16</v>
      </c>
      <c r="F11560" s="385">
        <v>18</v>
      </c>
    </row>
    <row r="11561" spans="1:6">
      <c r="A11561" s="369"/>
      <c r="B11561" s="369"/>
      <c r="C11561" s="369"/>
      <c r="D11561" s="370" t="s">
        <v>1766</v>
      </c>
      <c r="E11561" s="370">
        <v>2</v>
      </c>
      <c r="F11561" s="385">
        <v>2</v>
      </c>
    </row>
    <row r="11562" spans="1:6">
      <c r="A11562" s="369"/>
      <c r="B11562" s="369"/>
      <c r="C11562" s="369"/>
      <c r="D11562" s="370" t="s">
        <v>950</v>
      </c>
      <c r="E11562" s="370">
        <v>5</v>
      </c>
      <c r="F11562" s="385">
        <v>5</v>
      </c>
    </row>
    <row r="11563" spans="1:6">
      <c r="A11563" s="369"/>
      <c r="B11563" s="369"/>
      <c r="C11563" s="369"/>
      <c r="D11563" s="370" t="s">
        <v>951</v>
      </c>
      <c r="E11563" s="370">
        <v>6</v>
      </c>
      <c r="F11563" s="385">
        <v>6</v>
      </c>
    </row>
    <row r="11564" spans="1:6">
      <c r="A11564" s="369"/>
      <c r="B11564" s="369"/>
      <c r="C11564" s="369"/>
      <c r="D11564" s="370" t="s">
        <v>1767</v>
      </c>
      <c r="E11564" s="370">
        <v>3</v>
      </c>
      <c r="F11564" s="385">
        <v>3</v>
      </c>
    </row>
    <row r="11565" spans="1:6">
      <c r="A11565" s="369"/>
      <c r="B11565" s="369"/>
      <c r="C11565" s="369"/>
      <c r="D11565" s="370" t="s">
        <v>952</v>
      </c>
      <c r="E11565" s="370">
        <v>3</v>
      </c>
      <c r="F11565" s="385">
        <v>3</v>
      </c>
    </row>
    <row r="11566" spans="1:6">
      <c r="A11566" s="369"/>
      <c r="B11566" s="369"/>
      <c r="C11566" s="369"/>
      <c r="D11566" s="370" t="s">
        <v>1768</v>
      </c>
      <c r="E11566" s="370">
        <v>4</v>
      </c>
      <c r="F11566" s="385">
        <v>4</v>
      </c>
    </row>
    <row r="11567" spans="1:6">
      <c r="A11567" s="369"/>
      <c r="B11567" s="369"/>
      <c r="C11567" s="369"/>
      <c r="D11567" s="370" t="s">
        <v>953</v>
      </c>
      <c r="E11567" s="370">
        <v>5</v>
      </c>
      <c r="F11567" s="385">
        <v>5</v>
      </c>
    </row>
    <row r="11568" spans="1:6">
      <c r="A11568" s="369"/>
      <c r="B11568" s="369"/>
      <c r="C11568" s="369"/>
      <c r="D11568" s="370" t="s">
        <v>1769</v>
      </c>
      <c r="E11568" s="370">
        <v>1</v>
      </c>
      <c r="F11568" s="385">
        <v>1</v>
      </c>
    </row>
    <row r="11569" spans="1:6">
      <c r="A11569" s="369"/>
      <c r="B11569" s="369"/>
      <c r="C11569" s="367" t="s">
        <v>11</v>
      </c>
      <c r="D11569" s="367" t="s">
        <v>638</v>
      </c>
      <c r="E11569" s="367">
        <v>59</v>
      </c>
      <c r="F11569" s="384">
        <v>61</v>
      </c>
    </row>
    <row r="11570" spans="1:6">
      <c r="A11570" s="369"/>
      <c r="B11570" s="369"/>
      <c r="C11570" s="369"/>
      <c r="D11570" s="370" t="s">
        <v>954</v>
      </c>
      <c r="E11570" s="370">
        <v>13</v>
      </c>
      <c r="F11570" s="385">
        <v>13</v>
      </c>
    </row>
    <row r="11571" spans="1:6">
      <c r="A11571" s="369"/>
      <c r="B11571" s="369"/>
      <c r="C11571" s="369"/>
      <c r="D11571" s="370" t="s">
        <v>213</v>
      </c>
      <c r="E11571" s="370">
        <v>117</v>
      </c>
      <c r="F11571" s="385">
        <v>123</v>
      </c>
    </row>
    <row r="11572" spans="1:6">
      <c r="A11572" s="369"/>
      <c r="B11572" s="369"/>
      <c r="C11572" s="369"/>
      <c r="D11572" s="370" t="s">
        <v>955</v>
      </c>
      <c r="E11572" s="370">
        <v>38</v>
      </c>
      <c r="F11572" s="385">
        <v>40</v>
      </c>
    </row>
    <row r="11573" spans="1:6">
      <c r="A11573" s="369"/>
      <c r="B11573" s="369"/>
      <c r="C11573" s="369"/>
      <c r="D11573" s="370" t="s">
        <v>956</v>
      </c>
      <c r="E11573" s="370">
        <v>9</v>
      </c>
      <c r="F11573" s="385">
        <v>9</v>
      </c>
    </row>
    <row r="11574" spans="1:6">
      <c r="A11574" s="369"/>
      <c r="B11574" s="369"/>
      <c r="C11574" s="369"/>
      <c r="D11574" s="370" t="s">
        <v>957</v>
      </c>
      <c r="E11574" s="370">
        <v>4</v>
      </c>
      <c r="F11574" s="385">
        <v>4</v>
      </c>
    </row>
    <row r="11575" spans="1:6">
      <c r="A11575" s="369"/>
      <c r="B11575" s="369"/>
      <c r="C11575" s="369"/>
      <c r="D11575" s="370" t="s">
        <v>958</v>
      </c>
      <c r="E11575" s="370">
        <v>4</v>
      </c>
      <c r="F11575" s="385">
        <v>4</v>
      </c>
    </row>
    <row r="11576" spans="1:6">
      <c r="A11576" s="369"/>
      <c r="B11576" s="369"/>
      <c r="C11576" s="369"/>
      <c r="D11576" s="370" t="s">
        <v>1770</v>
      </c>
      <c r="E11576" s="370">
        <v>2</v>
      </c>
      <c r="F11576" s="385">
        <v>2</v>
      </c>
    </row>
    <row r="11577" spans="1:6">
      <c r="A11577" s="369"/>
      <c r="B11577" s="369"/>
      <c r="C11577" s="369"/>
      <c r="D11577" s="370" t="s">
        <v>1771</v>
      </c>
      <c r="E11577" s="370">
        <v>2</v>
      </c>
      <c r="F11577" s="385">
        <v>2</v>
      </c>
    </row>
    <row r="11578" spans="1:6">
      <c r="A11578" s="369"/>
      <c r="B11578" s="369"/>
      <c r="C11578" s="369"/>
      <c r="D11578" s="370" t="s">
        <v>1772</v>
      </c>
      <c r="E11578" s="370">
        <v>2</v>
      </c>
      <c r="F11578" s="385">
        <v>2</v>
      </c>
    </row>
    <row r="11579" spans="1:6">
      <c r="A11579" s="369"/>
      <c r="B11579" s="369"/>
      <c r="C11579" s="369"/>
      <c r="D11579" s="370" t="s">
        <v>959</v>
      </c>
      <c r="E11579" s="370">
        <v>4</v>
      </c>
      <c r="F11579" s="385">
        <v>4</v>
      </c>
    </row>
    <row r="11580" spans="1:6">
      <c r="A11580" s="369"/>
      <c r="B11580" s="369"/>
      <c r="C11580" s="369"/>
      <c r="D11580" s="370" t="s">
        <v>1773</v>
      </c>
      <c r="E11580" s="370">
        <v>2</v>
      </c>
      <c r="F11580" s="385">
        <v>2</v>
      </c>
    </row>
    <row r="11581" spans="1:6">
      <c r="A11581" s="369"/>
      <c r="B11581" s="369"/>
      <c r="C11581" s="369"/>
      <c r="D11581" s="370" t="s">
        <v>960</v>
      </c>
      <c r="E11581" s="370">
        <v>1</v>
      </c>
      <c r="F11581" s="385">
        <v>1</v>
      </c>
    </row>
    <row r="11582" spans="1:6">
      <c r="A11582" s="369"/>
      <c r="B11582" s="369"/>
      <c r="C11582" s="367" t="s">
        <v>961</v>
      </c>
      <c r="D11582" s="367" t="s">
        <v>790</v>
      </c>
      <c r="E11582" s="367">
        <v>9</v>
      </c>
      <c r="F11582" s="384">
        <v>9</v>
      </c>
    </row>
    <row r="11583" spans="1:6">
      <c r="A11583" s="369"/>
      <c r="B11583" s="369"/>
      <c r="C11583" s="369"/>
      <c r="D11583" s="370" t="s">
        <v>962</v>
      </c>
      <c r="E11583" s="370">
        <v>7</v>
      </c>
      <c r="F11583" s="385">
        <v>7</v>
      </c>
    </row>
    <row r="11584" spans="1:6">
      <c r="A11584" s="369"/>
      <c r="B11584" s="369"/>
      <c r="C11584" s="369"/>
      <c r="D11584" s="370" t="s">
        <v>1774</v>
      </c>
      <c r="E11584" s="370">
        <v>1</v>
      </c>
      <c r="F11584" s="385">
        <v>1</v>
      </c>
    </row>
    <row r="11585" spans="1:6">
      <c r="A11585" s="369"/>
      <c r="B11585" s="369"/>
      <c r="C11585" s="369"/>
      <c r="D11585" s="370" t="s">
        <v>963</v>
      </c>
      <c r="E11585" s="370">
        <v>4</v>
      </c>
      <c r="F11585" s="385">
        <v>4</v>
      </c>
    </row>
    <row r="11586" spans="1:6">
      <c r="A11586" s="369"/>
      <c r="B11586" s="369"/>
      <c r="C11586" s="369"/>
      <c r="D11586" s="370" t="s">
        <v>1775</v>
      </c>
      <c r="E11586" s="370">
        <v>3</v>
      </c>
      <c r="F11586" s="385">
        <v>3</v>
      </c>
    </row>
    <row r="11587" spans="1:6">
      <c r="A11587" s="369"/>
      <c r="B11587" s="369"/>
      <c r="C11587" s="369"/>
      <c r="D11587" s="370" t="s">
        <v>1776</v>
      </c>
      <c r="E11587" s="370">
        <v>2</v>
      </c>
      <c r="F11587" s="385">
        <v>2</v>
      </c>
    </row>
    <row r="11588" spans="1:6">
      <c r="A11588" s="369"/>
      <c r="B11588" s="369"/>
      <c r="C11588" s="369"/>
      <c r="D11588" s="370" t="s">
        <v>1777</v>
      </c>
      <c r="E11588" s="370">
        <v>1</v>
      </c>
      <c r="F11588" s="385">
        <v>1</v>
      </c>
    </row>
    <row r="11589" spans="1:6">
      <c r="A11589" s="369"/>
      <c r="B11589" s="369"/>
      <c r="C11589" s="367" t="s">
        <v>214</v>
      </c>
      <c r="D11589" s="367" t="s">
        <v>594</v>
      </c>
      <c r="E11589" s="367">
        <v>36</v>
      </c>
      <c r="F11589" s="384">
        <v>40</v>
      </c>
    </row>
    <row r="11590" spans="1:6">
      <c r="A11590" s="369"/>
      <c r="B11590" s="369"/>
      <c r="C11590" s="369"/>
      <c r="D11590" s="370" t="s">
        <v>439</v>
      </c>
      <c r="E11590" s="370">
        <v>2</v>
      </c>
      <c r="F11590" s="385">
        <v>2</v>
      </c>
    </row>
    <row r="11591" spans="1:6">
      <c r="A11591" s="369"/>
      <c r="B11591" s="369"/>
      <c r="C11591" s="369"/>
      <c r="D11591" s="370" t="s">
        <v>215</v>
      </c>
      <c r="E11591" s="370">
        <v>96</v>
      </c>
      <c r="F11591" s="385">
        <v>97</v>
      </c>
    </row>
    <row r="11592" spans="1:6">
      <c r="A11592" s="369"/>
      <c r="B11592" s="369"/>
      <c r="C11592" s="369"/>
      <c r="D11592" s="370" t="s">
        <v>964</v>
      </c>
      <c r="E11592" s="370">
        <v>5</v>
      </c>
      <c r="F11592" s="385">
        <v>5</v>
      </c>
    </row>
    <row r="11593" spans="1:6">
      <c r="A11593" s="369"/>
      <c r="B11593" s="369"/>
      <c r="C11593" s="369"/>
      <c r="D11593" s="370" t="s">
        <v>1386</v>
      </c>
      <c r="E11593" s="370">
        <v>1</v>
      </c>
      <c r="F11593" s="385">
        <v>1</v>
      </c>
    </row>
    <row r="11594" spans="1:6">
      <c r="A11594" s="369"/>
      <c r="B11594" s="369"/>
      <c r="C11594" s="369"/>
      <c r="D11594" s="370" t="s">
        <v>965</v>
      </c>
      <c r="E11594" s="370">
        <v>4</v>
      </c>
      <c r="F11594" s="385">
        <v>4</v>
      </c>
    </row>
    <row r="11595" spans="1:6">
      <c r="A11595" s="369"/>
      <c r="B11595" s="369"/>
      <c r="C11595" s="369"/>
      <c r="D11595" s="370" t="s">
        <v>966</v>
      </c>
      <c r="E11595" s="370">
        <v>14</v>
      </c>
      <c r="F11595" s="385">
        <v>14</v>
      </c>
    </row>
    <row r="11596" spans="1:6">
      <c r="A11596" s="369"/>
      <c r="B11596" s="369"/>
      <c r="C11596" s="369"/>
      <c r="D11596" s="370" t="s">
        <v>967</v>
      </c>
      <c r="E11596" s="370">
        <v>15</v>
      </c>
      <c r="F11596" s="385">
        <v>15</v>
      </c>
    </row>
    <row r="11597" spans="1:6">
      <c r="A11597" s="369"/>
      <c r="B11597" s="369"/>
      <c r="C11597" s="369"/>
      <c r="D11597" s="370" t="s">
        <v>968</v>
      </c>
      <c r="E11597" s="370">
        <v>2</v>
      </c>
      <c r="F11597" s="385">
        <v>2</v>
      </c>
    </row>
    <row r="11598" spans="1:6">
      <c r="A11598" s="369"/>
      <c r="B11598" s="369"/>
      <c r="C11598" s="369"/>
      <c r="D11598" s="370" t="s">
        <v>969</v>
      </c>
      <c r="E11598" s="370">
        <v>2</v>
      </c>
      <c r="F11598" s="385">
        <v>2</v>
      </c>
    </row>
    <row r="11599" spans="1:6">
      <c r="A11599" s="369"/>
      <c r="B11599" s="369"/>
      <c r="C11599" s="367" t="s">
        <v>970</v>
      </c>
      <c r="D11599" s="367" t="s">
        <v>971</v>
      </c>
      <c r="E11599" s="367">
        <v>15</v>
      </c>
      <c r="F11599" s="384">
        <v>16</v>
      </c>
    </row>
    <row r="11600" spans="1:6">
      <c r="A11600" s="369"/>
      <c r="B11600" s="369"/>
      <c r="C11600" s="369"/>
      <c r="D11600" s="370" t="s">
        <v>972</v>
      </c>
      <c r="E11600" s="370">
        <v>10</v>
      </c>
      <c r="F11600" s="385">
        <v>11</v>
      </c>
    </row>
    <row r="11601" spans="1:6">
      <c r="A11601" s="369"/>
      <c r="B11601" s="369"/>
      <c r="C11601" s="369"/>
      <c r="D11601" s="370" t="s">
        <v>973</v>
      </c>
      <c r="E11601" s="370">
        <v>5</v>
      </c>
      <c r="F11601" s="385">
        <v>5</v>
      </c>
    </row>
    <row r="11602" spans="1:6">
      <c r="A11602" s="369"/>
      <c r="B11602" s="369"/>
      <c r="C11602" s="369"/>
      <c r="D11602" s="370" t="s">
        <v>1778</v>
      </c>
      <c r="E11602" s="370">
        <v>2</v>
      </c>
      <c r="F11602" s="385">
        <v>2</v>
      </c>
    </row>
    <row r="11603" spans="1:6">
      <c r="A11603" s="369"/>
      <c r="B11603" s="369"/>
      <c r="C11603" s="369"/>
      <c r="D11603" s="370" t="s">
        <v>974</v>
      </c>
      <c r="E11603" s="370">
        <v>7</v>
      </c>
      <c r="F11603" s="385">
        <v>7</v>
      </c>
    </row>
    <row r="11604" spans="1:6">
      <c r="A11604" s="369"/>
      <c r="B11604" s="369"/>
      <c r="C11604" s="367" t="s">
        <v>369</v>
      </c>
      <c r="D11604" s="367" t="s">
        <v>975</v>
      </c>
      <c r="E11604" s="367">
        <v>14</v>
      </c>
      <c r="F11604" s="384">
        <v>14</v>
      </c>
    </row>
    <row r="11605" spans="1:6">
      <c r="A11605" s="369"/>
      <c r="B11605" s="369"/>
      <c r="C11605" s="369"/>
      <c r="D11605" s="370" t="s">
        <v>976</v>
      </c>
      <c r="E11605" s="370">
        <v>11</v>
      </c>
      <c r="F11605" s="385">
        <v>12</v>
      </c>
    </row>
    <row r="11606" spans="1:6">
      <c r="A11606" s="369"/>
      <c r="B11606" s="369"/>
      <c r="C11606" s="369"/>
      <c r="D11606" s="370" t="s">
        <v>370</v>
      </c>
      <c r="E11606" s="370">
        <v>18</v>
      </c>
      <c r="F11606" s="385">
        <v>18</v>
      </c>
    </row>
    <row r="11607" spans="1:6">
      <c r="A11607" s="369"/>
      <c r="B11607" s="369"/>
      <c r="C11607" s="369"/>
      <c r="D11607" s="370" t="s">
        <v>977</v>
      </c>
      <c r="E11607" s="370">
        <v>8</v>
      </c>
      <c r="F11607" s="385">
        <v>8</v>
      </c>
    </row>
    <row r="11608" spans="1:6">
      <c r="A11608" s="369"/>
      <c r="B11608" s="369"/>
      <c r="C11608" s="367" t="s">
        <v>978</v>
      </c>
      <c r="D11608" s="367" t="s">
        <v>979</v>
      </c>
      <c r="E11608" s="367">
        <v>13</v>
      </c>
      <c r="F11608" s="384">
        <v>14</v>
      </c>
    </row>
    <row r="11609" spans="1:6">
      <c r="A11609" s="369"/>
      <c r="B11609" s="369"/>
      <c r="C11609" s="369"/>
      <c r="D11609" s="370" t="s">
        <v>980</v>
      </c>
      <c r="E11609" s="370">
        <v>7</v>
      </c>
      <c r="F11609" s="385">
        <v>8</v>
      </c>
    </row>
    <row r="11610" spans="1:6">
      <c r="A11610" s="369"/>
      <c r="B11610" s="369"/>
      <c r="C11610" s="369"/>
      <c r="D11610" s="370" t="s">
        <v>978</v>
      </c>
      <c r="E11610" s="370">
        <v>15</v>
      </c>
      <c r="F11610" s="385">
        <v>16</v>
      </c>
    </row>
    <row r="11611" spans="1:6">
      <c r="A11611" s="369"/>
      <c r="B11611" s="369"/>
      <c r="C11611" s="369"/>
      <c r="D11611" s="370" t="s">
        <v>981</v>
      </c>
      <c r="E11611" s="370">
        <v>7</v>
      </c>
      <c r="F11611" s="385">
        <v>8</v>
      </c>
    </row>
    <row r="11612" spans="1:6">
      <c r="A11612" s="369"/>
      <c r="B11612" s="369"/>
      <c r="C11612" s="369"/>
      <c r="D11612" s="370" t="s">
        <v>982</v>
      </c>
      <c r="E11612" s="370">
        <v>7</v>
      </c>
      <c r="F11612" s="385">
        <v>7</v>
      </c>
    </row>
    <row r="11613" spans="1:6">
      <c r="A11613" s="369"/>
      <c r="B11613" s="369"/>
      <c r="C11613" s="367" t="s">
        <v>983</v>
      </c>
      <c r="D11613" s="367" t="s">
        <v>984</v>
      </c>
      <c r="E11613" s="367">
        <v>8</v>
      </c>
      <c r="F11613" s="384">
        <v>8</v>
      </c>
    </row>
    <row r="11614" spans="1:6">
      <c r="A11614" s="369"/>
      <c r="B11614" s="369"/>
      <c r="C11614" s="369"/>
      <c r="D11614" s="370" t="s">
        <v>1591</v>
      </c>
      <c r="E11614" s="370">
        <v>2</v>
      </c>
      <c r="F11614" s="385">
        <v>2</v>
      </c>
    </row>
    <row r="11615" spans="1:6">
      <c r="A11615" s="369"/>
      <c r="B11615" s="369"/>
      <c r="C11615" s="369"/>
      <c r="D11615" s="370" t="s">
        <v>985</v>
      </c>
      <c r="E11615" s="370">
        <v>5</v>
      </c>
      <c r="F11615" s="385">
        <v>5</v>
      </c>
    </row>
    <row r="11616" spans="1:6">
      <c r="A11616" s="369"/>
      <c r="B11616" s="369"/>
      <c r="C11616" s="369"/>
      <c r="D11616" s="370" t="s">
        <v>1366</v>
      </c>
      <c r="E11616" s="370">
        <v>4</v>
      </c>
      <c r="F11616" s="385">
        <v>4</v>
      </c>
    </row>
    <row r="11617" spans="1:6">
      <c r="A11617" s="369"/>
      <c r="B11617" s="369"/>
      <c r="C11617" s="369"/>
      <c r="D11617" s="370" t="s">
        <v>1779</v>
      </c>
      <c r="E11617" s="370">
        <v>1</v>
      </c>
      <c r="F11617" s="385">
        <v>1</v>
      </c>
    </row>
    <row r="11618" spans="1:6">
      <c r="A11618" s="369"/>
      <c r="B11618" s="369"/>
      <c r="C11618" s="369"/>
      <c r="D11618" s="370" t="s">
        <v>986</v>
      </c>
      <c r="E11618" s="370">
        <v>5</v>
      </c>
      <c r="F11618" s="385">
        <v>5</v>
      </c>
    </row>
    <row r="11619" spans="1:6">
      <c r="A11619" s="369"/>
      <c r="B11619" s="369"/>
      <c r="C11619" s="369"/>
      <c r="D11619" s="370" t="s">
        <v>1780</v>
      </c>
      <c r="E11619" s="370">
        <v>1</v>
      </c>
      <c r="F11619" s="385">
        <v>1</v>
      </c>
    </row>
    <row r="11620" spans="1:6">
      <c r="A11620" s="369"/>
      <c r="B11620" s="369"/>
      <c r="C11620" s="367" t="s">
        <v>987</v>
      </c>
      <c r="D11620" s="367" t="s">
        <v>798</v>
      </c>
      <c r="E11620" s="367">
        <v>2</v>
      </c>
      <c r="F11620" s="384">
        <v>2</v>
      </c>
    </row>
    <row r="11621" spans="1:6">
      <c r="A11621" s="369"/>
      <c r="B11621" s="369"/>
      <c r="C11621" s="369"/>
      <c r="D11621" s="370" t="s">
        <v>987</v>
      </c>
      <c r="E11621" s="370">
        <v>10</v>
      </c>
      <c r="F11621" s="385">
        <v>10</v>
      </c>
    </row>
    <row r="11622" spans="1:6">
      <c r="A11622" s="369"/>
      <c r="B11622" s="369"/>
      <c r="C11622" s="369"/>
      <c r="D11622" s="370" t="s">
        <v>1781</v>
      </c>
      <c r="E11622" s="370">
        <v>3</v>
      </c>
      <c r="F11622" s="385">
        <v>3</v>
      </c>
    </row>
    <row r="11623" spans="1:6">
      <c r="A11623" s="369"/>
      <c r="B11623" s="369"/>
      <c r="C11623" s="369"/>
      <c r="D11623" s="370" t="s">
        <v>988</v>
      </c>
      <c r="E11623" s="370">
        <v>7</v>
      </c>
      <c r="F11623" s="385">
        <v>7</v>
      </c>
    </row>
    <row r="11624" spans="1:6">
      <c r="A11624" s="369"/>
      <c r="B11624" s="367" t="s">
        <v>12</v>
      </c>
      <c r="C11624" s="367" t="s">
        <v>467</v>
      </c>
      <c r="D11624" s="367" t="s">
        <v>217</v>
      </c>
      <c r="E11624" s="367">
        <v>46</v>
      </c>
      <c r="F11624" s="384">
        <v>51</v>
      </c>
    </row>
    <row r="11625" spans="1:6">
      <c r="A11625" s="369"/>
      <c r="B11625" s="369"/>
      <c r="C11625" s="369"/>
      <c r="D11625" s="370" t="s">
        <v>989</v>
      </c>
      <c r="E11625" s="370">
        <v>5</v>
      </c>
      <c r="F11625" s="385">
        <v>5</v>
      </c>
    </row>
    <row r="11626" spans="1:6">
      <c r="A11626" s="369"/>
      <c r="B11626" s="369"/>
      <c r="C11626" s="369"/>
      <c r="D11626" s="370" t="s">
        <v>909</v>
      </c>
      <c r="E11626" s="370">
        <v>9</v>
      </c>
      <c r="F11626" s="385">
        <v>9</v>
      </c>
    </row>
    <row r="11627" spans="1:6">
      <c r="A11627" s="369"/>
      <c r="B11627" s="369"/>
      <c r="C11627" s="369"/>
      <c r="D11627" s="370" t="s">
        <v>990</v>
      </c>
      <c r="E11627" s="370">
        <v>8</v>
      </c>
      <c r="F11627" s="385">
        <v>8</v>
      </c>
    </row>
    <row r="11628" spans="1:6">
      <c r="A11628" s="369"/>
      <c r="B11628" s="369"/>
      <c r="C11628" s="369"/>
      <c r="D11628" s="370" t="s">
        <v>439</v>
      </c>
      <c r="E11628" s="370">
        <v>25</v>
      </c>
      <c r="F11628" s="385">
        <v>27</v>
      </c>
    </row>
    <row r="11629" spans="1:6">
      <c r="A11629" s="369"/>
      <c r="B11629" s="369"/>
      <c r="C11629" s="369"/>
      <c r="D11629" s="370" t="s">
        <v>595</v>
      </c>
      <c r="E11629" s="370">
        <v>4</v>
      </c>
      <c r="F11629" s="385">
        <v>4</v>
      </c>
    </row>
    <row r="11630" spans="1:6">
      <c r="A11630" s="369"/>
      <c r="B11630" s="369"/>
      <c r="C11630" s="369"/>
      <c r="D11630" s="370" t="s">
        <v>1338</v>
      </c>
      <c r="E11630" s="370">
        <v>1</v>
      </c>
      <c r="F11630" s="385">
        <v>1</v>
      </c>
    </row>
    <row r="11631" spans="1:6">
      <c r="A11631" s="369"/>
      <c r="B11631" s="369"/>
      <c r="C11631" s="369"/>
      <c r="D11631" s="370" t="s">
        <v>991</v>
      </c>
      <c r="E11631" s="370">
        <v>5</v>
      </c>
      <c r="F11631" s="385">
        <v>5</v>
      </c>
    </row>
    <row r="11632" spans="1:6">
      <c r="A11632" s="369"/>
      <c r="B11632" s="369"/>
      <c r="C11632" s="369"/>
      <c r="D11632" s="370" t="s">
        <v>1782</v>
      </c>
      <c r="E11632" s="370">
        <v>1</v>
      </c>
      <c r="F11632" s="385">
        <v>1</v>
      </c>
    </row>
    <row r="11633" spans="1:6">
      <c r="A11633" s="369"/>
      <c r="B11633" s="369"/>
      <c r="C11633" s="369"/>
      <c r="D11633" s="370" t="s">
        <v>1783</v>
      </c>
      <c r="E11633" s="370">
        <v>1</v>
      </c>
      <c r="F11633" s="385">
        <v>1</v>
      </c>
    </row>
    <row r="11634" spans="1:6">
      <c r="A11634" s="369"/>
      <c r="B11634" s="369"/>
      <c r="C11634" s="369"/>
      <c r="D11634" s="370" t="s">
        <v>1784</v>
      </c>
      <c r="E11634" s="370">
        <v>1</v>
      </c>
      <c r="F11634" s="385">
        <v>1</v>
      </c>
    </row>
    <row r="11635" spans="1:6">
      <c r="A11635" s="369"/>
      <c r="B11635" s="369"/>
      <c r="C11635" s="367" t="s">
        <v>468</v>
      </c>
      <c r="D11635" s="367" t="s">
        <v>12</v>
      </c>
      <c r="E11635" s="367">
        <v>122</v>
      </c>
      <c r="F11635" s="384">
        <v>127</v>
      </c>
    </row>
    <row r="11636" spans="1:6">
      <c r="A11636" s="369"/>
      <c r="B11636" s="369"/>
      <c r="C11636" s="369"/>
      <c r="D11636" s="370" t="s">
        <v>519</v>
      </c>
      <c r="E11636" s="370">
        <v>26</v>
      </c>
      <c r="F11636" s="385">
        <v>29</v>
      </c>
    </row>
    <row r="11637" spans="1:6">
      <c r="A11637" s="369"/>
      <c r="B11637" s="369"/>
      <c r="C11637" s="369"/>
      <c r="D11637" s="370" t="s">
        <v>992</v>
      </c>
      <c r="E11637" s="370">
        <v>12</v>
      </c>
      <c r="F11637" s="385">
        <v>12</v>
      </c>
    </row>
    <row r="11638" spans="1:6">
      <c r="A11638" s="369"/>
      <c r="B11638" s="369"/>
      <c r="C11638" s="369"/>
      <c r="D11638" s="370" t="s">
        <v>993</v>
      </c>
      <c r="E11638" s="370">
        <v>4</v>
      </c>
      <c r="F11638" s="385">
        <v>4</v>
      </c>
    </row>
    <row r="11639" spans="1:6">
      <c r="A11639" s="369"/>
      <c r="B11639" s="369"/>
      <c r="C11639" s="369"/>
      <c r="D11639" s="370" t="s">
        <v>994</v>
      </c>
      <c r="E11639" s="370">
        <v>8</v>
      </c>
      <c r="F11639" s="385">
        <v>8</v>
      </c>
    </row>
    <row r="11640" spans="1:6">
      <c r="A11640" s="369"/>
      <c r="B11640" s="369"/>
      <c r="C11640" s="369"/>
      <c r="D11640" s="370" t="s">
        <v>371</v>
      </c>
      <c r="E11640" s="370">
        <v>21</v>
      </c>
      <c r="F11640" s="385">
        <v>23</v>
      </c>
    </row>
    <row r="11641" spans="1:6">
      <c r="A11641" s="369"/>
      <c r="B11641" s="369"/>
      <c r="C11641" s="369"/>
      <c r="D11641" s="370" t="s">
        <v>439</v>
      </c>
      <c r="E11641" s="370">
        <v>4</v>
      </c>
      <c r="F11641" s="385">
        <v>4</v>
      </c>
    </row>
    <row r="11642" spans="1:6">
      <c r="A11642" s="369"/>
      <c r="B11642" s="369"/>
      <c r="C11642" s="369"/>
      <c r="D11642" s="370" t="s">
        <v>550</v>
      </c>
      <c r="E11642" s="370">
        <v>20</v>
      </c>
      <c r="F11642" s="385">
        <v>21</v>
      </c>
    </row>
    <row r="11643" spans="1:6">
      <c r="A11643" s="369"/>
      <c r="B11643" s="369"/>
      <c r="C11643" s="369"/>
      <c r="D11643" s="370" t="s">
        <v>995</v>
      </c>
      <c r="E11643" s="370">
        <v>2</v>
      </c>
      <c r="F11643" s="385">
        <v>2</v>
      </c>
    </row>
    <row r="11644" spans="1:6">
      <c r="A11644" s="369"/>
      <c r="B11644" s="369"/>
      <c r="C11644" s="369"/>
      <c r="D11644" s="370" t="s">
        <v>264</v>
      </c>
      <c r="E11644" s="370">
        <v>4</v>
      </c>
      <c r="F11644" s="385">
        <v>4</v>
      </c>
    </row>
    <row r="11645" spans="1:6">
      <c r="A11645" s="369"/>
      <c r="B11645" s="369"/>
      <c r="C11645" s="369"/>
      <c r="D11645" s="370" t="s">
        <v>351</v>
      </c>
      <c r="E11645" s="370">
        <v>16</v>
      </c>
      <c r="F11645" s="385">
        <v>17</v>
      </c>
    </row>
    <row r="11646" spans="1:6">
      <c r="A11646" s="369"/>
      <c r="B11646" s="369"/>
      <c r="C11646" s="369"/>
      <c r="D11646" s="370" t="s">
        <v>518</v>
      </c>
      <c r="E11646" s="370">
        <v>20</v>
      </c>
      <c r="F11646" s="385">
        <v>20</v>
      </c>
    </row>
    <row r="11647" spans="1:6">
      <c r="A11647" s="369"/>
      <c r="B11647" s="369"/>
      <c r="C11647" s="369"/>
      <c r="D11647" s="370" t="s">
        <v>996</v>
      </c>
      <c r="E11647" s="370">
        <v>5</v>
      </c>
      <c r="F11647" s="385">
        <v>5</v>
      </c>
    </row>
    <row r="11648" spans="1:6">
      <c r="A11648" s="369"/>
      <c r="B11648" s="369"/>
      <c r="C11648" s="369"/>
      <c r="D11648" s="370" t="s">
        <v>1785</v>
      </c>
      <c r="E11648" s="370">
        <v>1</v>
      </c>
      <c r="F11648" s="385">
        <v>1</v>
      </c>
    </row>
    <row r="11649" spans="1:6">
      <c r="A11649" s="369"/>
      <c r="B11649" s="369"/>
      <c r="C11649" s="367" t="s">
        <v>469</v>
      </c>
      <c r="D11649" s="367" t="s">
        <v>997</v>
      </c>
      <c r="E11649" s="367">
        <v>6</v>
      </c>
      <c r="F11649" s="384">
        <v>6</v>
      </c>
    </row>
    <row r="11650" spans="1:6">
      <c r="A11650" s="369"/>
      <c r="B11650" s="369"/>
      <c r="C11650" s="369"/>
      <c r="D11650" s="370" t="s">
        <v>219</v>
      </c>
      <c r="E11650" s="370">
        <v>5</v>
      </c>
      <c r="F11650" s="385">
        <v>5</v>
      </c>
    </row>
    <row r="11651" spans="1:6">
      <c r="A11651" s="369"/>
      <c r="B11651" s="369"/>
      <c r="C11651" s="369"/>
      <c r="D11651" s="370" t="s">
        <v>470</v>
      </c>
      <c r="E11651" s="370">
        <v>13</v>
      </c>
      <c r="F11651" s="385">
        <v>14</v>
      </c>
    </row>
    <row r="11652" spans="1:6">
      <c r="A11652" s="369"/>
      <c r="B11652" s="369"/>
      <c r="C11652" s="369"/>
      <c r="D11652" s="370" t="s">
        <v>998</v>
      </c>
      <c r="E11652" s="370">
        <v>6</v>
      </c>
      <c r="F11652" s="385">
        <v>6</v>
      </c>
    </row>
    <row r="11653" spans="1:6">
      <c r="A11653" s="369"/>
      <c r="B11653" s="369"/>
      <c r="C11653" s="369"/>
      <c r="D11653" s="370" t="s">
        <v>1786</v>
      </c>
      <c r="E11653" s="370">
        <v>2</v>
      </c>
      <c r="F11653" s="385">
        <v>3</v>
      </c>
    </row>
    <row r="11654" spans="1:6">
      <c r="A11654" s="369"/>
      <c r="B11654" s="369"/>
      <c r="C11654" s="367" t="s">
        <v>596</v>
      </c>
      <c r="D11654" s="367" t="s">
        <v>597</v>
      </c>
      <c r="E11654" s="367">
        <v>11</v>
      </c>
      <c r="F11654" s="384">
        <v>11</v>
      </c>
    </row>
    <row r="11655" spans="1:6">
      <c r="A11655" s="369"/>
      <c r="B11655" s="369"/>
      <c r="C11655" s="369"/>
      <c r="D11655" s="370" t="s">
        <v>346</v>
      </c>
      <c r="E11655" s="370">
        <v>1</v>
      </c>
      <c r="F11655" s="385">
        <v>1</v>
      </c>
    </row>
    <row r="11656" spans="1:6">
      <c r="A11656" s="369"/>
      <c r="B11656" s="369"/>
      <c r="C11656" s="369"/>
      <c r="D11656" s="370" t="s">
        <v>750</v>
      </c>
      <c r="E11656" s="370">
        <v>2</v>
      </c>
      <c r="F11656" s="385">
        <v>2</v>
      </c>
    </row>
    <row r="11657" spans="1:6">
      <c r="A11657" s="369"/>
      <c r="B11657" s="369"/>
      <c r="C11657" s="369"/>
      <c r="D11657" s="370" t="s">
        <v>999</v>
      </c>
      <c r="E11657" s="370">
        <v>2</v>
      </c>
      <c r="F11657" s="385">
        <v>2</v>
      </c>
    </row>
    <row r="11658" spans="1:6">
      <c r="A11658" s="369"/>
      <c r="B11658" s="369"/>
      <c r="C11658" s="367" t="s">
        <v>471</v>
      </c>
      <c r="D11658" s="367" t="s">
        <v>1000</v>
      </c>
      <c r="E11658" s="367">
        <v>9</v>
      </c>
      <c r="F11658" s="384">
        <v>9</v>
      </c>
    </row>
    <row r="11659" spans="1:6">
      <c r="A11659" s="369"/>
      <c r="B11659" s="369"/>
      <c r="C11659" s="369"/>
      <c r="D11659" s="370" t="s">
        <v>79</v>
      </c>
      <c r="E11659" s="370">
        <v>8</v>
      </c>
      <c r="F11659" s="385">
        <v>8</v>
      </c>
    </row>
    <row r="11660" spans="1:6">
      <c r="A11660" s="369"/>
      <c r="B11660" s="369"/>
      <c r="C11660" s="369"/>
      <c r="D11660" s="370" t="s">
        <v>520</v>
      </c>
      <c r="E11660" s="370">
        <v>8</v>
      </c>
      <c r="F11660" s="385">
        <v>8</v>
      </c>
    </row>
    <row r="11661" spans="1:6">
      <c r="A11661" s="369"/>
      <c r="B11661" s="369"/>
      <c r="C11661" s="369"/>
      <c r="D11661" s="370" t="s">
        <v>220</v>
      </c>
      <c r="E11661" s="370">
        <v>48</v>
      </c>
      <c r="F11661" s="385">
        <v>55</v>
      </c>
    </row>
    <row r="11662" spans="1:6">
      <c r="A11662" s="369"/>
      <c r="B11662" s="369"/>
      <c r="C11662" s="369"/>
      <c r="D11662" s="370" t="s">
        <v>1001</v>
      </c>
      <c r="E11662" s="370">
        <v>4</v>
      </c>
      <c r="F11662" s="385">
        <v>4</v>
      </c>
    </row>
    <row r="11663" spans="1:6">
      <c r="A11663" s="369"/>
      <c r="B11663" s="369"/>
      <c r="C11663" s="369"/>
      <c r="D11663" s="370" t="s">
        <v>1002</v>
      </c>
      <c r="E11663" s="370">
        <v>13</v>
      </c>
      <c r="F11663" s="385">
        <v>13</v>
      </c>
    </row>
    <row r="11664" spans="1:6">
      <c r="A11664" s="369"/>
      <c r="B11664" s="369"/>
      <c r="C11664" s="369"/>
      <c r="D11664" s="370" t="s">
        <v>472</v>
      </c>
      <c r="E11664" s="370">
        <v>11</v>
      </c>
      <c r="F11664" s="385">
        <v>11</v>
      </c>
    </row>
    <row r="11665" spans="1:6">
      <c r="A11665" s="369"/>
      <c r="B11665" s="369"/>
      <c r="C11665" s="369"/>
      <c r="D11665" s="370" t="s">
        <v>1787</v>
      </c>
      <c r="E11665" s="370">
        <v>1</v>
      </c>
      <c r="F11665" s="385">
        <v>1</v>
      </c>
    </row>
    <row r="11666" spans="1:6">
      <c r="A11666" s="369"/>
      <c r="B11666" s="367" t="s">
        <v>13</v>
      </c>
      <c r="C11666" s="367" t="s">
        <v>473</v>
      </c>
      <c r="D11666" s="367" t="s">
        <v>222</v>
      </c>
      <c r="E11666" s="367">
        <v>47</v>
      </c>
      <c r="F11666" s="384">
        <v>47</v>
      </c>
    </row>
    <row r="11667" spans="1:6">
      <c r="A11667" s="369"/>
      <c r="B11667" s="369"/>
      <c r="C11667" s="369"/>
      <c r="D11667" s="370" t="s">
        <v>1003</v>
      </c>
      <c r="E11667" s="370">
        <v>52</v>
      </c>
      <c r="F11667" s="385">
        <v>53</v>
      </c>
    </row>
    <row r="11668" spans="1:6">
      <c r="A11668" s="369"/>
      <c r="B11668" s="369"/>
      <c r="C11668" s="369"/>
      <c r="D11668" s="370" t="s">
        <v>223</v>
      </c>
      <c r="E11668" s="370">
        <v>53</v>
      </c>
      <c r="F11668" s="385">
        <v>62</v>
      </c>
    </row>
    <row r="11669" spans="1:6">
      <c r="A11669" s="369"/>
      <c r="B11669" s="369"/>
      <c r="C11669" s="369"/>
      <c r="D11669" s="370" t="s">
        <v>551</v>
      </c>
      <c r="E11669" s="370">
        <v>30</v>
      </c>
      <c r="F11669" s="385">
        <v>32</v>
      </c>
    </row>
    <row r="11670" spans="1:6">
      <c r="A11670" s="369"/>
      <c r="B11670" s="369"/>
      <c r="C11670" s="369"/>
      <c r="D11670" s="370" t="s">
        <v>1004</v>
      </c>
      <c r="E11670" s="370">
        <v>4</v>
      </c>
      <c r="F11670" s="385">
        <v>4</v>
      </c>
    </row>
    <row r="11671" spans="1:6">
      <c r="A11671" s="369"/>
      <c r="B11671" s="369"/>
      <c r="C11671" s="369"/>
      <c r="D11671" s="370" t="s">
        <v>1788</v>
      </c>
      <c r="E11671" s="370">
        <v>1</v>
      </c>
      <c r="F11671" s="385">
        <v>1</v>
      </c>
    </row>
    <row r="11672" spans="1:6">
      <c r="A11672" s="369"/>
      <c r="B11672" s="369"/>
      <c r="C11672" s="367" t="s">
        <v>552</v>
      </c>
      <c r="D11672" s="367" t="s">
        <v>1005</v>
      </c>
      <c r="E11672" s="367">
        <v>2</v>
      </c>
      <c r="F11672" s="384">
        <v>2</v>
      </c>
    </row>
    <row r="11673" spans="1:6">
      <c r="A11673" s="369"/>
      <c r="B11673" s="369"/>
      <c r="C11673" s="369"/>
      <c r="D11673" s="370" t="s">
        <v>372</v>
      </c>
      <c r="E11673" s="370">
        <v>47</v>
      </c>
      <c r="F11673" s="385">
        <v>50</v>
      </c>
    </row>
    <row r="11674" spans="1:6">
      <c r="A11674" s="369"/>
      <c r="B11674" s="369"/>
      <c r="C11674" s="369"/>
      <c r="D11674" s="370" t="s">
        <v>1006</v>
      </c>
      <c r="E11674" s="370">
        <v>5</v>
      </c>
      <c r="F11674" s="385">
        <v>5</v>
      </c>
    </row>
    <row r="11675" spans="1:6">
      <c r="A11675" s="369"/>
      <c r="B11675" s="369"/>
      <c r="C11675" s="369"/>
      <c r="D11675" s="370" t="s">
        <v>1007</v>
      </c>
      <c r="E11675" s="370">
        <v>12</v>
      </c>
      <c r="F11675" s="385">
        <v>12</v>
      </c>
    </row>
    <row r="11676" spans="1:6">
      <c r="A11676" s="369"/>
      <c r="B11676" s="369"/>
      <c r="C11676" s="369"/>
      <c r="D11676" s="370" t="s">
        <v>306</v>
      </c>
      <c r="E11676" s="370">
        <v>2</v>
      </c>
      <c r="F11676" s="385">
        <v>2</v>
      </c>
    </row>
    <row r="11677" spans="1:6">
      <c r="A11677" s="369"/>
      <c r="B11677" s="369"/>
      <c r="C11677" s="369"/>
      <c r="D11677" s="370" t="s">
        <v>1008</v>
      </c>
      <c r="E11677" s="370">
        <v>7</v>
      </c>
      <c r="F11677" s="385">
        <v>7</v>
      </c>
    </row>
    <row r="11678" spans="1:6">
      <c r="A11678" s="369"/>
      <c r="B11678" s="369"/>
      <c r="C11678" s="369"/>
      <c r="D11678" s="370" t="s">
        <v>1009</v>
      </c>
      <c r="E11678" s="370">
        <v>3</v>
      </c>
      <c r="F11678" s="385">
        <v>3</v>
      </c>
    </row>
    <row r="11679" spans="1:6">
      <c r="A11679" s="369"/>
      <c r="B11679" s="369"/>
      <c r="C11679" s="369"/>
      <c r="D11679" s="370" t="s">
        <v>1010</v>
      </c>
      <c r="E11679" s="370">
        <v>5</v>
      </c>
      <c r="F11679" s="385">
        <v>5</v>
      </c>
    </row>
    <row r="11680" spans="1:6">
      <c r="A11680" s="369"/>
      <c r="B11680" s="369"/>
      <c r="C11680" s="369"/>
      <c r="D11680" s="370" t="s">
        <v>1789</v>
      </c>
      <c r="E11680" s="370">
        <v>1</v>
      </c>
      <c r="F11680" s="385">
        <v>1</v>
      </c>
    </row>
    <row r="11681" spans="1:6">
      <c r="A11681" s="369"/>
      <c r="B11681" s="369"/>
      <c r="C11681" s="367" t="s">
        <v>1011</v>
      </c>
      <c r="D11681" s="367" t="s">
        <v>75</v>
      </c>
      <c r="E11681" s="367">
        <v>11</v>
      </c>
      <c r="F11681" s="384">
        <v>11</v>
      </c>
    </row>
    <row r="11682" spans="1:6">
      <c r="A11682" s="369"/>
      <c r="B11682" s="369"/>
      <c r="C11682" s="369"/>
      <c r="D11682" s="370" t="s">
        <v>1012</v>
      </c>
      <c r="E11682" s="370">
        <v>36</v>
      </c>
      <c r="F11682" s="385">
        <v>41</v>
      </c>
    </row>
    <row r="11683" spans="1:6">
      <c r="A11683" s="369"/>
      <c r="B11683" s="369"/>
      <c r="C11683" s="369"/>
      <c r="D11683" s="370" t="s">
        <v>1013</v>
      </c>
      <c r="E11683" s="370">
        <v>5</v>
      </c>
      <c r="F11683" s="385">
        <v>5</v>
      </c>
    </row>
    <row r="11684" spans="1:6">
      <c r="A11684" s="369"/>
      <c r="B11684" s="369"/>
      <c r="C11684" s="369"/>
      <c r="D11684" s="370" t="s">
        <v>1014</v>
      </c>
      <c r="E11684" s="370">
        <v>8</v>
      </c>
      <c r="F11684" s="385">
        <v>8</v>
      </c>
    </row>
    <row r="11685" spans="1:6">
      <c r="A11685" s="369"/>
      <c r="B11685" s="369"/>
      <c r="C11685" s="369"/>
      <c r="D11685" s="370" t="s">
        <v>1015</v>
      </c>
      <c r="E11685" s="370">
        <v>3</v>
      </c>
      <c r="F11685" s="385">
        <v>3</v>
      </c>
    </row>
    <row r="11686" spans="1:6">
      <c r="A11686" s="369"/>
      <c r="B11686" s="369"/>
      <c r="C11686" s="369"/>
      <c r="D11686" s="370" t="s">
        <v>1405</v>
      </c>
      <c r="E11686" s="370">
        <v>1</v>
      </c>
      <c r="F11686" s="385">
        <v>1</v>
      </c>
    </row>
    <row r="11687" spans="1:6">
      <c r="A11687" s="369"/>
      <c r="B11687" s="369"/>
      <c r="C11687" s="369"/>
      <c r="D11687" s="370" t="s">
        <v>1016</v>
      </c>
      <c r="E11687" s="370">
        <v>2</v>
      </c>
      <c r="F11687" s="385">
        <v>2</v>
      </c>
    </row>
    <row r="11688" spans="1:6">
      <c r="A11688" s="369"/>
      <c r="B11688" s="369"/>
      <c r="C11688" s="369"/>
      <c r="D11688" s="370" t="s">
        <v>1499</v>
      </c>
      <c r="E11688" s="370">
        <v>1</v>
      </c>
      <c r="F11688" s="385">
        <v>1</v>
      </c>
    </row>
    <row r="11689" spans="1:6">
      <c r="A11689" s="369"/>
      <c r="B11689" s="369"/>
      <c r="C11689" s="369"/>
      <c r="D11689" s="370" t="s">
        <v>1017</v>
      </c>
      <c r="E11689" s="370">
        <v>3</v>
      </c>
      <c r="F11689" s="385">
        <v>3</v>
      </c>
    </row>
    <row r="11690" spans="1:6">
      <c r="A11690" s="369"/>
      <c r="B11690" s="369"/>
      <c r="C11690" s="369"/>
      <c r="D11690" s="370" t="s">
        <v>1018</v>
      </c>
      <c r="E11690" s="370">
        <v>1</v>
      </c>
      <c r="F11690" s="385">
        <v>1</v>
      </c>
    </row>
    <row r="11691" spans="1:6">
      <c r="A11691" s="369"/>
      <c r="B11691" s="369"/>
      <c r="C11691" s="369"/>
      <c r="D11691" s="370" t="s">
        <v>1790</v>
      </c>
      <c r="E11691" s="370">
        <v>2</v>
      </c>
      <c r="F11691" s="385">
        <v>2</v>
      </c>
    </row>
    <row r="11692" spans="1:6">
      <c r="A11692" s="369"/>
      <c r="B11692" s="369"/>
      <c r="C11692" s="369"/>
      <c r="D11692" s="370" t="s">
        <v>1019</v>
      </c>
      <c r="E11692" s="370">
        <v>2</v>
      </c>
      <c r="F11692" s="385">
        <v>2</v>
      </c>
    </row>
    <row r="11693" spans="1:6">
      <c r="A11693" s="369"/>
      <c r="B11693" s="369"/>
      <c r="C11693" s="369"/>
      <c r="D11693" s="370" t="s">
        <v>1020</v>
      </c>
      <c r="E11693" s="370">
        <v>2</v>
      </c>
      <c r="F11693" s="385">
        <v>2</v>
      </c>
    </row>
    <row r="11694" spans="1:6">
      <c r="A11694" s="369"/>
      <c r="B11694" s="369"/>
      <c r="C11694" s="369"/>
      <c r="D11694" s="370" t="s">
        <v>1021</v>
      </c>
      <c r="E11694" s="370">
        <v>2</v>
      </c>
      <c r="F11694" s="385">
        <v>2</v>
      </c>
    </row>
    <row r="11695" spans="1:6">
      <c r="A11695" s="369"/>
      <c r="B11695" s="369"/>
      <c r="C11695" s="369"/>
      <c r="D11695" s="370" t="s">
        <v>1022</v>
      </c>
      <c r="E11695" s="370">
        <v>3</v>
      </c>
      <c r="F11695" s="385">
        <v>3</v>
      </c>
    </row>
    <row r="11696" spans="1:6">
      <c r="A11696" s="369"/>
      <c r="B11696" s="369"/>
      <c r="C11696" s="367" t="s">
        <v>474</v>
      </c>
      <c r="D11696" s="367" t="s">
        <v>373</v>
      </c>
      <c r="E11696" s="367">
        <v>145</v>
      </c>
      <c r="F11696" s="384">
        <v>158</v>
      </c>
    </row>
    <row r="11697" spans="1:6">
      <c r="A11697" s="369"/>
      <c r="B11697" s="369"/>
      <c r="C11697" s="369"/>
      <c r="D11697" s="370" t="s">
        <v>1023</v>
      </c>
      <c r="E11697" s="370">
        <v>2</v>
      </c>
      <c r="F11697" s="385">
        <v>2</v>
      </c>
    </row>
    <row r="11698" spans="1:6">
      <c r="A11698" s="369"/>
      <c r="B11698" s="369"/>
      <c r="C11698" s="369"/>
      <c r="D11698" s="370" t="s">
        <v>225</v>
      </c>
      <c r="E11698" s="370">
        <v>243</v>
      </c>
      <c r="F11698" s="385">
        <v>264</v>
      </c>
    </row>
    <row r="11699" spans="1:6">
      <c r="A11699" s="369"/>
      <c r="B11699" s="369"/>
      <c r="C11699" s="369"/>
      <c r="D11699" s="370" t="s">
        <v>1024</v>
      </c>
      <c r="E11699" s="370">
        <v>28</v>
      </c>
      <c r="F11699" s="385">
        <v>29</v>
      </c>
    </row>
    <row r="11700" spans="1:6">
      <c r="A11700" s="369"/>
      <c r="B11700" s="369"/>
      <c r="C11700" s="369"/>
      <c r="D11700" s="370" t="s">
        <v>224</v>
      </c>
      <c r="E11700" s="370">
        <v>256</v>
      </c>
      <c r="F11700" s="385">
        <v>280</v>
      </c>
    </row>
    <row r="11701" spans="1:6">
      <c r="A11701" s="369"/>
      <c r="B11701" s="369"/>
      <c r="C11701" s="369"/>
      <c r="D11701" s="370" t="s">
        <v>1025</v>
      </c>
      <c r="E11701" s="370">
        <v>12</v>
      </c>
      <c r="F11701" s="385">
        <v>13</v>
      </c>
    </row>
    <row r="11702" spans="1:6">
      <c r="A11702" s="369"/>
      <c r="B11702" s="369"/>
      <c r="C11702" s="369"/>
      <c r="D11702" s="370" t="s">
        <v>566</v>
      </c>
      <c r="E11702" s="370">
        <v>23</v>
      </c>
      <c r="F11702" s="385">
        <v>24</v>
      </c>
    </row>
    <row r="11703" spans="1:6">
      <c r="A11703" s="369"/>
      <c r="B11703" s="369"/>
      <c r="C11703" s="369"/>
      <c r="D11703" s="370" t="s">
        <v>817</v>
      </c>
      <c r="E11703" s="370">
        <v>4</v>
      </c>
      <c r="F11703" s="385">
        <v>4</v>
      </c>
    </row>
    <row r="11704" spans="1:6">
      <c r="A11704" s="369"/>
      <c r="B11704" s="369"/>
      <c r="C11704" s="369"/>
      <c r="D11704" s="370" t="s">
        <v>1026</v>
      </c>
      <c r="E11704" s="370">
        <v>6</v>
      </c>
      <c r="F11704" s="385">
        <v>6</v>
      </c>
    </row>
    <row r="11705" spans="1:6">
      <c r="A11705" s="369"/>
      <c r="B11705" s="369"/>
      <c r="C11705" s="369"/>
      <c r="D11705" s="370" t="s">
        <v>521</v>
      </c>
      <c r="E11705" s="370">
        <v>27</v>
      </c>
      <c r="F11705" s="385">
        <v>27</v>
      </c>
    </row>
    <row r="11706" spans="1:6">
      <c r="A11706" s="369"/>
      <c r="B11706" s="369"/>
      <c r="C11706" s="369"/>
      <c r="D11706" s="370" t="s">
        <v>1027</v>
      </c>
      <c r="E11706" s="370">
        <v>9</v>
      </c>
      <c r="F11706" s="385">
        <v>11</v>
      </c>
    </row>
    <row r="11707" spans="1:6">
      <c r="A11707" s="369"/>
      <c r="B11707" s="369"/>
      <c r="C11707" s="369"/>
      <c r="D11707" s="370" t="s">
        <v>1028</v>
      </c>
      <c r="E11707" s="370">
        <v>5</v>
      </c>
      <c r="F11707" s="385">
        <v>5</v>
      </c>
    </row>
    <row r="11708" spans="1:6">
      <c r="A11708" s="369"/>
      <c r="B11708" s="369"/>
      <c r="C11708" s="369"/>
      <c r="D11708" s="370" t="s">
        <v>1029</v>
      </c>
      <c r="E11708" s="370">
        <v>22</v>
      </c>
      <c r="F11708" s="385">
        <v>22</v>
      </c>
    </row>
    <row r="11709" spans="1:6">
      <c r="A11709" s="369"/>
      <c r="B11709" s="369"/>
      <c r="C11709" s="369"/>
      <c r="D11709" s="370" t="s">
        <v>1030</v>
      </c>
      <c r="E11709" s="370">
        <v>13</v>
      </c>
      <c r="F11709" s="385">
        <v>13</v>
      </c>
    </row>
    <row r="11710" spans="1:6">
      <c r="A11710" s="369"/>
      <c r="B11710" s="369"/>
      <c r="C11710" s="369"/>
      <c r="D11710" s="370" t="s">
        <v>1031</v>
      </c>
      <c r="E11710" s="370">
        <v>3</v>
      </c>
      <c r="F11710" s="385">
        <v>3</v>
      </c>
    </row>
    <row r="11711" spans="1:6">
      <c r="A11711" s="369"/>
      <c r="B11711" s="369"/>
      <c r="C11711" s="369"/>
      <c r="D11711" s="370" t="s">
        <v>1032</v>
      </c>
      <c r="E11711" s="370">
        <v>1</v>
      </c>
      <c r="F11711" s="385">
        <v>1</v>
      </c>
    </row>
    <row r="11712" spans="1:6">
      <c r="A11712" s="369"/>
      <c r="B11712" s="369"/>
      <c r="C11712" s="369"/>
      <c r="D11712" s="370" t="s">
        <v>681</v>
      </c>
      <c r="E11712" s="370">
        <v>8</v>
      </c>
      <c r="F11712" s="385">
        <v>8</v>
      </c>
    </row>
    <row r="11713" spans="1:6">
      <c r="A11713" s="369"/>
      <c r="B11713" s="369"/>
      <c r="C11713" s="369"/>
      <c r="D11713" s="370" t="s">
        <v>1033</v>
      </c>
      <c r="E11713" s="370">
        <v>7</v>
      </c>
      <c r="F11713" s="385">
        <v>7</v>
      </c>
    </row>
    <row r="11714" spans="1:6">
      <c r="A11714" s="369"/>
      <c r="B11714" s="369"/>
      <c r="C11714" s="369"/>
      <c r="D11714" s="370" t="s">
        <v>1791</v>
      </c>
      <c r="E11714" s="370">
        <v>2</v>
      </c>
      <c r="F11714" s="385">
        <v>2</v>
      </c>
    </row>
    <row r="11715" spans="1:6">
      <c r="A11715" s="369"/>
      <c r="B11715" s="369"/>
      <c r="C11715" s="369"/>
      <c r="D11715" s="370" t="s">
        <v>1034</v>
      </c>
      <c r="E11715" s="370">
        <v>1</v>
      </c>
      <c r="F11715" s="385">
        <v>1</v>
      </c>
    </row>
    <row r="11716" spans="1:6">
      <c r="A11716" s="369"/>
      <c r="B11716" s="369"/>
      <c r="C11716" s="369"/>
      <c r="D11716" s="370" t="s">
        <v>1792</v>
      </c>
      <c r="E11716" s="370">
        <v>1</v>
      </c>
      <c r="F11716" s="385">
        <v>1</v>
      </c>
    </row>
    <row r="11717" spans="1:6">
      <c r="A11717" s="369"/>
      <c r="B11717" s="369"/>
      <c r="C11717" s="369"/>
      <c r="D11717" s="370" t="s">
        <v>1793</v>
      </c>
      <c r="E11717" s="370">
        <v>1</v>
      </c>
      <c r="F11717" s="385">
        <v>1</v>
      </c>
    </row>
    <row r="11718" spans="1:6">
      <c r="A11718" s="369"/>
      <c r="B11718" s="369"/>
      <c r="C11718" s="369"/>
      <c r="D11718" s="370" t="s">
        <v>1794</v>
      </c>
      <c r="E11718" s="370">
        <v>6</v>
      </c>
      <c r="F11718" s="385">
        <v>6</v>
      </c>
    </row>
    <row r="11719" spans="1:6">
      <c r="A11719" s="369"/>
      <c r="B11719" s="369"/>
      <c r="C11719" s="369"/>
      <c r="D11719" s="370" t="s">
        <v>1035</v>
      </c>
      <c r="E11719" s="370">
        <v>1</v>
      </c>
      <c r="F11719" s="385">
        <v>1</v>
      </c>
    </row>
    <row r="11720" spans="1:6">
      <c r="A11720" s="369"/>
      <c r="B11720" s="369"/>
      <c r="C11720" s="369"/>
      <c r="D11720" s="370" t="s">
        <v>1795</v>
      </c>
      <c r="E11720" s="370">
        <v>1</v>
      </c>
      <c r="F11720" s="385">
        <v>1</v>
      </c>
    </row>
    <row r="11721" spans="1:6">
      <c r="A11721" s="369"/>
      <c r="B11721" s="369"/>
      <c r="C11721" s="369"/>
      <c r="D11721" s="370" t="s">
        <v>1036</v>
      </c>
      <c r="E11721" s="370">
        <v>5</v>
      </c>
      <c r="F11721" s="385">
        <v>5</v>
      </c>
    </row>
    <row r="11722" spans="1:6">
      <c r="A11722" s="369"/>
      <c r="B11722" s="369"/>
      <c r="C11722" s="367" t="s">
        <v>522</v>
      </c>
      <c r="D11722" s="367" t="s">
        <v>1037</v>
      </c>
      <c r="E11722" s="367">
        <v>6</v>
      </c>
      <c r="F11722" s="384">
        <v>6</v>
      </c>
    </row>
    <row r="11723" spans="1:6">
      <c r="A11723" s="369"/>
      <c r="B11723" s="369"/>
      <c r="C11723" s="369"/>
      <c r="D11723" s="370" t="s">
        <v>226</v>
      </c>
      <c r="E11723" s="370">
        <v>33</v>
      </c>
      <c r="F11723" s="385">
        <v>38</v>
      </c>
    </row>
    <row r="11724" spans="1:6">
      <c r="A11724" s="369"/>
      <c r="B11724" s="369"/>
      <c r="C11724" s="369"/>
      <c r="D11724" s="370" t="s">
        <v>1038</v>
      </c>
      <c r="E11724" s="370">
        <v>6</v>
      </c>
      <c r="F11724" s="385">
        <v>6</v>
      </c>
    </row>
    <row r="11725" spans="1:6">
      <c r="A11725" s="369"/>
      <c r="B11725" s="369"/>
      <c r="C11725" s="369"/>
      <c r="D11725" s="370" t="s">
        <v>230</v>
      </c>
      <c r="E11725" s="370">
        <v>2</v>
      </c>
      <c r="F11725" s="385">
        <v>2</v>
      </c>
    </row>
    <row r="11726" spans="1:6">
      <c r="A11726" s="369"/>
      <c r="B11726" s="369"/>
      <c r="C11726" s="369"/>
      <c r="D11726" s="370" t="s">
        <v>650</v>
      </c>
      <c r="E11726" s="370">
        <v>9</v>
      </c>
      <c r="F11726" s="385">
        <v>10</v>
      </c>
    </row>
    <row r="11727" spans="1:6">
      <c r="A11727" s="369"/>
      <c r="B11727" s="369"/>
      <c r="C11727" s="369"/>
      <c r="D11727" s="370" t="s">
        <v>1039</v>
      </c>
      <c r="E11727" s="370">
        <v>8</v>
      </c>
      <c r="F11727" s="385">
        <v>8</v>
      </c>
    </row>
    <row r="11728" spans="1:6">
      <c r="A11728" s="369"/>
      <c r="B11728" s="369"/>
      <c r="C11728" s="369"/>
      <c r="D11728" s="370" t="s">
        <v>1796</v>
      </c>
      <c r="E11728" s="370">
        <v>3</v>
      </c>
      <c r="F11728" s="385">
        <v>3</v>
      </c>
    </row>
    <row r="11729" spans="1:6">
      <c r="A11729" s="369"/>
      <c r="B11729" s="369"/>
      <c r="C11729" s="369"/>
      <c r="D11729" s="370" t="s">
        <v>338</v>
      </c>
      <c r="E11729" s="370">
        <v>1</v>
      </c>
      <c r="F11729" s="385">
        <v>1</v>
      </c>
    </row>
    <row r="11730" spans="1:6">
      <c r="A11730" s="369"/>
      <c r="B11730" s="369"/>
      <c r="C11730" s="369"/>
      <c r="D11730" s="370" t="s">
        <v>1040</v>
      </c>
      <c r="E11730" s="370">
        <v>3</v>
      </c>
      <c r="F11730" s="385">
        <v>3</v>
      </c>
    </row>
    <row r="11731" spans="1:6">
      <c r="A11731" s="369"/>
      <c r="B11731" s="369"/>
      <c r="C11731" s="369"/>
      <c r="D11731" s="370" t="s">
        <v>1797</v>
      </c>
      <c r="E11731" s="370">
        <v>1</v>
      </c>
      <c r="F11731" s="385">
        <v>1</v>
      </c>
    </row>
    <row r="11732" spans="1:6">
      <c r="A11732" s="369"/>
      <c r="B11732" s="369"/>
      <c r="C11732" s="369"/>
      <c r="D11732" s="370" t="s">
        <v>1798</v>
      </c>
      <c r="E11732" s="370">
        <v>1</v>
      </c>
      <c r="F11732" s="385">
        <v>1</v>
      </c>
    </row>
    <row r="11733" spans="1:6">
      <c r="A11733" s="369"/>
      <c r="B11733" s="369"/>
      <c r="C11733" s="369"/>
      <c r="D11733" s="370" t="s">
        <v>1041</v>
      </c>
      <c r="E11733" s="370">
        <v>3</v>
      </c>
      <c r="F11733" s="385">
        <v>3</v>
      </c>
    </row>
    <row r="11734" spans="1:6">
      <c r="A11734" s="369"/>
      <c r="B11734" s="369"/>
      <c r="C11734" s="369"/>
      <c r="D11734" s="370" t="s">
        <v>1799</v>
      </c>
      <c r="E11734" s="370">
        <v>1</v>
      </c>
      <c r="F11734" s="385">
        <v>1</v>
      </c>
    </row>
    <row r="11735" spans="1:6">
      <c r="A11735" s="369"/>
      <c r="B11735" s="369"/>
      <c r="C11735" s="369"/>
      <c r="D11735" s="370" t="s">
        <v>1042</v>
      </c>
      <c r="E11735" s="370">
        <v>3</v>
      </c>
      <c r="F11735" s="385">
        <v>3</v>
      </c>
    </row>
    <row r="11736" spans="1:6">
      <c r="A11736" s="369"/>
      <c r="B11736" s="369"/>
      <c r="C11736" s="369"/>
      <c r="D11736" s="370" t="s">
        <v>1800</v>
      </c>
      <c r="E11736" s="370">
        <v>1</v>
      </c>
      <c r="F11736" s="385">
        <v>1</v>
      </c>
    </row>
    <row r="11737" spans="1:6">
      <c r="A11737" s="369"/>
      <c r="B11737" s="369"/>
      <c r="C11737" s="369"/>
      <c r="D11737" s="370" t="s">
        <v>1801</v>
      </c>
      <c r="E11737" s="370">
        <v>1</v>
      </c>
      <c r="F11737" s="385">
        <v>1</v>
      </c>
    </row>
    <row r="11738" spans="1:6">
      <c r="A11738" s="369"/>
      <c r="B11738" s="369"/>
      <c r="C11738" s="369"/>
      <c r="D11738" s="370" t="s">
        <v>1043</v>
      </c>
      <c r="E11738" s="370">
        <v>1</v>
      </c>
      <c r="F11738" s="385">
        <v>1</v>
      </c>
    </row>
    <row r="11739" spans="1:6">
      <c r="A11739" s="369"/>
      <c r="B11739" s="369"/>
      <c r="C11739" s="369"/>
      <c r="D11739" s="370" t="s">
        <v>1802</v>
      </c>
      <c r="E11739" s="370">
        <v>2</v>
      </c>
      <c r="F11739" s="385">
        <v>2</v>
      </c>
    </row>
    <row r="11740" spans="1:6">
      <c r="A11740" s="369"/>
      <c r="B11740" s="369"/>
      <c r="C11740" s="369"/>
      <c r="D11740" s="370" t="s">
        <v>1803</v>
      </c>
      <c r="E11740" s="370">
        <v>1</v>
      </c>
      <c r="F11740" s="385">
        <v>1</v>
      </c>
    </row>
    <row r="11741" spans="1:6">
      <c r="A11741" s="369"/>
      <c r="B11741" s="369"/>
      <c r="C11741" s="369"/>
      <c r="D11741" s="370" t="s">
        <v>1367</v>
      </c>
      <c r="E11741" s="370">
        <v>1</v>
      </c>
      <c r="F11741" s="385">
        <v>1</v>
      </c>
    </row>
    <row r="11742" spans="1:6">
      <c r="A11742" s="369"/>
      <c r="B11742" s="369"/>
      <c r="C11742" s="369"/>
      <c r="D11742" s="370" t="s">
        <v>1044</v>
      </c>
      <c r="E11742" s="370">
        <v>4</v>
      </c>
      <c r="F11742" s="385">
        <v>4</v>
      </c>
    </row>
    <row r="11743" spans="1:6">
      <c r="A11743" s="369"/>
      <c r="B11743" s="369"/>
      <c r="C11743" s="369"/>
      <c r="D11743" s="370" t="s">
        <v>1045</v>
      </c>
      <c r="E11743" s="370">
        <v>2</v>
      </c>
      <c r="F11743" s="385">
        <v>2</v>
      </c>
    </row>
    <row r="11744" spans="1:6">
      <c r="A11744" s="369"/>
      <c r="B11744" s="369"/>
      <c r="C11744" s="369"/>
      <c r="D11744" s="370" t="s">
        <v>1804</v>
      </c>
      <c r="E11744" s="370">
        <v>1</v>
      </c>
      <c r="F11744" s="385">
        <v>1</v>
      </c>
    </row>
    <row r="11745" spans="1:6">
      <c r="A11745" s="369"/>
      <c r="B11745" s="369"/>
      <c r="C11745" s="369"/>
      <c r="D11745" s="370" t="s">
        <v>1805</v>
      </c>
      <c r="E11745" s="370">
        <v>1</v>
      </c>
      <c r="F11745" s="385">
        <v>1</v>
      </c>
    </row>
    <row r="11746" spans="1:6">
      <c r="A11746" s="369"/>
      <c r="B11746" s="369"/>
      <c r="C11746" s="369"/>
      <c r="D11746" s="370" t="s">
        <v>1806</v>
      </c>
      <c r="E11746" s="370">
        <v>1</v>
      </c>
      <c r="F11746" s="385">
        <v>1</v>
      </c>
    </row>
    <row r="11747" spans="1:6">
      <c r="A11747" s="369"/>
      <c r="B11747" s="369"/>
      <c r="C11747" s="369"/>
      <c r="D11747" s="370" t="s">
        <v>1807</v>
      </c>
      <c r="E11747" s="370">
        <v>1</v>
      </c>
      <c r="F11747" s="385">
        <v>1</v>
      </c>
    </row>
    <row r="11748" spans="1:6">
      <c r="A11748" s="369"/>
      <c r="B11748" s="369"/>
      <c r="C11748" s="369"/>
      <c r="D11748" s="370" t="s">
        <v>1808</v>
      </c>
      <c r="E11748" s="370">
        <v>1</v>
      </c>
      <c r="F11748" s="385">
        <v>1</v>
      </c>
    </row>
    <row r="11749" spans="1:6">
      <c r="A11749" s="369"/>
      <c r="B11749" s="369"/>
      <c r="C11749" s="369"/>
      <c r="D11749" s="370" t="s">
        <v>1809</v>
      </c>
      <c r="E11749" s="370">
        <v>1</v>
      </c>
      <c r="F11749" s="385">
        <v>1</v>
      </c>
    </row>
    <row r="11750" spans="1:6">
      <c r="A11750" s="369"/>
      <c r="B11750" s="369"/>
      <c r="C11750" s="369"/>
      <c r="D11750" s="370" t="s">
        <v>1810</v>
      </c>
      <c r="E11750" s="370">
        <v>1</v>
      </c>
      <c r="F11750" s="385">
        <v>1</v>
      </c>
    </row>
    <row r="11751" spans="1:6">
      <c r="A11751" s="369"/>
      <c r="B11751" s="369"/>
      <c r="C11751" s="369"/>
      <c r="D11751" s="370" t="s">
        <v>1046</v>
      </c>
      <c r="E11751" s="370">
        <v>2</v>
      </c>
      <c r="F11751" s="385">
        <v>2</v>
      </c>
    </row>
    <row r="11752" spans="1:6">
      <c r="A11752" s="369"/>
      <c r="B11752" s="369"/>
      <c r="C11752" s="367" t="s">
        <v>1047</v>
      </c>
      <c r="D11752" s="367" t="s">
        <v>1048</v>
      </c>
      <c r="E11752" s="367">
        <v>7</v>
      </c>
      <c r="F11752" s="384">
        <v>7</v>
      </c>
    </row>
    <row r="11753" spans="1:6">
      <c r="A11753" s="369"/>
      <c r="B11753" s="369"/>
      <c r="C11753" s="369"/>
      <c r="D11753" s="370" t="s">
        <v>221</v>
      </c>
      <c r="E11753" s="370">
        <v>19</v>
      </c>
      <c r="F11753" s="385">
        <v>19</v>
      </c>
    </row>
    <row r="11754" spans="1:6">
      <c r="A11754" s="369"/>
      <c r="B11754" s="369"/>
      <c r="C11754" s="369"/>
      <c r="D11754" s="370" t="s">
        <v>1811</v>
      </c>
      <c r="E11754" s="370">
        <v>1</v>
      </c>
      <c r="F11754" s="385">
        <v>1</v>
      </c>
    </row>
    <row r="11755" spans="1:6">
      <c r="A11755" s="369"/>
      <c r="B11755" s="369"/>
      <c r="C11755" s="369"/>
      <c r="D11755" s="370" t="s">
        <v>1049</v>
      </c>
      <c r="E11755" s="370">
        <v>2</v>
      </c>
      <c r="F11755" s="385">
        <v>2</v>
      </c>
    </row>
    <row r="11756" spans="1:6">
      <c r="A11756" s="369"/>
      <c r="B11756" s="369"/>
      <c r="C11756" s="367" t="s">
        <v>525</v>
      </c>
      <c r="D11756" s="367" t="s">
        <v>1050</v>
      </c>
      <c r="E11756" s="367">
        <v>25</v>
      </c>
      <c r="F11756" s="384">
        <v>27</v>
      </c>
    </row>
    <row r="11757" spans="1:6">
      <c r="A11757" s="369"/>
      <c r="B11757" s="369"/>
      <c r="C11757" s="369"/>
      <c r="D11757" s="370" t="s">
        <v>228</v>
      </c>
      <c r="E11757" s="370">
        <v>65</v>
      </c>
      <c r="F11757" s="385">
        <v>74</v>
      </c>
    </row>
    <row r="11758" spans="1:6">
      <c r="A11758" s="369"/>
      <c r="B11758" s="369"/>
      <c r="C11758" s="369"/>
      <c r="D11758" s="370" t="s">
        <v>1051</v>
      </c>
      <c r="E11758" s="370">
        <v>19</v>
      </c>
      <c r="F11758" s="385">
        <v>19</v>
      </c>
    </row>
    <row r="11759" spans="1:6">
      <c r="A11759" s="369"/>
      <c r="B11759" s="369"/>
      <c r="C11759" s="369"/>
      <c r="D11759" s="370" t="s">
        <v>1052</v>
      </c>
      <c r="E11759" s="370">
        <v>25</v>
      </c>
      <c r="F11759" s="385">
        <v>25</v>
      </c>
    </row>
    <row r="11760" spans="1:6">
      <c r="A11760" s="369"/>
      <c r="B11760" s="369"/>
      <c r="C11760" s="369"/>
      <c r="D11760" s="370" t="s">
        <v>227</v>
      </c>
      <c r="E11760" s="370">
        <v>63</v>
      </c>
      <c r="F11760" s="385">
        <v>71</v>
      </c>
    </row>
    <row r="11761" spans="1:6">
      <c r="A11761" s="369"/>
      <c r="B11761" s="369"/>
      <c r="C11761" s="369"/>
      <c r="D11761" s="370" t="s">
        <v>1812</v>
      </c>
      <c r="E11761" s="370">
        <v>2</v>
      </c>
      <c r="F11761" s="385">
        <v>2</v>
      </c>
    </row>
    <row r="11762" spans="1:6">
      <c r="A11762" s="369"/>
      <c r="B11762" s="369"/>
      <c r="C11762" s="369"/>
      <c r="D11762" s="370" t="s">
        <v>1053</v>
      </c>
      <c r="E11762" s="370">
        <v>3</v>
      </c>
      <c r="F11762" s="385">
        <v>3</v>
      </c>
    </row>
    <row r="11763" spans="1:6">
      <c r="A11763" s="369"/>
      <c r="B11763" s="369"/>
      <c r="C11763" s="369"/>
      <c r="D11763" s="370" t="s">
        <v>1368</v>
      </c>
      <c r="E11763" s="370">
        <v>1</v>
      </c>
      <c r="F11763" s="385">
        <v>1</v>
      </c>
    </row>
    <row r="11764" spans="1:6">
      <c r="A11764" s="369"/>
      <c r="B11764" s="369"/>
      <c r="C11764" s="369"/>
      <c r="D11764" s="370" t="s">
        <v>1054</v>
      </c>
      <c r="E11764" s="370">
        <v>11</v>
      </c>
      <c r="F11764" s="385">
        <v>11</v>
      </c>
    </row>
    <row r="11765" spans="1:6">
      <c r="A11765" s="369"/>
      <c r="B11765" s="369"/>
      <c r="C11765" s="367" t="s">
        <v>523</v>
      </c>
      <c r="D11765" s="367" t="s">
        <v>362</v>
      </c>
      <c r="E11765" s="367">
        <v>4</v>
      </c>
      <c r="F11765" s="384">
        <v>4</v>
      </c>
    </row>
    <row r="11766" spans="1:6">
      <c r="A11766" s="369"/>
      <c r="B11766" s="369"/>
      <c r="C11766" s="369"/>
      <c r="D11766" s="370" t="s">
        <v>604</v>
      </c>
      <c r="E11766" s="370">
        <v>3</v>
      </c>
      <c r="F11766" s="385">
        <v>3</v>
      </c>
    </row>
    <row r="11767" spans="1:6">
      <c r="A11767" s="369"/>
      <c r="B11767" s="369"/>
      <c r="C11767" s="369"/>
      <c r="D11767" s="370" t="s">
        <v>1055</v>
      </c>
      <c r="E11767" s="370">
        <v>2</v>
      </c>
      <c r="F11767" s="385">
        <v>2</v>
      </c>
    </row>
    <row r="11768" spans="1:6">
      <c r="A11768" s="369"/>
      <c r="B11768" s="369"/>
      <c r="C11768" s="369"/>
      <c r="D11768" s="370" t="s">
        <v>1056</v>
      </c>
      <c r="E11768" s="370">
        <v>7</v>
      </c>
      <c r="F11768" s="385">
        <v>7</v>
      </c>
    </row>
    <row r="11769" spans="1:6">
      <c r="A11769" s="369"/>
      <c r="B11769" s="369"/>
      <c r="C11769" s="369"/>
      <c r="D11769" s="370" t="s">
        <v>229</v>
      </c>
      <c r="E11769" s="370">
        <v>55</v>
      </c>
      <c r="F11769" s="385">
        <v>58</v>
      </c>
    </row>
    <row r="11770" spans="1:6">
      <c r="A11770" s="369"/>
      <c r="B11770" s="369"/>
      <c r="C11770" s="369"/>
      <c r="D11770" s="370" t="s">
        <v>1057</v>
      </c>
      <c r="E11770" s="370">
        <v>9</v>
      </c>
      <c r="F11770" s="385">
        <v>9</v>
      </c>
    </row>
    <row r="11771" spans="1:6">
      <c r="A11771" s="369"/>
      <c r="B11771" s="369"/>
      <c r="C11771" s="369"/>
      <c r="D11771" s="370" t="s">
        <v>1058</v>
      </c>
      <c r="E11771" s="370">
        <v>4</v>
      </c>
      <c r="F11771" s="385">
        <v>4</v>
      </c>
    </row>
    <row r="11772" spans="1:6">
      <c r="A11772" s="369"/>
      <c r="B11772" s="369"/>
      <c r="C11772" s="369"/>
      <c r="D11772" s="370" t="s">
        <v>1059</v>
      </c>
      <c r="E11772" s="370">
        <v>2</v>
      </c>
      <c r="F11772" s="385">
        <v>2</v>
      </c>
    </row>
    <row r="11773" spans="1:6">
      <c r="A11773" s="369"/>
      <c r="B11773" s="369"/>
      <c r="C11773" s="367" t="s">
        <v>524</v>
      </c>
      <c r="D11773" s="367" t="s">
        <v>231</v>
      </c>
      <c r="E11773" s="367">
        <v>13</v>
      </c>
      <c r="F11773" s="384">
        <v>13</v>
      </c>
    </row>
    <row r="11774" spans="1:6">
      <c r="A11774" s="369"/>
      <c r="B11774" s="369"/>
      <c r="C11774" s="369"/>
      <c r="D11774" s="370" t="s">
        <v>1060</v>
      </c>
      <c r="E11774" s="370">
        <v>3</v>
      </c>
      <c r="F11774" s="385">
        <v>3</v>
      </c>
    </row>
    <row r="11775" spans="1:6">
      <c r="A11775" s="369"/>
      <c r="B11775" s="369"/>
      <c r="C11775" s="369"/>
      <c r="D11775" s="370" t="s">
        <v>553</v>
      </c>
      <c r="E11775" s="370">
        <v>12</v>
      </c>
      <c r="F11775" s="385">
        <v>12</v>
      </c>
    </row>
    <row r="11776" spans="1:6">
      <c r="A11776" s="369"/>
      <c r="B11776" s="369"/>
      <c r="C11776" s="369"/>
      <c r="D11776" s="370" t="s">
        <v>230</v>
      </c>
      <c r="E11776" s="370">
        <v>5</v>
      </c>
      <c r="F11776" s="385">
        <v>5</v>
      </c>
    </row>
    <row r="11777" spans="1:6">
      <c r="A11777" s="369"/>
      <c r="B11777" s="369"/>
      <c r="C11777" s="369"/>
      <c r="D11777" s="370" t="s">
        <v>1061</v>
      </c>
      <c r="E11777" s="370">
        <v>3</v>
      </c>
      <c r="F11777" s="385">
        <v>3</v>
      </c>
    </row>
    <row r="11778" spans="1:6">
      <c r="A11778" s="369"/>
      <c r="B11778" s="369"/>
      <c r="C11778" s="369"/>
      <c r="D11778" s="370" t="s">
        <v>338</v>
      </c>
      <c r="E11778" s="370">
        <v>1</v>
      </c>
      <c r="F11778" s="385">
        <v>1</v>
      </c>
    </row>
    <row r="11779" spans="1:6">
      <c r="A11779" s="369"/>
      <c r="B11779" s="369"/>
      <c r="C11779" s="369"/>
      <c r="D11779" s="370" t="s">
        <v>1813</v>
      </c>
      <c r="E11779" s="370">
        <v>2</v>
      </c>
      <c r="F11779" s="385">
        <v>2</v>
      </c>
    </row>
    <row r="11780" spans="1:6">
      <c r="A11780" s="369"/>
      <c r="B11780" s="369"/>
      <c r="C11780" s="369"/>
      <c r="D11780" s="370" t="s">
        <v>1814</v>
      </c>
      <c r="E11780" s="370">
        <v>1</v>
      </c>
      <c r="F11780" s="385">
        <v>1</v>
      </c>
    </row>
    <row r="11781" spans="1:6">
      <c r="A11781" s="369"/>
      <c r="B11781" s="369"/>
      <c r="C11781" s="369"/>
      <c r="D11781" s="370" t="s">
        <v>1815</v>
      </c>
      <c r="E11781" s="370">
        <v>1</v>
      </c>
      <c r="F11781" s="385">
        <v>1</v>
      </c>
    </row>
    <row r="11782" spans="1:6">
      <c r="A11782" s="369"/>
      <c r="B11782" s="369"/>
      <c r="C11782" s="369"/>
      <c r="D11782" s="370" t="s">
        <v>1816</v>
      </c>
      <c r="E11782" s="370">
        <v>1</v>
      </c>
      <c r="F11782" s="385">
        <v>1</v>
      </c>
    </row>
    <row r="11783" spans="1:6">
      <c r="A11783" s="369"/>
      <c r="B11783" s="367" t="s">
        <v>14</v>
      </c>
      <c r="C11783" s="367" t="s">
        <v>478</v>
      </c>
      <c r="D11783" s="367" t="s">
        <v>375</v>
      </c>
      <c r="E11783" s="367">
        <v>6</v>
      </c>
      <c r="F11783" s="384">
        <v>6</v>
      </c>
    </row>
    <row r="11784" spans="1:6">
      <c r="A11784" s="369"/>
      <c r="B11784" s="369"/>
      <c r="C11784" s="369"/>
      <c r="D11784" s="370" t="s">
        <v>445</v>
      </c>
      <c r="E11784" s="370">
        <v>21</v>
      </c>
      <c r="F11784" s="385">
        <v>23</v>
      </c>
    </row>
    <row r="11785" spans="1:6">
      <c r="A11785" s="369"/>
      <c r="B11785" s="369"/>
      <c r="C11785" s="369"/>
      <c r="D11785" s="370" t="s">
        <v>1062</v>
      </c>
      <c r="E11785" s="370">
        <v>11</v>
      </c>
      <c r="F11785" s="385">
        <v>11</v>
      </c>
    </row>
    <row r="11786" spans="1:6">
      <c r="A11786" s="369"/>
      <c r="B11786" s="369"/>
      <c r="C11786" s="369"/>
      <c r="D11786" s="370" t="s">
        <v>376</v>
      </c>
      <c r="E11786" s="370">
        <v>10</v>
      </c>
      <c r="F11786" s="385">
        <v>10</v>
      </c>
    </row>
    <row r="11787" spans="1:6">
      <c r="A11787" s="369"/>
      <c r="B11787" s="369"/>
      <c r="C11787" s="369"/>
      <c r="D11787" s="370" t="s">
        <v>1063</v>
      </c>
      <c r="E11787" s="370">
        <v>12</v>
      </c>
      <c r="F11787" s="385">
        <v>12</v>
      </c>
    </row>
    <row r="11788" spans="1:6">
      <c r="A11788" s="369"/>
      <c r="B11788" s="369"/>
      <c r="C11788" s="369"/>
      <c r="D11788" s="370" t="s">
        <v>1064</v>
      </c>
      <c r="E11788" s="370">
        <v>6</v>
      </c>
      <c r="F11788" s="385">
        <v>6</v>
      </c>
    </row>
    <row r="11789" spans="1:6">
      <c r="A11789" s="369"/>
      <c r="B11789" s="369"/>
      <c r="C11789" s="369"/>
      <c r="D11789" s="370" t="s">
        <v>555</v>
      </c>
      <c r="E11789" s="370">
        <v>10</v>
      </c>
      <c r="F11789" s="385">
        <v>10</v>
      </c>
    </row>
    <row r="11790" spans="1:6">
      <c r="A11790" s="369"/>
      <c r="B11790" s="369"/>
      <c r="C11790" s="369"/>
      <c r="D11790" s="370" t="s">
        <v>1065</v>
      </c>
      <c r="E11790" s="370">
        <v>2</v>
      </c>
      <c r="F11790" s="385">
        <v>2</v>
      </c>
    </row>
    <row r="11791" spans="1:6">
      <c r="A11791" s="369"/>
      <c r="B11791" s="369"/>
      <c r="C11791" s="367" t="s">
        <v>475</v>
      </c>
      <c r="D11791" s="367" t="s">
        <v>232</v>
      </c>
      <c r="E11791" s="367">
        <v>24</v>
      </c>
      <c r="F11791" s="384">
        <v>24</v>
      </c>
    </row>
    <row r="11792" spans="1:6">
      <c r="A11792" s="369"/>
      <c r="B11792" s="369"/>
      <c r="C11792" s="369"/>
      <c r="D11792" s="370" t="s">
        <v>1066</v>
      </c>
      <c r="E11792" s="370">
        <v>13</v>
      </c>
      <c r="F11792" s="385">
        <v>14</v>
      </c>
    </row>
    <row r="11793" spans="1:6">
      <c r="A11793" s="369"/>
      <c r="B11793" s="369"/>
      <c r="C11793" s="369"/>
      <c r="D11793" s="370" t="s">
        <v>439</v>
      </c>
      <c r="E11793" s="370">
        <v>8</v>
      </c>
      <c r="F11793" s="385">
        <v>8</v>
      </c>
    </row>
    <row r="11794" spans="1:6">
      <c r="A11794" s="369"/>
      <c r="B11794" s="369"/>
      <c r="C11794" s="367" t="s">
        <v>1067</v>
      </c>
      <c r="D11794" s="367" t="s">
        <v>1068</v>
      </c>
      <c r="E11794" s="367">
        <v>9</v>
      </c>
      <c r="F11794" s="384">
        <v>9</v>
      </c>
    </row>
    <row r="11795" spans="1:6">
      <c r="A11795" s="369"/>
      <c r="B11795" s="369"/>
      <c r="C11795" s="369"/>
      <c r="D11795" s="370" t="s">
        <v>1351</v>
      </c>
      <c r="E11795" s="370">
        <v>1</v>
      </c>
      <c r="F11795" s="385">
        <v>1</v>
      </c>
    </row>
    <row r="11796" spans="1:6">
      <c r="A11796" s="369"/>
      <c r="B11796" s="369"/>
      <c r="C11796" s="369"/>
      <c r="D11796" s="370" t="s">
        <v>1339</v>
      </c>
      <c r="E11796" s="370">
        <v>1</v>
      </c>
      <c r="F11796" s="385">
        <v>1</v>
      </c>
    </row>
    <row r="11797" spans="1:6">
      <c r="A11797" s="369"/>
      <c r="B11797" s="369"/>
      <c r="C11797" s="369"/>
      <c r="D11797" s="370" t="s">
        <v>1817</v>
      </c>
      <c r="E11797" s="370">
        <v>1</v>
      </c>
      <c r="F11797" s="385">
        <v>1</v>
      </c>
    </row>
    <row r="11798" spans="1:6">
      <c r="A11798" s="369"/>
      <c r="B11798" s="369"/>
      <c r="C11798" s="367" t="s">
        <v>1069</v>
      </c>
      <c r="D11798" s="367" t="s">
        <v>1070</v>
      </c>
      <c r="E11798" s="367">
        <v>10</v>
      </c>
      <c r="F11798" s="384">
        <v>10</v>
      </c>
    </row>
    <row r="11799" spans="1:6">
      <c r="A11799" s="369"/>
      <c r="B11799" s="369"/>
      <c r="C11799" s="369"/>
      <c r="D11799" s="370" t="s">
        <v>1387</v>
      </c>
      <c r="E11799" s="370">
        <v>1</v>
      </c>
      <c r="F11799" s="385">
        <v>1</v>
      </c>
    </row>
    <row r="11800" spans="1:6">
      <c r="A11800" s="369"/>
      <c r="B11800" s="369"/>
      <c r="C11800" s="369"/>
      <c r="D11800" s="370" t="s">
        <v>1071</v>
      </c>
      <c r="E11800" s="370">
        <v>7</v>
      </c>
      <c r="F11800" s="385">
        <v>7</v>
      </c>
    </row>
    <row r="11801" spans="1:6">
      <c r="A11801" s="369"/>
      <c r="B11801" s="369"/>
      <c r="C11801" s="369"/>
      <c r="D11801" s="370" t="s">
        <v>1818</v>
      </c>
      <c r="E11801" s="370">
        <v>1</v>
      </c>
      <c r="F11801" s="385">
        <v>1</v>
      </c>
    </row>
    <row r="11802" spans="1:6">
      <c r="A11802" s="369"/>
      <c r="B11802" s="369"/>
      <c r="C11802" s="367" t="s">
        <v>598</v>
      </c>
      <c r="D11802" s="367" t="s">
        <v>1072</v>
      </c>
      <c r="E11802" s="367">
        <v>4</v>
      </c>
      <c r="F11802" s="384">
        <v>4</v>
      </c>
    </row>
    <row r="11803" spans="1:6">
      <c r="A11803" s="369"/>
      <c r="B11803" s="369"/>
      <c r="C11803" s="369"/>
      <c r="D11803" s="370" t="s">
        <v>377</v>
      </c>
      <c r="E11803" s="370">
        <v>27</v>
      </c>
      <c r="F11803" s="385">
        <v>27</v>
      </c>
    </row>
    <row r="11804" spans="1:6">
      <c r="A11804" s="369"/>
      <c r="B11804" s="369"/>
      <c r="C11804" s="369"/>
      <c r="D11804" s="370" t="s">
        <v>1073</v>
      </c>
      <c r="E11804" s="370">
        <v>15</v>
      </c>
      <c r="F11804" s="385">
        <v>15</v>
      </c>
    </row>
    <row r="11805" spans="1:6">
      <c r="A11805" s="369"/>
      <c r="B11805" s="369"/>
      <c r="C11805" s="369"/>
      <c r="D11805" s="370" t="s">
        <v>1074</v>
      </c>
      <c r="E11805" s="370">
        <v>3</v>
      </c>
      <c r="F11805" s="385">
        <v>3</v>
      </c>
    </row>
    <row r="11806" spans="1:6">
      <c r="A11806" s="369"/>
      <c r="B11806" s="369"/>
      <c r="C11806" s="369"/>
      <c r="D11806" s="370" t="s">
        <v>1075</v>
      </c>
      <c r="E11806" s="370">
        <v>6</v>
      </c>
      <c r="F11806" s="385">
        <v>6</v>
      </c>
    </row>
    <row r="11807" spans="1:6">
      <c r="A11807" s="369"/>
      <c r="B11807" s="369"/>
      <c r="C11807" s="369"/>
      <c r="D11807" s="370" t="s">
        <v>1076</v>
      </c>
      <c r="E11807" s="370">
        <v>2</v>
      </c>
      <c r="F11807" s="385">
        <v>2</v>
      </c>
    </row>
    <row r="11808" spans="1:6">
      <c r="A11808" s="369"/>
      <c r="B11808" s="369"/>
      <c r="C11808" s="369"/>
      <c r="D11808" s="370" t="s">
        <v>1369</v>
      </c>
      <c r="E11808" s="370">
        <v>1</v>
      </c>
      <c r="F11808" s="385">
        <v>1</v>
      </c>
    </row>
    <row r="11809" spans="1:6">
      <c r="A11809" s="369"/>
      <c r="B11809" s="369"/>
      <c r="C11809" s="369"/>
      <c r="D11809" s="370" t="s">
        <v>1819</v>
      </c>
      <c r="E11809" s="370">
        <v>4</v>
      </c>
      <c r="F11809" s="385">
        <v>4</v>
      </c>
    </row>
    <row r="11810" spans="1:6">
      <c r="A11810" s="369"/>
      <c r="B11810" s="369"/>
      <c r="C11810" s="369"/>
      <c r="D11810" s="370" t="s">
        <v>1820</v>
      </c>
      <c r="E11810" s="370">
        <v>1</v>
      </c>
      <c r="F11810" s="385">
        <v>1</v>
      </c>
    </row>
    <row r="11811" spans="1:6">
      <c r="A11811" s="369"/>
      <c r="B11811" s="369"/>
      <c r="C11811" s="367" t="s">
        <v>526</v>
      </c>
      <c r="D11811" s="367" t="s">
        <v>1077</v>
      </c>
      <c r="E11811" s="367">
        <v>28</v>
      </c>
      <c r="F11811" s="384">
        <v>33</v>
      </c>
    </row>
    <row r="11812" spans="1:6">
      <c r="A11812" s="369"/>
      <c r="B11812" s="369"/>
      <c r="C11812" s="369"/>
      <c r="D11812" s="370" t="s">
        <v>237</v>
      </c>
      <c r="E11812" s="370">
        <v>13</v>
      </c>
      <c r="F11812" s="385">
        <v>13</v>
      </c>
    </row>
    <row r="11813" spans="1:6">
      <c r="A11813" s="369"/>
      <c r="B11813" s="369"/>
      <c r="C11813" s="369"/>
      <c r="D11813" s="370" t="s">
        <v>1116</v>
      </c>
      <c r="E11813" s="370">
        <v>1</v>
      </c>
      <c r="F11813" s="385">
        <v>1</v>
      </c>
    </row>
    <row r="11814" spans="1:6">
      <c r="A11814" s="369"/>
      <c r="B11814" s="369"/>
      <c r="C11814" s="369"/>
      <c r="D11814" s="370" t="s">
        <v>1078</v>
      </c>
      <c r="E11814" s="370">
        <v>10</v>
      </c>
      <c r="F11814" s="385">
        <v>10</v>
      </c>
    </row>
    <row r="11815" spans="1:6">
      <c r="A11815" s="369"/>
      <c r="B11815" s="369"/>
      <c r="C11815" s="369"/>
      <c r="D11815" s="370" t="s">
        <v>1340</v>
      </c>
      <c r="E11815" s="370">
        <v>1</v>
      </c>
      <c r="F11815" s="385">
        <v>1</v>
      </c>
    </row>
    <row r="11816" spans="1:6">
      <c r="A11816" s="369"/>
      <c r="B11816" s="369"/>
      <c r="C11816" s="367" t="s">
        <v>556</v>
      </c>
      <c r="D11816" s="367" t="s">
        <v>1079</v>
      </c>
      <c r="E11816" s="367">
        <v>12</v>
      </c>
      <c r="F11816" s="384">
        <v>12</v>
      </c>
    </row>
    <row r="11817" spans="1:6">
      <c r="A11817" s="369"/>
      <c r="B11817" s="369"/>
      <c r="C11817" s="369"/>
      <c r="D11817" s="370" t="s">
        <v>1370</v>
      </c>
      <c r="E11817" s="370">
        <v>4</v>
      </c>
      <c r="F11817" s="385">
        <v>4</v>
      </c>
    </row>
    <row r="11818" spans="1:6">
      <c r="A11818" s="369"/>
      <c r="B11818" s="369"/>
      <c r="C11818" s="369"/>
      <c r="D11818" s="370" t="s">
        <v>305</v>
      </c>
      <c r="E11818" s="370">
        <v>11</v>
      </c>
      <c r="F11818" s="385">
        <v>11</v>
      </c>
    </row>
    <row r="11819" spans="1:6">
      <c r="A11819" s="369"/>
      <c r="B11819" s="369"/>
      <c r="C11819" s="369"/>
      <c r="D11819" s="370" t="s">
        <v>304</v>
      </c>
      <c r="E11819" s="370">
        <v>9</v>
      </c>
      <c r="F11819" s="385">
        <v>9</v>
      </c>
    </row>
    <row r="11820" spans="1:6">
      <c r="A11820" s="369"/>
      <c r="B11820" s="369"/>
      <c r="C11820" s="369"/>
      <c r="D11820" s="370" t="s">
        <v>1080</v>
      </c>
      <c r="E11820" s="370">
        <v>23</v>
      </c>
      <c r="F11820" s="385">
        <v>24</v>
      </c>
    </row>
    <row r="11821" spans="1:6">
      <c r="A11821" s="369"/>
      <c r="B11821" s="369"/>
      <c r="C11821" s="369"/>
      <c r="D11821" s="370" t="s">
        <v>1821</v>
      </c>
      <c r="E11821" s="370">
        <v>1</v>
      </c>
      <c r="F11821" s="385">
        <v>1</v>
      </c>
    </row>
    <row r="11822" spans="1:6">
      <c r="A11822" s="369"/>
      <c r="B11822" s="369"/>
      <c r="C11822" s="369"/>
      <c r="D11822" s="370" t="s">
        <v>1081</v>
      </c>
      <c r="E11822" s="370">
        <v>7</v>
      </c>
      <c r="F11822" s="385">
        <v>7</v>
      </c>
    </row>
    <row r="11823" spans="1:6">
      <c r="A11823" s="369"/>
      <c r="B11823" s="369"/>
      <c r="C11823" s="369"/>
      <c r="D11823" s="370" t="s">
        <v>1822</v>
      </c>
      <c r="E11823" s="370">
        <v>1</v>
      </c>
      <c r="F11823" s="385">
        <v>1</v>
      </c>
    </row>
    <row r="11824" spans="1:6">
      <c r="A11824" s="369"/>
      <c r="B11824" s="369"/>
      <c r="C11824" s="369"/>
      <c r="D11824" s="370" t="s">
        <v>1371</v>
      </c>
      <c r="E11824" s="370">
        <v>3</v>
      </c>
      <c r="F11824" s="385">
        <v>3</v>
      </c>
    </row>
    <row r="11825" spans="1:6">
      <c r="A11825" s="369"/>
      <c r="B11825" s="369"/>
      <c r="C11825" s="369"/>
      <c r="D11825" s="370" t="s">
        <v>1823</v>
      </c>
      <c r="E11825" s="370">
        <v>1</v>
      </c>
      <c r="F11825" s="385">
        <v>1</v>
      </c>
    </row>
    <row r="11826" spans="1:6">
      <c r="A11826" s="369"/>
      <c r="B11826" s="369"/>
      <c r="C11826" s="369"/>
      <c r="D11826" s="370" t="s">
        <v>1372</v>
      </c>
      <c r="E11826" s="370">
        <v>1</v>
      </c>
      <c r="F11826" s="385">
        <v>1</v>
      </c>
    </row>
    <row r="11827" spans="1:6">
      <c r="A11827" s="369"/>
      <c r="B11827" s="369"/>
      <c r="C11827" s="369"/>
      <c r="D11827" s="370" t="s">
        <v>1824</v>
      </c>
      <c r="E11827" s="370">
        <v>2</v>
      </c>
      <c r="F11827" s="385">
        <v>2</v>
      </c>
    </row>
    <row r="11828" spans="1:6">
      <c r="A11828" s="369"/>
      <c r="B11828" s="369"/>
      <c r="C11828" s="367" t="s">
        <v>528</v>
      </c>
      <c r="D11828" s="367" t="s">
        <v>1082</v>
      </c>
      <c r="E11828" s="367">
        <v>6</v>
      </c>
      <c r="F11828" s="384">
        <v>6</v>
      </c>
    </row>
    <row r="11829" spans="1:6">
      <c r="A11829" s="369"/>
      <c r="B11829" s="369"/>
      <c r="C11829" s="369"/>
      <c r="D11829" s="370" t="s">
        <v>234</v>
      </c>
      <c r="E11829" s="370">
        <v>36</v>
      </c>
      <c r="F11829" s="385">
        <v>38</v>
      </c>
    </row>
    <row r="11830" spans="1:6">
      <c r="A11830" s="369"/>
      <c r="B11830" s="369"/>
      <c r="C11830" s="369"/>
      <c r="D11830" s="370" t="s">
        <v>1083</v>
      </c>
      <c r="E11830" s="370">
        <v>7</v>
      </c>
      <c r="F11830" s="385">
        <v>7</v>
      </c>
    </row>
    <row r="11831" spans="1:6">
      <c r="A11831" s="369"/>
      <c r="B11831" s="369"/>
      <c r="C11831" s="369"/>
      <c r="D11831" s="370" t="s">
        <v>1084</v>
      </c>
      <c r="E11831" s="370">
        <v>3</v>
      </c>
      <c r="F11831" s="385">
        <v>3</v>
      </c>
    </row>
    <row r="11832" spans="1:6">
      <c r="A11832" s="369"/>
      <c r="B11832" s="369"/>
      <c r="C11832" s="369"/>
      <c r="D11832" s="370" t="s">
        <v>1085</v>
      </c>
      <c r="E11832" s="370">
        <v>7</v>
      </c>
      <c r="F11832" s="385">
        <v>7</v>
      </c>
    </row>
    <row r="11833" spans="1:6">
      <c r="A11833" s="369"/>
      <c r="B11833" s="369"/>
      <c r="C11833" s="369"/>
      <c r="D11833" s="370" t="s">
        <v>1086</v>
      </c>
      <c r="E11833" s="370">
        <v>5</v>
      </c>
      <c r="F11833" s="385">
        <v>5</v>
      </c>
    </row>
    <row r="11834" spans="1:6">
      <c r="A11834" s="369"/>
      <c r="B11834" s="369"/>
      <c r="C11834" s="369"/>
      <c r="D11834" s="370" t="s">
        <v>1341</v>
      </c>
      <c r="E11834" s="370">
        <v>2</v>
      </c>
      <c r="F11834" s="385">
        <v>2</v>
      </c>
    </row>
    <row r="11835" spans="1:6">
      <c r="A11835" s="369"/>
      <c r="B11835" s="369"/>
      <c r="C11835" s="369"/>
      <c r="D11835" s="370" t="s">
        <v>1825</v>
      </c>
      <c r="E11835" s="370">
        <v>2</v>
      </c>
      <c r="F11835" s="385">
        <v>2</v>
      </c>
    </row>
    <row r="11836" spans="1:6">
      <c r="A11836" s="369"/>
      <c r="B11836" s="369"/>
      <c r="C11836" s="367" t="s">
        <v>1087</v>
      </c>
      <c r="D11836" s="367" t="s">
        <v>1088</v>
      </c>
      <c r="E11836" s="367">
        <v>4</v>
      </c>
      <c r="F11836" s="384">
        <v>4</v>
      </c>
    </row>
    <row r="11837" spans="1:6">
      <c r="A11837" s="369"/>
      <c r="B11837" s="369"/>
      <c r="C11837" s="369"/>
      <c r="D11837" s="370" t="s">
        <v>1089</v>
      </c>
      <c r="E11837" s="370">
        <v>7</v>
      </c>
      <c r="F11837" s="385">
        <v>7</v>
      </c>
    </row>
    <row r="11838" spans="1:6">
      <c r="A11838" s="369"/>
      <c r="B11838" s="369"/>
      <c r="C11838" s="369"/>
      <c r="D11838" s="370" t="s">
        <v>1090</v>
      </c>
      <c r="E11838" s="370">
        <v>3</v>
      </c>
      <c r="F11838" s="385">
        <v>3</v>
      </c>
    </row>
    <row r="11839" spans="1:6">
      <c r="A11839" s="369"/>
      <c r="B11839" s="369"/>
      <c r="C11839" s="369"/>
      <c r="D11839" s="370" t="s">
        <v>381</v>
      </c>
      <c r="E11839" s="370">
        <v>21</v>
      </c>
      <c r="F11839" s="385">
        <v>22</v>
      </c>
    </row>
    <row r="11840" spans="1:6">
      <c r="A11840" s="369"/>
      <c r="B11840" s="369"/>
      <c r="C11840" s="369"/>
      <c r="D11840" s="370" t="s">
        <v>842</v>
      </c>
      <c r="E11840" s="370">
        <v>1</v>
      </c>
      <c r="F11840" s="385">
        <v>1</v>
      </c>
    </row>
    <row r="11841" spans="1:6">
      <c r="A11841" s="369"/>
      <c r="B11841" s="369"/>
      <c r="C11841" s="369"/>
      <c r="D11841" s="370" t="s">
        <v>1091</v>
      </c>
      <c r="E11841" s="370">
        <v>3</v>
      </c>
      <c r="F11841" s="385">
        <v>3</v>
      </c>
    </row>
    <row r="11842" spans="1:6">
      <c r="A11842" s="369"/>
      <c r="B11842" s="369"/>
      <c r="C11842" s="369"/>
      <c r="D11842" s="370" t="s">
        <v>1826</v>
      </c>
      <c r="E11842" s="370">
        <v>2</v>
      </c>
      <c r="F11842" s="385">
        <v>2</v>
      </c>
    </row>
    <row r="11843" spans="1:6">
      <c r="A11843" s="369"/>
      <c r="B11843" s="369"/>
      <c r="C11843" s="367" t="s">
        <v>476</v>
      </c>
      <c r="D11843" s="367" t="s">
        <v>236</v>
      </c>
      <c r="E11843" s="367">
        <v>99</v>
      </c>
      <c r="F11843" s="384">
        <v>104</v>
      </c>
    </row>
    <row r="11844" spans="1:6">
      <c r="A11844" s="369"/>
      <c r="B11844" s="369"/>
      <c r="C11844" s="369"/>
      <c r="D11844" s="370" t="s">
        <v>1092</v>
      </c>
      <c r="E11844" s="370">
        <v>20</v>
      </c>
      <c r="F11844" s="385">
        <v>20</v>
      </c>
    </row>
    <row r="11845" spans="1:6">
      <c r="A11845" s="369"/>
      <c r="B11845" s="369"/>
      <c r="C11845" s="369"/>
      <c r="D11845" s="370" t="s">
        <v>379</v>
      </c>
      <c r="E11845" s="370">
        <v>49</v>
      </c>
      <c r="F11845" s="385">
        <v>49</v>
      </c>
    </row>
    <row r="11846" spans="1:6">
      <c r="A11846" s="369"/>
      <c r="B11846" s="369"/>
      <c r="C11846" s="369"/>
      <c r="D11846" s="370" t="s">
        <v>378</v>
      </c>
      <c r="E11846" s="370">
        <v>104</v>
      </c>
      <c r="F11846" s="385">
        <v>108</v>
      </c>
    </row>
    <row r="11847" spans="1:6">
      <c r="A11847" s="369"/>
      <c r="B11847" s="369"/>
      <c r="C11847" s="369"/>
      <c r="D11847" s="370" t="s">
        <v>1093</v>
      </c>
      <c r="E11847" s="370">
        <v>27</v>
      </c>
      <c r="F11847" s="385">
        <v>29</v>
      </c>
    </row>
    <row r="11848" spans="1:6">
      <c r="A11848" s="369"/>
      <c r="B11848" s="369"/>
      <c r="C11848" s="369"/>
      <c r="D11848" s="370" t="s">
        <v>440</v>
      </c>
      <c r="E11848" s="370">
        <v>8</v>
      </c>
      <c r="F11848" s="385">
        <v>8</v>
      </c>
    </row>
    <row r="11849" spans="1:6">
      <c r="A11849" s="369"/>
      <c r="B11849" s="369"/>
      <c r="C11849" s="369"/>
      <c r="D11849" s="370" t="s">
        <v>1094</v>
      </c>
      <c r="E11849" s="370">
        <v>4</v>
      </c>
      <c r="F11849" s="385">
        <v>5</v>
      </c>
    </row>
    <row r="11850" spans="1:6">
      <c r="A11850" s="369"/>
      <c r="B11850" s="369"/>
      <c r="C11850" s="369"/>
      <c r="D11850" s="370" t="s">
        <v>1095</v>
      </c>
      <c r="E11850" s="370">
        <v>6</v>
      </c>
      <c r="F11850" s="385">
        <v>6</v>
      </c>
    </row>
    <row r="11851" spans="1:6">
      <c r="A11851" s="369"/>
      <c r="B11851" s="369"/>
      <c r="C11851" s="369"/>
      <c r="D11851" s="370" t="s">
        <v>1096</v>
      </c>
      <c r="E11851" s="370">
        <v>3</v>
      </c>
      <c r="F11851" s="385">
        <v>3</v>
      </c>
    </row>
    <row r="11852" spans="1:6">
      <c r="A11852" s="369"/>
      <c r="B11852" s="369"/>
      <c r="C11852" s="369"/>
      <c r="D11852" s="370" t="s">
        <v>235</v>
      </c>
      <c r="E11852" s="370">
        <v>160</v>
      </c>
      <c r="F11852" s="385">
        <v>171</v>
      </c>
    </row>
    <row r="11853" spans="1:6">
      <c r="A11853" s="369"/>
      <c r="B11853" s="369"/>
      <c r="C11853" s="369"/>
      <c r="D11853" s="370" t="s">
        <v>477</v>
      </c>
      <c r="E11853" s="370">
        <v>26</v>
      </c>
      <c r="F11853" s="385">
        <v>27</v>
      </c>
    </row>
    <row r="11854" spans="1:6">
      <c r="A11854" s="369"/>
      <c r="B11854" s="369"/>
      <c r="C11854" s="369"/>
      <c r="D11854" s="370" t="s">
        <v>1373</v>
      </c>
      <c r="E11854" s="370">
        <v>1</v>
      </c>
      <c r="F11854" s="385">
        <v>1</v>
      </c>
    </row>
    <row r="11855" spans="1:6">
      <c r="A11855" s="369"/>
      <c r="B11855" s="369"/>
      <c r="C11855" s="367" t="s">
        <v>527</v>
      </c>
      <c r="D11855" s="367" t="s">
        <v>554</v>
      </c>
      <c r="E11855" s="367">
        <v>60</v>
      </c>
      <c r="F11855" s="384">
        <v>67</v>
      </c>
    </row>
    <row r="11856" spans="1:6">
      <c r="A11856" s="369"/>
      <c r="B11856" s="369"/>
      <c r="C11856" s="369"/>
      <c r="D11856" s="370" t="s">
        <v>380</v>
      </c>
      <c r="E11856" s="370">
        <v>44</v>
      </c>
      <c r="F11856" s="385">
        <v>47</v>
      </c>
    </row>
    <row r="11857" spans="1:6">
      <c r="A11857" s="369"/>
      <c r="B11857" s="369"/>
      <c r="C11857" s="369"/>
      <c r="D11857" s="370" t="s">
        <v>1097</v>
      </c>
      <c r="E11857" s="370">
        <v>2</v>
      </c>
      <c r="F11857" s="385">
        <v>2</v>
      </c>
    </row>
    <row r="11858" spans="1:6">
      <c r="A11858" s="369"/>
      <c r="B11858" s="369"/>
      <c r="C11858" s="367" t="s">
        <v>1098</v>
      </c>
      <c r="D11858" s="367" t="s">
        <v>342</v>
      </c>
      <c r="E11858" s="367">
        <v>3</v>
      </c>
      <c r="F11858" s="384">
        <v>3</v>
      </c>
    </row>
    <row r="11859" spans="1:6">
      <c r="A11859" s="369"/>
      <c r="B11859" s="369"/>
      <c r="C11859" s="369"/>
      <c r="D11859" s="370" t="s">
        <v>1688</v>
      </c>
      <c r="E11859" s="370">
        <v>5</v>
      </c>
      <c r="F11859" s="385">
        <v>5</v>
      </c>
    </row>
    <row r="11860" spans="1:6">
      <c r="A11860" s="369"/>
      <c r="B11860" s="369"/>
      <c r="C11860" s="369"/>
      <c r="D11860" s="370" t="s">
        <v>1827</v>
      </c>
      <c r="E11860" s="370">
        <v>3</v>
      </c>
      <c r="F11860" s="385">
        <v>3</v>
      </c>
    </row>
    <row r="11861" spans="1:6">
      <c r="A11861" s="369"/>
      <c r="B11861" s="369"/>
      <c r="C11861" s="369"/>
      <c r="D11861" s="370" t="s">
        <v>1099</v>
      </c>
      <c r="E11861" s="370">
        <v>4</v>
      </c>
      <c r="F11861" s="385">
        <v>4</v>
      </c>
    </row>
    <row r="11862" spans="1:6">
      <c r="A11862" s="369"/>
      <c r="B11862" s="369"/>
      <c r="C11862" s="369"/>
      <c r="D11862" s="370" t="s">
        <v>1828</v>
      </c>
      <c r="E11862" s="370">
        <v>1</v>
      </c>
      <c r="F11862" s="385">
        <v>1</v>
      </c>
    </row>
    <row r="11863" spans="1:6">
      <c r="A11863" s="369"/>
      <c r="B11863" s="369"/>
      <c r="C11863" s="369"/>
      <c r="D11863" s="370" t="s">
        <v>1829</v>
      </c>
      <c r="E11863" s="370">
        <v>1</v>
      </c>
      <c r="F11863" s="385">
        <v>1</v>
      </c>
    </row>
    <row r="11864" spans="1:6">
      <c r="A11864" s="369"/>
      <c r="B11864" s="367" t="s">
        <v>15</v>
      </c>
      <c r="C11864" s="367" t="s">
        <v>479</v>
      </c>
      <c r="D11864" s="367" t="s">
        <v>1100</v>
      </c>
      <c r="E11864" s="367">
        <v>7</v>
      </c>
      <c r="F11864" s="384">
        <v>7</v>
      </c>
    </row>
    <row r="11865" spans="1:6">
      <c r="A11865" s="369"/>
      <c r="B11865" s="369"/>
      <c r="C11865" s="369"/>
      <c r="D11865" s="370" t="s">
        <v>238</v>
      </c>
      <c r="E11865" s="370">
        <v>208</v>
      </c>
      <c r="F11865" s="385">
        <v>222</v>
      </c>
    </row>
    <row r="11866" spans="1:6">
      <c r="A11866" s="369"/>
      <c r="B11866" s="369"/>
      <c r="C11866" s="369"/>
      <c r="D11866" s="370" t="s">
        <v>599</v>
      </c>
      <c r="E11866" s="370">
        <v>23</v>
      </c>
      <c r="F11866" s="385">
        <v>24</v>
      </c>
    </row>
    <row r="11867" spans="1:6">
      <c r="A11867" s="369"/>
      <c r="B11867" s="369"/>
      <c r="C11867" s="369"/>
      <c r="D11867" s="370" t="s">
        <v>1101</v>
      </c>
      <c r="E11867" s="370">
        <v>9</v>
      </c>
      <c r="F11867" s="385">
        <v>9</v>
      </c>
    </row>
    <row r="11868" spans="1:6">
      <c r="A11868" s="369"/>
      <c r="B11868" s="369"/>
      <c r="C11868" s="369"/>
      <c r="D11868" s="370" t="s">
        <v>480</v>
      </c>
      <c r="E11868" s="370">
        <v>92</v>
      </c>
      <c r="F11868" s="385">
        <v>96</v>
      </c>
    </row>
    <row r="11869" spans="1:6">
      <c r="A11869" s="369"/>
      <c r="B11869" s="369"/>
      <c r="C11869" s="369"/>
      <c r="D11869" s="370" t="s">
        <v>58</v>
      </c>
      <c r="E11869" s="370">
        <v>48</v>
      </c>
      <c r="F11869" s="385">
        <v>49</v>
      </c>
    </row>
    <row r="11870" spans="1:6">
      <c r="A11870" s="369"/>
      <c r="B11870" s="369"/>
      <c r="C11870" s="369"/>
      <c r="D11870" s="370" t="s">
        <v>1102</v>
      </c>
      <c r="E11870" s="370">
        <v>9</v>
      </c>
      <c r="F11870" s="385">
        <v>9</v>
      </c>
    </row>
    <row r="11871" spans="1:6">
      <c r="A11871" s="369"/>
      <c r="B11871" s="369"/>
      <c r="C11871" s="369"/>
      <c r="D11871" s="370" t="s">
        <v>1103</v>
      </c>
      <c r="E11871" s="370">
        <v>19</v>
      </c>
      <c r="F11871" s="385">
        <v>20</v>
      </c>
    </row>
    <row r="11872" spans="1:6">
      <c r="A11872" s="369"/>
      <c r="B11872" s="369"/>
      <c r="C11872" s="369"/>
      <c r="D11872" s="370" t="s">
        <v>1104</v>
      </c>
      <c r="E11872" s="370">
        <v>2</v>
      </c>
      <c r="F11872" s="385">
        <v>2</v>
      </c>
    </row>
    <row r="11873" spans="1:6">
      <c r="A11873" s="369"/>
      <c r="B11873" s="369"/>
      <c r="C11873" s="369"/>
      <c r="D11873" s="370" t="s">
        <v>385</v>
      </c>
      <c r="E11873" s="370">
        <v>4</v>
      </c>
      <c r="F11873" s="385">
        <v>4</v>
      </c>
    </row>
    <row r="11874" spans="1:6">
      <c r="A11874" s="369"/>
      <c r="B11874" s="369"/>
      <c r="C11874" s="369"/>
      <c r="D11874" s="370" t="s">
        <v>386</v>
      </c>
      <c r="E11874" s="370">
        <v>15</v>
      </c>
      <c r="F11874" s="385">
        <v>16</v>
      </c>
    </row>
    <row r="11875" spans="1:6">
      <c r="A11875" s="369"/>
      <c r="B11875" s="369"/>
      <c r="C11875" s="369"/>
      <c r="D11875" s="370" t="s">
        <v>1105</v>
      </c>
      <c r="E11875" s="370">
        <v>5</v>
      </c>
      <c r="F11875" s="385">
        <v>5</v>
      </c>
    </row>
    <row r="11876" spans="1:6">
      <c r="A11876" s="369"/>
      <c r="B11876" s="369"/>
      <c r="C11876" s="369"/>
      <c r="D11876" s="370" t="s">
        <v>383</v>
      </c>
      <c r="E11876" s="370">
        <v>21</v>
      </c>
      <c r="F11876" s="385">
        <v>22</v>
      </c>
    </row>
    <row r="11877" spans="1:6">
      <c r="A11877" s="369"/>
      <c r="B11877" s="369"/>
      <c r="C11877" s="369"/>
      <c r="D11877" s="370" t="s">
        <v>384</v>
      </c>
      <c r="E11877" s="370">
        <v>15</v>
      </c>
      <c r="F11877" s="385">
        <v>16</v>
      </c>
    </row>
    <row r="11878" spans="1:6">
      <c r="A11878" s="369"/>
      <c r="B11878" s="369"/>
      <c r="C11878" s="369"/>
      <c r="D11878" s="370" t="s">
        <v>1106</v>
      </c>
      <c r="E11878" s="370">
        <v>4</v>
      </c>
      <c r="F11878" s="385">
        <v>4</v>
      </c>
    </row>
    <row r="11879" spans="1:6">
      <c r="A11879" s="369"/>
      <c r="B11879" s="369"/>
      <c r="C11879" s="369"/>
      <c r="D11879" s="370" t="s">
        <v>1107</v>
      </c>
      <c r="E11879" s="370">
        <v>11</v>
      </c>
      <c r="F11879" s="385">
        <v>11</v>
      </c>
    </row>
    <row r="11880" spans="1:6">
      <c r="A11880" s="369"/>
      <c r="B11880" s="369"/>
      <c r="C11880" s="369"/>
      <c r="D11880" s="370" t="s">
        <v>559</v>
      </c>
      <c r="E11880" s="370">
        <v>9</v>
      </c>
      <c r="F11880" s="385">
        <v>10</v>
      </c>
    </row>
    <row r="11881" spans="1:6">
      <c r="A11881" s="369"/>
      <c r="B11881" s="369"/>
      <c r="C11881" s="369"/>
      <c r="D11881" s="370" t="s">
        <v>1108</v>
      </c>
      <c r="E11881" s="370">
        <v>7</v>
      </c>
      <c r="F11881" s="385">
        <v>7</v>
      </c>
    </row>
    <row r="11882" spans="1:6">
      <c r="A11882" s="369"/>
      <c r="B11882" s="369"/>
      <c r="C11882" s="369"/>
      <c r="D11882" s="370" t="s">
        <v>1109</v>
      </c>
      <c r="E11882" s="370">
        <v>16</v>
      </c>
      <c r="F11882" s="385">
        <v>18</v>
      </c>
    </row>
    <row r="11883" spans="1:6">
      <c r="A11883" s="369"/>
      <c r="B11883" s="369"/>
      <c r="C11883" s="369"/>
      <c r="D11883" s="370" t="s">
        <v>1374</v>
      </c>
      <c r="E11883" s="370">
        <v>2</v>
      </c>
      <c r="F11883" s="385">
        <v>2</v>
      </c>
    </row>
    <row r="11884" spans="1:6">
      <c r="A11884" s="369"/>
      <c r="B11884" s="369"/>
      <c r="C11884" s="367" t="s">
        <v>529</v>
      </c>
      <c r="D11884" s="367" t="s">
        <v>390</v>
      </c>
      <c r="E11884" s="367">
        <v>36</v>
      </c>
      <c r="F11884" s="384">
        <v>38</v>
      </c>
    </row>
    <row r="11885" spans="1:6">
      <c r="A11885" s="369"/>
      <c r="B11885" s="369"/>
      <c r="C11885" s="369"/>
      <c r="D11885" s="370" t="s">
        <v>1110</v>
      </c>
      <c r="E11885" s="370">
        <v>6</v>
      </c>
      <c r="F11885" s="385">
        <v>7</v>
      </c>
    </row>
    <row r="11886" spans="1:6">
      <c r="A11886" s="369"/>
      <c r="B11886" s="369"/>
      <c r="C11886" s="369"/>
      <c r="D11886" s="370" t="s">
        <v>439</v>
      </c>
      <c r="E11886" s="370">
        <v>12</v>
      </c>
      <c r="F11886" s="385">
        <v>12</v>
      </c>
    </row>
    <row r="11887" spans="1:6">
      <c r="A11887" s="369"/>
      <c r="B11887" s="369"/>
      <c r="C11887" s="369"/>
      <c r="D11887" s="370" t="s">
        <v>1111</v>
      </c>
      <c r="E11887" s="370">
        <v>2</v>
      </c>
      <c r="F11887" s="385">
        <v>2</v>
      </c>
    </row>
    <row r="11888" spans="1:6">
      <c r="A11888" s="369"/>
      <c r="B11888" s="369"/>
      <c r="C11888" s="369"/>
      <c r="D11888" s="370" t="s">
        <v>1112</v>
      </c>
      <c r="E11888" s="370">
        <v>3</v>
      </c>
      <c r="F11888" s="385">
        <v>3</v>
      </c>
    </row>
    <row r="11889" spans="1:6">
      <c r="A11889" s="369"/>
      <c r="B11889" s="369"/>
      <c r="C11889" s="369"/>
      <c r="D11889" s="370" t="s">
        <v>1113</v>
      </c>
      <c r="E11889" s="370">
        <v>4</v>
      </c>
      <c r="F11889" s="385">
        <v>4</v>
      </c>
    </row>
    <row r="11890" spans="1:6">
      <c r="A11890" s="369"/>
      <c r="B11890" s="369"/>
      <c r="C11890" s="367" t="s">
        <v>481</v>
      </c>
      <c r="D11890" s="367" t="s">
        <v>1114</v>
      </c>
      <c r="E11890" s="367">
        <v>11</v>
      </c>
      <c r="F11890" s="384">
        <v>12</v>
      </c>
    </row>
    <row r="11891" spans="1:6">
      <c r="A11891" s="369"/>
      <c r="B11891" s="369"/>
      <c r="C11891" s="369"/>
      <c r="D11891" s="370" t="s">
        <v>557</v>
      </c>
      <c r="E11891" s="370">
        <v>12</v>
      </c>
      <c r="F11891" s="385">
        <v>13</v>
      </c>
    </row>
    <row r="11892" spans="1:6">
      <c r="A11892" s="369"/>
      <c r="B11892" s="369"/>
      <c r="C11892" s="369"/>
      <c r="D11892" s="370" t="s">
        <v>15</v>
      </c>
      <c r="E11892" s="370">
        <v>50</v>
      </c>
      <c r="F11892" s="385">
        <v>53</v>
      </c>
    </row>
    <row r="11893" spans="1:6">
      <c r="A11893" s="369"/>
      <c r="B11893" s="369"/>
      <c r="C11893" s="369"/>
      <c r="D11893" s="370" t="s">
        <v>388</v>
      </c>
      <c r="E11893" s="370">
        <v>17</v>
      </c>
      <c r="F11893" s="385">
        <v>19</v>
      </c>
    </row>
    <row r="11894" spans="1:6">
      <c r="A11894" s="369"/>
      <c r="B11894" s="369"/>
      <c r="C11894" s="369"/>
      <c r="D11894" s="370" t="s">
        <v>389</v>
      </c>
      <c r="E11894" s="370">
        <v>60</v>
      </c>
      <c r="F11894" s="385">
        <v>62</v>
      </c>
    </row>
    <row r="11895" spans="1:6">
      <c r="A11895" s="369"/>
      <c r="B11895" s="369"/>
      <c r="C11895" s="369"/>
      <c r="D11895" s="370" t="s">
        <v>558</v>
      </c>
      <c r="E11895" s="370">
        <v>21</v>
      </c>
      <c r="F11895" s="385">
        <v>22</v>
      </c>
    </row>
    <row r="11896" spans="1:6">
      <c r="A11896" s="369"/>
      <c r="B11896" s="369"/>
      <c r="C11896" s="369"/>
      <c r="D11896" s="370" t="s">
        <v>387</v>
      </c>
      <c r="E11896" s="370">
        <v>41</v>
      </c>
      <c r="F11896" s="385">
        <v>47</v>
      </c>
    </row>
    <row r="11897" spans="1:6">
      <c r="A11897" s="369"/>
      <c r="B11897" s="369"/>
      <c r="C11897" s="369"/>
      <c r="D11897" s="370" t="s">
        <v>1115</v>
      </c>
      <c r="E11897" s="370">
        <v>6</v>
      </c>
      <c r="F11897" s="385">
        <v>7</v>
      </c>
    </row>
    <row r="11898" spans="1:6">
      <c r="A11898" s="369"/>
      <c r="B11898" s="369"/>
      <c r="C11898" s="369"/>
      <c r="D11898" s="370" t="s">
        <v>550</v>
      </c>
      <c r="E11898" s="370">
        <v>8</v>
      </c>
      <c r="F11898" s="385">
        <v>8</v>
      </c>
    </row>
    <row r="11899" spans="1:6">
      <c r="A11899" s="369"/>
      <c r="B11899" s="369"/>
      <c r="C11899" s="369"/>
      <c r="D11899" s="370" t="s">
        <v>1116</v>
      </c>
      <c r="E11899" s="370">
        <v>10</v>
      </c>
      <c r="F11899" s="385">
        <v>10</v>
      </c>
    </row>
    <row r="11900" spans="1:6">
      <c r="A11900" s="369"/>
      <c r="B11900" s="369"/>
      <c r="C11900" s="369"/>
      <c r="D11900" s="370" t="s">
        <v>1117</v>
      </c>
      <c r="E11900" s="370">
        <v>15</v>
      </c>
      <c r="F11900" s="385">
        <v>17</v>
      </c>
    </row>
    <row r="11901" spans="1:6">
      <c r="A11901" s="369"/>
      <c r="B11901" s="369"/>
      <c r="C11901" s="369"/>
      <c r="D11901" s="370" t="s">
        <v>1118</v>
      </c>
      <c r="E11901" s="370">
        <v>2</v>
      </c>
      <c r="F11901" s="385">
        <v>2</v>
      </c>
    </row>
    <row r="11902" spans="1:6">
      <c r="A11902" s="369"/>
      <c r="B11902" s="367" t="s">
        <v>16</v>
      </c>
      <c r="C11902" s="367" t="s">
        <v>482</v>
      </c>
      <c r="D11902" s="367" t="s">
        <v>240</v>
      </c>
      <c r="E11902" s="367">
        <v>43</v>
      </c>
      <c r="F11902" s="384">
        <v>47</v>
      </c>
    </row>
    <row r="11903" spans="1:6">
      <c r="A11903" s="369"/>
      <c r="B11903" s="369"/>
      <c r="C11903" s="369"/>
      <c r="D11903" s="370" t="s">
        <v>530</v>
      </c>
      <c r="E11903" s="370">
        <v>10</v>
      </c>
      <c r="F11903" s="385">
        <v>10</v>
      </c>
    </row>
    <row r="11904" spans="1:6">
      <c r="A11904" s="369"/>
      <c r="B11904" s="369"/>
      <c r="C11904" s="369"/>
      <c r="D11904" s="370" t="s">
        <v>1119</v>
      </c>
      <c r="E11904" s="370">
        <v>10</v>
      </c>
      <c r="F11904" s="385">
        <v>10</v>
      </c>
    </row>
    <row r="11905" spans="1:6">
      <c r="A11905" s="369"/>
      <c r="B11905" s="369"/>
      <c r="C11905" s="369"/>
      <c r="D11905" s="370" t="s">
        <v>1120</v>
      </c>
      <c r="E11905" s="370">
        <v>15</v>
      </c>
      <c r="F11905" s="385">
        <v>15</v>
      </c>
    </row>
    <row r="11906" spans="1:6">
      <c r="A11906" s="369"/>
      <c r="B11906" s="369"/>
      <c r="C11906" s="369"/>
      <c r="D11906" s="370" t="s">
        <v>1121</v>
      </c>
      <c r="E11906" s="370">
        <v>4</v>
      </c>
      <c r="F11906" s="385">
        <v>4</v>
      </c>
    </row>
    <row r="11907" spans="1:6">
      <c r="A11907" s="369"/>
      <c r="B11907" s="369"/>
      <c r="C11907" s="367" t="s">
        <v>1122</v>
      </c>
      <c r="D11907" s="367" t="s">
        <v>1123</v>
      </c>
      <c r="E11907" s="367">
        <v>2</v>
      </c>
      <c r="F11907" s="384">
        <v>2</v>
      </c>
    </row>
    <row r="11908" spans="1:6">
      <c r="A11908" s="369"/>
      <c r="B11908" s="369"/>
      <c r="C11908" s="369"/>
      <c r="D11908" s="370" t="s">
        <v>1124</v>
      </c>
      <c r="E11908" s="370">
        <v>2</v>
      </c>
      <c r="F11908" s="385">
        <v>2</v>
      </c>
    </row>
    <row r="11909" spans="1:6">
      <c r="A11909" s="369"/>
      <c r="B11909" s="369"/>
      <c r="C11909" s="369"/>
      <c r="D11909" s="370" t="s">
        <v>1830</v>
      </c>
      <c r="E11909" s="370">
        <v>1</v>
      </c>
      <c r="F11909" s="385">
        <v>1</v>
      </c>
    </row>
    <row r="11910" spans="1:6">
      <c r="A11910" s="369"/>
      <c r="B11910" s="369"/>
      <c r="C11910" s="369"/>
      <c r="D11910" s="370" t="s">
        <v>1831</v>
      </c>
      <c r="E11910" s="370">
        <v>1</v>
      </c>
      <c r="F11910" s="385">
        <v>1</v>
      </c>
    </row>
    <row r="11911" spans="1:6">
      <c r="A11911" s="369"/>
      <c r="B11911" s="369"/>
      <c r="C11911" s="369"/>
      <c r="D11911" s="370" t="s">
        <v>1778</v>
      </c>
      <c r="E11911" s="370">
        <v>1</v>
      </c>
      <c r="F11911" s="385">
        <v>1</v>
      </c>
    </row>
    <row r="11912" spans="1:6">
      <c r="A11912" s="369"/>
      <c r="B11912" s="369"/>
      <c r="C11912" s="369"/>
      <c r="D11912" s="370" t="s">
        <v>1832</v>
      </c>
      <c r="E11912" s="370">
        <v>1</v>
      </c>
      <c r="F11912" s="385">
        <v>1</v>
      </c>
    </row>
    <row r="11913" spans="1:6">
      <c r="A11913" s="369"/>
      <c r="B11913" s="369"/>
      <c r="C11913" s="369"/>
      <c r="D11913" s="370" t="s">
        <v>1833</v>
      </c>
      <c r="E11913" s="370">
        <v>1</v>
      </c>
      <c r="F11913" s="385">
        <v>1</v>
      </c>
    </row>
    <row r="11914" spans="1:6">
      <c r="A11914" s="369"/>
      <c r="B11914" s="369"/>
      <c r="C11914" s="367" t="s">
        <v>483</v>
      </c>
      <c r="D11914" s="367" t="s">
        <v>245</v>
      </c>
      <c r="E11914" s="367">
        <v>3</v>
      </c>
      <c r="F11914" s="384">
        <v>3</v>
      </c>
    </row>
    <row r="11915" spans="1:6">
      <c r="A11915" s="369"/>
      <c r="B11915" s="369"/>
      <c r="C11915" s="369"/>
      <c r="D11915" s="370" t="s">
        <v>1125</v>
      </c>
      <c r="E11915" s="370">
        <v>4</v>
      </c>
      <c r="F11915" s="385">
        <v>4</v>
      </c>
    </row>
    <row r="11916" spans="1:6">
      <c r="A11916" s="369"/>
      <c r="B11916" s="369"/>
      <c r="C11916" s="369"/>
      <c r="D11916" s="370" t="s">
        <v>373</v>
      </c>
      <c r="E11916" s="370">
        <v>9</v>
      </c>
      <c r="F11916" s="385">
        <v>9</v>
      </c>
    </row>
    <row r="11917" spans="1:6">
      <c r="A11917" s="369"/>
      <c r="B11917" s="369"/>
      <c r="C11917" s="369"/>
      <c r="D11917" s="370" t="s">
        <v>242</v>
      </c>
      <c r="E11917" s="370">
        <v>30</v>
      </c>
      <c r="F11917" s="385">
        <v>32</v>
      </c>
    </row>
    <row r="11918" spans="1:6">
      <c r="A11918" s="369"/>
      <c r="B11918" s="369"/>
      <c r="C11918" s="369"/>
      <c r="D11918" s="370" t="s">
        <v>1126</v>
      </c>
      <c r="E11918" s="370">
        <v>1</v>
      </c>
      <c r="F11918" s="385">
        <v>1</v>
      </c>
    </row>
    <row r="11919" spans="1:6">
      <c r="A11919" s="369"/>
      <c r="B11919" s="369"/>
      <c r="C11919" s="369"/>
      <c r="D11919" s="370" t="s">
        <v>243</v>
      </c>
      <c r="E11919" s="370">
        <v>14</v>
      </c>
      <c r="F11919" s="385">
        <v>14</v>
      </c>
    </row>
    <row r="11920" spans="1:6">
      <c r="A11920" s="369"/>
      <c r="B11920" s="369"/>
      <c r="C11920" s="369"/>
      <c r="D11920" s="370" t="s">
        <v>1127</v>
      </c>
      <c r="E11920" s="370">
        <v>10</v>
      </c>
      <c r="F11920" s="385">
        <v>11</v>
      </c>
    </row>
    <row r="11921" spans="1:6">
      <c r="A11921" s="369"/>
      <c r="B11921" s="369"/>
      <c r="C11921" s="369"/>
      <c r="D11921" s="370" t="s">
        <v>1342</v>
      </c>
      <c r="E11921" s="370">
        <v>1</v>
      </c>
      <c r="F11921" s="385">
        <v>1</v>
      </c>
    </row>
    <row r="11922" spans="1:6">
      <c r="A11922" s="369"/>
      <c r="B11922" s="369"/>
      <c r="C11922" s="369"/>
      <c r="D11922" s="370" t="s">
        <v>1128</v>
      </c>
      <c r="E11922" s="370">
        <v>14</v>
      </c>
      <c r="F11922" s="385">
        <v>14</v>
      </c>
    </row>
    <row r="11923" spans="1:6">
      <c r="A11923" s="369"/>
      <c r="B11923" s="369"/>
      <c r="C11923" s="369"/>
      <c r="D11923" s="370" t="s">
        <v>393</v>
      </c>
      <c r="E11923" s="370">
        <v>1</v>
      </c>
      <c r="F11923" s="385">
        <v>1</v>
      </c>
    </row>
    <row r="11924" spans="1:6">
      <c r="A11924" s="369"/>
      <c r="B11924" s="369"/>
      <c r="C11924" s="369"/>
      <c r="D11924" s="370" t="s">
        <v>259</v>
      </c>
      <c r="E11924" s="370">
        <v>7</v>
      </c>
      <c r="F11924" s="385">
        <v>7</v>
      </c>
    </row>
    <row r="11925" spans="1:6">
      <c r="A11925" s="369"/>
      <c r="B11925" s="369"/>
      <c r="C11925" s="369"/>
      <c r="D11925" s="370" t="s">
        <v>244</v>
      </c>
      <c r="E11925" s="370">
        <v>22</v>
      </c>
      <c r="F11925" s="385">
        <v>24</v>
      </c>
    </row>
    <row r="11926" spans="1:6">
      <c r="A11926" s="369"/>
      <c r="B11926" s="369"/>
      <c r="C11926" s="369"/>
      <c r="D11926" s="370" t="s">
        <v>1129</v>
      </c>
      <c r="E11926" s="370">
        <v>2</v>
      </c>
      <c r="F11926" s="385">
        <v>2</v>
      </c>
    </row>
    <row r="11927" spans="1:6">
      <c r="A11927" s="369"/>
      <c r="B11927" s="369"/>
      <c r="C11927" s="369"/>
      <c r="D11927" s="370" t="s">
        <v>1834</v>
      </c>
      <c r="E11927" s="370">
        <v>1</v>
      </c>
      <c r="F11927" s="385">
        <v>1</v>
      </c>
    </row>
    <row r="11928" spans="1:6">
      <c r="A11928" s="369"/>
      <c r="B11928" s="369"/>
      <c r="C11928" s="369"/>
      <c r="D11928" s="370" t="s">
        <v>1835</v>
      </c>
      <c r="E11928" s="370">
        <v>1</v>
      </c>
      <c r="F11928" s="385">
        <v>1</v>
      </c>
    </row>
    <row r="11929" spans="1:6">
      <c r="A11929" s="369"/>
      <c r="B11929" s="369"/>
      <c r="C11929" s="369"/>
      <c r="D11929" s="370" t="s">
        <v>1836</v>
      </c>
      <c r="E11929" s="370">
        <v>1</v>
      </c>
      <c r="F11929" s="385">
        <v>1</v>
      </c>
    </row>
    <row r="11930" spans="1:6">
      <c r="A11930" s="369"/>
      <c r="B11930" s="369"/>
      <c r="C11930" s="367" t="s">
        <v>484</v>
      </c>
      <c r="D11930" s="367" t="s">
        <v>1130</v>
      </c>
      <c r="E11930" s="367">
        <v>4</v>
      </c>
      <c r="F11930" s="384">
        <v>4</v>
      </c>
    </row>
    <row r="11931" spans="1:6">
      <c r="A11931" s="369"/>
      <c r="B11931" s="369"/>
      <c r="C11931" s="369"/>
      <c r="D11931" s="370" t="s">
        <v>247</v>
      </c>
      <c r="E11931" s="370">
        <v>19</v>
      </c>
      <c r="F11931" s="385">
        <v>20</v>
      </c>
    </row>
    <row r="11932" spans="1:6">
      <c r="A11932" s="369"/>
      <c r="B11932" s="369"/>
      <c r="C11932" s="369"/>
      <c r="D11932" s="370" t="s">
        <v>246</v>
      </c>
      <c r="E11932" s="370">
        <v>30</v>
      </c>
      <c r="F11932" s="385">
        <v>31</v>
      </c>
    </row>
    <row r="11933" spans="1:6">
      <c r="A11933" s="369"/>
      <c r="B11933" s="369"/>
      <c r="C11933" s="369"/>
      <c r="D11933" s="370" t="s">
        <v>1837</v>
      </c>
      <c r="E11933" s="370">
        <v>1</v>
      </c>
      <c r="F11933" s="385">
        <v>1</v>
      </c>
    </row>
    <row r="11934" spans="1:6">
      <c r="A11934" s="369"/>
      <c r="B11934" s="369"/>
      <c r="C11934" s="369"/>
      <c r="D11934" s="370" t="s">
        <v>1838</v>
      </c>
      <c r="E11934" s="370">
        <v>1</v>
      </c>
      <c r="F11934" s="385">
        <v>1</v>
      </c>
    </row>
    <row r="11935" spans="1:6">
      <c r="A11935" s="369"/>
      <c r="B11935" s="369"/>
      <c r="C11935" s="369"/>
      <c r="D11935" s="370" t="s">
        <v>1839</v>
      </c>
      <c r="E11935" s="370">
        <v>1</v>
      </c>
      <c r="F11935" s="385">
        <v>1</v>
      </c>
    </row>
    <row r="11936" spans="1:6">
      <c r="A11936" s="369"/>
      <c r="B11936" s="369"/>
      <c r="C11936" s="369"/>
      <c r="D11936" s="370" t="s">
        <v>1840</v>
      </c>
      <c r="E11936" s="370">
        <v>1</v>
      </c>
      <c r="F11936" s="385">
        <v>1</v>
      </c>
    </row>
    <row r="11937" spans="1:6">
      <c r="A11937" s="369"/>
      <c r="B11937" s="369"/>
      <c r="C11937" s="369"/>
      <c r="D11937" s="370" t="s">
        <v>1841</v>
      </c>
      <c r="E11937" s="370">
        <v>1</v>
      </c>
      <c r="F11937" s="385">
        <v>1</v>
      </c>
    </row>
    <row r="11938" spans="1:6">
      <c r="A11938" s="369"/>
      <c r="B11938" s="369"/>
      <c r="C11938" s="369"/>
      <c r="D11938" s="370" t="s">
        <v>1842</v>
      </c>
      <c r="E11938" s="370">
        <v>1</v>
      </c>
      <c r="F11938" s="385">
        <v>1</v>
      </c>
    </row>
    <row r="11939" spans="1:6">
      <c r="A11939" s="369"/>
      <c r="B11939" s="369"/>
      <c r="C11939" s="369"/>
      <c r="D11939" s="370" t="s">
        <v>1843</v>
      </c>
      <c r="E11939" s="370">
        <v>1</v>
      </c>
      <c r="F11939" s="385">
        <v>1</v>
      </c>
    </row>
    <row r="11940" spans="1:6">
      <c r="A11940" s="369"/>
      <c r="B11940" s="369"/>
      <c r="C11940" s="369"/>
      <c r="D11940" s="370" t="s">
        <v>1844</v>
      </c>
      <c r="E11940" s="370">
        <v>1</v>
      </c>
      <c r="F11940" s="385">
        <v>1</v>
      </c>
    </row>
    <row r="11941" spans="1:6">
      <c r="A11941" s="369"/>
      <c r="B11941" s="369"/>
      <c r="C11941" s="367" t="s">
        <v>639</v>
      </c>
      <c r="D11941" s="367" t="s">
        <v>1131</v>
      </c>
      <c r="E11941" s="367">
        <v>4</v>
      </c>
      <c r="F11941" s="384">
        <v>4</v>
      </c>
    </row>
    <row r="11942" spans="1:6">
      <c r="A11942" s="369"/>
      <c r="B11942" s="369"/>
      <c r="C11942" s="369"/>
      <c r="D11942" s="370" t="s">
        <v>392</v>
      </c>
      <c r="E11942" s="370">
        <v>1</v>
      </c>
      <c r="F11942" s="385">
        <v>1</v>
      </c>
    </row>
    <row r="11943" spans="1:6">
      <c r="A11943" s="369"/>
      <c r="B11943" s="369"/>
      <c r="C11943" s="369"/>
      <c r="D11943" s="370" t="s">
        <v>1132</v>
      </c>
      <c r="E11943" s="370">
        <v>5</v>
      </c>
      <c r="F11943" s="385">
        <v>5</v>
      </c>
    </row>
    <row r="11944" spans="1:6">
      <c r="A11944" s="369"/>
      <c r="B11944" s="369"/>
      <c r="C11944" s="369"/>
      <c r="D11944" s="370" t="s">
        <v>393</v>
      </c>
      <c r="E11944" s="370">
        <v>24</v>
      </c>
      <c r="F11944" s="385">
        <v>24</v>
      </c>
    </row>
    <row r="11945" spans="1:6">
      <c r="A11945" s="369"/>
      <c r="B11945" s="369"/>
      <c r="C11945" s="369"/>
      <c r="D11945" s="370" t="s">
        <v>1133</v>
      </c>
      <c r="E11945" s="370">
        <v>5</v>
      </c>
      <c r="F11945" s="385">
        <v>5</v>
      </c>
    </row>
    <row r="11946" spans="1:6">
      <c r="A11946" s="369"/>
      <c r="B11946" s="369"/>
      <c r="C11946" s="369"/>
      <c r="D11946" s="370" t="s">
        <v>1134</v>
      </c>
      <c r="E11946" s="370">
        <v>3</v>
      </c>
      <c r="F11946" s="385">
        <v>3</v>
      </c>
    </row>
    <row r="11947" spans="1:6">
      <c r="A11947" s="369"/>
      <c r="B11947" s="369"/>
      <c r="C11947" s="369"/>
      <c r="D11947" s="370" t="s">
        <v>1135</v>
      </c>
      <c r="E11947" s="370">
        <v>1</v>
      </c>
      <c r="F11947" s="385">
        <v>1</v>
      </c>
    </row>
    <row r="11948" spans="1:6">
      <c r="A11948" s="369"/>
      <c r="B11948" s="369"/>
      <c r="C11948" s="369"/>
      <c r="D11948" s="370" t="s">
        <v>1136</v>
      </c>
      <c r="E11948" s="370">
        <v>3</v>
      </c>
      <c r="F11948" s="385">
        <v>3</v>
      </c>
    </row>
    <row r="11949" spans="1:6">
      <c r="A11949" s="369"/>
      <c r="B11949" s="369"/>
      <c r="C11949" s="369"/>
      <c r="D11949" s="370" t="s">
        <v>1389</v>
      </c>
      <c r="E11949" s="370">
        <v>1</v>
      </c>
      <c r="F11949" s="385">
        <v>1</v>
      </c>
    </row>
    <row r="11950" spans="1:6">
      <c r="A11950" s="369"/>
      <c r="B11950" s="369"/>
      <c r="C11950" s="369"/>
      <c r="D11950" s="370" t="s">
        <v>1390</v>
      </c>
      <c r="E11950" s="370">
        <v>1</v>
      </c>
      <c r="F11950" s="385">
        <v>1</v>
      </c>
    </row>
    <row r="11951" spans="1:6">
      <c r="A11951" s="369"/>
      <c r="B11951" s="369"/>
      <c r="C11951" s="369"/>
      <c r="D11951" s="370" t="s">
        <v>1845</v>
      </c>
      <c r="E11951" s="370">
        <v>1</v>
      </c>
      <c r="F11951" s="385">
        <v>1</v>
      </c>
    </row>
    <row r="11952" spans="1:6">
      <c r="A11952" s="369"/>
      <c r="B11952" s="369"/>
      <c r="C11952" s="369"/>
      <c r="D11952" s="370" t="s">
        <v>1846</v>
      </c>
      <c r="E11952" s="370">
        <v>1</v>
      </c>
      <c r="F11952" s="385">
        <v>1</v>
      </c>
    </row>
    <row r="11953" spans="1:6">
      <c r="A11953" s="369"/>
      <c r="B11953" s="369"/>
      <c r="C11953" s="369"/>
      <c r="D11953" s="370" t="s">
        <v>1847</v>
      </c>
      <c r="E11953" s="370">
        <v>1</v>
      </c>
      <c r="F11953" s="385">
        <v>1</v>
      </c>
    </row>
    <row r="11954" spans="1:6">
      <c r="A11954" s="369"/>
      <c r="B11954" s="369"/>
      <c r="C11954" s="369"/>
      <c r="D11954" s="370" t="s">
        <v>1848</v>
      </c>
      <c r="E11954" s="370">
        <v>1</v>
      </c>
      <c r="F11954" s="385">
        <v>1</v>
      </c>
    </row>
    <row r="11955" spans="1:6">
      <c r="A11955" s="369"/>
      <c r="B11955" s="369"/>
      <c r="C11955" s="369"/>
      <c r="D11955" s="370" t="s">
        <v>1137</v>
      </c>
      <c r="E11955" s="370">
        <v>1</v>
      </c>
      <c r="F11955" s="385">
        <v>1</v>
      </c>
    </row>
    <row r="11956" spans="1:6">
      <c r="A11956" s="369"/>
      <c r="B11956" s="369"/>
      <c r="C11956" s="369"/>
      <c r="D11956" s="370" t="s">
        <v>1138</v>
      </c>
      <c r="E11956" s="370">
        <v>2</v>
      </c>
      <c r="F11956" s="385">
        <v>2</v>
      </c>
    </row>
    <row r="11957" spans="1:6">
      <c r="A11957" s="369"/>
      <c r="B11957" s="369"/>
      <c r="C11957" s="369"/>
      <c r="D11957" s="370" t="s">
        <v>1849</v>
      </c>
      <c r="E11957" s="370">
        <v>1</v>
      </c>
      <c r="F11957" s="385">
        <v>1</v>
      </c>
    </row>
    <row r="11958" spans="1:6">
      <c r="A11958" s="369"/>
      <c r="B11958" s="369"/>
      <c r="C11958" s="369"/>
      <c r="D11958" s="370" t="s">
        <v>1139</v>
      </c>
      <c r="E11958" s="370">
        <v>3</v>
      </c>
      <c r="F11958" s="385">
        <v>3</v>
      </c>
    </row>
    <row r="11959" spans="1:6">
      <c r="A11959" s="369"/>
      <c r="B11959" s="369"/>
      <c r="C11959" s="369"/>
      <c r="D11959" s="370" t="s">
        <v>1391</v>
      </c>
      <c r="E11959" s="370">
        <v>1</v>
      </c>
      <c r="F11959" s="385">
        <v>1</v>
      </c>
    </row>
    <row r="11960" spans="1:6">
      <c r="A11960" s="369"/>
      <c r="B11960" s="369"/>
      <c r="C11960" s="369"/>
      <c r="D11960" s="370" t="s">
        <v>1850</v>
      </c>
      <c r="E11960" s="370">
        <v>1</v>
      </c>
      <c r="F11960" s="385">
        <v>1</v>
      </c>
    </row>
    <row r="11961" spans="1:6">
      <c r="A11961" s="369"/>
      <c r="B11961" s="369"/>
      <c r="C11961" s="369"/>
      <c r="D11961" s="370" t="s">
        <v>1851</v>
      </c>
      <c r="E11961" s="370">
        <v>1</v>
      </c>
      <c r="F11961" s="385">
        <v>1</v>
      </c>
    </row>
    <row r="11962" spans="1:6">
      <c r="A11962" s="369"/>
      <c r="B11962" s="369"/>
      <c r="C11962" s="369"/>
      <c r="D11962" s="370" t="s">
        <v>1852</v>
      </c>
      <c r="E11962" s="370">
        <v>2</v>
      </c>
      <c r="F11962" s="385">
        <v>2</v>
      </c>
    </row>
    <row r="11963" spans="1:6">
      <c r="A11963" s="369"/>
      <c r="B11963" s="369"/>
      <c r="C11963" s="367" t="s">
        <v>485</v>
      </c>
      <c r="D11963" s="367" t="s">
        <v>1140</v>
      </c>
      <c r="E11963" s="367">
        <v>4</v>
      </c>
      <c r="F11963" s="384">
        <v>4</v>
      </c>
    </row>
    <row r="11964" spans="1:6">
      <c r="A11964" s="369"/>
      <c r="B11964" s="369"/>
      <c r="C11964" s="369"/>
      <c r="D11964" s="370" t="s">
        <v>249</v>
      </c>
      <c r="E11964" s="370">
        <v>33</v>
      </c>
      <c r="F11964" s="385">
        <v>33</v>
      </c>
    </row>
    <row r="11965" spans="1:6">
      <c r="A11965" s="369"/>
      <c r="B11965" s="369"/>
      <c r="C11965" s="369"/>
      <c r="D11965" s="370" t="s">
        <v>1141</v>
      </c>
      <c r="E11965" s="370">
        <v>1</v>
      </c>
      <c r="F11965" s="385">
        <v>1</v>
      </c>
    </row>
    <row r="11966" spans="1:6">
      <c r="A11966" s="369"/>
      <c r="B11966" s="369"/>
      <c r="C11966" s="369"/>
      <c r="D11966" s="370" t="s">
        <v>248</v>
      </c>
      <c r="E11966" s="370">
        <v>16</v>
      </c>
      <c r="F11966" s="385">
        <v>16</v>
      </c>
    </row>
    <row r="11967" spans="1:6">
      <c r="A11967" s="369"/>
      <c r="B11967" s="369"/>
      <c r="C11967" s="369"/>
      <c r="D11967" s="370" t="s">
        <v>531</v>
      </c>
      <c r="E11967" s="370">
        <v>10</v>
      </c>
      <c r="F11967" s="385">
        <v>10</v>
      </c>
    </row>
    <row r="11968" spans="1:6">
      <c r="A11968" s="369"/>
      <c r="B11968" s="369"/>
      <c r="C11968" s="369"/>
      <c r="D11968" s="370" t="s">
        <v>1142</v>
      </c>
      <c r="E11968" s="370">
        <v>15</v>
      </c>
      <c r="F11968" s="385">
        <v>15</v>
      </c>
    </row>
    <row r="11969" spans="1:6">
      <c r="A11969" s="369"/>
      <c r="B11969" s="369"/>
      <c r="C11969" s="369"/>
      <c r="D11969" s="370" t="s">
        <v>1143</v>
      </c>
      <c r="E11969" s="370">
        <v>22</v>
      </c>
      <c r="F11969" s="385">
        <v>23</v>
      </c>
    </row>
    <row r="11970" spans="1:6">
      <c r="A11970" s="369"/>
      <c r="B11970" s="369"/>
      <c r="C11970" s="369"/>
      <c r="D11970" s="370" t="s">
        <v>1853</v>
      </c>
      <c r="E11970" s="370">
        <v>1</v>
      </c>
      <c r="F11970" s="385">
        <v>1</v>
      </c>
    </row>
    <row r="11971" spans="1:6">
      <c r="A11971" s="369"/>
      <c r="B11971" s="369"/>
      <c r="C11971" s="369"/>
      <c r="D11971" s="370" t="s">
        <v>1854</v>
      </c>
      <c r="E11971" s="370">
        <v>1</v>
      </c>
      <c r="F11971" s="385">
        <v>1</v>
      </c>
    </row>
    <row r="11972" spans="1:6">
      <c r="A11972" s="369"/>
      <c r="B11972" s="369"/>
      <c r="C11972" s="369"/>
      <c r="D11972" s="370" t="s">
        <v>1855</v>
      </c>
      <c r="E11972" s="370">
        <v>1</v>
      </c>
      <c r="F11972" s="385">
        <v>1</v>
      </c>
    </row>
    <row r="11973" spans="1:6">
      <c r="A11973" s="369"/>
      <c r="B11973" s="369"/>
      <c r="C11973" s="369"/>
      <c r="D11973" s="370" t="s">
        <v>1856</v>
      </c>
      <c r="E11973" s="370">
        <v>1</v>
      </c>
      <c r="F11973" s="385">
        <v>1</v>
      </c>
    </row>
    <row r="11974" spans="1:6">
      <c r="A11974" s="369"/>
      <c r="B11974" s="369"/>
      <c r="C11974" s="369"/>
      <c r="D11974" s="370" t="s">
        <v>214</v>
      </c>
      <c r="E11974" s="370">
        <v>1</v>
      </c>
      <c r="F11974" s="385">
        <v>1</v>
      </c>
    </row>
    <row r="11975" spans="1:6">
      <c r="A11975" s="369"/>
      <c r="B11975" s="369"/>
      <c r="C11975" s="367" t="s">
        <v>486</v>
      </c>
      <c r="D11975" s="367" t="s">
        <v>73</v>
      </c>
      <c r="E11975" s="367">
        <v>28</v>
      </c>
      <c r="F11975" s="384">
        <v>28</v>
      </c>
    </row>
    <row r="11976" spans="1:6">
      <c r="A11976" s="369"/>
      <c r="B11976" s="369"/>
      <c r="C11976" s="369"/>
      <c r="D11976" s="370" t="s">
        <v>250</v>
      </c>
      <c r="E11976" s="370">
        <v>228</v>
      </c>
      <c r="F11976" s="385">
        <v>237</v>
      </c>
    </row>
    <row r="11977" spans="1:6">
      <c r="A11977" s="369"/>
      <c r="B11977" s="369"/>
      <c r="C11977" s="369"/>
      <c r="D11977" s="370" t="s">
        <v>54</v>
      </c>
      <c r="E11977" s="370">
        <v>5</v>
      </c>
      <c r="F11977" s="385">
        <v>5</v>
      </c>
    </row>
    <row r="11978" spans="1:6">
      <c r="A11978" s="369"/>
      <c r="B11978" s="369"/>
      <c r="C11978" s="369"/>
      <c r="D11978" s="370" t="s">
        <v>55</v>
      </c>
      <c r="E11978" s="370">
        <v>32</v>
      </c>
      <c r="F11978" s="385">
        <v>33</v>
      </c>
    </row>
    <row r="11979" spans="1:6">
      <c r="A11979" s="369"/>
      <c r="B11979" s="369"/>
      <c r="C11979" s="369"/>
      <c r="D11979" s="370" t="s">
        <v>76</v>
      </c>
      <c r="E11979" s="370">
        <v>113</v>
      </c>
      <c r="F11979" s="385">
        <v>114</v>
      </c>
    </row>
    <row r="11980" spans="1:6">
      <c r="A11980" s="369"/>
      <c r="B11980" s="369"/>
      <c r="C11980" s="369"/>
      <c r="D11980" s="370" t="s">
        <v>77</v>
      </c>
      <c r="E11980" s="370">
        <v>11</v>
      </c>
      <c r="F11980" s="385">
        <v>11</v>
      </c>
    </row>
    <row r="11981" spans="1:6">
      <c r="A11981" s="369"/>
      <c r="B11981" s="369"/>
      <c r="C11981" s="369"/>
      <c r="D11981" s="370" t="s">
        <v>56</v>
      </c>
      <c r="E11981" s="370">
        <v>51</v>
      </c>
      <c r="F11981" s="385">
        <v>57</v>
      </c>
    </row>
    <row r="11982" spans="1:6">
      <c r="A11982" s="369"/>
      <c r="B11982" s="369"/>
      <c r="C11982" s="369"/>
      <c r="D11982" s="370" t="s">
        <v>560</v>
      </c>
      <c r="E11982" s="370">
        <v>11</v>
      </c>
      <c r="F11982" s="385">
        <v>12</v>
      </c>
    </row>
    <row r="11983" spans="1:6">
      <c r="A11983" s="369"/>
      <c r="B11983" s="369"/>
      <c r="C11983" s="369"/>
      <c r="D11983" s="370" t="s">
        <v>75</v>
      </c>
      <c r="E11983" s="370">
        <v>160</v>
      </c>
      <c r="F11983" s="385">
        <v>163</v>
      </c>
    </row>
    <row r="11984" spans="1:6">
      <c r="A11984" s="369"/>
      <c r="B11984" s="369"/>
      <c r="C11984" s="369"/>
      <c r="D11984" s="370" t="s">
        <v>78</v>
      </c>
      <c r="E11984" s="370">
        <v>33</v>
      </c>
      <c r="F11984" s="385">
        <v>33</v>
      </c>
    </row>
    <row r="11985" spans="1:6">
      <c r="A11985" s="369"/>
      <c r="B11985" s="369"/>
      <c r="C11985" s="369"/>
      <c r="D11985" s="370" t="s">
        <v>79</v>
      </c>
      <c r="E11985" s="370">
        <v>64</v>
      </c>
      <c r="F11985" s="385">
        <v>64</v>
      </c>
    </row>
    <row r="11986" spans="1:6">
      <c r="A11986" s="369"/>
      <c r="B11986" s="369"/>
      <c r="C11986" s="369"/>
      <c r="D11986" s="370" t="s">
        <v>57</v>
      </c>
      <c r="E11986" s="370">
        <v>22</v>
      </c>
      <c r="F11986" s="385">
        <v>23</v>
      </c>
    </row>
    <row r="11987" spans="1:6">
      <c r="A11987" s="369"/>
      <c r="B11987" s="369"/>
      <c r="C11987" s="369"/>
      <c r="D11987" s="370" t="s">
        <v>80</v>
      </c>
      <c r="E11987" s="370">
        <v>22</v>
      </c>
      <c r="F11987" s="385">
        <v>24</v>
      </c>
    </row>
    <row r="11988" spans="1:6">
      <c r="A11988" s="369"/>
      <c r="B11988" s="369"/>
      <c r="C11988" s="369"/>
      <c r="D11988" s="370" t="s">
        <v>58</v>
      </c>
      <c r="E11988" s="370">
        <v>61</v>
      </c>
      <c r="F11988" s="385">
        <v>62</v>
      </c>
    </row>
    <row r="11989" spans="1:6">
      <c r="A11989" s="369"/>
      <c r="B11989" s="369"/>
      <c r="C11989" s="369"/>
      <c r="D11989" s="370" t="s">
        <v>16</v>
      </c>
      <c r="E11989" s="370">
        <v>132</v>
      </c>
      <c r="F11989" s="385">
        <v>139</v>
      </c>
    </row>
    <row r="11990" spans="1:6">
      <c r="A11990" s="369"/>
      <c r="B11990" s="369"/>
      <c r="C11990" s="369"/>
      <c r="D11990" s="370" t="s">
        <v>59</v>
      </c>
      <c r="E11990" s="370">
        <v>24</v>
      </c>
      <c r="F11990" s="385">
        <v>24</v>
      </c>
    </row>
    <row r="11991" spans="1:6">
      <c r="A11991" s="369"/>
      <c r="B11991" s="369"/>
      <c r="C11991" s="369"/>
      <c r="D11991" s="370" t="s">
        <v>60</v>
      </c>
      <c r="E11991" s="370">
        <v>112</v>
      </c>
      <c r="F11991" s="385">
        <v>112</v>
      </c>
    </row>
    <row r="11992" spans="1:6">
      <c r="A11992" s="369"/>
      <c r="B11992" s="369"/>
      <c r="C11992" s="369"/>
      <c r="D11992" s="370" t="s">
        <v>252</v>
      </c>
      <c r="E11992" s="370">
        <v>70</v>
      </c>
      <c r="F11992" s="385">
        <v>71</v>
      </c>
    </row>
    <row r="11993" spans="1:6">
      <c r="A11993" s="369"/>
      <c r="B11993" s="369"/>
      <c r="C11993" s="369"/>
      <c r="D11993" s="370" t="s">
        <v>253</v>
      </c>
      <c r="E11993" s="370">
        <v>37</v>
      </c>
      <c r="F11993" s="385">
        <v>37</v>
      </c>
    </row>
    <row r="11994" spans="1:6">
      <c r="A11994" s="369"/>
      <c r="B11994" s="369"/>
      <c r="C11994" s="369"/>
      <c r="D11994" s="370" t="s">
        <v>254</v>
      </c>
      <c r="E11994" s="370">
        <v>14</v>
      </c>
      <c r="F11994" s="385">
        <v>15</v>
      </c>
    </row>
    <row r="11995" spans="1:6">
      <c r="A11995" s="369"/>
      <c r="B11995" s="369"/>
      <c r="C11995" s="369"/>
      <c r="D11995" s="370" t="s">
        <v>62</v>
      </c>
      <c r="E11995" s="370">
        <v>11</v>
      </c>
      <c r="F11995" s="385">
        <v>12</v>
      </c>
    </row>
    <row r="11996" spans="1:6">
      <c r="A11996" s="369"/>
      <c r="B11996" s="369"/>
      <c r="C11996" s="369"/>
      <c r="D11996" s="370" t="s">
        <v>83</v>
      </c>
      <c r="E11996" s="370">
        <v>24</v>
      </c>
      <c r="F11996" s="385">
        <v>25</v>
      </c>
    </row>
    <row r="11997" spans="1:6">
      <c r="A11997" s="369"/>
      <c r="B11997" s="369"/>
      <c r="C11997" s="369"/>
      <c r="D11997" s="370" t="s">
        <v>532</v>
      </c>
      <c r="E11997" s="370">
        <v>10</v>
      </c>
      <c r="F11997" s="385">
        <v>10</v>
      </c>
    </row>
    <row r="11998" spans="1:6">
      <c r="A11998" s="369"/>
      <c r="B11998" s="369"/>
      <c r="C11998" s="369"/>
      <c r="D11998" s="370" t="s">
        <v>63</v>
      </c>
      <c r="E11998" s="370">
        <v>10</v>
      </c>
      <c r="F11998" s="385">
        <v>10</v>
      </c>
    </row>
    <row r="11999" spans="1:6">
      <c r="A11999" s="369"/>
      <c r="B11999" s="369"/>
      <c r="C11999" s="369"/>
      <c r="D11999" s="370" t="s">
        <v>84</v>
      </c>
      <c r="E11999" s="370">
        <v>135</v>
      </c>
      <c r="F11999" s="385">
        <v>139</v>
      </c>
    </row>
    <row r="12000" spans="1:6">
      <c r="A12000" s="369"/>
      <c r="B12000" s="369"/>
      <c r="C12000" s="369"/>
      <c r="D12000" s="370" t="s">
        <v>89</v>
      </c>
      <c r="E12000" s="370">
        <v>1</v>
      </c>
      <c r="F12000" s="385">
        <v>1</v>
      </c>
    </row>
    <row r="12001" spans="1:6">
      <c r="A12001" s="369"/>
      <c r="B12001" s="369"/>
      <c r="C12001" s="369"/>
      <c r="D12001" s="370" t="s">
        <v>1144</v>
      </c>
      <c r="E12001" s="370">
        <v>2</v>
      </c>
      <c r="F12001" s="385">
        <v>2</v>
      </c>
    </row>
    <row r="12002" spans="1:6">
      <c r="A12002" s="369"/>
      <c r="B12002" s="369"/>
      <c r="C12002" s="369"/>
      <c r="D12002" s="370" t="s">
        <v>64</v>
      </c>
      <c r="E12002" s="370">
        <v>48</v>
      </c>
      <c r="F12002" s="385">
        <v>49</v>
      </c>
    </row>
    <row r="12003" spans="1:6">
      <c r="A12003" s="369"/>
      <c r="B12003" s="369"/>
      <c r="C12003" s="369"/>
      <c r="D12003" s="370" t="s">
        <v>533</v>
      </c>
      <c r="E12003" s="370">
        <v>6</v>
      </c>
      <c r="F12003" s="385">
        <v>6</v>
      </c>
    </row>
    <row r="12004" spans="1:6">
      <c r="A12004" s="369"/>
      <c r="B12004" s="369"/>
      <c r="C12004" s="369"/>
      <c r="D12004" s="370" t="s">
        <v>69</v>
      </c>
      <c r="E12004" s="370">
        <v>20</v>
      </c>
      <c r="F12004" s="385">
        <v>20</v>
      </c>
    </row>
    <row r="12005" spans="1:6">
      <c r="A12005" s="369"/>
      <c r="B12005" s="369"/>
      <c r="C12005" s="369"/>
      <c r="D12005" s="370" t="s">
        <v>66</v>
      </c>
      <c r="E12005" s="370">
        <v>263</v>
      </c>
      <c r="F12005" s="385">
        <v>264</v>
      </c>
    </row>
    <row r="12006" spans="1:6">
      <c r="A12006" s="369"/>
      <c r="B12006" s="369"/>
      <c r="C12006" s="369"/>
      <c r="D12006" s="370" t="s">
        <v>86</v>
      </c>
      <c r="E12006" s="370">
        <v>96</v>
      </c>
      <c r="F12006" s="385">
        <v>98</v>
      </c>
    </row>
    <row r="12007" spans="1:6">
      <c r="A12007" s="369"/>
      <c r="B12007" s="369"/>
      <c r="C12007" s="369"/>
      <c r="D12007" s="370" t="s">
        <v>259</v>
      </c>
      <c r="E12007" s="370">
        <v>17</v>
      </c>
      <c r="F12007" s="385">
        <v>17</v>
      </c>
    </row>
    <row r="12008" spans="1:6">
      <c r="A12008" s="369"/>
      <c r="B12008" s="369"/>
      <c r="C12008" s="369"/>
      <c r="D12008" s="370" t="s">
        <v>68</v>
      </c>
      <c r="E12008" s="370">
        <v>224</v>
      </c>
      <c r="F12008" s="385">
        <v>231</v>
      </c>
    </row>
    <row r="12009" spans="1:6">
      <c r="A12009" s="369"/>
      <c r="B12009" s="369"/>
      <c r="C12009" s="369"/>
      <c r="D12009" s="370" t="s">
        <v>70</v>
      </c>
      <c r="E12009" s="370">
        <v>37</v>
      </c>
      <c r="F12009" s="385">
        <v>37</v>
      </c>
    </row>
    <row r="12010" spans="1:6">
      <c r="A12010" s="369"/>
      <c r="B12010" s="369"/>
      <c r="C12010" s="369"/>
      <c r="D12010" s="370" t="s">
        <v>85</v>
      </c>
      <c r="E12010" s="370">
        <v>66</v>
      </c>
      <c r="F12010" s="385">
        <v>67</v>
      </c>
    </row>
    <row r="12011" spans="1:6">
      <c r="A12011" s="369"/>
      <c r="B12011" s="369"/>
      <c r="C12011" s="369"/>
      <c r="D12011" s="370" t="s">
        <v>559</v>
      </c>
      <c r="E12011" s="370">
        <v>4</v>
      </c>
      <c r="F12011" s="385">
        <v>4</v>
      </c>
    </row>
    <row r="12012" spans="1:6">
      <c r="A12012" s="369"/>
      <c r="B12012" s="369"/>
      <c r="C12012" s="369"/>
      <c r="D12012" s="370" t="s">
        <v>71</v>
      </c>
      <c r="E12012" s="370">
        <v>49</v>
      </c>
      <c r="F12012" s="385">
        <v>50</v>
      </c>
    </row>
    <row r="12013" spans="1:6">
      <c r="A12013" s="369"/>
      <c r="B12013" s="369"/>
      <c r="C12013" s="369"/>
      <c r="D12013" s="370" t="s">
        <v>72</v>
      </c>
      <c r="E12013" s="370">
        <v>22</v>
      </c>
      <c r="F12013" s="385">
        <v>22</v>
      </c>
    </row>
    <row r="12014" spans="1:6">
      <c r="A12014" s="369"/>
      <c r="B12014" s="369"/>
      <c r="C12014" s="369"/>
      <c r="D12014" s="370" t="s">
        <v>88</v>
      </c>
      <c r="E12014" s="370">
        <v>89</v>
      </c>
      <c r="F12014" s="385">
        <v>89</v>
      </c>
    </row>
    <row r="12015" spans="1:6">
      <c r="A12015" s="369"/>
      <c r="B12015" s="369"/>
      <c r="C12015" s="369"/>
      <c r="D12015" s="370" t="s">
        <v>87</v>
      </c>
      <c r="E12015" s="370">
        <v>90</v>
      </c>
      <c r="F12015" s="385">
        <v>90</v>
      </c>
    </row>
    <row r="12016" spans="1:6">
      <c r="A12016" s="369"/>
      <c r="B12016" s="369"/>
      <c r="C12016" s="369"/>
      <c r="D12016" s="370" t="s">
        <v>487</v>
      </c>
      <c r="E12016" s="370">
        <v>2</v>
      </c>
      <c r="F12016" s="385">
        <v>2</v>
      </c>
    </row>
    <row r="12017" spans="1:6">
      <c r="A12017" s="369"/>
      <c r="B12017" s="369"/>
      <c r="C12017" s="367" t="s">
        <v>534</v>
      </c>
      <c r="D12017" s="367" t="s">
        <v>535</v>
      </c>
      <c r="E12017" s="367">
        <v>5</v>
      </c>
      <c r="F12017" s="384">
        <v>5</v>
      </c>
    </row>
    <row r="12018" spans="1:6">
      <c r="A12018" s="369"/>
      <c r="B12018" s="369"/>
      <c r="C12018" s="369"/>
      <c r="D12018" s="370" t="s">
        <v>640</v>
      </c>
      <c r="E12018" s="370">
        <v>2</v>
      </c>
      <c r="F12018" s="385">
        <v>2</v>
      </c>
    </row>
    <row r="12019" spans="1:6">
      <c r="A12019" s="369"/>
      <c r="B12019" s="369"/>
      <c r="C12019" s="369"/>
      <c r="D12019" s="370" t="s">
        <v>1857</v>
      </c>
      <c r="E12019" s="370">
        <v>1</v>
      </c>
      <c r="F12019" s="385">
        <v>1</v>
      </c>
    </row>
    <row r="12020" spans="1:6">
      <c r="A12020" s="369"/>
      <c r="B12020" s="369"/>
      <c r="C12020" s="369"/>
      <c r="D12020" s="370" t="s">
        <v>1858</v>
      </c>
      <c r="E12020" s="370">
        <v>1</v>
      </c>
      <c r="F12020" s="385">
        <v>1</v>
      </c>
    </row>
    <row r="12021" spans="1:6">
      <c r="A12021" s="369"/>
      <c r="B12021" s="369"/>
      <c r="C12021" s="369"/>
      <c r="D12021" s="370" t="s">
        <v>1859</v>
      </c>
      <c r="E12021" s="370">
        <v>1</v>
      </c>
      <c r="F12021" s="385">
        <v>1</v>
      </c>
    </row>
    <row r="12022" spans="1:6">
      <c r="A12022" s="369"/>
      <c r="B12022" s="369"/>
      <c r="C12022" s="369"/>
      <c r="D12022" s="370" t="s">
        <v>1860</v>
      </c>
      <c r="E12022" s="370">
        <v>1</v>
      </c>
      <c r="F12022" s="385">
        <v>1</v>
      </c>
    </row>
    <row r="12023" spans="1:6">
      <c r="A12023" s="369"/>
      <c r="B12023" s="369"/>
      <c r="C12023" s="367" t="s">
        <v>1145</v>
      </c>
      <c r="D12023" s="367" t="s">
        <v>416</v>
      </c>
      <c r="E12023" s="367">
        <v>1</v>
      </c>
      <c r="F12023" s="384">
        <v>1</v>
      </c>
    </row>
    <row r="12024" spans="1:6">
      <c r="A12024" s="369"/>
      <c r="B12024" s="369"/>
      <c r="C12024" s="369"/>
      <c r="D12024" s="370" t="s">
        <v>650</v>
      </c>
      <c r="E12024" s="370">
        <v>2</v>
      </c>
      <c r="F12024" s="385">
        <v>2</v>
      </c>
    </row>
    <row r="12025" spans="1:6">
      <c r="A12025" s="369"/>
      <c r="B12025" s="369"/>
      <c r="C12025" s="369"/>
      <c r="D12025" s="370" t="s">
        <v>1848</v>
      </c>
      <c r="E12025" s="370">
        <v>1</v>
      </c>
      <c r="F12025" s="385">
        <v>1</v>
      </c>
    </row>
    <row r="12026" spans="1:6">
      <c r="A12026" s="369"/>
      <c r="B12026" s="369"/>
      <c r="C12026" s="369"/>
      <c r="D12026" s="370" t="s">
        <v>1861</v>
      </c>
      <c r="E12026" s="370">
        <v>1</v>
      </c>
      <c r="F12026" s="385">
        <v>1</v>
      </c>
    </row>
    <row r="12027" spans="1:6">
      <c r="A12027" s="369"/>
      <c r="B12027" s="369"/>
      <c r="C12027" s="369"/>
      <c r="D12027" s="370" t="s">
        <v>1862</v>
      </c>
      <c r="E12027" s="370">
        <v>2</v>
      </c>
      <c r="F12027" s="385">
        <v>2</v>
      </c>
    </row>
    <row r="12028" spans="1:6">
      <c r="A12028" s="369"/>
      <c r="B12028" s="369"/>
      <c r="C12028" s="369"/>
      <c r="D12028" s="370" t="s">
        <v>1146</v>
      </c>
      <c r="E12028" s="370">
        <v>2</v>
      </c>
      <c r="F12028" s="385">
        <v>2</v>
      </c>
    </row>
    <row r="12029" spans="1:6">
      <c r="A12029" s="369"/>
      <c r="B12029" s="369"/>
      <c r="C12029" s="369"/>
      <c r="D12029" s="370" t="s">
        <v>1393</v>
      </c>
      <c r="E12029" s="370">
        <v>1</v>
      </c>
      <c r="F12029" s="385">
        <v>1</v>
      </c>
    </row>
    <row r="12030" spans="1:6">
      <c r="A12030" s="369"/>
      <c r="B12030" s="369"/>
      <c r="C12030" s="369"/>
      <c r="D12030" s="370" t="s">
        <v>1863</v>
      </c>
      <c r="E12030" s="370">
        <v>1</v>
      </c>
      <c r="F12030" s="385">
        <v>1</v>
      </c>
    </row>
    <row r="12031" spans="1:6">
      <c r="A12031" s="369"/>
      <c r="B12031" s="369"/>
      <c r="C12031" s="369"/>
      <c r="D12031" s="370" t="s">
        <v>1864</v>
      </c>
      <c r="E12031" s="370">
        <v>1</v>
      </c>
      <c r="F12031" s="385">
        <v>1</v>
      </c>
    </row>
    <row r="12032" spans="1:6">
      <c r="A12032" s="369"/>
      <c r="B12032" s="369"/>
      <c r="C12032" s="369"/>
      <c r="D12032" s="370" t="s">
        <v>1865</v>
      </c>
      <c r="E12032" s="370">
        <v>1</v>
      </c>
      <c r="F12032" s="385">
        <v>1</v>
      </c>
    </row>
    <row r="12033" spans="1:6">
      <c r="A12033" s="369"/>
      <c r="B12033" s="369"/>
      <c r="C12033" s="369"/>
      <c r="D12033" s="370" t="s">
        <v>1866</v>
      </c>
      <c r="E12033" s="370">
        <v>1</v>
      </c>
      <c r="F12033" s="385">
        <v>1</v>
      </c>
    </row>
    <row r="12034" spans="1:6">
      <c r="A12034" s="369"/>
      <c r="B12034" s="369"/>
      <c r="C12034" s="369"/>
      <c r="D12034" s="370" t="s">
        <v>1867</v>
      </c>
      <c r="E12034" s="370">
        <v>1</v>
      </c>
      <c r="F12034" s="385">
        <v>1</v>
      </c>
    </row>
    <row r="12035" spans="1:6">
      <c r="A12035" s="369"/>
      <c r="B12035" s="369"/>
      <c r="C12035" s="369"/>
      <c r="D12035" s="370" t="s">
        <v>1868</v>
      </c>
      <c r="E12035" s="370">
        <v>1</v>
      </c>
      <c r="F12035" s="385">
        <v>1</v>
      </c>
    </row>
    <row r="12036" spans="1:6">
      <c r="A12036" s="369"/>
      <c r="B12036" s="369"/>
      <c r="C12036" s="369"/>
      <c r="D12036" s="370" t="s">
        <v>1869</v>
      </c>
      <c r="E12036" s="370">
        <v>1</v>
      </c>
      <c r="F12036" s="385">
        <v>1</v>
      </c>
    </row>
    <row r="12037" spans="1:6">
      <c r="A12037" s="369"/>
      <c r="B12037" s="369"/>
      <c r="C12037" s="369"/>
      <c r="D12037" s="370" t="s">
        <v>1870</v>
      </c>
      <c r="E12037" s="370">
        <v>1</v>
      </c>
      <c r="F12037" s="385">
        <v>1</v>
      </c>
    </row>
    <row r="12038" spans="1:6">
      <c r="A12038" s="369"/>
      <c r="B12038" s="369"/>
      <c r="C12038" s="369"/>
      <c r="D12038" s="370" t="s">
        <v>1871</v>
      </c>
      <c r="E12038" s="370">
        <v>1</v>
      </c>
      <c r="F12038" s="385">
        <v>1</v>
      </c>
    </row>
    <row r="12039" spans="1:6">
      <c r="A12039" s="369"/>
      <c r="B12039" s="369"/>
      <c r="C12039" s="369"/>
      <c r="D12039" s="370" t="s">
        <v>1872</v>
      </c>
      <c r="E12039" s="370">
        <v>1</v>
      </c>
      <c r="F12039" s="385">
        <v>1</v>
      </c>
    </row>
    <row r="12040" spans="1:6">
      <c r="A12040" s="369"/>
      <c r="B12040" s="369"/>
      <c r="C12040" s="369"/>
      <c r="D12040" s="370" t="s">
        <v>1873</v>
      </c>
      <c r="E12040" s="370">
        <v>1</v>
      </c>
      <c r="F12040" s="385">
        <v>1</v>
      </c>
    </row>
    <row r="12041" spans="1:6">
      <c r="A12041" s="369"/>
      <c r="B12041" s="369"/>
      <c r="C12041" s="367" t="s">
        <v>1874</v>
      </c>
      <c r="D12041" s="367" t="s">
        <v>1875</v>
      </c>
      <c r="E12041" s="367">
        <v>1</v>
      </c>
      <c r="F12041" s="384">
        <v>1</v>
      </c>
    </row>
    <row r="12042" spans="1:6">
      <c r="A12042" s="369"/>
      <c r="B12042" s="369"/>
      <c r="C12042" s="369"/>
      <c r="D12042" s="370" t="s">
        <v>1876</v>
      </c>
      <c r="E12042" s="370">
        <v>1</v>
      </c>
      <c r="F12042" s="385">
        <v>1</v>
      </c>
    </row>
    <row r="12043" spans="1:6">
      <c r="A12043" s="369"/>
      <c r="B12043" s="369"/>
      <c r="C12043" s="369"/>
      <c r="D12043" s="370" t="s">
        <v>1877</v>
      </c>
      <c r="E12043" s="370">
        <v>1</v>
      </c>
      <c r="F12043" s="385">
        <v>1</v>
      </c>
    </row>
    <row r="12044" spans="1:6">
      <c r="A12044" s="369"/>
      <c r="B12044" s="369"/>
      <c r="C12044" s="369"/>
      <c r="D12044" s="370" t="s">
        <v>1878</v>
      </c>
      <c r="E12044" s="370">
        <v>1</v>
      </c>
      <c r="F12044" s="385">
        <v>1</v>
      </c>
    </row>
    <row r="12045" spans="1:6">
      <c r="A12045" s="369"/>
      <c r="B12045" s="369"/>
      <c r="C12045" s="369"/>
      <c r="D12045" s="370" t="s">
        <v>1879</v>
      </c>
      <c r="E12045" s="370">
        <v>1</v>
      </c>
      <c r="F12045" s="385">
        <v>1</v>
      </c>
    </row>
    <row r="12046" spans="1:6">
      <c r="A12046" s="369"/>
      <c r="B12046" s="367" t="s">
        <v>17</v>
      </c>
      <c r="C12046" s="367" t="s">
        <v>536</v>
      </c>
      <c r="D12046" s="367" t="s">
        <v>1102</v>
      </c>
      <c r="E12046" s="367">
        <v>5</v>
      </c>
      <c r="F12046" s="384">
        <v>6</v>
      </c>
    </row>
    <row r="12047" spans="1:6">
      <c r="A12047" s="369"/>
      <c r="B12047" s="369"/>
      <c r="C12047" s="369"/>
      <c r="D12047" s="370" t="s">
        <v>261</v>
      </c>
      <c r="E12047" s="370">
        <v>40</v>
      </c>
      <c r="F12047" s="385">
        <v>41</v>
      </c>
    </row>
    <row r="12048" spans="1:6">
      <c r="A12048" s="369"/>
      <c r="B12048" s="369"/>
      <c r="C12048" s="369"/>
      <c r="D12048" s="370" t="s">
        <v>1147</v>
      </c>
      <c r="E12048" s="370">
        <v>1</v>
      </c>
      <c r="F12048" s="385">
        <v>1</v>
      </c>
    </row>
    <row r="12049" spans="1:6">
      <c r="A12049" s="369"/>
      <c r="B12049" s="369"/>
      <c r="C12049" s="369"/>
      <c r="D12049" s="370" t="s">
        <v>1880</v>
      </c>
      <c r="E12049" s="370">
        <v>1</v>
      </c>
      <c r="F12049" s="385">
        <v>1</v>
      </c>
    </row>
    <row r="12050" spans="1:6">
      <c r="A12050" s="369"/>
      <c r="B12050" s="369"/>
      <c r="C12050" s="369"/>
      <c r="D12050" s="370" t="s">
        <v>1881</v>
      </c>
      <c r="E12050" s="370">
        <v>3</v>
      </c>
      <c r="F12050" s="385">
        <v>3</v>
      </c>
    </row>
    <row r="12051" spans="1:6">
      <c r="A12051" s="369"/>
      <c r="B12051" s="369"/>
      <c r="C12051" s="367" t="s">
        <v>1148</v>
      </c>
      <c r="D12051" s="367" t="s">
        <v>240</v>
      </c>
      <c r="E12051" s="367">
        <v>24</v>
      </c>
      <c r="F12051" s="384">
        <v>25</v>
      </c>
    </row>
    <row r="12052" spans="1:6">
      <c r="A12052" s="369"/>
      <c r="B12052" s="369"/>
      <c r="C12052" s="369"/>
      <c r="D12052" s="370" t="s">
        <v>1149</v>
      </c>
      <c r="E12052" s="370">
        <v>8</v>
      </c>
      <c r="F12052" s="385">
        <v>8</v>
      </c>
    </row>
    <row r="12053" spans="1:6">
      <c r="A12053" s="369"/>
      <c r="B12053" s="369"/>
      <c r="C12053" s="369"/>
      <c r="D12053" s="370" t="s">
        <v>1150</v>
      </c>
      <c r="E12053" s="370">
        <v>3</v>
      </c>
      <c r="F12053" s="385">
        <v>3</v>
      </c>
    </row>
    <row r="12054" spans="1:6">
      <c r="A12054" s="369"/>
      <c r="B12054" s="369"/>
      <c r="C12054" s="369"/>
      <c r="D12054" s="370" t="s">
        <v>1151</v>
      </c>
      <c r="E12054" s="370">
        <v>3</v>
      </c>
      <c r="F12054" s="385">
        <v>3</v>
      </c>
    </row>
    <row r="12055" spans="1:6">
      <c r="A12055" s="369"/>
      <c r="B12055" s="369"/>
      <c r="C12055" s="369"/>
      <c r="D12055" s="370" t="s">
        <v>1152</v>
      </c>
      <c r="E12055" s="370">
        <v>3</v>
      </c>
      <c r="F12055" s="385">
        <v>3</v>
      </c>
    </row>
    <row r="12056" spans="1:6">
      <c r="A12056" s="369"/>
      <c r="B12056" s="369"/>
      <c r="C12056" s="369"/>
      <c r="D12056" s="370" t="s">
        <v>1882</v>
      </c>
      <c r="E12056" s="370">
        <v>1</v>
      </c>
      <c r="F12056" s="385">
        <v>1</v>
      </c>
    </row>
    <row r="12057" spans="1:6">
      <c r="A12057" s="369"/>
      <c r="B12057" s="369"/>
      <c r="C12057" s="367" t="s">
        <v>1153</v>
      </c>
      <c r="D12057" s="367" t="s">
        <v>1154</v>
      </c>
      <c r="E12057" s="367">
        <v>31</v>
      </c>
      <c r="F12057" s="384">
        <v>32</v>
      </c>
    </row>
    <row r="12058" spans="1:6">
      <c r="A12058" s="369"/>
      <c r="B12058" s="369"/>
      <c r="C12058" s="369"/>
      <c r="D12058" s="370" t="s">
        <v>1883</v>
      </c>
      <c r="E12058" s="370">
        <v>4</v>
      </c>
      <c r="F12058" s="385">
        <v>4</v>
      </c>
    </row>
    <row r="12059" spans="1:6">
      <c r="A12059" s="369"/>
      <c r="B12059" s="369"/>
      <c r="C12059" s="369"/>
      <c r="D12059" s="370" t="s">
        <v>1155</v>
      </c>
      <c r="E12059" s="370">
        <v>3</v>
      </c>
      <c r="F12059" s="385">
        <v>3</v>
      </c>
    </row>
    <row r="12060" spans="1:6">
      <c r="A12060" s="369"/>
      <c r="B12060" s="369"/>
      <c r="C12060" s="369"/>
      <c r="D12060" s="370" t="s">
        <v>1884</v>
      </c>
      <c r="E12060" s="370">
        <v>4</v>
      </c>
      <c r="F12060" s="385">
        <v>4</v>
      </c>
    </row>
    <row r="12061" spans="1:6">
      <c r="A12061" s="369"/>
      <c r="B12061" s="369"/>
      <c r="C12061" s="369"/>
      <c r="D12061" s="370" t="s">
        <v>1885</v>
      </c>
      <c r="E12061" s="370">
        <v>4</v>
      </c>
      <c r="F12061" s="385">
        <v>4</v>
      </c>
    </row>
    <row r="12062" spans="1:6">
      <c r="A12062" s="369"/>
      <c r="B12062" s="369"/>
      <c r="C12062" s="367" t="s">
        <v>1156</v>
      </c>
      <c r="D12062" s="367" t="s">
        <v>1157</v>
      </c>
      <c r="E12062" s="367">
        <v>16</v>
      </c>
      <c r="F12062" s="384">
        <v>17</v>
      </c>
    </row>
    <row r="12063" spans="1:6">
      <c r="A12063" s="369"/>
      <c r="B12063" s="369"/>
      <c r="C12063" s="369"/>
      <c r="D12063" s="370" t="s">
        <v>344</v>
      </c>
      <c r="E12063" s="370">
        <v>4</v>
      </c>
      <c r="F12063" s="385">
        <v>4</v>
      </c>
    </row>
    <row r="12064" spans="1:6">
      <c r="A12064" s="369"/>
      <c r="B12064" s="369"/>
      <c r="C12064" s="369"/>
      <c r="D12064" s="370" t="s">
        <v>1158</v>
      </c>
      <c r="E12064" s="370">
        <v>9</v>
      </c>
      <c r="F12064" s="385">
        <v>11</v>
      </c>
    </row>
    <row r="12065" spans="1:6">
      <c r="A12065" s="369"/>
      <c r="B12065" s="369"/>
      <c r="C12065" s="369"/>
      <c r="D12065" s="370" t="s">
        <v>1159</v>
      </c>
      <c r="E12065" s="370">
        <v>5</v>
      </c>
      <c r="F12065" s="385">
        <v>5</v>
      </c>
    </row>
    <row r="12066" spans="1:6">
      <c r="A12066" s="369"/>
      <c r="B12066" s="369"/>
      <c r="C12066" s="367" t="s">
        <v>488</v>
      </c>
      <c r="D12066" s="367" t="s">
        <v>1886</v>
      </c>
      <c r="E12066" s="367">
        <v>1</v>
      </c>
      <c r="F12066" s="384">
        <v>1</v>
      </c>
    </row>
    <row r="12067" spans="1:6">
      <c r="A12067" s="369"/>
      <c r="B12067" s="369"/>
      <c r="C12067" s="369"/>
      <c r="D12067" s="370" t="s">
        <v>489</v>
      </c>
      <c r="E12067" s="370">
        <v>35</v>
      </c>
      <c r="F12067" s="385">
        <v>36</v>
      </c>
    </row>
    <row r="12068" spans="1:6">
      <c r="A12068" s="369"/>
      <c r="B12068" s="369"/>
      <c r="C12068" s="369"/>
      <c r="D12068" s="370" t="s">
        <v>1160</v>
      </c>
      <c r="E12068" s="370">
        <v>6</v>
      </c>
      <c r="F12068" s="385">
        <v>6</v>
      </c>
    </row>
    <row r="12069" spans="1:6">
      <c r="A12069" s="369"/>
      <c r="B12069" s="369"/>
      <c r="C12069" s="369"/>
      <c r="D12069" s="370" t="s">
        <v>263</v>
      </c>
      <c r="E12069" s="370">
        <v>113</v>
      </c>
      <c r="F12069" s="385">
        <v>117</v>
      </c>
    </row>
    <row r="12070" spans="1:6">
      <c r="A12070" s="369"/>
      <c r="B12070" s="369"/>
      <c r="C12070" s="369"/>
      <c r="D12070" s="370" t="s">
        <v>561</v>
      </c>
      <c r="E12070" s="370">
        <v>39</v>
      </c>
      <c r="F12070" s="385">
        <v>39</v>
      </c>
    </row>
    <row r="12071" spans="1:6">
      <c r="A12071" s="369"/>
      <c r="B12071" s="369"/>
      <c r="C12071" s="369"/>
      <c r="D12071" s="370" t="s">
        <v>264</v>
      </c>
      <c r="E12071" s="370">
        <v>79</v>
      </c>
      <c r="F12071" s="385">
        <v>81</v>
      </c>
    </row>
    <row r="12072" spans="1:6">
      <c r="A12072" s="369"/>
      <c r="B12072" s="369"/>
      <c r="C12072" s="369"/>
      <c r="D12072" s="370" t="s">
        <v>1161</v>
      </c>
      <c r="E12072" s="370">
        <v>9</v>
      </c>
      <c r="F12072" s="385">
        <v>9</v>
      </c>
    </row>
    <row r="12073" spans="1:6">
      <c r="A12073" s="369"/>
      <c r="B12073" s="369"/>
      <c r="C12073" s="369"/>
      <c r="D12073" s="370" t="s">
        <v>1162</v>
      </c>
      <c r="E12073" s="370">
        <v>4</v>
      </c>
      <c r="F12073" s="385">
        <v>4</v>
      </c>
    </row>
    <row r="12074" spans="1:6">
      <c r="A12074" s="369"/>
      <c r="B12074" s="369"/>
      <c r="C12074" s="369"/>
      <c r="D12074" s="370" t="s">
        <v>1887</v>
      </c>
      <c r="E12074" s="370">
        <v>3</v>
      </c>
      <c r="F12074" s="385">
        <v>3</v>
      </c>
    </row>
    <row r="12075" spans="1:6">
      <c r="A12075" s="369"/>
      <c r="B12075" s="369"/>
      <c r="C12075" s="369"/>
      <c r="D12075" s="370" t="s">
        <v>1888</v>
      </c>
      <c r="E12075" s="370">
        <v>1</v>
      </c>
      <c r="F12075" s="385">
        <v>1</v>
      </c>
    </row>
    <row r="12076" spans="1:6">
      <c r="A12076" s="369"/>
      <c r="B12076" s="369"/>
      <c r="C12076" s="367" t="s">
        <v>1163</v>
      </c>
      <c r="D12076" s="367" t="s">
        <v>1164</v>
      </c>
      <c r="E12076" s="367">
        <v>20</v>
      </c>
      <c r="F12076" s="384">
        <v>23</v>
      </c>
    </row>
    <row r="12077" spans="1:6">
      <c r="A12077" s="369"/>
      <c r="B12077" s="369"/>
      <c r="C12077" s="369"/>
      <c r="D12077" s="370" t="s">
        <v>1165</v>
      </c>
      <c r="E12077" s="370">
        <v>3</v>
      </c>
      <c r="F12077" s="385">
        <v>3</v>
      </c>
    </row>
    <row r="12078" spans="1:6">
      <c r="A12078" s="369"/>
      <c r="B12078" s="369"/>
      <c r="C12078" s="369"/>
      <c r="D12078" s="370" t="s">
        <v>1889</v>
      </c>
      <c r="E12078" s="370">
        <v>1</v>
      </c>
      <c r="F12078" s="385">
        <v>1</v>
      </c>
    </row>
    <row r="12079" spans="1:6">
      <c r="A12079" s="369"/>
      <c r="B12079" s="369"/>
      <c r="C12079" s="369"/>
      <c r="D12079" s="370" t="s">
        <v>1890</v>
      </c>
      <c r="E12079" s="370">
        <v>1</v>
      </c>
      <c r="F12079" s="385">
        <v>1</v>
      </c>
    </row>
    <row r="12080" spans="1:6">
      <c r="A12080" s="369"/>
      <c r="B12080" s="369"/>
      <c r="C12080" s="369"/>
      <c r="D12080" s="370" t="s">
        <v>1891</v>
      </c>
      <c r="E12080" s="370">
        <v>1</v>
      </c>
      <c r="F12080" s="385">
        <v>1</v>
      </c>
    </row>
    <row r="12081" spans="1:6">
      <c r="A12081" s="369"/>
      <c r="B12081" s="369"/>
      <c r="C12081" s="369"/>
      <c r="D12081" s="370" t="s">
        <v>1892</v>
      </c>
      <c r="E12081" s="370">
        <v>2</v>
      </c>
      <c r="F12081" s="385">
        <v>2</v>
      </c>
    </row>
    <row r="12082" spans="1:6">
      <c r="A12082" s="369"/>
      <c r="B12082" s="369"/>
      <c r="C12082" s="369"/>
      <c r="D12082" s="370" t="s">
        <v>1893</v>
      </c>
      <c r="E12082" s="370">
        <v>1</v>
      </c>
      <c r="F12082" s="385">
        <v>1</v>
      </c>
    </row>
    <row r="12083" spans="1:6">
      <c r="A12083" s="369"/>
      <c r="B12083" s="369"/>
      <c r="C12083" s="367" t="s">
        <v>1166</v>
      </c>
      <c r="D12083" s="367" t="s">
        <v>1167</v>
      </c>
      <c r="E12083" s="367">
        <v>19</v>
      </c>
      <c r="F12083" s="384">
        <v>20</v>
      </c>
    </row>
    <row r="12084" spans="1:6">
      <c r="A12084" s="369"/>
      <c r="B12084" s="369"/>
      <c r="C12084" s="369"/>
      <c r="D12084" s="370" t="s">
        <v>1368</v>
      </c>
      <c r="E12084" s="370">
        <v>3</v>
      </c>
      <c r="F12084" s="385">
        <v>3</v>
      </c>
    </row>
    <row r="12085" spans="1:6">
      <c r="A12085" s="369"/>
      <c r="B12085" s="369"/>
      <c r="C12085" s="369"/>
      <c r="D12085" s="370" t="s">
        <v>1894</v>
      </c>
      <c r="E12085" s="370">
        <v>6</v>
      </c>
      <c r="F12085" s="385">
        <v>6</v>
      </c>
    </row>
    <row r="12086" spans="1:6">
      <c r="A12086" s="369"/>
      <c r="B12086" s="369"/>
      <c r="C12086" s="369"/>
      <c r="D12086" s="370" t="s">
        <v>1895</v>
      </c>
      <c r="E12086" s="370">
        <v>1</v>
      </c>
      <c r="F12086" s="385">
        <v>1</v>
      </c>
    </row>
    <row r="12087" spans="1:6">
      <c r="A12087" s="369"/>
      <c r="B12087" s="369"/>
      <c r="C12087" s="369"/>
      <c r="D12087" s="370" t="s">
        <v>1896</v>
      </c>
      <c r="E12087" s="370">
        <v>1</v>
      </c>
      <c r="F12087" s="385">
        <v>1</v>
      </c>
    </row>
    <row r="12088" spans="1:6">
      <c r="A12088" s="369"/>
      <c r="B12088" s="369"/>
      <c r="C12088" s="369"/>
      <c r="D12088" s="370" t="s">
        <v>1897</v>
      </c>
      <c r="E12088" s="370">
        <v>1</v>
      </c>
      <c r="F12088" s="385">
        <v>1</v>
      </c>
    </row>
    <row r="12089" spans="1:6">
      <c r="A12089" s="369"/>
      <c r="B12089" s="369"/>
      <c r="C12089" s="367" t="s">
        <v>1898</v>
      </c>
      <c r="D12089" s="367" t="s">
        <v>1898</v>
      </c>
      <c r="E12089" s="367">
        <v>4</v>
      </c>
      <c r="F12089" s="384">
        <v>5</v>
      </c>
    </row>
    <row r="12090" spans="1:6">
      <c r="A12090" s="369"/>
      <c r="B12090" s="367" t="s">
        <v>18</v>
      </c>
      <c r="C12090" s="367" t="s">
        <v>567</v>
      </c>
      <c r="D12090" s="367" t="s">
        <v>1168</v>
      </c>
      <c r="E12090" s="367">
        <v>9</v>
      </c>
      <c r="F12090" s="384">
        <v>9</v>
      </c>
    </row>
    <row r="12091" spans="1:6">
      <c r="A12091" s="369"/>
      <c r="B12091" s="369"/>
      <c r="C12091" s="369"/>
      <c r="D12091" s="370" t="s">
        <v>18</v>
      </c>
      <c r="E12091" s="370">
        <v>28</v>
      </c>
      <c r="F12091" s="385">
        <v>28</v>
      </c>
    </row>
    <row r="12092" spans="1:6">
      <c r="A12092" s="369"/>
      <c r="B12092" s="369"/>
      <c r="C12092" s="369"/>
      <c r="D12092" s="370" t="s">
        <v>1169</v>
      </c>
      <c r="E12092" s="370">
        <v>13</v>
      </c>
      <c r="F12092" s="385">
        <v>13</v>
      </c>
    </row>
    <row r="12093" spans="1:6">
      <c r="A12093" s="369"/>
      <c r="B12093" s="369"/>
      <c r="C12093" s="369"/>
      <c r="D12093" s="370" t="s">
        <v>1170</v>
      </c>
      <c r="E12093" s="370">
        <v>2</v>
      </c>
      <c r="F12093" s="385">
        <v>2</v>
      </c>
    </row>
    <row r="12094" spans="1:6">
      <c r="A12094" s="369"/>
      <c r="B12094" s="369"/>
      <c r="C12094" s="367" t="s">
        <v>1171</v>
      </c>
      <c r="D12094" s="367" t="s">
        <v>1343</v>
      </c>
      <c r="E12094" s="367">
        <v>3</v>
      </c>
      <c r="F12094" s="384">
        <v>3</v>
      </c>
    </row>
    <row r="12095" spans="1:6">
      <c r="A12095" s="369"/>
      <c r="B12095" s="369"/>
      <c r="C12095" s="369"/>
      <c r="D12095" s="370" t="s">
        <v>1172</v>
      </c>
      <c r="E12095" s="370">
        <v>10</v>
      </c>
      <c r="F12095" s="385">
        <v>10</v>
      </c>
    </row>
    <row r="12096" spans="1:6">
      <c r="A12096" s="369"/>
      <c r="B12096" s="369"/>
      <c r="C12096" s="369"/>
      <c r="D12096" s="370" t="s">
        <v>1173</v>
      </c>
      <c r="E12096" s="370">
        <v>3</v>
      </c>
      <c r="F12096" s="385">
        <v>3</v>
      </c>
    </row>
    <row r="12097" spans="1:6">
      <c r="A12097" s="369"/>
      <c r="B12097" s="369"/>
      <c r="C12097" s="367" t="s">
        <v>490</v>
      </c>
      <c r="D12097" s="367" t="s">
        <v>600</v>
      </c>
      <c r="E12097" s="367">
        <v>46</v>
      </c>
      <c r="F12097" s="384">
        <v>47</v>
      </c>
    </row>
    <row r="12098" spans="1:6">
      <c r="A12098" s="369"/>
      <c r="B12098" s="369"/>
      <c r="C12098" s="369"/>
      <c r="D12098" s="370" t="s">
        <v>1174</v>
      </c>
      <c r="E12098" s="370">
        <v>18</v>
      </c>
      <c r="F12098" s="385">
        <v>18</v>
      </c>
    </row>
    <row r="12099" spans="1:6">
      <c r="A12099" s="369"/>
      <c r="B12099" s="369"/>
      <c r="C12099" s="369"/>
      <c r="D12099" s="370" t="s">
        <v>265</v>
      </c>
      <c r="E12099" s="370">
        <v>59</v>
      </c>
      <c r="F12099" s="385">
        <v>63</v>
      </c>
    </row>
    <row r="12100" spans="1:6">
      <c r="A12100" s="369"/>
      <c r="B12100" s="369"/>
      <c r="C12100" s="369"/>
      <c r="D12100" s="370" t="s">
        <v>1175</v>
      </c>
      <c r="E12100" s="370">
        <v>3</v>
      </c>
      <c r="F12100" s="385">
        <v>3</v>
      </c>
    </row>
    <row r="12101" spans="1:6">
      <c r="A12101" s="369"/>
      <c r="B12101" s="367" t="s">
        <v>19</v>
      </c>
      <c r="C12101" s="367" t="s">
        <v>601</v>
      </c>
      <c r="D12101" s="367" t="s">
        <v>602</v>
      </c>
      <c r="E12101" s="367">
        <v>10</v>
      </c>
      <c r="F12101" s="384">
        <v>10</v>
      </c>
    </row>
    <row r="12102" spans="1:6">
      <c r="A12102" s="369"/>
      <c r="B12102" s="369"/>
      <c r="C12102" s="369"/>
      <c r="D12102" s="370" t="s">
        <v>1899</v>
      </c>
      <c r="E12102" s="370">
        <v>1</v>
      </c>
      <c r="F12102" s="385">
        <v>1</v>
      </c>
    </row>
    <row r="12103" spans="1:6">
      <c r="A12103" s="369"/>
      <c r="B12103" s="369"/>
      <c r="C12103" s="369"/>
      <c r="D12103" s="370" t="s">
        <v>1900</v>
      </c>
      <c r="E12103" s="370">
        <v>1</v>
      </c>
      <c r="F12103" s="385">
        <v>1</v>
      </c>
    </row>
    <row r="12104" spans="1:6">
      <c r="A12104" s="369"/>
      <c r="B12104" s="369"/>
      <c r="C12104" s="369"/>
      <c r="D12104" s="370" t="s">
        <v>1901</v>
      </c>
      <c r="E12104" s="370">
        <v>1</v>
      </c>
      <c r="F12104" s="385">
        <v>1</v>
      </c>
    </row>
    <row r="12105" spans="1:6">
      <c r="A12105" s="369"/>
      <c r="B12105" s="369"/>
      <c r="C12105" s="369"/>
      <c r="D12105" s="370" t="s">
        <v>1902</v>
      </c>
      <c r="E12105" s="370">
        <v>1</v>
      </c>
      <c r="F12105" s="385">
        <v>1</v>
      </c>
    </row>
    <row r="12106" spans="1:6">
      <c r="A12106" s="369"/>
      <c r="B12106" s="369"/>
      <c r="C12106" s="369"/>
      <c r="D12106" s="370" t="s">
        <v>1903</v>
      </c>
      <c r="E12106" s="370">
        <v>1</v>
      </c>
      <c r="F12106" s="385">
        <v>1</v>
      </c>
    </row>
    <row r="12107" spans="1:6">
      <c r="A12107" s="369"/>
      <c r="B12107" s="369"/>
      <c r="C12107" s="369"/>
      <c r="D12107" s="370" t="s">
        <v>1176</v>
      </c>
      <c r="E12107" s="370">
        <v>9</v>
      </c>
      <c r="F12107" s="385">
        <v>10</v>
      </c>
    </row>
    <row r="12108" spans="1:6">
      <c r="A12108" s="369"/>
      <c r="B12108" s="369"/>
      <c r="C12108" s="369"/>
      <c r="D12108" s="370" t="s">
        <v>1904</v>
      </c>
      <c r="E12108" s="370">
        <v>1</v>
      </c>
      <c r="F12108" s="385">
        <v>1</v>
      </c>
    </row>
    <row r="12109" spans="1:6">
      <c r="A12109" s="369"/>
      <c r="B12109" s="369"/>
      <c r="C12109" s="369"/>
      <c r="D12109" s="370" t="s">
        <v>1905</v>
      </c>
      <c r="E12109" s="370">
        <v>1</v>
      </c>
      <c r="F12109" s="385">
        <v>1</v>
      </c>
    </row>
    <row r="12110" spans="1:6">
      <c r="A12110" s="369"/>
      <c r="B12110" s="369"/>
      <c r="C12110" s="369"/>
      <c r="D12110" s="370" t="s">
        <v>1906</v>
      </c>
      <c r="E12110" s="370">
        <v>1</v>
      </c>
      <c r="F12110" s="385">
        <v>1</v>
      </c>
    </row>
    <row r="12111" spans="1:6">
      <c r="A12111" s="369"/>
      <c r="B12111" s="369"/>
      <c r="C12111" s="367" t="s">
        <v>491</v>
      </c>
      <c r="D12111" s="367" t="s">
        <v>266</v>
      </c>
      <c r="E12111" s="367">
        <v>60</v>
      </c>
      <c r="F12111" s="384">
        <v>66</v>
      </c>
    </row>
    <row r="12112" spans="1:6">
      <c r="A12112" s="369"/>
      <c r="B12112" s="369"/>
      <c r="C12112" s="369"/>
      <c r="D12112" s="370" t="s">
        <v>267</v>
      </c>
      <c r="E12112" s="370">
        <v>2</v>
      </c>
      <c r="F12112" s="385">
        <v>2</v>
      </c>
    </row>
    <row r="12113" spans="1:6">
      <c r="A12113" s="369"/>
      <c r="B12113" s="369"/>
      <c r="C12113" s="369"/>
      <c r="D12113" s="370" t="s">
        <v>1907</v>
      </c>
      <c r="E12113" s="370">
        <v>1</v>
      </c>
      <c r="F12113" s="385">
        <v>1</v>
      </c>
    </row>
    <row r="12114" spans="1:6">
      <c r="A12114" s="369"/>
      <c r="B12114" s="369"/>
      <c r="C12114" s="367" t="s">
        <v>492</v>
      </c>
      <c r="D12114" s="367" t="s">
        <v>19</v>
      </c>
      <c r="E12114" s="367">
        <v>60</v>
      </c>
      <c r="F12114" s="384">
        <v>67</v>
      </c>
    </row>
    <row r="12115" spans="1:6">
      <c r="A12115" s="369"/>
      <c r="B12115" s="369"/>
      <c r="C12115" s="369"/>
      <c r="D12115" s="370" t="s">
        <v>393</v>
      </c>
      <c r="E12115" s="370">
        <v>1</v>
      </c>
      <c r="F12115" s="385">
        <v>1</v>
      </c>
    </row>
    <row r="12116" spans="1:6">
      <c r="A12116" s="369"/>
      <c r="B12116" s="369"/>
      <c r="C12116" s="369"/>
      <c r="D12116" s="370" t="s">
        <v>269</v>
      </c>
      <c r="E12116" s="370">
        <v>7</v>
      </c>
      <c r="F12116" s="385">
        <v>7</v>
      </c>
    </row>
    <row r="12117" spans="1:6">
      <c r="A12117" s="369"/>
      <c r="B12117" s="369"/>
      <c r="C12117" s="369"/>
      <c r="D12117" s="370" t="s">
        <v>1344</v>
      </c>
      <c r="E12117" s="370">
        <v>6</v>
      </c>
      <c r="F12117" s="385">
        <v>6</v>
      </c>
    </row>
    <row r="12118" spans="1:6">
      <c r="A12118" s="369"/>
      <c r="B12118" s="369"/>
      <c r="C12118" s="369"/>
      <c r="D12118" s="370" t="s">
        <v>1360</v>
      </c>
      <c r="E12118" s="370">
        <v>2</v>
      </c>
      <c r="F12118" s="385">
        <v>2</v>
      </c>
    </row>
    <row r="12119" spans="1:6">
      <c r="A12119" s="369"/>
      <c r="B12119" s="369"/>
      <c r="C12119" s="369"/>
      <c r="D12119" s="370" t="s">
        <v>1908</v>
      </c>
      <c r="E12119" s="370">
        <v>2</v>
      </c>
      <c r="F12119" s="385">
        <v>2</v>
      </c>
    </row>
    <row r="12120" spans="1:6">
      <c r="A12120" s="369"/>
      <c r="B12120" s="369"/>
      <c r="C12120" s="369"/>
      <c r="D12120" s="370" t="s">
        <v>1909</v>
      </c>
      <c r="E12120" s="370">
        <v>1</v>
      </c>
      <c r="F12120" s="385">
        <v>1</v>
      </c>
    </row>
    <row r="12121" spans="1:6">
      <c r="A12121" s="369"/>
      <c r="B12121" s="367" t="s">
        <v>20</v>
      </c>
      <c r="C12121" s="367" t="s">
        <v>494</v>
      </c>
      <c r="D12121" s="367" t="s">
        <v>1177</v>
      </c>
      <c r="E12121" s="367">
        <v>22</v>
      </c>
      <c r="F12121" s="384">
        <v>23</v>
      </c>
    </row>
    <row r="12122" spans="1:6">
      <c r="A12122" s="369"/>
      <c r="B12122" s="369"/>
      <c r="C12122" s="369"/>
      <c r="D12122" s="370" t="s">
        <v>725</v>
      </c>
      <c r="E12122" s="370">
        <v>1</v>
      </c>
      <c r="F12122" s="385">
        <v>1</v>
      </c>
    </row>
    <row r="12123" spans="1:6">
      <c r="A12123" s="369"/>
      <c r="B12123" s="369"/>
      <c r="C12123" s="369"/>
      <c r="D12123" s="370" t="s">
        <v>1178</v>
      </c>
      <c r="E12123" s="370">
        <v>3</v>
      </c>
      <c r="F12123" s="385">
        <v>3</v>
      </c>
    </row>
    <row r="12124" spans="1:6">
      <c r="A12124" s="369"/>
      <c r="B12124" s="369"/>
      <c r="C12124" s="369"/>
      <c r="D12124" s="370" t="s">
        <v>1910</v>
      </c>
      <c r="E12124" s="370">
        <v>1</v>
      </c>
      <c r="F12124" s="385">
        <v>1</v>
      </c>
    </row>
    <row r="12125" spans="1:6">
      <c r="A12125" s="369"/>
      <c r="B12125" s="369"/>
      <c r="C12125" s="369"/>
      <c r="D12125" s="370" t="s">
        <v>495</v>
      </c>
      <c r="E12125" s="370">
        <v>1</v>
      </c>
      <c r="F12125" s="385">
        <v>1</v>
      </c>
    </row>
    <row r="12126" spans="1:6">
      <c r="A12126" s="369"/>
      <c r="B12126" s="369"/>
      <c r="C12126" s="369"/>
      <c r="D12126" s="370" t="s">
        <v>1911</v>
      </c>
      <c r="E12126" s="370">
        <v>2</v>
      </c>
      <c r="F12126" s="385">
        <v>2</v>
      </c>
    </row>
    <row r="12127" spans="1:6">
      <c r="A12127" s="369"/>
      <c r="B12127" s="369"/>
      <c r="C12127" s="369"/>
      <c r="D12127" s="370" t="s">
        <v>1912</v>
      </c>
      <c r="E12127" s="370">
        <v>3</v>
      </c>
      <c r="F12127" s="385">
        <v>3</v>
      </c>
    </row>
    <row r="12128" spans="1:6">
      <c r="A12128" s="369"/>
      <c r="B12128" s="369"/>
      <c r="C12128" s="369"/>
      <c r="D12128" s="370" t="s">
        <v>1913</v>
      </c>
      <c r="E12128" s="370">
        <v>1</v>
      </c>
      <c r="F12128" s="385">
        <v>1</v>
      </c>
    </row>
    <row r="12129" spans="1:6">
      <c r="A12129" s="369"/>
      <c r="B12129" s="369"/>
      <c r="C12129" s="367" t="s">
        <v>537</v>
      </c>
      <c r="D12129" s="367" t="s">
        <v>397</v>
      </c>
      <c r="E12129" s="367">
        <v>10</v>
      </c>
      <c r="F12129" s="384">
        <v>10</v>
      </c>
    </row>
    <row r="12130" spans="1:6">
      <c r="A12130" s="369"/>
      <c r="B12130" s="369"/>
      <c r="C12130" s="369"/>
      <c r="D12130" s="370" t="s">
        <v>270</v>
      </c>
      <c r="E12130" s="370">
        <v>43</v>
      </c>
      <c r="F12130" s="385">
        <v>45</v>
      </c>
    </row>
    <row r="12131" spans="1:6">
      <c r="A12131" s="369"/>
      <c r="B12131" s="369"/>
      <c r="C12131" s="369"/>
      <c r="D12131" s="370" t="s">
        <v>1179</v>
      </c>
      <c r="E12131" s="370">
        <v>10</v>
      </c>
      <c r="F12131" s="385">
        <v>11</v>
      </c>
    </row>
    <row r="12132" spans="1:6">
      <c r="A12132" s="369"/>
      <c r="B12132" s="369"/>
      <c r="C12132" s="369"/>
      <c r="D12132" s="370" t="s">
        <v>1180</v>
      </c>
      <c r="E12132" s="370">
        <v>26</v>
      </c>
      <c r="F12132" s="385">
        <v>28</v>
      </c>
    </row>
    <row r="12133" spans="1:6">
      <c r="A12133" s="369"/>
      <c r="B12133" s="369"/>
      <c r="C12133" s="369"/>
      <c r="D12133" s="370" t="s">
        <v>394</v>
      </c>
      <c r="E12133" s="370">
        <v>32</v>
      </c>
      <c r="F12133" s="385">
        <v>33</v>
      </c>
    </row>
    <row r="12134" spans="1:6">
      <c r="A12134" s="369"/>
      <c r="B12134" s="369"/>
      <c r="C12134" s="369"/>
      <c r="D12134" s="370" t="s">
        <v>603</v>
      </c>
      <c r="E12134" s="370">
        <v>25</v>
      </c>
      <c r="F12134" s="385">
        <v>27</v>
      </c>
    </row>
    <row r="12135" spans="1:6">
      <c r="A12135" s="369"/>
      <c r="B12135" s="369"/>
      <c r="C12135" s="369"/>
      <c r="D12135" s="370" t="s">
        <v>1181</v>
      </c>
      <c r="E12135" s="370">
        <v>5</v>
      </c>
      <c r="F12135" s="385">
        <v>5</v>
      </c>
    </row>
    <row r="12136" spans="1:6">
      <c r="A12136" s="369"/>
      <c r="B12136" s="369"/>
      <c r="C12136" s="369"/>
      <c r="D12136" s="370" t="s">
        <v>1182</v>
      </c>
      <c r="E12136" s="370">
        <v>3</v>
      </c>
      <c r="F12136" s="385">
        <v>3</v>
      </c>
    </row>
    <row r="12137" spans="1:6">
      <c r="A12137" s="369"/>
      <c r="B12137" s="369"/>
      <c r="C12137" s="367" t="s">
        <v>493</v>
      </c>
      <c r="D12137" s="367" t="s">
        <v>271</v>
      </c>
      <c r="E12137" s="367">
        <v>17</v>
      </c>
      <c r="F12137" s="384">
        <v>17</v>
      </c>
    </row>
    <row r="12138" spans="1:6">
      <c r="A12138" s="369"/>
      <c r="B12138" s="369"/>
      <c r="C12138" s="369"/>
      <c r="D12138" s="370" t="s">
        <v>642</v>
      </c>
      <c r="E12138" s="370">
        <v>13</v>
      </c>
      <c r="F12138" s="385">
        <v>13</v>
      </c>
    </row>
    <row r="12139" spans="1:6">
      <c r="A12139" s="369"/>
      <c r="B12139" s="369"/>
      <c r="C12139" s="369"/>
      <c r="D12139" s="370" t="s">
        <v>641</v>
      </c>
      <c r="E12139" s="370">
        <v>8</v>
      </c>
      <c r="F12139" s="385">
        <v>8</v>
      </c>
    </row>
    <row r="12140" spans="1:6">
      <c r="A12140" s="369"/>
      <c r="B12140" s="369"/>
      <c r="C12140" s="369"/>
      <c r="D12140" s="370" t="s">
        <v>361</v>
      </c>
      <c r="E12140" s="370">
        <v>23</v>
      </c>
      <c r="F12140" s="385">
        <v>24</v>
      </c>
    </row>
    <row r="12141" spans="1:6">
      <c r="A12141" s="369"/>
      <c r="B12141" s="369"/>
      <c r="C12141" s="369"/>
      <c r="D12141" s="370" t="s">
        <v>643</v>
      </c>
      <c r="E12141" s="370">
        <v>5</v>
      </c>
      <c r="F12141" s="385">
        <v>5</v>
      </c>
    </row>
    <row r="12142" spans="1:6">
      <c r="A12142" s="369"/>
      <c r="B12142" s="369"/>
      <c r="C12142" s="369"/>
      <c r="D12142" s="370" t="s">
        <v>1183</v>
      </c>
      <c r="E12142" s="370">
        <v>6</v>
      </c>
      <c r="F12142" s="385">
        <v>6</v>
      </c>
    </row>
    <row r="12143" spans="1:6">
      <c r="A12143" s="369"/>
      <c r="B12143" s="369"/>
      <c r="C12143" s="369"/>
      <c r="D12143" s="370" t="s">
        <v>644</v>
      </c>
      <c r="E12143" s="370">
        <v>3</v>
      </c>
      <c r="F12143" s="385">
        <v>3</v>
      </c>
    </row>
    <row r="12144" spans="1:6">
      <c r="A12144" s="369"/>
      <c r="B12144" s="369"/>
      <c r="C12144" s="369"/>
      <c r="D12144" s="370" t="s">
        <v>306</v>
      </c>
      <c r="E12144" s="370">
        <v>24</v>
      </c>
      <c r="F12144" s="385">
        <v>27</v>
      </c>
    </row>
    <row r="12145" spans="1:6">
      <c r="A12145" s="369"/>
      <c r="B12145" s="369"/>
      <c r="C12145" s="369"/>
      <c r="D12145" s="370" t="s">
        <v>1184</v>
      </c>
      <c r="E12145" s="370">
        <v>8</v>
      </c>
      <c r="F12145" s="385">
        <v>8</v>
      </c>
    </row>
    <row r="12146" spans="1:6">
      <c r="A12146" s="369"/>
      <c r="B12146" s="369"/>
      <c r="C12146" s="369"/>
      <c r="D12146" s="370" t="s">
        <v>538</v>
      </c>
      <c r="E12146" s="370">
        <v>1</v>
      </c>
      <c r="F12146" s="385">
        <v>1</v>
      </c>
    </row>
    <row r="12147" spans="1:6">
      <c r="A12147" s="369"/>
      <c r="B12147" s="369"/>
      <c r="C12147" s="369"/>
      <c r="D12147" s="370" t="s">
        <v>1185</v>
      </c>
      <c r="E12147" s="370">
        <v>4</v>
      </c>
      <c r="F12147" s="385">
        <v>4</v>
      </c>
    </row>
    <row r="12148" spans="1:6">
      <c r="A12148" s="369"/>
      <c r="B12148" s="369"/>
      <c r="C12148" s="369"/>
      <c r="D12148" s="370" t="s">
        <v>1914</v>
      </c>
      <c r="E12148" s="370">
        <v>1</v>
      </c>
      <c r="F12148" s="385">
        <v>1</v>
      </c>
    </row>
    <row r="12149" spans="1:6">
      <c r="A12149" s="369"/>
      <c r="B12149" s="369"/>
      <c r="C12149" s="369"/>
      <c r="D12149" s="370" t="s">
        <v>1915</v>
      </c>
      <c r="E12149" s="370">
        <v>1</v>
      </c>
      <c r="F12149" s="385">
        <v>1</v>
      </c>
    </row>
    <row r="12150" spans="1:6">
      <c r="A12150" s="369"/>
      <c r="B12150" s="367" t="s">
        <v>21</v>
      </c>
      <c r="C12150" s="367" t="s">
        <v>605</v>
      </c>
      <c r="D12150" s="367" t="s">
        <v>395</v>
      </c>
      <c r="E12150" s="367">
        <v>25</v>
      </c>
      <c r="F12150" s="384">
        <v>25</v>
      </c>
    </row>
    <row r="12151" spans="1:6">
      <c r="A12151" s="369"/>
      <c r="B12151" s="369"/>
      <c r="C12151" s="369"/>
      <c r="D12151" s="370" t="s">
        <v>1102</v>
      </c>
      <c r="E12151" s="370">
        <v>3</v>
      </c>
      <c r="F12151" s="385">
        <v>3</v>
      </c>
    </row>
    <row r="12152" spans="1:6">
      <c r="A12152" s="369"/>
      <c r="B12152" s="369"/>
      <c r="C12152" s="369"/>
      <c r="D12152" s="370" t="s">
        <v>396</v>
      </c>
      <c r="E12152" s="370">
        <v>8</v>
      </c>
      <c r="F12152" s="385">
        <v>9</v>
      </c>
    </row>
    <row r="12153" spans="1:6">
      <c r="A12153" s="369"/>
      <c r="B12153" s="369"/>
      <c r="C12153" s="369"/>
      <c r="D12153" s="370" t="s">
        <v>1186</v>
      </c>
      <c r="E12153" s="370">
        <v>10</v>
      </c>
      <c r="F12153" s="385">
        <v>10</v>
      </c>
    </row>
    <row r="12154" spans="1:6">
      <c r="A12154" s="369"/>
      <c r="B12154" s="369"/>
      <c r="C12154" s="369"/>
      <c r="D12154" s="370" t="s">
        <v>1187</v>
      </c>
      <c r="E12154" s="370">
        <v>9</v>
      </c>
      <c r="F12154" s="385">
        <v>9</v>
      </c>
    </row>
    <row r="12155" spans="1:6">
      <c r="A12155" s="369"/>
      <c r="B12155" s="369"/>
      <c r="C12155" s="369"/>
      <c r="D12155" s="370" t="s">
        <v>1188</v>
      </c>
      <c r="E12155" s="370">
        <v>3</v>
      </c>
      <c r="F12155" s="385">
        <v>3</v>
      </c>
    </row>
    <row r="12156" spans="1:6">
      <c r="A12156" s="369"/>
      <c r="B12156" s="369"/>
      <c r="C12156" s="369"/>
      <c r="D12156" s="370" t="s">
        <v>1189</v>
      </c>
      <c r="E12156" s="370">
        <v>7</v>
      </c>
      <c r="F12156" s="385">
        <v>7</v>
      </c>
    </row>
    <row r="12157" spans="1:6">
      <c r="A12157" s="369"/>
      <c r="B12157" s="369"/>
      <c r="C12157" s="369"/>
      <c r="D12157" s="370" t="s">
        <v>606</v>
      </c>
      <c r="E12157" s="370">
        <v>10</v>
      </c>
      <c r="F12157" s="385">
        <v>10</v>
      </c>
    </row>
    <row r="12158" spans="1:6">
      <c r="A12158" s="369"/>
      <c r="B12158" s="369"/>
      <c r="C12158" s="369"/>
      <c r="D12158" s="370" t="s">
        <v>1190</v>
      </c>
      <c r="E12158" s="370">
        <v>2</v>
      </c>
      <c r="F12158" s="385">
        <v>2</v>
      </c>
    </row>
    <row r="12159" spans="1:6">
      <c r="A12159" s="369"/>
      <c r="B12159" s="369"/>
      <c r="C12159" s="369"/>
      <c r="D12159" s="370" t="s">
        <v>1191</v>
      </c>
      <c r="E12159" s="370">
        <v>16</v>
      </c>
      <c r="F12159" s="385">
        <v>16</v>
      </c>
    </row>
    <row r="12160" spans="1:6">
      <c r="A12160" s="369"/>
      <c r="B12160" s="369"/>
      <c r="C12160" s="367" t="s">
        <v>609</v>
      </c>
      <c r="D12160" s="367" t="s">
        <v>1345</v>
      </c>
      <c r="E12160" s="367">
        <v>8</v>
      </c>
      <c r="F12160" s="384">
        <v>8</v>
      </c>
    </row>
    <row r="12161" spans="1:6">
      <c r="A12161" s="369"/>
      <c r="B12161" s="369"/>
      <c r="C12161" s="369"/>
      <c r="D12161" s="370" t="s">
        <v>397</v>
      </c>
      <c r="E12161" s="370">
        <v>23</v>
      </c>
      <c r="F12161" s="385">
        <v>23</v>
      </c>
    </row>
    <row r="12162" spans="1:6">
      <c r="A12162" s="369"/>
      <c r="B12162" s="369"/>
      <c r="C12162" s="369"/>
      <c r="D12162" s="370" t="s">
        <v>610</v>
      </c>
      <c r="E12162" s="370">
        <v>11</v>
      </c>
      <c r="F12162" s="385">
        <v>11</v>
      </c>
    </row>
    <row r="12163" spans="1:6">
      <c r="A12163" s="369"/>
      <c r="B12163" s="369"/>
      <c r="C12163" s="369"/>
      <c r="D12163" s="370" t="s">
        <v>1192</v>
      </c>
      <c r="E12163" s="370">
        <v>8</v>
      </c>
      <c r="F12163" s="385">
        <v>8</v>
      </c>
    </row>
    <row r="12164" spans="1:6">
      <c r="A12164" s="369"/>
      <c r="B12164" s="369"/>
      <c r="C12164" s="369"/>
      <c r="D12164" s="370" t="s">
        <v>1916</v>
      </c>
      <c r="E12164" s="370">
        <v>3</v>
      </c>
      <c r="F12164" s="385">
        <v>3</v>
      </c>
    </row>
    <row r="12165" spans="1:6">
      <c r="A12165" s="369"/>
      <c r="B12165" s="369"/>
      <c r="C12165" s="369"/>
      <c r="D12165" s="370" t="s">
        <v>1917</v>
      </c>
      <c r="E12165" s="370">
        <v>3</v>
      </c>
      <c r="F12165" s="385">
        <v>3</v>
      </c>
    </row>
    <row r="12166" spans="1:6">
      <c r="A12166" s="369"/>
      <c r="B12166" s="369"/>
      <c r="C12166" s="369"/>
      <c r="D12166" s="370" t="s">
        <v>1193</v>
      </c>
      <c r="E12166" s="370">
        <v>3</v>
      </c>
      <c r="F12166" s="385">
        <v>3</v>
      </c>
    </row>
    <row r="12167" spans="1:6">
      <c r="A12167" s="369"/>
      <c r="B12167" s="369"/>
      <c r="C12167" s="369"/>
      <c r="D12167" s="370" t="s">
        <v>1194</v>
      </c>
      <c r="E12167" s="370">
        <v>3</v>
      </c>
      <c r="F12167" s="385">
        <v>3</v>
      </c>
    </row>
    <row r="12168" spans="1:6">
      <c r="A12168" s="369"/>
      <c r="B12168" s="369"/>
      <c r="C12168" s="367" t="s">
        <v>539</v>
      </c>
      <c r="D12168" s="367" t="s">
        <v>1195</v>
      </c>
      <c r="E12168" s="367">
        <v>12</v>
      </c>
      <c r="F12168" s="384">
        <v>12</v>
      </c>
    </row>
    <row r="12169" spans="1:6">
      <c r="A12169" s="369"/>
      <c r="B12169" s="369"/>
      <c r="C12169" s="369"/>
      <c r="D12169" s="370" t="s">
        <v>273</v>
      </c>
      <c r="E12169" s="370">
        <v>30</v>
      </c>
      <c r="F12169" s="385">
        <v>32</v>
      </c>
    </row>
    <row r="12170" spans="1:6">
      <c r="A12170" s="369"/>
      <c r="B12170" s="369"/>
      <c r="C12170" s="369"/>
      <c r="D12170" s="370" t="s">
        <v>398</v>
      </c>
      <c r="E12170" s="370">
        <v>6</v>
      </c>
      <c r="F12170" s="385">
        <v>7</v>
      </c>
    </row>
    <row r="12171" spans="1:6">
      <c r="A12171" s="369"/>
      <c r="B12171" s="369"/>
      <c r="C12171" s="369"/>
      <c r="D12171" s="370" t="s">
        <v>272</v>
      </c>
      <c r="E12171" s="370">
        <v>8</v>
      </c>
      <c r="F12171" s="385">
        <v>10</v>
      </c>
    </row>
    <row r="12172" spans="1:6">
      <c r="A12172" s="369"/>
      <c r="B12172" s="369"/>
      <c r="C12172" s="369"/>
      <c r="D12172" s="370" t="s">
        <v>607</v>
      </c>
      <c r="E12172" s="370">
        <v>13</v>
      </c>
      <c r="F12172" s="385">
        <v>13</v>
      </c>
    </row>
    <row r="12173" spans="1:6">
      <c r="A12173" s="369"/>
      <c r="B12173" s="369"/>
      <c r="C12173" s="369"/>
      <c r="D12173" s="370" t="s">
        <v>1196</v>
      </c>
      <c r="E12173" s="370">
        <v>6</v>
      </c>
      <c r="F12173" s="385">
        <v>6</v>
      </c>
    </row>
    <row r="12174" spans="1:6">
      <c r="A12174" s="369"/>
      <c r="B12174" s="369"/>
      <c r="C12174" s="369"/>
      <c r="D12174" s="370" t="s">
        <v>1197</v>
      </c>
      <c r="E12174" s="370">
        <v>10</v>
      </c>
      <c r="F12174" s="385">
        <v>10</v>
      </c>
    </row>
    <row r="12175" spans="1:6">
      <c r="A12175" s="369"/>
      <c r="B12175" s="369"/>
      <c r="C12175" s="369"/>
      <c r="D12175" s="370" t="s">
        <v>1375</v>
      </c>
      <c r="E12175" s="370">
        <v>2</v>
      </c>
      <c r="F12175" s="385">
        <v>2</v>
      </c>
    </row>
    <row r="12176" spans="1:6">
      <c r="A12176" s="369"/>
      <c r="B12176" s="369"/>
      <c r="C12176" s="369"/>
      <c r="D12176" s="370" t="s">
        <v>1346</v>
      </c>
      <c r="E12176" s="370">
        <v>1</v>
      </c>
      <c r="F12176" s="385">
        <v>1</v>
      </c>
    </row>
    <row r="12177" spans="1:6">
      <c r="A12177" s="369"/>
      <c r="B12177" s="369"/>
      <c r="C12177" s="369"/>
      <c r="D12177" s="370" t="s">
        <v>1918</v>
      </c>
      <c r="E12177" s="370">
        <v>1</v>
      </c>
      <c r="F12177" s="385">
        <v>1</v>
      </c>
    </row>
    <row r="12178" spans="1:6">
      <c r="A12178" s="369"/>
      <c r="B12178" s="369"/>
      <c r="C12178" s="367" t="s">
        <v>496</v>
      </c>
      <c r="D12178" s="367" t="s">
        <v>1198</v>
      </c>
      <c r="E12178" s="367">
        <v>7</v>
      </c>
      <c r="F12178" s="384">
        <v>7</v>
      </c>
    </row>
    <row r="12179" spans="1:6">
      <c r="A12179" s="369"/>
      <c r="B12179" s="369"/>
      <c r="C12179" s="369"/>
      <c r="D12179" s="370" t="s">
        <v>399</v>
      </c>
      <c r="E12179" s="370">
        <v>15</v>
      </c>
      <c r="F12179" s="385">
        <v>16</v>
      </c>
    </row>
    <row r="12180" spans="1:6">
      <c r="A12180" s="369"/>
      <c r="B12180" s="369"/>
      <c r="C12180" s="369"/>
      <c r="D12180" s="370" t="s">
        <v>1199</v>
      </c>
      <c r="E12180" s="370">
        <v>12</v>
      </c>
      <c r="F12180" s="385">
        <v>13</v>
      </c>
    </row>
    <row r="12181" spans="1:6">
      <c r="A12181" s="369"/>
      <c r="B12181" s="369"/>
      <c r="C12181" s="369"/>
      <c r="D12181" s="370" t="s">
        <v>274</v>
      </c>
      <c r="E12181" s="370">
        <v>32</v>
      </c>
      <c r="F12181" s="385">
        <v>33</v>
      </c>
    </row>
    <row r="12182" spans="1:6">
      <c r="A12182" s="369"/>
      <c r="B12182" s="369"/>
      <c r="C12182" s="369"/>
      <c r="D12182" s="370" t="s">
        <v>1200</v>
      </c>
      <c r="E12182" s="370">
        <v>8</v>
      </c>
      <c r="F12182" s="385">
        <v>9</v>
      </c>
    </row>
    <row r="12183" spans="1:6">
      <c r="A12183" s="369"/>
      <c r="B12183" s="369"/>
      <c r="C12183" s="369"/>
      <c r="D12183" s="370" t="s">
        <v>1201</v>
      </c>
      <c r="E12183" s="370">
        <v>3</v>
      </c>
      <c r="F12183" s="385">
        <v>3</v>
      </c>
    </row>
    <row r="12184" spans="1:6">
      <c r="A12184" s="369"/>
      <c r="B12184" s="369"/>
      <c r="C12184" s="369"/>
      <c r="D12184" s="370" t="s">
        <v>1202</v>
      </c>
      <c r="E12184" s="370">
        <v>9</v>
      </c>
      <c r="F12184" s="385">
        <v>9</v>
      </c>
    </row>
    <row r="12185" spans="1:6">
      <c r="A12185" s="369"/>
      <c r="B12185" s="369"/>
      <c r="C12185" s="367" t="s">
        <v>497</v>
      </c>
      <c r="D12185" s="367" t="s">
        <v>275</v>
      </c>
      <c r="E12185" s="367">
        <v>60</v>
      </c>
      <c r="F12185" s="384">
        <v>60</v>
      </c>
    </row>
    <row r="12186" spans="1:6">
      <c r="A12186" s="369"/>
      <c r="B12186" s="369"/>
      <c r="C12186" s="369"/>
      <c r="D12186" s="370" t="s">
        <v>401</v>
      </c>
      <c r="E12186" s="370">
        <v>42</v>
      </c>
      <c r="F12186" s="385">
        <v>42</v>
      </c>
    </row>
    <row r="12187" spans="1:6">
      <c r="A12187" s="369"/>
      <c r="B12187" s="369"/>
      <c r="C12187" s="369"/>
      <c r="D12187" s="370" t="s">
        <v>1203</v>
      </c>
      <c r="E12187" s="370">
        <v>10</v>
      </c>
      <c r="F12187" s="385">
        <v>10</v>
      </c>
    </row>
    <row r="12188" spans="1:6">
      <c r="A12188" s="369"/>
      <c r="B12188" s="369"/>
      <c r="C12188" s="369"/>
      <c r="D12188" s="370" t="s">
        <v>1204</v>
      </c>
      <c r="E12188" s="370">
        <v>23</v>
      </c>
      <c r="F12188" s="385">
        <v>24</v>
      </c>
    </row>
    <row r="12189" spans="1:6">
      <c r="A12189" s="369"/>
      <c r="B12189" s="369"/>
      <c r="C12189" s="369"/>
      <c r="D12189" s="370" t="s">
        <v>604</v>
      </c>
      <c r="E12189" s="370">
        <v>23</v>
      </c>
      <c r="F12189" s="385">
        <v>24</v>
      </c>
    </row>
    <row r="12190" spans="1:6">
      <c r="A12190" s="369"/>
      <c r="B12190" s="369"/>
      <c r="C12190" s="369"/>
      <c r="D12190" s="370" t="s">
        <v>400</v>
      </c>
      <c r="E12190" s="370">
        <v>33</v>
      </c>
      <c r="F12190" s="385">
        <v>33</v>
      </c>
    </row>
    <row r="12191" spans="1:6">
      <c r="A12191" s="369"/>
      <c r="B12191" s="369"/>
      <c r="C12191" s="369"/>
      <c r="D12191" s="370" t="s">
        <v>21</v>
      </c>
      <c r="E12191" s="370">
        <v>81</v>
      </c>
      <c r="F12191" s="385">
        <v>82</v>
      </c>
    </row>
    <row r="12192" spans="1:6">
      <c r="A12192" s="369"/>
      <c r="B12192" s="369"/>
      <c r="C12192" s="369"/>
      <c r="D12192" s="370" t="s">
        <v>276</v>
      </c>
      <c r="E12192" s="370">
        <v>66</v>
      </c>
      <c r="F12192" s="385">
        <v>66</v>
      </c>
    </row>
    <row r="12193" spans="1:6">
      <c r="A12193" s="369"/>
      <c r="B12193" s="369"/>
      <c r="C12193" s="369"/>
      <c r="D12193" s="370" t="s">
        <v>498</v>
      </c>
      <c r="E12193" s="370">
        <v>36</v>
      </c>
      <c r="F12193" s="385">
        <v>38</v>
      </c>
    </row>
    <row r="12194" spans="1:6">
      <c r="A12194" s="369"/>
      <c r="B12194" s="369"/>
      <c r="C12194" s="369"/>
      <c r="D12194" s="370" t="s">
        <v>1205</v>
      </c>
      <c r="E12194" s="370">
        <v>5</v>
      </c>
      <c r="F12194" s="385">
        <v>5</v>
      </c>
    </row>
    <row r="12195" spans="1:6">
      <c r="A12195" s="369"/>
      <c r="B12195" s="369"/>
      <c r="C12195" s="367" t="s">
        <v>540</v>
      </c>
      <c r="D12195" s="367" t="s">
        <v>1206</v>
      </c>
      <c r="E12195" s="367">
        <v>8</v>
      </c>
      <c r="F12195" s="384">
        <v>8</v>
      </c>
    </row>
    <row r="12196" spans="1:6">
      <c r="A12196" s="369"/>
      <c r="B12196" s="369"/>
      <c r="C12196" s="369"/>
      <c r="D12196" s="370" t="s">
        <v>1207</v>
      </c>
      <c r="E12196" s="370">
        <v>4</v>
      </c>
      <c r="F12196" s="385">
        <v>5</v>
      </c>
    </row>
    <row r="12197" spans="1:6">
      <c r="A12197" s="369"/>
      <c r="B12197" s="369"/>
      <c r="C12197" s="369"/>
      <c r="D12197" s="370" t="s">
        <v>1208</v>
      </c>
      <c r="E12197" s="370">
        <v>2</v>
      </c>
      <c r="F12197" s="385">
        <v>2</v>
      </c>
    </row>
    <row r="12198" spans="1:6">
      <c r="A12198" s="369"/>
      <c r="B12198" s="369"/>
      <c r="C12198" s="369"/>
      <c r="D12198" s="370" t="s">
        <v>277</v>
      </c>
      <c r="E12198" s="370">
        <v>31</v>
      </c>
      <c r="F12198" s="385">
        <v>31</v>
      </c>
    </row>
    <row r="12199" spans="1:6">
      <c r="A12199" s="369"/>
      <c r="B12199" s="369"/>
      <c r="C12199" s="369"/>
      <c r="D12199" s="370" t="s">
        <v>608</v>
      </c>
      <c r="E12199" s="370">
        <v>10</v>
      </c>
      <c r="F12199" s="385">
        <v>10</v>
      </c>
    </row>
    <row r="12200" spans="1:6">
      <c r="A12200" s="369"/>
      <c r="B12200" s="369"/>
      <c r="C12200" s="369"/>
      <c r="D12200" s="370" t="s">
        <v>1209</v>
      </c>
      <c r="E12200" s="370">
        <v>3</v>
      </c>
      <c r="F12200" s="385">
        <v>3</v>
      </c>
    </row>
    <row r="12201" spans="1:6">
      <c r="A12201" s="369"/>
      <c r="B12201" s="369"/>
      <c r="C12201" s="367" t="s">
        <v>499</v>
      </c>
      <c r="D12201" s="367" t="s">
        <v>92</v>
      </c>
      <c r="E12201" s="367">
        <v>30</v>
      </c>
      <c r="F12201" s="384">
        <v>30</v>
      </c>
    </row>
    <row r="12202" spans="1:6">
      <c r="A12202" s="369"/>
      <c r="B12202" s="369"/>
      <c r="C12202" s="369"/>
      <c r="D12202" s="370" t="s">
        <v>402</v>
      </c>
      <c r="E12202" s="370">
        <v>14</v>
      </c>
      <c r="F12202" s="385">
        <v>15</v>
      </c>
    </row>
    <row r="12203" spans="1:6">
      <c r="A12203" s="369"/>
      <c r="B12203" s="369"/>
      <c r="C12203" s="369"/>
      <c r="D12203" s="370" t="s">
        <v>1210</v>
      </c>
      <c r="E12203" s="370">
        <v>8</v>
      </c>
      <c r="F12203" s="385">
        <v>8</v>
      </c>
    </row>
    <row r="12204" spans="1:6">
      <c r="A12204" s="369"/>
      <c r="B12204" s="369"/>
      <c r="C12204" s="369"/>
      <c r="D12204" s="370" t="s">
        <v>441</v>
      </c>
      <c r="E12204" s="370">
        <v>26</v>
      </c>
      <c r="F12204" s="385">
        <v>26</v>
      </c>
    </row>
    <row r="12205" spans="1:6">
      <c r="A12205" s="369"/>
      <c r="B12205" s="369"/>
      <c r="C12205" s="369"/>
      <c r="D12205" s="370" t="s">
        <v>1211</v>
      </c>
      <c r="E12205" s="370">
        <v>8</v>
      </c>
      <c r="F12205" s="385">
        <v>8</v>
      </c>
    </row>
    <row r="12206" spans="1:6">
      <c r="A12206" s="369"/>
      <c r="B12206" s="369"/>
      <c r="C12206" s="369"/>
      <c r="D12206" s="370" t="s">
        <v>1212</v>
      </c>
      <c r="E12206" s="370">
        <v>31</v>
      </c>
      <c r="F12206" s="385">
        <v>32</v>
      </c>
    </row>
    <row r="12207" spans="1:6">
      <c r="A12207" s="369"/>
      <c r="B12207" s="369"/>
      <c r="C12207" s="369"/>
      <c r="D12207" s="370" t="s">
        <v>607</v>
      </c>
      <c r="E12207" s="370">
        <v>7</v>
      </c>
      <c r="F12207" s="385">
        <v>7</v>
      </c>
    </row>
    <row r="12208" spans="1:6">
      <c r="A12208" s="369"/>
      <c r="B12208" s="369"/>
      <c r="C12208" s="369"/>
      <c r="D12208" s="370" t="s">
        <v>278</v>
      </c>
      <c r="E12208" s="370">
        <v>151</v>
      </c>
      <c r="F12208" s="385">
        <v>157</v>
      </c>
    </row>
    <row r="12209" spans="1:6">
      <c r="A12209" s="369"/>
      <c r="B12209" s="369"/>
      <c r="C12209" s="367" t="s">
        <v>500</v>
      </c>
      <c r="D12209" s="367" t="s">
        <v>568</v>
      </c>
      <c r="E12209" s="367">
        <v>7</v>
      </c>
      <c r="F12209" s="384">
        <v>7</v>
      </c>
    </row>
    <row r="12210" spans="1:6">
      <c r="A12210" s="369"/>
      <c r="B12210" s="369"/>
      <c r="C12210" s="369"/>
      <c r="D12210" s="370" t="s">
        <v>403</v>
      </c>
      <c r="E12210" s="370">
        <v>5</v>
      </c>
      <c r="F12210" s="385">
        <v>5</v>
      </c>
    </row>
    <row r="12211" spans="1:6">
      <c r="A12211" s="369"/>
      <c r="B12211" s="369"/>
      <c r="C12211" s="369"/>
      <c r="D12211" s="370" t="s">
        <v>442</v>
      </c>
      <c r="E12211" s="370">
        <v>5</v>
      </c>
      <c r="F12211" s="385">
        <v>5</v>
      </c>
    </row>
    <row r="12212" spans="1:6">
      <c r="A12212" s="369"/>
      <c r="B12212" s="369"/>
      <c r="C12212" s="369"/>
      <c r="D12212" s="370" t="s">
        <v>280</v>
      </c>
      <c r="E12212" s="370">
        <v>26</v>
      </c>
      <c r="F12212" s="385">
        <v>28</v>
      </c>
    </row>
    <row r="12213" spans="1:6">
      <c r="A12213" s="369"/>
      <c r="B12213" s="369"/>
      <c r="C12213" s="369"/>
      <c r="D12213" s="370" t="s">
        <v>1213</v>
      </c>
      <c r="E12213" s="370">
        <v>9</v>
      </c>
      <c r="F12213" s="385">
        <v>9</v>
      </c>
    </row>
    <row r="12214" spans="1:6">
      <c r="A12214" s="369"/>
      <c r="B12214" s="367" t="s">
        <v>22</v>
      </c>
      <c r="C12214" s="367" t="s">
        <v>613</v>
      </c>
      <c r="D12214" s="367" t="s">
        <v>1919</v>
      </c>
      <c r="E12214" s="367">
        <v>1</v>
      </c>
      <c r="F12214" s="384">
        <v>1</v>
      </c>
    </row>
    <row r="12215" spans="1:6">
      <c r="A12215" s="369"/>
      <c r="B12215" s="369"/>
      <c r="C12215" s="369"/>
      <c r="D12215" s="370" t="s">
        <v>1214</v>
      </c>
      <c r="E12215" s="370">
        <v>4</v>
      </c>
      <c r="F12215" s="385">
        <v>4</v>
      </c>
    </row>
    <row r="12216" spans="1:6">
      <c r="A12216" s="369"/>
      <c r="B12216" s="369"/>
      <c r="C12216" s="369"/>
      <c r="D12216" s="370" t="s">
        <v>1116</v>
      </c>
      <c r="E12216" s="370">
        <v>2</v>
      </c>
      <c r="F12216" s="385">
        <v>3</v>
      </c>
    </row>
    <row r="12217" spans="1:6">
      <c r="A12217" s="369"/>
      <c r="B12217" s="369"/>
      <c r="C12217" s="369"/>
      <c r="D12217" s="370" t="s">
        <v>1215</v>
      </c>
      <c r="E12217" s="370">
        <v>2</v>
      </c>
      <c r="F12217" s="385">
        <v>2</v>
      </c>
    </row>
    <row r="12218" spans="1:6">
      <c r="A12218" s="369"/>
      <c r="B12218" s="369"/>
      <c r="C12218" s="369"/>
      <c r="D12218" s="370" t="s">
        <v>614</v>
      </c>
      <c r="E12218" s="370">
        <v>24</v>
      </c>
      <c r="F12218" s="385">
        <v>25</v>
      </c>
    </row>
    <row r="12219" spans="1:6">
      <c r="A12219" s="369"/>
      <c r="B12219" s="369"/>
      <c r="C12219" s="369"/>
      <c r="D12219" s="370" t="s">
        <v>1216</v>
      </c>
      <c r="E12219" s="370">
        <v>2</v>
      </c>
      <c r="F12219" s="385">
        <v>2</v>
      </c>
    </row>
    <row r="12220" spans="1:6">
      <c r="A12220" s="369"/>
      <c r="B12220" s="369"/>
      <c r="C12220" s="369"/>
      <c r="D12220" s="370" t="s">
        <v>1217</v>
      </c>
      <c r="E12220" s="370">
        <v>8</v>
      </c>
      <c r="F12220" s="385">
        <v>8</v>
      </c>
    </row>
    <row r="12221" spans="1:6">
      <c r="A12221" s="369"/>
      <c r="B12221" s="369"/>
      <c r="C12221" s="369"/>
      <c r="D12221" s="370" t="s">
        <v>1920</v>
      </c>
      <c r="E12221" s="370">
        <v>2</v>
      </c>
      <c r="F12221" s="385">
        <v>2</v>
      </c>
    </row>
    <row r="12222" spans="1:6">
      <c r="A12222" s="369"/>
      <c r="B12222" s="369"/>
      <c r="C12222" s="369"/>
      <c r="D12222" s="370" t="s">
        <v>1218</v>
      </c>
      <c r="E12222" s="370">
        <v>5</v>
      </c>
      <c r="F12222" s="385">
        <v>5</v>
      </c>
    </row>
    <row r="12223" spans="1:6">
      <c r="A12223" s="369"/>
      <c r="B12223" s="369"/>
      <c r="C12223" s="369"/>
      <c r="D12223" s="370" t="s">
        <v>1921</v>
      </c>
      <c r="E12223" s="370">
        <v>3</v>
      </c>
      <c r="F12223" s="385">
        <v>3</v>
      </c>
    </row>
    <row r="12224" spans="1:6">
      <c r="A12224" s="369"/>
      <c r="B12224" s="369"/>
      <c r="C12224" s="369"/>
      <c r="D12224" s="370" t="s">
        <v>1219</v>
      </c>
      <c r="E12224" s="370">
        <v>2</v>
      </c>
      <c r="F12224" s="385">
        <v>2</v>
      </c>
    </row>
    <row r="12225" spans="1:6">
      <c r="A12225" s="369"/>
      <c r="B12225" s="369"/>
      <c r="C12225" s="369"/>
      <c r="D12225" s="370" t="s">
        <v>1922</v>
      </c>
      <c r="E12225" s="370">
        <v>1</v>
      </c>
      <c r="F12225" s="385">
        <v>1</v>
      </c>
    </row>
    <row r="12226" spans="1:6">
      <c r="A12226" s="369"/>
      <c r="B12226" s="369"/>
      <c r="C12226" s="369"/>
      <c r="D12226" s="370" t="s">
        <v>1923</v>
      </c>
      <c r="E12226" s="370">
        <v>2</v>
      </c>
      <c r="F12226" s="385">
        <v>2</v>
      </c>
    </row>
    <row r="12227" spans="1:6">
      <c r="A12227" s="369"/>
      <c r="B12227" s="369"/>
      <c r="C12227" s="369"/>
      <c r="D12227" s="370" t="s">
        <v>1924</v>
      </c>
      <c r="E12227" s="370">
        <v>1</v>
      </c>
      <c r="F12227" s="385">
        <v>1</v>
      </c>
    </row>
    <row r="12228" spans="1:6">
      <c r="A12228" s="369"/>
      <c r="B12228" s="369"/>
      <c r="C12228" s="369"/>
      <c r="D12228" s="370" t="s">
        <v>1925</v>
      </c>
      <c r="E12228" s="370">
        <v>1</v>
      </c>
      <c r="F12228" s="385">
        <v>1</v>
      </c>
    </row>
    <row r="12229" spans="1:6">
      <c r="A12229" s="369"/>
      <c r="B12229" s="369"/>
      <c r="C12229" s="367" t="s">
        <v>617</v>
      </c>
      <c r="D12229" s="367" t="s">
        <v>412</v>
      </c>
      <c r="E12229" s="367">
        <v>13</v>
      </c>
      <c r="F12229" s="384">
        <v>15</v>
      </c>
    </row>
    <row r="12230" spans="1:6">
      <c r="A12230" s="369"/>
      <c r="B12230" s="369"/>
      <c r="C12230" s="369"/>
      <c r="D12230" s="370" t="s">
        <v>1220</v>
      </c>
      <c r="E12230" s="370">
        <v>3</v>
      </c>
      <c r="F12230" s="385">
        <v>3</v>
      </c>
    </row>
    <row r="12231" spans="1:6">
      <c r="A12231" s="369"/>
      <c r="B12231" s="369"/>
      <c r="C12231" s="369"/>
      <c r="D12231" s="370" t="s">
        <v>1221</v>
      </c>
      <c r="E12231" s="370">
        <v>4</v>
      </c>
      <c r="F12231" s="385">
        <v>4</v>
      </c>
    </row>
    <row r="12232" spans="1:6">
      <c r="A12232" s="369"/>
      <c r="B12232" s="369"/>
      <c r="C12232" s="369"/>
      <c r="D12232" s="370" t="s">
        <v>1926</v>
      </c>
      <c r="E12232" s="370">
        <v>1</v>
      </c>
      <c r="F12232" s="385">
        <v>1</v>
      </c>
    </row>
    <row r="12233" spans="1:6">
      <c r="A12233" s="369"/>
      <c r="B12233" s="369"/>
      <c r="C12233" s="369"/>
      <c r="D12233" s="370" t="s">
        <v>1222</v>
      </c>
      <c r="E12233" s="370">
        <v>3</v>
      </c>
      <c r="F12233" s="385">
        <v>3</v>
      </c>
    </row>
    <row r="12234" spans="1:6">
      <c r="A12234" s="369"/>
      <c r="B12234" s="369"/>
      <c r="C12234" s="369"/>
      <c r="D12234" s="370" t="s">
        <v>1223</v>
      </c>
      <c r="E12234" s="370">
        <v>3</v>
      </c>
      <c r="F12234" s="385">
        <v>3</v>
      </c>
    </row>
    <row r="12235" spans="1:6">
      <c r="A12235" s="369"/>
      <c r="B12235" s="369"/>
      <c r="C12235" s="369"/>
      <c r="D12235" s="370" t="s">
        <v>1927</v>
      </c>
      <c r="E12235" s="370">
        <v>1</v>
      </c>
      <c r="F12235" s="385">
        <v>1</v>
      </c>
    </row>
    <row r="12236" spans="1:6">
      <c r="A12236" s="369"/>
      <c r="B12236" s="369"/>
      <c r="C12236" s="369"/>
      <c r="D12236" s="370" t="s">
        <v>1224</v>
      </c>
      <c r="E12236" s="370">
        <v>6</v>
      </c>
      <c r="F12236" s="385">
        <v>7</v>
      </c>
    </row>
    <row r="12237" spans="1:6">
      <c r="A12237" s="369"/>
      <c r="B12237" s="369"/>
      <c r="C12237" s="369"/>
      <c r="D12237" s="370" t="s">
        <v>1225</v>
      </c>
      <c r="E12237" s="370">
        <v>2</v>
      </c>
      <c r="F12237" s="385">
        <v>2</v>
      </c>
    </row>
    <row r="12238" spans="1:6">
      <c r="A12238" s="369"/>
      <c r="B12238" s="369"/>
      <c r="C12238" s="369"/>
      <c r="D12238" s="370" t="s">
        <v>1928</v>
      </c>
      <c r="E12238" s="370">
        <v>1</v>
      </c>
      <c r="F12238" s="385">
        <v>1</v>
      </c>
    </row>
    <row r="12239" spans="1:6">
      <c r="A12239" s="369"/>
      <c r="B12239" s="369"/>
      <c r="C12239" s="367" t="s">
        <v>612</v>
      </c>
      <c r="D12239" s="367" t="s">
        <v>405</v>
      </c>
      <c r="E12239" s="367">
        <v>8</v>
      </c>
      <c r="F12239" s="384">
        <v>8</v>
      </c>
    </row>
    <row r="12240" spans="1:6">
      <c r="A12240" s="369"/>
      <c r="B12240" s="369"/>
      <c r="C12240" s="369"/>
      <c r="D12240" s="370" t="s">
        <v>406</v>
      </c>
      <c r="E12240" s="370">
        <v>9</v>
      </c>
      <c r="F12240" s="385">
        <v>9</v>
      </c>
    </row>
    <row r="12241" spans="1:6">
      <c r="A12241" s="369"/>
      <c r="B12241" s="369"/>
      <c r="C12241" s="369"/>
      <c r="D12241" s="370" t="s">
        <v>1226</v>
      </c>
      <c r="E12241" s="370">
        <v>12</v>
      </c>
      <c r="F12241" s="385">
        <v>12</v>
      </c>
    </row>
    <row r="12242" spans="1:6">
      <c r="A12242" s="369"/>
      <c r="B12242" s="369"/>
      <c r="C12242" s="369"/>
      <c r="D12242" s="370" t="s">
        <v>1929</v>
      </c>
      <c r="E12242" s="370">
        <v>1</v>
      </c>
      <c r="F12242" s="385">
        <v>1</v>
      </c>
    </row>
    <row r="12243" spans="1:6">
      <c r="A12243" s="369"/>
      <c r="B12243" s="369"/>
      <c r="C12243" s="369"/>
      <c r="D12243" s="370" t="s">
        <v>1227</v>
      </c>
      <c r="E12243" s="370">
        <v>3</v>
      </c>
      <c r="F12243" s="385">
        <v>3</v>
      </c>
    </row>
    <row r="12244" spans="1:6">
      <c r="A12244" s="369"/>
      <c r="B12244" s="369"/>
      <c r="C12244" s="369"/>
      <c r="D12244" s="370" t="s">
        <v>1228</v>
      </c>
      <c r="E12244" s="370">
        <v>3</v>
      </c>
      <c r="F12244" s="385">
        <v>3</v>
      </c>
    </row>
    <row r="12245" spans="1:6">
      <c r="A12245" s="369"/>
      <c r="B12245" s="369"/>
      <c r="C12245" s="369"/>
      <c r="D12245" s="370" t="s">
        <v>1229</v>
      </c>
      <c r="E12245" s="370">
        <v>6</v>
      </c>
      <c r="F12245" s="385">
        <v>6</v>
      </c>
    </row>
    <row r="12246" spans="1:6">
      <c r="A12246" s="369"/>
      <c r="B12246" s="369"/>
      <c r="C12246" s="367" t="s">
        <v>616</v>
      </c>
      <c r="D12246" s="367" t="s">
        <v>408</v>
      </c>
      <c r="E12246" s="367">
        <v>25</v>
      </c>
      <c r="F12246" s="384">
        <v>31</v>
      </c>
    </row>
    <row r="12247" spans="1:6">
      <c r="A12247" s="369"/>
      <c r="B12247" s="369"/>
      <c r="C12247" s="369"/>
      <c r="D12247" s="370" t="s">
        <v>559</v>
      </c>
      <c r="E12247" s="370">
        <v>4</v>
      </c>
      <c r="F12247" s="385">
        <v>4</v>
      </c>
    </row>
    <row r="12248" spans="1:6">
      <c r="A12248" s="369"/>
      <c r="B12248" s="369"/>
      <c r="C12248" s="369"/>
      <c r="D12248" s="370" t="s">
        <v>1230</v>
      </c>
      <c r="E12248" s="370">
        <v>2</v>
      </c>
      <c r="F12248" s="385">
        <v>2</v>
      </c>
    </row>
    <row r="12249" spans="1:6">
      <c r="A12249" s="369"/>
      <c r="B12249" s="369"/>
      <c r="C12249" s="369"/>
      <c r="D12249" s="370" t="s">
        <v>1930</v>
      </c>
      <c r="E12249" s="370">
        <v>1</v>
      </c>
      <c r="F12249" s="385">
        <v>1</v>
      </c>
    </row>
    <row r="12250" spans="1:6">
      <c r="A12250" s="369"/>
      <c r="B12250" s="369"/>
      <c r="C12250" s="369"/>
      <c r="D12250" s="370" t="s">
        <v>1931</v>
      </c>
      <c r="E12250" s="370">
        <v>1</v>
      </c>
      <c r="F12250" s="385">
        <v>1</v>
      </c>
    </row>
    <row r="12251" spans="1:6">
      <c r="A12251" s="369"/>
      <c r="B12251" s="369"/>
      <c r="C12251" s="367" t="s">
        <v>1231</v>
      </c>
      <c r="D12251" s="367" t="s">
        <v>1932</v>
      </c>
      <c r="E12251" s="367">
        <v>1</v>
      </c>
      <c r="F12251" s="384">
        <v>1</v>
      </c>
    </row>
    <row r="12252" spans="1:6">
      <c r="A12252" s="369"/>
      <c r="B12252" s="369"/>
      <c r="C12252" s="369"/>
      <c r="D12252" s="370" t="s">
        <v>1055</v>
      </c>
      <c r="E12252" s="370">
        <v>1</v>
      </c>
      <c r="F12252" s="385">
        <v>1</v>
      </c>
    </row>
    <row r="12253" spans="1:6">
      <c r="A12253" s="369"/>
      <c r="B12253" s="369"/>
      <c r="C12253" s="369"/>
      <c r="D12253" s="370" t="s">
        <v>817</v>
      </c>
      <c r="E12253" s="370">
        <v>5</v>
      </c>
      <c r="F12253" s="385">
        <v>5</v>
      </c>
    </row>
    <row r="12254" spans="1:6">
      <c r="A12254" s="369"/>
      <c r="B12254" s="369"/>
      <c r="C12254" s="369"/>
      <c r="D12254" s="370" t="s">
        <v>542</v>
      </c>
      <c r="E12254" s="370">
        <v>9</v>
      </c>
      <c r="F12254" s="385">
        <v>9</v>
      </c>
    </row>
    <row r="12255" spans="1:6">
      <c r="A12255" s="369"/>
      <c r="B12255" s="369"/>
      <c r="C12255" s="369"/>
      <c r="D12255" s="370" t="s">
        <v>1347</v>
      </c>
      <c r="E12255" s="370">
        <v>6</v>
      </c>
      <c r="F12255" s="385">
        <v>6</v>
      </c>
    </row>
    <row r="12256" spans="1:6">
      <c r="A12256" s="369"/>
      <c r="B12256" s="369"/>
      <c r="C12256" s="369"/>
      <c r="D12256" s="370" t="s">
        <v>1933</v>
      </c>
      <c r="E12256" s="370">
        <v>1</v>
      </c>
      <c r="F12256" s="385">
        <v>1</v>
      </c>
    </row>
    <row r="12257" spans="1:6">
      <c r="A12257" s="369"/>
      <c r="B12257" s="369"/>
      <c r="C12257" s="369"/>
      <c r="D12257" s="370" t="s">
        <v>1232</v>
      </c>
      <c r="E12257" s="370">
        <v>3</v>
      </c>
      <c r="F12257" s="385">
        <v>3</v>
      </c>
    </row>
    <row r="12258" spans="1:6">
      <c r="A12258" s="369"/>
      <c r="B12258" s="369"/>
      <c r="C12258" s="369"/>
      <c r="D12258" s="370" t="s">
        <v>1934</v>
      </c>
      <c r="E12258" s="370">
        <v>1</v>
      </c>
      <c r="F12258" s="385">
        <v>1</v>
      </c>
    </row>
    <row r="12259" spans="1:6">
      <c r="A12259" s="369"/>
      <c r="B12259" s="369"/>
      <c r="C12259" s="369"/>
      <c r="D12259" s="370" t="s">
        <v>1935</v>
      </c>
      <c r="E12259" s="370">
        <v>1</v>
      </c>
      <c r="F12259" s="385">
        <v>1</v>
      </c>
    </row>
    <row r="12260" spans="1:6">
      <c r="A12260" s="369"/>
      <c r="B12260" s="369"/>
      <c r="C12260" s="369"/>
      <c r="D12260" s="370" t="s">
        <v>1936</v>
      </c>
      <c r="E12260" s="370">
        <v>1</v>
      </c>
      <c r="F12260" s="385">
        <v>1</v>
      </c>
    </row>
    <row r="12261" spans="1:6">
      <c r="A12261" s="369"/>
      <c r="B12261" s="369"/>
      <c r="C12261" s="367" t="s">
        <v>611</v>
      </c>
      <c r="D12261" s="367" t="s">
        <v>1233</v>
      </c>
      <c r="E12261" s="367">
        <v>3</v>
      </c>
      <c r="F12261" s="384">
        <v>3</v>
      </c>
    </row>
    <row r="12262" spans="1:6">
      <c r="A12262" s="369"/>
      <c r="B12262" s="369"/>
      <c r="C12262" s="369"/>
      <c r="D12262" s="370" t="s">
        <v>416</v>
      </c>
      <c r="E12262" s="370">
        <v>16</v>
      </c>
      <c r="F12262" s="385">
        <v>17</v>
      </c>
    </row>
    <row r="12263" spans="1:6">
      <c r="A12263" s="369"/>
      <c r="B12263" s="369"/>
      <c r="C12263" s="369"/>
      <c r="D12263" s="370" t="s">
        <v>1234</v>
      </c>
      <c r="E12263" s="370">
        <v>7</v>
      </c>
      <c r="F12263" s="385">
        <v>7</v>
      </c>
    </row>
    <row r="12264" spans="1:6">
      <c r="A12264" s="369"/>
      <c r="B12264" s="369"/>
      <c r="C12264" s="369"/>
      <c r="D12264" s="370" t="s">
        <v>559</v>
      </c>
      <c r="E12264" s="370">
        <v>4</v>
      </c>
      <c r="F12264" s="385">
        <v>4</v>
      </c>
    </row>
    <row r="12265" spans="1:6">
      <c r="A12265" s="369"/>
      <c r="B12265" s="369"/>
      <c r="C12265" s="369"/>
      <c r="D12265" s="370" t="s">
        <v>1937</v>
      </c>
      <c r="E12265" s="370">
        <v>1</v>
      </c>
      <c r="F12265" s="385">
        <v>1</v>
      </c>
    </row>
    <row r="12266" spans="1:6">
      <c r="A12266" s="369"/>
      <c r="B12266" s="369"/>
      <c r="C12266" s="369"/>
      <c r="D12266" s="370" t="s">
        <v>1235</v>
      </c>
      <c r="E12266" s="370">
        <v>4</v>
      </c>
      <c r="F12266" s="385">
        <v>4</v>
      </c>
    </row>
    <row r="12267" spans="1:6">
      <c r="A12267" s="369"/>
      <c r="B12267" s="369"/>
      <c r="C12267" s="369"/>
      <c r="D12267" s="370" t="s">
        <v>1938</v>
      </c>
      <c r="E12267" s="370">
        <v>4</v>
      </c>
      <c r="F12267" s="385">
        <v>4</v>
      </c>
    </row>
    <row r="12268" spans="1:6">
      <c r="A12268" s="369"/>
      <c r="B12268" s="369"/>
      <c r="C12268" s="369"/>
      <c r="D12268" s="370" t="s">
        <v>1236</v>
      </c>
      <c r="E12268" s="370">
        <v>3</v>
      </c>
      <c r="F12268" s="385">
        <v>4</v>
      </c>
    </row>
    <row r="12269" spans="1:6">
      <c r="A12269" s="369"/>
      <c r="B12269" s="369"/>
      <c r="C12269" s="369"/>
      <c r="D12269" s="370" t="s">
        <v>1939</v>
      </c>
      <c r="E12269" s="370">
        <v>1</v>
      </c>
      <c r="F12269" s="385">
        <v>1</v>
      </c>
    </row>
    <row r="12270" spans="1:6">
      <c r="A12270" s="369"/>
      <c r="B12270" s="369"/>
      <c r="C12270" s="367" t="s">
        <v>501</v>
      </c>
      <c r="D12270" s="367" t="s">
        <v>1237</v>
      </c>
      <c r="E12270" s="367">
        <v>9</v>
      </c>
      <c r="F12270" s="384">
        <v>11</v>
      </c>
    </row>
    <row r="12271" spans="1:6">
      <c r="A12271" s="369"/>
      <c r="B12271" s="369"/>
      <c r="C12271" s="369"/>
      <c r="D12271" s="370" t="s">
        <v>1376</v>
      </c>
      <c r="E12271" s="370">
        <v>1</v>
      </c>
      <c r="F12271" s="385">
        <v>1</v>
      </c>
    </row>
    <row r="12272" spans="1:6">
      <c r="A12272" s="369"/>
      <c r="B12272" s="369"/>
      <c r="C12272" s="369"/>
      <c r="D12272" s="370" t="s">
        <v>22</v>
      </c>
      <c r="E12272" s="370">
        <v>120</v>
      </c>
      <c r="F12272" s="385">
        <v>138</v>
      </c>
    </row>
    <row r="12273" spans="1:6">
      <c r="A12273" s="369"/>
      <c r="B12273" s="369"/>
      <c r="C12273" s="369"/>
      <c r="D12273" s="370" t="s">
        <v>393</v>
      </c>
      <c r="E12273" s="370">
        <v>1</v>
      </c>
      <c r="F12273" s="385">
        <v>1</v>
      </c>
    </row>
    <row r="12274" spans="1:6">
      <c r="A12274" s="369"/>
      <c r="B12274" s="369"/>
      <c r="C12274" s="369"/>
      <c r="D12274" s="370" t="s">
        <v>1238</v>
      </c>
      <c r="E12274" s="370">
        <v>2</v>
      </c>
      <c r="F12274" s="385">
        <v>2</v>
      </c>
    </row>
    <row r="12275" spans="1:6">
      <c r="A12275" s="369"/>
      <c r="B12275" s="369"/>
      <c r="C12275" s="369"/>
      <c r="D12275" s="370" t="s">
        <v>1239</v>
      </c>
      <c r="E12275" s="370">
        <v>2</v>
      </c>
      <c r="F12275" s="385">
        <v>2</v>
      </c>
    </row>
    <row r="12276" spans="1:6">
      <c r="A12276" s="369"/>
      <c r="B12276" s="369"/>
      <c r="C12276" s="369"/>
      <c r="D12276" s="370" t="s">
        <v>1940</v>
      </c>
      <c r="E12276" s="370">
        <v>2</v>
      </c>
      <c r="F12276" s="385">
        <v>2</v>
      </c>
    </row>
    <row r="12277" spans="1:6">
      <c r="A12277" s="369"/>
      <c r="B12277" s="369"/>
      <c r="C12277" s="369"/>
      <c r="D12277" s="370" t="s">
        <v>1941</v>
      </c>
      <c r="E12277" s="370">
        <v>1</v>
      </c>
      <c r="F12277" s="385">
        <v>1</v>
      </c>
    </row>
    <row r="12278" spans="1:6">
      <c r="A12278" s="369"/>
      <c r="B12278" s="369"/>
      <c r="C12278" s="369"/>
      <c r="D12278" s="370" t="s">
        <v>404</v>
      </c>
      <c r="E12278" s="370">
        <v>1</v>
      </c>
      <c r="F12278" s="385">
        <v>1</v>
      </c>
    </row>
    <row r="12279" spans="1:6">
      <c r="A12279" s="369"/>
      <c r="B12279" s="369"/>
      <c r="C12279" s="369"/>
      <c r="D12279" s="370" t="s">
        <v>1942</v>
      </c>
      <c r="E12279" s="370">
        <v>1</v>
      </c>
      <c r="F12279" s="385">
        <v>1</v>
      </c>
    </row>
    <row r="12280" spans="1:6">
      <c r="A12280" s="369"/>
      <c r="B12280" s="369"/>
      <c r="C12280" s="369"/>
      <c r="D12280" s="370" t="s">
        <v>409</v>
      </c>
      <c r="E12280" s="370">
        <v>6</v>
      </c>
      <c r="F12280" s="385">
        <v>6</v>
      </c>
    </row>
    <row r="12281" spans="1:6">
      <c r="A12281" s="369"/>
      <c r="B12281" s="369"/>
      <c r="C12281" s="369"/>
      <c r="D12281" s="370" t="s">
        <v>1943</v>
      </c>
      <c r="E12281" s="370">
        <v>2</v>
      </c>
      <c r="F12281" s="385">
        <v>2</v>
      </c>
    </row>
    <row r="12282" spans="1:6">
      <c r="A12282" s="369"/>
      <c r="B12282" s="369"/>
      <c r="C12282" s="369"/>
      <c r="D12282" s="370" t="s">
        <v>1240</v>
      </c>
      <c r="E12282" s="370">
        <v>2</v>
      </c>
      <c r="F12282" s="385">
        <v>2</v>
      </c>
    </row>
    <row r="12283" spans="1:6">
      <c r="A12283" s="369"/>
      <c r="B12283" s="369"/>
      <c r="C12283" s="369"/>
      <c r="D12283" s="370" t="s">
        <v>1944</v>
      </c>
      <c r="E12283" s="370">
        <v>1</v>
      </c>
      <c r="F12283" s="385">
        <v>1</v>
      </c>
    </row>
    <row r="12284" spans="1:6">
      <c r="A12284" s="369"/>
      <c r="B12284" s="369"/>
      <c r="C12284" s="369"/>
      <c r="D12284" s="370" t="s">
        <v>1241</v>
      </c>
      <c r="E12284" s="370">
        <v>3</v>
      </c>
      <c r="F12284" s="385">
        <v>3</v>
      </c>
    </row>
    <row r="12285" spans="1:6">
      <c r="A12285" s="369"/>
      <c r="B12285" s="369"/>
      <c r="C12285" s="367" t="s">
        <v>1242</v>
      </c>
      <c r="D12285" s="367" t="s">
        <v>1243</v>
      </c>
      <c r="E12285" s="367">
        <v>5</v>
      </c>
      <c r="F12285" s="384">
        <v>5</v>
      </c>
    </row>
    <row r="12286" spans="1:6">
      <c r="A12286" s="369"/>
      <c r="B12286" s="369"/>
      <c r="C12286" s="369"/>
      <c r="D12286" s="370" t="s">
        <v>1945</v>
      </c>
      <c r="E12286" s="370">
        <v>1</v>
      </c>
      <c r="F12286" s="385">
        <v>1</v>
      </c>
    </row>
    <row r="12287" spans="1:6">
      <c r="A12287" s="369"/>
      <c r="B12287" s="369"/>
      <c r="C12287" s="369"/>
      <c r="D12287" s="370" t="s">
        <v>1244</v>
      </c>
      <c r="E12287" s="370">
        <v>8</v>
      </c>
      <c r="F12287" s="385">
        <v>8</v>
      </c>
    </row>
    <row r="12288" spans="1:6">
      <c r="A12288" s="369"/>
      <c r="B12288" s="369"/>
      <c r="C12288" s="369"/>
      <c r="D12288" s="370" t="s">
        <v>1946</v>
      </c>
      <c r="E12288" s="370">
        <v>2</v>
      </c>
      <c r="F12288" s="385">
        <v>2</v>
      </c>
    </row>
    <row r="12289" spans="1:6">
      <c r="A12289" s="369"/>
      <c r="B12289" s="369"/>
      <c r="C12289" s="369"/>
      <c r="D12289" s="370" t="s">
        <v>1245</v>
      </c>
      <c r="E12289" s="370">
        <v>2</v>
      </c>
      <c r="F12289" s="385">
        <v>2</v>
      </c>
    </row>
    <row r="12290" spans="1:6">
      <c r="A12290" s="369"/>
      <c r="B12290" s="369"/>
      <c r="C12290" s="367" t="s">
        <v>502</v>
      </c>
      <c r="D12290" s="367" t="s">
        <v>282</v>
      </c>
      <c r="E12290" s="367">
        <v>146</v>
      </c>
      <c r="F12290" s="384">
        <v>165</v>
      </c>
    </row>
    <row r="12291" spans="1:6">
      <c r="A12291" s="369"/>
      <c r="B12291" s="369"/>
      <c r="C12291" s="369"/>
      <c r="D12291" s="370" t="s">
        <v>70</v>
      </c>
      <c r="E12291" s="370">
        <v>13</v>
      </c>
      <c r="F12291" s="385">
        <v>14</v>
      </c>
    </row>
    <row r="12292" spans="1:6">
      <c r="A12292" s="369"/>
      <c r="B12292" s="369"/>
      <c r="C12292" s="369"/>
      <c r="D12292" s="370" t="s">
        <v>706</v>
      </c>
      <c r="E12292" s="370">
        <v>2</v>
      </c>
      <c r="F12292" s="385">
        <v>2</v>
      </c>
    </row>
    <row r="12293" spans="1:6">
      <c r="A12293" s="369"/>
      <c r="B12293" s="369"/>
      <c r="C12293" s="369"/>
      <c r="D12293" s="370" t="s">
        <v>1246</v>
      </c>
      <c r="E12293" s="370">
        <v>5</v>
      </c>
      <c r="F12293" s="385">
        <v>5</v>
      </c>
    </row>
    <row r="12294" spans="1:6">
      <c r="A12294" s="369"/>
      <c r="B12294" s="369"/>
      <c r="C12294" s="369"/>
      <c r="D12294" s="370" t="s">
        <v>1947</v>
      </c>
      <c r="E12294" s="370">
        <v>1</v>
      </c>
      <c r="F12294" s="385">
        <v>1</v>
      </c>
    </row>
    <row r="12295" spans="1:6">
      <c r="A12295" s="369"/>
      <c r="B12295" s="369"/>
      <c r="C12295" s="367" t="s">
        <v>619</v>
      </c>
      <c r="D12295" s="367" t="s">
        <v>1247</v>
      </c>
      <c r="E12295" s="367">
        <v>8</v>
      </c>
      <c r="F12295" s="384">
        <v>8</v>
      </c>
    </row>
    <row r="12296" spans="1:6">
      <c r="A12296" s="369"/>
      <c r="B12296" s="369"/>
      <c r="C12296" s="369"/>
      <c r="D12296" s="370" t="s">
        <v>1248</v>
      </c>
      <c r="E12296" s="370">
        <v>5</v>
      </c>
      <c r="F12296" s="385">
        <v>5</v>
      </c>
    </row>
    <row r="12297" spans="1:6">
      <c r="A12297" s="369"/>
      <c r="B12297" s="369"/>
      <c r="C12297" s="369"/>
      <c r="D12297" s="370" t="s">
        <v>620</v>
      </c>
      <c r="E12297" s="370">
        <v>10</v>
      </c>
      <c r="F12297" s="385">
        <v>10</v>
      </c>
    </row>
    <row r="12298" spans="1:6">
      <c r="A12298" s="369"/>
      <c r="B12298" s="369"/>
      <c r="C12298" s="369"/>
      <c r="D12298" s="370" t="s">
        <v>1249</v>
      </c>
      <c r="E12298" s="370">
        <v>2</v>
      </c>
      <c r="F12298" s="385">
        <v>2</v>
      </c>
    </row>
    <row r="12299" spans="1:6">
      <c r="A12299" s="369"/>
      <c r="B12299" s="369"/>
      <c r="C12299" s="369"/>
      <c r="D12299" s="370" t="s">
        <v>1250</v>
      </c>
      <c r="E12299" s="370">
        <v>5</v>
      </c>
      <c r="F12299" s="385">
        <v>5</v>
      </c>
    </row>
    <row r="12300" spans="1:6">
      <c r="A12300" s="369"/>
      <c r="B12300" s="369"/>
      <c r="C12300" s="369"/>
      <c r="D12300" s="370" t="s">
        <v>1377</v>
      </c>
      <c r="E12300" s="370">
        <v>1</v>
      </c>
      <c r="F12300" s="385">
        <v>1</v>
      </c>
    </row>
    <row r="12301" spans="1:6">
      <c r="A12301" s="369"/>
      <c r="B12301" s="369"/>
      <c r="C12301" s="369"/>
      <c r="D12301" s="370" t="s">
        <v>1251</v>
      </c>
      <c r="E12301" s="370">
        <v>7</v>
      </c>
      <c r="F12301" s="385">
        <v>7</v>
      </c>
    </row>
    <row r="12302" spans="1:6">
      <c r="A12302" s="369"/>
      <c r="B12302" s="369"/>
      <c r="C12302" s="369"/>
      <c r="D12302" s="370" t="s">
        <v>1252</v>
      </c>
      <c r="E12302" s="370">
        <v>3</v>
      </c>
      <c r="F12302" s="385">
        <v>3</v>
      </c>
    </row>
    <row r="12303" spans="1:6">
      <c r="A12303" s="369"/>
      <c r="B12303" s="369"/>
      <c r="C12303" s="369"/>
      <c r="D12303" s="370" t="s">
        <v>1253</v>
      </c>
      <c r="E12303" s="370">
        <v>10</v>
      </c>
      <c r="F12303" s="385">
        <v>10</v>
      </c>
    </row>
    <row r="12304" spans="1:6">
      <c r="A12304" s="369"/>
      <c r="B12304" s="369"/>
      <c r="C12304" s="369"/>
      <c r="D12304" s="370" t="s">
        <v>1948</v>
      </c>
      <c r="E12304" s="370">
        <v>1</v>
      </c>
      <c r="F12304" s="385">
        <v>1</v>
      </c>
    </row>
    <row r="12305" spans="1:6">
      <c r="A12305" s="369"/>
      <c r="B12305" s="369"/>
      <c r="C12305" s="367" t="s">
        <v>618</v>
      </c>
      <c r="D12305" s="367" t="s">
        <v>410</v>
      </c>
      <c r="E12305" s="367">
        <v>15</v>
      </c>
      <c r="F12305" s="384">
        <v>15</v>
      </c>
    </row>
    <row r="12306" spans="1:6">
      <c r="A12306" s="369"/>
      <c r="B12306" s="369"/>
      <c r="C12306" s="369"/>
      <c r="D12306" s="370" t="s">
        <v>1949</v>
      </c>
      <c r="E12306" s="370">
        <v>1</v>
      </c>
      <c r="F12306" s="385">
        <v>1</v>
      </c>
    </row>
    <row r="12307" spans="1:6">
      <c r="A12307" s="369"/>
      <c r="B12307" s="369"/>
      <c r="C12307" s="369"/>
      <c r="D12307" s="370" t="s">
        <v>1950</v>
      </c>
      <c r="E12307" s="370">
        <v>1</v>
      </c>
      <c r="F12307" s="385">
        <v>1</v>
      </c>
    </row>
    <row r="12308" spans="1:6">
      <c r="A12308" s="369"/>
      <c r="B12308" s="369"/>
      <c r="C12308" s="369"/>
      <c r="D12308" s="370" t="s">
        <v>1951</v>
      </c>
      <c r="E12308" s="370">
        <v>1</v>
      </c>
      <c r="F12308" s="385">
        <v>1</v>
      </c>
    </row>
    <row r="12309" spans="1:6">
      <c r="A12309" s="369"/>
      <c r="B12309" s="369"/>
      <c r="C12309" s="369"/>
      <c r="D12309" s="370" t="s">
        <v>1952</v>
      </c>
      <c r="E12309" s="370">
        <v>1</v>
      </c>
      <c r="F12309" s="385">
        <v>1</v>
      </c>
    </row>
    <row r="12310" spans="1:6">
      <c r="A12310" s="369"/>
      <c r="B12310" s="369"/>
      <c r="C12310" s="369"/>
      <c r="D12310" s="370" t="s">
        <v>1953</v>
      </c>
      <c r="E12310" s="370">
        <v>1</v>
      </c>
      <c r="F12310" s="385">
        <v>1</v>
      </c>
    </row>
    <row r="12311" spans="1:6">
      <c r="A12311" s="369"/>
      <c r="B12311" s="369"/>
      <c r="C12311" s="369"/>
      <c r="D12311" s="370" t="s">
        <v>1954</v>
      </c>
      <c r="E12311" s="370">
        <v>2</v>
      </c>
      <c r="F12311" s="385">
        <v>2</v>
      </c>
    </row>
    <row r="12312" spans="1:6">
      <c r="A12312" s="369"/>
      <c r="B12312" s="369"/>
      <c r="C12312" s="367" t="s">
        <v>1254</v>
      </c>
      <c r="D12312" s="367" t="s">
        <v>1255</v>
      </c>
      <c r="E12312" s="367">
        <v>8</v>
      </c>
      <c r="F12312" s="384">
        <v>8</v>
      </c>
    </row>
    <row r="12313" spans="1:6">
      <c r="A12313" s="369"/>
      <c r="B12313" s="369"/>
      <c r="C12313" s="369"/>
      <c r="D12313" s="370" t="s">
        <v>1955</v>
      </c>
      <c r="E12313" s="370">
        <v>1</v>
      </c>
      <c r="F12313" s="385">
        <v>1</v>
      </c>
    </row>
    <row r="12314" spans="1:6">
      <c r="A12314" s="369"/>
      <c r="B12314" s="369"/>
      <c r="C12314" s="369"/>
      <c r="D12314" s="370" t="s">
        <v>1956</v>
      </c>
      <c r="E12314" s="370">
        <v>1</v>
      </c>
      <c r="F12314" s="385">
        <v>1</v>
      </c>
    </row>
    <row r="12315" spans="1:6">
      <c r="A12315" s="369"/>
      <c r="B12315" s="369"/>
      <c r="C12315" s="369"/>
      <c r="D12315" s="370" t="s">
        <v>1957</v>
      </c>
      <c r="E12315" s="370">
        <v>1</v>
      </c>
      <c r="F12315" s="385">
        <v>1</v>
      </c>
    </row>
    <row r="12316" spans="1:6">
      <c r="A12316" s="369"/>
      <c r="B12316" s="369"/>
      <c r="C12316" s="367" t="s">
        <v>615</v>
      </c>
      <c r="D12316" s="367" t="s">
        <v>413</v>
      </c>
      <c r="E12316" s="367">
        <v>11</v>
      </c>
      <c r="F12316" s="384">
        <v>11</v>
      </c>
    </row>
    <row r="12317" spans="1:6">
      <c r="A12317" s="369"/>
      <c r="B12317" s="369"/>
      <c r="C12317" s="369"/>
      <c r="D12317" s="370" t="s">
        <v>1958</v>
      </c>
      <c r="E12317" s="370">
        <v>1</v>
      </c>
      <c r="F12317" s="385">
        <v>1</v>
      </c>
    </row>
    <row r="12318" spans="1:6">
      <c r="A12318" s="369"/>
      <c r="B12318" s="369"/>
      <c r="C12318" s="369"/>
      <c r="D12318" s="370" t="s">
        <v>1959</v>
      </c>
      <c r="E12318" s="370">
        <v>1</v>
      </c>
      <c r="F12318" s="385">
        <v>1</v>
      </c>
    </row>
    <row r="12319" spans="1:6">
      <c r="A12319" s="369"/>
      <c r="B12319" s="369"/>
      <c r="C12319" s="369"/>
      <c r="D12319" s="370" t="s">
        <v>1960</v>
      </c>
      <c r="E12319" s="370">
        <v>1</v>
      </c>
      <c r="F12319" s="385">
        <v>1</v>
      </c>
    </row>
    <row r="12320" spans="1:6">
      <c r="A12320" s="369"/>
      <c r="B12320" s="369"/>
      <c r="C12320" s="369"/>
      <c r="D12320" s="370" t="s">
        <v>1961</v>
      </c>
      <c r="E12320" s="370">
        <v>1</v>
      </c>
      <c r="F12320" s="385">
        <v>1</v>
      </c>
    </row>
    <row r="12321" spans="1:6">
      <c r="A12321" s="369"/>
      <c r="B12321" s="369"/>
      <c r="C12321" s="369"/>
      <c r="D12321" s="370" t="s">
        <v>1962</v>
      </c>
      <c r="E12321" s="370">
        <v>2</v>
      </c>
      <c r="F12321" s="385">
        <v>2</v>
      </c>
    </row>
    <row r="12322" spans="1:6">
      <c r="A12322" s="369"/>
      <c r="B12322" s="369"/>
      <c r="C12322" s="369"/>
      <c r="D12322" s="370" t="s">
        <v>1256</v>
      </c>
      <c r="E12322" s="370">
        <v>2</v>
      </c>
      <c r="F12322" s="385">
        <v>2</v>
      </c>
    </row>
    <row r="12323" spans="1:6">
      <c r="A12323" s="369"/>
      <c r="B12323" s="369"/>
      <c r="C12323" s="369"/>
      <c r="D12323" s="370" t="s">
        <v>1963</v>
      </c>
      <c r="E12323" s="370">
        <v>1</v>
      </c>
      <c r="F12323" s="385">
        <v>1</v>
      </c>
    </row>
    <row r="12324" spans="1:6">
      <c r="A12324" s="369"/>
      <c r="B12324" s="367" t="s">
        <v>23</v>
      </c>
      <c r="C12324" s="367" t="s">
        <v>624</v>
      </c>
      <c r="D12324" s="367" t="s">
        <v>92</v>
      </c>
      <c r="E12324" s="367">
        <v>22</v>
      </c>
      <c r="F12324" s="384">
        <v>22</v>
      </c>
    </row>
    <row r="12325" spans="1:6">
      <c r="A12325" s="369"/>
      <c r="B12325" s="369"/>
      <c r="C12325" s="369"/>
      <c r="D12325" s="370" t="s">
        <v>344</v>
      </c>
      <c r="E12325" s="370">
        <v>6</v>
      </c>
      <c r="F12325" s="385">
        <v>6</v>
      </c>
    </row>
    <row r="12326" spans="1:6">
      <c r="A12326" s="369"/>
      <c r="B12326" s="369"/>
      <c r="C12326" s="369"/>
      <c r="D12326" s="370" t="s">
        <v>939</v>
      </c>
      <c r="E12326" s="370">
        <v>4</v>
      </c>
      <c r="F12326" s="385">
        <v>4</v>
      </c>
    </row>
    <row r="12327" spans="1:6">
      <c r="A12327" s="369"/>
      <c r="B12327" s="369"/>
      <c r="C12327" s="369"/>
      <c r="D12327" s="370" t="s">
        <v>1257</v>
      </c>
      <c r="E12327" s="370">
        <v>10</v>
      </c>
      <c r="F12327" s="385">
        <v>10</v>
      </c>
    </row>
    <row r="12328" spans="1:6">
      <c r="A12328" s="369"/>
      <c r="B12328" s="369"/>
      <c r="C12328" s="369"/>
      <c r="D12328" s="370" t="s">
        <v>1964</v>
      </c>
      <c r="E12328" s="370">
        <v>1</v>
      </c>
      <c r="F12328" s="385">
        <v>1</v>
      </c>
    </row>
    <row r="12329" spans="1:6">
      <c r="A12329" s="369"/>
      <c r="B12329" s="369"/>
      <c r="C12329" s="369"/>
      <c r="D12329" s="370" t="s">
        <v>417</v>
      </c>
      <c r="E12329" s="370">
        <v>2</v>
      </c>
      <c r="F12329" s="385">
        <v>2</v>
      </c>
    </row>
    <row r="12330" spans="1:6">
      <c r="A12330" s="369"/>
      <c r="B12330" s="369"/>
      <c r="C12330" s="367" t="s">
        <v>646</v>
      </c>
      <c r="D12330" s="367" t="s">
        <v>647</v>
      </c>
      <c r="E12330" s="367">
        <v>10</v>
      </c>
      <c r="F12330" s="384">
        <v>10</v>
      </c>
    </row>
    <row r="12331" spans="1:6">
      <c r="A12331" s="369"/>
      <c r="B12331" s="369"/>
      <c r="C12331" s="369"/>
      <c r="D12331" s="370" t="s">
        <v>23</v>
      </c>
      <c r="E12331" s="370">
        <v>7</v>
      </c>
      <c r="F12331" s="385">
        <v>7</v>
      </c>
    </row>
    <row r="12332" spans="1:6">
      <c r="A12332" s="369"/>
      <c r="B12332" s="369"/>
      <c r="C12332" s="369"/>
      <c r="D12332" s="370" t="s">
        <v>559</v>
      </c>
      <c r="E12332" s="370">
        <v>3</v>
      </c>
      <c r="F12332" s="385">
        <v>3</v>
      </c>
    </row>
    <row r="12333" spans="1:6">
      <c r="A12333" s="369"/>
      <c r="B12333" s="369"/>
      <c r="C12333" s="369"/>
      <c r="D12333" s="370" t="s">
        <v>1258</v>
      </c>
      <c r="E12333" s="370">
        <v>3</v>
      </c>
      <c r="F12333" s="385">
        <v>3</v>
      </c>
    </row>
    <row r="12334" spans="1:6">
      <c r="A12334" s="369"/>
      <c r="B12334" s="369"/>
      <c r="C12334" s="369"/>
      <c r="D12334" s="370" t="s">
        <v>1259</v>
      </c>
      <c r="E12334" s="370">
        <v>3</v>
      </c>
      <c r="F12334" s="385">
        <v>3</v>
      </c>
    </row>
    <row r="12335" spans="1:6">
      <c r="A12335" s="369"/>
      <c r="B12335" s="369"/>
      <c r="C12335" s="367" t="s">
        <v>625</v>
      </c>
      <c r="D12335" s="367" t="s">
        <v>418</v>
      </c>
      <c r="E12335" s="367">
        <v>12</v>
      </c>
      <c r="F12335" s="384">
        <v>12</v>
      </c>
    </row>
    <row r="12336" spans="1:6">
      <c r="A12336" s="369"/>
      <c r="B12336" s="369"/>
      <c r="C12336" s="369"/>
      <c r="D12336" s="370" t="s">
        <v>1965</v>
      </c>
      <c r="E12336" s="370">
        <v>1</v>
      </c>
      <c r="F12336" s="385">
        <v>1</v>
      </c>
    </row>
    <row r="12337" spans="1:6">
      <c r="A12337" s="369"/>
      <c r="B12337" s="369"/>
      <c r="C12337" s="369"/>
      <c r="D12337" s="370" t="s">
        <v>1966</v>
      </c>
      <c r="E12337" s="370">
        <v>1</v>
      </c>
      <c r="F12337" s="385">
        <v>1</v>
      </c>
    </row>
    <row r="12338" spans="1:6">
      <c r="A12338" s="369"/>
      <c r="B12338" s="369"/>
      <c r="C12338" s="369"/>
      <c r="D12338" s="370" t="s">
        <v>1967</v>
      </c>
      <c r="E12338" s="370">
        <v>2</v>
      </c>
      <c r="F12338" s="385">
        <v>2</v>
      </c>
    </row>
    <row r="12339" spans="1:6">
      <c r="A12339" s="369"/>
      <c r="B12339" s="369"/>
      <c r="C12339" s="369"/>
      <c r="D12339" s="370" t="s">
        <v>1260</v>
      </c>
      <c r="E12339" s="370">
        <v>1</v>
      </c>
      <c r="F12339" s="385">
        <v>1</v>
      </c>
    </row>
    <row r="12340" spans="1:6">
      <c r="A12340" s="369"/>
      <c r="B12340" s="369"/>
      <c r="C12340" s="369"/>
      <c r="D12340" s="370" t="s">
        <v>1968</v>
      </c>
      <c r="E12340" s="370">
        <v>1</v>
      </c>
      <c r="F12340" s="385">
        <v>1</v>
      </c>
    </row>
    <row r="12341" spans="1:6">
      <c r="A12341" s="369"/>
      <c r="B12341" s="369"/>
      <c r="C12341" s="367" t="s">
        <v>1261</v>
      </c>
      <c r="D12341" s="367" t="s">
        <v>1262</v>
      </c>
      <c r="E12341" s="367">
        <v>10</v>
      </c>
      <c r="F12341" s="384">
        <v>11</v>
      </c>
    </row>
    <row r="12342" spans="1:6">
      <c r="A12342" s="369"/>
      <c r="B12342" s="369"/>
      <c r="C12342" s="369"/>
      <c r="D12342" s="370" t="s">
        <v>1263</v>
      </c>
      <c r="E12342" s="370">
        <v>5</v>
      </c>
      <c r="F12342" s="385">
        <v>5</v>
      </c>
    </row>
    <row r="12343" spans="1:6">
      <c r="A12343" s="369"/>
      <c r="B12343" s="369"/>
      <c r="C12343" s="369"/>
      <c r="D12343" s="370" t="s">
        <v>1264</v>
      </c>
      <c r="E12343" s="370">
        <v>4</v>
      </c>
      <c r="F12343" s="385">
        <v>4</v>
      </c>
    </row>
    <row r="12344" spans="1:6">
      <c r="A12344" s="369"/>
      <c r="B12344" s="369"/>
      <c r="C12344" s="369"/>
      <c r="D12344" s="370" t="s">
        <v>1265</v>
      </c>
      <c r="E12344" s="370">
        <v>13</v>
      </c>
      <c r="F12344" s="385">
        <v>13</v>
      </c>
    </row>
    <row r="12345" spans="1:6">
      <c r="A12345" s="369"/>
      <c r="B12345" s="369"/>
      <c r="C12345" s="369"/>
      <c r="D12345" s="370" t="s">
        <v>1266</v>
      </c>
      <c r="E12345" s="370">
        <v>3</v>
      </c>
      <c r="F12345" s="385">
        <v>3</v>
      </c>
    </row>
    <row r="12346" spans="1:6">
      <c r="A12346" s="369"/>
      <c r="B12346" s="369"/>
      <c r="C12346" s="369"/>
      <c r="D12346" s="370" t="s">
        <v>1267</v>
      </c>
      <c r="E12346" s="370">
        <v>2</v>
      </c>
      <c r="F12346" s="385">
        <v>2</v>
      </c>
    </row>
    <row r="12347" spans="1:6">
      <c r="A12347" s="369"/>
      <c r="B12347" s="369"/>
      <c r="C12347" s="369"/>
      <c r="D12347" s="370" t="s">
        <v>1268</v>
      </c>
      <c r="E12347" s="370">
        <v>2</v>
      </c>
      <c r="F12347" s="385">
        <v>2</v>
      </c>
    </row>
    <row r="12348" spans="1:6">
      <c r="A12348" s="369"/>
      <c r="B12348" s="369"/>
      <c r="C12348" s="369"/>
      <c r="D12348" s="370" t="s">
        <v>1969</v>
      </c>
      <c r="E12348" s="370">
        <v>1</v>
      </c>
      <c r="F12348" s="385">
        <v>1</v>
      </c>
    </row>
    <row r="12349" spans="1:6">
      <c r="A12349" s="369"/>
      <c r="B12349" s="369"/>
      <c r="C12349" s="369"/>
      <c r="D12349" s="370" t="s">
        <v>1970</v>
      </c>
      <c r="E12349" s="370">
        <v>1</v>
      </c>
      <c r="F12349" s="385">
        <v>1</v>
      </c>
    </row>
    <row r="12350" spans="1:6">
      <c r="A12350" s="369"/>
      <c r="B12350" s="369"/>
      <c r="C12350" s="369"/>
      <c r="D12350" s="370" t="s">
        <v>1269</v>
      </c>
      <c r="E12350" s="370">
        <v>8</v>
      </c>
      <c r="F12350" s="385">
        <v>8</v>
      </c>
    </row>
    <row r="12351" spans="1:6">
      <c r="A12351" s="369"/>
      <c r="B12351" s="369"/>
      <c r="C12351" s="369"/>
      <c r="D12351" s="370" t="s">
        <v>1971</v>
      </c>
      <c r="E12351" s="370">
        <v>1</v>
      </c>
      <c r="F12351" s="385">
        <v>1</v>
      </c>
    </row>
    <row r="12352" spans="1:6">
      <c r="A12352" s="369"/>
      <c r="B12352" s="369"/>
      <c r="C12352" s="367" t="s">
        <v>543</v>
      </c>
      <c r="D12352" s="367" t="s">
        <v>1270</v>
      </c>
      <c r="E12352" s="367">
        <v>12</v>
      </c>
      <c r="F12352" s="384">
        <v>12</v>
      </c>
    </row>
    <row r="12353" spans="1:6">
      <c r="A12353" s="369"/>
      <c r="B12353" s="369"/>
      <c r="C12353" s="369"/>
      <c r="D12353" s="370" t="s">
        <v>1271</v>
      </c>
      <c r="E12353" s="370">
        <v>5</v>
      </c>
      <c r="F12353" s="385">
        <v>5</v>
      </c>
    </row>
    <row r="12354" spans="1:6">
      <c r="A12354" s="369"/>
      <c r="B12354" s="369"/>
      <c r="C12354" s="369"/>
      <c r="D12354" s="370" t="s">
        <v>544</v>
      </c>
      <c r="E12354" s="370">
        <v>19</v>
      </c>
      <c r="F12354" s="385">
        <v>20</v>
      </c>
    </row>
    <row r="12355" spans="1:6">
      <c r="A12355" s="369"/>
      <c r="B12355" s="369"/>
      <c r="C12355" s="369"/>
      <c r="D12355" s="370" t="s">
        <v>1395</v>
      </c>
      <c r="E12355" s="370">
        <v>2</v>
      </c>
      <c r="F12355" s="385">
        <v>2</v>
      </c>
    </row>
    <row r="12356" spans="1:6">
      <c r="A12356" s="369"/>
      <c r="B12356" s="369"/>
      <c r="C12356" s="369"/>
      <c r="D12356" s="370" t="s">
        <v>1272</v>
      </c>
      <c r="E12356" s="370">
        <v>4</v>
      </c>
      <c r="F12356" s="385">
        <v>4</v>
      </c>
    </row>
    <row r="12357" spans="1:6">
      <c r="A12357" s="369"/>
      <c r="B12357" s="369"/>
      <c r="C12357" s="367" t="s">
        <v>503</v>
      </c>
      <c r="D12357" s="367" t="s">
        <v>1972</v>
      </c>
      <c r="E12357" s="367">
        <v>2</v>
      </c>
      <c r="F12357" s="384">
        <v>2</v>
      </c>
    </row>
    <row r="12358" spans="1:6">
      <c r="A12358" s="369"/>
      <c r="B12358" s="369"/>
      <c r="C12358" s="369"/>
      <c r="D12358" s="370" t="s">
        <v>286</v>
      </c>
      <c r="E12358" s="370">
        <v>45</v>
      </c>
      <c r="F12358" s="385">
        <v>45</v>
      </c>
    </row>
    <row r="12359" spans="1:6">
      <c r="A12359" s="369"/>
      <c r="B12359" s="369"/>
      <c r="C12359" s="369"/>
      <c r="D12359" s="370" t="s">
        <v>621</v>
      </c>
      <c r="E12359" s="370">
        <v>19</v>
      </c>
      <c r="F12359" s="385">
        <v>23</v>
      </c>
    </row>
    <row r="12360" spans="1:6">
      <c r="A12360" s="369"/>
      <c r="B12360" s="369"/>
      <c r="C12360" s="369"/>
      <c r="D12360" s="370" t="s">
        <v>1273</v>
      </c>
      <c r="E12360" s="370">
        <v>5</v>
      </c>
      <c r="F12360" s="385">
        <v>5</v>
      </c>
    </row>
    <row r="12361" spans="1:6">
      <c r="A12361" s="369"/>
      <c r="B12361" s="369"/>
      <c r="C12361" s="369"/>
      <c r="D12361" s="370" t="s">
        <v>1973</v>
      </c>
      <c r="E12361" s="370">
        <v>1</v>
      </c>
      <c r="F12361" s="385">
        <v>1</v>
      </c>
    </row>
    <row r="12362" spans="1:6">
      <c r="A12362" s="369"/>
      <c r="B12362" s="369"/>
      <c r="C12362" s="369"/>
      <c r="D12362" s="370" t="s">
        <v>1974</v>
      </c>
      <c r="E12362" s="370">
        <v>1</v>
      </c>
      <c r="F12362" s="385">
        <v>1</v>
      </c>
    </row>
    <row r="12363" spans="1:6">
      <c r="A12363" s="369"/>
      <c r="B12363" s="369"/>
      <c r="C12363" s="367" t="s">
        <v>626</v>
      </c>
      <c r="D12363" s="367" t="s">
        <v>1195</v>
      </c>
      <c r="E12363" s="367">
        <v>1</v>
      </c>
      <c r="F12363" s="384">
        <v>1</v>
      </c>
    </row>
    <row r="12364" spans="1:6">
      <c r="A12364" s="369"/>
      <c r="B12364" s="369"/>
      <c r="C12364" s="369"/>
      <c r="D12364" s="370" t="s">
        <v>627</v>
      </c>
      <c r="E12364" s="370">
        <v>5</v>
      </c>
      <c r="F12364" s="385">
        <v>6</v>
      </c>
    </row>
    <row r="12365" spans="1:6">
      <c r="A12365" s="369"/>
      <c r="B12365" s="369"/>
      <c r="C12365" s="369"/>
      <c r="D12365" s="370" t="s">
        <v>1274</v>
      </c>
      <c r="E12365" s="370">
        <v>4</v>
      </c>
      <c r="F12365" s="385">
        <v>5</v>
      </c>
    </row>
    <row r="12366" spans="1:6">
      <c r="A12366" s="369"/>
      <c r="B12366" s="369"/>
      <c r="C12366" s="369"/>
      <c r="D12366" s="370" t="s">
        <v>1275</v>
      </c>
      <c r="E12366" s="370">
        <v>6</v>
      </c>
      <c r="F12366" s="385">
        <v>6</v>
      </c>
    </row>
    <row r="12367" spans="1:6">
      <c r="A12367" s="369"/>
      <c r="B12367" s="369"/>
      <c r="C12367" s="369"/>
      <c r="D12367" s="370" t="s">
        <v>1276</v>
      </c>
      <c r="E12367" s="370">
        <v>5</v>
      </c>
      <c r="F12367" s="385">
        <v>5</v>
      </c>
    </row>
    <row r="12368" spans="1:6">
      <c r="A12368" s="369"/>
      <c r="B12368" s="369"/>
      <c r="C12368" s="369"/>
      <c r="D12368" s="370" t="s">
        <v>1360</v>
      </c>
      <c r="E12368" s="370">
        <v>1</v>
      </c>
      <c r="F12368" s="385">
        <v>1</v>
      </c>
    </row>
    <row r="12369" spans="1:6">
      <c r="A12369" s="369"/>
      <c r="B12369" s="369"/>
      <c r="C12369" s="369"/>
      <c r="D12369" s="370" t="s">
        <v>1277</v>
      </c>
      <c r="E12369" s="370">
        <v>2</v>
      </c>
      <c r="F12369" s="385">
        <v>2</v>
      </c>
    </row>
    <row r="12370" spans="1:6">
      <c r="A12370" s="369"/>
      <c r="B12370" s="369"/>
      <c r="C12370" s="369"/>
      <c r="D12370" s="370" t="s">
        <v>1975</v>
      </c>
      <c r="E12370" s="370">
        <v>1</v>
      </c>
      <c r="F12370" s="385">
        <v>1</v>
      </c>
    </row>
    <row r="12371" spans="1:6">
      <c r="A12371" s="369"/>
      <c r="B12371" s="369"/>
      <c r="C12371" s="369"/>
      <c r="D12371" s="370" t="s">
        <v>1278</v>
      </c>
      <c r="E12371" s="370">
        <v>2</v>
      </c>
      <c r="F12371" s="385">
        <v>2</v>
      </c>
    </row>
    <row r="12372" spans="1:6">
      <c r="A12372" s="369"/>
      <c r="B12372" s="369"/>
      <c r="C12372" s="369"/>
      <c r="D12372" s="370" t="s">
        <v>1279</v>
      </c>
      <c r="E12372" s="370">
        <v>3</v>
      </c>
      <c r="F12372" s="385">
        <v>3</v>
      </c>
    </row>
    <row r="12373" spans="1:6">
      <c r="A12373" s="369"/>
      <c r="B12373" s="369"/>
      <c r="C12373" s="367" t="s">
        <v>545</v>
      </c>
      <c r="D12373" s="367" t="s">
        <v>1280</v>
      </c>
      <c r="E12373" s="367">
        <v>10</v>
      </c>
      <c r="F12373" s="384">
        <v>14</v>
      </c>
    </row>
    <row r="12374" spans="1:6">
      <c r="A12374" s="369"/>
      <c r="B12374" s="369"/>
      <c r="C12374" s="369"/>
      <c r="D12374" s="370" t="s">
        <v>288</v>
      </c>
      <c r="E12374" s="370">
        <v>30</v>
      </c>
      <c r="F12374" s="385">
        <v>35</v>
      </c>
    </row>
    <row r="12375" spans="1:6">
      <c r="A12375" s="369"/>
      <c r="B12375" s="369"/>
      <c r="C12375" s="369"/>
      <c r="D12375" s="370" t="s">
        <v>1281</v>
      </c>
      <c r="E12375" s="370">
        <v>10</v>
      </c>
      <c r="F12375" s="385">
        <v>11</v>
      </c>
    </row>
    <row r="12376" spans="1:6">
      <c r="A12376" s="369"/>
      <c r="B12376" s="369"/>
      <c r="C12376" s="369"/>
      <c r="D12376" s="370" t="s">
        <v>287</v>
      </c>
      <c r="E12376" s="370">
        <v>15</v>
      </c>
      <c r="F12376" s="385">
        <v>16</v>
      </c>
    </row>
    <row r="12377" spans="1:6">
      <c r="A12377" s="369"/>
      <c r="B12377" s="369"/>
      <c r="C12377" s="369"/>
      <c r="D12377" s="370" t="s">
        <v>1282</v>
      </c>
      <c r="E12377" s="370">
        <v>2</v>
      </c>
      <c r="F12377" s="385">
        <v>2</v>
      </c>
    </row>
    <row r="12378" spans="1:6">
      <c r="A12378" s="369"/>
      <c r="B12378" s="369"/>
      <c r="C12378" s="369"/>
      <c r="D12378" s="370" t="s">
        <v>1396</v>
      </c>
      <c r="E12378" s="370">
        <v>1</v>
      </c>
      <c r="F12378" s="385">
        <v>1</v>
      </c>
    </row>
    <row r="12379" spans="1:6">
      <c r="A12379" s="369"/>
      <c r="B12379" s="369"/>
      <c r="C12379" s="369"/>
      <c r="D12379" s="370" t="s">
        <v>1283</v>
      </c>
      <c r="E12379" s="370">
        <v>2</v>
      </c>
      <c r="F12379" s="385">
        <v>2</v>
      </c>
    </row>
    <row r="12380" spans="1:6">
      <c r="A12380" s="369"/>
      <c r="B12380" s="369"/>
      <c r="C12380" s="369"/>
      <c r="D12380" s="370" t="s">
        <v>1284</v>
      </c>
      <c r="E12380" s="370">
        <v>7</v>
      </c>
      <c r="F12380" s="385">
        <v>7</v>
      </c>
    </row>
    <row r="12381" spans="1:6">
      <c r="A12381" s="369"/>
      <c r="B12381" s="369"/>
      <c r="C12381" s="369"/>
      <c r="D12381" s="370" t="s">
        <v>1285</v>
      </c>
      <c r="E12381" s="370">
        <v>2</v>
      </c>
      <c r="F12381" s="385">
        <v>2</v>
      </c>
    </row>
    <row r="12382" spans="1:6">
      <c r="A12382" s="369"/>
      <c r="B12382" s="369"/>
      <c r="C12382" s="367" t="s">
        <v>504</v>
      </c>
      <c r="D12382" s="367" t="s">
        <v>645</v>
      </c>
      <c r="E12382" s="367">
        <v>4</v>
      </c>
      <c r="F12382" s="384">
        <v>4</v>
      </c>
    </row>
    <row r="12383" spans="1:6">
      <c r="A12383" s="369"/>
      <c r="B12383" s="369"/>
      <c r="C12383" s="369"/>
      <c r="D12383" s="370" t="s">
        <v>1286</v>
      </c>
      <c r="E12383" s="370">
        <v>7</v>
      </c>
      <c r="F12383" s="385">
        <v>8</v>
      </c>
    </row>
    <row r="12384" spans="1:6">
      <c r="A12384" s="369"/>
      <c r="B12384" s="369"/>
      <c r="C12384" s="369"/>
      <c r="D12384" s="370" t="s">
        <v>236</v>
      </c>
      <c r="E12384" s="370">
        <v>5</v>
      </c>
      <c r="F12384" s="385">
        <v>5</v>
      </c>
    </row>
    <row r="12385" spans="1:6">
      <c r="A12385" s="369"/>
      <c r="B12385" s="369"/>
      <c r="C12385" s="369"/>
      <c r="D12385" s="370" t="s">
        <v>1287</v>
      </c>
      <c r="E12385" s="370">
        <v>2</v>
      </c>
      <c r="F12385" s="385">
        <v>2</v>
      </c>
    </row>
    <row r="12386" spans="1:6">
      <c r="A12386" s="369"/>
      <c r="B12386" s="369"/>
      <c r="C12386" s="369"/>
      <c r="D12386" s="370" t="s">
        <v>562</v>
      </c>
      <c r="E12386" s="370">
        <v>14</v>
      </c>
      <c r="F12386" s="385">
        <v>14</v>
      </c>
    </row>
    <row r="12387" spans="1:6">
      <c r="A12387" s="369"/>
      <c r="B12387" s="369"/>
      <c r="C12387" s="369"/>
      <c r="D12387" s="370" t="s">
        <v>563</v>
      </c>
      <c r="E12387" s="370">
        <v>10</v>
      </c>
      <c r="F12387" s="385">
        <v>10</v>
      </c>
    </row>
    <row r="12388" spans="1:6">
      <c r="A12388" s="369"/>
      <c r="B12388" s="369"/>
      <c r="C12388" s="369"/>
      <c r="D12388" s="370" t="s">
        <v>393</v>
      </c>
      <c r="E12388" s="370">
        <v>2</v>
      </c>
      <c r="F12388" s="385">
        <v>2</v>
      </c>
    </row>
    <row r="12389" spans="1:6">
      <c r="A12389" s="369"/>
      <c r="B12389" s="369"/>
      <c r="C12389" s="369"/>
      <c r="D12389" s="370" t="s">
        <v>1288</v>
      </c>
      <c r="E12389" s="370">
        <v>6</v>
      </c>
      <c r="F12389" s="385">
        <v>7</v>
      </c>
    </row>
    <row r="12390" spans="1:6">
      <c r="A12390" s="369"/>
      <c r="B12390" s="369"/>
      <c r="C12390" s="369"/>
      <c r="D12390" s="370" t="s">
        <v>1289</v>
      </c>
      <c r="E12390" s="370">
        <v>2</v>
      </c>
      <c r="F12390" s="385">
        <v>2</v>
      </c>
    </row>
    <row r="12391" spans="1:6">
      <c r="A12391" s="369"/>
      <c r="B12391" s="369"/>
      <c r="C12391" s="369"/>
      <c r="D12391" s="370" t="s">
        <v>289</v>
      </c>
      <c r="E12391" s="370">
        <v>47</v>
      </c>
      <c r="F12391" s="385">
        <v>51</v>
      </c>
    </row>
    <row r="12392" spans="1:6">
      <c r="A12392" s="369"/>
      <c r="B12392" s="369"/>
      <c r="C12392" s="369"/>
      <c r="D12392" s="370" t="s">
        <v>1290</v>
      </c>
      <c r="E12392" s="370">
        <v>4</v>
      </c>
      <c r="F12392" s="385">
        <v>4</v>
      </c>
    </row>
    <row r="12393" spans="1:6">
      <c r="A12393" s="369"/>
      <c r="B12393" s="369"/>
      <c r="C12393" s="369"/>
      <c r="D12393" s="370" t="s">
        <v>1291</v>
      </c>
      <c r="E12393" s="370">
        <v>2</v>
      </c>
      <c r="F12393" s="385">
        <v>2</v>
      </c>
    </row>
    <row r="12394" spans="1:6">
      <c r="A12394" s="369"/>
      <c r="B12394" s="369"/>
      <c r="C12394" s="369"/>
      <c r="D12394" s="370" t="s">
        <v>1292</v>
      </c>
      <c r="E12394" s="370">
        <v>2</v>
      </c>
      <c r="F12394" s="385">
        <v>2</v>
      </c>
    </row>
    <row r="12395" spans="1:6">
      <c r="A12395" s="369"/>
      <c r="B12395" s="369"/>
      <c r="C12395" s="367" t="s">
        <v>541</v>
      </c>
      <c r="D12395" s="367" t="s">
        <v>623</v>
      </c>
      <c r="E12395" s="367">
        <v>24</v>
      </c>
      <c r="F12395" s="384">
        <v>24</v>
      </c>
    </row>
    <row r="12396" spans="1:6">
      <c r="A12396" s="369"/>
      <c r="B12396" s="369"/>
      <c r="C12396" s="369"/>
      <c r="D12396" s="370" t="s">
        <v>1293</v>
      </c>
      <c r="E12396" s="370">
        <v>15</v>
      </c>
      <c r="F12396" s="385">
        <v>15</v>
      </c>
    </row>
    <row r="12397" spans="1:6">
      <c r="A12397" s="369"/>
      <c r="B12397" s="369"/>
      <c r="C12397" s="369"/>
      <c r="D12397" s="370" t="s">
        <v>542</v>
      </c>
      <c r="E12397" s="370">
        <v>5</v>
      </c>
      <c r="F12397" s="385">
        <v>6</v>
      </c>
    </row>
    <row r="12398" spans="1:6">
      <c r="A12398" s="369"/>
      <c r="B12398" s="369"/>
      <c r="C12398" s="369"/>
      <c r="D12398" s="370" t="s">
        <v>421</v>
      </c>
      <c r="E12398" s="370">
        <v>32</v>
      </c>
      <c r="F12398" s="385">
        <v>32</v>
      </c>
    </row>
    <row r="12399" spans="1:6">
      <c r="A12399" s="369"/>
      <c r="B12399" s="369"/>
      <c r="C12399" s="369"/>
      <c r="D12399" s="370" t="s">
        <v>622</v>
      </c>
      <c r="E12399" s="370">
        <v>28</v>
      </c>
      <c r="F12399" s="385">
        <v>30</v>
      </c>
    </row>
    <row r="12400" spans="1:6">
      <c r="A12400" s="369"/>
      <c r="B12400" s="369"/>
      <c r="C12400" s="369"/>
      <c r="D12400" s="370" t="s">
        <v>1294</v>
      </c>
      <c r="E12400" s="370">
        <v>2</v>
      </c>
      <c r="F12400" s="385">
        <v>2</v>
      </c>
    </row>
    <row r="12401" spans="1:6">
      <c r="A12401" s="369"/>
      <c r="B12401" s="367" t="s">
        <v>24</v>
      </c>
      <c r="C12401" s="367" t="s">
        <v>546</v>
      </c>
      <c r="D12401" s="367" t="s">
        <v>291</v>
      </c>
      <c r="E12401" s="367">
        <v>10</v>
      </c>
      <c r="F12401" s="384">
        <v>10</v>
      </c>
    </row>
    <row r="12402" spans="1:6">
      <c r="A12402" s="369"/>
      <c r="B12402" s="369"/>
      <c r="C12402" s="369"/>
      <c r="D12402" s="370" t="s">
        <v>1295</v>
      </c>
      <c r="E12402" s="370">
        <v>5</v>
      </c>
      <c r="F12402" s="385">
        <v>6</v>
      </c>
    </row>
    <row r="12403" spans="1:6">
      <c r="A12403" s="369"/>
      <c r="B12403" s="369"/>
      <c r="C12403" s="369"/>
      <c r="D12403" s="370" t="s">
        <v>1296</v>
      </c>
      <c r="E12403" s="370">
        <v>5</v>
      </c>
      <c r="F12403" s="385">
        <v>5</v>
      </c>
    </row>
    <row r="12404" spans="1:6">
      <c r="A12404" s="369"/>
      <c r="B12404" s="369"/>
      <c r="C12404" s="367" t="s">
        <v>505</v>
      </c>
      <c r="D12404" s="367" t="s">
        <v>628</v>
      </c>
      <c r="E12404" s="367">
        <v>37</v>
      </c>
      <c r="F12404" s="384">
        <v>51</v>
      </c>
    </row>
    <row r="12405" spans="1:6">
      <c r="A12405" s="369"/>
      <c r="B12405" s="369"/>
      <c r="C12405" s="369"/>
      <c r="D12405" s="370" t="s">
        <v>422</v>
      </c>
      <c r="E12405" s="370">
        <v>26</v>
      </c>
      <c r="F12405" s="385">
        <v>30</v>
      </c>
    </row>
    <row r="12406" spans="1:6">
      <c r="A12406" s="369"/>
      <c r="B12406" s="369"/>
      <c r="C12406" s="369"/>
      <c r="D12406" s="370" t="s">
        <v>564</v>
      </c>
      <c r="E12406" s="370">
        <v>72</v>
      </c>
      <c r="F12406" s="385">
        <v>76</v>
      </c>
    </row>
    <row r="12407" spans="1:6">
      <c r="A12407" s="369"/>
      <c r="B12407" s="369"/>
      <c r="C12407" s="369"/>
      <c r="D12407" s="370" t="s">
        <v>1055</v>
      </c>
      <c r="E12407" s="370">
        <v>1</v>
      </c>
      <c r="F12407" s="385">
        <v>1</v>
      </c>
    </row>
    <row r="12408" spans="1:6">
      <c r="A12408" s="369"/>
      <c r="B12408" s="369"/>
      <c r="C12408" s="369"/>
      <c r="D12408" s="370" t="s">
        <v>506</v>
      </c>
      <c r="E12408" s="370">
        <v>22</v>
      </c>
      <c r="F12408" s="385">
        <v>28</v>
      </c>
    </row>
    <row r="12409" spans="1:6">
      <c r="A12409" s="369"/>
      <c r="B12409" s="369"/>
      <c r="C12409" s="369"/>
      <c r="D12409" s="370" t="s">
        <v>1297</v>
      </c>
      <c r="E12409" s="370">
        <v>9</v>
      </c>
      <c r="F12409" s="385">
        <v>10</v>
      </c>
    </row>
    <row r="12410" spans="1:6">
      <c r="A12410" s="369"/>
      <c r="B12410" s="369"/>
      <c r="C12410" s="369"/>
      <c r="D12410" s="370" t="s">
        <v>24</v>
      </c>
      <c r="E12410" s="370">
        <v>111</v>
      </c>
      <c r="F12410" s="385">
        <v>115</v>
      </c>
    </row>
    <row r="12411" spans="1:6">
      <c r="A12411" s="369"/>
      <c r="B12411" s="369"/>
      <c r="C12411" s="369"/>
      <c r="D12411" s="370" t="s">
        <v>1976</v>
      </c>
      <c r="E12411" s="370">
        <v>1</v>
      </c>
      <c r="F12411" s="385">
        <v>1</v>
      </c>
    </row>
    <row r="12412" spans="1:6">
      <c r="A12412" s="369"/>
      <c r="B12412" s="369"/>
      <c r="C12412" s="369"/>
      <c r="D12412" s="370" t="s">
        <v>1298</v>
      </c>
      <c r="E12412" s="370">
        <v>14</v>
      </c>
      <c r="F12412" s="385">
        <v>14</v>
      </c>
    </row>
    <row r="12413" spans="1:6">
      <c r="A12413" s="369"/>
      <c r="B12413" s="369"/>
      <c r="C12413" s="369"/>
      <c r="D12413" s="370" t="s">
        <v>1299</v>
      </c>
      <c r="E12413" s="370">
        <v>3</v>
      </c>
      <c r="F12413" s="385">
        <v>3</v>
      </c>
    </row>
    <row r="12414" spans="1:6">
      <c r="A12414" s="369"/>
      <c r="B12414" s="369"/>
      <c r="C12414" s="367" t="s">
        <v>1300</v>
      </c>
      <c r="D12414" s="367" t="s">
        <v>1301</v>
      </c>
      <c r="E12414" s="367">
        <v>10</v>
      </c>
      <c r="F12414" s="384">
        <v>11</v>
      </c>
    </row>
    <row r="12415" spans="1:6">
      <c r="A12415" s="369"/>
      <c r="B12415" s="369"/>
      <c r="C12415" s="369"/>
      <c r="D12415" s="370" t="s">
        <v>1977</v>
      </c>
      <c r="E12415" s="370">
        <v>1</v>
      </c>
      <c r="F12415" s="385">
        <v>1</v>
      </c>
    </row>
    <row r="12416" spans="1:6">
      <c r="A12416" s="369"/>
      <c r="B12416" s="369"/>
      <c r="C12416" s="369"/>
      <c r="D12416" s="370" t="s">
        <v>1978</v>
      </c>
      <c r="E12416" s="370">
        <v>2</v>
      </c>
      <c r="F12416" s="385">
        <v>2</v>
      </c>
    </row>
    <row r="12417" spans="1:6">
      <c r="A12417" s="369"/>
      <c r="B12417" s="369"/>
      <c r="C12417" s="369"/>
      <c r="D12417" s="370" t="s">
        <v>1979</v>
      </c>
      <c r="E12417" s="370">
        <v>1</v>
      </c>
      <c r="F12417" s="385">
        <v>1</v>
      </c>
    </row>
    <row r="12418" spans="1:6">
      <c r="A12418" s="369"/>
      <c r="B12418" s="369"/>
      <c r="C12418" s="369"/>
      <c r="D12418" s="370" t="s">
        <v>1980</v>
      </c>
      <c r="E12418" s="370">
        <v>1</v>
      </c>
      <c r="F12418" s="385">
        <v>1</v>
      </c>
    </row>
    <row r="12419" spans="1:6">
      <c r="A12419" s="369"/>
      <c r="B12419" s="369"/>
      <c r="C12419" s="369"/>
      <c r="D12419" s="370" t="s">
        <v>1981</v>
      </c>
      <c r="E12419" s="370">
        <v>1</v>
      </c>
      <c r="F12419" s="385">
        <v>1</v>
      </c>
    </row>
    <row r="12420" spans="1:6">
      <c r="A12420" s="369"/>
      <c r="B12420" s="369"/>
      <c r="C12420" s="367" t="s">
        <v>1302</v>
      </c>
      <c r="D12420" s="367" t="s">
        <v>1303</v>
      </c>
      <c r="E12420" s="367">
        <v>7</v>
      </c>
      <c r="F12420" s="384">
        <v>7</v>
      </c>
    </row>
    <row r="12421" spans="1:6">
      <c r="A12421" s="369"/>
      <c r="B12421" s="369"/>
      <c r="C12421" s="369"/>
      <c r="D12421" s="370" t="s">
        <v>1982</v>
      </c>
      <c r="E12421" s="370">
        <v>2</v>
      </c>
      <c r="F12421" s="385">
        <v>2</v>
      </c>
    </row>
    <row r="12422" spans="1:6">
      <c r="A12422" s="369"/>
      <c r="B12422" s="369"/>
      <c r="C12422" s="369"/>
      <c r="D12422" s="370" t="s">
        <v>1983</v>
      </c>
      <c r="E12422" s="370">
        <v>1</v>
      </c>
      <c r="F12422" s="385">
        <v>1</v>
      </c>
    </row>
    <row r="12423" spans="1:6">
      <c r="A12423" s="369"/>
      <c r="B12423" s="369"/>
      <c r="C12423" s="369"/>
      <c r="D12423" s="370" t="s">
        <v>1984</v>
      </c>
      <c r="E12423" s="370">
        <v>1</v>
      </c>
      <c r="F12423" s="385">
        <v>1</v>
      </c>
    </row>
    <row r="12424" spans="1:6">
      <c r="A12424" s="369"/>
      <c r="B12424" s="369"/>
      <c r="C12424" s="369"/>
      <c r="D12424" s="370" t="s">
        <v>1985</v>
      </c>
      <c r="E12424" s="370">
        <v>2</v>
      </c>
      <c r="F12424" s="385">
        <v>2</v>
      </c>
    </row>
    <row r="12425" spans="1:6">
      <c r="A12425" s="369"/>
      <c r="B12425" s="369"/>
      <c r="C12425" s="369"/>
      <c r="D12425" s="370" t="s">
        <v>1986</v>
      </c>
      <c r="E12425" s="370">
        <v>1</v>
      </c>
      <c r="F12425" s="385">
        <v>1</v>
      </c>
    </row>
    <row r="12426" spans="1:6">
      <c r="A12426" s="369"/>
      <c r="B12426" s="367" t="s">
        <v>25</v>
      </c>
      <c r="C12426" s="367" t="s">
        <v>565</v>
      </c>
      <c r="D12426" s="367" t="s">
        <v>649</v>
      </c>
      <c r="E12426" s="367">
        <v>3</v>
      </c>
      <c r="F12426" s="384">
        <v>3</v>
      </c>
    </row>
    <row r="12427" spans="1:6">
      <c r="A12427" s="369"/>
      <c r="B12427" s="369"/>
      <c r="C12427" s="369"/>
      <c r="D12427" s="370" t="s">
        <v>425</v>
      </c>
      <c r="E12427" s="370">
        <v>10</v>
      </c>
      <c r="F12427" s="385">
        <v>10</v>
      </c>
    </row>
    <row r="12428" spans="1:6">
      <c r="A12428" s="369"/>
      <c r="B12428" s="369"/>
      <c r="C12428" s="369"/>
      <c r="D12428" s="370" t="s">
        <v>1304</v>
      </c>
      <c r="E12428" s="370">
        <v>2</v>
      </c>
      <c r="F12428" s="385">
        <v>2</v>
      </c>
    </row>
    <row r="12429" spans="1:6">
      <c r="A12429" s="369"/>
      <c r="B12429" s="369"/>
      <c r="C12429" s="367" t="s">
        <v>507</v>
      </c>
      <c r="D12429" s="367" t="s">
        <v>629</v>
      </c>
      <c r="E12429" s="367">
        <v>25</v>
      </c>
      <c r="F12429" s="384">
        <v>25</v>
      </c>
    </row>
    <row r="12430" spans="1:6">
      <c r="A12430" s="369"/>
      <c r="B12430" s="369"/>
      <c r="C12430" s="369"/>
      <c r="D12430" s="370" t="s">
        <v>1305</v>
      </c>
      <c r="E12430" s="370">
        <v>9</v>
      </c>
      <c r="F12430" s="385">
        <v>9</v>
      </c>
    </row>
    <row r="12431" spans="1:6">
      <c r="A12431" s="369"/>
      <c r="B12431" s="369"/>
      <c r="C12431" s="369"/>
      <c r="D12431" s="370" t="s">
        <v>1306</v>
      </c>
      <c r="E12431" s="370">
        <v>11</v>
      </c>
      <c r="F12431" s="385">
        <v>11</v>
      </c>
    </row>
    <row r="12432" spans="1:6">
      <c r="A12432" s="369"/>
      <c r="B12432" s="369"/>
      <c r="C12432" s="369"/>
      <c r="D12432" s="370" t="s">
        <v>25</v>
      </c>
      <c r="E12432" s="370">
        <v>97</v>
      </c>
      <c r="F12432" s="385">
        <v>100</v>
      </c>
    </row>
    <row r="12433" spans="1:6">
      <c r="A12433" s="369"/>
      <c r="B12433" s="369"/>
      <c r="C12433" s="369"/>
      <c r="D12433" s="370" t="s">
        <v>1307</v>
      </c>
      <c r="E12433" s="370">
        <v>6</v>
      </c>
      <c r="F12433" s="385">
        <v>6</v>
      </c>
    </row>
    <row r="12434" spans="1:6">
      <c r="A12434" s="369"/>
      <c r="B12434" s="369"/>
      <c r="C12434" s="369"/>
      <c r="D12434" s="370" t="s">
        <v>1308</v>
      </c>
      <c r="E12434" s="370">
        <v>11</v>
      </c>
      <c r="F12434" s="385">
        <v>11</v>
      </c>
    </row>
    <row r="12435" spans="1:6">
      <c r="A12435" s="369"/>
      <c r="B12435" s="369"/>
      <c r="C12435" s="367" t="s">
        <v>630</v>
      </c>
      <c r="D12435" s="367" t="s">
        <v>631</v>
      </c>
      <c r="E12435" s="367">
        <v>25</v>
      </c>
      <c r="F12435" s="384">
        <v>25</v>
      </c>
    </row>
    <row r="12436" spans="1:6">
      <c r="A12436" s="369"/>
      <c r="B12436" s="369"/>
      <c r="C12436" s="369"/>
      <c r="D12436" s="370" t="s">
        <v>443</v>
      </c>
      <c r="E12436" s="370">
        <v>42</v>
      </c>
      <c r="F12436" s="385">
        <v>45</v>
      </c>
    </row>
    <row r="12437" spans="1:6">
      <c r="A12437" s="369"/>
      <c r="B12437" s="369"/>
      <c r="C12437" s="369"/>
      <c r="D12437" s="370" t="s">
        <v>1309</v>
      </c>
      <c r="E12437" s="370">
        <v>11</v>
      </c>
      <c r="F12437" s="385">
        <v>11</v>
      </c>
    </row>
    <row r="12438" spans="1:6">
      <c r="A12438" s="369"/>
      <c r="B12438" s="369"/>
      <c r="C12438" s="369"/>
      <c r="D12438" s="370" t="s">
        <v>1310</v>
      </c>
      <c r="E12438" s="370">
        <v>7</v>
      </c>
      <c r="F12438" s="385">
        <v>7</v>
      </c>
    </row>
    <row r="12439" spans="1:6">
      <c r="A12439" s="369"/>
      <c r="B12439" s="367" t="s">
        <v>26</v>
      </c>
      <c r="C12439" s="367" t="s">
        <v>634</v>
      </c>
      <c r="D12439" s="367" t="s">
        <v>635</v>
      </c>
      <c r="E12439" s="367">
        <v>46</v>
      </c>
      <c r="F12439" s="384">
        <v>50</v>
      </c>
    </row>
    <row r="12440" spans="1:6">
      <c r="A12440" s="369"/>
      <c r="B12440" s="369"/>
      <c r="C12440" s="369"/>
      <c r="D12440" s="370" t="s">
        <v>1311</v>
      </c>
      <c r="E12440" s="370">
        <v>19</v>
      </c>
      <c r="F12440" s="385">
        <v>20</v>
      </c>
    </row>
    <row r="12441" spans="1:6">
      <c r="A12441" s="369"/>
      <c r="B12441" s="369"/>
      <c r="C12441" s="369"/>
      <c r="D12441" s="370" t="s">
        <v>1312</v>
      </c>
      <c r="E12441" s="370">
        <v>6</v>
      </c>
      <c r="F12441" s="385">
        <v>6</v>
      </c>
    </row>
    <row r="12442" spans="1:6">
      <c r="A12442" s="369"/>
      <c r="B12442" s="369"/>
      <c r="C12442" s="369"/>
      <c r="D12442" s="370" t="s">
        <v>1987</v>
      </c>
      <c r="E12442" s="370">
        <v>1</v>
      </c>
      <c r="F12442" s="385">
        <v>1</v>
      </c>
    </row>
    <row r="12443" spans="1:6">
      <c r="A12443" s="369"/>
      <c r="B12443" s="369"/>
      <c r="C12443" s="367" t="s">
        <v>508</v>
      </c>
      <c r="D12443" s="367" t="s">
        <v>509</v>
      </c>
      <c r="E12443" s="367">
        <v>92</v>
      </c>
      <c r="F12443" s="384">
        <v>101</v>
      </c>
    </row>
    <row r="12444" spans="1:6">
      <c r="A12444" s="369"/>
      <c r="B12444" s="369"/>
      <c r="C12444" s="369"/>
      <c r="D12444" s="370" t="s">
        <v>632</v>
      </c>
      <c r="E12444" s="370">
        <v>11</v>
      </c>
      <c r="F12444" s="385">
        <v>12</v>
      </c>
    </row>
    <row r="12445" spans="1:6">
      <c r="A12445" s="369"/>
      <c r="B12445" s="369"/>
      <c r="C12445" s="369"/>
      <c r="D12445" s="370" t="s">
        <v>1313</v>
      </c>
      <c r="E12445" s="370">
        <v>32</v>
      </c>
      <c r="F12445" s="385">
        <v>35</v>
      </c>
    </row>
    <row r="12446" spans="1:6">
      <c r="A12446" s="369"/>
      <c r="B12446" s="369"/>
      <c r="C12446" s="369"/>
      <c r="D12446" s="370" t="s">
        <v>1314</v>
      </c>
      <c r="E12446" s="370">
        <v>4</v>
      </c>
      <c r="F12446" s="385">
        <v>4</v>
      </c>
    </row>
    <row r="12447" spans="1:6">
      <c r="A12447" s="369"/>
      <c r="B12447" s="369"/>
      <c r="C12447" s="369"/>
      <c r="D12447" s="370" t="s">
        <v>293</v>
      </c>
      <c r="E12447" s="370">
        <v>46</v>
      </c>
      <c r="F12447" s="385">
        <v>49</v>
      </c>
    </row>
    <row r="12448" spans="1:6">
      <c r="A12448" s="369"/>
      <c r="B12448" s="369"/>
      <c r="C12448" s="369"/>
      <c r="D12448" s="370" t="s">
        <v>1315</v>
      </c>
      <c r="E12448" s="370">
        <v>3</v>
      </c>
      <c r="F12448" s="385">
        <v>3</v>
      </c>
    </row>
    <row r="12449" spans="1:6">
      <c r="A12449" s="369"/>
      <c r="B12449" s="369"/>
      <c r="C12449" s="369"/>
      <c r="D12449" s="370" t="s">
        <v>1316</v>
      </c>
      <c r="E12449" s="370">
        <v>2</v>
      </c>
      <c r="F12449" s="385">
        <v>2</v>
      </c>
    </row>
    <row r="12450" spans="1:6">
      <c r="A12450" s="369"/>
      <c r="B12450" s="369"/>
      <c r="C12450" s="367" t="s">
        <v>633</v>
      </c>
      <c r="D12450" s="367" t="s">
        <v>1317</v>
      </c>
      <c r="E12450" s="367">
        <v>8</v>
      </c>
      <c r="F12450" s="384">
        <v>9</v>
      </c>
    </row>
    <row r="12451" spans="1:6">
      <c r="A12451" s="369"/>
      <c r="B12451" s="369"/>
      <c r="C12451" s="369"/>
      <c r="D12451" s="370" t="s">
        <v>1318</v>
      </c>
      <c r="E12451" s="370">
        <v>10</v>
      </c>
      <c r="F12451" s="385">
        <v>11</v>
      </c>
    </row>
    <row r="12452" spans="1:6">
      <c r="A12452" s="369"/>
      <c r="B12452" s="369"/>
      <c r="C12452" s="369"/>
      <c r="D12452" s="370" t="s">
        <v>426</v>
      </c>
      <c r="E12452" s="370">
        <v>39</v>
      </c>
      <c r="F12452" s="385">
        <v>43</v>
      </c>
    </row>
    <row r="12453" spans="1:6">
      <c r="A12453" s="369"/>
      <c r="B12453" s="369"/>
      <c r="C12453" s="369"/>
      <c r="D12453" s="370" t="s">
        <v>1319</v>
      </c>
      <c r="E12453" s="370">
        <v>13</v>
      </c>
      <c r="F12453" s="385">
        <v>15</v>
      </c>
    </row>
    <row r="12454" spans="1:6">
      <c r="A12454" s="369"/>
      <c r="B12454" s="369"/>
      <c r="C12454" s="369"/>
      <c r="D12454" s="370" t="s">
        <v>1320</v>
      </c>
      <c r="E12454" s="370">
        <v>6</v>
      </c>
      <c r="F12454" s="385">
        <v>7</v>
      </c>
    </row>
    <row r="12455" spans="1:6">
      <c r="A12455" s="369"/>
      <c r="B12455" s="369"/>
      <c r="C12455" s="369"/>
      <c r="D12455" s="370" t="s">
        <v>1321</v>
      </c>
      <c r="E12455" s="370">
        <v>3</v>
      </c>
      <c r="F12455" s="385">
        <v>4</v>
      </c>
    </row>
    <row r="12456" spans="1:6">
      <c r="A12456" s="369"/>
      <c r="B12456" s="369"/>
      <c r="C12456" s="369"/>
      <c r="D12456" s="370" t="s">
        <v>1322</v>
      </c>
      <c r="E12456" s="370">
        <v>3</v>
      </c>
      <c r="F12456" s="385">
        <v>3</v>
      </c>
    </row>
    <row r="12457" spans="1:6">
      <c r="A12457" s="369"/>
      <c r="B12457" s="369"/>
      <c r="C12457" s="367" t="s">
        <v>1988</v>
      </c>
      <c r="D12457" s="367" t="s">
        <v>1989</v>
      </c>
      <c r="E12457" s="367">
        <v>4</v>
      </c>
      <c r="F12457" s="384">
        <v>4</v>
      </c>
    </row>
    <row r="12458" spans="1:6">
      <c r="A12458" s="367" t="s">
        <v>435</v>
      </c>
      <c r="B12458" s="367" t="s">
        <v>2</v>
      </c>
      <c r="C12458" s="367" t="s">
        <v>174</v>
      </c>
      <c r="D12458" s="367" t="s">
        <v>657</v>
      </c>
      <c r="E12458" s="367">
        <v>7</v>
      </c>
      <c r="F12458" s="384">
        <v>7</v>
      </c>
    </row>
    <row r="12459" spans="1:6">
      <c r="A12459" s="369"/>
      <c r="B12459" s="369"/>
      <c r="C12459" s="369"/>
      <c r="D12459" s="370" t="s">
        <v>174</v>
      </c>
      <c r="E12459" s="370">
        <v>19</v>
      </c>
      <c r="F12459" s="385">
        <v>19</v>
      </c>
    </row>
    <row r="12460" spans="1:6">
      <c r="A12460" s="369"/>
      <c r="B12460" s="369"/>
      <c r="C12460" s="369"/>
      <c r="D12460" s="370" t="s">
        <v>658</v>
      </c>
      <c r="E12460" s="370">
        <v>3</v>
      </c>
      <c r="F12460" s="385">
        <v>3</v>
      </c>
    </row>
    <row r="12461" spans="1:6">
      <c r="A12461" s="369"/>
      <c r="B12461" s="369"/>
      <c r="C12461" s="369"/>
      <c r="D12461" s="370" t="s">
        <v>659</v>
      </c>
      <c r="E12461" s="370">
        <v>5</v>
      </c>
      <c r="F12461" s="385">
        <v>6</v>
      </c>
    </row>
    <row r="12462" spans="1:6">
      <c r="A12462" s="369"/>
      <c r="B12462" s="369"/>
      <c r="C12462" s="367" t="s">
        <v>570</v>
      </c>
      <c r="D12462" s="367" t="s">
        <v>572</v>
      </c>
      <c r="E12462" s="367">
        <v>2</v>
      </c>
      <c r="F12462" s="384">
        <v>3</v>
      </c>
    </row>
    <row r="12463" spans="1:6">
      <c r="A12463" s="369"/>
      <c r="B12463" s="369"/>
      <c r="C12463" s="369"/>
      <c r="D12463" s="370" t="s">
        <v>571</v>
      </c>
      <c r="E12463" s="370">
        <v>9</v>
      </c>
      <c r="F12463" s="385">
        <v>9</v>
      </c>
    </row>
    <row r="12464" spans="1:6">
      <c r="A12464" s="369"/>
      <c r="B12464" s="369"/>
      <c r="C12464" s="369"/>
      <c r="D12464" s="370" t="s">
        <v>660</v>
      </c>
      <c r="E12464" s="370">
        <v>2</v>
      </c>
      <c r="F12464" s="385">
        <v>2</v>
      </c>
    </row>
    <row r="12465" spans="1:6">
      <c r="A12465" s="369"/>
      <c r="B12465" s="369"/>
      <c r="C12465" s="369"/>
      <c r="D12465" s="370" t="s">
        <v>661</v>
      </c>
      <c r="E12465" s="370">
        <v>2</v>
      </c>
      <c r="F12465" s="385">
        <v>2</v>
      </c>
    </row>
    <row r="12466" spans="1:6">
      <c r="A12466" s="369"/>
      <c r="B12466" s="369"/>
      <c r="C12466" s="369"/>
      <c r="D12466" s="370" t="s">
        <v>662</v>
      </c>
      <c r="E12466" s="370">
        <v>1</v>
      </c>
      <c r="F12466" s="385">
        <v>1</v>
      </c>
    </row>
    <row r="12467" spans="1:6">
      <c r="A12467" s="369"/>
      <c r="B12467" s="369"/>
      <c r="C12467" s="367" t="s">
        <v>175</v>
      </c>
      <c r="D12467" s="367" t="s">
        <v>175</v>
      </c>
      <c r="E12467" s="367">
        <v>24</v>
      </c>
      <c r="F12467" s="384">
        <v>24</v>
      </c>
    </row>
    <row r="12468" spans="1:6">
      <c r="A12468" s="369"/>
      <c r="B12468" s="369"/>
      <c r="C12468" s="369"/>
      <c r="D12468" s="370" t="s">
        <v>61</v>
      </c>
      <c r="E12468" s="370">
        <v>1</v>
      </c>
      <c r="F12468" s="385">
        <v>1</v>
      </c>
    </row>
    <row r="12469" spans="1:6">
      <c r="A12469" s="369"/>
      <c r="B12469" s="369"/>
      <c r="C12469" s="369"/>
      <c r="D12469" s="370" t="s">
        <v>663</v>
      </c>
      <c r="E12469" s="370">
        <v>2</v>
      </c>
      <c r="F12469" s="385">
        <v>2</v>
      </c>
    </row>
    <row r="12470" spans="1:6">
      <c r="A12470" s="369"/>
      <c r="B12470" s="369"/>
      <c r="C12470" s="369"/>
      <c r="D12470" s="370" t="s">
        <v>664</v>
      </c>
      <c r="E12470" s="370">
        <v>3</v>
      </c>
      <c r="F12470" s="385">
        <v>3</v>
      </c>
    </row>
    <row r="12471" spans="1:6">
      <c r="A12471" s="369"/>
      <c r="B12471" s="369"/>
      <c r="C12471" s="367" t="s">
        <v>665</v>
      </c>
      <c r="D12471" s="367" t="s">
        <v>666</v>
      </c>
      <c r="E12471" s="367">
        <v>8</v>
      </c>
      <c r="F12471" s="384">
        <v>12</v>
      </c>
    </row>
    <row r="12472" spans="1:6">
      <c r="A12472" s="369"/>
      <c r="B12472" s="369"/>
      <c r="C12472" s="369"/>
      <c r="D12472" s="370" t="s">
        <v>667</v>
      </c>
      <c r="E12472" s="370">
        <v>2</v>
      </c>
      <c r="F12472" s="385">
        <v>3</v>
      </c>
    </row>
    <row r="12473" spans="1:6">
      <c r="A12473" s="369"/>
      <c r="B12473" s="369"/>
      <c r="C12473" s="369"/>
      <c r="D12473" s="370" t="s">
        <v>668</v>
      </c>
      <c r="E12473" s="370">
        <v>1</v>
      </c>
      <c r="F12473" s="385">
        <v>1</v>
      </c>
    </row>
    <row r="12474" spans="1:6">
      <c r="A12474" s="369"/>
      <c r="B12474" s="369"/>
      <c r="C12474" s="367" t="s">
        <v>669</v>
      </c>
      <c r="D12474" s="367" t="s">
        <v>670</v>
      </c>
      <c r="E12474" s="367">
        <v>1</v>
      </c>
      <c r="F12474" s="384">
        <v>1</v>
      </c>
    </row>
    <row r="12475" spans="1:6">
      <c r="A12475" s="369"/>
      <c r="B12475" s="369"/>
      <c r="C12475" s="369"/>
      <c r="D12475" s="370" t="s">
        <v>669</v>
      </c>
      <c r="E12475" s="370">
        <v>4</v>
      </c>
      <c r="F12475" s="385">
        <v>4</v>
      </c>
    </row>
    <row r="12476" spans="1:6">
      <c r="A12476" s="369"/>
      <c r="B12476" s="369"/>
      <c r="C12476" s="369"/>
      <c r="D12476" s="370" t="s">
        <v>671</v>
      </c>
      <c r="E12476" s="370">
        <v>1</v>
      </c>
      <c r="F12476" s="385">
        <v>1</v>
      </c>
    </row>
    <row r="12477" spans="1:6">
      <c r="A12477" s="369"/>
      <c r="B12477" s="369"/>
      <c r="C12477" s="367" t="s">
        <v>573</v>
      </c>
      <c r="D12477" s="367" t="s">
        <v>574</v>
      </c>
      <c r="E12477" s="367">
        <v>9</v>
      </c>
      <c r="F12477" s="384">
        <v>9</v>
      </c>
    </row>
    <row r="12478" spans="1:6">
      <c r="A12478" s="369"/>
      <c r="B12478" s="369"/>
      <c r="C12478" s="369"/>
      <c r="D12478" s="370" t="s">
        <v>672</v>
      </c>
      <c r="E12478" s="370">
        <v>1</v>
      </c>
      <c r="F12478" s="385">
        <v>1</v>
      </c>
    </row>
    <row r="12479" spans="1:6">
      <c r="A12479" s="369"/>
      <c r="B12479" s="369"/>
      <c r="C12479" s="369"/>
      <c r="D12479" s="370" t="s">
        <v>673</v>
      </c>
      <c r="E12479" s="370">
        <v>3</v>
      </c>
      <c r="F12479" s="385">
        <v>3</v>
      </c>
    </row>
    <row r="12480" spans="1:6">
      <c r="A12480" s="369"/>
      <c r="B12480" s="369"/>
      <c r="C12480" s="369"/>
      <c r="D12480" s="370" t="s">
        <v>674</v>
      </c>
      <c r="E12480" s="370">
        <v>1</v>
      </c>
      <c r="F12480" s="385">
        <v>1</v>
      </c>
    </row>
    <row r="12481" spans="1:6">
      <c r="A12481" s="369"/>
      <c r="B12481" s="369"/>
      <c r="C12481" s="369"/>
      <c r="D12481" s="370" t="s">
        <v>675</v>
      </c>
      <c r="E12481" s="370">
        <v>1</v>
      </c>
      <c r="F12481" s="385">
        <v>1</v>
      </c>
    </row>
    <row r="12482" spans="1:6">
      <c r="A12482" s="369"/>
      <c r="B12482" s="369"/>
      <c r="C12482" s="367" t="s">
        <v>176</v>
      </c>
      <c r="D12482" s="367" t="s">
        <v>177</v>
      </c>
      <c r="E12482" s="367">
        <v>15</v>
      </c>
      <c r="F12482" s="384">
        <v>15</v>
      </c>
    </row>
    <row r="12483" spans="1:6">
      <c r="A12483" s="369"/>
      <c r="B12483" s="369"/>
      <c r="C12483" s="369"/>
      <c r="D12483" s="370" t="s">
        <v>676</v>
      </c>
      <c r="E12483" s="370">
        <v>5</v>
      </c>
      <c r="F12483" s="385">
        <v>5</v>
      </c>
    </row>
    <row r="12484" spans="1:6">
      <c r="A12484" s="369"/>
      <c r="B12484" s="369"/>
      <c r="C12484" s="369"/>
      <c r="D12484" s="370" t="s">
        <v>569</v>
      </c>
      <c r="E12484" s="370">
        <v>1</v>
      </c>
      <c r="F12484" s="385">
        <v>1</v>
      </c>
    </row>
    <row r="12485" spans="1:6">
      <c r="A12485" s="369"/>
      <c r="B12485" s="369"/>
      <c r="C12485" s="369"/>
      <c r="D12485" s="370" t="s">
        <v>677</v>
      </c>
      <c r="E12485" s="370">
        <v>4</v>
      </c>
      <c r="F12485" s="385">
        <v>4</v>
      </c>
    </row>
    <row r="12486" spans="1:6">
      <c r="A12486" s="369"/>
      <c r="B12486" s="367" t="s">
        <v>461</v>
      </c>
      <c r="C12486" s="367" t="s">
        <v>319</v>
      </c>
      <c r="D12486" s="367" t="s">
        <v>320</v>
      </c>
      <c r="E12486" s="367">
        <v>2</v>
      </c>
      <c r="F12486" s="384">
        <v>2</v>
      </c>
    </row>
    <row r="12487" spans="1:6">
      <c r="A12487" s="369"/>
      <c r="B12487" s="369"/>
      <c r="C12487" s="369"/>
      <c r="D12487" s="370" t="s">
        <v>678</v>
      </c>
      <c r="E12487" s="370">
        <v>4</v>
      </c>
      <c r="F12487" s="385">
        <v>4</v>
      </c>
    </row>
    <row r="12488" spans="1:6">
      <c r="A12488" s="369"/>
      <c r="B12488" s="369"/>
      <c r="C12488" s="369"/>
      <c r="D12488" s="370" t="s">
        <v>700</v>
      </c>
      <c r="E12488" s="370">
        <v>1</v>
      </c>
      <c r="F12488" s="385">
        <v>1</v>
      </c>
    </row>
    <row r="12489" spans="1:6">
      <c r="A12489" s="369"/>
      <c r="B12489" s="369"/>
      <c r="C12489" s="369"/>
      <c r="D12489" s="370" t="s">
        <v>679</v>
      </c>
      <c r="E12489" s="370">
        <v>1</v>
      </c>
      <c r="F12489" s="385">
        <v>1</v>
      </c>
    </row>
    <row r="12490" spans="1:6">
      <c r="A12490" s="369"/>
      <c r="B12490" s="369"/>
      <c r="C12490" s="369"/>
      <c r="D12490" s="370" t="s">
        <v>680</v>
      </c>
      <c r="E12490" s="370">
        <v>1</v>
      </c>
      <c r="F12490" s="385">
        <v>1</v>
      </c>
    </row>
    <row r="12491" spans="1:6">
      <c r="A12491" s="369"/>
      <c r="B12491" s="369"/>
      <c r="C12491" s="367" t="s">
        <v>315</v>
      </c>
      <c r="D12491" s="367" t="s">
        <v>348</v>
      </c>
      <c r="E12491" s="367">
        <v>1</v>
      </c>
      <c r="F12491" s="384">
        <v>1</v>
      </c>
    </row>
    <row r="12492" spans="1:6">
      <c r="A12492" s="369"/>
      <c r="B12492" s="369"/>
      <c r="C12492" s="369"/>
      <c r="D12492" s="370" t="s">
        <v>315</v>
      </c>
      <c r="E12492" s="370">
        <v>6</v>
      </c>
      <c r="F12492" s="385">
        <v>6</v>
      </c>
    </row>
    <row r="12493" spans="1:6">
      <c r="A12493" s="369"/>
      <c r="B12493" s="369"/>
      <c r="C12493" s="369"/>
      <c r="D12493" s="370" t="s">
        <v>681</v>
      </c>
      <c r="E12493" s="370">
        <v>2</v>
      </c>
      <c r="F12493" s="385">
        <v>2</v>
      </c>
    </row>
    <row r="12494" spans="1:6">
      <c r="A12494" s="369"/>
      <c r="B12494" s="369"/>
      <c r="C12494" s="369"/>
      <c r="D12494" s="370" t="s">
        <v>682</v>
      </c>
      <c r="E12494" s="370">
        <v>2</v>
      </c>
      <c r="F12494" s="385">
        <v>2</v>
      </c>
    </row>
    <row r="12495" spans="1:6">
      <c r="A12495" s="369"/>
      <c r="B12495" s="369"/>
      <c r="C12495" s="369"/>
      <c r="D12495" s="370" t="s">
        <v>683</v>
      </c>
      <c r="E12495" s="370">
        <v>1</v>
      </c>
      <c r="F12495" s="385">
        <v>1</v>
      </c>
    </row>
    <row r="12496" spans="1:6">
      <c r="A12496" s="369"/>
      <c r="B12496" s="369"/>
      <c r="C12496" s="369"/>
      <c r="D12496" s="370" t="s">
        <v>684</v>
      </c>
      <c r="E12496" s="370">
        <v>4</v>
      </c>
      <c r="F12496" s="385">
        <v>4</v>
      </c>
    </row>
    <row r="12497" spans="1:6">
      <c r="A12497" s="369"/>
      <c r="B12497" s="369"/>
      <c r="C12497" s="367" t="s">
        <v>685</v>
      </c>
      <c r="D12497" s="367" t="s">
        <v>259</v>
      </c>
      <c r="E12497" s="367">
        <v>1</v>
      </c>
      <c r="F12497" s="384">
        <v>1</v>
      </c>
    </row>
    <row r="12498" spans="1:6">
      <c r="A12498" s="369"/>
      <c r="B12498" s="369"/>
      <c r="C12498" s="367" t="s">
        <v>178</v>
      </c>
      <c r="D12498" s="367" t="s">
        <v>178</v>
      </c>
      <c r="E12498" s="367">
        <v>13</v>
      </c>
      <c r="F12498" s="384">
        <v>13</v>
      </c>
    </row>
    <row r="12499" spans="1:6">
      <c r="A12499" s="369"/>
      <c r="B12499" s="369"/>
      <c r="C12499" s="367" t="s">
        <v>179</v>
      </c>
      <c r="D12499" s="367" t="s">
        <v>179</v>
      </c>
      <c r="E12499" s="367">
        <v>35</v>
      </c>
      <c r="F12499" s="384">
        <v>35</v>
      </c>
    </row>
    <row r="12500" spans="1:6">
      <c r="A12500" s="369"/>
      <c r="B12500" s="369"/>
      <c r="C12500" s="369"/>
      <c r="D12500" s="370" t="s">
        <v>79</v>
      </c>
      <c r="E12500" s="370">
        <v>21</v>
      </c>
      <c r="F12500" s="385">
        <v>21</v>
      </c>
    </row>
    <row r="12501" spans="1:6">
      <c r="A12501" s="369"/>
      <c r="B12501" s="369"/>
      <c r="C12501" s="369"/>
      <c r="D12501" s="370" t="s">
        <v>686</v>
      </c>
      <c r="E12501" s="370">
        <v>3</v>
      </c>
      <c r="F12501" s="385">
        <v>3</v>
      </c>
    </row>
    <row r="12502" spans="1:6">
      <c r="A12502" s="369"/>
      <c r="B12502" s="369"/>
      <c r="C12502" s="367" t="s">
        <v>313</v>
      </c>
      <c r="D12502" s="367" t="s">
        <v>687</v>
      </c>
      <c r="E12502" s="367">
        <v>1</v>
      </c>
      <c r="F12502" s="384">
        <v>1</v>
      </c>
    </row>
    <row r="12503" spans="1:6">
      <c r="A12503" s="369"/>
      <c r="B12503" s="369"/>
      <c r="C12503" s="369"/>
      <c r="D12503" s="370" t="s">
        <v>313</v>
      </c>
      <c r="E12503" s="370">
        <v>9</v>
      </c>
      <c r="F12503" s="385">
        <v>9</v>
      </c>
    </row>
    <row r="12504" spans="1:6">
      <c r="A12504" s="369"/>
      <c r="B12504" s="369"/>
      <c r="C12504" s="369"/>
      <c r="D12504" s="370" t="s">
        <v>314</v>
      </c>
      <c r="E12504" s="370">
        <v>10</v>
      </c>
      <c r="F12504" s="385">
        <v>10</v>
      </c>
    </row>
    <row r="12505" spans="1:6">
      <c r="A12505" s="369"/>
      <c r="B12505" s="369"/>
      <c r="C12505" s="369"/>
      <c r="D12505" s="370" t="s">
        <v>689</v>
      </c>
      <c r="E12505" s="370">
        <v>1</v>
      </c>
      <c r="F12505" s="385">
        <v>1</v>
      </c>
    </row>
    <row r="12506" spans="1:6">
      <c r="A12506" s="369"/>
      <c r="B12506" s="369"/>
      <c r="C12506" s="367" t="s">
        <v>310</v>
      </c>
      <c r="D12506" s="367" t="s">
        <v>310</v>
      </c>
      <c r="E12506" s="367">
        <v>14</v>
      </c>
      <c r="F12506" s="384">
        <v>15</v>
      </c>
    </row>
    <row r="12507" spans="1:6">
      <c r="A12507" s="369"/>
      <c r="B12507" s="369"/>
      <c r="C12507" s="369"/>
      <c r="D12507" s="370" t="s">
        <v>691</v>
      </c>
      <c r="E12507" s="370">
        <v>2</v>
      </c>
      <c r="F12507" s="385">
        <v>2</v>
      </c>
    </row>
    <row r="12508" spans="1:6">
      <c r="A12508" s="369"/>
      <c r="B12508" s="369"/>
      <c r="C12508" s="367" t="s">
        <v>180</v>
      </c>
      <c r="D12508" s="367" t="s">
        <v>181</v>
      </c>
      <c r="E12508" s="367">
        <v>8</v>
      </c>
      <c r="F12508" s="384">
        <v>8</v>
      </c>
    </row>
    <row r="12509" spans="1:6">
      <c r="A12509" s="369"/>
      <c r="B12509" s="369"/>
      <c r="C12509" s="367" t="s">
        <v>317</v>
      </c>
      <c r="D12509" s="367" t="s">
        <v>692</v>
      </c>
      <c r="E12509" s="367">
        <v>3</v>
      </c>
      <c r="F12509" s="384">
        <v>3</v>
      </c>
    </row>
    <row r="12510" spans="1:6">
      <c r="A12510" s="369"/>
      <c r="B12510" s="369"/>
      <c r="C12510" s="369"/>
      <c r="D12510" s="370" t="s">
        <v>317</v>
      </c>
      <c r="E12510" s="370">
        <v>1</v>
      </c>
      <c r="F12510" s="385">
        <v>1</v>
      </c>
    </row>
    <row r="12511" spans="1:6">
      <c r="A12511" s="369"/>
      <c r="B12511" s="369"/>
      <c r="C12511" s="369"/>
      <c r="D12511" s="370" t="s">
        <v>693</v>
      </c>
      <c r="E12511" s="370">
        <v>2</v>
      </c>
      <c r="F12511" s="385">
        <v>2</v>
      </c>
    </row>
    <row r="12512" spans="1:6">
      <c r="A12512" s="369"/>
      <c r="B12512" s="369"/>
      <c r="C12512" s="367" t="s">
        <v>182</v>
      </c>
      <c r="D12512" s="367" t="s">
        <v>183</v>
      </c>
      <c r="E12512" s="367">
        <v>88</v>
      </c>
      <c r="F12512" s="384">
        <v>89</v>
      </c>
    </row>
    <row r="12513" spans="1:6">
      <c r="A12513" s="369"/>
      <c r="B12513" s="369"/>
      <c r="C12513" s="369"/>
      <c r="D12513" s="370" t="s">
        <v>462</v>
      </c>
      <c r="E12513" s="370">
        <v>5</v>
      </c>
      <c r="F12513" s="385">
        <v>6</v>
      </c>
    </row>
    <row r="12514" spans="1:6">
      <c r="A12514" s="369"/>
      <c r="B12514" s="369"/>
      <c r="C12514" s="369"/>
      <c r="D12514" s="370" t="s">
        <v>694</v>
      </c>
      <c r="E12514" s="370">
        <v>4</v>
      </c>
      <c r="F12514" s="385">
        <v>4</v>
      </c>
    </row>
    <row r="12515" spans="1:6">
      <c r="A12515" s="369"/>
      <c r="B12515" s="369"/>
      <c r="C12515" s="369"/>
      <c r="D12515" s="370" t="s">
        <v>312</v>
      </c>
      <c r="E12515" s="370">
        <v>9</v>
      </c>
      <c r="F12515" s="385">
        <v>9</v>
      </c>
    </row>
    <row r="12516" spans="1:6">
      <c r="A12516" s="369"/>
      <c r="B12516" s="369"/>
      <c r="C12516" s="369"/>
      <c r="D12516" s="370" t="s">
        <v>311</v>
      </c>
      <c r="E12516" s="370">
        <v>73</v>
      </c>
      <c r="F12516" s="385">
        <v>76</v>
      </c>
    </row>
    <row r="12517" spans="1:6">
      <c r="A12517" s="369"/>
      <c r="B12517" s="369"/>
      <c r="C12517" s="369"/>
      <c r="D12517" s="370" t="s">
        <v>695</v>
      </c>
      <c r="E12517" s="370">
        <v>5</v>
      </c>
      <c r="F12517" s="385">
        <v>5</v>
      </c>
    </row>
    <row r="12518" spans="1:6">
      <c r="A12518" s="369"/>
      <c r="B12518" s="369"/>
      <c r="C12518" s="369"/>
      <c r="D12518" s="370" t="s">
        <v>182</v>
      </c>
      <c r="E12518" s="370">
        <v>9</v>
      </c>
      <c r="F12518" s="385">
        <v>9</v>
      </c>
    </row>
    <row r="12519" spans="1:6">
      <c r="A12519" s="369"/>
      <c r="B12519" s="369"/>
      <c r="C12519" s="369"/>
      <c r="D12519" s="370" t="s">
        <v>696</v>
      </c>
      <c r="E12519" s="370">
        <v>2</v>
      </c>
      <c r="F12519" s="385">
        <v>2</v>
      </c>
    </row>
    <row r="12520" spans="1:6">
      <c r="A12520" s="369"/>
      <c r="B12520" s="369"/>
      <c r="C12520" s="367" t="s">
        <v>318</v>
      </c>
      <c r="D12520" s="367" t="s">
        <v>318</v>
      </c>
      <c r="E12520" s="367">
        <v>3</v>
      </c>
      <c r="F12520" s="384">
        <v>3</v>
      </c>
    </row>
    <row r="12521" spans="1:6">
      <c r="A12521" s="369"/>
      <c r="B12521" s="369"/>
      <c r="C12521" s="367" t="s">
        <v>316</v>
      </c>
      <c r="D12521" s="367" t="s">
        <v>316</v>
      </c>
      <c r="E12521" s="367">
        <v>4</v>
      </c>
      <c r="F12521" s="384">
        <v>4</v>
      </c>
    </row>
    <row r="12522" spans="1:6">
      <c r="A12522" s="369"/>
      <c r="B12522" s="369"/>
      <c r="C12522" s="369"/>
      <c r="D12522" s="370" t="s">
        <v>697</v>
      </c>
      <c r="E12522" s="370">
        <v>2</v>
      </c>
      <c r="F12522" s="385">
        <v>2</v>
      </c>
    </row>
    <row r="12523" spans="1:6">
      <c r="A12523" s="369"/>
      <c r="B12523" s="369"/>
      <c r="C12523" s="369"/>
      <c r="D12523" s="370" t="s">
        <v>698</v>
      </c>
      <c r="E12523" s="370">
        <v>1</v>
      </c>
      <c r="F12523" s="385">
        <v>1</v>
      </c>
    </row>
    <row r="12524" spans="1:6">
      <c r="A12524" s="369"/>
      <c r="B12524" s="369"/>
      <c r="C12524" s="369"/>
      <c r="D12524" s="370" t="s">
        <v>699</v>
      </c>
      <c r="E12524" s="370">
        <v>1</v>
      </c>
      <c r="F12524" s="385">
        <v>1</v>
      </c>
    </row>
    <row r="12525" spans="1:6">
      <c r="A12525" s="369"/>
      <c r="B12525" s="369"/>
      <c r="C12525" s="367" t="s">
        <v>700</v>
      </c>
      <c r="D12525" s="367" t="s">
        <v>701</v>
      </c>
      <c r="E12525" s="367">
        <v>1</v>
      </c>
      <c r="F12525" s="384">
        <v>1</v>
      </c>
    </row>
    <row r="12526" spans="1:6">
      <c r="A12526" s="369"/>
      <c r="B12526" s="369"/>
      <c r="C12526" s="367" t="s">
        <v>702</v>
      </c>
      <c r="D12526" s="367" t="s">
        <v>703</v>
      </c>
      <c r="E12526" s="367">
        <v>1</v>
      </c>
      <c r="F12526" s="384">
        <v>1</v>
      </c>
    </row>
    <row r="12527" spans="1:6">
      <c r="A12527" s="369"/>
      <c r="B12527" s="369"/>
      <c r="C12527" s="369"/>
      <c r="D12527" s="370" t="s">
        <v>704</v>
      </c>
      <c r="E12527" s="370">
        <v>1</v>
      </c>
      <c r="F12527" s="385">
        <v>1</v>
      </c>
    </row>
    <row r="12528" spans="1:6">
      <c r="A12528" s="369"/>
      <c r="B12528" s="369"/>
      <c r="C12528" s="367" t="s">
        <v>705</v>
      </c>
      <c r="D12528" s="367" t="s">
        <v>706</v>
      </c>
      <c r="E12528" s="367">
        <v>1</v>
      </c>
      <c r="F12528" s="384">
        <v>1</v>
      </c>
    </row>
    <row r="12529" spans="1:6">
      <c r="A12529" s="369"/>
      <c r="B12529" s="369"/>
      <c r="C12529" s="367" t="s">
        <v>321</v>
      </c>
      <c r="D12529" s="367" t="s">
        <v>321</v>
      </c>
      <c r="E12529" s="367">
        <v>5</v>
      </c>
      <c r="F12529" s="384">
        <v>5</v>
      </c>
    </row>
    <row r="12530" spans="1:6">
      <c r="A12530" s="369"/>
      <c r="B12530" s="367" t="s">
        <v>4</v>
      </c>
      <c r="C12530" s="367" t="s">
        <v>185</v>
      </c>
      <c r="D12530" s="367" t="s">
        <v>185</v>
      </c>
      <c r="E12530" s="367">
        <v>41</v>
      </c>
      <c r="F12530" s="384">
        <v>42</v>
      </c>
    </row>
    <row r="12531" spans="1:6">
      <c r="A12531" s="369"/>
      <c r="B12531" s="369"/>
      <c r="C12531" s="369"/>
      <c r="D12531" s="370" t="s">
        <v>322</v>
      </c>
      <c r="E12531" s="370">
        <v>3</v>
      </c>
      <c r="F12531" s="385">
        <v>3</v>
      </c>
    </row>
    <row r="12532" spans="1:6">
      <c r="A12532" s="369"/>
      <c r="B12532" s="369"/>
      <c r="C12532" s="369"/>
      <c r="D12532" s="370" t="s">
        <v>707</v>
      </c>
      <c r="E12532" s="370">
        <v>1</v>
      </c>
      <c r="F12532" s="385">
        <v>1</v>
      </c>
    </row>
    <row r="12533" spans="1:6">
      <c r="A12533" s="369"/>
      <c r="B12533" s="369"/>
      <c r="C12533" s="369"/>
      <c r="D12533" s="370" t="s">
        <v>708</v>
      </c>
      <c r="E12533" s="370">
        <v>1</v>
      </c>
      <c r="F12533" s="385">
        <v>1</v>
      </c>
    </row>
    <row r="12534" spans="1:6">
      <c r="A12534" s="369"/>
      <c r="B12534" s="369"/>
      <c r="C12534" s="369"/>
      <c r="D12534" s="370" t="s">
        <v>709</v>
      </c>
      <c r="E12534" s="370">
        <v>4</v>
      </c>
      <c r="F12534" s="385">
        <v>4</v>
      </c>
    </row>
    <row r="12535" spans="1:6">
      <c r="A12535" s="369"/>
      <c r="B12535" s="369"/>
      <c r="C12535" s="367" t="s">
        <v>186</v>
      </c>
      <c r="D12535" s="367" t="s">
        <v>186</v>
      </c>
      <c r="E12535" s="367">
        <v>18</v>
      </c>
      <c r="F12535" s="384">
        <v>18</v>
      </c>
    </row>
    <row r="12536" spans="1:6">
      <c r="A12536" s="369"/>
      <c r="B12536" s="369"/>
      <c r="C12536" s="369"/>
      <c r="D12536" s="370" t="s">
        <v>323</v>
      </c>
      <c r="E12536" s="370">
        <v>1</v>
      </c>
      <c r="F12536" s="385">
        <v>1</v>
      </c>
    </row>
    <row r="12537" spans="1:6">
      <c r="A12537" s="369"/>
      <c r="B12537" s="369"/>
      <c r="C12537" s="369"/>
      <c r="D12537" s="370" t="s">
        <v>710</v>
      </c>
      <c r="E12537" s="370">
        <v>1</v>
      </c>
      <c r="F12537" s="385">
        <v>1</v>
      </c>
    </row>
    <row r="12538" spans="1:6">
      <c r="A12538" s="369"/>
      <c r="B12538" s="369"/>
      <c r="C12538" s="369"/>
      <c r="D12538" s="370" t="s">
        <v>515</v>
      </c>
      <c r="E12538" s="370">
        <v>5</v>
      </c>
      <c r="F12538" s="385">
        <v>5</v>
      </c>
    </row>
    <row r="12539" spans="1:6">
      <c r="A12539" s="369"/>
      <c r="B12539" s="369"/>
      <c r="C12539" s="369"/>
      <c r="D12539" s="370" t="s">
        <v>711</v>
      </c>
      <c r="E12539" s="370">
        <v>3</v>
      </c>
      <c r="F12539" s="385">
        <v>3</v>
      </c>
    </row>
    <row r="12540" spans="1:6">
      <c r="A12540" s="369"/>
      <c r="B12540" s="369"/>
      <c r="C12540" s="369"/>
      <c r="D12540" s="370" t="s">
        <v>712</v>
      </c>
      <c r="E12540" s="370">
        <v>1</v>
      </c>
      <c r="F12540" s="385">
        <v>1</v>
      </c>
    </row>
    <row r="12541" spans="1:6">
      <c r="A12541" s="369"/>
      <c r="B12541" s="369"/>
      <c r="C12541" s="369"/>
      <c r="D12541" s="370" t="s">
        <v>713</v>
      </c>
      <c r="E12541" s="370">
        <v>1</v>
      </c>
      <c r="F12541" s="385">
        <v>1</v>
      </c>
    </row>
    <row r="12542" spans="1:6">
      <c r="A12542" s="369"/>
      <c r="B12542" s="369"/>
      <c r="C12542" s="369"/>
      <c r="D12542" s="370" t="s">
        <v>714</v>
      </c>
      <c r="E12542" s="370">
        <v>3</v>
      </c>
      <c r="F12542" s="385">
        <v>3</v>
      </c>
    </row>
    <row r="12543" spans="1:6">
      <c r="A12543" s="369"/>
      <c r="B12543" s="369"/>
      <c r="C12543" s="367" t="s">
        <v>575</v>
      </c>
      <c r="D12543" s="367" t="s">
        <v>576</v>
      </c>
      <c r="E12543" s="367">
        <v>2</v>
      </c>
      <c r="F12543" s="384">
        <v>2</v>
      </c>
    </row>
    <row r="12544" spans="1:6">
      <c r="A12544" s="369"/>
      <c r="B12544" s="369"/>
      <c r="C12544" s="369"/>
      <c r="D12544" s="370" t="s">
        <v>715</v>
      </c>
      <c r="E12544" s="370">
        <v>2</v>
      </c>
      <c r="F12544" s="385">
        <v>2</v>
      </c>
    </row>
    <row r="12545" spans="1:6">
      <c r="A12545" s="369"/>
      <c r="B12545" s="369"/>
      <c r="C12545" s="367" t="s">
        <v>716</v>
      </c>
      <c r="D12545" s="367" t="s">
        <v>717</v>
      </c>
      <c r="E12545" s="367">
        <v>4</v>
      </c>
      <c r="F12545" s="384">
        <v>4</v>
      </c>
    </row>
    <row r="12546" spans="1:6">
      <c r="A12546" s="369"/>
      <c r="B12546" s="369"/>
      <c r="C12546" s="369"/>
      <c r="D12546" s="370" t="s">
        <v>718</v>
      </c>
      <c r="E12546" s="370">
        <v>1</v>
      </c>
      <c r="F12546" s="385">
        <v>1</v>
      </c>
    </row>
    <row r="12547" spans="1:6">
      <c r="A12547" s="369"/>
      <c r="B12547" s="369"/>
      <c r="C12547" s="369"/>
      <c r="D12547" s="370" t="s">
        <v>719</v>
      </c>
      <c r="E12547" s="370">
        <v>1</v>
      </c>
      <c r="F12547" s="385">
        <v>1</v>
      </c>
    </row>
    <row r="12548" spans="1:6">
      <c r="A12548" s="369"/>
      <c r="B12548" s="369"/>
      <c r="C12548" s="367" t="s">
        <v>302</v>
      </c>
      <c r="D12548" s="367" t="s">
        <v>303</v>
      </c>
      <c r="E12548" s="367">
        <v>6</v>
      </c>
      <c r="F12548" s="384">
        <v>6</v>
      </c>
    </row>
    <row r="12549" spans="1:6">
      <c r="A12549" s="369"/>
      <c r="B12549" s="369"/>
      <c r="C12549" s="369"/>
      <c r="D12549" s="370" t="s">
        <v>720</v>
      </c>
      <c r="E12549" s="370">
        <v>1</v>
      </c>
      <c r="F12549" s="385">
        <v>2</v>
      </c>
    </row>
    <row r="12550" spans="1:6">
      <c r="A12550" s="369"/>
      <c r="B12550" s="369"/>
      <c r="C12550" s="369"/>
      <c r="D12550" s="370" t="s">
        <v>721</v>
      </c>
      <c r="E12550" s="370">
        <v>1</v>
      </c>
      <c r="F12550" s="385">
        <v>1</v>
      </c>
    </row>
    <row r="12551" spans="1:6">
      <c r="A12551" s="369"/>
      <c r="B12551" s="369"/>
      <c r="C12551" s="369"/>
      <c r="D12551" s="370" t="s">
        <v>722</v>
      </c>
      <c r="E12551" s="370">
        <v>1</v>
      </c>
      <c r="F12551" s="385">
        <v>1</v>
      </c>
    </row>
    <row r="12552" spans="1:6">
      <c r="A12552" s="369"/>
      <c r="B12552" s="369"/>
      <c r="C12552" s="369"/>
      <c r="D12552" s="370" t="s">
        <v>723</v>
      </c>
      <c r="E12552" s="370">
        <v>1</v>
      </c>
      <c r="F12552" s="385">
        <v>1</v>
      </c>
    </row>
    <row r="12553" spans="1:6">
      <c r="A12553" s="369"/>
      <c r="B12553" s="369"/>
      <c r="C12553" s="367" t="s">
        <v>724</v>
      </c>
      <c r="D12553" s="367" t="s">
        <v>725</v>
      </c>
      <c r="E12553" s="367">
        <v>1</v>
      </c>
      <c r="F12553" s="384">
        <v>1</v>
      </c>
    </row>
    <row r="12554" spans="1:6">
      <c r="A12554" s="369"/>
      <c r="B12554" s="369"/>
      <c r="C12554" s="369"/>
      <c r="D12554" s="370" t="s">
        <v>726</v>
      </c>
      <c r="E12554" s="370">
        <v>2</v>
      </c>
      <c r="F12554" s="385">
        <v>2</v>
      </c>
    </row>
    <row r="12555" spans="1:6">
      <c r="A12555" s="369"/>
      <c r="B12555" s="369"/>
      <c r="C12555" s="369"/>
      <c r="D12555" s="370" t="s">
        <v>727</v>
      </c>
      <c r="E12555" s="370">
        <v>1</v>
      </c>
      <c r="F12555" s="385">
        <v>1</v>
      </c>
    </row>
    <row r="12556" spans="1:6">
      <c r="A12556" s="369"/>
      <c r="B12556" s="367" t="s">
        <v>5</v>
      </c>
      <c r="C12556" s="367" t="s">
        <v>5</v>
      </c>
      <c r="D12556" s="367" t="s">
        <v>325</v>
      </c>
      <c r="E12556" s="367">
        <v>30</v>
      </c>
      <c r="F12556" s="384">
        <v>30</v>
      </c>
    </row>
    <row r="12557" spans="1:6">
      <c r="A12557" s="369"/>
      <c r="B12557" s="369"/>
      <c r="C12557" s="369"/>
      <c r="D12557" s="370" t="s">
        <v>5</v>
      </c>
      <c r="E12557" s="370">
        <v>40</v>
      </c>
      <c r="F12557" s="385">
        <v>40</v>
      </c>
    </row>
    <row r="12558" spans="1:6">
      <c r="A12558" s="369"/>
      <c r="B12558" s="369"/>
      <c r="C12558" s="369"/>
      <c r="D12558" s="370" t="s">
        <v>187</v>
      </c>
      <c r="E12558" s="370">
        <v>35</v>
      </c>
      <c r="F12558" s="385">
        <v>37</v>
      </c>
    </row>
    <row r="12559" spans="1:6">
      <c r="A12559" s="369"/>
      <c r="B12559" s="369"/>
      <c r="C12559" s="369"/>
      <c r="D12559" s="370" t="s">
        <v>188</v>
      </c>
      <c r="E12559" s="370">
        <v>106</v>
      </c>
      <c r="F12559" s="385">
        <v>109</v>
      </c>
    </row>
    <row r="12560" spans="1:6">
      <c r="A12560" s="369"/>
      <c r="B12560" s="369"/>
      <c r="C12560" s="369"/>
      <c r="D12560" s="370" t="s">
        <v>512</v>
      </c>
      <c r="E12560" s="370">
        <v>6</v>
      </c>
      <c r="F12560" s="385">
        <v>6</v>
      </c>
    </row>
    <row r="12561" spans="1:6">
      <c r="A12561" s="369"/>
      <c r="B12561" s="369"/>
      <c r="C12561" s="369"/>
      <c r="D12561" s="370" t="s">
        <v>192</v>
      </c>
      <c r="E12561" s="370">
        <v>24</v>
      </c>
      <c r="F12561" s="385">
        <v>24</v>
      </c>
    </row>
    <row r="12562" spans="1:6">
      <c r="A12562" s="369"/>
      <c r="B12562" s="369"/>
      <c r="C12562" s="369"/>
      <c r="D12562" s="370" t="s">
        <v>463</v>
      </c>
      <c r="E12562" s="370">
        <v>37</v>
      </c>
      <c r="F12562" s="385">
        <v>37</v>
      </c>
    </row>
    <row r="12563" spans="1:6">
      <c r="A12563" s="369"/>
      <c r="B12563" s="369"/>
      <c r="C12563" s="369"/>
      <c r="D12563" s="370" t="s">
        <v>324</v>
      </c>
      <c r="E12563" s="370">
        <v>31</v>
      </c>
      <c r="F12563" s="385">
        <v>31</v>
      </c>
    </row>
    <row r="12564" spans="1:6">
      <c r="A12564" s="369"/>
      <c r="B12564" s="369"/>
      <c r="C12564" s="369"/>
      <c r="D12564" s="370" t="s">
        <v>194</v>
      </c>
      <c r="E12564" s="370">
        <v>25</v>
      </c>
      <c r="F12564" s="385">
        <v>25</v>
      </c>
    </row>
    <row r="12565" spans="1:6">
      <c r="A12565" s="369"/>
      <c r="B12565" s="369"/>
      <c r="C12565" s="369"/>
      <c r="D12565" s="370" t="s">
        <v>62</v>
      </c>
      <c r="E12565" s="370">
        <v>25</v>
      </c>
      <c r="F12565" s="385">
        <v>25</v>
      </c>
    </row>
    <row r="12566" spans="1:6">
      <c r="A12566" s="369"/>
      <c r="B12566" s="369"/>
      <c r="C12566" s="369"/>
      <c r="D12566" s="370" t="s">
        <v>190</v>
      </c>
      <c r="E12566" s="370">
        <v>39</v>
      </c>
      <c r="F12566" s="385">
        <v>40</v>
      </c>
    </row>
    <row r="12567" spans="1:6">
      <c r="A12567" s="369"/>
      <c r="B12567" s="369"/>
      <c r="C12567" s="369"/>
      <c r="D12567" s="370" t="s">
        <v>510</v>
      </c>
      <c r="E12567" s="370">
        <v>4</v>
      </c>
      <c r="F12567" s="385">
        <v>4</v>
      </c>
    </row>
    <row r="12568" spans="1:6">
      <c r="A12568" s="369"/>
      <c r="B12568" s="369"/>
      <c r="C12568" s="369"/>
      <c r="D12568" s="370" t="s">
        <v>728</v>
      </c>
      <c r="E12568" s="370">
        <v>5</v>
      </c>
      <c r="F12568" s="385">
        <v>5</v>
      </c>
    </row>
    <row r="12569" spans="1:6">
      <c r="A12569" s="369"/>
      <c r="B12569" s="369"/>
      <c r="C12569" s="369"/>
      <c r="D12569" s="370" t="s">
        <v>191</v>
      </c>
      <c r="E12569" s="370">
        <v>22</v>
      </c>
      <c r="F12569" s="385">
        <v>23</v>
      </c>
    </row>
    <row r="12570" spans="1:6">
      <c r="A12570" s="369"/>
      <c r="B12570" s="369"/>
      <c r="C12570" s="369"/>
      <c r="D12570" s="370" t="s">
        <v>729</v>
      </c>
      <c r="E12570" s="370">
        <v>6</v>
      </c>
      <c r="F12570" s="385">
        <v>7</v>
      </c>
    </row>
    <row r="12571" spans="1:6">
      <c r="A12571" s="369"/>
      <c r="B12571" s="369"/>
      <c r="C12571" s="369"/>
      <c r="D12571" s="370" t="s">
        <v>511</v>
      </c>
      <c r="E12571" s="370">
        <v>4</v>
      </c>
      <c r="F12571" s="385">
        <v>4</v>
      </c>
    </row>
    <row r="12572" spans="1:6">
      <c r="A12572" s="369"/>
      <c r="B12572" s="369"/>
      <c r="C12572" s="369"/>
      <c r="D12572" s="370" t="s">
        <v>193</v>
      </c>
      <c r="E12572" s="370">
        <v>7</v>
      </c>
      <c r="F12572" s="385">
        <v>7</v>
      </c>
    </row>
    <row r="12573" spans="1:6">
      <c r="A12573" s="369"/>
      <c r="B12573" s="369"/>
      <c r="C12573" s="369"/>
      <c r="D12573" s="370" t="s">
        <v>326</v>
      </c>
      <c r="E12573" s="370">
        <v>22</v>
      </c>
      <c r="F12573" s="385">
        <v>22</v>
      </c>
    </row>
    <row r="12574" spans="1:6">
      <c r="A12574" s="369"/>
      <c r="B12574" s="369"/>
      <c r="C12574" s="369"/>
      <c r="D12574" s="370" t="s">
        <v>636</v>
      </c>
      <c r="E12574" s="370">
        <v>1</v>
      </c>
      <c r="F12574" s="385">
        <v>1</v>
      </c>
    </row>
    <row r="12575" spans="1:6">
      <c r="A12575" s="369"/>
      <c r="B12575" s="369"/>
      <c r="C12575" s="369"/>
      <c r="D12575" s="370" t="s">
        <v>730</v>
      </c>
      <c r="E12575" s="370">
        <v>3</v>
      </c>
      <c r="F12575" s="385">
        <v>3</v>
      </c>
    </row>
    <row r="12576" spans="1:6">
      <c r="A12576" s="369"/>
      <c r="B12576" s="369"/>
      <c r="C12576" s="369"/>
      <c r="D12576" s="370" t="s">
        <v>731</v>
      </c>
      <c r="E12576" s="370">
        <v>1</v>
      </c>
      <c r="F12576" s="385">
        <v>1</v>
      </c>
    </row>
    <row r="12577" spans="1:6">
      <c r="A12577" s="369"/>
      <c r="B12577" s="369"/>
      <c r="C12577" s="369"/>
      <c r="D12577" s="370" t="s">
        <v>732</v>
      </c>
      <c r="E12577" s="370">
        <v>1</v>
      </c>
      <c r="F12577" s="385">
        <v>1</v>
      </c>
    </row>
    <row r="12578" spans="1:6">
      <c r="A12578" s="369"/>
      <c r="B12578" s="369"/>
      <c r="C12578" s="369"/>
      <c r="D12578" s="370" t="s">
        <v>733</v>
      </c>
      <c r="E12578" s="370">
        <v>1</v>
      </c>
      <c r="F12578" s="385">
        <v>1</v>
      </c>
    </row>
    <row r="12579" spans="1:6">
      <c r="A12579" s="369"/>
      <c r="B12579" s="369"/>
      <c r="C12579" s="367" t="s">
        <v>513</v>
      </c>
      <c r="D12579" s="367" t="s">
        <v>513</v>
      </c>
      <c r="E12579" s="367">
        <v>15</v>
      </c>
      <c r="F12579" s="384">
        <v>15</v>
      </c>
    </row>
    <row r="12580" spans="1:6">
      <c r="A12580" s="369"/>
      <c r="B12580" s="369"/>
      <c r="C12580" s="369"/>
      <c r="D12580" s="370" t="s">
        <v>734</v>
      </c>
      <c r="E12580" s="370">
        <v>1</v>
      </c>
      <c r="F12580" s="385">
        <v>1</v>
      </c>
    </row>
    <row r="12581" spans="1:6">
      <c r="A12581" s="369"/>
      <c r="B12581" s="369"/>
      <c r="C12581" s="369"/>
      <c r="D12581" s="370" t="s">
        <v>735</v>
      </c>
      <c r="E12581" s="370">
        <v>21</v>
      </c>
      <c r="F12581" s="385">
        <v>22</v>
      </c>
    </row>
    <row r="12582" spans="1:6">
      <c r="A12582" s="369"/>
      <c r="B12582" s="369"/>
      <c r="C12582" s="369"/>
      <c r="D12582" s="370" t="s">
        <v>736</v>
      </c>
      <c r="E12582" s="370">
        <v>2</v>
      </c>
      <c r="F12582" s="385">
        <v>2</v>
      </c>
    </row>
    <row r="12583" spans="1:6">
      <c r="A12583" s="369"/>
      <c r="B12583" s="369"/>
      <c r="C12583" s="369"/>
      <c r="D12583" s="370" t="s">
        <v>737</v>
      </c>
      <c r="E12583" s="370">
        <v>5</v>
      </c>
      <c r="F12583" s="385">
        <v>5</v>
      </c>
    </row>
    <row r="12584" spans="1:6">
      <c r="A12584" s="369"/>
      <c r="B12584" s="369"/>
      <c r="C12584" s="367" t="s">
        <v>577</v>
      </c>
      <c r="D12584" s="367" t="s">
        <v>738</v>
      </c>
      <c r="E12584" s="367">
        <v>2</v>
      </c>
      <c r="F12584" s="384">
        <v>2</v>
      </c>
    </row>
    <row r="12585" spans="1:6">
      <c r="A12585" s="369"/>
      <c r="B12585" s="369"/>
      <c r="C12585" s="369"/>
      <c r="D12585" s="370" t="s">
        <v>577</v>
      </c>
      <c r="E12585" s="370">
        <v>1</v>
      </c>
      <c r="F12585" s="385">
        <v>1</v>
      </c>
    </row>
    <row r="12586" spans="1:6">
      <c r="A12586" s="369"/>
      <c r="B12586" s="369"/>
      <c r="C12586" s="369"/>
      <c r="D12586" s="370" t="s">
        <v>578</v>
      </c>
      <c r="E12586" s="370">
        <v>6</v>
      </c>
      <c r="F12586" s="385">
        <v>6</v>
      </c>
    </row>
    <row r="12587" spans="1:6">
      <c r="A12587" s="369"/>
      <c r="B12587" s="369"/>
      <c r="C12587" s="369"/>
      <c r="D12587" s="370" t="s">
        <v>739</v>
      </c>
      <c r="E12587" s="370">
        <v>2</v>
      </c>
      <c r="F12587" s="385">
        <v>2</v>
      </c>
    </row>
    <row r="12588" spans="1:6">
      <c r="A12588" s="369"/>
      <c r="B12588" s="369"/>
      <c r="C12588" s="369"/>
      <c r="D12588" s="370" t="s">
        <v>740</v>
      </c>
      <c r="E12588" s="370">
        <v>4</v>
      </c>
      <c r="F12588" s="385">
        <v>4</v>
      </c>
    </row>
    <row r="12589" spans="1:6">
      <c r="A12589" s="369"/>
      <c r="B12589" s="369"/>
      <c r="C12589" s="369"/>
      <c r="D12589" s="370" t="s">
        <v>741</v>
      </c>
      <c r="E12589" s="370">
        <v>2</v>
      </c>
      <c r="F12589" s="385">
        <v>2</v>
      </c>
    </row>
    <row r="12590" spans="1:6">
      <c r="A12590" s="369"/>
      <c r="B12590" s="369"/>
      <c r="C12590" s="369"/>
      <c r="D12590" s="370" t="s">
        <v>742</v>
      </c>
      <c r="E12590" s="370">
        <v>3</v>
      </c>
      <c r="F12590" s="385">
        <v>3</v>
      </c>
    </row>
    <row r="12591" spans="1:6">
      <c r="A12591" s="369"/>
      <c r="B12591" s="369"/>
      <c r="C12591" s="369"/>
      <c r="D12591" s="370" t="s">
        <v>579</v>
      </c>
      <c r="E12591" s="370">
        <v>4</v>
      </c>
      <c r="F12591" s="385">
        <v>4</v>
      </c>
    </row>
    <row r="12592" spans="1:6">
      <c r="A12592" s="369"/>
      <c r="B12592" s="369"/>
      <c r="C12592" s="369"/>
      <c r="D12592" s="370" t="s">
        <v>743</v>
      </c>
      <c r="E12592" s="370">
        <v>1</v>
      </c>
      <c r="F12592" s="385">
        <v>1</v>
      </c>
    </row>
    <row r="12593" spans="1:6">
      <c r="A12593" s="369"/>
      <c r="B12593" s="369"/>
      <c r="C12593" s="369"/>
      <c r="D12593" s="370" t="s">
        <v>744</v>
      </c>
      <c r="E12593" s="370">
        <v>1</v>
      </c>
      <c r="F12593" s="385">
        <v>1</v>
      </c>
    </row>
    <row r="12594" spans="1:6">
      <c r="A12594" s="369"/>
      <c r="B12594" s="369"/>
      <c r="C12594" s="369"/>
      <c r="D12594" s="370" t="s">
        <v>745</v>
      </c>
      <c r="E12594" s="370">
        <v>2</v>
      </c>
      <c r="F12594" s="385">
        <v>2</v>
      </c>
    </row>
    <row r="12595" spans="1:6">
      <c r="A12595" s="369"/>
      <c r="B12595" s="369"/>
      <c r="C12595" s="367" t="s">
        <v>275</v>
      </c>
      <c r="D12595" s="367" t="s">
        <v>327</v>
      </c>
      <c r="E12595" s="367">
        <v>2</v>
      </c>
      <c r="F12595" s="384">
        <v>2</v>
      </c>
    </row>
    <row r="12596" spans="1:6">
      <c r="A12596" s="369"/>
      <c r="B12596" s="369"/>
      <c r="C12596" s="369"/>
      <c r="D12596" s="370" t="s">
        <v>514</v>
      </c>
      <c r="E12596" s="370">
        <v>1</v>
      </c>
      <c r="F12596" s="385">
        <v>1</v>
      </c>
    </row>
    <row r="12597" spans="1:6">
      <c r="A12597" s="369"/>
      <c r="B12597" s="369"/>
      <c r="C12597" s="369"/>
      <c r="D12597" s="370" t="s">
        <v>580</v>
      </c>
      <c r="E12597" s="370">
        <v>2</v>
      </c>
      <c r="F12597" s="385">
        <v>3</v>
      </c>
    </row>
    <row r="12598" spans="1:6">
      <c r="A12598" s="369"/>
      <c r="B12598" s="369"/>
      <c r="C12598" s="369"/>
      <c r="D12598" s="370" t="s">
        <v>746</v>
      </c>
      <c r="E12598" s="370">
        <v>1</v>
      </c>
      <c r="F12598" s="385">
        <v>1</v>
      </c>
    </row>
    <row r="12599" spans="1:6">
      <c r="A12599" s="369"/>
      <c r="B12599" s="369"/>
      <c r="C12599" s="367" t="s">
        <v>196</v>
      </c>
      <c r="D12599" s="367" t="s">
        <v>547</v>
      </c>
      <c r="E12599" s="367">
        <v>7</v>
      </c>
      <c r="F12599" s="384">
        <v>10</v>
      </c>
    </row>
    <row r="12600" spans="1:6">
      <c r="A12600" s="369"/>
      <c r="B12600" s="369"/>
      <c r="C12600" s="369"/>
      <c r="D12600" s="370" t="s">
        <v>197</v>
      </c>
      <c r="E12600" s="370">
        <v>33</v>
      </c>
      <c r="F12600" s="385">
        <v>36</v>
      </c>
    </row>
    <row r="12601" spans="1:6">
      <c r="A12601" s="369"/>
      <c r="B12601" s="369"/>
      <c r="C12601" s="367" t="s">
        <v>747</v>
      </c>
      <c r="D12601" s="367" t="s">
        <v>748</v>
      </c>
      <c r="E12601" s="367">
        <v>4</v>
      </c>
      <c r="F12601" s="384">
        <v>4</v>
      </c>
    </row>
    <row r="12602" spans="1:6">
      <c r="A12602" s="369"/>
      <c r="B12602" s="369"/>
      <c r="C12602" s="369"/>
      <c r="D12602" s="370" t="s">
        <v>749</v>
      </c>
      <c r="E12602" s="370">
        <v>9</v>
      </c>
      <c r="F12602" s="385">
        <v>9</v>
      </c>
    </row>
    <row r="12603" spans="1:6">
      <c r="A12603" s="369"/>
      <c r="B12603" s="369"/>
      <c r="C12603" s="369"/>
      <c r="D12603" s="370" t="s">
        <v>750</v>
      </c>
      <c r="E12603" s="370">
        <v>3</v>
      </c>
      <c r="F12603" s="385">
        <v>3</v>
      </c>
    </row>
    <row r="12604" spans="1:6">
      <c r="A12604" s="369"/>
      <c r="B12604" s="369"/>
      <c r="C12604" s="367" t="s">
        <v>198</v>
      </c>
      <c r="D12604" s="367" t="s">
        <v>329</v>
      </c>
      <c r="E12604" s="367">
        <v>1</v>
      </c>
      <c r="F12604" s="384">
        <v>1</v>
      </c>
    </row>
    <row r="12605" spans="1:6">
      <c r="A12605" s="369"/>
      <c r="B12605" s="369"/>
      <c r="C12605" s="369"/>
      <c r="D12605" s="370" t="s">
        <v>199</v>
      </c>
      <c r="E12605" s="370">
        <v>6</v>
      </c>
      <c r="F12605" s="385">
        <v>8</v>
      </c>
    </row>
    <row r="12606" spans="1:6">
      <c r="A12606" s="369"/>
      <c r="B12606" s="369"/>
      <c r="C12606" s="369"/>
      <c r="D12606" s="370" t="s">
        <v>751</v>
      </c>
      <c r="E12606" s="370">
        <v>2</v>
      </c>
      <c r="F12606" s="385">
        <v>3</v>
      </c>
    </row>
    <row r="12607" spans="1:6">
      <c r="A12607" s="369"/>
      <c r="B12607" s="369"/>
      <c r="C12607" s="367" t="s">
        <v>581</v>
      </c>
      <c r="D12607" s="367" t="s">
        <v>582</v>
      </c>
      <c r="E12607" s="367">
        <v>2</v>
      </c>
      <c r="F12607" s="384">
        <v>2</v>
      </c>
    </row>
    <row r="12608" spans="1:6">
      <c r="A12608" s="369"/>
      <c r="B12608" s="367" t="s">
        <v>6</v>
      </c>
      <c r="C12608" s="367" t="s">
        <v>334</v>
      </c>
      <c r="D12608" s="367" t="s">
        <v>752</v>
      </c>
      <c r="E12608" s="367">
        <v>4</v>
      </c>
      <c r="F12608" s="384">
        <v>4</v>
      </c>
    </row>
    <row r="12609" spans="1:6">
      <c r="A12609" s="369"/>
      <c r="B12609" s="369"/>
      <c r="C12609" s="369"/>
      <c r="D12609" s="370" t="s">
        <v>753</v>
      </c>
      <c r="E12609" s="370">
        <v>2</v>
      </c>
      <c r="F12609" s="385">
        <v>2</v>
      </c>
    </row>
    <row r="12610" spans="1:6">
      <c r="A12610" s="369"/>
      <c r="B12610" s="369"/>
      <c r="C12610" s="369"/>
      <c r="D12610" s="370" t="s">
        <v>754</v>
      </c>
      <c r="E12610" s="370">
        <v>1</v>
      </c>
      <c r="F12610" s="385">
        <v>1</v>
      </c>
    </row>
    <row r="12611" spans="1:6">
      <c r="A12611" s="369"/>
      <c r="B12611" s="369"/>
      <c r="C12611" s="367" t="s">
        <v>200</v>
      </c>
      <c r="D12611" s="367" t="s">
        <v>637</v>
      </c>
      <c r="E12611" s="367">
        <v>7</v>
      </c>
      <c r="F12611" s="384">
        <v>7</v>
      </c>
    </row>
    <row r="12612" spans="1:6">
      <c r="A12612" s="369"/>
      <c r="B12612" s="369"/>
      <c r="C12612" s="369"/>
      <c r="D12612" s="370" t="s">
        <v>6</v>
      </c>
      <c r="E12612" s="370">
        <v>77</v>
      </c>
      <c r="F12612" s="385">
        <v>84</v>
      </c>
    </row>
    <row r="12613" spans="1:6">
      <c r="A12613" s="369"/>
      <c r="B12613" s="369"/>
      <c r="C12613" s="369"/>
      <c r="D12613" s="370" t="s">
        <v>755</v>
      </c>
      <c r="E12613" s="370">
        <v>16</v>
      </c>
      <c r="F12613" s="385">
        <v>18</v>
      </c>
    </row>
    <row r="12614" spans="1:6">
      <c r="A12614" s="369"/>
      <c r="B12614" s="369"/>
      <c r="C12614" s="369"/>
      <c r="D12614" s="370" t="s">
        <v>756</v>
      </c>
      <c r="E12614" s="370">
        <v>4</v>
      </c>
      <c r="F12614" s="385">
        <v>4</v>
      </c>
    </row>
    <row r="12615" spans="1:6">
      <c r="A12615" s="369"/>
      <c r="B12615" s="369"/>
      <c r="C12615" s="369"/>
      <c r="D12615" s="370" t="s">
        <v>264</v>
      </c>
      <c r="E12615" s="370">
        <v>28</v>
      </c>
      <c r="F12615" s="385">
        <v>31</v>
      </c>
    </row>
    <row r="12616" spans="1:6">
      <c r="A12616" s="369"/>
      <c r="B12616" s="369"/>
      <c r="C12616" s="369"/>
      <c r="D12616" s="370" t="s">
        <v>757</v>
      </c>
      <c r="E12616" s="370">
        <v>2</v>
      </c>
      <c r="F12616" s="385">
        <v>2</v>
      </c>
    </row>
    <row r="12617" spans="1:6">
      <c r="A12617" s="369"/>
      <c r="B12617" s="369"/>
      <c r="C12617" s="369"/>
      <c r="D12617" s="370" t="s">
        <v>758</v>
      </c>
      <c r="E12617" s="370">
        <v>2</v>
      </c>
      <c r="F12617" s="385">
        <v>2</v>
      </c>
    </row>
    <row r="12618" spans="1:6">
      <c r="A12618" s="369"/>
      <c r="B12618" s="369"/>
      <c r="C12618" s="367" t="s">
        <v>331</v>
      </c>
      <c r="D12618" s="367" t="s">
        <v>759</v>
      </c>
      <c r="E12618" s="367">
        <v>1</v>
      </c>
      <c r="F12618" s="384">
        <v>1</v>
      </c>
    </row>
    <row r="12619" spans="1:6">
      <c r="A12619" s="369"/>
      <c r="B12619" s="369"/>
      <c r="C12619" s="369"/>
      <c r="D12619" s="370" t="s">
        <v>331</v>
      </c>
      <c r="E12619" s="370">
        <v>28</v>
      </c>
      <c r="F12619" s="385">
        <v>29</v>
      </c>
    </row>
    <row r="12620" spans="1:6">
      <c r="A12620" s="369"/>
      <c r="B12620" s="369"/>
      <c r="C12620" s="369"/>
      <c r="D12620" s="370" t="s">
        <v>760</v>
      </c>
      <c r="E12620" s="370">
        <v>21</v>
      </c>
      <c r="F12620" s="385">
        <v>23</v>
      </c>
    </row>
    <row r="12621" spans="1:6">
      <c r="A12621" s="369"/>
      <c r="B12621" s="369"/>
      <c r="C12621" s="369"/>
      <c r="D12621" s="370" t="s">
        <v>761</v>
      </c>
      <c r="E12621" s="370">
        <v>5</v>
      </c>
      <c r="F12621" s="385">
        <v>6</v>
      </c>
    </row>
    <row r="12622" spans="1:6">
      <c r="A12622" s="369"/>
      <c r="B12622" s="369"/>
      <c r="C12622" s="369"/>
      <c r="D12622" s="370" t="s">
        <v>762</v>
      </c>
      <c r="E12622" s="370">
        <v>14</v>
      </c>
      <c r="F12622" s="385">
        <v>14</v>
      </c>
    </row>
    <row r="12623" spans="1:6">
      <c r="A12623" s="369"/>
      <c r="B12623" s="369"/>
      <c r="C12623" s="369"/>
      <c r="D12623" s="370" t="s">
        <v>763</v>
      </c>
      <c r="E12623" s="370">
        <v>13</v>
      </c>
      <c r="F12623" s="385">
        <v>14</v>
      </c>
    </row>
    <row r="12624" spans="1:6">
      <c r="A12624" s="369"/>
      <c r="B12624" s="369"/>
      <c r="C12624" s="369"/>
      <c r="D12624" s="370" t="s">
        <v>764</v>
      </c>
      <c r="E12624" s="370">
        <v>1</v>
      </c>
      <c r="F12624" s="385">
        <v>1</v>
      </c>
    </row>
    <row r="12625" spans="1:6">
      <c r="A12625" s="369"/>
      <c r="B12625" s="369"/>
      <c r="C12625" s="369"/>
      <c r="D12625" s="370" t="s">
        <v>765</v>
      </c>
      <c r="E12625" s="370">
        <v>1</v>
      </c>
      <c r="F12625" s="385">
        <v>1</v>
      </c>
    </row>
    <row r="12626" spans="1:6">
      <c r="A12626" s="369"/>
      <c r="B12626" s="369"/>
      <c r="C12626" s="367" t="s">
        <v>332</v>
      </c>
      <c r="D12626" s="367" t="s">
        <v>766</v>
      </c>
      <c r="E12626" s="367">
        <v>2</v>
      </c>
      <c r="F12626" s="384">
        <v>2</v>
      </c>
    </row>
    <row r="12627" spans="1:6">
      <c r="A12627" s="369"/>
      <c r="B12627" s="369"/>
      <c r="C12627" s="369"/>
      <c r="D12627" s="370" t="s">
        <v>767</v>
      </c>
      <c r="E12627" s="370">
        <v>10</v>
      </c>
      <c r="F12627" s="385">
        <v>10</v>
      </c>
    </row>
    <row r="12628" spans="1:6">
      <c r="A12628" s="369"/>
      <c r="B12628" s="369"/>
      <c r="C12628" s="369"/>
      <c r="D12628" s="370" t="s">
        <v>768</v>
      </c>
      <c r="E12628" s="370">
        <v>12</v>
      </c>
      <c r="F12628" s="385">
        <v>12</v>
      </c>
    </row>
    <row r="12629" spans="1:6">
      <c r="A12629" s="369"/>
      <c r="B12629" s="369"/>
      <c r="C12629" s="369"/>
      <c r="D12629" s="370" t="s">
        <v>70</v>
      </c>
      <c r="E12629" s="370">
        <v>5</v>
      </c>
      <c r="F12629" s="385">
        <v>5</v>
      </c>
    </row>
    <row r="12630" spans="1:6">
      <c r="A12630" s="369"/>
      <c r="B12630" s="369"/>
      <c r="C12630" s="369"/>
      <c r="D12630" s="370" t="s">
        <v>559</v>
      </c>
      <c r="E12630" s="370">
        <v>17</v>
      </c>
      <c r="F12630" s="385">
        <v>17</v>
      </c>
    </row>
    <row r="12631" spans="1:6">
      <c r="A12631" s="369"/>
      <c r="B12631" s="369"/>
      <c r="C12631" s="369"/>
      <c r="D12631" s="370" t="s">
        <v>333</v>
      </c>
      <c r="E12631" s="370">
        <v>3</v>
      </c>
      <c r="F12631" s="385">
        <v>3</v>
      </c>
    </row>
    <row r="12632" spans="1:6">
      <c r="A12632" s="369"/>
      <c r="B12632" s="369"/>
      <c r="C12632" s="369"/>
      <c r="D12632" s="370" t="s">
        <v>769</v>
      </c>
      <c r="E12632" s="370">
        <v>1</v>
      </c>
      <c r="F12632" s="385">
        <v>1</v>
      </c>
    </row>
    <row r="12633" spans="1:6">
      <c r="A12633" s="369"/>
      <c r="B12633" s="369"/>
      <c r="C12633" s="369"/>
      <c r="D12633" s="370" t="s">
        <v>770</v>
      </c>
      <c r="E12633" s="370">
        <v>6</v>
      </c>
      <c r="F12633" s="385">
        <v>6</v>
      </c>
    </row>
    <row r="12634" spans="1:6">
      <c r="A12634" s="369"/>
      <c r="B12634" s="369"/>
      <c r="C12634" s="369"/>
      <c r="D12634" s="370" t="s">
        <v>1384</v>
      </c>
      <c r="E12634" s="370">
        <v>1</v>
      </c>
      <c r="F12634" s="385">
        <v>1</v>
      </c>
    </row>
    <row r="12635" spans="1:6">
      <c r="A12635" s="369"/>
      <c r="B12635" s="369"/>
      <c r="C12635" s="367" t="s">
        <v>583</v>
      </c>
      <c r="D12635" s="367" t="s">
        <v>584</v>
      </c>
      <c r="E12635" s="367">
        <v>6</v>
      </c>
      <c r="F12635" s="384">
        <v>6</v>
      </c>
    </row>
    <row r="12636" spans="1:6">
      <c r="A12636" s="369"/>
      <c r="B12636" s="369"/>
      <c r="C12636" s="369"/>
      <c r="D12636" s="370" t="s">
        <v>771</v>
      </c>
      <c r="E12636" s="370">
        <v>5</v>
      </c>
      <c r="F12636" s="385">
        <v>5</v>
      </c>
    </row>
    <row r="12637" spans="1:6">
      <c r="A12637" s="369"/>
      <c r="B12637" s="369"/>
      <c r="C12637" s="369"/>
      <c r="D12637" s="370" t="s">
        <v>772</v>
      </c>
      <c r="E12637" s="370">
        <v>1</v>
      </c>
      <c r="F12637" s="385">
        <v>1</v>
      </c>
    </row>
    <row r="12638" spans="1:6">
      <c r="A12638" s="369"/>
      <c r="B12638" s="369"/>
      <c r="C12638" s="369"/>
      <c r="D12638" s="370" t="s">
        <v>773</v>
      </c>
      <c r="E12638" s="370">
        <v>2</v>
      </c>
      <c r="F12638" s="385">
        <v>2</v>
      </c>
    </row>
    <row r="12639" spans="1:6">
      <c r="A12639" s="369"/>
      <c r="B12639" s="369"/>
      <c r="C12639" s="367" t="s">
        <v>774</v>
      </c>
      <c r="D12639" s="367" t="s">
        <v>775</v>
      </c>
      <c r="E12639" s="367">
        <v>2</v>
      </c>
      <c r="F12639" s="384">
        <v>3</v>
      </c>
    </row>
    <row r="12640" spans="1:6">
      <c r="A12640" s="369"/>
      <c r="B12640" s="369"/>
      <c r="C12640" s="369"/>
      <c r="D12640" s="370" t="s">
        <v>776</v>
      </c>
      <c r="E12640" s="370">
        <v>22</v>
      </c>
      <c r="F12640" s="385">
        <v>22</v>
      </c>
    </row>
    <row r="12641" spans="1:6">
      <c r="A12641" s="369"/>
      <c r="B12641" s="369"/>
      <c r="C12641" s="367" t="s">
        <v>777</v>
      </c>
      <c r="D12641" s="367" t="s">
        <v>778</v>
      </c>
      <c r="E12641" s="367">
        <v>1</v>
      </c>
      <c r="F12641" s="384">
        <v>1</v>
      </c>
    </row>
    <row r="12642" spans="1:6">
      <c r="A12642" s="369"/>
      <c r="B12642" s="369"/>
      <c r="C12642" s="367" t="s">
        <v>779</v>
      </c>
      <c r="D12642" s="367" t="s">
        <v>780</v>
      </c>
      <c r="E12642" s="367">
        <v>2</v>
      </c>
      <c r="F12642" s="384">
        <v>2</v>
      </c>
    </row>
    <row r="12643" spans="1:6">
      <c r="A12643" s="369"/>
      <c r="B12643" s="369"/>
      <c r="C12643" s="367" t="s">
        <v>781</v>
      </c>
      <c r="D12643" s="367" t="s">
        <v>771</v>
      </c>
      <c r="E12643" s="367">
        <v>2</v>
      </c>
      <c r="F12643" s="384">
        <v>2</v>
      </c>
    </row>
    <row r="12644" spans="1:6">
      <c r="A12644" s="369"/>
      <c r="B12644" s="369"/>
      <c r="C12644" s="367" t="s">
        <v>782</v>
      </c>
      <c r="D12644" s="367" t="s">
        <v>783</v>
      </c>
      <c r="E12644" s="367">
        <v>3</v>
      </c>
      <c r="F12644" s="384">
        <v>3</v>
      </c>
    </row>
    <row r="12645" spans="1:6">
      <c r="A12645" s="369"/>
      <c r="B12645" s="369"/>
      <c r="C12645" s="369"/>
      <c r="D12645" s="370" t="s">
        <v>784</v>
      </c>
      <c r="E12645" s="370">
        <v>1</v>
      </c>
      <c r="F12645" s="385">
        <v>1</v>
      </c>
    </row>
    <row r="12646" spans="1:6">
      <c r="A12646" s="369"/>
      <c r="B12646" s="369"/>
      <c r="C12646" s="367" t="s">
        <v>785</v>
      </c>
      <c r="D12646" s="367" t="s">
        <v>786</v>
      </c>
      <c r="E12646" s="367">
        <v>2</v>
      </c>
      <c r="F12646" s="384">
        <v>2</v>
      </c>
    </row>
    <row r="12647" spans="1:6">
      <c r="A12647" s="369"/>
      <c r="B12647" s="367" t="s">
        <v>7</v>
      </c>
      <c r="C12647" s="367" t="s">
        <v>335</v>
      </c>
      <c r="D12647" s="367" t="s">
        <v>335</v>
      </c>
      <c r="E12647" s="367">
        <v>20</v>
      </c>
      <c r="F12647" s="384">
        <v>23</v>
      </c>
    </row>
    <row r="12648" spans="1:6">
      <c r="A12648" s="369"/>
      <c r="B12648" s="369"/>
      <c r="C12648" s="369"/>
      <c r="D12648" s="370" t="s">
        <v>787</v>
      </c>
      <c r="E12648" s="370">
        <v>6</v>
      </c>
      <c r="F12648" s="385">
        <v>7</v>
      </c>
    </row>
    <row r="12649" spans="1:6">
      <c r="A12649" s="369"/>
      <c r="B12649" s="369"/>
      <c r="C12649" s="369"/>
      <c r="D12649" s="370" t="s">
        <v>788</v>
      </c>
      <c r="E12649" s="370">
        <v>5</v>
      </c>
      <c r="F12649" s="385">
        <v>5</v>
      </c>
    </row>
    <row r="12650" spans="1:6">
      <c r="A12650" s="369"/>
      <c r="B12650" s="369"/>
      <c r="C12650" s="369"/>
      <c r="D12650" s="370" t="s">
        <v>789</v>
      </c>
      <c r="E12650" s="370">
        <v>4</v>
      </c>
      <c r="F12650" s="385">
        <v>4</v>
      </c>
    </row>
    <row r="12651" spans="1:6">
      <c r="A12651" s="369"/>
      <c r="B12651" s="369"/>
      <c r="C12651" s="367" t="s">
        <v>7</v>
      </c>
      <c r="D12651" s="367" t="s">
        <v>7</v>
      </c>
      <c r="E12651" s="367">
        <v>148</v>
      </c>
      <c r="F12651" s="384">
        <v>152</v>
      </c>
    </row>
    <row r="12652" spans="1:6">
      <c r="A12652" s="369"/>
      <c r="B12652" s="369"/>
      <c r="C12652" s="369"/>
      <c r="D12652" s="370" t="s">
        <v>790</v>
      </c>
      <c r="E12652" s="370">
        <v>3</v>
      </c>
      <c r="F12652" s="385">
        <v>3</v>
      </c>
    </row>
    <row r="12653" spans="1:6">
      <c r="A12653" s="369"/>
      <c r="B12653" s="369"/>
      <c r="C12653" s="369"/>
      <c r="D12653" s="370" t="s">
        <v>464</v>
      </c>
      <c r="E12653" s="370">
        <v>16</v>
      </c>
      <c r="F12653" s="385">
        <v>16</v>
      </c>
    </row>
    <row r="12654" spans="1:6">
      <c r="A12654" s="369"/>
      <c r="B12654" s="369"/>
      <c r="C12654" s="369"/>
      <c r="D12654" s="370" t="s">
        <v>61</v>
      </c>
      <c r="E12654" s="370">
        <v>2</v>
      </c>
      <c r="F12654" s="385">
        <v>2</v>
      </c>
    </row>
    <row r="12655" spans="1:6">
      <c r="A12655" s="369"/>
      <c r="B12655" s="369"/>
      <c r="C12655" s="369"/>
      <c r="D12655" s="370" t="s">
        <v>791</v>
      </c>
      <c r="E12655" s="370">
        <v>5</v>
      </c>
      <c r="F12655" s="385">
        <v>5</v>
      </c>
    </row>
    <row r="12656" spans="1:6">
      <c r="A12656" s="369"/>
      <c r="B12656" s="369"/>
      <c r="C12656" s="369"/>
      <c r="D12656" s="370" t="s">
        <v>792</v>
      </c>
      <c r="E12656" s="370">
        <v>1</v>
      </c>
      <c r="F12656" s="385">
        <v>1</v>
      </c>
    </row>
    <row r="12657" spans="1:6">
      <c r="A12657" s="369"/>
      <c r="B12657" s="369"/>
      <c r="C12657" s="369"/>
      <c r="D12657" s="370" t="s">
        <v>793</v>
      </c>
      <c r="E12657" s="370">
        <v>2</v>
      </c>
      <c r="F12657" s="385">
        <v>2</v>
      </c>
    </row>
    <row r="12658" spans="1:6">
      <c r="A12658" s="369"/>
      <c r="B12658" s="369"/>
      <c r="C12658" s="369"/>
      <c r="D12658" s="370" t="s">
        <v>794</v>
      </c>
      <c r="E12658" s="370">
        <v>1</v>
      </c>
      <c r="F12658" s="385">
        <v>1</v>
      </c>
    </row>
    <row r="12659" spans="1:6">
      <c r="A12659" s="369"/>
      <c r="B12659" s="369"/>
      <c r="C12659" s="367" t="s">
        <v>586</v>
      </c>
      <c r="D12659" s="367" t="s">
        <v>586</v>
      </c>
      <c r="E12659" s="367">
        <v>15</v>
      </c>
      <c r="F12659" s="384">
        <v>16</v>
      </c>
    </row>
    <row r="12660" spans="1:6">
      <c r="A12660" s="369"/>
      <c r="B12660" s="369"/>
      <c r="C12660" s="369"/>
      <c r="D12660" s="370" t="s">
        <v>795</v>
      </c>
      <c r="E12660" s="370">
        <v>3</v>
      </c>
      <c r="F12660" s="385">
        <v>3</v>
      </c>
    </row>
    <row r="12661" spans="1:6">
      <c r="A12661" s="369"/>
      <c r="B12661" s="369"/>
      <c r="C12661" s="369"/>
      <c r="D12661" s="370" t="s">
        <v>796</v>
      </c>
      <c r="E12661" s="370">
        <v>2</v>
      </c>
      <c r="F12661" s="385">
        <v>2</v>
      </c>
    </row>
    <row r="12662" spans="1:6">
      <c r="A12662" s="369"/>
      <c r="B12662" s="369"/>
      <c r="C12662" s="367" t="s">
        <v>201</v>
      </c>
      <c r="D12662" s="367" t="s">
        <v>201</v>
      </c>
      <c r="E12662" s="367">
        <v>27</v>
      </c>
      <c r="F12662" s="384">
        <v>30</v>
      </c>
    </row>
    <row r="12663" spans="1:6">
      <c r="A12663" s="369"/>
      <c r="B12663" s="369"/>
      <c r="C12663" s="369"/>
      <c r="D12663" s="370" t="s">
        <v>797</v>
      </c>
      <c r="E12663" s="370">
        <v>1</v>
      </c>
      <c r="F12663" s="385">
        <v>1</v>
      </c>
    </row>
    <row r="12664" spans="1:6">
      <c r="A12664" s="369"/>
      <c r="B12664" s="369"/>
      <c r="C12664" s="369"/>
      <c r="D12664" s="370" t="s">
        <v>339</v>
      </c>
      <c r="E12664" s="370">
        <v>6</v>
      </c>
      <c r="F12664" s="385">
        <v>6</v>
      </c>
    </row>
    <row r="12665" spans="1:6">
      <c r="A12665" s="369"/>
      <c r="B12665" s="369"/>
      <c r="C12665" s="369"/>
      <c r="D12665" s="370" t="s">
        <v>798</v>
      </c>
      <c r="E12665" s="370">
        <v>3</v>
      </c>
      <c r="F12665" s="385">
        <v>3</v>
      </c>
    </row>
    <row r="12666" spans="1:6">
      <c r="A12666" s="369"/>
      <c r="B12666" s="369"/>
      <c r="C12666" s="369"/>
      <c r="D12666" s="370" t="s">
        <v>799</v>
      </c>
      <c r="E12666" s="370">
        <v>1</v>
      </c>
      <c r="F12666" s="385">
        <v>1</v>
      </c>
    </row>
    <row r="12667" spans="1:6">
      <c r="A12667" s="369"/>
      <c r="B12667" s="369"/>
      <c r="C12667" s="369"/>
      <c r="D12667" s="370" t="s">
        <v>800</v>
      </c>
      <c r="E12667" s="370">
        <v>1</v>
      </c>
      <c r="F12667" s="385">
        <v>1</v>
      </c>
    </row>
    <row r="12668" spans="1:6">
      <c r="A12668" s="369"/>
      <c r="B12668" s="369"/>
      <c r="C12668" s="369"/>
      <c r="D12668" s="370" t="s">
        <v>801</v>
      </c>
      <c r="E12668" s="370">
        <v>1</v>
      </c>
      <c r="F12668" s="385">
        <v>1</v>
      </c>
    </row>
    <row r="12669" spans="1:6">
      <c r="A12669" s="369"/>
      <c r="B12669" s="369"/>
      <c r="C12669" s="369"/>
      <c r="D12669" s="370" t="s">
        <v>338</v>
      </c>
      <c r="E12669" s="370">
        <v>4</v>
      </c>
      <c r="F12669" s="385">
        <v>4</v>
      </c>
    </row>
    <row r="12670" spans="1:6">
      <c r="A12670" s="369"/>
      <c r="B12670" s="369"/>
      <c r="C12670" s="369"/>
      <c r="D12670" s="370" t="s">
        <v>802</v>
      </c>
      <c r="E12670" s="370">
        <v>2</v>
      </c>
      <c r="F12670" s="385">
        <v>3</v>
      </c>
    </row>
    <row r="12671" spans="1:6">
      <c r="A12671" s="369"/>
      <c r="B12671" s="369"/>
      <c r="C12671" s="369"/>
      <c r="D12671" s="370" t="s">
        <v>803</v>
      </c>
      <c r="E12671" s="370">
        <v>5</v>
      </c>
      <c r="F12671" s="385">
        <v>5</v>
      </c>
    </row>
    <row r="12672" spans="1:6">
      <c r="A12672" s="369"/>
      <c r="B12672" s="369"/>
      <c r="C12672" s="367" t="s">
        <v>804</v>
      </c>
      <c r="D12672" s="367" t="s">
        <v>805</v>
      </c>
      <c r="E12672" s="367">
        <v>2</v>
      </c>
      <c r="F12672" s="384">
        <v>2</v>
      </c>
    </row>
    <row r="12673" spans="1:6">
      <c r="A12673" s="369"/>
      <c r="B12673" s="369"/>
      <c r="C12673" s="369"/>
      <c r="D12673" s="370" t="s">
        <v>806</v>
      </c>
      <c r="E12673" s="370">
        <v>3</v>
      </c>
      <c r="F12673" s="385">
        <v>3</v>
      </c>
    </row>
    <row r="12674" spans="1:6">
      <c r="A12674" s="369"/>
      <c r="B12674" s="369"/>
      <c r="C12674" s="369"/>
      <c r="D12674" s="370" t="s">
        <v>807</v>
      </c>
      <c r="E12674" s="370">
        <v>1</v>
      </c>
      <c r="F12674" s="385">
        <v>1</v>
      </c>
    </row>
    <row r="12675" spans="1:6">
      <c r="A12675" s="369"/>
      <c r="B12675" s="369"/>
      <c r="C12675" s="369"/>
      <c r="D12675" s="370" t="s">
        <v>808</v>
      </c>
      <c r="E12675" s="370">
        <v>1</v>
      </c>
      <c r="F12675" s="385">
        <v>1</v>
      </c>
    </row>
    <row r="12676" spans="1:6">
      <c r="A12676" s="369"/>
      <c r="B12676" s="369"/>
      <c r="C12676" s="367" t="s">
        <v>340</v>
      </c>
      <c r="D12676" s="367" t="s">
        <v>809</v>
      </c>
      <c r="E12676" s="367">
        <v>2</v>
      </c>
      <c r="F12676" s="384">
        <v>2</v>
      </c>
    </row>
    <row r="12677" spans="1:6">
      <c r="A12677" s="369"/>
      <c r="B12677" s="369"/>
      <c r="C12677" s="369"/>
      <c r="D12677" s="370" t="s">
        <v>340</v>
      </c>
      <c r="E12677" s="370">
        <v>30</v>
      </c>
      <c r="F12677" s="385">
        <v>31</v>
      </c>
    </row>
    <row r="12678" spans="1:6">
      <c r="A12678" s="369"/>
      <c r="B12678" s="369"/>
      <c r="C12678" s="369"/>
      <c r="D12678" s="370" t="s">
        <v>810</v>
      </c>
      <c r="E12678" s="370">
        <v>1</v>
      </c>
      <c r="F12678" s="385">
        <v>1</v>
      </c>
    </row>
    <row r="12679" spans="1:6">
      <c r="A12679" s="369"/>
      <c r="B12679" s="369"/>
      <c r="C12679" s="369"/>
      <c r="D12679" s="370" t="s">
        <v>585</v>
      </c>
      <c r="E12679" s="370">
        <v>3</v>
      </c>
      <c r="F12679" s="385">
        <v>3</v>
      </c>
    </row>
    <row r="12680" spans="1:6">
      <c r="A12680" s="369"/>
      <c r="B12680" s="369"/>
      <c r="C12680" s="369"/>
      <c r="D12680" s="370" t="s">
        <v>811</v>
      </c>
      <c r="E12680" s="370">
        <v>1</v>
      </c>
      <c r="F12680" s="385">
        <v>1</v>
      </c>
    </row>
    <row r="12681" spans="1:6">
      <c r="A12681" s="369"/>
      <c r="B12681" s="369"/>
      <c r="C12681" s="369"/>
      <c r="D12681" s="370" t="s">
        <v>812</v>
      </c>
      <c r="E12681" s="370">
        <v>2</v>
      </c>
      <c r="F12681" s="385">
        <v>2</v>
      </c>
    </row>
    <row r="12682" spans="1:6">
      <c r="A12682" s="369"/>
      <c r="B12682" s="369"/>
      <c r="C12682" s="369"/>
      <c r="D12682" s="370" t="s">
        <v>813</v>
      </c>
      <c r="E12682" s="370">
        <v>2</v>
      </c>
      <c r="F12682" s="385">
        <v>2</v>
      </c>
    </row>
    <row r="12683" spans="1:6">
      <c r="A12683" s="369"/>
      <c r="B12683" s="369"/>
      <c r="C12683" s="369"/>
      <c r="D12683" s="370" t="s">
        <v>814</v>
      </c>
      <c r="E12683" s="370">
        <v>1</v>
      </c>
      <c r="F12683" s="385">
        <v>1</v>
      </c>
    </row>
    <row r="12684" spans="1:6">
      <c r="A12684" s="369"/>
      <c r="B12684" s="369"/>
      <c r="C12684" s="367" t="s">
        <v>341</v>
      </c>
      <c r="D12684" s="367" t="s">
        <v>342</v>
      </c>
      <c r="E12684" s="367">
        <v>31</v>
      </c>
      <c r="F12684" s="384">
        <v>36</v>
      </c>
    </row>
    <row r="12685" spans="1:6">
      <c r="A12685" s="369"/>
      <c r="B12685" s="369"/>
      <c r="C12685" s="369"/>
      <c r="D12685" s="370" t="s">
        <v>341</v>
      </c>
      <c r="E12685" s="370">
        <v>3</v>
      </c>
      <c r="F12685" s="385">
        <v>4</v>
      </c>
    </row>
    <row r="12686" spans="1:6">
      <c r="A12686" s="369"/>
      <c r="B12686" s="369"/>
      <c r="C12686" s="367" t="s">
        <v>465</v>
      </c>
      <c r="D12686" s="367" t="s">
        <v>92</v>
      </c>
      <c r="E12686" s="367">
        <v>7</v>
      </c>
      <c r="F12686" s="384">
        <v>7</v>
      </c>
    </row>
    <row r="12687" spans="1:6">
      <c r="A12687" s="369"/>
      <c r="B12687" s="369"/>
      <c r="C12687" s="369"/>
      <c r="D12687" s="370" t="s">
        <v>465</v>
      </c>
      <c r="E12687" s="370">
        <v>54</v>
      </c>
      <c r="F12687" s="385">
        <v>56</v>
      </c>
    </row>
    <row r="12688" spans="1:6">
      <c r="A12688" s="369"/>
      <c r="B12688" s="369"/>
      <c r="C12688" s="369"/>
      <c r="D12688" s="370" t="s">
        <v>815</v>
      </c>
      <c r="E12688" s="370">
        <v>1</v>
      </c>
      <c r="F12688" s="385">
        <v>1</v>
      </c>
    </row>
    <row r="12689" spans="1:6">
      <c r="A12689" s="369"/>
      <c r="B12689" s="369"/>
      <c r="C12689" s="369"/>
      <c r="D12689" s="370" t="s">
        <v>816</v>
      </c>
      <c r="E12689" s="370">
        <v>4</v>
      </c>
      <c r="F12689" s="385">
        <v>4</v>
      </c>
    </row>
    <row r="12690" spans="1:6">
      <c r="A12690" s="369"/>
      <c r="B12690" s="369"/>
      <c r="C12690" s="369"/>
      <c r="D12690" s="370" t="s">
        <v>817</v>
      </c>
      <c r="E12690" s="370">
        <v>4</v>
      </c>
      <c r="F12690" s="385">
        <v>4</v>
      </c>
    </row>
    <row r="12691" spans="1:6">
      <c r="A12691" s="369"/>
      <c r="B12691" s="369"/>
      <c r="C12691" s="369"/>
      <c r="D12691" s="370" t="s">
        <v>818</v>
      </c>
      <c r="E12691" s="370">
        <v>4</v>
      </c>
      <c r="F12691" s="385">
        <v>4</v>
      </c>
    </row>
    <row r="12692" spans="1:6">
      <c r="A12692" s="369"/>
      <c r="B12692" s="369"/>
      <c r="C12692" s="369"/>
      <c r="D12692" s="370" t="s">
        <v>559</v>
      </c>
      <c r="E12692" s="370">
        <v>2</v>
      </c>
      <c r="F12692" s="385">
        <v>2</v>
      </c>
    </row>
    <row r="12693" spans="1:6">
      <c r="A12693" s="369"/>
      <c r="B12693" s="369"/>
      <c r="C12693" s="369"/>
      <c r="D12693" s="370" t="s">
        <v>819</v>
      </c>
      <c r="E12693" s="370">
        <v>2</v>
      </c>
      <c r="F12693" s="385">
        <v>2</v>
      </c>
    </row>
    <row r="12694" spans="1:6">
      <c r="A12694" s="369"/>
      <c r="B12694" s="369"/>
      <c r="C12694" s="369"/>
      <c r="D12694" s="370" t="s">
        <v>820</v>
      </c>
      <c r="E12694" s="370">
        <v>4</v>
      </c>
      <c r="F12694" s="385">
        <v>4</v>
      </c>
    </row>
    <row r="12695" spans="1:6">
      <c r="A12695" s="369"/>
      <c r="B12695" s="369"/>
      <c r="C12695" s="369"/>
      <c r="D12695" s="370" t="s">
        <v>821</v>
      </c>
      <c r="E12695" s="370">
        <v>1</v>
      </c>
      <c r="F12695" s="385">
        <v>1</v>
      </c>
    </row>
    <row r="12696" spans="1:6">
      <c r="A12696" s="369"/>
      <c r="B12696" s="369"/>
      <c r="C12696" s="367" t="s">
        <v>347</v>
      </c>
      <c r="D12696" s="367" t="s">
        <v>822</v>
      </c>
      <c r="E12696" s="367">
        <v>10</v>
      </c>
      <c r="F12696" s="384">
        <v>10</v>
      </c>
    </row>
    <row r="12697" spans="1:6">
      <c r="A12697" s="369"/>
      <c r="B12697" s="369"/>
      <c r="C12697" s="369"/>
      <c r="D12697" s="370" t="s">
        <v>823</v>
      </c>
      <c r="E12697" s="370">
        <v>12</v>
      </c>
      <c r="F12697" s="385">
        <v>12</v>
      </c>
    </row>
    <row r="12698" spans="1:6">
      <c r="A12698" s="369"/>
      <c r="B12698" s="369"/>
      <c r="C12698" s="369"/>
      <c r="D12698" s="370" t="s">
        <v>824</v>
      </c>
      <c r="E12698" s="370">
        <v>7</v>
      </c>
      <c r="F12698" s="385">
        <v>7</v>
      </c>
    </row>
    <row r="12699" spans="1:6">
      <c r="A12699" s="369"/>
      <c r="B12699" s="369"/>
      <c r="C12699" s="369"/>
      <c r="D12699" s="370" t="s">
        <v>347</v>
      </c>
      <c r="E12699" s="370">
        <v>19</v>
      </c>
      <c r="F12699" s="385">
        <v>20</v>
      </c>
    </row>
    <row r="12700" spans="1:6">
      <c r="A12700" s="369"/>
      <c r="B12700" s="369"/>
      <c r="C12700" s="369"/>
      <c r="D12700" s="370" t="s">
        <v>825</v>
      </c>
      <c r="E12700" s="370">
        <v>5</v>
      </c>
      <c r="F12700" s="385">
        <v>5</v>
      </c>
    </row>
    <row r="12701" spans="1:6">
      <c r="A12701" s="369"/>
      <c r="B12701" s="369"/>
      <c r="C12701" s="369"/>
      <c r="D12701" s="370" t="s">
        <v>826</v>
      </c>
      <c r="E12701" s="370">
        <v>14</v>
      </c>
      <c r="F12701" s="385">
        <v>14</v>
      </c>
    </row>
    <row r="12702" spans="1:6">
      <c r="A12702" s="369"/>
      <c r="B12702" s="369"/>
      <c r="C12702" s="369"/>
      <c r="D12702" s="370" t="s">
        <v>827</v>
      </c>
      <c r="E12702" s="370">
        <v>3</v>
      </c>
      <c r="F12702" s="385">
        <v>3</v>
      </c>
    </row>
    <row r="12703" spans="1:6">
      <c r="A12703" s="369"/>
      <c r="B12703" s="369"/>
      <c r="C12703" s="367" t="s">
        <v>314</v>
      </c>
      <c r="D12703" s="367" t="s">
        <v>587</v>
      </c>
      <c r="E12703" s="367">
        <v>5</v>
      </c>
      <c r="F12703" s="384">
        <v>6</v>
      </c>
    </row>
    <row r="12704" spans="1:6">
      <c r="A12704" s="369"/>
      <c r="B12704" s="369"/>
      <c r="C12704" s="369"/>
      <c r="D12704" s="370" t="s">
        <v>828</v>
      </c>
      <c r="E12704" s="370">
        <v>2</v>
      </c>
      <c r="F12704" s="385">
        <v>2</v>
      </c>
    </row>
    <row r="12705" spans="1:6">
      <c r="A12705" s="369"/>
      <c r="B12705" s="369"/>
      <c r="C12705" s="369"/>
      <c r="D12705" s="370" t="s">
        <v>1685</v>
      </c>
      <c r="E12705" s="370">
        <v>1</v>
      </c>
      <c r="F12705" s="385">
        <v>1</v>
      </c>
    </row>
    <row r="12706" spans="1:6">
      <c r="A12706" s="369"/>
      <c r="B12706" s="369"/>
      <c r="C12706" s="367" t="s">
        <v>70</v>
      </c>
      <c r="D12706" s="367" t="s">
        <v>70</v>
      </c>
      <c r="E12706" s="367">
        <v>8</v>
      </c>
      <c r="F12706" s="384">
        <v>8</v>
      </c>
    </row>
    <row r="12707" spans="1:6">
      <c r="A12707" s="369"/>
      <c r="B12707" s="369"/>
      <c r="C12707" s="369"/>
      <c r="D12707" s="370" t="s">
        <v>829</v>
      </c>
      <c r="E12707" s="370">
        <v>1</v>
      </c>
      <c r="F12707" s="385">
        <v>1</v>
      </c>
    </row>
    <row r="12708" spans="1:6">
      <c r="A12708" s="369"/>
      <c r="B12708" s="369"/>
      <c r="C12708" s="369"/>
      <c r="D12708" s="370" t="s">
        <v>830</v>
      </c>
      <c r="E12708" s="370">
        <v>1</v>
      </c>
      <c r="F12708" s="385">
        <v>1</v>
      </c>
    </row>
    <row r="12709" spans="1:6">
      <c r="A12709" s="369"/>
      <c r="B12709" s="369"/>
      <c r="C12709" s="369"/>
      <c r="D12709" s="370" t="s">
        <v>831</v>
      </c>
      <c r="E12709" s="370">
        <v>1</v>
      </c>
      <c r="F12709" s="385">
        <v>1</v>
      </c>
    </row>
    <row r="12710" spans="1:6">
      <c r="A12710" s="369"/>
      <c r="B12710" s="369"/>
      <c r="C12710" s="369"/>
      <c r="D12710" s="370" t="s">
        <v>832</v>
      </c>
      <c r="E12710" s="370">
        <v>2</v>
      </c>
      <c r="F12710" s="385">
        <v>2</v>
      </c>
    </row>
    <row r="12711" spans="1:6">
      <c r="A12711" s="369"/>
      <c r="B12711" s="369"/>
      <c r="C12711" s="369"/>
      <c r="D12711" s="370" t="s">
        <v>833</v>
      </c>
      <c r="E12711" s="370">
        <v>1</v>
      </c>
      <c r="F12711" s="385">
        <v>1</v>
      </c>
    </row>
    <row r="12712" spans="1:6">
      <c r="A12712" s="369"/>
      <c r="B12712" s="369"/>
      <c r="C12712" s="369"/>
      <c r="D12712" s="370" t="s">
        <v>345</v>
      </c>
      <c r="E12712" s="370">
        <v>1</v>
      </c>
      <c r="F12712" s="385">
        <v>1</v>
      </c>
    </row>
    <row r="12713" spans="1:6">
      <c r="A12713" s="369"/>
      <c r="B12713" s="369"/>
      <c r="C12713" s="367" t="s">
        <v>344</v>
      </c>
      <c r="D12713" s="367" t="s">
        <v>344</v>
      </c>
      <c r="E12713" s="367">
        <v>2</v>
      </c>
      <c r="F12713" s="384">
        <v>2</v>
      </c>
    </row>
    <row r="12714" spans="1:6">
      <c r="A12714" s="369"/>
      <c r="B12714" s="369"/>
      <c r="C12714" s="367" t="s">
        <v>346</v>
      </c>
      <c r="D12714" s="367" t="s">
        <v>346</v>
      </c>
      <c r="E12714" s="367">
        <v>6</v>
      </c>
      <c r="F12714" s="384">
        <v>6</v>
      </c>
    </row>
    <row r="12715" spans="1:6">
      <c r="A12715" s="369"/>
      <c r="B12715" s="369"/>
      <c r="C12715" s="369"/>
      <c r="D12715" s="370" t="s">
        <v>834</v>
      </c>
      <c r="E12715" s="370">
        <v>1</v>
      </c>
      <c r="F12715" s="385">
        <v>1</v>
      </c>
    </row>
    <row r="12716" spans="1:6">
      <c r="A12716" s="369"/>
      <c r="B12716" s="369"/>
      <c r="C12716" s="369"/>
      <c r="D12716" s="370" t="s">
        <v>835</v>
      </c>
      <c r="E12716" s="370">
        <v>1</v>
      </c>
      <c r="F12716" s="385">
        <v>1</v>
      </c>
    </row>
    <row r="12717" spans="1:6">
      <c r="A12717" s="369"/>
      <c r="B12717" s="369"/>
      <c r="C12717" s="369"/>
      <c r="D12717" s="370" t="s">
        <v>836</v>
      </c>
      <c r="E12717" s="370">
        <v>1</v>
      </c>
      <c r="F12717" s="385">
        <v>1</v>
      </c>
    </row>
    <row r="12718" spans="1:6">
      <c r="A12718" s="369"/>
      <c r="B12718" s="367" t="s">
        <v>8</v>
      </c>
      <c r="C12718" s="367" t="s">
        <v>203</v>
      </c>
      <c r="D12718" s="367" t="s">
        <v>92</v>
      </c>
      <c r="E12718" s="367">
        <v>14</v>
      </c>
      <c r="F12718" s="384">
        <v>15</v>
      </c>
    </row>
    <row r="12719" spans="1:6">
      <c r="A12719" s="369"/>
      <c r="B12719" s="369"/>
      <c r="C12719" s="369"/>
      <c r="D12719" s="370" t="s">
        <v>8</v>
      </c>
      <c r="E12719" s="370">
        <v>144</v>
      </c>
      <c r="F12719" s="385">
        <v>147</v>
      </c>
    </row>
    <row r="12720" spans="1:6">
      <c r="A12720" s="369"/>
      <c r="B12720" s="369"/>
      <c r="C12720" s="369"/>
      <c r="D12720" s="370" t="s">
        <v>204</v>
      </c>
      <c r="E12720" s="370">
        <v>14</v>
      </c>
      <c r="F12720" s="385">
        <v>14</v>
      </c>
    </row>
    <row r="12721" spans="1:6">
      <c r="A12721" s="369"/>
      <c r="B12721" s="369"/>
      <c r="C12721" s="369"/>
      <c r="D12721" s="370" t="s">
        <v>94</v>
      </c>
      <c r="E12721" s="370">
        <v>13</v>
      </c>
      <c r="F12721" s="385">
        <v>13</v>
      </c>
    </row>
    <row r="12722" spans="1:6">
      <c r="A12722" s="369"/>
      <c r="B12722" s="369"/>
      <c r="C12722" s="369"/>
      <c r="D12722" s="370" t="s">
        <v>96</v>
      </c>
      <c r="E12722" s="370">
        <v>101</v>
      </c>
      <c r="F12722" s="385">
        <v>103</v>
      </c>
    </row>
    <row r="12723" spans="1:6">
      <c r="A12723" s="369"/>
      <c r="B12723" s="369"/>
      <c r="C12723" s="369"/>
      <c r="D12723" s="370" t="s">
        <v>466</v>
      </c>
      <c r="E12723" s="370">
        <v>7</v>
      </c>
      <c r="F12723" s="385">
        <v>7</v>
      </c>
    </row>
    <row r="12724" spans="1:6">
      <c r="A12724" s="369"/>
      <c r="B12724" s="367" t="s">
        <v>9</v>
      </c>
      <c r="C12724" s="367" t="s">
        <v>357</v>
      </c>
      <c r="D12724" s="367" t="s">
        <v>358</v>
      </c>
      <c r="E12724" s="367">
        <v>6</v>
      </c>
      <c r="F12724" s="384">
        <v>7</v>
      </c>
    </row>
    <row r="12725" spans="1:6">
      <c r="A12725" s="369"/>
      <c r="B12725" s="369"/>
      <c r="C12725" s="369"/>
      <c r="D12725" s="370" t="s">
        <v>357</v>
      </c>
      <c r="E12725" s="370">
        <v>5</v>
      </c>
      <c r="F12725" s="385">
        <v>5</v>
      </c>
    </row>
    <row r="12726" spans="1:6">
      <c r="A12726" s="369"/>
      <c r="B12726" s="369"/>
      <c r="C12726" s="369"/>
      <c r="D12726" s="370" t="s">
        <v>837</v>
      </c>
      <c r="E12726" s="370">
        <v>2</v>
      </c>
      <c r="F12726" s="385">
        <v>2</v>
      </c>
    </row>
    <row r="12727" spans="1:6">
      <c r="A12727" s="369"/>
      <c r="B12727" s="369"/>
      <c r="C12727" s="367" t="s">
        <v>348</v>
      </c>
      <c r="D12727" s="367" t="s">
        <v>348</v>
      </c>
      <c r="E12727" s="367">
        <v>6</v>
      </c>
      <c r="F12727" s="384">
        <v>8</v>
      </c>
    </row>
    <row r="12728" spans="1:6">
      <c r="A12728" s="369"/>
      <c r="B12728" s="369"/>
      <c r="C12728" s="369"/>
      <c r="D12728" s="370" t="s">
        <v>838</v>
      </c>
      <c r="E12728" s="370">
        <v>1</v>
      </c>
      <c r="F12728" s="385">
        <v>2</v>
      </c>
    </row>
    <row r="12729" spans="1:6">
      <c r="A12729" s="369"/>
      <c r="B12729" s="369"/>
      <c r="C12729" s="369"/>
      <c r="D12729" s="370" t="s">
        <v>839</v>
      </c>
      <c r="E12729" s="370">
        <v>1</v>
      </c>
      <c r="F12729" s="385">
        <v>1</v>
      </c>
    </row>
    <row r="12730" spans="1:6">
      <c r="A12730" s="369"/>
      <c r="B12730" s="369"/>
      <c r="C12730" s="369"/>
      <c r="D12730" s="370" t="s">
        <v>840</v>
      </c>
      <c r="E12730" s="370">
        <v>2</v>
      </c>
      <c r="F12730" s="385">
        <v>2</v>
      </c>
    </row>
    <row r="12731" spans="1:6">
      <c r="A12731" s="369"/>
      <c r="B12731" s="369"/>
      <c r="C12731" s="369"/>
      <c r="D12731" s="370" t="s">
        <v>841</v>
      </c>
      <c r="E12731" s="370">
        <v>4</v>
      </c>
      <c r="F12731" s="385">
        <v>4</v>
      </c>
    </row>
    <row r="12732" spans="1:6">
      <c r="A12732" s="369"/>
      <c r="B12732" s="369"/>
      <c r="C12732" s="369"/>
      <c r="D12732" s="370" t="s">
        <v>842</v>
      </c>
      <c r="E12732" s="370">
        <v>1</v>
      </c>
      <c r="F12732" s="385">
        <v>1</v>
      </c>
    </row>
    <row r="12733" spans="1:6">
      <c r="A12733" s="369"/>
      <c r="B12733" s="369"/>
      <c r="C12733" s="369"/>
      <c r="D12733" s="370" t="s">
        <v>843</v>
      </c>
      <c r="E12733" s="370">
        <v>1</v>
      </c>
      <c r="F12733" s="385">
        <v>2</v>
      </c>
    </row>
    <row r="12734" spans="1:6">
      <c r="A12734" s="369"/>
      <c r="B12734" s="369"/>
      <c r="C12734" s="367" t="s">
        <v>349</v>
      </c>
      <c r="D12734" s="367" t="s">
        <v>548</v>
      </c>
      <c r="E12734" s="367">
        <v>1</v>
      </c>
      <c r="F12734" s="384">
        <v>2</v>
      </c>
    </row>
    <row r="12735" spans="1:6">
      <c r="A12735" s="369"/>
      <c r="B12735" s="369"/>
      <c r="C12735" s="369"/>
      <c r="D12735" s="370" t="s">
        <v>349</v>
      </c>
      <c r="E12735" s="370">
        <v>9</v>
      </c>
      <c r="F12735" s="385">
        <v>10</v>
      </c>
    </row>
    <row r="12736" spans="1:6">
      <c r="A12736" s="369"/>
      <c r="B12736" s="369"/>
      <c r="C12736" s="369"/>
      <c r="D12736" s="370" t="s">
        <v>845</v>
      </c>
      <c r="E12736" s="370">
        <v>1</v>
      </c>
      <c r="F12736" s="385">
        <v>1</v>
      </c>
    </row>
    <row r="12737" spans="1:6">
      <c r="A12737" s="369"/>
      <c r="B12737" s="369"/>
      <c r="C12737" s="369"/>
      <c r="D12737" s="370" t="s">
        <v>846</v>
      </c>
      <c r="E12737" s="370">
        <v>1</v>
      </c>
      <c r="F12737" s="385">
        <v>1</v>
      </c>
    </row>
    <row r="12738" spans="1:6">
      <c r="A12738" s="369"/>
      <c r="B12738" s="369"/>
      <c r="C12738" s="369"/>
      <c r="D12738" s="370" t="s">
        <v>847</v>
      </c>
      <c r="E12738" s="370">
        <v>2</v>
      </c>
      <c r="F12738" s="385">
        <v>2</v>
      </c>
    </row>
    <row r="12739" spans="1:6">
      <c r="A12739" s="369"/>
      <c r="B12739" s="369"/>
      <c r="C12739" s="369"/>
      <c r="D12739" s="370" t="s">
        <v>848</v>
      </c>
      <c r="E12739" s="370">
        <v>1</v>
      </c>
      <c r="F12739" s="385">
        <v>1</v>
      </c>
    </row>
    <row r="12740" spans="1:6">
      <c r="A12740" s="369"/>
      <c r="B12740" s="369"/>
      <c r="C12740" s="367" t="s">
        <v>205</v>
      </c>
      <c r="D12740" s="367" t="s">
        <v>350</v>
      </c>
      <c r="E12740" s="367">
        <v>3</v>
      </c>
      <c r="F12740" s="384">
        <v>4</v>
      </c>
    </row>
    <row r="12741" spans="1:6">
      <c r="A12741" s="369"/>
      <c r="B12741" s="369"/>
      <c r="C12741" s="369"/>
      <c r="D12741" s="370" t="s">
        <v>344</v>
      </c>
      <c r="E12741" s="370">
        <v>3</v>
      </c>
      <c r="F12741" s="385">
        <v>3</v>
      </c>
    </row>
    <row r="12742" spans="1:6">
      <c r="A12742" s="369"/>
      <c r="B12742" s="369"/>
      <c r="C12742" s="369"/>
      <c r="D12742" s="370" t="s">
        <v>206</v>
      </c>
      <c r="E12742" s="370">
        <v>29</v>
      </c>
      <c r="F12742" s="385">
        <v>32</v>
      </c>
    </row>
    <row r="12743" spans="1:6">
      <c r="A12743" s="369"/>
      <c r="B12743" s="369"/>
      <c r="C12743" s="369"/>
      <c r="D12743" s="370" t="s">
        <v>849</v>
      </c>
      <c r="E12743" s="370">
        <v>2</v>
      </c>
      <c r="F12743" s="385">
        <v>2</v>
      </c>
    </row>
    <row r="12744" spans="1:6">
      <c r="A12744" s="369"/>
      <c r="B12744" s="369"/>
      <c r="C12744" s="369"/>
      <c r="D12744" s="370" t="s">
        <v>850</v>
      </c>
      <c r="E12744" s="370">
        <v>2</v>
      </c>
      <c r="F12744" s="385">
        <v>2</v>
      </c>
    </row>
    <row r="12745" spans="1:6">
      <c r="A12745" s="369"/>
      <c r="B12745" s="369"/>
      <c r="C12745" s="369"/>
      <c r="D12745" s="370" t="s">
        <v>851</v>
      </c>
      <c r="E12745" s="370">
        <v>3</v>
      </c>
      <c r="F12745" s="385">
        <v>3</v>
      </c>
    </row>
    <row r="12746" spans="1:6">
      <c r="A12746" s="369"/>
      <c r="B12746" s="369"/>
      <c r="C12746" s="369"/>
      <c r="D12746" s="370" t="s">
        <v>852</v>
      </c>
      <c r="E12746" s="370">
        <v>3</v>
      </c>
      <c r="F12746" s="385">
        <v>3</v>
      </c>
    </row>
    <row r="12747" spans="1:6">
      <c r="A12747" s="369"/>
      <c r="B12747" s="369"/>
      <c r="C12747" s="369"/>
      <c r="D12747" s="370" t="s">
        <v>853</v>
      </c>
      <c r="E12747" s="370">
        <v>2</v>
      </c>
      <c r="F12747" s="385">
        <v>2</v>
      </c>
    </row>
    <row r="12748" spans="1:6">
      <c r="A12748" s="369"/>
      <c r="B12748" s="369"/>
      <c r="C12748" s="367" t="s">
        <v>359</v>
      </c>
      <c r="D12748" s="367" t="s">
        <v>854</v>
      </c>
      <c r="E12748" s="367">
        <v>3</v>
      </c>
      <c r="F12748" s="384">
        <v>3</v>
      </c>
    </row>
    <row r="12749" spans="1:6">
      <c r="A12749" s="369"/>
      <c r="B12749" s="369"/>
      <c r="C12749" s="369"/>
      <c r="D12749" s="370" t="s">
        <v>360</v>
      </c>
      <c r="E12749" s="370">
        <v>8</v>
      </c>
      <c r="F12749" s="385">
        <v>8</v>
      </c>
    </row>
    <row r="12750" spans="1:6">
      <c r="A12750" s="369"/>
      <c r="B12750" s="369"/>
      <c r="C12750" s="369"/>
      <c r="D12750" s="370" t="s">
        <v>855</v>
      </c>
      <c r="E12750" s="370">
        <v>4</v>
      </c>
      <c r="F12750" s="385">
        <v>4</v>
      </c>
    </row>
    <row r="12751" spans="1:6">
      <c r="A12751" s="369"/>
      <c r="B12751" s="369"/>
      <c r="C12751" s="369"/>
      <c r="D12751" s="370" t="s">
        <v>856</v>
      </c>
      <c r="E12751" s="370">
        <v>1</v>
      </c>
      <c r="F12751" s="385">
        <v>1</v>
      </c>
    </row>
    <row r="12752" spans="1:6">
      <c r="A12752" s="369"/>
      <c r="B12752" s="369"/>
      <c r="C12752" s="369"/>
      <c r="D12752" s="370" t="s">
        <v>857</v>
      </c>
      <c r="E12752" s="370">
        <v>2</v>
      </c>
      <c r="F12752" s="385">
        <v>2</v>
      </c>
    </row>
    <row r="12753" spans="1:6">
      <c r="A12753" s="369"/>
      <c r="B12753" s="369"/>
      <c r="C12753" s="369"/>
      <c r="D12753" s="370" t="s">
        <v>858</v>
      </c>
      <c r="E12753" s="370">
        <v>4</v>
      </c>
      <c r="F12753" s="385">
        <v>4</v>
      </c>
    </row>
    <row r="12754" spans="1:6">
      <c r="A12754" s="369"/>
      <c r="B12754" s="369"/>
      <c r="C12754" s="369"/>
      <c r="D12754" s="370" t="s">
        <v>859</v>
      </c>
      <c r="E12754" s="370">
        <v>1</v>
      </c>
      <c r="F12754" s="385">
        <v>1</v>
      </c>
    </row>
    <row r="12755" spans="1:6">
      <c r="A12755" s="369"/>
      <c r="B12755" s="369"/>
      <c r="C12755" s="369"/>
      <c r="D12755" s="370" t="s">
        <v>860</v>
      </c>
      <c r="E12755" s="370">
        <v>1</v>
      </c>
      <c r="F12755" s="385">
        <v>1</v>
      </c>
    </row>
    <row r="12756" spans="1:6">
      <c r="A12756" s="369"/>
      <c r="B12756" s="369"/>
      <c r="C12756" s="367" t="s">
        <v>9</v>
      </c>
      <c r="D12756" s="367" t="s">
        <v>9</v>
      </c>
      <c r="E12756" s="367">
        <v>53</v>
      </c>
      <c r="F12756" s="384">
        <v>62</v>
      </c>
    </row>
    <row r="12757" spans="1:6">
      <c r="A12757" s="369"/>
      <c r="B12757" s="369"/>
      <c r="C12757" s="369"/>
      <c r="D12757" s="370" t="s">
        <v>515</v>
      </c>
      <c r="E12757" s="370">
        <v>28</v>
      </c>
      <c r="F12757" s="385">
        <v>28</v>
      </c>
    </row>
    <row r="12758" spans="1:6">
      <c r="A12758" s="369"/>
      <c r="B12758" s="369"/>
      <c r="C12758" s="369"/>
      <c r="D12758" s="370" t="s">
        <v>299</v>
      </c>
      <c r="E12758" s="370">
        <v>51</v>
      </c>
      <c r="F12758" s="385">
        <v>53</v>
      </c>
    </row>
    <row r="12759" spans="1:6">
      <c r="A12759" s="369"/>
      <c r="B12759" s="369"/>
      <c r="C12759" s="369"/>
      <c r="D12759" s="370" t="s">
        <v>351</v>
      </c>
      <c r="E12759" s="370">
        <v>35</v>
      </c>
      <c r="F12759" s="385">
        <v>37</v>
      </c>
    </row>
    <row r="12760" spans="1:6">
      <c r="A12760" s="369"/>
      <c r="B12760" s="369"/>
      <c r="C12760" s="369"/>
      <c r="D12760" s="370" t="s">
        <v>208</v>
      </c>
      <c r="E12760" s="370">
        <v>45</v>
      </c>
      <c r="F12760" s="385">
        <v>47</v>
      </c>
    </row>
    <row r="12761" spans="1:6">
      <c r="A12761" s="369"/>
      <c r="B12761" s="369"/>
      <c r="C12761" s="369"/>
      <c r="D12761" s="370" t="s">
        <v>861</v>
      </c>
      <c r="E12761" s="370">
        <v>3</v>
      </c>
      <c r="F12761" s="385">
        <v>3</v>
      </c>
    </row>
    <row r="12762" spans="1:6">
      <c r="A12762" s="369"/>
      <c r="B12762" s="369"/>
      <c r="C12762" s="369"/>
      <c r="D12762" s="370" t="s">
        <v>862</v>
      </c>
      <c r="E12762" s="370">
        <v>3</v>
      </c>
      <c r="F12762" s="385">
        <v>3</v>
      </c>
    </row>
    <row r="12763" spans="1:6">
      <c r="A12763" s="369"/>
      <c r="B12763" s="369"/>
      <c r="C12763" s="367" t="s">
        <v>352</v>
      </c>
      <c r="D12763" s="367" t="s">
        <v>352</v>
      </c>
      <c r="E12763" s="367">
        <v>12</v>
      </c>
      <c r="F12763" s="384">
        <v>13</v>
      </c>
    </row>
    <row r="12764" spans="1:6">
      <c r="A12764" s="369"/>
      <c r="B12764" s="369"/>
      <c r="C12764" s="369"/>
      <c r="D12764" s="370" t="s">
        <v>863</v>
      </c>
      <c r="E12764" s="370">
        <v>4</v>
      </c>
      <c r="F12764" s="385">
        <v>4</v>
      </c>
    </row>
    <row r="12765" spans="1:6">
      <c r="A12765" s="369"/>
      <c r="B12765" s="369"/>
      <c r="C12765" s="369"/>
      <c r="D12765" s="370" t="s">
        <v>864</v>
      </c>
      <c r="E12765" s="370">
        <v>1</v>
      </c>
      <c r="F12765" s="385">
        <v>1</v>
      </c>
    </row>
    <row r="12766" spans="1:6">
      <c r="A12766" s="369"/>
      <c r="B12766" s="369"/>
      <c r="C12766" s="367" t="s">
        <v>516</v>
      </c>
      <c r="D12766" s="367" t="s">
        <v>353</v>
      </c>
      <c r="E12766" s="367">
        <v>5</v>
      </c>
      <c r="F12766" s="384">
        <v>5</v>
      </c>
    </row>
    <row r="12767" spans="1:6">
      <c r="A12767" s="369"/>
      <c r="B12767" s="369"/>
      <c r="C12767" s="369"/>
      <c r="D12767" s="370" t="s">
        <v>865</v>
      </c>
      <c r="E12767" s="370">
        <v>22</v>
      </c>
      <c r="F12767" s="385">
        <v>26</v>
      </c>
    </row>
    <row r="12768" spans="1:6">
      <c r="A12768" s="369"/>
      <c r="B12768" s="369"/>
      <c r="C12768" s="369"/>
      <c r="D12768" s="370" t="s">
        <v>866</v>
      </c>
      <c r="E12768" s="370">
        <v>4</v>
      </c>
      <c r="F12768" s="385">
        <v>4</v>
      </c>
    </row>
    <row r="12769" spans="1:6">
      <c r="A12769" s="369"/>
      <c r="B12769" s="369"/>
      <c r="C12769" s="369"/>
      <c r="D12769" s="370" t="s">
        <v>588</v>
      </c>
      <c r="E12769" s="370">
        <v>61</v>
      </c>
      <c r="F12769" s="385">
        <v>72</v>
      </c>
    </row>
    <row r="12770" spans="1:6">
      <c r="A12770" s="369"/>
      <c r="B12770" s="369"/>
      <c r="C12770" s="369"/>
      <c r="D12770" s="370" t="s">
        <v>210</v>
      </c>
      <c r="E12770" s="370">
        <v>12</v>
      </c>
      <c r="F12770" s="385">
        <v>12</v>
      </c>
    </row>
    <row r="12771" spans="1:6">
      <c r="A12771" s="369"/>
      <c r="B12771" s="369"/>
      <c r="C12771" s="369"/>
      <c r="D12771" s="370" t="s">
        <v>867</v>
      </c>
      <c r="E12771" s="370">
        <v>2</v>
      </c>
      <c r="F12771" s="385">
        <v>3</v>
      </c>
    </row>
    <row r="12772" spans="1:6">
      <c r="A12772" s="369"/>
      <c r="B12772" s="369"/>
      <c r="C12772" s="369"/>
      <c r="D12772" s="370" t="s">
        <v>725</v>
      </c>
      <c r="E12772" s="370">
        <v>1</v>
      </c>
      <c r="F12772" s="385">
        <v>1</v>
      </c>
    </row>
    <row r="12773" spans="1:6">
      <c r="A12773" s="369"/>
      <c r="B12773" s="369"/>
      <c r="C12773" s="369"/>
      <c r="D12773" s="370" t="s">
        <v>868</v>
      </c>
      <c r="E12773" s="370">
        <v>1</v>
      </c>
      <c r="F12773" s="385">
        <v>1</v>
      </c>
    </row>
    <row r="12774" spans="1:6">
      <c r="A12774" s="369"/>
      <c r="B12774" s="369"/>
      <c r="C12774" s="369"/>
      <c r="D12774" s="370" t="s">
        <v>354</v>
      </c>
      <c r="E12774" s="370">
        <v>2</v>
      </c>
      <c r="F12774" s="385">
        <v>2</v>
      </c>
    </row>
    <row r="12775" spans="1:6">
      <c r="A12775" s="369"/>
      <c r="B12775" s="369"/>
      <c r="C12775" s="369"/>
      <c r="D12775" s="370" t="s">
        <v>869</v>
      </c>
      <c r="E12775" s="370">
        <v>1</v>
      </c>
      <c r="F12775" s="385">
        <v>1</v>
      </c>
    </row>
    <row r="12776" spans="1:6">
      <c r="A12776" s="369"/>
      <c r="B12776" s="369"/>
      <c r="C12776" s="369"/>
      <c r="D12776" s="370" t="s">
        <v>870</v>
      </c>
      <c r="E12776" s="370">
        <v>7</v>
      </c>
      <c r="F12776" s="385">
        <v>7</v>
      </c>
    </row>
    <row r="12777" spans="1:6">
      <c r="A12777" s="369"/>
      <c r="B12777" s="369"/>
      <c r="C12777" s="369"/>
      <c r="D12777" s="370" t="s">
        <v>871</v>
      </c>
      <c r="E12777" s="370">
        <v>2</v>
      </c>
      <c r="F12777" s="385">
        <v>2</v>
      </c>
    </row>
    <row r="12778" spans="1:6">
      <c r="A12778" s="369"/>
      <c r="B12778" s="369"/>
      <c r="C12778" s="369"/>
      <c r="D12778" s="370" t="s">
        <v>872</v>
      </c>
      <c r="E12778" s="370">
        <v>2</v>
      </c>
      <c r="F12778" s="385">
        <v>2</v>
      </c>
    </row>
    <row r="12779" spans="1:6">
      <c r="A12779" s="369"/>
      <c r="B12779" s="369"/>
      <c r="C12779" s="369"/>
      <c r="D12779" s="370" t="s">
        <v>873</v>
      </c>
      <c r="E12779" s="370">
        <v>4</v>
      </c>
      <c r="F12779" s="385">
        <v>4</v>
      </c>
    </row>
    <row r="12780" spans="1:6">
      <c r="A12780" s="369"/>
      <c r="B12780" s="369"/>
      <c r="C12780" s="369"/>
      <c r="D12780" s="370" t="s">
        <v>874</v>
      </c>
      <c r="E12780" s="370">
        <v>7</v>
      </c>
      <c r="F12780" s="385">
        <v>7</v>
      </c>
    </row>
    <row r="12781" spans="1:6">
      <c r="A12781" s="369"/>
      <c r="B12781" s="369"/>
      <c r="C12781" s="369"/>
      <c r="D12781" s="370" t="s">
        <v>875</v>
      </c>
      <c r="E12781" s="370">
        <v>11</v>
      </c>
      <c r="F12781" s="385">
        <v>11</v>
      </c>
    </row>
    <row r="12782" spans="1:6">
      <c r="A12782" s="369"/>
      <c r="B12782" s="369"/>
      <c r="C12782" s="369"/>
      <c r="D12782" s="370" t="s">
        <v>876</v>
      </c>
      <c r="E12782" s="370">
        <v>1</v>
      </c>
      <c r="F12782" s="385">
        <v>1</v>
      </c>
    </row>
    <row r="12783" spans="1:6">
      <c r="A12783" s="369"/>
      <c r="B12783" s="369"/>
      <c r="C12783" s="367" t="s">
        <v>877</v>
      </c>
      <c r="D12783" s="367" t="s">
        <v>878</v>
      </c>
      <c r="E12783" s="367">
        <v>1</v>
      </c>
      <c r="F12783" s="384">
        <v>1</v>
      </c>
    </row>
    <row r="12784" spans="1:6">
      <c r="A12784" s="369"/>
      <c r="B12784" s="369"/>
      <c r="C12784" s="369"/>
      <c r="D12784" s="370" t="s">
        <v>877</v>
      </c>
      <c r="E12784" s="370">
        <v>2</v>
      </c>
      <c r="F12784" s="385">
        <v>2</v>
      </c>
    </row>
    <row r="12785" spans="1:6">
      <c r="A12785" s="369"/>
      <c r="B12785" s="369"/>
      <c r="C12785" s="369"/>
      <c r="D12785" s="370" t="s">
        <v>879</v>
      </c>
      <c r="E12785" s="370">
        <v>1</v>
      </c>
      <c r="F12785" s="385">
        <v>1</v>
      </c>
    </row>
    <row r="12786" spans="1:6">
      <c r="A12786" s="369"/>
      <c r="B12786" s="369"/>
      <c r="C12786" s="369"/>
      <c r="D12786" s="370" t="s">
        <v>880</v>
      </c>
      <c r="E12786" s="370">
        <v>1</v>
      </c>
      <c r="F12786" s="385">
        <v>1</v>
      </c>
    </row>
    <row r="12787" spans="1:6">
      <c r="A12787" s="369"/>
      <c r="B12787" s="369"/>
      <c r="C12787" s="367" t="s">
        <v>361</v>
      </c>
      <c r="D12787" s="367" t="s">
        <v>881</v>
      </c>
      <c r="E12787" s="367">
        <v>3</v>
      </c>
      <c r="F12787" s="384">
        <v>3</v>
      </c>
    </row>
    <row r="12788" spans="1:6">
      <c r="A12788" s="369"/>
      <c r="B12788" s="369"/>
      <c r="C12788" s="369"/>
      <c r="D12788" s="370" t="s">
        <v>882</v>
      </c>
      <c r="E12788" s="370">
        <v>10</v>
      </c>
      <c r="F12788" s="385">
        <v>10</v>
      </c>
    </row>
    <row r="12789" spans="1:6">
      <c r="A12789" s="369"/>
      <c r="B12789" s="369"/>
      <c r="C12789" s="369"/>
      <c r="D12789" s="370" t="s">
        <v>361</v>
      </c>
      <c r="E12789" s="370">
        <v>2</v>
      </c>
      <c r="F12789" s="385">
        <v>2</v>
      </c>
    </row>
    <row r="12790" spans="1:6">
      <c r="A12790" s="369"/>
      <c r="B12790" s="369"/>
      <c r="C12790" s="369"/>
      <c r="D12790" s="370" t="s">
        <v>883</v>
      </c>
      <c r="E12790" s="370">
        <v>2</v>
      </c>
      <c r="F12790" s="385">
        <v>2</v>
      </c>
    </row>
    <row r="12791" spans="1:6">
      <c r="A12791" s="369"/>
      <c r="B12791" s="369"/>
      <c r="C12791" s="369"/>
      <c r="D12791" s="370" t="s">
        <v>884</v>
      </c>
      <c r="E12791" s="370">
        <v>1</v>
      </c>
      <c r="F12791" s="385">
        <v>1</v>
      </c>
    </row>
    <row r="12792" spans="1:6">
      <c r="A12792" s="369"/>
      <c r="B12792" s="369"/>
      <c r="C12792" s="367" t="s">
        <v>355</v>
      </c>
      <c r="D12792" s="367" t="s">
        <v>885</v>
      </c>
      <c r="E12792" s="367">
        <v>2</v>
      </c>
      <c r="F12792" s="384">
        <v>2</v>
      </c>
    </row>
    <row r="12793" spans="1:6">
      <c r="A12793" s="369"/>
      <c r="B12793" s="369"/>
      <c r="C12793" s="369"/>
      <c r="D12793" s="370" t="s">
        <v>886</v>
      </c>
      <c r="E12793" s="370">
        <v>6</v>
      </c>
      <c r="F12793" s="385">
        <v>7</v>
      </c>
    </row>
    <row r="12794" spans="1:6">
      <c r="A12794" s="369"/>
      <c r="B12794" s="369"/>
      <c r="C12794" s="369"/>
      <c r="D12794" s="370" t="s">
        <v>590</v>
      </c>
      <c r="E12794" s="370">
        <v>7</v>
      </c>
      <c r="F12794" s="385">
        <v>7</v>
      </c>
    </row>
    <row r="12795" spans="1:6">
      <c r="A12795" s="369"/>
      <c r="B12795" s="369"/>
      <c r="C12795" s="369"/>
      <c r="D12795" s="370" t="s">
        <v>591</v>
      </c>
      <c r="E12795" s="370">
        <v>8</v>
      </c>
      <c r="F12795" s="385">
        <v>8</v>
      </c>
    </row>
    <row r="12796" spans="1:6">
      <c r="A12796" s="369"/>
      <c r="B12796" s="369"/>
      <c r="C12796" s="369"/>
      <c r="D12796" s="370" t="s">
        <v>356</v>
      </c>
      <c r="E12796" s="370">
        <v>5</v>
      </c>
      <c r="F12796" s="385">
        <v>5</v>
      </c>
    </row>
    <row r="12797" spans="1:6">
      <c r="A12797" s="369"/>
      <c r="B12797" s="369"/>
      <c r="C12797" s="369"/>
      <c r="D12797" s="370" t="s">
        <v>887</v>
      </c>
      <c r="E12797" s="370">
        <v>3</v>
      </c>
      <c r="F12797" s="385">
        <v>3</v>
      </c>
    </row>
    <row r="12798" spans="1:6">
      <c r="A12798" s="369"/>
      <c r="B12798" s="369"/>
      <c r="C12798" s="369"/>
      <c r="D12798" s="370" t="s">
        <v>888</v>
      </c>
      <c r="E12798" s="370">
        <v>2</v>
      </c>
      <c r="F12798" s="385">
        <v>2</v>
      </c>
    </row>
    <row r="12799" spans="1:6">
      <c r="A12799" s="369"/>
      <c r="B12799" s="369"/>
      <c r="C12799" s="369"/>
      <c r="D12799" s="370" t="s">
        <v>889</v>
      </c>
      <c r="E12799" s="370">
        <v>1</v>
      </c>
      <c r="F12799" s="385">
        <v>1</v>
      </c>
    </row>
    <row r="12800" spans="1:6">
      <c r="A12800" s="369"/>
      <c r="B12800" s="369"/>
      <c r="C12800" s="369"/>
      <c r="D12800" s="370" t="s">
        <v>890</v>
      </c>
      <c r="E12800" s="370">
        <v>1</v>
      </c>
      <c r="F12800" s="385">
        <v>1</v>
      </c>
    </row>
    <row r="12801" spans="1:6">
      <c r="A12801" s="369"/>
      <c r="B12801" s="369"/>
      <c r="C12801" s="369"/>
      <c r="D12801" s="370" t="s">
        <v>891</v>
      </c>
      <c r="E12801" s="370">
        <v>1</v>
      </c>
      <c r="F12801" s="385">
        <v>1</v>
      </c>
    </row>
    <row r="12802" spans="1:6">
      <c r="A12802" s="369"/>
      <c r="B12802" s="369"/>
      <c r="C12802" s="369"/>
      <c r="D12802" s="370" t="s">
        <v>892</v>
      </c>
      <c r="E12802" s="370">
        <v>4</v>
      </c>
      <c r="F12802" s="385">
        <v>4</v>
      </c>
    </row>
    <row r="12803" spans="1:6">
      <c r="A12803" s="369"/>
      <c r="B12803" s="369"/>
      <c r="C12803" s="367" t="s">
        <v>211</v>
      </c>
      <c r="D12803" s="367" t="s">
        <v>589</v>
      </c>
      <c r="E12803" s="367">
        <v>4</v>
      </c>
      <c r="F12803" s="384">
        <v>4</v>
      </c>
    </row>
    <row r="12804" spans="1:6">
      <c r="A12804" s="369"/>
      <c r="B12804" s="369"/>
      <c r="C12804" s="369"/>
      <c r="D12804" s="370" t="s">
        <v>517</v>
      </c>
      <c r="E12804" s="370">
        <v>3</v>
      </c>
      <c r="F12804" s="385">
        <v>4</v>
      </c>
    </row>
    <row r="12805" spans="1:6">
      <c r="A12805" s="369"/>
      <c r="B12805" s="369"/>
      <c r="C12805" s="369"/>
      <c r="D12805" s="370" t="s">
        <v>211</v>
      </c>
      <c r="E12805" s="370">
        <v>9</v>
      </c>
      <c r="F12805" s="385">
        <v>12</v>
      </c>
    </row>
    <row r="12806" spans="1:6">
      <c r="A12806" s="369"/>
      <c r="B12806" s="369"/>
      <c r="C12806" s="369"/>
      <c r="D12806" s="370" t="s">
        <v>893</v>
      </c>
      <c r="E12806" s="370">
        <v>2</v>
      </c>
      <c r="F12806" s="385">
        <v>2</v>
      </c>
    </row>
    <row r="12807" spans="1:6">
      <c r="A12807" s="369"/>
      <c r="B12807" s="369"/>
      <c r="C12807" s="367" t="s">
        <v>894</v>
      </c>
      <c r="D12807" s="367" t="s">
        <v>895</v>
      </c>
      <c r="E12807" s="367">
        <v>2</v>
      </c>
      <c r="F12807" s="384">
        <v>2</v>
      </c>
    </row>
    <row r="12808" spans="1:6">
      <c r="A12808" s="369"/>
      <c r="B12808" s="369"/>
      <c r="C12808" s="369"/>
      <c r="D12808" s="370" t="s">
        <v>896</v>
      </c>
      <c r="E12808" s="370">
        <v>1</v>
      </c>
      <c r="F12808" s="385">
        <v>1</v>
      </c>
    </row>
    <row r="12809" spans="1:6">
      <c r="A12809" s="369"/>
      <c r="B12809" s="369"/>
      <c r="C12809" s="369"/>
      <c r="D12809" s="370" t="s">
        <v>897</v>
      </c>
      <c r="E12809" s="370">
        <v>1</v>
      </c>
      <c r="F12809" s="385">
        <v>1</v>
      </c>
    </row>
    <row r="12810" spans="1:6">
      <c r="A12810" s="369"/>
      <c r="B12810" s="369"/>
      <c r="C12810" s="369"/>
      <c r="D12810" s="370" t="s">
        <v>898</v>
      </c>
      <c r="E12810" s="370">
        <v>1</v>
      </c>
      <c r="F12810" s="385">
        <v>1</v>
      </c>
    </row>
    <row r="12811" spans="1:6">
      <c r="A12811" s="369"/>
      <c r="B12811" s="369"/>
      <c r="C12811" s="369"/>
      <c r="D12811" s="370" t="s">
        <v>899</v>
      </c>
      <c r="E12811" s="370">
        <v>1</v>
      </c>
      <c r="F12811" s="385">
        <v>1</v>
      </c>
    </row>
    <row r="12812" spans="1:6">
      <c r="A12812" s="369"/>
      <c r="B12812" s="367" t="s">
        <v>10</v>
      </c>
      <c r="C12812" s="367" t="s">
        <v>362</v>
      </c>
      <c r="D12812" s="367" t="s">
        <v>362</v>
      </c>
      <c r="E12812" s="367">
        <v>14</v>
      </c>
      <c r="F12812" s="384">
        <v>17</v>
      </c>
    </row>
    <row r="12813" spans="1:6">
      <c r="A12813" s="369"/>
      <c r="B12813" s="369"/>
      <c r="C12813" s="369"/>
      <c r="D12813" s="370" t="s">
        <v>363</v>
      </c>
      <c r="E12813" s="370">
        <v>9</v>
      </c>
      <c r="F12813" s="385">
        <v>9</v>
      </c>
    </row>
    <row r="12814" spans="1:6">
      <c r="A12814" s="369"/>
      <c r="B12814" s="369"/>
      <c r="C12814" s="369"/>
      <c r="D12814" s="370" t="s">
        <v>900</v>
      </c>
      <c r="E12814" s="370">
        <v>1</v>
      </c>
      <c r="F12814" s="385">
        <v>1</v>
      </c>
    </row>
    <row r="12815" spans="1:6">
      <c r="A12815" s="369"/>
      <c r="B12815" s="369"/>
      <c r="C12815" s="369"/>
      <c r="D12815" s="370" t="s">
        <v>901</v>
      </c>
      <c r="E12815" s="370">
        <v>1</v>
      </c>
      <c r="F12815" s="385">
        <v>1</v>
      </c>
    </row>
    <row r="12816" spans="1:6">
      <c r="A12816" s="369"/>
      <c r="B12816" s="369"/>
      <c r="C12816" s="367" t="s">
        <v>592</v>
      </c>
      <c r="D12816" s="367" t="s">
        <v>593</v>
      </c>
      <c r="E12816" s="367">
        <v>22</v>
      </c>
      <c r="F12816" s="384">
        <v>25</v>
      </c>
    </row>
    <row r="12817" spans="1:6">
      <c r="A12817" s="369"/>
      <c r="B12817" s="369"/>
      <c r="C12817" s="369"/>
      <c r="D12817" s="370" t="s">
        <v>902</v>
      </c>
      <c r="E12817" s="370">
        <v>3</v>
      </c>
      <c r="F12817" s="385">
        <v>3</v>
      </c>
    </row>
    <row r="12818" spans="1:6">
      <c r="A12818" s="369"/>
      <c r="B12818" s="369"/>
      <c r="C12818" s="369"/>
      <c r="D12818" s="370" t="s">
        <v>903</v>
      </c>
      <c r="E12818" s="370">
        <v>1</v>
      </c>
      <c r="F12818" s="385">
        <v>1</v>
      </c>
    </row>
    <row r="12819" spans="1:6">
      <c r="A12819" s="369"/>
      <c r="B12819" s="369"/>
      <c r="C12819" s="369"/>
      <c r="D12819" s="370" t="s">
        <v>904</v>
      </c>
      <c r="E12819" s="370">
        <v>1</v>
      </c>
      <c r="F12819" s="385">
        <v>1</v>
      </c>
    </row>
    <row r="12820" spans="1:6">
      <c r="A12820" s="369"/>
      <c r="B12820" s="369"/>
      <c r="C12820" s="369"/>
      <c r="D12820" s="370" t="s">
        <v>905</v>
      </c>
      <c r="E12820" s="370">
        <v>1</v>
      </c>
      <c r="F12820" s="385">
        <v>1</v>
      </c>
    </row>
    <row r="12821" spans="1:6">
      <c r="A12821" s="369"/>
      <c r="B12821" s="369"/>
      <c r="C12821" s="367" t="s">
        <v>906</v>
      </c>
      <c r="D12821" s="367" t="s">
        <v>906</v>
      </c>
      <c r="E12821" s="367">
        <v>4</v>
      </c>
      <c r="F12821" s="384">
        <v>5</v>
      </c>
    </row>
    <row r="12822" spans="1:6">
      <c r="A12822" s="369"/>
      <c r="B12822" s="369"/>
      <c r="C12822" s="369"/>
      <c r="D12822" s="370" t="s">
        <v>907</v>
      </c>
      <c r="E12822" s="370">
        <v>1</v>
      </c>
      <c r="F12822" s="385">
        <v>1</v>
      </c>
    </row>
    <row r="12823" spans="1:6">
      <c r="A12823" s="369"/>
      <c r="B12823" s="369"/>
      <c r="C12823" s="367" t="s">
        <v>908</v>
      </c>
      <c r="D12823" s="367" t="s">
        <v>767</v>
      </c>
      <c r="E12823" s="367">
        <v>7</v>
      </c>
      <c r="F12823" s="384">
        <v>7</v>
      </c>
    </row>
    <row r="12824" spans="1:6">
      <c r="A12824" s="369"/>
      <c r="B12824" s="369"/>
      <c r="C12824" s="369"/>
      <c r="D12824" s="370" t="s">
        <v>908</v>
      </c>
      <c r="E12824" s="370">
        <v>8</v>
      </c>
      <c r="F12824" s="385">
        <v>9</v>
      </c>
    </row>
    <row r="12825" spans="1:6">
      <c r="A12825" s="369"/>
      <c r="B12825" s="369"/>
      <c r="C12825" s="369"/>
      <c r="D12825" s="370" t="s">
        <v>909</v>
      </c>
      <c r="E12825" s="370">
        <v>2</v>
      </c>
      <c r="F12825" s="385">
        <v>2</v>
      </c>
    </row>
    <row r="12826" spans="1:6">
      <c r="A12826" s="369"/>
      <c r="B12826" s="369"/>
      <c r="C12826" s="369"/>
      <c r="D12826" s="370" t="s">
        <v>910</v>
      </c>
      <c r="E12826" s="370">
        <v>5</v>
      </c>
      <c r="F12826" s="385">
        <v>5</v>
      </c>
    </row>
    <row r="12827" spans="1:6">
      <c r="A12827" s="369"/>
      <c r="B12827" s="369"/>
      <c r="C12827" s="369"/>
      <c r="D12827" s="370" t="s">
        <v>911</v>
      </c>
      <c r="E12827" s="370">
        <v>6</v>
      </c>
      <c r="F12827" s="385">
        <v>6</v>
      </c>
    </row>
    <row r="12828" spans="1:6">
      <c r="A12828" s="369"/>
      <c r="B12828" s="369"/>
      <c r="C12828" s="369"/>
      <c r="D12828" s="370" t="s">
        <v>912</v>
      </c>
      <c r="E12828" s="370">
        <v>2</v>
      </c>
      <c r="F12828" s="385">
        <v>2</v>
      </c>
    </row>
    <row r="12829" spans="1:6">
      <c r="A12829" s="369"/>
      <c r="B12829" s="369"/>
      <c r="C12829" s="369"/>
      <c r="D12829" s="370" t="s">
        <v>913</v>
      </c>
      <c r="E12829" s="370">
        <v>2</v>
      </c>
      <c r="F12829" s="385">
        <v>2</v>
      </c>
    </row>
    <row r="12830" spans="1:6">
      <c r="A12830" s="369"/>
      <c r="B12830" s="369"/>
      <c r="C12830" s="369"/>
      <c r="D12830" s="370" t="s">
        <v>914</v>
      </c>
      <c r="E12830" s="370">
        <v>1</v>
      </c>
      <c r="F12830" s="385">
        <v>1</v>
      </c>
    </row>
    <row r="12831" spans="1:6">
      <c r="A12831" s="369"/>
      <c r="B12831" s="369"/>
      <c r="C12831" s="367" t="s">
        <v>10</v>
      </c>
      <c r="D12831" s="367" t="s">
        <v>915</v>
      </c>
      <c r="E12831" s="367">
        <v>5</v>
      </c>
      <c r="F12831" s="384">
        <v>5</v>
      </c>
    </row>
    <row r="12832" spans="1:6">
      <c r="A12832" s="369"/>
      <c r="B12832" s="369"/>
      <c r="C12832" s="369"/>
      <c r="D12832" s="370" t="s">
        <v>916</v>
      </c>
      <c r="E12832" s="370">
        <v>5</v>
      </c>
      <c r="F12832" s="385">
        <v>5</v>
      </c>
    </row>
    <row r="12833" spans="1:6">
      <c r="A12833" s="369"/>
      <c r="B12833" s="369"/>
      <c r="C12833" s="369"/>
      <c r="D12833" s="370" t="s">
        <v>10</v>
      </c>
      <c r="E12833" s="370">
        <v>29</v>
      </c>
      <c r="F12833" s="385">
        <v>29</v>
      </c>
    </row>
    <row r="12834" spans="1:6">
      <c r="A12834" s="369"/>
      <c r="B12834" s="369"/>
      <c r="C12834" s="369"/>
      <c r="D12834" s="370" t="s">
        <v>917</v>
      </c>
      <c r="E12834" s="370">
        <v>4</v>
      </c>
      <c r="F12834" s="385">
        <v>4</v>
      </c>
    </row>
    <row r="12835" spans="1:6">
      <c r="A12835" s="369"/>
      <c r="B12835" s="369"/>
      <c r="C12835" s="369"/>
      <c r="D12835" s="370" t="s">
        <v>230</v>
      </c>
      <c r="E12835" s="370">
        <v>8</v>
      </c>
      <c r="F12835" s="385">
        <v>8</v>
      </c>
    </row>
    <row r="12836" spans="1:6">
      <c r="A12836" s="369"/>
      <c r="B12836" s="369"/>
      <c r="C12836" s="369"/>
      <c r="D12836" s="370" t="s">
        <v>918</v>
      </c>
      <c r="E12836" s="370">
        <v>1</v>
      </c>
      <c r="F12836" s="385">
        <v>1</v>
      </c>
    </row>
    <row r="12837" spans="1:6">
      <c r="A12837" s="369"/>
      <c r="B12837" s="369"/>
      <c r="C12837" s="369"/>
      <c r="D12837" s="370" t="s">
        <v>919</v>
      </c>
      <c r="E12837" s="370">
        <v>1</v>
      </c>
      <c r="F12837" s="385">
        <v>1</v>
      </c>
    </row>
    <row r="12838" spans="1:6">
      <c r="A12838" s="369"/>
      <c r="B12838" s="369"/>
      <c r="C12838" s="367" t="s">
        <v>364</v>
      </c>
      <c r="D12838" s="367" t="s">
        <v>920</v>
      </c>
      <c r="E12838" s="367">
        <v>1</v>
      </c>
      <c r="F12838" s="384">
        <v>1</v>
      </c>
    </row>
    <row r="12839" spans="1:6">
      <c r="A12839" s="369"/>
      <c r="B12839" s="369"/>
      <c r="C12839" s="369"/>
      <c r="D12839" s="370" t="s">
        <v>921</v>
      </c>
      <c r="E12839" s="370">
        <v>6</v>
      </c>
      <c r="F12839" s="385">
        <v>7</v>
      </c>
    </row>
    <row r="12840" spans="1:6">
      <c r="A12840" s="369"/>
      <c r="B12840" s="369"/>
      <c r="C12840" s="369"/>
      <c r="D12840" s="370" t="s">
        <v>365</v>
      </c>
      <c r="E12840" s="370">
        <v>15</v>
      </c>
      <c r="F12840" s="385">
        <v>18</v>
      </c>
    </row>
    <row r="12841" spans="1:6">
      <c r="A12841" s="369"/>
      <c r="B12841" s="369"/>
      <c r="C12841" s="369"/>
      <c r="D12841" s="370" t="s">
        <v>922</v>
      </c>
      <c r="E12841" s="370">
        <v>3</v>
      </c>
      <c r="F12841" s="385">
        <v>3</v>
      </c>
    </row>
    <row r="12842" spans="1:6">
      <c r="A12842" s="369"/>
      <c r="B12842" s="369"/>
      <c r="C12842" s="369"/>
      <c r="D12842" s="370" t="s">
        <v>798</v>
      </c>
      <c r="E12842" s="370">
        <v>1</v>
      </c>
      <c r="F12842" s="385">
        <v>1</v>
      </c>
    </row>
    <row r="12843" spans="1:6">
      <c r="A12843" s="369"/>
      <c r="B12843" s="369"/>
      <c r="C12843" s="369"/>
      <c r="D12843" s="370" t="s">
        <v>923</v>
      </c>
      <c r="E12843" s="370">
        <v>1</v>
      </c>
      <c r="F12843" s="385">
        <v>1</v>
      </c>
    </row>
    <row r="12844" spans="1:6">
      <c r="A12844" s="369"/>
      <c r="B12844" s="369"/>
      <c r="C12844" s="369"/>
      <c r="D12844" s="370" t="s">
        <v>924</v>
      </c>
      <c r="E12844" s="370">
        <v>2</v>
      </c>
      <c r="F12844" s="385">
        <v>2</v>
      </c>
    </row>
    <row r="12845" spans="1:6">
      <c r="A12845" s="369"/>
      <c r="B12845" s="369"/>
      <c r="C12845" s="369"/>
      <c r="D12845" s="370" t="s">
        <v>925</v>
      </c>
      <c r="E12845" s="370">
        <v>4</v>
      </c>
      <c r="F12845" s="385">
        <v>4</v>
      </c>
    </row>
    <row r="12846" spans="1:6">
      <c r="A12846" s="369"/>
      <c r="B12846" s="369"/>
      <c r="C12846" s="369"/>
      <c r="D12846" s="370" t="s">
        <v>926</v>
      </c>
      <c r="E12846" s="370">
        <v>1</v>
      </c>
      <c r="F12846" s="385">
        <v>1</v>
      </c>
    </row>
    <row r="12847" spans="1:6">
      <c r="A12847" s="369"/>
      <c r="B12847" s="369"/>
      <c r="C12847" s="369"/>
      <c r="D12847" s="370" t="s">
        <v>927</v>
      </c>
      <c r="E12847" s="370">
        <v>2</v>
      </c>
      <c r="F12847" s="385">
        <v>2</v>
      </c>
    </row>
    <row r="12848" spans="1:6">
      <c r="A12848" s="369"/>
      <c r="B12848" s="369"/>
      <c r="C12848" s="369"/>
      <c r="D12848" s="370" t="s">
        <v>928</v>
      </c>
      <c r="E12848" s="370">
        <v>2</v>
      </c>
      <c r="F12848" s="385">
        <v>2</v>
      </c>
    </row>
    <row r="12849" spans="1:6">
      <c r="A12849" s="369"/>
      <c r="B12849" s="369"/>
      <c r="C12849" s="369"/>
      <c r="D12849" s="370" t="s">
        <v>929</v>
      </c>
      <c r="E12849" s="370">
        <v>1</v>
      </c>
      <c r="F12849" s="385">
        <v>1</v>
      </c>
    </row>
    <row r="12850" spans="1:6">
      <c r="A12850" s="369"/>
      <c r="B12850" s="369"/>
      <c r="C12850" s="369"/>
      <c r="D12850" s="370" t="s">
        <v>930</v>
      </c>
      <c r="E12850" s="370">
        <v>2</v>
      </c>
      <c r="F12850" s="385">
        <v>2</v>
      </c>
    </row>
    <row r="12851" spans="1:6">
      <c r="A12851" s="369"/>
      <c r="B12851" s="369"/>
      <c r="C12851" s="369"/>
      <c r="D12851" s="370" t="s">
        <v>931</v>
      </c>
      <c r="E12851" s="370">
        <v>1</v>
      </c>
      <c r="F12851" s="385">
        <v>1</v>
      </c>
    </row>
    <row r="12852" spans="1:6">
      <c r="A12852" s="369"/>
      <c r="B12852" s="369"/>
      <c r="C12852" s="369"/>
      <c r="D12852" s="370" t="s">
        <v>932</v>
      </c>
      <c r="E12852" s="370">
        <v>2</v>
      </c>
      <c r="F12852" s="385">
        <v>2</v>
      </c>
    </row>
    <row r="12853" spans="1:6">
      <c r="A12853" s="369"/>
      <c r="B12853" s="369"/>
      <c r="C12853" s="369"/>
      <c r="D12853" s="370" t="s">
        <v>933</v>
      </c>
      <c r="E12853" s="370">
        <v>1</v>
      </c>
      <c r="F12853" s="385">
        <v>1</v>
      </c>
    </row>
    <row r="12854" spans="1:6">
      <c r="A12854" s="369"/>
      <c r="B12854" s="369"/>
      <c r="C12854" s="369"/>
      <c r="D12854" s="370" t="s">
        <v>934</v>
      </c>
      <c r="E12854" s="370">
        <v>1</v>
      </c>
      <c r="F12854" s="385">
        <v>1</v>
      </c>
    </row>
    <row r="12855" spans="1:6">
      <c r="A12855" s="369"/>
      <c r="B12855" s="369"/>
      <c r="C12855" s="367" t="s">
        <v>935</v>
      </c>
      <c r="D12855" s="367" t="s">
        <v>936</v>
      </c>
      <c r="E12855" s="367">
        <v>3</v>
      </c>
      <c r="F12855" s="384">
        <v>3</v>
      </c>
    </row>
    <row r="12856" spans="1:6">
      <c r="A12856" s="369"/>
      <c r="B12856" s="369"/>
      <c r="C12856" s="369"/>
      <c r="D12856" s="370" t="s">
        <v>937</v>
      </c>
      <c r="E12856" s="370">
        <v>1</v>
      </c>
      <c r="F12856" s="385">
        <v>1</v>
      </c>
    </row>
    <row r="12857" spans="1:6">
      <c r="A12857" s="369"/>
      <c r="B12857" s="367" t="s">
        <v>11</v>
      </c>
      <c r="C12857" s="367" t="s">
        <v>938</v>
      </c>
      <c r="D12857" s="367" t="s">
        <v>938</v>
      </c>
      <c r="E12857" s="367">
        <v>9</v>
      </c>
      <c r="F12857" s="384">
        <v>9</v>
      </c>
    </row>
    <row r="12858" spans="1:6">
      <c r="A12858" s="369"/>
      <c r="B12858" s="369"/>
      <c r="C12858" s="369"/>
      <c r="D12858" s="370" t="s">
        <v>939</v>
      </c>
      <c r="E12858" s="370">
        <v>1</v>
      </c>
      <c r="F12858" s="385">
        <v>1</v>
      </c>
    </row>
    <row r="12859" spans="1:6">
      <c r="A12859" s="369"/>
      <c r="B12859" s="369"/>
      <c r="C12859" s="369"/>
      <c r="D12859" s="370" t="s">
        <v>941</v>
      </c>
      <c r="E12859" s="370">
        <v>2</v>
      </c>
      <c r="F12859" s="385">
        <v>2</v>
      </c>
    </row>
    <row r="12860" spans="1:6">
      <c r="A12860" s="369"/>
      <c r="B12860" s="369"/>
      <c r="C12860" s="367" t="s">
        <v>367</v>
      </c>
      <c r="D12860" s="367" t="s">
        <v>604</v>
      </c>
      <c r="E12860" s="367">
        <v>12</v>
      </c>
      <c r="F12860" s="384">
        <v>12</v>
      </c>
    </row>
    <row r="12861" spans="1:6">
      <c r="A12861" s="369"/>
      <c r="B12861" s="369"/>
      <c r="C12861" s="369"/>
      <c r="D12861" s="370" t="s">
        <v>942</v>
      </c>
      <c r="E12861" s="370">
        <v>3</v>
      </c>
      <c r="F12861" s="385">
        <v>3</v>
      </c>
    </row>
    <row r="12862" spans="1:6">
      <c r="A12862" s="369"/>
      <c r="B12862" s="369"/>
      <c r="C12862" s="369"/>
      <c r="D12862" s="370" t="s">
        <v>944</v>
      </c>
      <c r="E12862" s="370">
        <v>1</v>
      </c>
      <c r="F12862" s="385">
        <v>1</v>
      </c>
    </row>
    <row r="12863" spans="1:6">
      <c r="A12863" s="369"/>
      <c r="B12863" s="369"/>
      <c r="C12863" s="369"/>
      <c r="D12863" s="370" t="s">
        <v>945</v>
      </c>
      <c r="E12863" s="370">
        <v>1</v>
      </c>
      <c r="F12863" s="385">
        <v>1</v>
      </c>
    </row>
    <row r="12864" spans="1:6">
      <c r="A12864" s="369"/>
      <c r="B12864" s="369"/>
      <c r="C12864" s="369"/>
      <c r="D12864" s="370" t="s">
        <v>946</v>
      </c>
      <c r="E12864" s="370">
        <v>1</v>
      </c>
      <c r="F12864" s="385">
        <v>1</v>
      </c>
    </row>
    <row r="12865" spans="1:6">
      <c r="A12865" s="369"/>
      <c r="B12865" s="369"/>
      <c r="C12865" s="367" t="s">
        <v>947</v>
      </c>
      <c r="D12865" s="367" t="s">
        <v>948</v>
      </c>
      <c r="E12865" s="367">
        <v>6</v>
      </c>
      <c r="F12865" s="384">
        <v>6</v>
      </c>
    </row>
    <row r="12866" spans="1:6">
      <c r="A12866" s="369"/>
      <c r="B12866" s="369"/>
      <c r="C12866" s="369"/>
      <c r="D12866" s="370" t="s">
        <v>949</v>
      </c>
      <c r="E12866" s="370">
        <v>9</v>
      </c>
      <c r="F12866" s="385">
        <v>10</v>
      </c>
    </row>
    <row r="12867" spans="1:6">
      <c r="A12867" s="369"/>
      <c r="B12867" s="369"/>
      <c r="C12867" s="369"/>
      <c r="D12867" s="370" t="s">
        <v>950</v>
      </c>
      <c r="E12867" s="370">
        <v>1</v>
      </c>
      <c r="F12867" s="385">
        <v>1</v>
      </c>
    </row>
    <row r="12868" spans="1:6">
      <c r="A12868" s="369"/>
      <c r="B12868" s="369"/>
      <c r="C12868" s="369"/>
      <c r="D12868" s="370" t="s">
        <v>951</v>
      </c>
      <c r="E12868" s="370">
        <v>1</v>
      </c>
      <c r="F12868" s="385">
        <v>1</v>
      </c>
    </row>
    <row r="12869" spans="1:6">
      <c r="A12869" s="369"/>
      <c r="B12869" s="369"/>
      <c r="C12869" s="369"/>
      <c r="D12869" s="370" t="s">
        <v>952</v>
      </c>
      <c r="E12869" s="370">
        <v>1</v>
      </c>
      <c r="F12869" s="385">
        <v>1</v>
      </c>
    </row>
    <row r="12870" spans="1:6">
      <c r="A12870" s="369"/>
      <c r="B12870" s="369"/>
      <c r="C12870" s="369"/>
      <c r="D12870" s="370" t="s">
        <v>953</v>
      </c>
      <c r="E12870" s="370">
        <v>1</v>
      </c>
      <c r="F12870" s="385">
        <v>1</v>
      </c>
    </row>
    <row r="12871" spans="1:6">
      <c r="A12871" s="369"/>
      <c r="B12871" s="369"/>
      <c r="C12871" s="367" t="s">
        <v>11</v>
      </c>
      <c r="D12871" s="367" t="s">
        <v>638</v>
      </c>
      <c r="E12871" s="367">
        <v>35</v>
      </c>
      <c r="F12871" s="384">
        <v>36</v>
      </c>
    </row>
    <row r="12872" spans="1:6">
      <c r="A12872" s="369"/>
      <c r="B12872" s="369"/>
      <c r="C12872" s="369"/>
      <c r="D12872" s="370" t="s">
        <v>954</v>
      </c>
      <c r="E12872" s="370">
        <v>7</v>
      </c>
      <c r="F12872" s="385">
        <v>7</v>
      </c>
    </row>
    <row r="12873" spans="1:6">
      <c r="A12873" s="369"/>
      <c r="B12873" s="369"/>
      <c r="C12873" s="369"/>
      <c r="D12873" s="370" t="s">
        <v>213</v>
      </c>
      <c r="E12873" s="370">
        <v>68</v>
      </c>
      <c r="F12873" s="385">
        <v>71</v>
      </c>
    </row>
    <row r="12874" spans="1:6">
      <c r="A12874" s="369"/>
      <c r="B12874" s="369"/>
      <c r="C12874" s="369"/>
      <c r="D12874" s="370" t="s">
        <v>955</v>
      </c>
      <c r="E12874" s="370">
        <v>24</v>
      </c>
      <c r="F12874" s="385">
        <v>25</v>
      </c>
    </row>
    <row r="12875" spans="1:6">
      <c r="A12875" s="369"/>
      <c r="B12875" s="369"/>
      <c r="C12875" s="369"/>
      <c r="D12875" s="370" t="s">
        <v>956</v>
      </c>
      <c r="E12875" s="370">
        <v>3</v>
      </c>
      <c r="F12875" s="385">
        <v>3</v>
      </c>
    </row>
    <row r="12876" spans="1:6">
      <c r="A12876" s="369"/>
      <c r="B12876" s="369"/>
      <c r="C12876" s="369"/>
      <c r="D12876" s="370" t="s">
        <v>957</v>
      </c>
      <c r="E12876" s="370">
        <v>1</v>
      </c>
      <c r="F12876" s="385">
        <v>1</v>
      </c>
    </row>
    <row r="12877" spans="1:6">
      <c r="A12877" s="369"/>
      <c r="B12877" s="369"/>
      <c r="C12877" s="369"/>
      <c r="D12877" s="370" t="s">
        <v>958</v>
      </c>
      <c r="E12877" s="370">
        <v>1</v>
      </c>
      <c r="F12877" s="385">
        <v>1</v>
      </c>
    </row>
    <row r="12878" spans="1:6">
      <c r="A12878" s="369"/>
      <c r="B12878" s="369"/>
      <c r="C12878" s="369"/>
      <c r="D12878" s="370" t="s">
        <v>959</v>
      </c>
      <c r="E12878" s="370">
        <v>1</v>
      </c>
      <c r="F12878" s="385">
        <v>1</v>
      </c>
    </row>
    <row r="12879" spans="1:6">
      <c r="A12879" s="369"/>
      <c r="B12879" s="369"/>
      <c r="C12879" s="367" t="s">
        <v>961</v>
      </c>
      <c r="D12879" s="367" t="s">
        <v>790</v>
      </c>
      <c r="E12879" s="367">
        <v>3</v>
      </c>
      <c r="F12879" s="384">
        <v>3</v>
      </c>
    </row>
    <row r="12880" spans="1:6">
      <c r="A12880" s="369"/>
      <c r="B12880" s="369"/>
      <c r="C12880" s="369"/>
      <c r="D12880" s="370" t="s">
        <v>962</v>
      </c>
      <c r="E12880" s="370">
        <v>2</v>
      </c>
      <c r="F12880" s="385">
        <v>2</v>
      </c>
    </row>
    <row r="12881" spans="1:6">
      <c r="A12881" s="369"/>
      <c r="B12881" s="369"/>
      <c r="C12881" s="369"/>
      <c r="D12881" s="370" t="s">
        <v>963</v>
      </c>
      <c r="E12881" s="370">
        <v>2</v>
      </c>
      <c r="F12881" s="385">
        <v>2</v>
      </c>
    </row>
    <row r="12882" spans="1:6">
      <c r="A12882" s="369"/>
      <c r="B12882" s="369"/>
      <c r="C12882" s="367" t="s">
        <v>214</v>
      </c>
      <c r="D12882" s="367" t="s">
        <v>594</v>
      </c>
      <c r="E12882" s="367">
        <v>14</v>
      </c>
      <c r="F12882" s="384">
        <v>17</v>
      </c>
    </row>
    <row r="12883" spans="1:6">
      <c r="A12883" s="369"/>
      <c r="B12883" s="369"/>
      <c r="C12883" s="369"/>
      <c r="D12883" s="370" t="s">
        <v>439</v>
      </c>
      <c r="E12883" s="370">
        <v>1</v>
      </c>
      <c r="F12883" s="385">
        <v>1</v>
      </c>
    </row>
    <row r="12884" spans="1:6">
      <c r="A12884" s="369"/>
      <c r="B12884" s="369"/>
      <c r="C12884" s="369"/>
      <c r="D12884" s="370" t="s">
        <v>215</v>
      </c>
      <c r="E12884" s="370">
        <v>62</v>
      </c>
      <c r="F12884" s="385">
        <v>63</v>
      </c>
    </row>
    <row r="12885" spans="1:6">
      <c r="A12885" s="369"/>
      <c r="B12885" s="369"/>
      <c r="C12885" s="369"/>
      <c r="D12885" s="370" t="s">
        <v>964</v>
      </c>
      <c r="E12885" s="370">
        <v>2</v>
      </c>
      <c r="F12885" s="385">
        <v>2</v>
      </c>
    </row>
    <row r="12886" spans="1:6">
      <c r="A12886" s="369"/>
      <c r="B12886" s="369"/>
      <c r="C12886" s="369"/>
      <c r="D12886" s="370" t="s">
        <v>965</v>
      </c>
      <c r="E12886" s="370">
        <v>1</v>
      </c>
      <c r="F12886" s="385">
        <v>1</v>
      </c>
    </row>
    <row r="12887" spans="1:6">
      <c r="A12887" s="369"/>
      <c r="B12887" s="369"/>
      <c r="C12887" s="369"/>
      <c r="D12887" s="370" t="s">
        <v>966</v>
      </c>
      <c r="E12887" s="370">
        <v>7</v>
      </c>
      <c r="F12887" s="385">
        <v>7</v>
      </c>
    </row>
    <row r="12888" spans="1:6">
      <c r="A12888" s="369"/>
      <c r="B12888" s="369"/>
      <c r="C12888" s="369"/>
      <c r="D12888" s="370" t="s">
        <v>967</v>
      </c>
      <c r="E12888" s="370">
        <v>3</v>
      </c>
      <c r="F12888" s="385">
        <v>3</v>
      </c>
    </row>
    <row r="12889" spans="1:6">
      <c r="A12889" s="369"/>
      <c r="B12889" s="369"/>
      <c r="C12889" s="369"/>
      <c r="D12889" s="370" t="s">
        <v>968</v>
      </c>
      <c r="E12889" s="370">
        <v>1</v>
      </c>
      <c r="F12889" s="385">
        <v>1</v>
      </c>
    </row>
    <row r="12890" spans="1:6">
      <c r="A12890" s="369"/>
      <c r="B12890" s="369"/>
      <c r="C12890" s="369"/>
      <c r="D12890" s="370" t="s">
        <v>969</v>
      </c>
      <c r="E12890" s="370">
        <v>1</v>
      </c>
      <c r="F12890" s="385">
        <v>1</v>
      </c>
    </row>
    <row r="12891" spans="1:6">
      <c r="A12891" s="369"/>
      <c r="B12891" s="369"/>
      <c r="C12891" s="367" t="s">
        <v>970</v>
      </c>
      <c r="D12891" s="367" t="s">
        <v>971</v>
      </c>
      <c r="E12891" s="367">
        <v>8</v>
      </c>
      <c r="F12891" s="384">
        <v>9</v>
      </c>
    </row>
    <row r="12892" spans="1:6">
      <c r="A12892" s="369"/>
      <c r="B12892" s="369"/>
      <c r="C12892" s="369"/>
      <c r="D12892" s="370" t="s">
        <v>972</v>
      </c>
      <c r="E12892" s="370">
        <v>4</v>
      </c>
      <c r="F12892" s="385">
        <v>5</v>
      </c>
    </row>
    <row r="12893" spans="1:6">
      <c r="A12893" s="369"/>
      <c r="B12893" s="369"/>
      <c r="C12893" s="369"/>
      <c r="D12893" s="370" t="s">
        <v>973</v>
      </c>
      <c r="E12893" s="370">
        <v>2</v>
      </c>
      <c r="F12893" s="385">
        <v>2</v>
      </c>
    </row>
    <row r="12894" spans="1:6">
      <c r="A12894" s="369"/>
      <c r="B12894" s="369"/>
      <c r="C12894" s="369"/>
      <c r="D12894" s="370" t="s">
        <v>974</v>
      </c>
      <c r="E12894" s="370">
        <v>4</v>
      </c>
      <c r="F12894" s="385">
        <v>4</v>
      </c>
    </row>
    <row r="12895" spans="1:6">
      <c r="A12895" s="369"/>
      <c r="B12895" s="369"/>
      <c r="C12895" s="367" t="s">
        <v>369</v>
      </c>
      <c r="D12895" s="367" t="s">
        <v>975</v>
      </c>
      <c r="E12895" s="367">
        <v>7</v>
      </c>
      <c r="F12895" s="384">
        <v>7</v>
      </c>
    </row>
    <row r="12896" spans="1:6">
      <c r="A12896" s="369"/>
      <c r="B12896" s="369"/>
      <c r="C12896" s="369"/>
      <c r="D12896" s="370" t="s">
        <v>976</v>
      </c>
      <c r="E12896" s="370">
        <v>6</v>
      </c>
      <c r="F12896" s="385">
        <v>7</v>
      </c>
    </row>
    <row r="12897" spans="1:6">
      <c r="A12897" s="369"/>
      <c r="B12897" s="369"/>
      <c r="C12897" s="369"/>
      <c r="D12897" s="370" t="s">
        <v>370</v>
      </c>
      <c r="E12897" s="370">
        <v>7</v>
      </c>
      <c r="F12897" s="385">
        <v>7</v>
      </c>
    </row>
    <row r="12898" spans="1:6">
      <c r="A12898" s="369"/>
      <c r="B12898" s="369"/>
      <c r="C12898" s="369"/>
      <c r="D12898" s="370" t="s">
        <v>977</v>
      </c>
      <c r="E12898" s="370">
        <v>4</v>
      </c>
      <c r="F12898" s="385">
        <v>4</v>
      </c>
    </row>
    <row r="12899" spans="1:6">
      <c r="A12899" s="369"/>
      <c r="B12899" s="369"/>
      <c r="C12899" s="367" t="s">
        <v>978</v>
      </c>
      <c r="D12899" s="367" t="s">
        <v>979</v>
      </c>
      <c r="E12899" s="367">
        <v>9</v>
      </c>
      <c r="F12899" s="384">
        <v>9</v>
      </c>
    </row>
    <row r="12900" spans="1:6">
      <c r="A12900" s="369"/>
      <c r="B12900" s="369"/>
      <c r="C12900" s="369"/>
      <c r="D12900" s="370" t="s">
        <v>980</v>
      </c>
      <c r="E12900" s="370">
        <v>5</v>
      </c>
      <c r="F12900" s="385">
        <v>6</v>
      </c>
    </row>
    <row r="12901" spans="1:6">
      <c r="A12901" s="369"/>
      <c r="B12901" s="369"/>
      <c r="C12901" s="369"/>
      <c r="D12901" s="370" t="s">
        <v>978</v>
      </c>
      <c r="E12901" s="370">
        <v>10</v>
      </c>
      <c r="F12901" s="385">
        <v>11</v>
      </c>
    </row>
    <row r="12902" spans="1:6">
      <c r="A12902" s="369"/>
      <c r="B12902" s="369"/>
      <c r="C12902" s="369"/>
      <c r="D12902" s="370" t="s">
        <v>981</v>
      </c>
      <c r="E12902" s="370">
        <v>3</v>
      </c>
      <c r="F12902" s="385">
        <v>4</v>
      </c>
    </row>
    <row r="12903" spans="1:6">
      <c r="A12903" s="369"/>
      <c r="B12903" s="369"/>
      <c r="C12903" s="369"/>
      <c r="D12903" s="370" t="s">
        <v>982</v>
      </c>
      <c r="E12903" s="370">
        <v>6</v>
      </c>
      <c r="F12903" s="385">
        <v>6</v>
      </c>
    </row>
    <row r="12904" spans="1:6">
      <c r="A12904" s="369"/>
      <c r="B12904" s="369"/>
      <c r="C12904" s="367" t="s">
        <v>983</v>
      </c>
      <c r="D12904" s="367" t="s">
        <v>984</v>
      </c>
      <c r="E12904" s="367">
        <v>3</v>
      </c>
      <c r="F12904" s="384">
        <v>3</v>
      </c>
    </row>
    <row r="12905" spans="1:6">
      <c r="A12905" s="369"/>
      <c r="B12905" s="369"/>
      <c r="C12905" s="369"/>
      <c r="D12905" s="370" t="s">
        <v>985</v>
      </c>
      <c r="E12905" s="370">
        <v>1</v>
      </c>
      <c r="F12905" s="385">
        <v>1</v>
      </c>
    </row>
    <row r="12906" spans="1:6">
      <c r="A12906" s="369"/>
      <c r="B12906" s="369"/>
      <c r="C12906" s="369"/>
      <c r="D12906" s="370" t="s">
        <v>986</v>
      </c>
      <c r="E12906" s="370">
        <v>1</v>
      </c>
      <c r="F12906" s="385">
        <v>1</v>
      </c>
    </row>
    <row r="12907" spans="1:6">
      <c r="A12907" s="369"/>
      <c r="B12907" s="369"/>
      <c r="C12907" s="367" t="s">
        <v>987</v>
      </c>
      <c r="D12907" s="367" t="s">
        <v>987</v>
      </c>
      <c r="E12907" s="367">
        <v>2</v>
      </c>
      <c r="F12907" s="384">
        <v>2</v>
      </c>
    </row>
    <row r="12908" spans="1:6">
      <c r="A12908" s="369"/>
      <c r="B12908" s="369"/>
      <c r="C12908" s="369"/>
      <c r="D12908" s="370" t="s">
        <v>988</v>
      </c>
      <c r="E12908" s="370">
        <v>1</v>
      </c>
      <c r="F12908" s="385">
        <v>1</v>
      </c>
    </row>
    <row r="12909" spans="1:6">
      <c r="A12909" s="369"/>
      <c r="B12909" s="367" t="s">
        <v>12</v>
      </c>
      <c r="C12909" s="367" t="s">
        <v>467</v>
      </c>
      <c r="D12909" s="367" t="s">
        <v>217</v>
      </c>
      <c r="E12909" s="367">
        <v>35</v>
      </c>
      <c r="F12909" s="384">
        <v>37</v>
      </c>
    </row>
    <row r="12910" spans="1:6">
      <c r="A12910" s="369"/>
      <c r="B12910" s="369"/>
      <c r="C12910" s="369"/>
      <c r="D12910" s="370" t="s">
        <v>989</v>
      </c>
      <c r="E12910" s="370">
        <v>3</v>
      </c>
      <c r="F12910" s="385">
        <v>3</v>
      </c>
    </row>
    <row r="12911" spans="1:6">
      <c r="A12911" s="369"/>
      <c r="B12911" s="369"/>
      <c r="C12911" s="369"/>
      <c r="D12911" s="370" t="s">
        <v>909</v>
      </c>
      <c r="E12911" s="370">
        <v>6</v>
      </c>
      <c r="F12911" s="385">
        <v>6</v>
      </c>
    </row>
    <row r="12912" spans="1:6">
      <c r="A12912" s="369"/>
      <c r="B12912" s="369"/>
      <c r="C12912" s="369"/>
      <c r="D12912" s="370" t="s">
        <v>990</v>
      </c>
      <c r="E12912" s="370">
        <v>6</v>
      </c>
      <c r="F12912" s="385">
        <v>6</v>
      </c>
    </row>
    <row r="12913" spans="1:6">
      <c r="A12913" s="369"/>
      <c r="B12913" s="369"/>
      <c r="C12913" s="369"/>
      <c r="D12913" s="370" t="s">
        <v>439</v>
      </c>
      <c r="E12913" s="370">
        <v>13</v>
      </c>
      <c r="F12913" s="385">
        <v>14</v>
      </c>
    </row>
    <row r="12914" spans="1:6">
      <c r="A12914" s="369"/>
      <c r="B12914" s="369"/>
      <c r="C12914" s="369"/>
      <c r="D12914" s="370" t="s">
        <v>595</v>
      </c>
      <c r="E12914" s="370">
        <v>3</v>
      </c>
      <c r="F12914" s="385">
        <v>3</v>
      </c>
    </row>
    <row r="12915" spans="1:6">
      <c r="A12915" s="369"/>
      <c r="B12915" s="369"/>
      <c r="C12915" s="369"/>
      <c r="D12915" s="370" t="s">
        <v>991</v>
      </c>
      <c r="E12915" s="370">
        <v>2</v>
      </c>
      <c r="F12915" s="385">
        <v>2</v>
      </c>
    </row>
    <row r="12916" spans="1:6">
      <c r="A12916" s="369"/>
      <c r="B12916" s="369"/>
      <c r="C12916" s="367" t="s">
        <v>468</v>
      </c>
      <c r="D12916" s="367" t="s">
        <v>12</v>
      </c>
      <c r="E12916" s="367">
        <v>74</v>
      </c>
      <c r="F12916" s="384">
        <v>77</v>
      </c>
    </row>
    <row r="12917" spans="1:6">
      <c r="A12917" s="369"/>
      <c r="B12917" s="369"/>
      <c r="C12917" s="369"/>
      <c r="D12917" s="370" t="s">
        <v>519</v>
      </c>
      <c r="E12917" s="370">
        <v>14</v>
      </c>
      <c r="F12917" s="385">
        <v>15</v>
      </c>
    </row>
    <row r="12918" spans="1:6">
      <c r="A12918" s="369"/>
      <c r="B12918" s="369"/>
      <c r="C12918" s="369"/>
      <c r="D12918" s="370" t="s">
        <v>992</v>
      </c>
      <c r="E12918" s="370">
        <v>7</v>
      </c>
      <c r="F12918" s="385">
        <v>7</v>
      </c>
    </row>
    <row r="12919" spans="1:6">
      <c r="A12919" s="369"/>
      <c r="B12919" s="369"/>
      <c r="C12919" s="369"/>
      <c r="D12919" s="370" t="s">
        <v>993</v>
      </c>
      <c r="E12919" s="370">
        <v>3</v>
      </c>
      <c r="F12919" s="385">
        <v>3</v>
      </c>
    </row>
    <row r="12920" spans="1:6">
      <c r="A12920" s="369"/>
      <c r="B12920" s="369"/>
      <c r="C12920" s="369"/>
      <c r="D12920" s="370" t="s">
        <v>994</v>
      </c>
      <c r="E12920" s="370">
        <v>4</v>
      </c>
      <c r="F12920" s="385">
        <v>4</v>
      </c>
    </row>
    <row r="12921" spans="1:6">
      <c r="A12921" s="369"/>
      <c r="B12921" s="369"/>
      <c r="C12921" s="369"/>
      <c r="D12921" s="370" t="s">
        <v>371</v>
      </c>
      <c r="E12921" s="370">
        <v>12</v>
      </c>
      <c r="F12921" s="385">
        <v>14</v>
      </c>
    </row>
    <row r="12922" spans="1:6">
      <c r="A12922" s="369"/>
      <c r="B12922" s="369"/>
      <c r="C12922" s="369"/>
      <c r="D12922" s="370" t="s">
        <v>439</v>
      </c>
      <c r="E12922" s="370">
        <v>1</v>
      </c>
      <c r="F12922" s="385">
        <v>1</v>
      </c>
    </row>
    <row r="12923" spans="1:6">
      <c r="A12923" s="369"/>
      <c r="B12923" s="369"/>
      <c r="C12923" s="369"/>
      <c r="D12923" s="370" t="s">
        <v>550</v>
      </c>
      <c r="E12923" s="370">
        <v>14</v>
      </c>
      <c r="F12923" s="385">
        <v>15</v>
      </c>
    </row>
    <row r="12924" spans="1:6">
      <c r="A12924" s="369"/>
      <c r="B12924" s="369"/>
      <c r="C12924" s="369"/>
      <c r="D12924" s="370" t="s">
        <v>995</v>
      </c>
      <c r="E12924" s="370">
        <v>2</v>
      </c>
      <c r="F12924" s="385">
        <v>2</v>
      </c>
    </row>
    <row r="12925" spans="1:6">
      <c r="A12925" s="369"/>
      <c r="B12925" s="369"/>
      <c r="C12925" s="369"/>
      <c r="D12925" s="370" t="s">
        <v>264</v>
      </c>
      <c r="E12925" s="370">
        <v>2</v>
      </c>
      <c r="F12925" s="385">
        <v>2</v>
      </c>
    </row>
    <row r="12926" spans="1:6">
      <c r="A12926" s="369"/>
      <c r="B12926" s="369"/>
      <c r="C12926" s="369"/>
      <c r="D12926" s="370" t="s">
        <v>351</v>
      </c>
      <c r="E12926" s="370">
        <v>7</v>
      </c>
      <c r="F12926" s="385">
        <v>8</v>
      </c>
    </row>
    <row r="12927" spans="1:6">
      <c r="A12927" s="369"/>
      <c r="B12927" s="369"/>
      <c r="C12927" s="369"/>
      <c r="D12927" s="370" t="s">
        <v>518</v>
      </c>
      <c r="E12927" s="370">
        <v>13</v>
      </c>
      <c r="F12927" s="385">
        <v>13</v>
      </c>
    </row>
    <row r="12928" spans="1:6">
      <c r="A12928" s="369"/>
      <c r="B12928" s="369"/>
      <c r="C12928" s="369"/>
      <c r="D12928" s="370" t="s">
        <v>996</v>
      </c>
      <c r="E12928" s="370">
        <v>3</v>
      </c>
      <c r="F12928" s="385">
        <v>3</v>
      </c>
    </row>
    <row r="12929" spans="1:6">
      <c r="A12929" s="369"/>
      <c r="B12929" s="369"/>
      <c r="C12929" s="367" t="s">
        <v>469</v>
      </c>
      <c r="D12929" s="367" t="s">
        <v>997</v>
      </c>
      <c r="E12929" s="367">
        <v>2</v>
      </c>
      <c r="F12929" s="384">
        <v>2</v>
      </c>
    </row>
    <row r="12930" spans="1:6">
      <c r="A12930" s="369"/>
      <c r="B12930" s="369"/>
      <c r="C12930" s="369"/>
      <c r="D12930" s="370" t="s">
        <v>219</v>
      </c>
      <c r="E12930" s="370">
        <v>1</v>
      </c>
      <c r="F12930" s="385">
        <v>1</v>
      </c>
    </row>
    <row r="12931" spans="1:6">
      <c r="A12931" s="369"/>
      <c r="B12931" s="369"/>
      <c r="C12931" s="369"/>
      <c r="D12931" s="370" t="s">
        <v>470</v>
      </c>
      <c r="E12931" s="370">
        <v>5</v>
      </c>
      <c r="F12931" s="385">
        <v>5</v>
      </c>
    </row>
    <row r="12932" spans="1:6">
      <c r="A12932" s="369"/>
      <c r="B12932" s="369"/>
      <c r="C12932" s="369"/>
      <c r="D12932" s="370" t="s">
        <v>998</v>
      </c>
      <c r="E12932" s="370">
        <v>3</v>
      </c>
      <c r="F12932" s="385">
        <v>3</v>
      </c>
    </row>
    <row r="12933" spans="1:6">
      <c r="A12933" s="369"/>
      <c r="B12933" s="369"/>
      <c r="C12933" s="367" t="s">
        <v>596</v>
      </c>
      <c r="D12933" s="367" t="s">
        <v>597</v>
      </c>
      <c r="E12933" s="367">
        <v>7</v>
      </c>
      <c r="F12933" s="384">
        <v>7</v>
      </c>
    </row>
    <row r="12934" spans="1:6">
      <c r="A12934" s="369"/>
      <c r="B12934" s="369"/>
      <c r="C12934" s="369"/>
      <c r="D12934" s="370" t="s">
        <v>999</v>
      </c>
      <c r="E12934" s="370">
        <v>1</v>
      </c>
      <c r="F12934" s="385">
        <v>1</v>
      </c>
    </row>
    <row r="12935" spans="1:6">
      <c r="A12935" s="369"/>
      <c r="B12935" s="369"/>
      <c r="C12935" s="367" t="s">
        <v>471</v>
      </c>
      <c r="D12935" s="367" t="s">
        <v>1000</v>
      </c>
      <c r="E12935" s="367">
        <v>5</v>
      </c>
      <c r="F12935" s="384">
        <v>5</v>
      </c>
    </row>
    <row r="12936" spans="1:6">
      <c r="A12936" s="369"/>
      <c r="B12936" s="369"/>
      <c r="C12936" s="369"/>
      <c r="D12936" s="370" t="s">
        <v>79</v>
      </c>
      <c r="E12936" s="370">
        <v>6</v>
      </c>
      <c r="F12936" s="385">
        <v>6</v>
      </c>
    </row>
    <row r="12937" spans="1:6">
      <c r="A12937" s="369"/>
      <c r="B12937" s="369"/>
      <c r="C12937" s="369"/>
      <c r="D12937" s="370" t="s">
        <v>520</v>
      </c>
      <c r="E12937" s="370">
        <v>4</v>
      </c>
      <c r="F12937" s="385">
        <v>4</v>
      </c>
    </row>
    <row r="12938" spans="1:6">
      <c r="A12938" s="369"/>
      <c r="B12938" s="369"/>
      <c r="C12938" s="369"/>
      <c r="D12938" s="370" t="s">
        <v>220</v>
      </c>
      <c r="E12938" s="370">
        <v>33</v>
      </c>
      <c r="F12938" s="385">
        <v>34</v>
      </c>
    </row>
    <row r="12939" spans="1:6">
      <c r="A12939" s="369"/>
      <c r="B12939" s="369"/>
      <c r="C12939" s="369"/>
      <c r="D12939" s="370" t="s">
        <v>1001</v>
      </c>
      <c r="E12939" s="370">
        <v>1</v>
      </c>
      <c r="F12939" s="385">
        <v>1</v>
      </c>
    </row>
    <row r="12940" spans="1:6">
      <c r="A12940" s="369"/>
      <c r="B12940" s="369"/>
      <c r="C12940" s="369"/>
      <c r="D12940" s="370" t="s">
        <v>1002</v>
      </c>
      <c r="E12940" s="370">
        <v>8</v>
      </c>
      <c r="F12940" s="385">
        <v>8</v>
      </c>
    </row>
    <row r="12941" spans="1:6">
      <c r="A12941" s="369"/>
      <c r="B12941" s="369"/>
      <c r="C12941" s="369"/>
      <c r="D12941" s="370" t="s">
        <v>472</v>
      </c>
      <c r="E12941" s="370">
        <v>8</v>
      </c>
      <c r="F12941" s="385">
        <v>8</v>
      </c>
    </row>
    <row r="12942" spans="1:6">
      <c r="A12942" s="369"/>
      <c r="B12942" s="367" t="s">
        <v>13</v>
      </c>
      <c r="C12942" s="367" t="s">
        <v>473</v>
      </c>
      <c r="D12942" s="367" t="s">
        <v>222</v>
      </c>
      <c r="E12942" s="367">
        <v>29</v>
      </c>
      <c r="F12942" s="384">
        <v>29</v>
      </c>
    </row>
    <row r="12943" spans="1:6">
      <c r="A12943" s="369"/>
      <c r="B12943" s="369"/>
      <c r="C12943" s="369"/>
      <c r="D12943" s="370" t="s">
        <v>1003</v>
      </c>
      <c r="E12943" s="370">
        <v>33</v>
      </c>
      <c r="F12943" s="385">
        <v>34</v>
      </c>
    </row>
    <row r="12944" spans="1:6">
      <c r="A12944" s="369"/>
      <c r="B12944" s="369"/>
      <c r="C12944" s="369"/>
      <c r="D12944" s="370" t="s">
        <v>223</v>
      </c>
      <c r="E12944" s="370">
        <v>29</v>
      </c>
      <c r="F12944" s="385">
        <v>33</v>
      </c>
    </row>
    <row r="12945" spans="1:6">
      <c r="A12945" s="369"/>
      <c r="B12945" s="369"/>
      <c r="C12945" s="369"/>
      <c r="D12945" s="370" t="s">
        <v>551</v>
      </c>
      <c r="E12945" s="370">
        <v>15</v>
      </c>
      <c r="F12945" s="385">
        <v>17</v>
      </c>
    </row>
    <row r="12946" spans="1:6">
      <c r="A12946" s="369"/>
      <c r="B12946" s="369"/>
      <c r="C12946" s="369"/>
      <c r="D12946" s="370" t="s">
        <v>1004</v>
      </c>
      <c r="E12946" s="370">
        <v>2</v>
      </c>
      <c r="F12946" s="385">
        <v>2</v>
      </c>
    </row>
    <row r="12947" spans="1:6">
      <c r="A12947" s="369"/>
      <c r="B12947" s="369"/>
      <c r="C12947" s="367" t="s">
        <v>552</v>
      </c>
      <c r="D12947" s="367" t="s">
        <v>1005</v>
      </c>
      <c r="E12947" s="367">
        <v>1</v>
      </c>
      <c r="F12947" s="384">
        <v>1</v>
      </c>
    </row>
    <row r="12948" spans="1:6">
      <c r="A12948" s="369"/>
      <c r="B12948" s="369"/>
      <c r="C12948" s="369"/>
      <c r="D12948" s="370" t="s">
        <v>372</v>
      </c>
      <c r="E12948" s="370">
        <v>30</v>
      </c>
      <c r="F12948" s="385">
        <v>32</v>
      </c>
    </row>
    <row r="12949" spans="1:6">
      <c r="A12949" s="369"/>
      <c r="B12949" s="369"/>
      <c r="C12949" s="369"/>
      <c r="D12949" s="370" t="s">
        <v>1006</v>
      </c>
      <c r="E12949" s="370">
        <v>2</v>
      </c>
      <c r="F12949" s="385">
        <v>2</v>
      </c>
    </row>
    <row r="12950" spans="1:6">
      <c r="A12950" s="369"/>
      <c r="B12950" s="369"/>
      <c r="C12950" s="369"/>
      <c r="D12950" s="370" t="s">
        <v>1007</v>
      </c>
      <c r="E12950" s="370">
        <v>8</v>
      </c>
      <c r="F12950" s="385">
        <v>8</v>
      </c>
    </row>
    <row r="12951" spans="1:6">
      <c r="A12951" s="369"/>
      <c r="B12951" s="369"/>
      <c r="C12951" s="369"/>
      <c r="D12951" s="370" t="s">
        <v>1008</v>
      </c>
      <c r="E12951" s="370">
        <v>4</v>
      </c>
      <c r="F12951" s="385">
        <v>4</v>
      </c>
    </row>
    <row r="12952" spans="1:6">
      <c r="A12952" s="369"/>
      <c r="B12952" s="369"/>
      <c r="C12952" s="369"/>
      <c r="D12952" s="370" t="s">
        <v>1009</v>
      </c>
      <c r="E12952" s="370">
        <v>2</v>
      </c>
      <c r="F12952" s="385">
        <v>2</v>
      </c>
    </row>
    <row r="12953" spans="1:6">
      <c r="A12953" s="369"/>
      <c r="B12953" s="369"/>
      <c r="C12953" s="369"/>
      <c r="D12953" s="370" t="s">
        <v>1010</v>
      </c>
      <c r="E12953" s="370">
        <v>2</v>
      </c>
      <c r="F12953" s="385">
        <v>2</v>
      </c>
    </row>
    <row r="12954" spans="1:6">
      <c r="A12954" s="369"/>
      <c r="B12954" s="369"/>
      <c r="C12954" s="367" t="s">
        <v>1011</v>
      </c>
      <c r="D12954" s="367" t="s">
        <v>75</v>
      </c>
      <c r="E12954" s="367">
        <v>5</v>
      </c>
      <c r="F12954" s="384">
        <v>5</v>
      </c>
    </row>
    <row r="12955" spans="1:6">
      <c r="A12955" s="369"/>
      <c r="B12955" s="369"/>
      <c r="C12955" s="369"/>
      <c r="D12955" s="370" t="s">
        <v>1012</v>
      </c>
      <c r="E12955" s="370">
        <v>23</v>
      </c>
      <c r="F12955" s="385">
        <v>27</v>
      </c>
    </row>
    <row r="12956" spans="1:6">
      <c r="A12956" s="369"/>
      <c r="B12956" s="369"/>
      <c r="C12956" s="369"/>
      <c r="D12956" s="370" t="s">
        <v>1013</v>
      </c>
      <c r="E12956" s="370">
        <v>3</v>
      </c>
      <c r="F12956" s="385">
        <v>3</v>
      </c>
    </row>
    <row r="12957" spans="1:6">
      <c r="A12957" s="369"/>
      <c r="B12957" s="369"/>
      <c r="C12957" s="369"/>
      <c r="D12957" s="370" t="s">
        <v>1014</v>
      </c>
      <c r="E12957" s="370">
        <v>4</v>
      </c>
      <c r="F12957" s="385">
        <v>4</v>
      </c>
    </row>
    <row r="12958" spans="1:6">
      <c r="A12958" s="369"/>
      <c r="B12958" s="369"/>
      <c r="C12958" s="369"/>
      <c r="D12958" s="370" t="s">
        <v>1015</v>
      </c>
      <c r="E12958" s="370">
        <v>2</v>
      </c>
      <c r="F12958" s="385">
        <v>2</v>
      </c>
    </row>
    <row r="12959" spans="1:6">
      <c r="A12959" s="369"/>
      <c r="B12959" s="369"/>
      <c r="C12959" s="369"/>
      <c r="D12959" s="370" t="s">
        <v>1016</v>
      </c>
      <c r="E12959" s="370">
        <v>1</v>
      </c>
      <c r="F12959" s="385">
        <v>1</v>
      </c>
    </row>
    <row r="12960" spans="1:6">
      <c r="A12960" s="369"/>
      <c r="B12960" s="369"/>
      <c r="C12960" s="369"/>
      <c r="D12960" s="370" t="s">
        <v>1017</v>
      </c>
      <c r="E12960" s="370">
        <v>1</v>
      </c>
      <c r="F12960" s="385">
        <v>1</v>
      </c>
    </row>
    <row r="12961" spans="1:6">
      <c r="A12961" s="369"/>
      <c r="B12961" s="369"/>
      <c r="C12961" s="369"/>
      <c r="D12961" s="370" t="s">
        <v>1018</v>
      </c>
      <c r="E12961" s="370">
        <v>1</v>
      </c>
      <c r="F12961" s="385">
        <v>1</v>
      </c>
    </row>
    <row r="12962" spans="1:6">
      <c r="A12962" s="369"/>
      <c r="B12962" s="369"/>
      <c r="C12962" s="369"/>
      <c r="D12962" s="370" t="s">
        <v>1019</v>
      </c>
      <c r="E12962" s="370">
        <v>1</v>
      </c>
      <c r="F12962" s="385">
        <v>1</v>
      </c>
    </row>
    <row r="12963" spans="1:6">
      <c r="A12963" s="369"/>
      <c r="B12963" s="369"/>
      <c r="C12963" s="369"/>
      <c r="D12963" s="370" t="s">
        <v>1020</v>
      </c>
      <c r="E12963" s="370">
        <v>1</v>
      </c>
      <c r="F12963" s="385">
        <v>1</v>
      </c>
    </row>
    <row r="12964" spans="1:6">
      <c r="A12964" s="369"/>
      <c r="B12964" s="369"/>
      <c r="C12964" s="369"/>
      <c r="D12964" s="370" t="s">
        <v>1021</v>
      </c>
      <c r="E12964" s="370">
        <v>1</v>
      </c>
      <c r="F12964" s="385">
        <v>1</v>
      </c>
    </row>
    <row r="12965" spans="1:6">
      <c r="A12965" s="369"/>
      <c r="B12965" s="369"/>
      <c r="C12965" s="369"/>
      <c r="D12965" s="370" t="s">
        <v>1022</v>
      </c>
      <c r="E12965" s="370">
        <v>1</v>
      </c>
      <c r="F12965" s="385">
        <v>1</v>
      </c>
    </row>
    <row r="12966" spans="1:6">
      <c r="A12966" s="369"/>
      <c r="B12966" s="369"/>
      <c r="C12966" s="367" t="s">
        <v>474</v>
      </c>
      <c r="D12966" s="367" t="s">
        <v>373</v>
      </c>
      <c r="E12966" s="367">
        <v>99</v>
      </c>
      <c r="F12966" s="384">
        <v>104</v>
      </c>
    </row>
    <row r="12967" spans="1:6">
      <c r="A12967" s="369"/>
      <c r="B12967" s="369"/>
      <c r="C12967" s="369"/>
      <c r="D12967" s="370" t="s">
        <v>1023</v>
      </c>
      <c r="E12967" s="370">
        <v>1</v>
      </c>
      <c r="F12967" s="385">
        <v>1</v>
      </c>
    </row>
    <row r="12968" spans="1:6">
      <c r="A12968" s="369"/>
      <c r="B12968" s="369"/>
      <c r="C12968" s="369"/>
      <c r="D12968" s="370" t="s">
        <v>225</v>
      </c>
      <c r="E12968" s="370">
        <v>164</v>
      </c>
      <c r="F12968" s="385">
        <v>169</v>
      </c>
    </row>
    <row r="12969" spans="1:6">
      <c r="A12969" s="369"/>
      <c r="B12969" s="369"/>
      <c r="C12969" s="369"/>
      <c r="D12969" s="370" t="s">
        <v>1024</v>
      </c>
      <c r="E12969" s="370">
        <v>18</v>
      </c>
      <c r="F12969" s="385">
        <v>19</v>
      </c>
    </row>
    <row r="12970" spans="1:6">
      <c r="A12970" s="369"/>
      <c r="B12970" s="369"/>
      <c r="C12970" s="369"/>
      <c r="D12970" s="370" t="s">
        <v>224</v>
      </c>
      <c r="E12970" s="370">
        <v>186</v>
      </c>
      <c r="F12970" s="385">
        <v>196</v>
      </c>
    </row>
    <row r="12971" spans="1:6">
      <c r="A12971" s="369"/>
      <c r="B12971" s="369"/>
      <c r="C12971" s="369"/>
      <c r="D12971" s="370" t="s">
        <v>1025</v>
      </c>
      <c r="E12971" s="370">
        <v>8</v>
      </c>
      <c r="F12971" s="385">
        <v>9</v>
      </c>
    </row>
    <row r="12972" spans="1:6">
      <c r="A12972" s="369"/>
      <c r="B12972" s="369"/>
      <c r="C12972" s="369"/>
      <c r="D12972" s="370" t="s">
        <v>566</v>
      </c>
      <c r="E12972" s="370">
        <v>18</v>
      </c>
      <c r="F12972" s="385">
        <v>19</v>
      </c>
    </row>
    <row r="12973" spans="1:6">
      <c r="A12973" s="369"/>
      <c r="B12973" s="369"/>
      <c r="C12973" s="369"/>
      <c r="D12973" s="370" t="s">
        <v>817</v>
      </c>
      <c r="E12973" s="370">
        <v>2</v>
      </c>
      <c r="F12973" s="385">
        <v>2</v>
      </c>
    </row>
    <row r="12974" spans="1:6">
      <c r="A12974" s="369"/>
      <c r="B12974" s="369"/>
      <c r="C12974" s="369"/>
      <c r="D12974" s="370" t="s">
        <v>1026</v>
      </c>
      <c r="E12974" s="370">
        <v>4</v>
      </c>
      <c r="F12974" s="385">
        <v>4</v>
      </c>
    </row>
    <row r="12975" spans="1:6">
      <c r="A12975" s="369"/>
      <c r="B12975" s="369"/>
      <c r="C12975" s="369"/>
      <c r="D12975" s="370" t="s">
        <v>521</v>
      </c>
      <c r="E12975" s="370">
        <v>19</v>
      </c>
      <c r="F12975" s="385">
        <v>19</v>
      </c>
    </row>
    <row r="12976" spans="1:6">
      <c r="A12976" s="369"/>
      <c r="B12976" s="369"/>
      <c r="C12976" s="369"/>
      <c r="D12976" s="370" t="s">
        <v>1027</v>
      </c>
      <c r="E12976" s="370">
        <v>5</v>
      </c>
      <c r="F12976" s="385">
        <v>6</v>
      </c>
    </row>
    <row r="12977" spans="1:6">
      <c r="A12977" s="369"/>
      <c r="B12977" s="369"/>
      <c r="C12977" s="369"/>
      <c r="D12977" s="370" t="s">
        <v>1028</v>
      </c>
      <c r="E12977" s="370">
        <v>4</v>
      </c>
      <c r="F12977" s="385">
        <v>4</v>
      </c>
    </row>
    <row r="12978" spans="1:6">
      <c r="A12978" s="369"/>
      <c r="B12978" s="369"/>
      <c r="C12978" s="369"/>
      <c r="D12978" s="370" t="s">
        <v>1029</v>
      </c>
      <c r="E12978" s="370">
        <v>12</v>
      </c>
      <c r="F12978" s="385">
        <v>12</v>
      </c>
    </row>
    <row r="12979" spans="1:6">
      <c r="A12979" s="369"/>
      <c r="B12979" s="369"/>
      <c r="C12979" s="369"/>
      <c r="D12979" s="370" t="s">
        <v>1030</v>
      </c>
      <c r="E12979" s="370">
        <v>9</v>
      </c>
      <c r="F12979" s="385">
        <v>9</v>
      </c>
    </row>
    <row r="12980" spans="1:6">
      <c r="A12980" s="369"/>
      <c r="B12980" s="369"/>
      <c r="C12980" s="369"/>
      <c r="D12980" s="370" t="s">
        <v>1031</v>
      </c>
      <c r="E12980" s="370">
        <v>1</v>
      </c>
      <c r="F12980" s="385">
        <v>1</v>
      </c>
    </row>
    <row r="12981" spans="1:6">
      <c r="A12981" s="369"/>
      <c r="B12981" s="369"/>
      <c r="C12981" s="369"/>
      <c r="D12981" s="370" t="s">
        <v>681</v>
      </c>
      <c r="E12981" s="370">
        <v>1</v>
      </c>
      <c r="F12981" s="385">
        <v>1</v>
      </c>
    </row>
    <row r="12982" spans="1:6">
      <c r="A12982" s="369"/>
      <c r="B12982" s="369"/>
      <c r="C12982" s="369"/>
      <c r="D12982" s="370" t="s">
        <v>1033</v>
      </c>
      <c r="E12982" s="370">
        <v>6</v>
      </c>
      <c r="F12982" s="385">
        <v>6</v>
      </c>
    </row>
    <row r="12983" spans="1:6">
      <c r="A12983" s="369"/>
      <c r="B12983" s="369"/>
      <c r="C12983" s="369"/>
      <c r="D12983" s="370" t="s">
        <v>1034</v>
      </c>
      <c r="E12983" s="370">
        <v>1</v>
      </c>
      <c r="F12983" s="385">
        <v>1</v>
      </c>
    </row>
    <row r="12984" spans="1:6">
      <c r="A12984" s="369"/>
      <c r="B12984" s="369"/>
      <c r="C12984" s="369"/>
      <c r="D12984" s="370" t="s">
        <v>1035</v>
      </c>
      <c r="E12984" s="370">
        <v>1</v>
      </c>
      <c r="F12984" s="385">
        <v>1</v>
      </c>
    </row>
    <row r="12985" spans="1:6">
      <c r="A12985" s="369"/>
      <c r="B12985" s="369"/>
      <c r="C12985" s="369"/>
      <c r="D12985" s="370" t="s">
        <v>1036</v>
      </c>
      <c r="E12985" s="370">
        <v>2</v>
      </c>
      <c r="F12985" s="385">
        <v>2</v>
      </c>
    </row>
    <row r="12986" spans="1:6">
      <c r="A12986" s="369"/>
      <c r="B12986" s="369"/>
      <c r="C12986" s="367" t="s">
        <v>522</v>
      </c>
      <c r="D12986" s="367" t="s">
        <v>1037</v>
      </c>
      <c r="E12986" s="367">
        <v>3</v>
      </c>
      <c r="F12986" s="384">
        <v>3</v>
      </c>
    </row>
    <row r="12987" spans="1:6">
      <c r="A12987" s="369"/>
      <c r="B12987" s="369"/>
      <c r="C12987" s="369"/>
      <c r="D12987" s="370" t="s">
        <v>226</v>
      </c>
      <c r="E12987" s="370">
        <v>15</v>
      </c>
      <c r="F12987" s="385">
        <v>16</v>
      </c>
    </row>
    <row r="12988" spans="1:6">
      <c r="A12988" s="369"/>
      <c r="B12988" s="369"/>
      <c r="C12988" s="369"/>
      <c r="D12988" s="370" t="s">
        <v>1038</v>
      </c>
      <c r="E12988" s="370">
        <v>2</v>
      </c>
      <c r="F12988" s="385">
        <v>2</v>
      </c>
    </row>
    <row r="12989" spans="1:6">
      <c r="A12989" s="369"/>
      <c r="B12989" s="369"/>
      <c r="C12989" s="369"/>
      <c r="D12989" s="370" t="s">
        <v>230</v>
      </c>
      <c r="E12989" s="370">
        <v>1</v>
      </c>
      <c r="F12989" s="385">
        <v>1</v>
      </c>
    </row>
    <row r="12990" spans="1:6">
      <c r="A12990" s="369"/>
      <c r="B12990" s="369"/>
      <c r="C12990" s="369"/>
      <c r="D12990" s="370" t="s">
        <v>650</v>
      </c>
      <c r="E12990" s="370">
        <v>4</v>
      </c>
      <c r="F12990" s="385">
        <v>4</v>
      </c>
    </row>
    <row r="12991" spans="1:6">
      <c r="A12991" s="369"/>
      <c r="B12991" s="369"/>
      <c r="C12991" s="369"/>
      <c r="D12991" s="370" t="s">
        <v>1039</v>
      </c>
      <c r="E12991" s="370">
        <v>4</v>
      </c>
      <c r="F12991" s="385">
        <v>4</v>
      </c>
    </row>
    <row r="12992" spans="1:6">
      <c r="A12992" s="369"/>
      <c r="B12992" s="369"/>
      <c r="C12992" s="369"/>
      <c r="D12992" s="370" t="s">
        <v>1040</v>
      </c>
      <c r="E12992" s="370">
        <v>1</v>
      </c>
      <c r="F12992" s="385">
        <v>1</v>
      </c>
    </row>
    <row r="12993" spans="1:6">
      <c r="A12993" s="369"/>
      <c r="B12993" s="369"/>
      <c r="C12993" s="369"/>
      <c r="D12993" s="370" t="s">
        <v>1041</v>
      </c>
      <c r="E12993" s="370">
        <v>2</v>
      </c>
      <c r="F12993" s="385">
        <v>2</v>
      </c>
    </row>
    <row r="12994" spans="1:6">
      <c r="A12994" s="369"/>
      <c r="B12994" s="369"/>
      <c r="C12994" s="369"/>
      <c r="D12994" s="370" t="s">
        <v>1042</v>
      </c>
      <c r="E12994" s="370">
        <v>1</v>
      </c>
      <c r="F12994" s="385">
        <v>1</v>
      </c>
    </row>
    <row r="12995" spans="1:6">
      <c r="A12995" s="369"/>
      <c r="B12995" s="369"/>
      <c r="C12995" s="369"/>
      <c r="D12995" s="370" t="s">
        <v>1043</v>
      </c>
      <c r="E12995" s="370">
        <v>1</v>
      </c>
      <c r="F12995" s="385">
        <v>1</v>
      </c>
    </row>
    <row r="12996" spans="1:6">
      <c r="A12996" s="369"/>
      <c r="B12996" s="369"/>
      <c r="C12996" s="369"/>
      <c r="D12996" s="370" t="s">
        <v>1044</v>
      </c>
      <c r="E12996" s="370">
        <v>2</v>
      </c>
      <c r="F12996" s="385">
        <v>2</v>
      </c>
    </row>
    <row r="12997" spans="1:6">
      <c r="A12997" s="369"/>
      <c r="B12997" s="369"/>
      <c r="C12997" s="369"/>
      <c r="D12997" s="370" t="s">
        <v>1045</v>
      </c>
      <c r="E12997" s="370">
        <v>1</v>
      </c>
      <c r="F12997" s="385">
        <v>1</v>
      </c>
    </row>
    <row r="12998" spans="1:6">
      <c r="A12998" s="369"/>
      <c r="B12998" s="369"/>
      <c r="C12998" s="369"/>
      <c r="D12998" s="370" t="s">
        <v>1046</v>
      </c>
      <c r="E12998" s="370">
        <v>1</v>
      </c>
      <c r="F12998" s="385">
        <v>1</v>
      </c>
    </row>
    <row r="12999" spans="1:6">
      <c r="A12999" s="369"/>
      <c r="B12999" s="369"/>
      <c r="C12999" s="367" t="s">
        <v>1047</v>
      </c>
      <c r="D12999" s="367" t="s">
        <v>1048</v>
      </c>
      <c r="E12999" s="367">
        <v>2</v>
      </c>
      <c r="F12999" s="384">
        <v>2</v>
      </c>
    </row>
    <row r="13000" spans="1:6">
      <c r="A13000" s="369"/>
      <c r="B13000" s="369"/>
      <c r="C13000" s="369"/>
      <c r="D13000" s="370" t="s">
        <v>221</v>
      </c>
      <c r="E13000" s="370">
        <v>6</v>
      </c>
      <c r="F13000" s="385">
        <v>6</v>
      </c>
    </row>
    <row r="13001" spans="1:6">
      <c r="A13001" s="369"/>
      <c r="B13001" s="369"/>
      <c r="C13001" s="369"/>
      <c r="D13001" s="370" t="s">
        <v>1049</v>
      </c>
      <c r="E13001" s="370">
        <v>1</v>
      </c>
      <c r="F13001" s="385">
        <v>1</v>
      </c>
    </row>
    <row r="13002" spans="1:6">
      <c r="A13002" s="369"/>
      <c r="B13002" s="369"/>
      <c r="C13002" s="367" t="s">
        <v>525</v>
      </c>
      <c r="D13002" s="367" t="s">
        <v>1050</v>
      </c>
      <c r="E13002" s="367">
        <v>10</v>
      </c>
      <c r="F13002" s="384">
        <v>12</v>
      </c>
    </row>
    <row r="13003" spans="1:6">
      <c r="A13003" s="369"/>
      <c r="B13003" s="369"/>
      <c r="C13003" s="369"/>
      <c r="D13003" s="370" t="s">
        <v>228</v>
      </c>
      <c r="E13003" s="370">
        <v>33</v>
      </c>
      <c r="F13003" s="385">
        <v>39</v>
      </c>
    </row>
    <row r="13004" spans="1:6">
      <c r="A13004" s="369"/>
      <c r="B13004" s="369"/>
      <c r="C13004" s="369"/>
      <c r="D13004" s="370" t="s">
        <v>1051</v>
      </c>
      <c r="E13004" s="370">
        <v>11</v>
      </c>
      <c r="F13004" s="385">
        <v>11</v>
      </c>
    </row>
    <row r="13005" spans="1:6">
      <c r="A13005" s="369"/>
      <c r="B13005" s="369"/>
      <c r="C13005" s="369"/>
      <c r="D13005" s="370" t="s">
        <v>1052</v>
      </c>
      <c r="E13005" s="370">
        <v>15</v>
      </c>
      <c r="F13005" s="385">
        <v>15</v>
      </c>
    </row>
    <row r="13006" spans="1:6">
      <c r="A13006" s="369"/>
      <c r="B13006" s="369"/>
      <c r="C13006" s="369"/>
      <c r="D13006" s="370" t="s">
        <v>227</v>
      </c>
      <c r="E13006" s="370">
        <v>35</v>
      </c>
      <c r="F13006" s="385">
        <v>41</v>
      </c>
    </row>
    <row r="13007" spans="1:6">
      <c r="A13007" s="369"/>
      <c r="B13007" s="369"/>
      <c r="C13007" s="369"/>
      <c r="D13007" s="370" t="s">
        <v>1053</v>
      </c>
      <c r="E13007" s="370">
        <v>1</v>
      </c>
      <c r="F13007" s="385">
        <v>1</v>
      </c>
    </row>
    <row r="13008" spans="1:6">
      <c r="A13008" s="369"/>
      <c r="B13008" s="369"/>
      <c r="C13008" s="369"/>
      <c r="D13008" s="370" t="s">
        <v>1054</v>
      </c>
      <c r="E13008" s="370">
        <v>7</v>
      </c>
      <c r="F13008" s="385">
        <v>7</v>
      </c>
    </row>
    <row r="13009" spans="1:6">
      <c r="A13009" s="369"/>
      <c r="B13009" s="369"/>
      <c r="C13009" s="367" t="s">
        <v>523</v>
      </c>
      <c r="D13009" s="367" t="s">
        <v>604</v>
      </c>
      <c r="E13009" s="367">
        <v>2</v>
      </c>
      <c r="F13009" s="384">
        <v>2</v>
      </c>
    </row>
    <row r="13010" spans="1:6">
      <c r="A13010" s="369"/>
      <c r="B13010" s="369"/>
      <c r="C13010" s="369"/>
      <c r="D13010" s="370" t="s">
        <v>1055</v>
      </c>
      <c r="E13010" s="370">
        <v>1</v>
      </c>
      <c r="F13010" s="385">
        <v>1</v>
      </c>
    </row>
    <row r="13011" spans="1:6">
      <c r="A13011" s="369"/>
      <c r="B13011" s="369"/>
      <c r="C13011" s="369"/>
      <c r="D13011" s="370" t="s">
        <v>1056</v>
      </c>
      <c r="E13011" s="370">
        <v>4</v>
      </c>
      <c r="F13011" s="385">
        <v>4</v>
      </c>
    </row>
    <row r="13012" spans="1:6">
      <c r="A13012" s="369"/>
      <c r="B13012" s="369"/>
      <c r="C13012" s="369"/>
      <c r="D13012" s="370" t="s">
        <v>229</v>
      </c>
      <c r="E13012" s="370">
        <v>29</v>
      </c>
      <c r="F13012" s="385">
        <v>31</v>
      </c>
    </row>
    <row r="13013" spans="1:6">
      <c r="A13013" s="369"/>
      <c r="B13013" s="369"/>
      <c r="C13013" s="369"/>
      <c r="D13013" s="370" t="s">
        <v>1057</v>
      </c>
      <c r="E13013" s="370">
        <v>4</v>
      </c>
      <c r="F13013" s="385">
        <v>4</v>
      </c>
    </row>
    <row r="13014" spans="1:6">
      <c r="A13014" s="369"/>
      <c r="B13014" s="369"/>
      <c r="C13014" s="369"/>
      <c r="D13014" s="370" t="s">
        <v>1058</v>
      </c>
      <c r="E13014" s="370">
        <v>1</v>
      </c>
      <c r="F13014" s="385">
        <v>1</v>
      </c>
    </row>
    <row r="13015" spans="1:6">
      <c r="A13015" s="369"/>
      <c r="B13015" s="369"/>
      <c r="C13015" s="369"/>
      <c r="D13015" s="370" t="s">
        <v>1059</v>
      </c>
      <c r="E13015" s="370">
        <v>1</v>
      </c>
      <c r="F13015" s="385">
        <v>1</v>
      </c>
    </row>
    <row r="13016" spans="1:6">
      <c r="A13016" s="369"/>
      <c r="B13016" s="369"/>
      <c r="C13016" s="367" t="s">
        <v>524</v>
      </c>
      <c r="D13016" s="367" t="s">
        <v>231</v>
      </c>
      <c r="E13016" s="367">
        <v>2</v>
      </c>
      <c r="F13016" s="384">
        <v>2</v>
      </c>
    </row>
    <row r="13017" spans="1:6">
      <c r="A13017" s="369"/>
      <c r="B13017" s="369"/>
      <c r="C13017" s="369"/>
      <c r="D13017" s="370" t="s">
        <v>1060</v>
      </c>
      <c r="E13017" s="370">
        <v>1</v>
      </c>
      <c r="F13017" s="385">
        <v>1</v>
      </c>
    </row>
    <row r="13018" spans="1:6">
      <c r="A13018" s="369"/>
      <c r="B13018" s="369"/>
      <c r="C13018" s="369"/>
      <c r="D13018" s="370" t="s">
        <v>553</v>
      </c>
      <c r="E13018" s="370">
        <v>4</v>
      </c>
      <c r="F13018" s="385">
        <v>4</v>
      </c>
    </row>
    <row r="13019" spans="1:6">
      <c r="A13019" s="369"/>
      <c r="B13019" s="369"/>
      <c r="C13019" s="369"/>
      <c r="D13019" s="370" t="s">
        <v>230</v>
      </c>
      <c r="E13019" s="370">
        <v>2</v>
      </c>
      <c r="F13019" s="385">
        <v>2</v>
      </c>
    </row>
    <row r="13020" spans="1:6">
      <c r="A13020" s="369"/>
      <c r="B13020" s="369"/>
      <c r="C13020" s="369"/>
      <c r="D13020" s="370" t="s">
        <v>1061</v>
      </c>
      <c r="E13020" s="370">
        <v>1</v>
      </c>
      <c r="F13020" s="385">
        <v>1</v>
      </c>
    </row>
    <row r="13021" spans="1:6">
      <c r="A13021" s="369"/>
      <c r="B13021" s="367" t="s">
        <v>14</v>
      </c>
      <c r="C13021" s="367" t="s">
        <v>478</v>
      </c>
      <c r="D13021" s="367" t="s">
        <v>375</v>
      </c>
      <c r="E13021" s="367">
        <v>3</v>
      </c>
      <c r="F13021" s="384">
        <v>3</v>
      </c>
    </row>
    <row r="13022" spans="1:6">
      <c r="A13022" s="369"/>
      <c r="B13022" s="369"/>
      <c r="C13022" s="369"/>
      <c r="D13022" s="370" t="s">
        <v>445</v>
      </c>
      <c r="E13022" s="370">
        <v>14</v>
      </c>
      <c r="F13022" s="385">
        <v>16</v>
      </c>
    </row>
    <row r="13023" spans="1:6">
      <c r="A13023" s="369"/>
      <c r="B13023" s="369"/>
      <c r="C13023" s="369"/>
      <c r="D13023" s="370" t="s">
        <v>1062</v>
      </c>
      <c r="E13023" s="370">
        <v>6</v>
      </c>
      <c r="F13023" s="385">
        <v>6</v>
      </c>
    </row>
    <row r="13024" spans="1:6">
      <c r="A13024" s="369"/>
      <c r="B13024" s="369"/>
      <c r="C13024" s="369"/>
      <c r="D13024" s="370" t="s">
        <v>376</v>
      </c>
      <c r="E13024" s="370">
        <v>7</v>
      </c>
      <c r="F13024" s="385">
        <v>8</v>
      </c>
    </row>
    <row r="13025" spans="1:6">
      <c r="A13025" s="369"/>
      <c r="B13025" s="369"/>
      <c r="C13025" s="369"/>
      <c r="D13025" s="370" t="s">
        <v>1063</v>
      </c>
      <c r="E13025" s="370">
        <v>9</v>
      </c>
      <c r="F13025" s="385">
        <v>9</v>
      </c>
    </row>
    <row r="13026" spans="1:6">
      <c r="A13026" s="369"/>
      <c r="B13026" s="369"/>
      <c r="C13026" s="369"/>
      <c r="D13026" s="370" t="s">
        <v>1064</v>
      </c>
      <c r="E13026" s="370">
        <v>2</v>
      </c>
      <c r="F13026" s="385">
        <v>2</v>
      </c>
    </row>
    <row r="13027" spans="1:6">
      <c r="A13027" s="369"/>
      <c r="B13027" s="369"/>
      <c r="C13027" s="369"/>
      <c r="D13027" s="370" t="s">
        <v>555</v>
      </c>
      <c r="E13027" s="370">
        <v>6</v>
      </c>
      <c r="F13027" s="385">
        <v>6</v>
      </c>
    </row>
    <row r="13028" spans="1:6">
      <c r="A13028" s="369"/>
      <c r="B13028" s="369"/>
      <c r="C13028" s="369"/>
      <c r="D13028" s="370" t="s">
        <v>1065</v>
      </c>
      <c r="E13028" s="370">
        <v>1</v>
      </c>
      <c r="F13028" s="385">
        <v>1</v>
      </c>
    </row>
    <row r="13029" spans="1:6">
      <c r="A13029" s="369"/>
      <c r="B13029" s="369"/>
      <c r="C13029" s="367" t="s">
        <v>475</v>
      </c>
      <c r="D13029" s="367" t="s">
        <v>232</v>
      </c>
      <c r="E13029" s="367">
        <v>17</v>
      </c>
      <c r="F13029" s="384">
        <v>17</v>
      </c>
    </row>
    <row r="13030" spans="1:6">
      <c r="A13030" s="369"/>
      <c r="B13030" s="369"/>
      <c r="C13030" s="369"/>
      <c r="D13030" s="370" t="s">
        <v>1066</v>
      </c>
      <c r="E13030" s="370">
        <v>6</v>
      </c>
      <c r="F13030" s="385">
        <v>7</v>
      </c>
    </row>
    <row r="13031" spans="1:6">
      <c r="A13031" s="369"/>
      <c r="B13031" s="369"/>
      <c r="C13031" s="369"/>
      <c r="D13031" s="370" t="s">
        <v>439</v>
      </c>
      <c r="E13031" s="370">
        <v>5</v>
      </c>
      <c r="F13031" s="385">
        <v>5</v>
      </c>
    </row>
    <row r="13032" spans="1:6">
      <c r="A13032" s="369"/>
      <c r="B13032" s="369"/>
      <c r="C13032" s="367" t="s">
        <v>1067</v>
      </c>
      <c r="D13032" s="367" t="s">
        <v>1068</v>
      </c>
      <c r="E13032" s="367">
        <v>5</v>
      </c>
      <c r="F13032" s="384">
        <v>5</v>
      </c>
    </row>
    <row r="13033" spans="1:6">
      <c r="A13033" s="369"/>
      <c r="B13033" s="369"/>
      <c r="C13033" s="367" t="s">
        <v>1069</v>
      </c>
      <c r="D13033" s="367" t="s">
        <v>1070</v>
      </c>
      <c r="E13033" s="367">
        <v>5</v>
      </c>
      <c r="F13033" s="384">
        <v>5</v>
      </c>
    </row>
    <row r="13034" spans="1:6">
      <c r="A13034" s="369"/>
      <c r="B13034" s="369"/>
      <c r="C13034" s="369"/>
      <c r="D13034" s="370" t="s">
        <v>1071</v>
      </c>
      <c r="E13034" s="370">
        <v>3</v>
      </c>
      <c r="F13034" s="385">
        <v>3</v>
      </c>
    </row>
    <row r="13035" spans="1:6">
      <c r="A13035" s="369"/>
      <c r="B13035" s="369"/>
      <c r="C13035" s="367" t="s">
        <v>598</v>
      </c>
      <c r="D13035" s="367" t="s">
        <v>1072</v>
      </c>
      <c r="E13035" s="367">
        <v>1</v>
      </c>
      <c r="F13035" s="384">
        <v>1</v>
      </c>
    </row>
    <row r="13036" spans="1:6">
      <c r="A13036" s="369"/>
      <c r="B13036" s="369"/>
      <c r="C13036" s="369"/>
      <c r="D13036" s="370" t="s">
        <v>377</v>
      </c>
      <c r="E13036" s="370">
        <v>15</v>
      </c>
      <c r="F13036" s="385">
        <v>15</v>
      </c>
    </row>
    <row r="13037" spans="1:6">
      <c r="A13037" s="369"/>
      <c r="B13037" s="369"/>
      <c r="C13037" s="369"/>
      <c r="D13037" s="370" t="s">
        <v>1073</v>
      </c>
      <c r="E13037" s="370">
        <v>2</v>
      </c>
      <c r="F13037" s="385">
        <v>2</v>
      </c>
    </row>
    <row r="13038" spans="1:6">
      <c r="A13038" s="369"/>
      <c r="B13038" s="369"/>
      <c r="C13038" s="369"/>
      <c r="D13038" s="370" t="s">
        <v>1074</v>
      </c>
      <c r="E13038" s="370">
        <v>1</v>
      </c>
      <c r="F13038" s="385">
        <v>1</v>
      </c>
    </row>
    <row r="13039" spans="1:6">
      <c r="A13039" s="369"/>
      <c r="B13039" s="369"/>
      <c r="C13039" s="369"/>
      <c r="D13039" s="370" t="s">
        <v>1075</v>
      </c>
      <c r="E13039" s="370">
        <v>2</v>
      </c>
      <c r="F13039" s="385">
        <v>2</v>
      </c>
    </row>
    <row r="13040" spans="1:6">
      <c r="A13040" s="369"/>
      <c r="B13040" s="369"/>
      <c r="C13040" s="369"/>
      <c r="D13040" s="370" t="s">
        <v>1076</v>
      </c>
      <c r="E13040" s="370">
        <v>1</v>
      </c>
      <c r="F13040" s="385">
        <v>1</v>
      </c>
    </row>
    <row r="13041" spans="1:6">
      <c r="A13041" s="369"/>
      <c r="B13041" s="369"/>
      <c r="C13041" s="367" t="s">
        <v>526</v>
      </c>
      <c r="D13041" s="367" t="s">
        <v>1077</v>
      </c>
      <c r="E13041" s="367">
        <v>17</v>
      </c>
      <c r="F13041" s="384">
        <v>22</v>
      </c>
    </row>
    <row r="13042" spans="1:6">
      <c r="A13042" s="369"/>
      <c r="B13042" s="369"/>
      <c r="C13042" s="369"/>
      <c r="D13042" s="370" t="s">
        <v>237</v>
      </c>
      <c r="E13042" s="370">
        <v>9</v>
      </c>
      <c r="F13042" s="385">
        <v>9</v>
      </c>
    </row>
    <row r="13043" spans="1:6">
      <c r="A13043" s="369"/>
      <c r="B13043" s="369"/>
      <c r="C13043" s="369"/>
      <c r="D13043" s="370" t="s">
        <v>1116</v>
      </c>
      <c r="E13043" s="370">
        <v>1</v>
      </c>
      <c r="F13043" s="385">
        <v>1</v>
      </c>
    </row>
    <row r="13044" spans="1:6">
      <c r="A13044" s="369"/>
      <c r="B13044" s="369"/>
      <c r="C13044" s="369"/>
      <c r="D13044" s="370" t="s">
        <v>1078</v>
      </c>
      <c r="E13044" s="370">
        <v>4</v>
      </c>
      <c r="F13044" s="385">
        <v>4</v>
      </c>
    </row>
    <row r="13045" spans="1:6">
      <c r="A13045" s="369"/>
      <c r="B13045" s="369"/>
      <c r="C13045" s="367" t="s">
        <v>556</v>
      </c>
      <c r="D13045" s="367" t="s">
        <v>1079</v>
      </c>
      <c r="E13045" s="367">
        <v>6</v>
      </c>
      <c r="F13045" s="384">
        <v>6</v>
      </c>
    </row>
    <row r="13046" spans="1:6">
      <c r="A13046" s="369"/>
      <c r="B13046" s="369"/>
      <c r="C13046" s="369"/>
      <c r="D13046" s="370" t="s">
        <v>305</v>
      </c>
      <c r="E13046" s="370">
        <v>9</v>
      </c>
      <c r="F13046" s="385">
        <v>9</v>
      </c>
    </row>
    <row r="13047" spans="1:6">
      <c r="A13047" s="369"/>
      <c r="B13047" s="369"/>
      <c r="C13047" s="369"/>
      <c r="D13047" s="370" t="s">
        <v>304</v>
      </c>
      <c r="E13047" s="370">
        <v>7</v>
      </c>
      <c r="F13047" s="385">
        <v>7</v>
      </c>
    </row>
    <row r="13048" spans="1:6">
      <c r="A13048" s="369"/>
      <c r="B13048" s="369"/>
      <c r="C13048" s="369"/>
      <c r="D13048" s="370" t="s">
        <v>1080</v>
      </c>
      <c r="E13048" s="370">
        <v>14</v>
      </c>
      <c r="F13048" s="385">
        <v>14</v>
      </c>
    </row>
    <row r="13049" spans="1:6">
      <c r="A13049" s="369"/>
      <c r="B13049" s="369"/>
      <c r="C13049" s="369"/>
      <c r="D13049" s="370" t="s">
        <v>1081</v>
      </c>
      <c r="E13049" s="370">
        <v>3</v>
      </c>
      <c r="F13049" s="385">
        <v>3</v>
      </c>
    </row>
    <row r="13050" spans="1:6">
      <c r="A13050" s="369"/>
      <c r="B13050" s="369"/>
      <c r="C13050" s="367" t="s">
        <v>528</v>
      </c>
      <c r="D13050" s="367" t="s">
        <v>1082</v>
      </c>
      <c r="E13050" s="367">
        <v>2</v>
      </c>
      <c r="F13050" s="384">
        <v>2</v>
      </c>
    </row>
    <row r="13051" spans="1:6">
      <c r="A13051" s="369"/>
      <c r="B13051" s="369"/>
      <c r="C13051" s="369"/>
      <c r="D13051" s="370" t="s">
        <v>234</v>
      </c>
      <c r="E13051" s="370">
        <v>29</v>
      </c>
      <c r="F13051" s="385">
        <v>31</v>
      </c>
    </row>
    <row r="13052" spans="1:6">
      <c r="A13052" s="369"/>
      <c r="B13052" s="369"/>
      <c r="C13052" s="369"/>
      <c r="D13052" s="370" t="s">
        <v>1083</v>
      </c>
      <c r="E13052" s="370">
        <v>3</v>
      </c>
      <c r="F13052" s="385">
        <v>3</v>
      </c>
    </row>
    <row r="13053" spans="1:6">
      <c r="A13053" s="369"/>
      <c r="B13053" s="369"/>
      <c r="C13053" s="369"/>
      <c r="D13053" s="370" t="s">
        <v>1084</v>
      </c>
      <c r="E13053" s="370">
        <v>2</v>
      </c>
      <c r="F13053" s="385">
        <v>2</v>
      </c>
    </row>
    <row r="13054" spans="1:6">
      <c r="A13054" s="369"/>
      <c r="B13054" s="369"/>
      <c r="C13054" s="369"/>
      <c r="D13054" s="370" t="s">
        <v>1085</v>
      </c>
      <c r="E13054" s="370">
        <v>4</v>
      </c>
      <c r="F13054" s="385">
        <v>4</v>
      </c>
    </row>
    <row r="13055" spans="1:6">
      <c r="A13055" s="369"/>
      <c r="B13055" s="369"/>
      <c r="C13055" s="369"/>
      <c r="D13055" s="370" t="s">
        <v>1086</v>
      </c>
      <c r="E13055" s="370">
        <v>1</v>
      </c>
      <c r="F13055" s="385">
        <v>1</v>
      </c>
    </row>
    <row r="13056" spans="1:6">
      <c r="A13056" s="369"/>
      <c r="B13056" s="369"/>
      <c r="C13056" s="369"/>
      <c r="D13056" s="370" t="s">
        <v>1341</v>
      </c>
      <c r="E13056" s="370">
        <v>1</v>
      </c>
      <c r="F13056" s="385">
        <v>1</v>
      </c>
    </row>
    <row r="13057" spans="1:6">
      <c r="A13057" s="369"/>
      <c r="B13057" s="369"/>
      <c r="C13057" s="367" t="s">
        <v>1087</v>
      </c>
      <c r="D13057" s="367" t="s">
        <v>1088</v>
      </c>
      <c r="E13057" s="367">
        <v>2</v>
      </c>
      <c r="F13057" s="384">
        <v>2</v>
      </c>
    </row>
    <row r="13058" spans="1:6">
      <c r="A13058" s="369"/>
      <c r="B13058" s="369"/>
      <c r="C13058" s="369"/>
      <c r="D13058" s="370" t="s">
        <v>1089</v>
      </c>
      <c r="E13058" s="370">
        <v>4</v>
      </c>
      <c r="F13058" s="385">
        <v>4</v>
      </c>
    </row>
    <row r="13059" spans="1:6">
      <c r="A13059" s="369"/>
      <c r="B13059" s="369"/>
      <c r="C13059" s="369"/>
      <c r="D13059" s="370" t="s">
        <v>1090</v>
      </c>
      <c r="E13059" s="370">
        <v>3</v>
      </c>
      <c r="F13059" s="385">
        <v>3</v>
      </c>
    </row>
    <row r="13060" spans="1:6">
      <c r="A13060" s="369"/>
      <c r="B13060" s="369"/>
      <c r="C13060" s="369"/>
      <c r="D13060" s="370" t="s">
        <v>381</v>
      </c>
      <c r="E13060" s="370">
        <v>11</v>
      </c>
      <c r="F13060" s="385">
        <v>12</v>
      </c>
    </row>
    <row r="13061" spans="1:6">
      <c r="A13061" s="369"/>
      <c r="B13061" s="369"/>
      <c r="C13061" s="369"/>
      <c r="D13061" s="370" t="s">
        <v>1091</v>
      </c>
      <c r="E13061" s="370">
        <v>1</v>
      </c>
      <c r="F13061" s="385">
        <v>1</v>
      </c>
    </row>
    <row r="13062" spans="1:6">
      <c r="A13062" s="369"/>
      <c r="B13062" s="369"/>
      <c r="C13062" s="367" t="s">
        <v>476</v>
      </c>
      <c r="D13062" s="367" t="s">
        <v>236</v>
      </c>
      <c r="E13062" s="367">
        <v>86</v>
      </c>
      <c r="F13062" s="384">
        <v>92</v>
      </c>
    </row>
    <row r="13063" spans="1:6">
      <c r="A13063" s="369"/>
      <c r="B13063" s="369"/>
      <c r="C13063" s="369"/>
      <c r="D13063" s="370" t="s">
        <v>1092</v>
      </c>
      <c r="E13063" s="370">
        <v>15</v>
      </c>
      <c r="F13063" s="385">
        <v>15</v>
      </c>
    </row>
    <row r="13064" spans="1:6">
      <c r="A13064" s="369"/>
      <c r="B13064" s="369"/>
      <c r="C13064" s="369"/>
      <c r="D13064" s="370" t="s">
        <v>379</v>
      </c>
      <c r="E13064" s="370">
        <v>39</v>
      </c>
      <c r="F13064" s="385">
        <v>39</v>
      </c>
    </row>
    <row r="13065" spans="1:6">
      <c r="A13065" s="369"/>
      <c r="B13065" s="369"/>
      <c r="C13065" s="369"/>
      <c r="D13065" s="370" t="s">
        <v>378</v>
      </c>
      <c r="E13065" s="370">
        <v>78</v>
      </c>
      <c r="F13065" s="385">
        <v>81</v>
      </c>
    </row>
    <row r="13066" spans="1:6">
      <c r="A13066" s="369"/>
      <c r="B13066" s="369"/>
      <c r="C13066" s="369"/>
      <c r="D13066" s="370" t="s">
        <v>1093</v>
      </c>
      <c r="E13066" s="370">
        <v>24</v>
      </c>
      <c r="F13066" s="385">
        <v>26</v>
      </c>
    </row>
    <row r="13067" spans="1:6">
      <c r="A13067" s="369"/>
      <c r="B13067" s="369"/>
      <c r="C13067" s="369"/>
      <c r="D13067" s="370" t="s">
        <v>440</v>
      </c>
      <c r="E13067" s="370">
        <v>7</v>
      </c>
      <c r="F13067" s="385">
        <v>7</v>
      </c>
    </row>
    <row r="13068" spans="1:6">
      <c r="A13068" s="369"/>
      <c r="B13068" s="369"/>
      <c r="C13068" s="369"/>
      <c r="D13068" s="370" t="s">
        <v>1094</v>
      </c>
      <c r="E13068" s="370">
        <v>3</v>
      </c>
      <c r="F13068" s="385">
        <v>4</v>
      </c>
    </row>
    <row r="13069" spans="1:6">
      <c r="A13069" s="369"/>
      <c r="B13069" s="369"/>
      <c r="C13069" s="369"/>
      <c r="D13069" s="370" t="s">
        <v>1095</v>
      </c>
      <c r="E13069" s="370">
        <v>5</v>
      </c>
      <c r="F13069" s="385">
        <v>5</v>
      </c>
    </row>
    <row r="13070" spans="1:6">
      <c r="A13070" s="369"/>
      <c r="B13070" s="369"/>
      <c r="C13070" s="369"/>
      <c r="D13070" s="370" t="s">
        <v>1096</v>
      </c>
      <c r="E13070" s="370">
        <v>1</v>
      </c>
      <c r="F13070" s="385">
        <v>1</v>
      </c>
    </row>
    <row r="13071" spans="1:6">
      <c r="A13071" s="369"/>
      <c r="B13071" s="369"/>
      <c r="C13071" s="369"/>
      <c r="D13071" s="370" t="s">
        <v>235</v>
      </c>
      <c r="E13071" s="370">
        <v>144</v>
      </c>
      <c r="F13071" s="385">
        <v>148</v>
      </c>
    </row>
    <row r="13072" spans="1:6">
      <c r="A13072" s="369"/>
      <c r="B13072" s="369"/>
      <c r="C13072" s="369"/>
      <c r="D13072" s="370" t="s">
        <v>477</v>
      </c>
      <c r="E13072" s="370">
        <v>16</v>
      </c>
      <c r="F13072" s="385">
        <v>16</v>
      </c>
    </row>
    <row r="13073" spans="1:6">
      <c r="A13073" s="369"/>
      <c r="B13073" s="369"/>
      <c r="C13073" s="369"/>
      <c r="D13073" s="370" t="s">
        <v>1373</v>
      </c>
      <c r="E13073" s="370">
        <v>2</v>
      </c>
      <c r="F13073" s="385">
        <v>2</v>
      </c>
    </row>
    <row r="13074" spans="1:6">
      <c r="A13074" s="369"/>
      <c r="B13074" s="369"/>
      <c r="C13074" s="367" t="s">
        <v>527</v>
      </c>
      <c r="D13074" s="367" t="s">
        <v>554</v>
      </c>
      <c r="E13074" s="367">
        <v>47</v>
      </c>
      <c r="F13074" s="384">
        <v>55</v>
      </c>
    </row>
    <row r="13075" spans="1:6">
      <c r="A13075" s="369"/>
      <c r="B13075" s="369"/>
      <c r="C13075" s="369"/>
      <c r="D13075" s="370" t="s">
        <v>380</v>
      </c>
      <c r="E13075" s="370">
        <v>41</v>
      </c>
      <c r="F13075" s="385">
        <v>44</v>
      </c>
    </row>
    <row r="13076" spans="1:6">
      <c r="A13076" s="369"/>
      <c r="B13076" s="369"/>
      <c r="C13076" s="369"/>
      <c r="D13076" s="370" t="s">
        <v>1097</v>
      </c>
      <c r="E13076" s="370">
        <v>1</v>
      </c>
      <c r="F13076" s="385">
        <v>1</v>
      </c>
    </row>
    <row r="13077" spans="1:6">
      <c r="A13077" s="369"/>
      <c r="B13077" s="369"/>
      <c r="C13077" s="367" t="s">
        <v>1098</v>
      </c>
      <c r="D13077" s="367" t="s">
        <v>1099</v>
      </c>
      <c r="E13077" s="367">
        <v>1</v>
      </c>
      <c r="F13077" s="384">
        <v>1</v>
      </c>
    </row>
    <row r="13078" spans="1:6">
      <c r="A13078" s="369"/>
      <c r="B13078" s="367" t="s">
        <v>15</v>
      </c>
      <c r="C13078" s="367" t="s">
        <v>479</v>
      </c>
      <c r="D13078" s="367" t="s">
        <v>1100</v>
      </c>
      <c r="E13078" s="367">
        <v>4</v>
      </c>
      <c r="F13078" s="384">
        <v>4</v>
      </c>
    </row>
    <row r="13079" spans="1:6">
      <c r="A13079" s="369"/>
      <c r="B13079" s="369"/>
      <c r="C13079" s="369"/>
      <c r="D13079" s="370" t="s">
        <v>238</v>
      </c>
      <c r="E13079" s="370">
        <v>125</v>
      </c>
      <c r="F13079" s="385">
        <v>131</v>
      </c>
    </row>
    <row r="13080" spans="1:6">
      <c r="A13080" s="369"/>
      <c r="B13080" s="369"/>
      <c r="C13080" s="369"/>
      <c r="D13080" s="370" t="s">
        <v>599</v>
      </c>
      <c r="E13080" s="370">
        <v>12</v>
      </c>
      <c r="F13080" s="385">
        <v>13</v>
      </c>
    </row>
    <row r="13081" spans="1:6">
      <c r="A13081" s="369"/>
      <c r="B13081" s="369"/>
      <c r="C13081" s="369"/>
      <c r="D13081" s="370" t="s">
        <v>1101</v>
      </c>
      <c r="E13081" s="370">
        <v>7</v>
      </c>
      <c r="F13081" s="385">
        <v>7</v>
      </c>
    </row>
    <row r="13082" spans="1:6">
      <c r="A13082" s="369"/>
      <c r="B13082" s="369"/>
      <c r="C13082" s="369"/>
      <c r="D13082" s="370" t="s">
        <v>480</v>
      </c>
      <c r="E13082" s="370">
        <v>64</v>
      </c>
      <c r="F13082" s="385">
        <v>66</v>
      </c>
    </row>
    <row r="13083" spans="1:6">
      <c r="A13083" s="369"/>
      <c r="B13083" s="369"/>
      <c r="C13083" s="369"/>
      <c r="D13083" s="370" t="s">
        <v>58</v>
      </c>
      <c r="E13083" s="370">
        <v>32</v>
      </c>
      <c r="F13083" s="385">
        <v>33</v>
      </c>
    </row>
    <row r="13084" spans="1:6">
      <c r="A13084" s="369"/>
      <c r="B13084" s="369"/>
      <c r="C13084" s="369"/>
      <c r="D13084" s="370" t="s">
        <v>1102</v>
      </c>
      <c r="E13084" s="370">
        <v>5</v>
      </c>
      <c r="F13084" s="385">
        <v>5</v>
      </c>
    </row>
    <row r="13085" spans="1:6">
      <c r="A13085" s="369"/>
      <c r="B13085" s="369"/>
      <c r="C13085" s="369"/>
      <c r="D13085" s="370" t="s">
        <v>1103</v>
      </c>
      <c r="E13085" s="370">
        <v>17</v>
      </c>
      <c r="F13085" s="385">
        <v>17</v>
      </c>
    </row>
    <row r="13086" spans="1:6">
      <c r="A13086" s="369"/>
      <c r="B13086" s="369"/>
      <c r="C13086" s="369"/>
      <c r="D13086" s="370" t="s">
        <v>1104</v>
      </c>
      <c r="E13086" s="370">
        <v>1</v>
      </c>
      <c r="F13086" s="385">
        <v>1</v>
      </c>
    </row>
    <row r="13087" spans="1:6">
      <c r="A13087" s="369"/>
      <c r="B13087" s="369"/>
      <c r="C13087" s="369"/>
      <c r="D13087" s="370" t="s">
        <v>385</v>
      </c>
      <c r="E13087" s="370">
        <v>3</v>
      </c>
      <c r="F13087" s="385">
        <v>3</v>
      </c>
    </row>
    <row r="13088" spans="1:6">
      <c r="A13088" s="369"/>
      <c r="B13088" s="369"/>
      <c r="C13088" s="369"/>
      <c r="D13088" s="370" t="s">
        <v>386</v>
      </c>
      <c r="E13088" s="370">
        <v>8</v>
      </c>
      <c r="F13088" s="385">
        <v>9</v>
      </c>
    </row>
    <row r="13089" spans="1:6">
      <c r="A13089" s="369"/>
      <c r="B13089" s="369"/>
      <c r="C13089" s="369"/>
      <c r="D13089" s="370" t="s">
        <v>1105</v>
      </c>
      <c r="E13089" s="370">
        <v>3</v>
      </c>
      <c r="F13089" s="385">
        <v>3</v>
      </c>
    </row>
    <row r="13090" spans="1:6">
      <c r="A13090" s="369"/>
      <c r="B13090" s="369"/>
      <c r="C13090" s="369"/>
      <c r="D13090" s="370" t="s">
        <v>383</v>
      </c>
      <c r="E13090" s="370">
        <v>13</v>
      </c>
      <c r="F13090" s="385">
        <v>13</v>
      </c>
    </row>
    <row r="13091" spans="1:6">
      <c r="A13091" s="369"/>
      <c r="B13091" s="369"/>
      <c r="C13091" s="369"/>
      <c r="D13091" s="370" t="s">
        <v>384</v>
      </c>
      <c r="E13091" s="370">
        <v>7</v>
      </c>
      <c r="F13091" s="385">
        <v>7</v>
      </c>
    </row>
    <row r="13092" spans="1:6">
      <c r="A13092" s="369"/>
      <c r="B13092" s="369"/>
      <c r="C13092" s="369"/>
      <c r="D13092" s="370" t="s">
        <v>1106</v>
      </c>
      <c r="E13092" s="370">
        <v>2</v>
      </c>
      <c r="F13092" s="385">
        <v>2</v>
      </c>
    </row>
    <row r="13093" spans="1:6">
      <c r="A13093" s="369"/>
      <c r="B13093" s="369"/>
      <c r="C13093" s="369"/>
      <c r="D13093" s="370" t="s">
        <v>1107</v>
      </c>
      <c r="E13093" s="370">
        <v>6</v>
      </c>
      <c r="F13093" s="385">
        <v>6</v>
      </c>
    </row>
    <row r="13094" spans="1:6">
      <c r="A13094" s="369"/>
      <c r="B13094" s="369"/>
      <c r="C13094" s="369"/>
      <c r="D13094" s="370" t="s">
        <v>559</v>
      </c>
      <c r="E13094" s="370">
        <v>6</v>
      </c>
      <c r="F13094" s="385">
        <v>7</v>
      </c>
    </row>
    <row r="13095" spans="1:6">
      <c r="A13095" s="369"/>
      <c r="B13095" s="369"/>
      <c r="C13095" s="369"/>
      <c r="D13095" s="370" t="s">
        <v>1108</v>
      </c>
      <c r="E13095" s="370">
        <v>2</v>
      </c>
      <c r="F13095" s="385">
        <v>2</v>
      </c>
    </row>
    <row r="13096" spans="1:6">
      <c r="A13096" s="369"/>
      <c r="B13096" s="369"/>
      <c r="C13096" s="369"/>
      <c r="D13096" s="370" t="s">
        <v>1109</v>
      </c>
      <c r="E13096" s="370">
        <v>12</v>
      </c>
      <c r="F13096" s="385">
        <v>13</v>
      </c>
    </row>
    <row r="13097" spans="1:6">
      <c r="A13097" s="369"/>
      <c r="B13097" s="369"/>
      <c r="C13097" s="367" t="s">
        <v>529</v>
      </c>
      <c r="D13097" s="367" t="s">
        <v>390</v>
      </c>
      <c r="E13097" s="367">
        <v>22</v>
      </c>
      <c r="F13097" s="384">
        <v>24</v>
      </c>
    </row>
    <row r="13098" spans="1:6">
      <c r="A13098" s="369"/>
      <c r="B13098" s="369"/>
      <c r="C13098" s="369"/>
      <c r="D13098" s="370" t="s">
        <v>1110</v>
      </c>
      <c r="E13098" s="370">
        <v>5</v>
      </c>
      <c r="F13098" s="385">
        <v>6</v>
      </c>
    </row>
    <row r="13099" spans="1:6">
      <c r="A13099" s="369"/>
      <c r="B13099" s="369"/>
      <c r="C13099" s="369"/>
      <c r="D13099" s="370" t="s">
        <v>439</v>
      </c>
      <c r="E13099" s="370">
        <v>6</v>
      </c>
      <c r="F13099" s="385">
        <v>6</v>
      </c>
    </row>
    <row r="13100" spans="1:6">
      <c r="A13100" s="369"/>
      <c r="B13100" s="369"/>
      <c r="C13100" s="369"/>
      <c r="D13100" s="370" t="s">
        <v>1111</v>
      </c>
      <c r="E13100" s="370">
        <v>1</v>
      </c>
      <c r="F13100" s="385">
        <v>1</v>
      </c>
    </row>
    <row r="13101" spans="1:6">
      <c r="A13101" s="369"/>
      <c r="B13101" s="369"/>
      <c r="C13101" s="369"/>
      <c r="D13101" s="370" t="s">
        <v>1112</v>
      </c>
      <c r="E13101" s="370">
        <v>1</v>
      </c>
      <c r="F13101" s="385">
        <v>1</v>
      </c>
    </row>
    <row r="13102" spans="1:6">
      <c r="A13102" s="369"/>
      <c r="B13102" s="369"/>
      <c r="C13102" s="369"/>
      <c r="D13102" s="370" t="s">
        <v>1113</v>
      </c>
      <c r="E13102" s="370">
        <v>1</v>
      </c>
      <c r="F13102" s="385">
        <v>1</v>
      </c>
    </row>
    <row r="13103" spans="1:6">
      <c r="A13103" s="369"/>
      <c r="B13103" s="369"/>
      <c r="C13103" s="367" t="s">
        <v>481</v>
      </c>
      <c r="D13103" s="367" t="s">
        <v>1114</v>
      </c>
      <c r="E13103" s="367">
        <v>6</v>
      </c>
      <c r="F13103" s="384">
        <v>7</v>
      </c>
    </row>
    <row r="13104" spans="1:6">
      <c r="A13104" s="369"/>
      <c r="B13104" s="369"/>
      <c r="C13104" s="369"/>
      <c r="D13104" s="370" t="s">
        <v>557</v>
      </c>
      <c r="E13104" s="370">
        <v>7</v>
      </c>
      <c r="F13104" s="385">
        <v>8</v>
      </c>
    </row>
    <row r="13105" spans="1:6">
      <c r="A13105" s="369"/>
      <c r="B13105" s="369"/>
      <c r="C13105" s="369"/>
      <c r="D13105" s="370" t="s">
        <v>15</v>
      </c>
      <c r="E13105" s="370">
        <v>25</v>
      </c>
      <c r="F13105" s="385">
        <v>26</v>
      </c>
    </row>
    <row r="13106" spans="1:6">
      <c r="A13106" s="369"/>
      <c r="B13106" s="369"/>
      <c r="C13106" s="369"/>
      <c r="D13106" s="370" t="s">
        <v>388</v>
      </c>
      <c r="E13106" s="370">
        <v>13</v>
      </c>
      <c r="F13106" s="385">
        <v>14</v>
      </c>
    </row>
    <row r="13107" spans="1:6">
      <c r="A13107" s="369"/>
      <c r="B13107" s="369"/>
      <c r="C13107" s="369"/>
      <c r="D13107" s="370" t="s">
        <v>389</v>
      </c>
      <c r="E13107" s="370">
        <v>47</v>
      </c>
      <c r="F13107" s="385">
        <v>49</v>
      </c>
    </row>
    <row r="13108" spans="1:6">
      <c r="A13108" s="369"/>
      <c r="B13108" s="369"/>
      <c r="C13108" s="369"/>
      <c r="D13108" s="370" t="s">
        <v>558</v>
      </c>
      <c r="E13108" s="370">
        <v>16</v>
      </c>
      <c r="F13108" s="385">
        <v>17</v>
      </c>
    </row>
    <row r="13109" spans="1:6">
      <c r="A13109" s="369"/>
      <c r="B13109" s="369"/>
      <c r="C13109" s="369"/>
      <c r="D13109" s="370" t="s">
        <v>387</v>
      </c>
      <c r="E13109" s="370">
        <v>33</v>
      </c>
      <c r="F13109" s="385">
        <v>39</v>
      </c>
    </row>
    <row r="13110" spans="1:6">
      <c r="A13110" s="369"/>
      <c r="B13110" s="369"/>
      <c r="C13110" s="369"/>
      <c r="D13110" s="370" t="s">
        <v>1115</v>
      </c>
      <c r="E13110" s="370">
        <v>3</v>
      </c>
      <c r="F13110" s="385">
        <v>4</v>
      </c>
    </row>
    <row r="13111" spans="1:6">
      <c r="A13111" s="369"/>
      <c r="B13111" s="369"/>
      <c r="C13111" s="369"/>
      <c r="D13111" s="370" t="s">
        <v>550</v>
      </c>
      <c r="E13111" s="370">
        <v>4</v>
      </c>
      <c r="F13111" s="385">
        <v>4</v>
      </c>
    </row>
    <row r="13112" spans="1:6">
      <c r="A13112" s="369"/>
      <c r="B13112" s="369"/>
      <c r="C13112" s="369"/>
      <c r="D13112" s="370" t="s">
        <v>1116</v>
      </c>
      <c r="E13112" s="370">
        <v>8</v>
      </c>
      <c r="F13112" s="385">
        <v>8</v>
      </c>
    </row>
    <row r="13113" spans="1:6">
      <c r="A13113" s="369"/>
      <c r="B13113" s="369"/>
      <c r="C13113" s="369"/>
      <c r="D13113" s="370" t="s">
        <v>1117</v>
      </c>
      <c r="E13113" s="370">
        <v>12</v>
      </c>
      <c r="F13113" s="385">
        <v>14</v>
      </c>
    </row>
    <row r="13114" spans="1:6">
      <c r="A13114" s="369"/>
      <c r="B13114" s="369"/>
      <c r="C13114" s="369"/>
      <c r="D13114" s="370" t="s">
        <v>1118</v>
      </c>
      <c r="E13114" s="370">
        <v>1</v>
      </c>
      <c r="F13114" s="385">
        <v>1</v>
      </c>
    </row>
    <row r="13115" spans="1:6">
      <c r="A13115" s="369"/>
      <c r="B13115" s="367" t="s">
        <v>16</v>
      </c>
      <c r="C13115" s="367" t="s">
        <v>482</v>
      </c>
      <c r="D13115" s="367" t="s">
        <v>240</v>
      </c>
      <c r="E13115" s="367">
        <v>37</v>
      </c>
      <c r="F13115" s="384">
        <v>40</v>
      </c>
    </row>
    <row r="13116" spans="1:6">
      <c r="A13116" s="369"/>
      <c r="B13116" s="369"/>
      <c r="C13116" s="369"/>
      <c r="D13116" s="370" t="s">
        <v>530</v>
      </c>
      <c r="E13116" s="370">
        <v>8</v>
      </c>
      <c r="F13116" s="385">
        <v>8</v>
      </c>
    </row>
    <row r="13117" spans="1:6">
      <c r="A13117" s="369"/>
      <c r="B13117" s="369"/>
      <c r="C13117" s="369"/>
      <c r="D13117" s="370" t="s">
        <v>1119</v>
      </c>
      <c r="E13117" s="370">
        <v>7</v>
      </c>
      <c r="F13117" s="385">
        <v>7</v>
      </c>
    </row>
    <row r="13118" spans="1:6">
      <c r="A13118" s="369"/>
      <c r="B13118" s="369"/>
      <c r="C13118" s="369"/>
      <c r="D13118" s="370" t="s">
        <v>1120</v>
      </c>
      <c r="E13118" s="370">
        <v>12</v>
      </c>
      <c r="F13118" s="385">
        <v>12</v>
      </c>
    </row>
    <row r="13119" spans="1:6">
      <c r="A13119" s="369"/>
      <c r="B13119" s="369"/>
      <c r="C13119" s="369"/>
      <c r="D13119" s="370" t="s">
        <v>1121</v>
      </c>
      <c r="E13119" s="370">
        <v>3</v>
      </c>
      <c r="F13119" s="385">
        <v>3</v>
      </c>
    </row>
    <row r="13120" spans="1:6">
      <c r="A13120" s="369"/>
      <c r="B13120" s="369"/>
      <c r="C13120" s="367" t="s">
        <v>1122</v>
      </c>
      <c r="D13120" s="367" t="s">
        <v>1123</v>
      </c>
      <c r="E13120" s="367">
        <v>1</v>
      </c>
      <c r="F13120" s="384">
        <v>1</v>
      </c>
    </row>
    <row r="13121" spans="1:6">
      <c r="A13121" s="369"/>
      <c r="B13121" s="369"/>
      <c r="C13121" s="369"/>
      <c r="D13121" s="370" t="s">
        <v>1124</v>
      </c>
      <c r="E13121" s="370">
        <v>2</v>
      </c>
      <c r="F13121" s="385">
        <v>2</v>
      </c>
    </row>
    <row r="13122" spans="1:6">
      <c r="A13122" s="369"/>
      <c r="B13122" s="369"/>
      <c r="C13122" s="367" t="s">
        <v>483</v>
      </c>
      <c r="D13122" s="367" t="s">
        <v>245</v>
      </c>
      <c r="E13122" s="367">
        <v>2</v>
      </c>
      <c r="F13122" s="384">
        <v>2</v>
      </c>
    </row>
    <row r="13123" spans="1:6">
      <c r="A13123" s="369"/>
      <c r="B13123" s="369"/>
      <c r="C13123" s="369"/>
      <c r="D13123" s="370" t="s">
        <v>1125</v>
      </c>
      <c r="E13123" s="370">
        <v>3</v>
      </c>
      <c r="F13123" s="385">
        <v>3</v>
      </c>
    </row>
    <row r="13124" spans="1:6">
      <c r="A13124" s="369"/>
      <c r="B13124" s="369"/>
      <c r="C13124" s="369"/>
      <c r="D13124" s="370" t="s">
        <v>373</v>
      </c>
      <c r="E13124" s="370">
        <v>7</v>
      </c>
      <c r="F13124" s="385">
        <v>7</v>
      </c>
    </row>
    <row r="13125" spans="1:6">
      <c r="A13125" s="369"/>
      <c r="B13125" s="369"/>
      <c r="C13125" s="369"/>
      <c r="D13125" s="370" t="s">
        <v>242</v>
      </c>
      <c r="E13125" s="370">
        <v>22</v>
      </c>
      <c r="F13125" s="385">
        <v>24</v>
      </c>
    </row>
    <row r="13126" spans="1:6">
      <c r="A13126" s="369"/>
      <c r="B13126" s="369"/>
      <c r="C13126" s="369"/>
      <c r="D13126" s="370" t="s">
        <v>1126</v>
      </c>
      <c r="E13126" s="370">
        <v>1</v>
      </c>
      <c r="F13126" s="385">
        <v>1</v>
      </c>
    </row>
    <row r="13127" spans="1:6">
      <c r="A13127" s="369"/>
      <c r="B13127" s="369"/>
      <c r="C13127" s="369"/>
      <c r="D13127" s="370" t="s">
        <v>243</v>
      </c>
      <c r="E13127" s="370">
        <v>13</v>
      </c>
      <c r="F13127" s="385">
        <v>13</v>
      </c>
    </row>
    <row r="13128" spans="1:6">
      <c r="A13128" s="369"/>
      <c r="B13128" s="369"/>
      <c r="C13128" s="369"/>
      <c r="D13128" s="370" t="s">
        <v>1127</v>
      </c>
      <c r="E13128" s="370">
        <v>8</v>
      </c>
      <c r="F13128" s="385">
        <v>9</v>
      </c>
    </row>
    <row r="13129" spans="1:6">
      <c r="A13129" s="369"/>
      <c r="B13129" s="369"/>
      <c r="C13129" s="369"/>
      <c r="D13129" s="370" t="s">
        <v>1128</v>
      </c>
      <c r="E13129" s="370">
        <v>11</v>
      </c>
      <c r="F13129" s="385">
        <v>11</v>
      </c>
    </row>
    <row r="13130" spans="1:6">
      <c r="A13130" s="369"/>
      <c r="B13130" s="369"/>
      <c r="C13130" s="369"/>
      <c r="D13130" s="370" t="s">
        <v>259</v>
      </c>
      <c r="E13130" s="370">
        <v>5</v>
      </c>
      <c r="F13130" s="385">
        <v>5</v>
      </c>
    </row>
    <row r="13131" spans="1:6">
      <c r="A13131" s="369"/>
      <c r="B13131" s="369"/>
      <c r="C13131" s="369"/>
      <c r="D13131" s="370" t="s">
        <v>244</v>
      </c>
      <c r="E13131" s="370">
        <v>20</v>
      </c>
      <c r="F13131" s="385">
        <v>22</v>
      </c>
    </row>
    <row r="13132" spans="1:6">
      <c r="A13132" s="369"/>
      <c r="B13132" s="369"/>
      <c r="C13132" s="369"/>
      <c r="D13132" s="370" t="s">
        <v>1129</v>
      </c>
      <c r="E13132" s="370">
        <v>1</v>
      </c>
      <c r="F13132" s="385">
        <v>1</v>
      </c>
    </row>
    <row r="13133" spans="1:6">
      <c r="A13133" s="369"/>
      <c r="B13133" s="369"/>
      <c r="C13133" s="367" t="s">
        <v>484</v>
      </c>
      <c r="D13133" s="367" t="s">
        <v>1130</v>
      </c>
      <c r="E13133" s="367">
        <v>3</v>
      </c>
      <c r="F13133" s="384">
        <v>3</v>
      </c>
    </row>
    <row r="13134" spans="1:6">
      <c r="A13134" s="369"/>
      <c r="B13134" s="369"/>
      <c r="C13134" s="369"/>
      <c r="D13134" s="370" t="s">
        <v>247</v>
      </c>
      <c r="E13134" s="370">
        <v>18</v>
      </c>
      <c r="F13134" s="385">
        <v>19</v>
      </c>
    </row>
    <row r="13135" spans="1:6">
      <c r="A13135" s="369"/>
      <c r="B13135" s="369"/>
      <c r="C13135" s="369"/>
      <c r="D13135" s="370" t="s">
        <v>246</v>
      </c>
      <c r="E13135" s="370">
        <v>29</v>
      </c>
      <c r="F13135" s="385">
        <v>30</v>
      </c>
    </row>
    <row r="13136" spans="1:6">
      <c r="A13136" s="369"/>
      <c r="B13136" s="369"/>
      <c r="C13136" s="367" t="s">
        <v>639</v>
      </c>
      <c r="D13136" s="367" t="s">
        <v>1131</v>
      </c>
      <c r="E13136" s="367">
        <v>3</v>
      </c>
      <c r="F13136" s="384">
        <v>3</v>
      </c>
    </row>
    <row r="13137" spans="1:6">
      <c r="A13137" s="369"/>
      <c r="B13137" s="369"/>
      <c r="C13137" s="369"/>
      <c r="D13137" s="370" t="s">
        <v>392</v>
      </c>
      <c r="E13137" s="370">
        <v>1</v>
      </c>
      <c r="F13137" s="385">
        <v>1</v>
      </c>
    </row>
    <row r="13138" spans="1:6">
      <c r="A13138" s="369"/>
      <c r="B13138" s="369"/>
      <c r="C13138" s="369"/>
      <c r="D13138" s="370" t="s">
        <v>1132</v>
      </c>
      <c r="E13138" s="370">
        <v>1</v>
      </c>
      <c r="F13138" s="385">
        <v>1</v>
      </c>
    </row>
    <row r="13139" spans="1:6">
      <c r="A13139" s="369"/>
      <c r="B13139" s="369"/>
      <c r="C13139" s="369"/>
      <c r="D13139" s="370" t="s">
        <v>393</v>
      </c>
      <c r="E13139" s="370">
        <v>20</v>
      </c>
      <c r="F13139" s="385">
        <v>20</v>
      </c>
    </row>
    <row r="13140" spans="1:6">
      <c r="A13140" s="369"/>
      <c r="B13140" s="369"/>
      <c r="C13140" s="369"/>
      <c r="D13140" s="370" t="s">
        <v>1133</v>
      </c>
      <c r="E13140" s="370">
        <v>4</v>
      </c>
      <c r="F13140" s="385">
        <v>4</v>
      </c>
    </row>
    <row r="13141" spans="1:6">
      <c r="A13141" s="369"/>
      <c r="B13141" s="369"/>
      <c r="C13141" s="369"/>
      <c r="D13141" s="370" t="s">
        <v>1134</v>
      </c>
      <c r="E13141" s="370">
        <v>2</v>
      </c>
      <c r="F13141" s="385">
        <v>2</v>
      </c>
    </row>
    <row r="13142" spans="1:6">
      <c r="A13142" s="369"/>
      <c r="B13142" s="369"/>
      <c r="C13142" s="369"/>
      <c r="D13142" s="370" t="s">
        <v>1135</v>
      </c>
      <c r="E13142" s="370">
        <v>2</v>
      </c>
      <c r="F13142" s="385">
        <v>2</v>
      </c>
    </row>
    <row r="13143" spans="1:6">
      <c r="A13143" s="369"/>
      <c r="B13143" s="369"/>
      <c r="C13143" s="369"/>
      <c r="D13143" s="370" t="s">
        <v>1136</v>
      </c>
      <c r="E13143" s="370">
        <v>1</v>
      </c>
      <c r="F13143" s="385">
        <v>1</v>
      </c>
    </row>
    <row r="13144" spans="1:6">
      <c r="A13144" s="369"/>
      <c r="B13144" s="369"/>
      <c r="C13144" s="369"/>
      <c r="D13144" s="370" t="s">
        <v>1137</v>
      </c>
      <c r="E13144" s="370">
        <v>1</v>
      </c>
      <c r="F13144" s="385">
        <v>1</v>
      </c>
    </row>
    <row r="13145" spans="1:6">
      <c r="A13145" s="369"/>
      <c r="B13145" s="369"/>
      <c r="C13145" s="369"/>
      <c r="D13145" s="370" t="s">
        <v>1138</v>
      </c>
      <c r="E13145" s="370">
        <v>1</v>
      </c>
      <c r="F13145" s="385">
        <v>1</v>
      </c>
    </row>
    <row r="13146" spans="1:6">
      <c r="A13146" s="369"/>
      <c r="B13146" s="369"/>
      <c r="C13146" s="369"/>
      <c r="D13146" s="370" t="s">
        <v>1139</v>
      </c>
      <c r="E13146" s="370">
        <v>2</v>
      </c>
      <c r="F13146" s="385">
        <v>2</v>
      </c>
    </row>
    <row r="13147" spans="1:6">
      <c r="A13147" s="369"/>
      <c r="B13147" s="369"/>
      <c r="C13147" s="367" t="s">
        <v>485</v>
      </c>
      <c r="D13147" s="367" t="s">
        <v>1140</v>
      </c>
      <c r="E13147" s="367">
        <v>3</v>
      </c>
      <c r="F13147" s="384">
        <v>3</v>
      </c>
    </row>
    <row r="13148" spans="1:6">
      <c r="A13148" s="369"/>
      <c r="B13148" s="369"/>
      <c r="C13148" s="369"/>
      <c r="D13148" s="370" t="s">
        <v>249</v>
      </c>
      <c r="E13148" s="370">
        <v>25</v>
      </c>
      <c r="F13148" s="385">
        <v>25</v>
      </c>
    </row>
    <row r="13149" spans="1:6">
      <c r="A13149" s="369"/>
      <c r="B13149" s="369"/>
      <c r="C13149" s="369"/>
      <c r="D13149" s="370" t="s">
        <v>1141</v>
      </c>
      <c r="E13149" s="370">
        <v>1</v>
      </c>
      <c r="F13149" s="385">
        <v>1</v>
      </c>
    </row>
    <row r="13150" spans="1:6">
      <c r="A13150" s="369"/>
      <c r="B13150" s="369"/>
      <c r="C13150" s="369"/>
      <c r="D13150" s="370" t="s">
        <v>248</v>
      </c>
      <c r="E13150" s="370">
        <v>12</v>
      </c>
      <c r="F13150" s="385">
        <v>12</v>
      </c>
    </row>
    <row r="13151" spans="1:6">
      <c r="A13151" s="369"/>
      <c r="B13151" s="369"/>
      <c r="C13151" s="369"/>
      <c r="D13151" s="370" t="s">
        <v>531</v>
      </c>
      <c r="E13151" s="370">
        <v>6</v>
      </c>
      <c r="F13151" s="385">
        <v>6</v>
      </c>
    </row>
    <row r="13152" spans="1:6">
      <c r="A13152" s="369"/>
      <c r="B13152" s="369"/>
      <c r="C13152" s="369"/>
      <c r="D13152" s="370" t="s">
        <v>1142</v>
      </c>
      <c r="E13152" s="370">
        <v>12</v>
      </c>
      <c r="F13152" s="385">
        <v>12</v>
      </c>
    </row>
    <row r="13153" spans="1:6">
      <c r="A13153" s="369"/>
      <c r="B13153" s="369"/>
      <c r="C13153" s="369"/>
      <c r="D13153" s="370" t="s">
        <v>1143</v>
      </c>
      <c r="E13153" s="370">
        <v>21</v>
      </c>
      <c r="F13153" s="385">
        <v>22</v>
      </c>
    </row>
    <row r="13154" spans="1:6">
      <c r="A13154" s="369"/>
      <c r="B13154" s="369"/>
      <c r="C13154" s="367" t="s">
        <v>486</v>
      </c>
      <c r="D13154" s="367" t="s">
        <v>73</v>
      </c>
      <c r="E13154" s="367">
        <v>22</v>
      </c>
      <c r="F13154" s="384">
        <v>22</v>
      </c>
    </row>
    <row r="13155" spans="1:6">
      <c r="A13155" s="369"/>
      <c r="B13155" s="369"/>
      <c r="C13155" s="369"/>
      <c r="D13155" s="370" t="s">
        <v>250</v>
      </c>
      <c r="E13155" s="370">
        <v>224</v>
      </c>
      <c r="F13155" s="385">
        <v>229</v>
      </c>
    </row>
    <row r="13156" spans="1:6">
      <c r="A13156" s="369"/>
      <c r="B13156" s="369"/>
      <c r="C13156" s="369"/>
      <c r="D13156" s="370" t="s">
        <v>54</v>
      </c>
      <c r="E13156" s="370">
        <v>5</v>
      </c>
      <c r="F13156" s="385">
        <v>5</v>
      </c>
    </row>
    <row r="13157" spans="1:6">
      <c r="A13157" s="369"/>
      <c r="B13157" s="369"/>
      <c r="C13157" s="369"/>
      <c r="D13157" s="370" t="s">
        <v>55</v>
      </c>
      <c r="E13157" s="370">
        <v>30</v>
      </c>
      <c r="F13157" s="385">
        <v>31</v>
      </c>
    </row>
    <row r="13158" spans="1:6">
      <c r="A13158" s="369"/>
      <c r="B13158" s="369"/>
      <c r="C13158" s="369"/>
      <c r="D13158" s="370" t="s">
        <v>76</v>
      </c>
      <c r="E13158" s="370">
        <v>104</v>
      </c>
      <c r="F13158" s="385">
        <v>105</v>
      </c>
    </row>
    <row r="13159" spans="1:6">
      <c r="A13159" s="369"/>
      <c r="B13159" s="369"/>
      <c r="C13159" s="369"/>
      <c r="D13159" s="370" t="s">
        <v>77</v>
      </c>
      <c r="E13159" s="370">
        <v>11</v>
      </c>
      <c r="F13159" s="385">
        <v>11</v>
      </c>
    </row>
    <row r="13160" spans="1:6">
      <c r="A13160" s="369"/>
      <c r="B13160" s="369"/>
      <c r="C13160" s="369"/>
      <c r="D13160" s="370" t="s">
        <v>56</v>
      </c>
      <c r="E13160" s="370">
        <v>57</v>
      </c>
      <c r="F13160" s="385">
        <v>59</v>
      </c>
    </row>
    <row r="13161" spans="1:6">
      <c r="A13161" s="369"/>
      <c r="B13161" s="369"/>
      <c r="C13161" s="369"/>
      <c r="D13161" s="370" t="s">
        <v>560</v>
      </c>
      <c r="E13161" s="370">
        <v>10</v>
      </c>
      <c r="F13161" s="385">
        <v>11</v>
      </c>
    </row>
    <row r="13162" spans="1:6">
      <c r="A13162" s="369"/>
      <c r="B13162" s="369"/>
      <c r="C13162" s="369"/>
      <c r="D13162" s="370" t="s">
        <v>75</v>
      </c>
      <c r="E13162" s="370">
        <v>163</v>
      </c>
      <c r="F13162" s="385">
        <v>167</v>
      </c>
    </row>
    <row r="13163" spans="1:6">
      <c r="A13163" s="369"/>
      <c r="B13163" s="369"/>
      <c r="C13163" s="369"/>
      <c r="D13163" s="370" t="s">
        <v>78</v>
      </c>
      <c r="E13163" s="370">
        <v>41</v>
      </c>
      <c r="F13163" s="385">
        <v>41</v>
      </c>
    </row>
    <row r="13164" spans="1:6">
      <c r="A13164" s="369"/>
      <c r="B13164" s="369"/>
      <c r="C13164" s="369"/>
      <c r="D13164" s="370" t="s">
        <v>79</v>
      </c>
      <c r="E13164" s="370">
        <v>61</v>
      </c>
      <c r="F13164" s="385">
        <v>61</v>
      </c>
    </row>
    <row r="13165" spans="1:6">
      <c r="A13165" s="369"/>
      <c r="B13165" s="369"/>
      <c r="C13165" s="369"/>
      <c r="D13165" s="370" t="s">
        <v>57</v>
      </c>
      <c r="E13165" s="370">
        <v>20</v>
      </c>
      <c r="F13165" s="385">
        <v>20</v>
      </c>
    </row>
    <row r="13166" spans="1:6">
      <c r="A13166" s="369"/>
      <c r="B13166" s="369"/>
      <c r="C13166" s="369"/>
      <c r="D13166" s="370" t="s">
        <v>80</v>
      </c>
      <c r="E13166" s="370">
        <v>26</v>
      </c>
      <c r="F13166" s="385">
        <v>27</v>
      </c>
    </row>
    <row r="13167" spans="1:6">
      <c r="A13167" s="369"/>
      <c r="B13167" s="369"/>
      <c r="C13167" s="369"/>
      <c r="D13167" s="370" t="s">
        <v>58</v>
      </c>
      <c r="E13167" s="370">
        <v>75</v>
      </c>
      <c r="F13167" s="385">
        <v>76</v>
      </c>
    </row>
    <row r="13168" spans="1:6">
      <c r="A13168" s="369"/>
      <c r="B13168" s="369"/>
      <c r="C13168" s="369"/>
      <c r="D13168" s="370" t="s">
        <v>16</v>
      </c>
      <c r="E13168" s="370">
        <v>112</v>
      </c>
      <c r="F13168" s="385">
        <v>114</v>
      </c>
    </row>
    <row r="13169" spans="1:6">
      <c r="A13169" s="369"/>
      <c r="B13169" s="369"/>
      <c r="C13169" s="369"/>
      <c r="D13169" s="370" t="s">
        <v>59</v>
      </c>
      <c r="E13169" s="370">
        <v>26</v>
      </c>
      <c r="F13169" s="385">
        <v>26</v>
      </c>
    </row>
    <row r="13170" spans="1:6">
      <c r="A13170" s="369"/>
      <c r="B13170" s="369"/>
      <c r="C13170" s="369"/>
      <c r="D13170" s="370" t="s">
        <v>60</v>
      </c>
      <c r="E13170" s="370">
        <v>104</v>
      </c>
      <c r="F13170" s="385">
        <v>104</v>
      </c>
    </row>
    <row r="13171" spans="1:6">
      <c r="A13171" s="369"/>
      <c r="B13171" s="369"/>
      <c r="C13171" s="369"/>
      <c r="D13171" s="370" t="s">
        <v>252</v>
      </c>
      <c r="E13171" s="370">
        <v>65</v>
      </c>
      <c r="F13171" s="385">
        <v>66</v>
      </c>
    </row>
    <row r="13172" spans="1:6">
      <c r="A13172" s="369"/>
      <c r="B13172" s="369"/>
      <c r="C13172" s="369"/>
      <c r="D13172" s="370" t="s">
        <v>253</v>
      </c>
      <c r="E13172" s="370">
        <v>28</v>
      </c>
      <c r="F13172" s="385">
        <v>28</v>
      </c>
    </row>
    <row r="13173" spans="1:6">
      <c r="A13173" s="369"/>
      <c r="B13173" s="369"/>
      <c r="C13173" s="369"/>
      <c r="D13173" s="370" t="s">
        <v>254</v>
      </c>
      <c r="E13173" s="370">
        <v>20</v>
      </c>
      <c r="F13173" s="385">
        <v>20</v>
      </c>
    </row>
    <row r="13174" spans="1:6">
      <c r="A13174" s="369"/>
      <c r="B13174" s="369"/>
      <c r="C13174" s="369"/>
      <c r="D13174" s="370" t="s">
        <v>62</v>
      </c>
      <c r="E13174" s="370">
        <v>22</v>
      </c>
      <c r="F13174" s="385">
        <v>22</v>
      </c>
    </row>
    <row r="13175" spans="1:6">
      <c r="A13175" s="369"/>
      <c r="B13175" s="369"/>
      <c r="C13175" s="369"/>
      <c r="D13175" s="370" t="s">
        <v>83</v>
      </c>
      <c r="E13175" s="370">
        <v>26</v>
      </c>
      <c r="F13175" s="385">
        <v>27</v>
      </c>
    </row>
    <row r="13176" spans="1:6">
      <c r="A13176" s="369"/>
      <c r="B13176" s="369"/>
      <c r="C13176" s="369"/>
      <c r="D13176" s="370" t="s">
        <v>532</v>
      </c>
      <c r="E13176" s="370">
        <v>7</v>
      </c>
      <c r="F13176" s="385">
        <v>7</v>
      </c>
    </row>
    <row r="13177" spans="1:6">
      <c r="A13177" s="369"/>
      <c r="B13177" s="369"/>
      <c r="C13177" s="369"/>
      <c r="D13177" s="370" t="s">
        <v>63</v>
      </c>
      <c r="E13177" s="370">
        <v>12</v>
      </c>
      <c r="F13177" s="385">
        <v>12</v>
      </c>
    </row>
    <row r="13178" spans="1:6">
      <c r="A13178" s="369"/>
      <c r="B13178" s="369"/>
      <c r="C13178" s="369"/>
      <c r="D13178" s="370" t="s">
        <v>84</v>
      </c>
      <c r="E13178" s="370">
        <v>118</v>
      </c>
      <c r="F13178" s="385">
        <v>119</v>
      </c>
    </row>
    <row r="13179" spans="1:6">
      <c r="A13179" s="369"/>
      <c r="B13179" s="369"/>
      <c r="C13179" s="369"/>
      <c r="D13179" s="370" t="s">
        <v>1144</v>
      </c>
      <c r="E13179" s="370">
        <v>1</v>
      </c>
      <c r="F13179" s="385">
        <v>1</v>
      </c>
    </row>
    <row r="13180" spans="1:6">
      <c r="A13180" s="369"/>
      <c r="B13180" s="369"/>
      <c r="C13180" s="369"/>
      <c r="D13180" s="370" t="s">
        <v>64</v>
      </c>
      <c r="E13180" s="370">
        <v>53</v>
      </c>
      <c r="F13180" s="385">
        <v>53</v>
      </c>
    </row>
    <row r="13181" spans="1:6">
      <c r="A13181" s="369"/>
      <c r="B13181" s="369"/>
      <c r="C13181" s="369"/>
      <c r="D13181" s="370" t="s">
        <v>533</v>
      </c>
      <c r="E13181" s="370">
        <v>3</v>
      </c>
      <c r="F13181" s="385">
        <v>3</v>
      </c>
    </row>
    <row r="13182" spans="1:6">
      <c r="A13182" s="369"/>
      <c r="B13182" s="369"/>
      <c r="C13182" s="369"/>
      <c r="D13182" s="370" t="s">
        <v>69</v>
      </c>
      <c r="E13182" s="370">
        <v>21</v>
      </c>
      <c r="F13182" s="385">
        <v>21</v>
      </c>
    </row>
    <row r="13183" spans="1:6">
      <c r="A13183" s="369"/>
      <c r="B13183" s="369"/>
      <c r="C13183" s="369"/>
      <c r="D13183" s="370" t="s">
        <v>65</v>
      </c>
      <c r="E13183" s="370">
        <v>12</v>
      </c>
      <c r="F13183" s="385">
        <v>12</v>
      </c>
    </row>
    <row r="13184" spans="1:6">
      <c r="A13184" s="369"/>
      <c r="B13184" s="369"/>
      <c r="C13184" s="369"/>
      <c r="D13184" s="370" t="s">
        <v>66</v>
      </c>
      <c r="E13184" s="370">
        <v>255</v>
      </c>
      <c r="F13184" s="385">
        <v>256</v>
      </c>
    </row>
    <row r="13185" spans="1:6">
      <c r="A13185" s="369"/>
      <c r="B13185" s="369"/>
      <c r="C13185" s="369"/>
      <c r="D13185" s="370" t="s">
        <v>86</v>
      </c>
      <c r="E13185" s="370">
        <v>86</v>
      </c>
      <c r="F13185" s="385">
        <v>87</v>
      </c>
    </row>
    <row r="13186" spans="1:6">
      <c r="A13186" s="369"/>
      <c r="B13186" s="369"/>
      <c r="C13186" s="369"/>
      <c r="D13186" s="370" t="s">
        <v>259</v>
      </c>
      <c r="E13186" s="370">
        <v>18</v>
      </c>
      <c r="F13186" s="385">
        <v>18</v>
      </c>
    </row>
    <row r="13187" spans="1:6">
      <c r="A13187" s="369"/>
      <c r="B13187" s="369"/>
      <c r="C13187" s="369"/>
      <c r="D13187" s="370" t="s">
        <v>68</v>
      </c>
      <c r="E13187" s="370">
        <v>195</v>
      </c>
      <c r="F13187" s="385">
        <v>200</v>
      </c>
    </row>
    <row r="13188" spans="1:6">
      <c r="A13188" s="369"/>
      <c r="B13188" s="369"/>
      <c r="C13188" s="369"/>
      <c r="D13188" s="370" t="s">
        <v>70</v>
      </c>
      <c r="E13188" s="370">
        <v>42</v>
      </c>
      <c r="F13188" s="385">
        <v>42</v>
      </c>
    </row>
    <row r="13189" spans="1:6">
      <c r="A13189" s="369"/>
      <c r="B13189" s="369"/>
      <c r="C13189" s="369"/>
      <c r="D13189" s="370" t="s">
        <v>85</v>
      </c>
      <c r="E13189" s="370">
        <v>64</v>
      </c>
      <c r="F13189" s="385">
        <v>64</v>
      </c>
    </row>
    <row r="13190" spans="1:6">
      <c r="A13190" s="369"/>
      <c r="B13190" s="369"/>
      <c r="C13190" s="369"/>
      <c r="D13190" s="370" t="s">
        <v>559</v>
      </c>
      <c r="E13190" s="370">
        <v>3</v>
      </c>
      <c r="F13190" s="385">
        <v>3</v>
      </c>
    </row>
    <row r="13191" spans="1:6">
      <c r="A13191" s="369"/>
      <c r="B13191" s="369"/>
      <c r="C13191" s="369"/>
      <c r="D13191" s="370" t="s">
        <v>71</v>
      </c>
      <c r="E13191" s="370">
        <v>50</v>
      </c>
      <c r="F13191" s="385">
        <v>50</v>
      </c>
    </row>
    <row r="13192" spans="1:6">
      <c r="A13192" s="369"/>
      <c r="B13192" s="369"/>
      <c r="C13192" s="369"/>
      <c r="D13192" s="370" t="s">
        <v>72</v>
      </c>
      <c r="E13192" s="370">
        <v>23</v>
      </c>
      <c r="F13192" s="385">
        <v>23</v>
      </c>
    </row>
    <row r="13193" spans="1:6">
      <c r="A13193" s="369"/>
      <c r="B13193" s="369"/>
      <c r="C13193" s="369"/>
      <c r="D13193" s="370" t="s">
        <v>88</v>
      </c>
      <c r="E13193" s="370">
        <v>96</v>
      </c>
      <c r="F13193" s="385">
        <v>96</v>
      </c>
    </row>
    <row r="13194" spans="1:6">
      <c r="A13194" s="369"/>
      <c r="B13194" s="369"/>
      <c r="C13194" s="369"/>
      <c r="D13194" s="370" t="s">
        <v>87</v>
      </c>
      <c r="E13194" s="370">
        <v>92</v>
      </c>
      <c r="F13194" s="385">
        <v>92</v>
      </c>
    </row>
    <row r="13195" spans="1:6">
      <c r="A13195" s="369"/>
      <c r="B13195" s="369"/>
      <c r="C13195" s="369"/>
      <c r="D13195" s="370" t="s">
        <v>487</v>
      </c>
      <c r="E13195" s="370">
        <v>1</v>
      </c>
      <c r="F13195" s="385">
        <v>1</v>
      </c>
    </row>
    <row r="13196" spans="1:6">
      <c r="A13196" s="369"/>
      <c r="B13196" s="369"/>
      <c r="C13196" s="367" t="s">
        <v>534</v>
      </c>
      <c r="D13196" s="367" t="s">
        <v>535</v>
      </c>
      <c r="E13196" s="367">
        <v>4</v>
      </c>
      <c r="F13196" s="384">
        <v>4</v>
      </c>
    </row>
    <row r="13197" spans="1:6">
      <c r="A13197" s="369"/>
      <c r="B13197" s="369"/>
      <c r="C13197" s="369"/>
      <c r="D13197" s="370" t="s">
        <v>640</v>
      </c>
      <c r="E13197" s="370">
        <v>3</v>
      </c>
      <c r="F13197" s="385">
        <v>3</v>
      </c>
    </row>
    <row r="13198" spans="1:6">
      <c r="A13198" s="369"/>
      <c r="B13198" s="369"/>
      <c r="C13198" s="367" t="s">
        <v>1145</v>
      </c>
      <c r="D13198" s="367" t="s">
        <v>1146</v>
      </c>
      <c r="E13198" s="367">
        <v>1</v>
      </c>
      <c r="F13198" s="384">
        <v>1</v>
      </c>
    </row>
    <row r="13199" spans="1:6">
      <c r="A13199" s="369"/>
      <c r="B13199" s="367" t="s">
        <v>17</v>
      </c>
      <c r="C13199" s="367" t="s">
        <v>536</v>
      </c>
      <c r="D13199" s="367" t="s">
        <v>261</v>
      </c>
      <c r="E13199" s="367">
        <v>17</v>
      </c>
      <c r="F13199" s="384">
        <v>17</v>
      </c>
    </row>
    <row r="13200" spans="1:6">
      <c r="A13200" s="369"/>
      <c r="B13200" s="369"/>
      <c r="C13200" s="367" t="s">
        <v>1148</v>
      </c>
      <c r="D13200" s="367" t="s">
        <v>240</v>
      </c>
      <c r="E13200" s="367">
        <v>6</v>
      </c>
      <c r="F13200" s="384">
        <v>6</v>
      </c>
    </row>
    <row r="13201" spans="1:6">
      <c r="A13201" s="369"/>
      <c r="B13201" s="369"/>
      <c r="C13201" s="369"/>
      <c r="D13201" s="370" t="s">
        <v>1149</v>
      </c>
      <c r="E13201" s="370">
        <v>3</v>
      </c>
      <c r="F13201" s="385">
        <v>3</v>
      </c>
    </row>
    <row r="13202" spans="1:6">
      <c r="A13202" s="369"/>
      <c r="B13202" s="369"/>
      <c r="C13202" s="369"/>
      <c r="D13202" s="370" t="s">
        <v>1150</v>
      </c>
      <c r="E13202" s="370">
        <v>2</v>
      </c>
      <c r="F13202" s="385">
        <v>2</v>
      </c>
    </row>
    <row r="13203" spans="1:6">
      <c r="A13203" s="369"/>
      <c r="B13203" s="369"/>
      <c r="C13203" s="369"/>
      <c r="D13203" s="370" t="s">
        <v>1151</v>
      </c>
      <c r="E13203" s="370">
        <v>1</v>
      </c>
      <c r="F13203" s="385">
        <v>1</v>
      </c>
    </row>
    <row r="13204" spans="1:6">
      <c r="A13204" s="369"/>
      <c r="B13204" s="369"/>
      <c r="C13204" s="369"/>
      <c r="D13204" s="370" t="s">
        <v>1152</v>
      </c>
      <c r="E13204" s="370">
        <v>1</v>
      </c>
      <c r="F13204" s="385">
        <v>1</v>
      </c>
    </row>
    <row r="13205" spans="1:6">
      <c r="A13205" s="369"/>
      <c r="B13205" s="369"/>
      <c r="C13205" s="367" t="s">
        <v>1153</v>
      </c>
      <c r="D13205" s="367" t="s">
        <v>1154</v>
      </c>
      <c r="E13205" s="367">
        <v>13</v>
      </c>
      <c r="F13205" s="384">
        <v>13</v>
      </c>
    </row>
    <row r="13206" spans="1:6">
      <c r="A13206" s="369"/>
      <c r="B13206" s="369"/>
      <c r="C13206" s="369"/>
      <c r="D13206" s="370" t="s">
        <v>1155</v>
      </c>
      <c r="E13206" s="370">
        <v>1</v>
      </c>
      <c r="F13206" s="385">
        <v>1</v>
      </c>
    </row>
    <row r="13207" spans="1:6">
      <c r="A13207" s="369"/>
      <c r="B13207" s="369"/>
      <c r="C13207" s="367" t="s">
        <v>1156</v>
      </c>
      <c r="D13207" s="367" t="s">
        <v>1157</v>
      </c>
      <c r="E13207" s="367">
        <v>5</v>
      </c>
      <c r="F13207" s="384">
        <v>5</v>
      </c>
    </row>
    <row r="13208" spans="1:6">
      <c r="A13208" s="369"/>
      <c r="B13208" s="369"/>
      <c r="C13208" s="369"/>
      <c r="D13208" s="370" t="s">
        <v>344</v>
      </c>
      <c r="E13208" s="370">
        <v>2</v>
      </c>
      <c r="F13208" s="385">
        <v>2</v>
      </c>
    </row>
    <row r="13209" spans="1:6">
      <c r="A13209" s="369"/>
      <c r="B13209" s="369"/>
      <c r="C13209" s="369"/>
      <c r="D13209" s="370" t="s">
        <v>1158</v>
      </c>
      <c r="E13209" s="370">
        <v>3</v>
      </c>
      <c r="F13209" s="385">
        <v>3</v>
      </c>
    </row>
    <row r="13210" spans="1:6">
      <c r="A13210" s="369"/>
      <c r="B13210" s="369"/>
      <c r="C13210" s="369"/>
      <c r="D13210" s="370" t="s">
        <v>1159</v>
      </c>
      <c r="E13210" s="370">
        <v>2</v>
      </c>
      <c r="F13210" s="385">
        <v>2</v>
      </c>
    </row>
    <row r="13211" spans="1:6">
      <c r="A13211" s="369"/>
      <c r="B13211" s="369"/>
      <c r="C13211" s="367" t="s">
        <v>488</v>
      </c>
      <c r="D13211" s="367" t="s">
        <v>489</v>
      </c>
      <c r="E13211" s="367">
        <v>25</v>
      </c>
      <c r="F13211" s="384">
        <v>26</v>
      </c>
    </row>
    <row r="13212" spans="1:6">
      <c r="A13212" s="369"/>
      <c r="B13212" s="369"/>
      <c r="C13212" s="369"/>
      <c r="D13212" s="370" t="s">
        <v>1160</v>
      </c>
      <c r="E13212" s="370">
        <v>1</v>
      </c>
      <c r="F13212" s="385">
        <v>1</v>
      </c>
    </row>
    <row r="13213" spans="1:6">
      <c r="A13213" s="369"/>
      <c r="B13213" s="369"/>
      <c r="C13213" s="369"/>
      <c r="D13213" s="370" t="s">
        <v>263</v>
      </c>
      <c r="E13213" s="370">
        <v>72</v>
      </c>
      <c r="F13213" s="385">
        <v>72</v>
      </c>
    </row>
    <row r="13214" spans="1:6">
      <c r="A13214" s="369"/>
      <c r="B13214" s="369"/>
      <c r="C13214" s="369"/>
      <c r="D13214" s="370" t="s">
        <v>561</v>
      </c>
      <c r="E13214" s="370">
        <v>21</v>
      </c>
      <c r="F13214" s="385">
        <v>21</v>
      </c>
    </row>
    <row r="13215" spans="1:6">
      <c r="A13215" s="369"/>
      <c r="B13215" s="369"/>
      <c r="C13215" s="369"/>
      <c r="D13215" s="370" t="s">
        <v>264</v>
      </c>
      <c r="E13215" s="370">
        <v>54</v>
      </c>
      <c r="F13215" s="385">
        <v>56</v>
      </c>
    </row>
    <row r="13216" spans="1:6">
      <c r="A13216" s="369"/>
      <c r="B13216" s="369"/>
      <c r="C13216" s="369"/>
      <c r="D13216" s="370" t="s">
        <v>1161</v>
      </c>
      <c r="E13216" s="370">
        <v>4</v>
      </c>
      <c r="F13216" s="385">
        <v>4</v>
      </c>
    </row>
    <row r="13217" spans="1:6">
      <c r="A13217" s="369"/>
      <c r="B13217" s="369"/>
      <c r="C13217" s="369"/>
      <c r="D13217" s="370" t="s">
        <v>1162</v>
      </c>
      <c r="E13217" s="370">
        <v>2</v>
      </c>
      <c r="F13217" s="385">
        <v>2</v>
      </c>
    </row>
    <row r="13218" spans="1:6">
      <c r="A13218" s="369"/>
      <c r="B13218" s="369"/>
      <c r="C13218" s="367" t="s">
        <v>1163</v>
      </c>
      <c r="D13218" s="367" t="s">
        <v>1164</v>
      </c>
      <c r="E13218" s="367">
        <v>4</v>
      </c>
      <c r="F13218" s="384">
        <v>6</v>
      </c>
    </row>
    <row r="13219" spans="1:6">
      <c r="A13219" s="369"/>
      <c r="B13219" s="369"/>
      <c r="C13219" s="369"/>
      <c r="D13219" s="370" t="s">
        <v>1165</v>
      </c>
      <c r="E13219" s="370">
        <v>1</v>
      </c>
      <c r="F13219" s="385">
        <v>1</v>
      </c>
    </row>
    <row r="13220" spans="1:6">
      <c r="A13220" s="369"/>
      <c r="B13220" s="369"/>
      <c r="C13220" s="367" t="s">
        <v>1166</v>
      </c>
      <c r="D13220" s="367" t="s">
        <v>1167</v>
      </c>
      <c r="E13220" s="367">
        <v>3</v>
      </c>
      <c r="F13220" s="384">
        <v>4</v>
      </c>
    </row>
    <row r="13221" spans="1:6">
      <c r="A13221" s="369"/>
      <c r="B13221" s="367" t="s">
        <v>18</v>
      </c>
      <c r="C13221" s="367" t="s">
        <v>567</v>
      </c>
      <c r="D13221" s="367" t="s">
        <v>1168</v>
      </c>
      <c r="E13221" s="367">
        <v>6</v>
      </c>
      <c r="F13221" s="384">
        <v>6</v>
      </c>
    </row>
    <row r="13222" spans="1:6">
      <c r="A13222" s="369"/>
      <c r="B13222" s="369"/>
      <c r="C13222" s="369"/>
      <c r="D13222" s="370" t="s">
        <v>18</v>
      </c>
      <c r="E13222" s="370">
        <v>24</v>
      </c>
      <c r="F13222" s="385">
        <v>24</v>
      </c>
    </row>
    <row r="13223" spans="1:6">
      <c r="A13223" s="369"/>
      <c r="B13223" s="369"/>
      <c r="C13223" s="369"/>
      <c r="D13223" s="370" t="s">
        <v>1169</v>
      </c>
      <c r="E13223" s="370">
        <v>2</v>
      </c>
      <c r="F13223" s="385">
        <v>2</v>
      </c>
    </row>
    <row r="13224" spans="1:6">
      <c r="A13224" s="369"/>
      <c r="B13224" s="369"/>
      <c r="C13224" s="369"/>
      <c r="D13224" s="370" t="s">
        <v>1170</v>
      </c>
      <c r="E13224" s="370">
        <v>1</v>
      </c>
      <c r="F13224" s="385">
        <v>1</v>
      </c>
    </row>
    <row r="13225" spans="1:6">
      <c r="A13225" s="369"/>
      <c r="B13225" s="369"/>
      <c r="C13225" s="367" t="s">
        <v>1171</v>
      </c>
      <c r="D13225" s="367" t="s">
        <v>1172</v>
      </c>
      <c r="E13225" s="367">
        <v>6</v>
      </c>
      <c r="F13225" s="384">
        <v>6</v>
      </c>
    </row>
    <row r="13226" spans="1:6">
      <c r="A13226" s="369"/>
      <c r="B13226" s="369"/>
      <c r="C13226" s="369"/>
      <c r="D13226" s="370" t="s">
        <v>1173</v>
      </c>
      <c r="E13226" s="370">
        <v>2</v>
      </c>
      <c r="F13226" s="385">
        <v>2</v>
      </c>
    </row>
    <row r="13227" spans="1:6">
      <c r="A13227" s="369"/>
      <c r="B13227" s="369"/>
      <c r="C13227" s="367" t="s">
        <v>490</v>
      </c>
      <c r="D13227" s="367" t="s">
        <v>600</v>
      </c>
      <c r="E13227" s="367">
        <v>41</v>
      </c>
      <c r="F13227" s="384">
        <v>42</v>
      </c>
    </row>
    <row r="13228" spans="1:6">
      <c r="A13228" s="369"/>
      <c r="B13228" s="369"/>
      <c r="C13228" s="369"/>
      <c r="D13228" s="370" t="s">
        <v>1174</v>
      </c>
      <c r="E13228" s="370">
        <v>13</v>
      </c>
      <c r="F13228" s="385">
        <v>13</v>
      </c>
    </row>
    <row r="13229" spans="1:6">
      <c r="A13229" s="369"/>
      <c r="B13229" s="369"/>
      <c r="C13229" s="369"/>
      <c r="D13229" s="370" t="s">
        <v>265</v>
      </c>
      <c r="E13229" s="370">
        <v>51</v>
      </c>
      <c r="F13229" s="385">
        <v>53</v>
      </c>
    </row>
    <row r="13230" spans="1:6">
      <c r="A13230" s="369"/>
      <c r="B13230" s="369"/>
      <c r="C13230" s="369"/>
      <c r="D13230" s="370" t="s">
        <v>1175</v>
      </c>
      <c r="E13230" s="370">
        <v>2</v>
      </c>
      <c r="F13230" s="385">
        <v>2</v>
      </c>
    </row>
    <row r="13231" spans="1:6">
      <c r="A13231" s="369"/>
      <c r="B13231" s="367" t="s">
        <v>19</v>
      </c>
      <c r="C13231" s="367" t="s">
        <v>601</v>
      </c>
      <c r="D13231" s="367" t="s">
        <v>602</v>
      </c>
      <c r="E13231" s="367">
        <v>1</v>
      </c>
      <c r="F13231" s="384">
        <v>1</v>
      </c>
    </row>
    <row r="13232" spans="1:6">
      <c r="A13232" s="369"/>
      <c r="B13232" s="369"/>
      <c r="C13232" s="369"/>
      <c r="D13232" s="370" t="s">
        <v>1176</v>
      </c>
      <c r="E13232" s="370">
        <v>1</v>
      </c>
      <c r="F13232" s="385">
        <v>2</v>
      </c>
    </row>
    <row r="13233" spans="1:6">
      <c r="A13233" s="369"/>
      <c r="B13233" s="369"/>
      <c r="C13233" s="367" t="s">
        <v>491</v>
      </c>
      <c r="D13233" s="367" t="s">
        <v>266</v>
      </c>
      <c r="E13233" s="367">
        <v>30</v>
      </c>
      <c r="F13233" s="384">
        <v>31</v>
      </c>
    </row>
    <row r="13234" spans="1:6">
      <c r="A13234" s="369"/>
      <c r="B13234" s="369"/>
      <c r="C13234" s="369"/>
      <c r="D13234" s="370" t="s">
        <v>267</v>
      </c>
      <c r="E13234" s="370">
        <v>1</v>
      </c>
      <c r="F13234" s="385">
        <v>1</v>
      </c>
    </row>
    <row r="13235" spans="1:6">
      <c r="A13235" s="369"/>
      <c r="B13235" s="369"/>
      <c r="C13235" s="367" t="s">
        <v>492</v>
      </c>
      <c r="D13235" s="367" t="s">
        <v>19</v>
      </c>
      <c r="E13235" s="367">
        <v>20</v>
      </c>
      <c r="F13235" s="384">
        <v>22</v>
      </c>
    </row>
    <row r="13236" spans="1:6">
      <c r="A13236" s="369"/>
      <c r="B13236" s="367" t="s">
        <v>20</v>
      </c>
      <c r="C13236" s="367" t="s">
        <v>494</v>
      </c>
      <c r="D13236" s="367" t="s">
        <v>1177</v>
      </c>
      <c r="E13236" s="367">
        <v>4</v>
      </c>
      <c r="F13236" s="384">
        <v>5</v>
      </c>
    </row>
    <row r="13237" spans="1:6">
      <c r="A13237" s="369"/>
      <c r="B13237" s="369"/>
      <c r="C13237" s="369"/>
      <c r="D13237" s="370" t="s">
        <v>1178</v>
      </c>
      <c r="E13237" s="370">
        <v>1</v>
      </c>
      <c r="F13237" s="385">
        <v>1</v>
      </c>
    </row>
    <row r="13238" spans="1:6">
      <c r="A13238" s="369"/>
      <c r="B13238" s="369"/>
      <c r="C13238" s="367" t="s">
        <v>537</v>
      </c>
      <c r="D13238" s="367" t="s">
        <v>397</v>
      </c>
      <c r="E13238" s="367">
        <v>7</v>
      </c>
      <c r="F13238" s="384">
        <v>7</v>
      </c>
    </row>
    <row r="13239" spans="1:6">
      <c r="A13239" s="369"/>
      <c r="B13239" s="369"/>
      <c r="C13239" s="369"/>
      <c r="D13239" s="370" t="s">
        <v>270</v>
      </c>
      <c r="E13239" s="370">
        <v>15</v>
      </c>
      <c r="F13239" s="385">
        <v>17</v>
      </c>
    </row>
    <row r="13240" spans="1:6">
      <c r="A13240" s="369"/>
      <c r="B13240" s="369"/>
      <c r="C13240" s="369"/>
      <c r="D13240" s="370" t="s">
        <v>1179</v>
      </c>
      <c r="E13240" s="370">
        <v>4</v>
      </c>
      <c r="F13240" s="385">
        <v>4</v>
      </c>
    </row>
    <row r="13241" spans="1:6">
      <c r="A13241" s="369"/>
      <c r="B13241" s="369"/>
      <c r="C13241" s="369"/>
      <c r="D13241" s="370" t="s">
        <v>1180</v>
      </c>
      <c r="E13241" s="370">
        <v>18</v>
      </c>
      <c r="F13241" s="385">
        <v>20</v>
      </c>
    </row>
    <row r="13242" spans="1:6">
      <c r="A13242" s="369"/>
      <c r="B13242" s="369"/>
      <c r="C13242" s="369"/>
      <c r="D13242" s="370" t="s">
        <v>394</v>
      </c>
      <c r="E13242" s="370">
        <v>14</v>
      </c>
      <c r="F13242" s="385">
        <v>15</v>
      </c>
    </row>
    <row r="13243" spans="1:6">
      <c r="A13243" s="369"/>
      <c r="B13243" s="369"/>
      <c r="C13243" s="369"/>
      <c r="D13243" s="370" t="s">
        <v>603</v>
      </c>
      <c r="E13243" s="370">
        <v>13</v>
      </c>
      <c r="F13243" s="385">
        <v>14</v>
      </c>
    </row>
    <row r="13244" spans="1:6">
      <c r="A13244" s="369"/>
      <c r="B13244" s="369"/>
      <c r="C13244" s="369"/>
      <c r="D13244" s="370" t="s">
        <v>1181</v>
      </c>
      <c r="E13244" s="370">
        <v>1</v>
      </c>
      <c r="F13244" s="385">
        <v>1</v>
      </c>
    </row>
    <row r="13245" spans="1:6">
      <c r="A13245" s="369"/>
      <c r="B13245" s="369"/>
      <c r="C13245" s="369"/>
      <c r="D13245" s="370" t="s">
        <v>1182</v>
      </c>
      <c r="E13245" s="370">
        <v>2</v>
      </c>
      <c r="F13245" s="385">
        <v>2</v>
      </c>
    </row>
    <row r="13246" spans="1:6">
      <c r="A13246" s="369"/>
      <c r="B13246" s="369"/>
      <c r="C13246" s="367" t="s">
        <v>493</v>
      </c>
      <c r="D13246" s="367" t="s">
        <v>271</v>
      </c>
      <c r="E13246" s="367">
        <v>8</v>
      </c>
      <c r="F13246" s="384">
        <v>8</v>
      </c>
    </row>
    <row r="13247" spans="1:6">
      <c r="A13247" s="369"/>
      <c r="B13247" s="369"/>
      <c r="C13247" s="369"/>
      <c r="D13247" s="370" t="s">
        <v>642</v>
      </c>
      <c r="E13247" s="370">
        <v>4</v>
      </c>
      <c r="F13247" s="385">
        <v>4</v>
      </c>
    </row>
    <row r="13248" spans="1:6">
      <c r="A13248" s="369"/>
      <c r="B13248" s="369"/>
      <c r="C13248" s="369"/>
      <c r="D13248" s="370" t="s">
        <v>641</v>
      </c>
      <c r="E13248" s="370">
        <v>3</v>
      </c>
      <c r="F13248" s="385">
        <v>3</v>
      </c>
    </row>
    <row r="13249" spans="1:6">
      <c r="A13249" s="369"/>
      <c r="B13249" s="369"/>
      <c r="C13249" s="369"/>
      <c r="D13249" s="370" t="s">
        <v>361</v>
      </c>
      <c r="E13249" s="370">
        <v>7</v>
      </c>
      <c r="F13249" s="385">
        <v>7</v>
      </c>
    </row>
    <row r="13250" spans="1:6">
      <c r="A13250" s="369"/>
      <c r="B13250" s="369"/>
      <c r="C13250" s="369"/>
      <c r="D13250" s="370" t="s">
        <v>643</v>
      </c>
      <c r="E13250" s="370">
        <v>2</v>
      </c>
      <c r="F13250" s="385">
        <v>2</v>
      </c>
    </row>
    <row r="13251" spans="1:6">
      <c r="A13251" s="369"/>
      <c r="B13251" s="369"/>
      <c r="C13251" s="369"/>
      <c r="D13251" s="370" t="s">
        <v>1183</v>
      </c>
      <c r="E13251" s="370">
        <v>4</v>
      </c>
      <c r="F13251" s="385">
        <v>4</v>
      </c>
    </row>
    <row r="13252" spans="1:6">
      <c r="A13252" s="369"/>
      <c r="B13252" s="369"/>
      <c r="C13252" s="369"/>
      <c r="D13252" s="370" t="s">
        <v>644</v>
      </c>
      <c r="E13252" s="370">
        <v>1</v>
      </c>
      <c r="F13252" s="385">
        <v>1</v>
      </c>
    </row>
    <row r="13253" spans="1:6">
      <c r="A13253" s="369"/>
      <c r="B13253" s="369"/>
      <c r="C13253" s="369"/>
      <c r="D13253" s="370" t="s">
        <v>306</v>
      </c>
      <c r="E13253" s="370">
        <v>4</v>
      </c>
      <c r="F13253" s="385">
        <v>5</v>
      </c>
    </row>
    <row r="13254" spans="1:6">
      <c r="A13254" s="369"/>
      <c r="B13254" s="369"/>
      <c r="C13254" s="369"/>
      <c r="D13254" s="370" t="s">
        <v>1184</v>
      </c>
      <c r="E13254" s="370">
        <v>1</v>
      </c>
      <c r="F13254" s="385">
        <v>1</v>
      </c>
    </row>
    <row r="13255" spans="1:6">
      <c r="A13255" s="369"/>
      <c r="B13255" s="369"/>
      <c r="C13255" s="369"/>
      <c r="D13255" s="370" t="s">
        <v>1185</v>
      </c>
      <c r="E13255" s="370">
        <v>1</v>
      </c>
      <c r="F13255" s="385">
        <v>1</v>
      </c>
    </row>
    <row r="13256" spans="1:6">
      <c r="A13256" s="369"/>
      <c r="B13256" s="367" t="s">
        <v>21</v>
      </c>
      <c r="C13256" s="367" t="s">
        <v>605</v>
      </c>
      <c r="D13256" s="367" t="s">
        <v>395</v>
      </c>
      <c r="E13256" s="367">
        <v>11</v>
      </c>
      <c r="F13256" s="384">
        <v>11</v>
      </c>
    </row>
    <row r="13257" spans="1:6">
      <c r="A13257" s="369"/>
      <c r="B13257" s="369"/>
      <c r="C13257" s="369"/>
      <c r="D13257" s="370" t="s">
        <v>396</v>
      </c>
      <c r="E13257" s="370">
        <v>4</v>
      </c>
      <c r="F13257" s="385">
        <v>5</v>
      </c>
    </row>
    <row r="13258" spans="1:6">
      <c r="A13258" s="369"/>
      <c r="B13258" s="369"/>
      <c r="C13258" s="369"/>
      <c r="D13258" s="370" t="s">
        <v>1186</v>
      </c>
      <c r="E13258" s="370">
        <v>4</v>
      </c>
      <c r="F13258" s="385">
        <v>4</v>
      </c>
    </row>
    <row r="13259" spans="1:6">
      <c r="A13259" s="369"/>
      <c r="B13259" s="369"/>
      <c r="C13259" s="369"/>
      <c r="D13259" s="370" t="s">
        <v>1187</v>
      </c>
      <c r="E13259" s="370">
        <v>2</v>
      </c>
      <c r="F13259" s="385">
        <v>2</v>
      </c>
    </row>
    <row r="13260" spans="1:6">
      <c r="A13260" s="369"/>
      <c r="B13260" s="369"/>
      <c r="C13260" s="369"/>
      <c r="D13260" s="370" t="s">
        <v>1188</v>
      </c>
      <c r="E13260" s="370">
        <v>1</v>
      </c>
      <c r="F13260" s="385">
        <v>1</v>
      </c>
    </row>
    <row r="13261" spans="1:6">
      <c r="A13261" s="369"/>
      <c r="B13261" s="369"/>
      <c r="C13261" s="369"/>
      <c r="D13261" s="370" t="s">
        <v>1189</v>
      </c>
      <c r="E13261" s="370">
        <v>6</v>
      </c>
      <c r="F13261" s="385">
        <v>6</v>
      </c>
    </row>
    <row r="13262" spans="1:6">
      <c r="A13262" s="369"/>
      <c r="B13262" s="369"/>
      <c r="C13262" s="369"/>
      <c r="D13262" s="370" t="s">
        <v>606</v>
      </c>
      <c r="E13262" s="370">
        <v>2</v>
      </c>
      <c r="F13262" s="385">
        <v>2</v>
      </c>
    </row>
    <row r="13263" spans="1:6">
      <c r="A13263" s="369"/>
      <c r="B13263" s="369"/>
      <c r="C13263" s="369"/>
      <c r="D13263" s="370" t="s">
        <v>1190</v>
      </c>
      <c r="E13263" s="370">
        <v>1</v>
      </c>
      <c r="F13263" s="385">
        <v>1</v>
      </c>
    </row>
    <row r="13264" spans="1:6">
      <c r="A13264" s="369"/>
      <c r="B13264" s="369"/>
      <c r="C13264" s="369"/>
      <c r="D13264" s="370" t="s">
        <v>1191</v>
      </c>
      <c r="E13264" s="370">
        <v>8</v>
      </c>
      <c r="F13264" s="385">
        <v>8</v>
      </c>
    </row>
    <row r="13265" spans="1:6">
      <c r="A13265" s="369"/>
      <c r="B13265" s="369"/>
      <c r="C13265" s="367" t="s">
        <v>609</v>
      </c>
      <c r="D13265" s="367" t="s">
        <v>397</v>
      </c>
      <c r="E13265" s="367">
        <v>12</v>
      </c>
      <c r="F13265" s="384">
        <v>12</v>
      </c>
    </row>
    <row r="13266" spans="1:6">
      <c r="A13266" s="369"/>
      <c r="B13266" s="369"/>
      <c r="C13266" s="369"/>
      <c r="D13266" s="370" t="s">
        <v>610</v>
      </c>
      <c r="E13266" s="370">
        <v>6</v>
      </c>
      <c r="F13266" s="385">
        <v>6</v>
      </c>
    </row>
    <row r="13267" spans="1:6">
      <c r="A13267" s="369"/>
      <c r="B13267" s="369"/>
      <c r="C13267" s="369"/>
      <c r="D13267" s="370" t="s">
        <v>1192</v>
      </c>
      <c r="E13267" s="370">
        <v>4</v>
      </c>
      <c r="F13267" s="385">
        <v>4</v>
      </c>
    </row>
    <row r="13268" spans="1:6">
      <c r="A13268" s="369"/>
      <c r="B13268" s="369"/>
      <c r="C13268" s="369"/>
      <c r="D13268" s="370" t="s">
        <v>1193</v>
      </c>
      <c r="E13268" s="370">
        <v>1</v>
      </c>
      <c r="F13268" s="385">
        <v>1</v>
      </c>
    </row>
    <row r="13269" spans="1:6">
      <c r="A13269" s="369"/>
      <c r="B13269" s="369"/>
      <c r="C13269" s="369"/>
      <c r="D13269" s="370" t="s">
        <v>1194</v>
      </c>
      <c r="E13269" s="370">
        <v>2</v>
      </c>
      <c r="F13269" s="385">
        <v>2</v>
      </c>
    </row>
    <row r="13270" spans="1:6">
      <c r="A13270" s="369"/>
      <c r="B13270" s="369"/>
      <c r="C13270" s="367" t="s">
        <v>539</v>
      </c>
      <c r="D13270" s="367" t="s">
        <v>1195</v>
      </c>
      <c r="E13270" s="367">
        <v>8</v>
      </c>
      <c r="F13270" s="384">
        <v>8</v>
      </c>
    </row>
    <row r="13271" spans="1:6">
      <c r="A13271" s="369"/>
      <c r="B13271" s="369"/>
      <c r="C13271" s="369"/>
      <c r="D13271" s="370" t="s">
        <v>273</v>
      </c>
      <c r="E13271" s="370">
        <v>24</v>
      </c>
      <c r="F13271" s="385">
        <v>24</v>
      </c>
    </row>
    <row r="13272" spans="1:6">
      <c r="A13272" s="369"/>
      <c r="B13272" s="369"/>
      <c r="C13272" s="369"/>
      <c r="D13272" s="370" t="s">
        <v>398</v>
      </c>
      <c r="E13272" s="370">
        <v>4</v>
      </c>
      <c r="F13272" s="385">
        <v>4</v>
      </c>
    </row>
    <row r="13273" spans="1:6">
      <c r="A13273" s="369"/>
      <c r="B13273" s="369"/>
      <c r="C13273" s="369"/>
      <c r="D13273" s="370" t="s">
        <v>272</v>
      </c>
      <c r="E13273" s="370">
        <v>3</v>
      </c>
      <c r="F13273" s="385">
        <v>4</v>
      </c>
    </row>
    <row r="13274" spans="1:6">
      <c r="A13274" s="369"/>
      <c r="B13274" s="369"/>
      <c r="C13274" s="369"/>
      <c r="D13274" s="370" t="s">
        <v>607</v>
      </c>
      <c r="E13274" s="370">
        <v>5</v>
      </c>
      <c r="F13274" s="385">
        <v>5</v>
      </c>
    </row>
    <row r="13275" spans="1:6">
      <c r="A13275" s="369"/>
      <c r="B13275" s="369"/>
      <c r="C13275" s="369"/>
      <c r="D13275" s="370" t="s">
        <v>1196</v>
      </c>
      <c r="E13275" s="370">
        <v>4</v>
      </c>
      <c r="F13275" s="385">
        <v>4</v>
      </c>
    </row>
    <row r="13276" spans="1:6">
      <c r="A13276" s="369"/>
      <c r="B13276" s="369"/>
      <c r="C13276" s="369"/>
      <c r="D13276" s="370" t="s">
        <v>1197</v>
      </c>
      <c r="E13276" s="370">
        <v>2</v>
      </c>
      <c r="F13276" s="385">
        <v>2</v>
      </c>
    </row>
    <row r="13277" spans="1:6">
      <c r="A13277" s="369"/>
      <c r="B13277" s="369"/>
      <c r="C13277" s="367" t="s">
        <v>496</v>
      </c>
      <c r="D13277" s="367" t="s">
        <v>1198</v>
      </c>
      <c r="E13277" s="367">
        <v>5</v>
      </c>
      <c r="F13277" s="384">
        <v>5</v>
      </c>
    </row>
    <row r="13278" spans="1:6">
      <c r="A13278" s="369"/>
      <c r="B13278" s="369"/>
      <c r="C13278" s="369"/>
      <c r="D13278" s="370" t="s">
        <v>399</v>
      </c>
      <c r="E13278" s="370">
        <v>8</v>
      </c>
      <c r="F13278" s="385">
        <v>9</v>
      </c>
    </row>
    <row r="13279" spans="1:6">
      <c r="A13279" s="369"/>
      <c r="B13279" s="369"/>
      <c r="C13279" s="369"/>
      <c r="D13279" s="370" t="s">
        <v>1199</v>
      </c>
      <c r="E13279" s="370">
        <v>9</v>
      </c>
      <c r="F13279" s="385">
        <v>10</v>
      </c>
    </row>
    <row r="13280" spans="1:6">
      <c r="A13280" s="369"/>
      <c r="B13280" s="369"/>
      <c r="C13280" s="369"/>
      <c r="D13280" s="370" t="s">
        <v>274</v>
      </c>
      <c r="E13280" s="370">
        <v>30</v>
      </c>
      <c r="F13280" s="385">
        <v>31</v>
      </c>
    </row>
    <row r="13281" spans="1:6">
      <c r="A13281" s="369"/>
      <c r="B13281" s="369"/>
      <c r="C13281" s="369"/>
      <c r="D13281" s="370" t="s">
        <v>1200</v>
      </c>
      <c r="E13281" s="370">
        <v>5</v>
      </c>
      <c r="F13281" s="385">
        <v>6</v>
      </c>
    </row>
    <row r="13282" spans="1:6">
      <c r="A13282" s="369"/>
      <c r="B13282" s="369"/>
      <c r="C13282" s="369"/>
      <c r="D13282" s="370" t="s">
        <v>1201</v>
      </c>
      <c r="E13282" s="370">
        <v>2</v>
      </c>
      <c r="F13282" s="385">
        <v>2</v>
      </c>
    </row>
    <row r="13283" spans="1:6">
      <c r="A13283" s="369"/>
      <c r="B13283" s="369"/>
      <c r="C13283" s="369"/>
      <c r="D13283" s="370" t="s">
        <v>1202</v>
      </c>
      <c r="E13283" s="370">
        <v>6</v>
      </c>
      <c r="F13283" s="385">
        <v>6</v>
      </c>
    </row>
    <row r="13284" spans="1:6">
      <c r="A13284" s="369"/>
      <c r="B13284" s="369"/>
      <c r="C13284" s="367" t="s">
        <v>497</v>
      </c>
      <c r="D13284" s="367" t="s">
        <v>275</v>
      </c>
      <c r="E13284" s="367">
        <v>42</v>
      </c>
      <c r="F13284" s="384">
        <v>42</v>
      </c>
    </row>
    <row r="13285" spans="1:6">
      <c r="A13285" s="369"/>
      <c r="B13285" s="369"/>
      <c r="C13285" s="369"/>
      <c r="D13285" s="370" t="s">
        <v>401</v>
      </c>
      <c r="E13285" s="370">
        <v>36</v>
      </c>
      <c r="F13285" s="385">
        <v>36</v>
      </c>
    </row>
    <row r="13286" spans="1:6">
      <c r="A13286" s="369"/>
      <c r="B13286" s="369"/>
      <c r="C13286" s="369"/>
      <c r="D13286" s="370" t="s">
        <v>1203</v>
      </c>
      <c r="E13286" s="370">
        <v>7</v>
      </c>
      <c r="F13286" s="385">
        <v>7</v>
      </c>
    </row>
    <row r="13287" spans="1:6">
      <c r="A13287" s="369"/>
      <c r="B13287" s="369"/>
      <c r="C13287" s="369"/>
      <c r="D13287" s="370" t="s">
        <v>1204</v>
      </c>
      <c r="E13287" s="370">
        <v>17</v>
      </c>
      <c r="F13287" s="385">
        <v>18</v>
      </c>
    </row>
    <row r="13288" spans="1:6">
      <c r="A13288" s="369"/>
      <c r="B13288" s="369"/>
      <c r="C13288" s="369"/>
      <c r="D13288" s="370" t="s">
        <v>604</v>
      </c>
      <c r="E13288" s="370">
        <v>19</v>
      </c>
      <c r="F13288" s="385">
        <v>20</v>
      </c>
    </row>
    <row r="13289" spans="1:6">
      <c r="A13289" s="369"/>
      <c r="B13289" s="369"/>
      <c r="C13289" s="369"/>
      <c r="D13289" s="370" t="s">
        <v>400</v>
      </c>
      <c r="E13289" s="370">
        <v>19</v>
      </c>
      <c r="F13289" s="385">
        <v>19</v>
      </c>
    </row>
    <row r="13290" spans="1:6">
      <c r="A13290" s="369"/>
      <c r="B13290" s="369"/>
      <c r="C13290" s="369"/>
      <c r="D13290" s="370" t="s">
        <v>21</v>
      </c>
      <c r="E13290" s="370">
        <v>66</v>
      </c>
      <c r="F13290" s="385">
        <v>67</v>
      </c>
    </row>
    <row r="13291" spans="1:6">
      <c r="A13291" s="369"/>
      <c r="B13291" s="369"/>
      <c r="C13291" s="369"/>
      <c r="D13291" s="370" t="s">
        <v>276</v>
      </c>
      <c r="E13291" s="370">
        <v>56</v>
      </c>
      <c r="F13291" s="385">
        <v>56</v>
      </c>
    </row>
    <row r="13292" spans="1:6">
      <c r="A13292" s="369"/>
      <c r="B13292" s="369"/>
      <c r="C13292" s="369"/>
      <c r="D13292" s="370" t="s">
        <v>498</v>
      </c>
      <c r="E13292" s="370">
        <v>23</v>
      </c>
      <c r="F13292" s="385">
        <v>23</v>
      </c>
    </row>
    <row r="13293" spans="1:6">
      <c r="A13293" s="369"/>
      <c r="B13293" s="369"/>
      <c r="C13293" s="369"/>
      <c r="D13293" s="370" t="s">
        <v>1205</v>
      </c>
      <c r="E13293" s="370">
        <v>4</v>
      </c>
      <c r="F13293" s="385">
        <v>4</v>
      </c>
    </row>
    <row r="13294" spans="1:6">
      <c r="A13294" s="369"/>
      <c r="B13294" s="369"/>
      <c r="C13294" s="367" t="s">
        <v>540</v>
      </c>
      <c r="D13294" s="367" t="s">
        <v>1206</v>
      </c>
      <c r="E13294" s="367">
        <v>6</v>
      </c>
      <c r="F13294" s="384">
        <v>6</v>
      </c>
    </row>
    <row r="13295" spans="1:6">
      <c r="A13295" s="369"/>
      <c r="B13295" s="369"/>
      <c r="C13295" s="369"/>
      <c r="D13295" s="370" t="s">
        <v>1207</v>
      </c>
      <c r="E13295" s="370">
        <v>3</v>
      </c>
      <c r="F13295" s="385">
        <v>4</v>
      </c>
    </row>
    <row r="13296" spans="1:6">
      <c r="A13296" s="369"/>
      <c r="B13296" s="369"/>
      <c r="C13296" s="369"/>
      <c r="D13296" s="370" t="s">
        <v>1208</v>
      </c>
      <c r="E13296" s="370">
        <v>1</v>
      </c>
      <c r="F13296" s="385">
        <v>1</v>
      </c>
    </row>
    <row r="13297" spans="1:6">
      <c r="A13297" s="369"/>
      <c r="B13297" s="369"/>
      <c r="C13297" s="369"/>
      <c r="D13297" s="370" t="s">
        <v>277</v>
      </c>
      <c r="E13297" s="370">
        <v>29</v>
      </c>
      <c r="F13297" s="385">
        <v>29</v>
      </c>
    </row>
    <row r="13298" spans="1:6">
      <c r="A13298" s="369"/>
      <c r="B13298" s="369"/>
      <c r="C13298" s="369"/>
      <c r="D13298" s="370" t="s">
        <v>608</v>
      </c>
      <c r="E13298" s="370">
        <v>8</v>
      </c>
      <c r="F13298" s="385">
        <v>8</v>
      </c>
    </row>
    <row r="13299" spans="1:6">
      <c r="A13299" s="369"/>
      <c r="B13299" s="369"/>
      <c r="C13299" s="369"/>
      <c r="D13299" s="370" t="s">
        <v>1209</v>
      </c>
      <c r="E13299" s="370">
        <v>2</v>
      </c>
      <c r="F13299" s="385">
        <v>2</v>
      </c>
    </row>
    <row r="13300" spans="1:6">
      <c r="A13300" s="369"/>
      <c r="B13300" s="369"/>
      <c r="C13300" s="367" t="s">
        <v>499</v>
      </c>
      <c r="D13300" s="367" t="s">
        <v>92</v>
      </c>
      <c r="E13300" s="367">
        <v>29</v>
      </c>
      <c r="F13300" s="384">
        <v>29</v>
      </c>
    </row>
    <row r="13301" spans="1:6">
      <c r="A13301" s="369"/>
      <c r="B13301" s="369"/>
      <c r="C13301" s="369"/>
      <c r="D13301" s="370" t="s">
        <v>402</v>
      </c>
      <c r="E13301" s="370">
        <v>10</v>
      </c>
      <c r="F13301" s="385">
        <v>11</v>
      </c>
    </row>
    <row r="13302" spans="1:6">
      <c r="A13302" s="369"/>
      <c r="B13302" s="369"/>
      <c r="C13302" s="369"/>
      <c r="D13302" s="370" t="s">
        <v>1210</v>
      </c>
      <c r="E13302" s="370">
        <v>6</v>
      </c>
      <c r="F13302" s="385">
        <v>6</v>
      </c>
    </row>
    <row r="13303" spans="1:6">
      <c r="A13303" s="369"/>
      <c r="B13303" s="369"/>
      <c r="C13303" s="369"/>
      <c r="D13303" s="370" t="s">
        <v>441</v>
      </c>
      <c r="E13303" s="370">
        <v>23</v>
      </c>
      <c r="F13303" s="385">
        <v>23</v>
      </c>
    </row>
    <row r="13304" spans="1:6">
      <c r="A13304" s="369"/>
      <c r="B13304" s="369"/>
      <c r="C13304" s="369"/>
      <c r="D13304" s="370" t="s">
        <v>1211</v>
      </c>
      <c r="E13304" s="370">
        <v>11</v>
      </c>
      <c r="F13304" s="385">
        <v>11</v>
      </c>
    </row>
    <row r="13305" spans="1:6">
      <c r="A13305" s="369"/>
      <c r="B13305" s="369"/>
      <c r="C13305" s="369"/>
      <c r="D13305" s="370" t="s">
        <v>1212</v>
      </c>
      <c r="E13305" s="370">
        <v>23</v>
      </c>
      <c r="F13305" s="385">
        <v>24</v>
      </c>
    </row>
    <row r="13306" spans="1:6">
      <c r="A13306" s="369"/>
      <c r="B13306" s="369"/>
      <c r="C13306" s="369"/>
      <c r="D13306" s="370" t="s">
        <v>607</v>
      </c>
      <c r="E13306" s="370">
        <v>6</v>
      </c>
      <c r="F13306" s="385">
        <v>6</v>
      </c>
    </row>
    <row r="13307" spans="1:6">
      <c r="A13307" s="369"/>
      <c r="B13307" s="369"/>
      <c r="C13307" s="369"/>
      <c r="D13307" s="370" t="s">
        <v>278</v>
      </c>
      <c r="E13307" s="370">
        <v>136</v>
      </c>
      <c r="F13307" s="385">
        <v>140</v>
      </c>
    </row>
    <row r="13308" spans="1:6">
      <c r="A13308" s="369"/>
      <c r="B13308" s="369"/>
      <c r="C13308" s="367" t="s">
        <v>500</v>
      </c>
      <c r="D13308" s="367" t="s">
        <v>568</v>
      </c>
      <c r="E13308" s="367">
        <v>6</v>
      </c>
      <c r="F13308" s="384">
        <v>6</v>
      </c>
    </row>
    <row r="13309" spans="1:6">
      <c r="A13309" s="369"/>
      <c r="B13309" s="369"/>
      <c r="C13309" s="369"/>
      <c r="D13309" s="370" t="s">
        <v>403</v>
      </c>
      <c r="E13309" s="370">
        <v>4</v>
      </c>
      <c r="F13309" s="385">
        <v>4</v>
      </c>
    </row>
    <row r="13310" spans="1:6">
      <c r="A13310" s="369"/>
      <c r="B13310" s="369"/>
      <c r="C13310" s="369"/>
      <c r="D13310" s="370" t="s">
        <v>442</v>
      </c>
      <c r="E13310" s="370">
        <v>5</v>
      </c>
      <c r="F13310" s="385">
        <v>5</v>
      </c>
    </row>
    <row r="13311" spans="1:6">
      <c r="A13311" s="369"/>
      <c r="B13311" s="369"/>
      <c r="C13311" s="369"/>
      <c r="D13311" s="370" t="s">
        <v>280</v>
      </c>
      <c r="E13311" s="370">
        <v>22</v>
      </c>
      <c r="F13311" s="385">
        <v>22</v>
      </c>
    </row>
    <row r="13312" spans="1:6">
      <c r="A13312" s="369"/>
      <c r="B13312" s="369"/>
      <c r="C13312" s="369"/>
      <c r="D13312" s="370" t="s">
        <v>1213</v>
      </c>
      <c r="E13312" s="370">
        <v>5</v>
      </c>
      <c r="F13312" s="385">
        <v>5</v>
      </c>
    </row>
    <row r="13313" spans="1:6">
      <c r="A13313" s="369"/>
      <c r="B13313" s="367" t="s">
        <v>22</v>
      </c>
      <c r="C13313" s="367" t="s">
        <v>613</v>
      </c>
      <c r="D13313" s="367" t="s">
        <v>1214</v>
      </c>
      <c r="E13313" s="367">
        <v>1</v>
      </c>
      <c r="F13313" s="384">
        <v>1</v>
      </c>
    </row>
    <row r="13314" spans="1:6">
      <c r="A13314" s="369"/>
      <c r="B13314" s="369"/>
      <c r="C13314" s="369"/>
      <c r="D13314" s="370" t="s">
        <v>1116</v>
      </c>
      <c r="E13314" s="370">
        <v>1</v>
      </c>
      <c r="F13314" s="385">
        <v>2</v>
      </c>
    </row>
    <row r="13315" spans="1:6">
      <c r="A13315" s="369"/>
      <c r="B13315" s="369"/>
      <c r="C13315" s="369"/>
      <c r="D13315" s="370" t="s">
        <v>1215</v>
      </c>
      <c r="E13315" s="370">
        <v>1</v>
      </c>
      <c r="F13315" s="385">
        <v>1</v>
      </c>
    </row>
    <row r="13316" spans="1:6">
      <c r="A13316" s="369"/>
      <c r="B13316" s="369"/>
      <c r="C13316" s="369"/>
      <c r="D13316" s="370" t="s">
        <v>614</v>
      </c>
      <c r="E13316" s="370">
        <v>9</v>
      </c>
      <c r="F13316" s="385">
        <v>9</v>
      </c>
    </row>
    <row r="13317" spans="1:6">
      <c r="A13317" s="369"/>
      <c r="B13317" s="369"/>
      <c r="C13317" s="369"/>
      <c r="D13317" s="370" t="s">
        <v>1216</v>
      </c>
      <c r="E13317" s="370">
        <v>1</v>
      </c>
      <c r="F13317" s="385">
        <v>1</v>
      </c>
    </row>
    <row r="13318" spans="1:6">
      <c r="A13318" s="369"/>
      <c r="B13318" s="369"/>
      <c r="C13318" s="369"/>
      <c r="D13318" s="370" t="s">
        <v>1217</v>
      </c>
      <c r="E13318" s="370">
        <v>2</v>
      </c>
      <c r="F13318" s="385">
        <v>2</v>
      </c>
    </row>
    <row r="13319" spans="1:6">
      <c r="A13319" s="369"/>
      <c r="B13319" s="369"/>
      <c r="C13319" s="369"/>
      <c r="D13319" s="370" t="s">
        <v>1218</v>
      </c>
      <c r="E13319" s="370">
        <v>1</v>
      </c>
      <c r="F13319" s="385">
        <v>1</v>
      </c>
    </row>
    <row r="13320" spans="1:6">
      <c r="A13320" s="369"/>
      <c r="B13320" s="369"/>
      <c r="C13320" s="369"/>
      <c r="D13320" s="370" t="s">
        <v>1219</v>
      </c>
      <c r="E13320" s="370">
        <v>1</v>
      </c>
      <c r="F13320" s="385">
        <v>1</v>
      </c>
    </row>
    <row r="13321" spans="1:6">
      <c r="A13321" s="369"/>
      <c r="B13321" s="369"/>
      <c r="C13321" s="367" t="s">
        <v>617</v>
      </c>
      <c r="D13321" s="367" t="s">
        <v>412</v>
      </c>
      <c r="E13321" s="367">
        <v>8</v>
      </c>
      <c r="F13321" s="384">
        <v>9</v>
      </c>
    </row>
    <row r="13322" spans="1:6">
      <c r="A13322" s="369"/>
      <c r="B13322" s="369"/>
      <c r="C13322" s="369"/>
      <c r="D13322" s="370" t="s">
        <v>1220</v>
      </c>
      <c r="E13322" s="370">
        <v>2</v>
      </c>
      <c r="F13322" s="385">
        <v>2</v>
      </c>
    </row>
    <row r="13323" spans="1:6">
      <c r="A13323" s="369"/>
      <c r="B13323" s="369"/>
      <c r="C13323" s="369"/>
      <c r="D13323" s="370" t="s">
        <v>1221</v>
      </c>
      <c r="E13323" s="370">
        <v>2</v>
      </c>
      <c r="F13323" s="385">
        <v>2</v>
      </c>
    </row>
    <row r="13324" spans="1:6">
      <c r="A13324" s="369"/>
      <c r="B13324" s="369"/>
      <c r="C13324" s="369"/>
      <c r="D13324" s="370" t="s">
        <v>1222</v>
      </c>
      <c r="E13324" s="370">
        <v>1</v>
      </c>
      <c r="F13324" s="385">
        <v>1</v>
      </c>
    </row>
    <row r="13325" spans="1:6">
      <c r="A13325" s="369"/>
      <c r="B13325" s="369"/>
      <c r="C13325" s="369"/>
      <c r="D13325" s="370" t="s">
        <v>1223</v>
      </c>
      <c r="E13325" s="370">
        <v>2</v>
      </c>
      <c r="F13325" s="385">
        <v>2</v>
      </c>
    </row>
    <row r="13326" spans="1:6">
      <c r="A13326" s="369"/>
      <c r="B13326" s="369"/>
      <c r="C13326" s="369"/>
      <c r="D13326" s="370" t="s">
        <v>1224</v>
      </c>
      <c r="E13326" s="370">
        <v>1</v>
      </c>
      <c r="F13326" s="385">
        <v>1</v>
      </c>
    </row>
    <row r="13327" spans="1:6">
      <c r="A13327" s="369"/>
      <c r="B13327" s="369"/>
      <c r="C13327" s="369"/>
      <c r="D13327" s="370" t="s">
        <v>1225</v>
      </c>
      <c r="E13327" s="370">
        <v>1</v>
      </c>
      <c r="F13327" s="385">
        <v>1</v>
      </c>
    </row>
    <row r="13328" spans="1:6">
      <c r="A13328" s="369"/>
      <c r="B13328" s="369"/>
      <c r="C13328" s="367" t="s">
        <v>612</v>
      </c>
      <c r="D13328" s="367" t="s">
        <v>405</v>
      </c>
      <c r="E13328" s="367">
        <v>5</v>
      </c>
      <c r="F13328" s="384">
        <v>5</v>
      </c>
    </row>
    <row r="13329" spans="1:6">
      <c r="A13329" s="369"/>
      <c r="B13329" s="369"/>
      <c r="C13329" s="369"/>
      <c r="D13329" s="370" t="s">
        <v>406</v>
      </c>
      <c r="E13329" s="370">
        <v>4</v>
      </c>
      <c r="F13329" s="385">
        <v>4</v>
      </c>
    </row>
    <row r="13330" spans="1:6">
      <c r="A13330" s="369"/>
      <c r="B13330" s="369"/>
      <c r="C13330" s="369"/>
      <c r="D13330" s="370" t="s">
        <v>1226</v>
      </c>
      <c r="E13330" s="370">
        <v>5</v>
      </c>
      <c r="F13330" s="385">
        <v>5</v>
      </c>
    </row>
    <row r="13331" spans="1:6">
      <c r="A13331" s="369"/>
      <c r="B13331" s="369"/>
      <c r="C13331" s="369"/>
      <c r="D13331" s="370" t="s">
        <v>1227</v>
      </c>
      <c r="E13331" s="370">
        <v>2</v>
      </c>
      <c r="F13331" s="385">
        <v>2</v>
      </c>
    </row>
    <row r="13332" spans="1:6">
      <c r="A13332" s="369"/>
      <c r="B13332" s="369"/>
      <c r="C13332" s="369"/>
      <c r="D13332" s="370" t="s">
        <v>1228</v>
      </c>
      <c r="E13332" s="370">
        <v>1</v>
      </c>
      <c r="F13332" s="385">
        <v>1</v>
      </c>
    </row>
    <row r="13333" spans="1:6">
      <c r="A13333" s="369"/>
      <c r="B13333" s="369"/>
      <c r="C13333" s="369"/>
      <c r="D13333" s="370" t="s">
        <v>1229</v>
      </c>
      <c r="E13333" s="370">
        <v>3</v>
      </c>
      <c r="F13333" s="385">
        <v>3</v>
      </c>
    </row>
    <row r="13334" spans="1:6">
      <c r="A13334" s="369"/>
      <c r="B13334" s="369"/>
      <c r="C13334" s="367" t="s">
        <v>616</v>
      </c>
      <c r="D13334" s="367" t="s">
        <v>408</v>
      </c>
      <c r="E13334" s="367">
        <v>15</v>
      </c>
      <c r="F13334" s="384">
        <v>18</v>
      </c>
    </row>
    <row r="13335" spans="1:6">
      <c r="A13335" s="369"/>
      <c r="B13335" s="369"/>
      <c r="C13335" s="369"/>
      <c r="D13335" s="370" t="s">
        <v>559</v>
      </c>
      <c r="E13335" s="370">
        <v>1</v>
      </c>
      <c r="F13335" s="385">
        <v>1</v>
      </c>
    </row>
    <row r="13336" spans="1:6">
      <c r="A13336" s="369"/>
      <c r="B13336" s="369"/>
      <c r="C13336" s="369"/>
      <c r="D13336" s="370" t="s">
        <v>1230</v>
      </c>
      <c r="E13336" s="370">
        <v>1</v>
      </c>
      <c r="F13336" s="385">
        <v>1</v>
      </c>
    </row>
    <row r="13337" spans="1:6">
      <c r="A13337" s="369"/>
      <c r="B13337" s="369"/>
      <c r="C13337" s="367" t="s">
        <v>1231</v>
      </c>
      <c r="D13337" s="367" t="s">
        <v>542</v>
      </c>
      <c r="E13337" s="367">
        <v>6</v>
      </c>
      <c r="F13337" s="384">
        <v>6</v>
      </c>
    </row>
    <row r="13338" spans="1:6">
      <c r="A13338" s="369"/>
      <c r="B13338" s="369"/>
      <c r="C13338" s="369"/>
      <c r="D13338" s="370" t="s">
        <v>1232</v>
      </c>
      <c r="E13338" s="370">
        <v>1</v>
      </c>
      <c r="F13338" s="385">
        <v>1</v>
      </c>
    </row>
    <row r="13339" spans="1:6">
      <c r="A13339" s="369"/>
      <c r="B13339" s="369"/>
      <c r="C13339" s="367" t="s">
        <v>611</v>
      </c>
      <c r="D13339" s="367" t="s">
        <v>1233</v>
      </c>
      <c r="E13339" s="367">
        <v>2</v>
      </c>
      <c r="F13339" s="384">
        <v>2</v>
      </c>
    </row>
    <row r="13340" spans="1:6">
      <c r="A13340" s="369"/>
      <c r="B13340" s="369"/>
      <c r="C13340" s="369"/>
      <c r="D13340" s="370" t="s">
        <v>416</v>
      </c>
      <c r="E13340" s="370">
        <v>6</v>
      </c>
      <c r="F13340" s="385">
        <v>6</v>
      </c>
    </row>
    <row r="13341" spans="1:6">
      <c r="A13341" s="369"/>
      <c r="B13341" s="369"/>
      <c r="C13341" s="369"/>
      <c r="D13341" s="370" t="s">
        <v>1234</v>
      </c>
      <c r="E13341" s="370">
        <v>4</v>
      </c>
      <c r="F13341" s="385">
        <v>4</v>
      </c>
    </row>
    <row r="13342" spans="1:6">
      <c r="A13342" s="369"/>
      <c r="B13342" s="369"/>
      <c r="C13342" s="369"/>
      <c r="D13342" s="370" t="s">
        <v>559</v>
      </c>
      <c r="E13342" s="370">
        <v>1</v>
      </c>
      <c r="F13342" s="385">
        <v>1</v>
      </c>
    </row>
    <row r="13343" spans="1:6">
      <c r="A13343" s="369"/>
      <c r="B13343" s="369"/>
      <c r="C13343" s="369"/>
      <c r="D13343" s="370" t="s">
        <v>1235</v>
      </c>
      <c r="E13343" s="370">
        <v>2</v>
      </c>
      <c r="F13343" s="385">
        <v>2</v>
      </c>
    </row>
    <row r="13344" spans="1:6">
      <c r="A13344" s="369"/>
      <c r="B13344" s="369"/>
      <c r="C13344" s="369"/>
      <c r="D13344" s="370" t="s">
        <v>1236</v>
      </c>
      <c r="E13344" s="370">
        <v>1</v>
      </c>
      <c r="F13344" s="385">
        <v>2</v>
      </c>
    </row>
    <row r="13345" spans="1:6">
      <c r="A13345" s="369"/>
      <c r="B13345" s="369"/>
      <c r="C13345" s="367" t="s">
        <v>501</v>
      </c>
      <c r="D13345" s="367" t="s">
        <v>1237</v>
      </c>
      <c r="E13345" s="367">
        <v>4</v>
      </c>
      <c r="F13345" s="384">
        <v>5</v>
      </c>
    </row>
    <row r="13346" spans="1:6">
      <c r="A13346" s="369"/>
      <c r="B13346" s="369"/>
      <c r="C13346" s="369"/>
      <c r="D13346" s="370" t="s">
        <v>22</v>
      </c>
      <c r="E13346" s="370">
        <v>67</v>
      </c>
      <c r="F13346" s="385">
        <v>71</v>
      </c>
    </row>
    <row r="13347" spans="1:6">
      <c r="A13347" s="369"/>
      <c r="B13347" s="369"/>
      <c r="C13347" s="369"/>
      <c r="D13347" s="370" t="s">
        <v>1238</v>
      </c>
      <c r="E13347" s="370">
        <v>1</v>
      </c>
      <c r="F13347" s="385">
        <v>1</v>
      </c>
    </row>
    <row r="13348" spans="1:6">
      <c r="A13348" s="369"/>
      <c r="B13348" s="369"/>
      <c r="C13348" s="369"/>
      <c r="D13348" s="370" t="s">
        <v>1239</v>
      </c>
      <c r="E13348" s="370">
        <v>1</v>
      </c>
      <c r="F13348" s="385">
        <v>1</v>
      </c>
    </row>
    <row r="13349" spans="1:6">
      <c r="A13349" s="369"/>
      <c r="B13349" s="369"/>
      <c r="C13349" s="369"/>
      <c r="D13349" s="370" t="s">
        <v>1942</v>
      </c>
      <c r="E13349" s="370">
        <v>1</v>
      </c>
      <c r="F13349" s="385">
        <v>1</v>
      </c>
    </row>
    <row r="13350" spans="1:6">
      <c r="A13350" s="369"/>
      <c r="B13350" s="369"/>
      <c r="C13350" s="369"/>
      <c r="D13350" s="370" t="s">
        <v>409</v>
      </c>
      <c r="E13350" s="370">
        <v>3</v>
      </c>
      <c r="F13350" s="385">
        <v>3</v>
      </c>
    </row>
    <row r="13351" spans="1:6">
      <c r="A13351" s="369"/>
      <c r="B13351" s="369"/>
      <c r="C13351" s="369"/>
      <c r="D13351" s="370" t="s">
        <v>1240</v>
      </c>
      <c r="E13351" s="370">
        <v>2</v>
      </c>
      <c r="F13351" s="385">
        <v>2</v>
      </c>
    </row>
    <row r="13352" spans="1:6">
      <c r="A13352" s="369"/>
      <c r="B13352" s="369"/>
      <c r="C13352" s="369"/>
      <c r="D13352" s="370" t="s">
        <v>1241</v>
      </c>
      <c r="E13352" s="370">
        <v>2</v>
      </c>
      <c r="F13352" s="385">
        <v>2</v>
      </c>
    </row>
    <row r="13353" spans="1:6">
      <c r="A13353" s="369"/>
      <c r="B13353" s="369"/>
      <c r="C13353" s="367" t="s">
        <v>1242</v>
      </c>
      <c r="D13353" s="367" t="s">
        <v>1243</v>
      </c>
      <c r="E13353" s="367">
        <v>4</v>
      </c>
      <c r="F13353" s="384">
        <v>4</v>
      </c>
    </row>
    <row r="13354" spans="1:6">
      <c r="A13354" s="369"/>
      <c r="B13354" s="369"/>
      <c r="C13354" s="369"/>
      <c r="D13354" s="370" t="s">
        <v>1244</v>
      </c>
      <c r="E13354" s="370">
        <v>4</v>
      </c>
      <c r="F13354" s="385">
        <v>4</v>
      </c>
    </row>
    <row r="13355" spans="1:6">
      <c r="A13355" s="369"/>
      <c r="B13355" s="369"/>
      <c r="C13355" s="369"/>
      <c r="D13355" s="370" t="s">
        <v>1245</v>
      </c>
      <c r="E13355" s="370">
        <v>1</v>
      </c>
      <c r="F13355" s="385">
        <v>1</v>
      </c>
    </row>
    <row r="13356" spans="1:6">
      <c r="A13356" s="369"/>
      <c r="B13356" s="369"/>
      <c r="C13356" s="367" t="s">
        <v>502</v>
      </c>
      <c r="D13356" s="367" t="s">
        <v>282</v>
      </c>
      <c r="E13356" s="367">
        <v>113</v>
      </c>
      <c r="F13356" s="384">
        <v>122</v>
      </c>
    </row>
    <row r="13357" spans="1:6">
      <c r="A13357" s="369"/>
      <c r="B13357" s="369"/>
      <c r="C13357" s="369"/>
      <c r="D13357" s="370" t="s">
        <v>70</v>
      </c>
      <c r="E13357" s="370">
        <v>5</v>
      </c>
      <c r="F13357" s="385">
        <v>5</v>
      </c>
    </row>
    <row r="13358" spans="1:6">
      <c r="A13358" s="369"/>
      <c r="B13358" s="369"/>
      <c r="C13358" s="369"/>
      <c r="D13358" s="370" t="s">
        <v>706</v>
      </c>
      <c r="E13358" s="370">
        <v>1</v>
      </c>
      <c r="F13358" s="385">
        <v>1</v>
      </c>
    </row>
    <row r="13359" spans="1:6">
      <c r="A13359" s="369"/>
      <c r="B13359" s="369"/>
      <c r="C13359" s="369"/>
      <c r="D13359" s="370" t="s">
        <v>1246</v>
      </c>
      <c r="E13359" s="370">
        <v>2</v>
      </c>
      <c r="F13359" s="385">
        <v>2</v>
      </c>
    </row>
    <row r="13360" spans="1:6">
      <c r="A13360" s="369"/>
      <c r="B13360" s="369"/>
      <c r="C13360" s="367" t="s">
        <v>619</v>
      </c>
      <c r="D13360" s="367" t="s">
        <v>1247</v>
      </c>
      <c r="E13360" s="367">
        <v>6</v>
      </c>
      <c r="F13360" s="384">
        <v>6</v>
      </c>
    </row>
    <row r="13361" spans="1:6">
      <c r="A13361" s="369"/>
      <c r="B13361" s="369"/>
      <c r="C13361" s="369"/>
      <c r="D13361" s="370" t="s">
        <v>1248</v>
      </c>
      <c r="E13361" s="370">
        <v>2</v>
      </c>
      <c r="F13361" s="385">
        <v>2</v>
      </c>
    </row>
    <row r="13362" spans="1:6">
      <c r="A13362" s="369"/>
      <c r="B13362" s="369"/>
      <c r="C13362" s="369"/>
      <c r="D13362" s="370" t="s">
        <v>620</v>
      </c>
      <c r="E13362" s="370">
        <v>4</v>
      </c>
      <c r="F13362" s="385">
        <v>4</v>
      </c>
    </row>
    <row r="13363" spans="1:6">
      <c r="A13363" s="369"/>
      <c r="B13363" s="369"/>
      <c r="C13363" s="369"/>
      <c r="D13363" s="370" t="s">
        <v>1249</v>
      </c>
      <c r="E13363" s="370">
        <v>2</v>
      </c>
      <c r="F13363" s="385">
        <v>2</v>
      </c>
    </row>
    <row r="13364" spans="1:6">
      <c r="A13364" s="369"/>
      <c r="B13364" s="369"/>
      <c r="C13364" s="369"/>
      <c r="D13364" s="370" t="s">
        <v>1250</v>
      </c>
      <c r="E13364" s="370">
        <v>4</v>
      </c>
      <c r="F13364" s="385">
        <v>4</v>
      </c>
    </row>
    <row r="13365" spans="1:6">
      <c r="A13365" s="369"/>
      <c r="B13365" s="369"/>
      <c r="C13365" s="369"/>
      <c r="D13365" s="370" t="s">
        <v>1251</v>
      </c>
      <c r="E13365" s="370">
        <v>1</v>
      </c>
      <c r="F13365" s="385">
        <v>1</v>
      </c>
    </row>
    <row r="13366" spans="1:6">
      <c r="A13366" s="369"/>
      <c r="B13366" s="369"/>
      <c r="C13366" s="369"/>
      <c r="D13366" s="370" t="s">
        <v>1252</v>
      </c>
      <c r="E13366" s="370">
        <v>2</v>
      </c>
      <c r="F13366" s="385">
        <v>2</v>
      </c>
    </row>
    <row r="13367" spans="1:6">
      <c r="A13367" s="369"/>
      <c r="B13367" s="369"/>
      <c r="C13367" s="369"/>
      <c r="D13367" s="370" t="s">
        <v>1253</v>
      </c>
      <c r="E13367" s="370">
        <v>6</v>
      </c>
      <c r="F13367" s="385">
        <v>6</v>
      </c>
    </row>
    <row r="13368" spans="1:6">
      <c r="A13368" s="369"/>
      <c r="B13368" s="369"/>
      <c r="C13368" s="367" t="s">
        <v>618</v>
      </c>
      <c r="D13368" s="367" t="s">
        <v>410</v>
      </c>
      <c r="E13368" s="367">
        <v>8</v>
      </c>
      <c r="F13368" s="384">
        <v>8</v>
      </c>
    </row>
    <row r="13369" spans="1:6">
      <c r="A13369" s="369"/>
      <c r="B13369" s="369"/>
      <c r="C13369" s="367" t="s">
        <v>1254</v>
      </c>
      <c r="D13369" s="367" t="s">
        <v>1255</v>
      </c>
      <c r="E13369" s="367">
        <v>1</v>
      </c>
      <c r="F13369" s="384">
        <v>1</v>
      </c>
    </row>
    <row r="13370" spans="1:6">
      <c r="A13370" s="369"/>
      <c r="B13370" s="369"/>
      <c r="C13370" s="367" t="s">
        <v>615</v>
      </c>
      <c r="D13370" s="367" t="s">
        <v>413</v>
      </c>
      <c r="E13370" s="367">
        <v>3</v>
      </c>
      <c r="F13370" s="384">
        <v>3</v>
      </c>
    </row>
    <row r="13371" spans="1:6">
      <c r="A13371" s="369"/>
      <c r="B13371" s="369"/>
      <c r="C13371" s="369"/>
      <c r="D13371" s="370" t="s">
        <v>1256</v>
      </c>
      <c r="E13371" s="370">
        <v>2</v>
      </c>
      <c r="F13371" s="385">
        <v>2</v>
      </c>
    </row>
    <row r="13372" spans="1:6">
      <c r="A13372" s="369"/>
      <c r="B13372" s="367" t="s">
        <v>23</v>
      </c>
      <c r="C13372" s="367" t="s">
        <v>624</v>
      </c>
      <c r="D13372" s="367" t="s">
        <v>92</v>
      </c>
      <c r="E13372" s="367">
        <v>8</v>
      </c>
      <c r="F13372" s="384">
        <v>8</v>
      </c>
    </row>
    <row r="13373" spans="1:6">
      <c r="A13373" s="369"/>
      <c r="B13373" s="369"/>
      <c r="C13373" s="369"/>
      <c r="D13373" s="370" t="s">
        <v>344</v>
      </c>
      <c r="E13373" s="370">
        <v>4</v>
      </c>
      <c r="F13373" s="385">
        <v>4</v>
      </c>
    </row>
    <row r="13374" spans="1:6">
      <c r="A13374" s="369"/>
      <c r="B13374" s="369"/>
      <c r="C13374" s="369"/>
      <c r="D13374" s="370" t="s">
        <v>939</v>
      </c>
      <c r="E13374" s="370">
        <v>3</v>
      </c>
      <c r="F13374" s="385">
        <v>3</v>
      </c>
    </row>
    <row r="13375" spans="1:6">
      <c r="A13375" s="369"/>
      <c r="B13375" s="369"/>
      <c r="C13375" s="369"/>
      <c r="D13375" s="370" t="s">
        <v>1257</v>
      </c>
      <c r="E13375" s="370">
        <v>2</v>
      </c>
      <c r="F13375" s="385">
        <v>2</v>
      </c>
    </row>
    <row r="13376" spans="1:6">
      <c r="A13376" s="369"/>
      <c r="B13376" s="369"/>
      <c r="C13376" s="369"/>
      <c r="D13376" s="370" t="s">
        <v>417</v>
      </c>
      <c r="E13376" s="370">
        <v>1</v>
      </c>
      <c r="F13376" s="385">
        <v>1</v>
      </c>
    </row>
    <row r="13377" spans="1:6">
      <c r="A13377" s="369"/>
      <c r="B13377" s="369"/>
      <c r="C13377" s="367" t="s">
        <v>646</v>
      </c>
      <c r="D13377" s="367" t="s">
        <v>647</v>
      </c>
      <c r="E13377" s="367">
        <v>4</v>
      </c>
      <c r="F13377" s="384">
        <v>4</v>
      </c>
    </row>
    <row r="13378" spans="1:6">
      <c r="A13378" s="369"/>
      <c r="B13378" s="369"/>
      <c r="C13378" s="369"/>
      <c r="D13378" s="370" t="s">
        <v>23</v>
      </c>
      <c r="E13378" s="370">
        <v>3</v>
      </c>
      <c r="F13378" s="385">
        <v>3</v>
      </c>
    </row>
    <row r="13379" spans="1:6">
      <c r="A13379" s="369"/>
      <c r="B13379" s="369"/>
      <c r="C13379" s="369"/>
      <c r="D13379" s="370" t="s">
        <v>1258</v>
      </c>
      <c r="E13379" s="370">
        <v>1</v>
      </c>
      <c r="F13379" s="385">
        <v>1</v>
      </c>
    </row>
    <row r="13380" spans="1:6">
      <c r="A13380" s="369"/>
      <c r="B13380" s="369"/>
      <c r="C13380" s="369"/>
      <c r="D13380" s="370" t="s">
        <v>1259</v>
      </c>
      <c r="E13380" s="370">
        <v>2</v>
      </c>
      <c r="F13380" s="385">
        <v>2</v>
      </c>
    </row>
    <row r="13381" spans="1:6">
      <c r="A13381" s="369"/>
      <c r="B13381" s="369"/>
      <c r="C13381" s="367" t="s">
        <v>625</v>
      </c>
      <c r="D13381" s="367" t="s">
        <v>418</v>
      </c>
      <c r="E13381" s="367">
        <v>2</v>
      </c>
      <c r="F13381" s="384">
        <v>2</v>
      </c>
    </row>
    <row r="13382" spans="1:6">
      <c r="A13382" s="369"/>
      <c r="B13382" s="369"/>
      <c r="C13382" s="369"/>
      <c r="D13382" s="370" t="s">
        <v>1260</v>
      </c>
      <c r="E13382" s="370">
        <v>1</v>
      </c>
      <c r="F13382" s="385">
        <v>1</v>
      </c>
    </row>
    <row r="13383" spans="1:6">
      <c r="A13383" s="369"/>
      <c r="B13383" s="369"/>
      <c r="C13383" s="367" t="s">
        <v>1261</v>
      </c>
      <c r="D13383" s="367" t="s">
        <v>1262</v>
      </c>
      <c r="E13383" s="367">
        <v>5</v>
      </c>
      <c r="F13383" s="384">
        <v>6</v>
      </c>
    </row>
    <row r="13384" spans="1:6">
      <c r="A13384" s="369"/>
      <c r="B13384" s="369"/>
      <c r="C13384" s="369"/>
      <c r="D13384" s="370" t="s">
        <v>1263</v>
      </c>
      <c r="E13384" s="370">
        <v>2</v>
      </c>
      <c r="F13384" s="385">
        <v>2</v>
      </c>
    </row>
    <row r="13385" spans="1:6">
      <c r="A13385" s="369"/>
      <c r="B13385" s="369"/>
      <c r="C13385" s="369"/>
      <c r="D13385" s="370" t="s">
        <v>1264</v>
      </c>
      <c r="E13385" s="370">
        <v>1</v>
      </c>
      <c r="F13385" s="385">
        <v>1</v>
      </c>
    </row>
    <row r="13386" spans="1:6">
      <c r="A13386" s="369"/>
      <c r="B13386" s="369"/>
      <c r="C13386" s="369"/>
      <c r="D13386" s="370" t="s">
        <v>1265</v>
      </c>
      <c r="E13386" s="370">
        <v>7</v>
      </c>
      <c r="F13386" s="385">
        <v>7</v>
      </c>
    </row>
    <row r="13387" spans="1:6">
      <c r="A13387" s="369"/>
      <c r="B13387" s="369"/>
      <c r="C13387" s="369"/>
      <c r="D13387" s="370" t="s">
        <v>1266</v>
      </c>
      <c r="E13387" s="370">
        <v>1</v>
      </c>
      <c r="F13387" s="385">
        <v>1</v>
      </c>
    </row>
    <row r="13388" spans="1:6">
      <c r="A13388" s="369"/>
      <c r="B13388" s="369"/>
      <c r="C13388" s="369"/>
      <c r="D13388" s="370" t="s">
        <v>1267</v>
      </c>
      <c r="E13388" s="370">
        <v>1</v>
      </c>
      <c r="F13388" s="385">
        <v>1</v>
      </c>
    </row>
    <row r="13389" spans="1:6">
      <c r="A13389" s="369"/>
      <c r="B13389" s="369"/>
      <c r="C13389" s="369"/>
      <c r="D13389" s="370" t="s">
        <v>1269</v>
      </c>
      <c r="E13389" s="370">
        <v>2</v>
      </c>
      <c r="F13389" s="385">
        <v>2</v>
      </c>
    </row>
    <row r="13390" spans="1:6">
      <c r="A13390" s="369"/>
      <c r="B13390" s="369"/>
      <c r="C13390" s="367" t="s">
        <v>543</v>
      </c>
      <c r="D13390" s="367" t="s">
        <v>1270</v>
      </c>
      <c r="E13390" s="367">
        <v>5</v>
      </c>
      <c r="F13390" s="384">
        <v>5</v>
      </c>
    </row>
    <row r="13391" spans="1:6">
      <c r="A13391" s="369"/>
      <c r="B13391" s="369"/>
      <c r="C13391" s="369"/>
      <c r="D13391" s="370" t="s">
        <v>1271</v>
      </c>
      <c r="E13391" s="370">
        <v>1</v>
      </c>
      <c r="F13391" s="385">
        <v>1</v>
      </c>
    </row>
    <row r="13392" spans="1:6">
      <c r="A13392" s="369"/>
      <c r="B13392" s="369"/>
      <c r="C13392" s="369"/>
      <c r="D13392" s="370" t="s">
        <v>544</v>
      </c>
      <c r="E13392" s="370">
        <v>9</v>
      </c>
      <c r="F13392" s="385">
        <v>9</v>
      </c>
    </row>
    <row r="13393" spans="1:6">
      <c r="A13393" s="369"/>
      <c r="B13393" s="369"/>
      <c r="C13393" s="369"/>
      <c r="D13393" s="370" t="s">
        <v>1272</v>
      </c>
      <c r="E13393" s="370">
        <v>2</v>
      </c>
      <c r="F13393" s="385">
        <v>2</v>
      </c>
    </row>
    <row r="13394" spans="1:6">
      <c r="A13394" s="369"/>
      <c r="B13394" s="369"/>
      <c r="C13394" s="367" t="s">
        <v>503</v>
      </c>
      <c r="D13394" s="367" t="s">
        <v>286</v>
      </c>
      <c r="E13394" s="367">
        <v>24</v>
      </c>
      <c r="F13394" s="384">
        <v>24</v>
      </c>
    </row>
    <row r="13395" spans="1:6">
      <c r="A13395" s="369"/>
      <c r="B13395" s="369"/>
      <c r="C13395" s="369"/>
      <c r="D13395" s="370" t="s">
        <v>621</v>
      </c>
      <c r="E13395" s="370">
        <v>8</v>
      </c>
      <c r="F13395" s="385">
        <v>9</v>
      </c>
    </row>
    <row r="13396" spans="1:6">
      <c r="A13396" s="369"/>
      <c r="B13396" s="369"/>
      <c r="C13396" s="369"/>
      <c r="D13396" s="370" t="s">
        <v>1273</v>
      </c>
      <c r="E13396" s="370">
        <v>2</v>
      </c>
      <c r="F13396" s="385">
        <v>2</v>
      </c>
    </row>
    <row r="13397" spans="1:6">
      <c r="A13397" s="369"/>
      <c r="B13397" s="369"/>
      <c r="C13397" s="367" t="s">
        <v>626</v>
      </c>
      <c r="D13397" s="367" t="s">
        <v>627</v>
      </c>
      <c r="E13397" s="367">
        <v>4</v>
      </c>
      <c r="F13397" s="384">
        <v>4</v>
      </c>
    </row>
    <row r="13398" spans="1:6">
      <c r="A13398" s="369"/>
      <c r="B13398" s="369"/>
      <c r="C13398" s="369"/>
      <c r="D13398" s="370" t="s">
        <v>1274</v>
      </c>
      <c r="E13398" s="370">
        <v>4</v>
      </c>
      <c r="F13398" s="385">
        <v>5</v>
      </c>
    </row>
    <row r="13399" spans="1:6">
      <c r="A13399" s="369"/>
      <c r="B13399" s="369"/>
      <c r="C13399" s="369"/>
      <c r="D13399" s="370" t="s">
        <v>1275</v>
      </c>
      <c r="E13399" s="370">
        <v>3</v>
      </c>
      <c r="F13399" s="385">
        <v>3</v>
      </c>
    </row>
    <row r="13400" spans="1:6">
      <c r="A13400" s="369"/>
      <c r="B13400" s="369"/>
      <c r="C13400" s="369"/>
      <c r="D13400" s="370" t="s">
        <v>1276</v>
      </c>
      <c r="E13400" s="370">
        <v>3</v>
      </c>
      <c r="F13400" s="385">
        <v>3</v>
      </c>
    </row>
    <row r="13401" spans="1:6">
      <c r="A13401" s="369"/>
      <c r="B13401" s="369"/>
      <c r="C13401" s="369"/>
      <c r="D13401" s="370" t="s">
        <v>1277</v>
      </c>
      <c r="E13401" s="370">
        <v>1</v>
      </c>
      <c r="F13401" s="385">
        <v>1</v>
      </c>
    </row>
    <row r="13402" spans="1:6">
      <c r="A13402" s="369"/>
      <c r="B13402" s="369"/>
      <c r="C13402" s="369"/>
      <c r="D13402" s="370" t="s">
        <v>1278</v>
      </c>
      <c r="E13402" s="370">
        <v>1</v>
      </c>
      <c r="F13402" s="385">
        <v>1</v>
      </c>
    </row>
    <row r="13403" spans="1:6">
      <c r="A13403" s="369"/>
      <c r="B13403" s="369"/>
      <c r="C13403" s="369"/>
      <c r="D13403" s="370" t="s">
        <v>1279</v>
      </c>
      <c r="E13403" s="370">
        <v>2</v>
      </c>
      <c r="F13403" s="385">
        <v>2</v>
      </c>
    </row>
    <row r="13404" spans="1:6">
      <c r="A13404" s="369"/>
      <c r="B13404" s="369"/>
      <c r="C13404" s="367" t="s">
        <v>545</v>
      </c>
      <c r="D13404" s="367" t="s">
        <v>1280</v>
      </c>
      <c r="E13404" s="367">
        <v>6</v>
      </c>
      <c r="F13404" s="384">
        <v>9</v>
      </c>
    </row>
    <row r="13405" spans="1:6">
      <c r="A13405" s="369"/>
      <c r="B13405" s="369"/>
      <c r="C13405" s="369"/>
      <c r="D13405" s="370" t="s">
        <v>288</v>
      </c>
      <c r="E13405" s="370">
        <v>20</v>
      </c>
      <c r="F13405" s="385">
        <v>22</v>
      </c>
    </row>
    <row r="13406" spans="1:6">
      <c r="A13406" s="369"/>
      <c r="B13406" s="369"/>
      <c r="C13406" s="369"/>
      <c r="D13406" s="370" t="s">
        <v>1281</v>
      </c>
      <c r="E13406" s="370">
        <v>3</v>
      </c>
      <c r="F13406" s="385">
        <v>4</v>
      </c>
    </row>
    <row r="13407" spans="1:6">
      <c r="A13407" s="369"/>
      <c r="B13407" s="369"/>
      <c r="C13407" s="369"/>
      <c r="D13407" s="370" t="s">
        <v>287</v>
      </c>
      <c r="E13407" s="370">
        <v>9</v>
      </c>
      <c r="F13407" s="385">
        <v>10</v>
      </c>
    </row>
    <row r="13408" spans="1:6">
      <c r="A13408" s="369"/>
      <c r="B13408" s="369"/>
      <c r="C13408" s="369"/>
      <c r="D13408" s="370" t="s">
        <v>1282</v>
      </c>
      <c r="E13408" s="370">
        <v>1</v>
      </c>
      <c r="F13408" s="385">
        <v>1</v>
      </c>
    </row>
    <row r="13409" spans="1:6">
      <c r="A13409" s="369"/>
      <c r="B13409" s="369"/>
      <c r="C13409" s="369"/>
      <c r="D13409" s="370" t="s">
        <v>1284</v>
      </c>
      <c r="E13409" s="370">
        <v>4</v>
      </c>
      <c r="F13409" s="385">
        <v>4</v>
      </c>
    </row>
    <row r="13410" spans="1:6">
      <c r="A13410" s="369"/>
      <c r="B13410" s="369"/>
      <c r="C13410" s="369"/>
      <c r="D13410" s="370" t="s">
        <v>1285</v>
      </c>
      <c r="E13410" s="370">
        <v>1</v>
      </c>
      <c r="F13410" s="385">
        <v>1</v>
      </c>
    </row>
    <row r="13411" spans="1:6">
      <c r="A13411" s="369"/>
      <c r="B13411" s="369"/>
      <c r="C13411" s="367" t="s">
        <v>504</v>
      </c>
      <c r="D13411" s="367" t="s">
        <v>645</v>
      </c>
      <c r="E13411" s="367">
        <v>1</v>
      </c>
      <c r="F13411" s="384">
        <v>1</v>
      </c>
    </row>
    <row r="13412" spans="1:6">
      <c r="A13412" s="369"/>
      <c r="B13412" s="369"/>
      <c r="C13412" s="369"/>
      <c r="D13412" s="370" t="s">
        <v>1286</v>
      </c>
      <c r="E13412" s="370">
        <v>4</v>
      </c>
      <c r="F13412" s="385">
        <v>5</v>
      </c>
    </row>
    <row r="13413" spans="1:6">
      <c r="A13413" s="369"/>
      <c r="B13413" s="369"/>
      <c r="C13413" s="369"/>
      <c r="D13413" s="370" t="s">
        <v>236</v>
      </c>
      <c r="E13413" s="370">
        <v>3</v>
      </c>
      <c r="F13413" s="385">
        <v>3</v>
      </c>
    </row>
    <row r="13414" spans="1:6">
      <c r="A13414" s="369"/>
      <c r="B13414" s="369"/>
      <c r="C13414" s="369"/>
      <c r="D13414" s="370" t="s">
        <v>1287</v>
      </c>
      <c r="E13414" s="370">
        <v>2</v>
      </c>
      <c r="F13414" s="385">
        <v>2</v>
      </c>
    </row>
    <row r="13415" spans="1:6">
      <c r="A13415" s="369"/>
      <c r="B13415" s="369"/>
      <c r="C13415" s="369"/>
      <c r="D13415" s="370" t="s">
        <v>562</v>
      </c>
      <c r="E13415" s="370">
        <v>5</v>
      </c>
      <c r="F13415" s="385">
        <v>5</v>
      </c>
    </row>
    <row r="13416" spans="1:6">
      <c r="A13416" s="369"/>
      <c r="B13416" s="369"/>
      <c r="C13416" s="369"/>
      <c r="D13416" s="370" t="s">
        <v>563</v>
      </c>
      <c r="E13416" s="370">
        <v>6</v>
      </c>
      <c r="F13416" s="385">
        <v>6</v>
      </c>
    </row>
    <row r="13417" spans="1:6">
      <c r="A13417" s="369"/>
      <c r="B13417" s="369"/>
      <c r="C13417" s="369"/>
      <c r="D13417" s="370" t="s">
        <v>393</v>
      </c>
      <c r="E13417" s="370">
        <v>1</v>
      </c>
      <c r="F13417" s="385">
        <v>1</v>
      </c>
    </row>
    <row r="13418" spans="1:6">
      <c r="A13418" s="369"/>
      <c r="B13418" s="369"/>
      <c r="C13418" s="369"/>
      <c r="D13418" s="370" t="s">
        <v>1288</v>
      </c>
      <c r="E13418" s="370">
        <v>4</v>
      </c>
      <c r="F13418" s="385">
        <v>5</v>
      </c>
    </row>
    <row r="13419" spans="1:6">
      <c r="A13419" s="369"/>
      <c r="B13419" s="369"/>
      <c r="C13419" s="369"/>
      <c r="D13419" s="370" t="s">
        <v>1289</v>
      </c>
      <c r="E13419" s="370">
        <v>1</v>
      </c>
      <c r="F13419" s="385">
        <v>1</v>
      </c>
    </row>
    <row r="13420" spans="1:6">
      <c r="A13420" s="369"/>
      <c r="B13420" s="369"/>
      <c r="C13420" s="369"/>
      <c r="D13420" s="370" t="s">
        <v>289</v>
      </c>
      <c r="E13420" s="370">
        <v>38</v>
      </c>
      <c r="F13420" s="385">
        <v>41</v>
      </c>
    </row>
    <row r="13421" spans="1:6">
      <c r="A13421" s="369"/>
      <c r="B13421" s="369"/>
      <c r="C13421" s="369"/>
      <c r="D13421" s="370" t="s">
        <v>1290</v>
      </c>
      <c r="E13421" s="370">
        <v>2</v>
      </c>
      <c r="F13421" s="385">
        <v>2</v>
      </c>
    </row>
    <row r="13422" spans="1:6">
      <c r="A13422" s="369"/>
      <c r="B13422" s="369"/>
      <c r="C13422" s="369"/>
      <c r="D13422" s="370" t="s">
        <v>1292</v>
      </c>
      <c r="E13422" s="370">
        <v>1</v>
      </c>
      <c r="F13422" s="385">
        <v>1</v>
      </c>
    </row>
    <row r="13423" spans="1:6">
      <c r="A13423" s="369"/>
      <c r="B13423" s="369"/>
      <c r="C13423" s="367" t="s">
        <v>541</v>
      </c>
      <c r="D13423" s="367" t="s">
        <v>623</v>
      </c>
      <c r="E13423" s="367">
        <v>15</v>
      </c>
      <c r="F13423" s="384">
        <v>15</v>
      </c>
    </row>
    <row r="13424" spans="1:6">
      <c r="A13424" s="369"/>
      <c r="B13424" s="369"/>
      <c r="C13424" s="369"/>
      <c r="D13424" s="370" t="s">
        <v>1293</v>
      </c>
      <c r="E13424" s="370">
        <v>9</v>
      </c>
      <c r="F13424" s="385">
        <v>9</v>
      </c>
    </row>
    <row r="13425" spans="1:6">
      <c r="A13425" s="369"/>
      <c r="B13425" s="369"/>
      <c r="C13425" s="369"/>
      <c r="D13425" s="370" t="s">
        <v>542</v>
      </c>
      <c r="E13425" s="370">
        <v>3</v>
      </c>
      <c r="F13425" s="385">
        <v>4</v>
      </c>
    </row>
    <row r="13426" spans="1:6">
      <c r="A13426" s="369"/>
      <c r="B13426" s="369"/>
      <c r="C13426" s="369"/>
      <c r="D13426" s="370" t="s">
        <v>421</v>
      </c>
      <c r="E13426" s="370">
        <v>24</v>
      </c>
      <c r="F13426" s="385">
        <v>24</v>
      </c>
    </row>
    <row r="13427" spans="1:6">
      <c r="A13427" s="369"/>
      <c r="B13427" s="369"/>
      <c r="C13427" s="369"/>
      <c r="D13427" s="370" t="s">
        <v>622</v>
      </c>
      <c r="E13427" s="370">
        <v>18</v>
      </c>
      <c r="F13427" s="385">
        <v>20</v>
      </c>
    </row>
    <row r="13428" spans="1:6">
      <c r="A13428" s="369"/>
      <c r="B13428" s="369"/>
      <c r="C13428" s="369"/>
      <c r="D13428" s="370" t="s">
        <v>1294</v>
      </c>
      <c r="E13428" s="370">
        <v>1</v>
      </c>
      <c r="F13428" s="385">
        <v>1</v>
      </c>
    </row>
    <row r="13429" spans="1:6">
      <c r="A13429" s="369"/>
      <c r="B13429" s="367" t="s">
        <v>24</v>
      </c>
      <c r="C13429" s="367" t="s">
        <v>546</v>
      </c>
      <c r="D13429" s="367" t="s">
        <v>291</v>
      </c>
      <c r="E13429" s="367">
        <v>1</v>
      </c>
      <c r="F13429" s="384">
        <v>1</v>
      </c>
    </row>
    <row r="13430" spans="1:6">
      <c r="A13430" s="369"/>
      <c r="B13430" s="369"/>
      <c r="C13430" s="369"/>
      <c r="D13430" s="370" t="s">
        <v>1295</v>
      </c>
      <c r="E13430" s="370">
        <v>1</v>
      </c>
      <c r="F13430" s="385">
        <v>2</v>
      </c>
    </row>
    <row r="13431" spans="1:6">
      <c r="A13431" s="369"/>
      <c r="B13431" s="369"/>
      <c r="C13431" s="369"/>
      <c r="D13431" s="370" t="s">
        <v>1296</v>
      </c>
      <c r="E13431" s="370">
        <v>1</v>
      </c>
      <c r="F13431" s="385">
        <v>1</v>
      </c>
    </row>
    <row r="13432" spans="1:6">
      <c r="A13432" s="369"/>
      <c r="B13432" s="369"/>
      <c r="C13432" s="367" t="s">
        <v>505</v>
      </c>
      <c r="D13432" s="367" t="s">
        <v>628</v>
      </c>
      <c r="E13432" s="367">
        <v>14</v>
      </c>
      <c r="F13432" s="384">
        <v>15</v>
      </c>
    </row>
    <row r="13433" spans="1:6">
      <c r="A13433" s="369"/>
      <c r="B13433" s="369"/>
      <c r="C13433" s="369"/>
      <c r="D13433" s="370" t="s">
        <v>422</v>
      </c>
      <c r="E13433" s="370">
        <v>12</v>
      </c>
      <c r="F13433" s="385">
        <v>13</v>
      </c>
    </row>
    <row r="13434" spans="1:6">
      <c r="A13434" s="369"/>
      <c r="B13434" s="369"/>
      <c r="C13434" s="369"/>
      <c r="D13434" s="370" t="s">
        <v>564</v>
      </c>
      <c r="E13434" s="370">
        <v>42</v>
      </c>
      <c r="F13434" s="385">
        <v>42</v>
      </c>
    </row>
    <row r="13435" spans="1:6">
      <c r="A13435" s="369"/>
      <c r="B13435" s="369"/>
      <c r="C13435" s="369"/>
      <c r="D13435" s="370" t="s">
        <v>506</v>
      </c>
      <c r="E13435" s="370">
        <v>5</v>
      </c>
      <c r="F13435" s="385">
        <v>5</v>
      </c>
    </row>
    <row r="13436" spans="1:6">
      <c r="A13436" s="369"/>
      <c r="B13436" s="369"/>
      <c r="C13436" s="369"/>
      <c r="D13436" s="370" t="s">
        <v>1297</v>
      </c>
      <c r="E13436" s="370">
        <v>4</v>
      </c>
      <c r="F13436" s="385">
        <v>4</v>
      </c>
    </row>
    <row r="13437" spans="1:6">
      <c r="A13437" s="369"/>
      <c r="B13437" s="369"/>
      <c r="C13437" s="369"/>
      <c r="D13437" s="370" t="s">
        <v>24</v>
      </c>
      <c r="E13437" s="370">
        <v>58</v>
      </c>
      <c r="F13437" s="385">
        <v>60</v>
      </c>
    </row>
    <row r="13438" spans="1:6">
      <c r="A13438" s="369"/>
      <c r="B13438" s="369"/>
      <c r="C13438" s="369"/>
      <c r="D13438" s="370" t="s">
        <v>1298</v>
      </c>
      <c r="E13438" s="370">
        <v>7</v>
      </c>
      <c r="F13438" s="385">
        <v>7</v>
      </c>
    </row>
    <row r="13439" spans="1:6">
      <c r="A13439" s="369"/>
      <c r="B13439" s="369"/>
      <c r="C13439" s="369"/>
      <c r="D13439" s="370" t="s">
        <v>1299</v>
      </c>
      <c r="E13439" s="370">
        <v>1</v>
      </c>
      <c r="F13439" s="385">
        <v>1</v>
      </c>
    </row>
    <row r="13440" spans="1:6">
      <c r="A13440" s="369"/>
      <c r="B13440" s="369"/>
      <c r="C13440" s="367" t="s">
        <v>1300</v>
      </c>
      <c r="D13440" s="367" t="s">
        <v>1301</v>
      </c>
      <c r="E13440" s="367">
        <v>3</v>
      </c>
      <c r="F13440" s="384">
        <v>3</v>
      </c>
    </row>
    <row r="13441" spans="1:6">
      <c r="A13441" s="369"/>
      <c r="B13441" s="369"/>
      <c r="C13441" s="367" t="s">
        <v>1302</v>
      </c>
      <c r="D13441" s="367" t="s">
        <v>1303</v>
      </c>
      <c r="E13441" s="367">
        <v>3</v>
      </c>
      <c r="F13441" s="384">
        <v>3</v>
      </c>
    </row>
    <row r="13442" spans="1:6">
      <c r="A13442" s="369"/>
      <c r="B13442" s="367" t="s">
        <v>25</v>
      </c>
      <c r="C13442" s="367" t="s">
        <v>565</v>
      </c>
      <c r="D13442" s="367" t="s">
        <v>649</v>
      </c>
      <c r="E13442" s="367">
        <v>2</v>
      </c>
      <c r="F13442" s="384">
        <v>2</v>
      </c>
    </row>
    <row r="13443" spans="1:6">
      <c r="A13443" s="369"/>
      <c r="B13443" s="369"/>
      <c r="C13443" s="369"/>
      <c r="D13443" s="370" t="s">
        <v>425</v>
      </c>
      <c r="E13443" s="370">
        <v>6</v>
      </c>
      <c r="F13443" s="385">
        <v>6</v>
      </c>
    </row>
    <row r="13444" spans="1:6">
      <c r="A13444" s="369"/>
      <c r="B13444" s="369"/>
      <c r="C13444" s="369"/>
      <c r="D13444" s="370" t="s">
        <v>1304</v>
      </c>
      <c r="E13444" s="370">
        <v>1</v>
      </c>
      <c r="F13444" s="385">
        <v>1</v>
      </c>
    </row>
    <row r="13445" spans="1:6">
      <c r="A13445" s="369"/>
      <c r="B13445" s="369"/>
      <c r="C13445" s="367" t="s">
        <v>507</v>
      </c>
      <c r="D13445" s="367" t="s">
        <v>629</v>
      </c>
      <c r="E13445" s="367">
        <v>18</v>
      </c>
      <c r="F13445" s="384">
        <v>18</v>
      </c>
    </row>
    <row r="13446" spans="1:6">
      <c r="A13446" s="369"/>
      <c r="B13446" s="369"/>
      <c r="C13446" s="369"/>
      <c r="D13446" s="370" t="s">
        <v>1305</v>
      </c>
      <c r="E13446" s="370">
        <v>7</v>
      </c>
      <c r="F13446" s="385">
        <v>7</v>
      </c>
    </row>
    <row r="13447" spans="1:6">
      <c r="A13447" s="369"/>
      <c r="B13447" s="369"/>
      <c r="C13447" s="369"/>
      <c r="D13447" s="370" t="s">
        <v>1306</v>
      </c>
      <c r="E13447" s="370">
        <v>7</v>
      </c>
      <c r="F13447" s="385">
        <v>7</v>
      </c>
    </row>
    <row r="13448" spans="1:6">
      <c r="A13448" s="369"/>
      <c r="B13448" s="369"/>
      <c r="C13448" s="369"/>
      <c r="D13448" s="370" t="s">
        <v>25</v>
      </c>
      <c r="E13448" s="370">
        <v>60</v>
      </c>
      <c r="F13448" s="385">
        <v>60</v>
      </c>
    </row>
    <row r="13449" spans="1:6">
      <c r="A13449" s="369"/>
      <c r="B13449" s="369"/>
      <c r="C13449" s="369"/>
      <c r="D13449" s="370" t="s">
        <v>1307</v>
      </c>
      <c r="E13449" s="370">
        <v>5</v>
      </c>
      <c r="F13449" s="385">
        <v>5</v>
      </c>
    </row>
    <row r="13450" spans="1:6">
      <c r="A13450" s="369"/>
      <c r="B13450" s="369"/>
      <c r="C13450" s="369"/>
      <c r="D13450" s="370" t="s">
        <v>1308</v>
      </c>
      <c r="E13450" s="370">
        <v>9</v>
      </c>
      <c r="F13450" s="385">
        <v>9</v>
      </c>
    </row>
    <row r="13451" spans="1:6">
      <c r="A13451" s="369"/>
      <c r="B13451" s="369"/>
      <c r="C13451" s="367" t="s">
        <v>630</v>
      </c>
      <c r="D13451" s="367" t="s">
        <v>631</v>
      </c>
      <c r="E13451" s="367">
        <v>19</v>
      </c>
      <c r="F13451" s="384">
        <v>19</v>
      </c>
    </row>
    <row r="13452" spans="1:6">
      <c r="A13452" s="369"/>
      <c r="B13452" s="369"/>
      <c r="C13452" s="369"/>
      <c r="D13452" s="370" t="s">
        <v>443</v>
      </c>
      <c r="E13452" s="370">
        <v>35</v>
      </c>
      <c r="F13452" s="385">
        <v>36</v>
      </c>
    </row>
    <row r="13453" spans="1:6">
      <c r="A13453" s="369"/>
      <c r="B13453" s="369"/>
      <c r="C13453" s="369"/>
      <c r="D13453" s="370" t="s">
        <v>1309</v>
      </c>
      <c r="E13453" s="370">
        <v>8</v>
      </c>
      <c r="F13453" s="385">
        <v>8</v>
      </c>
    </row>
    <row r="13454" spans="1:6">
      <c r="A13454" s="369"/>
      <c r="B13454" s="369"/>
      <c r="C13454" s="369"/>
      <c r="D13454" s="370" t="s">
        <v>1310</v>
      </c>
      <c r="E13454" s="370">
        <v>5</v>
      </c>
      <c r="F13454" s="385">
        <v>5</v>
      </c>
    </row>
    <row r="13455" spans="1:6">
      <c r="A13455" s="369"/>
      <c r="B13455" s="367" t="s">
        <v>26</v>
      </c>
      <c r="C13455" s="367" t="s">
        <v>634</v>
      </c>
      <c r="D13455" s="367" t="s">
        <v>635</v>
      </c>
      <c r="E13455" s="367">
        <v>29</v>
      </c>
      <c r="F13455" s="384">
        <v>33</v>
      </c>
    </row>
    <row r="13456" spans="1:6">
      <c r="A13456" s="369"/>
      <c r="B13456" s="369"/>
      <c r="C13456" s="369"/>
      <c r="D13456" s="370" t="s">
        <v>1311</v>
      </c>
      <c r="E13456" s="370">
        <v>10</v>
      </c>
      <c r="F13456" s="385">
        <v>11</v>
      </c>
    </row>
    <row r="13457" spans="1:6">
      <c r="A13457" s="369"/>
      <c r="B13457" s="369"/>
      <c r="C13457" s="369"/>
      <c r="D13457" s="370" t="s">
        <v>1312</v>
      </c>
      <c r="E13457" s="370">
        <v>2</v>
      </c>
      <c r="F13457" s="385">
        <v>2</v>
      </c>
    </row>
    <row r="13458" spans="1:6">
      <c r="A13458" s="369"/>
      <c r="B13458" s="369"/>
      <c r="C13458" s="367" t="s">
        <v>508</v>
      </c>
      <c r="D13458" s="367" t="s">
        <v>509</v>
      </c>
      <c r="E13458" s="367">
        <v>75</v>
      </c>
      <c r="F13458" s="384">
        <v>82</v>
      </c>
    </row>
    <row r="13459" spans="1:6">
      <c r="A13459" s="369"/>
      <c r="B13459" s="369"/>
      <c r="C13459" s="369"/>
      <c r="D13459" s="370" t="s">
        <v>632</v>
      </c>
      <c r="E13459" s="370">
        <v>8</v>
      </c>
      <c r="F13459" s="385">
        <v>9</v>
      </c>
    </row>
    <row r="13460" spans="1:6">
      <c r="A13460" s="369"/>
      <c r="B13460" s="369"/>
      <c r="C13460" s="369"/>
      <c r="D13460" s="370" t="s">
        <v>1313</v>
      </c>
      <c r="E13460" s="370">
        <v>28</v>
      </c>
      <c r="F13460" s="385">
        <v>31</v>
      </c>
    </row>
    <row r="13461" spans="1:6">
      <c r="A13461" s="369"/>
      <c r="B13461" s="369"/>
      <c r="C13461" s="369"/>
      <c r="D13461" s="370" t="s">
        <v>1314</v>
      </c>
      <c r="E13461" s="370">
        <v>3</v>
      </c>
      <c r="F13461" s="385">
        <v>3</v>
      </c>
    </row>
    <row r="13462" spans="1:6">
      <c r="A13462" s="369"/>
      <c r="B13462" s="369"/>
      <c r="C13462" s="369"/>
      <c r="D13462" s="370" t="s">
        <v>293</v>
      </c>
      <c r="E13462" s="370">
        <v>34</v>
      </c>
      <c r="F13462" s="385">
        <v>36</v>
      </c>
    </row>
    <row r="13463" spans="1:6">
      <c r="A13463" s="369"/>
      <c r="B13463" s="369"/>
      <c r="C13463" s="369"/>
      <c r="D13463" s="370" t="s">
        <v>1315</v>
      </c>
      <c r="E13463" s="370">
        <v>1</v>
      </c>
      <c r="F13463" s="385">
        <v>1</v>
      </c>
    </row>
    <row r="13464" spans="1:6">
      <c r="A13464" s="369"/>
      <c r="B13464" s="369"/>
      <c r="C13464" s="369"/>
      <c r="D13464" s="370" t="s">
        <v>1316</v>
      </c>
      <c r="E13464" s="370">
        <v>1</v>
      </c>
      <c r="F13464" s="385">
        <v>1</v>
      </c>
    </row>
    <row r="13465" spans="1:6">
      <c r="A13465" s="369"/>
      <c r="B13465" s="369"/>
      <c r="C13465" s="367" t="s">
        <v>633</v>
      </c>
      <c r="D13465" s="367" t="s">
        <v>1317</v>
      </c>
      <c r="E13465" s="367">
        <v>7</v>
      </c>
      <c r="F13465" s="384">
        <v>8</v>
      </c>
    </row>
    <row r="13466" spans="1:6">
      <c r="A13466" s="369"/>
      <c r="B13466" s="369"/>
      <c r="C13466" s="369"/>
      <c r="D13466" s="370" t="s">
        <v>1318</v>
      </c>
      <c r="E13466" s="370">
        <v>7</v>
      </c>
      <c r="F13466" s="385">
        <v>8</v>
      </c>
    </row>
    <row r="13467" spans="1:6">
      <c r="A13467" s="369"/>
      <c r="B13467" s="369"/>
      <c r="C13467" s="369"/>
      <c r="D13467" s="370" t="s">
        <v>426</v>
      </c>
      <c r="E13467" s="370">
        <v>39</v>
      </c>
      <c r="F13467" s="385">
        <v>43</v>
      </c>
    </row>
    <row r="13468" spans="1:6">
      <c r="A13468" s="369"/>
      <c r="B13468" s="369"/>
      <c r="C13468" s="369"/>
      <c r="D13468" s="370" t="s">
        <v>1319</v>
      </c>
      <c r="E13468" s="370">
        <v>11</v>
      </c>
      <c r="F13468" s="385">
        <v>13</v>
      </c>
    </row>
    <row r="13469" spans="1:6">
      <c r="A13469" s="369"/>
      <c r="B13469" s="369"/>
      <c r="C13469" s="369"/>
      <c r="D13469" s="370" t="s">
        <v>1320</v>
      </c>
      <c r="E13469" s="370">
        <v>4</v>
      </c>
      <c r="F13469" s="385">
        <v>5</v>
      </c>
    </row>
    <row r="13470" spans="1:6">
      <c r="A13470" s="369"/>
      <c r="B13470" s="369"/>
      <c r="C13470" s="369"/>
      <c r="D13470" s="370" t="s">
        <v>1321</v>
      </c>
      <c r="E13470" s="370">
        <v>2</v>
      </c>
      <c r="F13470" s="385">
        <v>3</v>
      </c>
    </row>
    <row r="13471" spans="1:6">
      <c r="A13471" s="369"/>
      <c r="B13471" s="369"/>
      <c r="C13471" s="369"/>
      <c r="D13471" s="370" t="s">
        <v>1322</v>
      </c>
      <c r="E13471" s="370">
        <v>2</v>
      </c>
      <c r="F13471" s="385">
        <v>2</v>
      </c>
    </row>
    <row r="13472" spans="1:6">
      <c r="A13472" s="367" t="s">
        <v>651</v>
      </c>
      <c r="B13472" s="367" t="s">
        <v>2</v>
      </c>
      <c r="C13472" s="367" t="s">
        <v>174</v>
      </c>
      <c r="D13472" s="367" t="s">
        <v>657</v>
      </c>
      <c r="E13472" s="367">
        <v>7</v>
      </c>
      <c r="F13472" s="384">
        <v>7</v>
      </c>
    </row>
    <row r="13473" spans="1:6">
      <c r="A13473" s="369"/>
      <c r="B13473" s="369"/>
      <c r="C13473" s="369"/>
      <c r="D13473" s="370" t="s">
        <v>174</v>
      </c>
      <c r="E13473" s="370">
        <v>19</v>
      </c>
      <c r="F13473" s="385">
        <v>19</v>
      </c>
    </row>
    <row r="13474" spans="1:6">
      <c r="A13474" s="369"/>
      <c r="B13474" s="369"/>
      <c r="C13474" s="369"/>
      <c r="D13474" s="370" t="s">
        <v>658</v>
      </c>
      <c r="E13474" s="370">
        <v>2</v>
      </c>
      <c r="F13474" s="385">
        <v>3</v>
      </c>
    </row>
    <row r="13475" spans="1:6">
      <c r="A13475" s="369"/>
      <c r="B13475" s="369"/>
      <c r="C13475" s="369"/>
      <c r="D13475" s="370" t="s">
        <v>659</v>
      </c>
      <c r="E13475" s="370">
        <v>6</v>
      </c>
      <c r="F13475" s="385">
        <v>8</v>
      </c>
    </row>
    <row r="13476" spans="1:6">
      <c r="A13476" s="369"/>
      <c r="B13476" s="369"/>
      <c r="C13476" s="367" t="s">
        <v>570</v>
      </c>
      <c r="D13476" s="367" t="s">
        <v>572</v>
      </c>
      <c r="E13476" s="367">
        <v>2</v>
      </c>
      <c r="F13476" s="384">
        <v>3</v>
      </c>
    </row>
    <row r="13477" spans="1:6">
      <c r="A13477" s="369"/>
      <c r="B13477" s="369"/>
      <c r="C13477" s="369"/>
      <c r="D13477" s="370" t="s">
        <v>571</v>
      </c>
      <c r="E13477" s="370">
        <v>9</v>
      </c>
      <c r="F13477" s="385">
        <v>9</v>
      </c>
    </row>
    <row r="13478" spans="1:6">
      <c r="A13478" s="369"/>
      <c r="B13478" s="369"/>
      <c r="C13478" s="369"/>
      <c r="D13478" s="370" t="s">
        <v>660</v>
      </c>
      <c r="E13478" s="370">
        <v>2</v>
      </c>
      <c r="F13478" s="385">
        <v>2</v>
      </c>
    </row>
    <row r="13479" spans="1:6">
      <c r="A13479" s="369"/>
      <c r="B13479" s="369"/>
      <c r="C13479" s="369"/>
      <c r="D13479" s="370" t="s">
        <v>661</v>
      </c>
      <c r="E13479" s="370">
        <v>2</v>
      </c>
      <c r="F13479" s="385">
        <v>2</v>
      </c>
    </row>
    <row r="13480" spans="1:6">
      <c r="A13480" s="369"/>
      <c r="B13480" s="369"/>
      <c r="C13480" s="369"/>
      <c r="D13480" s="370" t="s">
        <v>662</v>
      </c>
      <c r="E13480" s="370">
        <v>1</v>
      </c>
      <c r="F13480" s="385">
        <v>1</v>
      </c>
    </row>
    <row r="13481" spans="1:6">
      <c r="A13481" s="369"/>
      <c r="B13481" s="369"/>
      <c r="C13481" s="367" t="s">
        <v>175</v>
      </c>
      <c r="D13481" s="367" t="s">
        <v>175</v>
      </c>
      <c r="E13481" s="367">
        <v>23</v>
      </c>
      <c r="F13481" s="384">
        <v>25</v>
      </c>
    </row>
    <row r="13482" spans="1:6">
      <c r="A13482" s="369"/>
      <c r="B13482" s="369"/>
      <c r="C13482" s="369"/>
      <c r="D13482" s="370" t="s">
        <v>663</v>
      </c>
      <c r="E13482" s="370">
        <v>2</v>
      </c>
      <c r="F13482" s="385">
        <v>2</v>
      </c>
    </row>
    <row r="13483" spans="1:6">
      <c r="A13483" s="369"/>
      <c r="B13483" s="369"/>
      <c r="C13483" s="369"/>
      <c r="D13483" s="370" t="s">
        <v>664</v>
      </c>
      <c r="E13483" s="370">
        <v>3</v>
      </c>
      <c r="F13483" s="385">
        <v>3</v>
      </c>
    </row>
    <row r="13484" spans="1:6">
      <c r="A13484" s="369"/>
      <c r="B13484" s="369"/>
      <c r="C13484" s="367" t="s">
        <v>665</v>
      </c>
      <c r="D13484" s="367" t="s">
        <v>666</v>
      </c>
      <c r="E13484" s="367">
        <v>9</v>
      </c>
      <c r="F13484" s="384">
        <v>14</v>
      </c>
    </row>
    <row r="13485" spans="1:6">
      <c r="A13485" s="369"/>
      <c r="B13485" s="369"/>
      <c r="C13485" s="369"/>
      <c r="D13485" s="370" t="s">
        <v>667</v>
      </c>
      <c r="E13485" s="370">
        <v>3</v>
      </c>
      <c r="F13485" s="385">
        <v>5</v>
      </c>
    </row>
    <row r="13486" spans="1:6">
      <c r="A13486" s="369"/>
      <c r="B13486" s="369"/>
      <c r="C13486" s="369"/>
      <c r="D13486" s="370" t="s">
        <v>668</v>
      </c>
      <c r="E13486" s="370">
        <v>1</v>
      </c>
      <c r="F13486" s="385">
        <v>1</v>
      </c>
    </row>
    <row r="13487" spans="1:6">
      <c r="A13487" s="369"/>
      <c r="B13487" s="369"/>
      <c r="C13487" s="367" t="s">
        <v>669</v>
      </c>
      <c r="D13487" s="367" t="s">
        <v>670</v>
      </c>
      <c r="E13487" s="367">
        <v>1</v>
      </c>
      <c r="F13487" s="384">
        <v>1</v>
      </c>
    </row>
    <row r="13488" spans="1:6">
      <c r="A13488" s="369"/>
      <c r="B13488" s="369"/>
      <c r="C13488" s="369"/>
      <c r="D13488" s="370" t="s">
        <v>669</v>
      </c>
      <c r="E13488" s="370">
        <v>4</v>
      </c>
      <c r="F13488" s="385">
        <v>4</v>
      </c>
    </row>
    <row r="13489" spans="1:6">
      <c r="A13489" s="369"/>
      <c r="B13489" s="369"/>
      <c r="C13489" s="369"/>
      <c r="D13489" s="370" t="s">
        <v>671</v>
      </c>
      <c r="E13489" s="370">
        <v>1</v>
      </c>
      <c r="F13489" s="385">
        <v>1</v>
      </c>
    </row>
    <row r="13490" spans="1:6">
      <c r="A13490" s="369"/>
      <c r="B13490" s="369"/>
      <c r="C13490" s="367" t="s">
        <v>573</v>
      </c>
      <c r="D13490" s="367" t="s">
        <v>574</v>
      </c>
      <c r="E13490" s="367">
        <v>8</v>
      </c>
      <c r="F13490" s="384">
        <v>8</v>
      </c>
    </row>
    <row r="13491" spans="1:6">
      <c r="A13491" s="369"/>
      <c r="B13491" s="369"/>
      <c r="C13491" s="369"/>
      <c r="D13491" s="370" t="s">
        <v>672</v>
      </c>
      <c r="E13491" s="370">
        <v>1</v>
      </c>
      <c r="F13491" s="385">
        <v>1</v>
      </c>
    </row>
    <row r="13492" spans="1:6">
      <c r="A13492" s="369"/>
      <c r="B13492" s="369"/>
      <c r="C13492" s="369"/>
      <c r="D13492" s="370" t="s">
        <v>673</v>
      </c>
      <c r="E13492" s="370">
        <v>3</v>
      </c>
      <c r="F13492" s="385">
        <v>3</v>
      </c>
    </row>
    <row r="13493" spans="1:6">
      <c r="A13493" s="369"/>
      <c r="B13493" s="369"/>
      <c r="C13493" s="369"/>
      <c r="D13493" s="370" t="s">
        <v>674</v>
      </c>
      <c r="E13493" s="370">
        <v>1</v>
      </c>
      <c r="F13493" s="385">
        <v>1</v>
      </c>
    </row>
    <row r="13494" spans="1:6">
      <c r="A13494" s="369"/>
      <c r="B13494" s="369"/>
      <c r="C13494" s="369"/>
      <c r="D13494" s="370" t="s">
        <v>675</v>
      </c>
      <c r="E13494" s="370">
        <v>1</v>
      </c>
      <c r="F13494" s="385">
        <v>1</v>
      </c>
    </row>
    <row r="13495" spans="1:6">
      <c r="A13495" s="369"/>
      <c r="B13495" s="369"/>
      <c r="C13495" s="367" t="s">
        <v>176</v>
      </c>
      <c r="D13495" s="367" t="s">
        <v>177</v>
      </c>
      <c r="E13495" s="367">
        <v>15</v>
      </c>
      <c r="F13495" s="384">
        <v>16</v>
      </c>
    </row>
    <row r="13496" spans="1:6">
      <c r="A13496" s="369"/>
      <c r="B13496" s="369"/>
      <c r="C13496" s="369"/>
      <c r="D13496" s="370" t="s">
        <v>676</v>
      </c>
      <c r="E13496" s="370">
        <v>6</v>
      </c>
      <c r="F13496" s="385">
        <v>6</v>
      </c>
    </row>
    <row r="13497" spans="1:6">
      <c r="A13497" s="369"/>
      <c r="B13497" s="369"/>
      <c r="C13497" s="369"/>
      <c r="D13497" s="370" t="s">
        <v>569</v>
      </c>
      <c r="E13497" s="370">
        <v>1</v>
      </c>
      <c r="F13497" s="385">
        <v>1</v>
      </c>
    </row>
    <row r="13498" spans="1:6">
      <c r="A13498" s="369"/>
      <c r="B13498" s="369"/>
      <c r="C13498" s="369"/>
      <c r="D13498" s="370" t="s">
        <v>677</v>
      </c>
      <c r="E13498" s="370">
        <v>5</v>
      </c>
      <c r="F13498" s="385">
        <v>5</v>
      </c>
    </row>
    <row r="13499" spans="1:6">
      <c r="A13499" s="369"/>
      <c r="B13499" s="367" t="s">
        <v>461</v>
      </c>
      <c r="C13499" s="367" t="s">
        <v>319</v>
      </c>
      <c r="D13499" s="367" t="s">
        <v>320</v>
      </c>
      <c r="E13499" s="367">
        <v>2</v>
      </c>
      <c r="F13499" s="384">
        <v>2</v>
      </c>
    </row>
    <row r="13500" spans="1:6">
      <c r="A13500" s="369"/>
      <c r="B13500" s="369"/>
      <c r="C13500" s="369"/>
      <c r="D13500" s="370" t="s">
        <v>678</v>
      </c>
      <c r="E13500" s="370">
        <v>5</v>
      </c>
      <c r="F13500" s="385">
        <v>5</v>
      </c>
    </row>
    <row r="13501" spans="1:6">
      <c r="A13501" s="369"/>
      <c r="B13501" s="369"/>
      <c r="C13501" s="369"/>
      <c r="D13501" s="370" t="s">
        <v>679</v>
      </c>
      <c r="E13501" s="370">
        <v>2</v>
      </c>
      <c r="F13501" s="385">
        <v>2</v>
      </c>
    </row>
    <row r="13502" spans="1:6">
      <c r="A13502" s="369"/>
      <c r="B13502" s="369"/>
      <c r="C13502" s="369"/>
      <c r="D13502" s="370" t="s">
        <v>680</v>
      </c>
      <c r="E13502" s="370">
        <v>1</v>
      </c>
      <c r="F13502" s="385">
        <v>1</v>
      </c>
    </row>
    <row r="13503" spans="1:6">
      <c r="A13503" s="369"/>
      <c r="B13503" s="369"/>
      <c r="C13503" s="367" t="s">
        <v>315</v>
      </c>
      <c r="D13503" s="367" t="s">
        <v>348</v>
      </c>
      <c r="E13503" s="367">
        <v>1</v>
      </c>
      <c r="F13503" s="384">
        <v>1</v>
      </c>
    </row>
    <row r="13504" spans="1:6">
      <c r="A13504" s="369"/>
      <c r="B13504" s="369"/>
      <c r="C13504" s="369"/>
      <c r="D13504" s="370" t="s">
        <v>315</v>
      </c>
      <c r="E13504" s="370">
        <v>9</v>
      </c>
      <c r="F13504" s="385">
        <v>9</v>
      </c>
    </row>
    <row r="13505" spans="1:6">
      <c r="A13505" s="369"/>
      <c r="B13505" s="369"/>
      <c r="C13505" s="369"/>
      <c r="D13505" s="370" t="s">
        <v>681</v>
      </c>
      <c r="E13505" s="370">
        <v>2</v>
      </c>
      <c r="F13505" s="385">
        <v>2</v>
      </c>
    </row>
    <row r="13506" spans="1:6">
      <c r="A13506" s="369"/>
      <c r="B13506" s="369"/>
      <c r="C13506" s="369"/>
      <c r="D13506" s="370" t="s">
        <v>682</v>
      </c>
      <c r="E13506" s="370">
        <v>2</v>
      </c>
      <c r="F13506" s="385">
        <v>2</v>
      </c>
    </row>
    <row r="13507" spans="1:6">
      <c r="A13507" s="369"/>
      <c r="B13507" s="369"/>
      <c r="C13507" s="369"/>
      <c r="D13507" s="370" t="s">
        <v>683</v>
      </c>
      <c r="E13507" s="370">
        <v>1</v>
      </c>
      <c r="F13507" s="385">
        <v>1</v>
      </c>
    </row>
    <row r="13508" spans="1:6">
      <c r="A13508" s="369"/>
      <c r="B13508" s="369"/>
      <c r="C13508" s="369"/>
      <c r="D13508" s="370" t="s">
        <v>684</v>
      </c>
      <c r="E13508" s="370">
        <v>5</v>
      </c>
      <c r="F13508" s="385">
        <v>5</v>
      </c>
    </row>
    <row r="13509" spans="1:6">
      <c r="A13509" s="369"/>
      <c r="B13509" s="369"/>
      <c r="C13509" s="367" t="s">
        <v>685</v>
      </c>
      <c r="D13509" s="367" t="s">
        <v>259</v>
      </c>
      <c r="E13509" s="367">
        <v>1</v>
      </c>
      <c r="F13509" s="384">
        <v>1</v>
      </c>
    </row>
    <row r="13510" spans="1:6">
      <c r="A13510" s="369"/>
      <c r="B13510" s="369"/>
      <c r="C13510" s="367" t="s">
        <v>178</v>
      </c>
      <c r="D13510" s="367" t="s">
        <v>178</v>
      </c>
      <c r="E13510" s="367">
        <v>9</v>
      </c>
      <c r="F13510" s="384">
        <v>10</v>
      </c>
    </row>
    <row r="13511" spans="1:6">
      <c r="A13511" s="369"/>
      <c r="B13511" s="369"/>
      <c r="C13511" s="367" t="s">
        <v>179</v>
      </c>
      <c r="D13511" s="367" t="s">
        <v>179</v>
      </c>
      <c r="E13511" s="367">
        <v>41</v>
      </c>
      <c r="F13511" s="384">
        <v>41</v>
      </c>
    </row>
    <row r="13512" spans="1:6">
      <c r="A13512" s="369"/>
      <c r="B13512" s="369"/>
      <c r="C13512" s="369"/>
      <c r="D13512" s="370" t="s">
        <v>79</v>
      </c>
      <c r="E13512" s="370">
        <v>30</v>
      </c>
      <c r="F13512" s="385">
        <v>30</v>
      </c>
    </row>
    <row r="13513" spans="1:6">
      <c r="A13513" s="369"/>
      <c r="B13513" s="369"/>
      <c r="C13513" s="369"/>
      <c r="D13513" s="370" t="s">
        <v>686</v>
      </c>
      <c r="E13513" s="370">
        <v>3</v>
      </c>
      <c r="F13513" s="385">
        <v>3</v>
      </c>
    </row>
    <row r="13514" spans="1:6">
      <c r="A13514" s="369"/>
      <c r="B13514" s="369"/>
      <c r="C13514" s="367" t="s">
        <v>313</v>
      </c>
      <c r="D13514" s="367" t="s">
        <v>687</v>
      </c>
      <c r="E13514" s="367">
        <v>1</v>
      </c>
      <c r="F13514" s="384">
        <v>1</v>
      </c>
    </row>
    <row r="13515" spans="1:6">
      <c r="A13515" s="369"/>
      <c r="B13515" s="369"/>
      <c r="C13515" s="369"/>
      <c r="D13515" s="370" t="s">
        <v>313</v>
      </c>
      <c r="E13515" s="370">
        <v>7</v>
      </c>
      <c r="F13515" s="385">
        <v>7</v>
      </c>
    </row>
    <row r="13516" spans="1:6">
      <c r="A13516" s="369"/>
      <c r="B13516" s="369"/>
      <c r="C13516" s="369"/>
      <c r="D13516" s="370" t="s">
        <v>314</v>
      </c>
      <c r="E13516" s="370">
        <v>10</v>
      </c>
      <c r="F13516" s="385">
        <v>10</v>
      </c>
    </row>
    <row r="13517" spans="1:6">
      <c r="A13517" s="369"/>
      <c r="B13517" s="369"/>
      <c r="C13517" s="369"/>
      <c r="D13517" s="370" t="s">
        <v>688</v>
      </c>
      <c r="E13517" s="370">
        <v>1</v>
      </c>
      <c r="F13517" s="385">
        <v>1</v>
      </c>
    </row>
    <row r="13518" spans="1:6">
      <c r="A13518" s="369"/>
      <c r="B13518" s="369"/>
      <c r="C13518" s="369"/>
      <c r="D13518" s="370" t="s">
        <v>689</v>
      </c>
      <c r="E13518" s="370">
        <v>1</v>
      </c>
      <c r="F13518" s="385">
        <v>1</v>
      </c>
    </row>
    <row r="13519" spans="1:6">
      <c r="A13519" s="369"/>
      <c r="B13519" s="369"/>
      <c r="C13519" s="369"/>
      <c r="D13519" s="370" t="s">
        <v>690</v>
      </c>
      <c r="E13519" s="370">
        <v>2</v>
      </c>
      <c r="F13519" s="385">
        <v>2</v>
      </c>
    </row>
    <row r="13520" spans="1:6">
      <c r="A13520" s="369"/>
      <c r="B13520" s="369"/>
      <c r="C13520" s="367" t="s">
        <v>310</v>
      </c>
      <c r="D13520" s="367" t="s">
        <v>310</v>
      </c>
      <c r="E13520" s="367">
        <v>13</v>
      </c>
      <c r="F13520" s="384">
        <v>14</v>
      </c>
    </row>
    <row r="13521" spans="1:6">
      <c r="A13521" s="369"/>
      <c r="B13521" s="369"/>
      <c r="C13521" s="369"/>
      <c r="D13521" s="370" t="s">
        <v>691</v>
      </c>
      <c r="E13521" s="370">
        <v>2</v>
      </c>
      <c r="F13521" s="385">
        <v>2</v>
      </c>
    </row>
    <row r="13522" spans="1:6">
      <c r="A13522" s="369"/>
      <c r="B13522" s="369"/>
      <c r="C13522" s="367" t="s">
        <v>180</v>
      </c>
      <c r="D13522" s="367" t="s">
        <v>181</v>
      </c>
      <c r="E13522" s="367">
        <v>7</v>
      </c>
      <c r="F13522" s="384">
        <v>7</v>
      </c>
    </row>
    <row r="13523" spans="1:6">
      <c r="A13523" s="369"/>
      <c r="B13523" s="369"/>
      <c r="C13523" s="367" t="s">
        <v>317</v>
      </c>
      <c r="D13523" s="367" t="s">
        <v>692</v>
      </c>
      <c r="E13523" s="367">
        <v>3</v>
      </c>
      <c r="F13523" s="384">
        <v>3</v>
      </c>
    </row>
    <row r="13524" spans="1:6">
      <c r="A13524" s="369"/>
      <c r="B13524" s="369"/>
      <c r="C13524" s="369"/>
      <c r="D13524" s="370" t="s">
        <v>317</v>
      </c>
      <c r="E13524" s="370">
        <v>2</v>
      </c>
      <c r="F13524" s="385">
        <v>2</v>
      </c>
    </row>
    <row r="13525" spans="1:6">
      <c r="A13525" s="369"/>
      <c r="B13525" s="369"/>
      <c r="C13525" s="369"/>
      <c r="D13525" s="370" t="s">
        <v>693</v>
      </c>
      <c r="E13525" s="370">
        <v>2</v>
      </c>
      <c r="F13525" s="385">
        <v>2</v>
      </c>
    </row>
    <row r="13526" spans="1:6">
      <c r="A13526" s="369"/>
      <c r="B13526" s="369"/>
      <c r="C13526" s="367" t="s">
        <v>182</v>
      </c>
      <c r="D13526" s="367" t="s">
        <v>183</v>
      </c>
      <c r="E13526" s="367">
        <v>84</v>
      </c>
      <c r="F13526" s="384">
        <v>85</v>
      </c>
    </row>
    <row r="13527" spans="1:6">
      <c r="A13527" s="369"/>
      <c r="B13527" s="369"/>
      <c r="C13527" s="369"/>
      <c r="D13527" s="370" t="s">
        <v>462</v>
      </c>
      <c r="E13527" s="370">
        <v>7</v>
      </c>
      <c r="F13527" s="385">
        <v>8</v>
      </c>
    </row>
    <row r="13528" spans="1:6">
      <c r="A13528" s="369"/>
      <c r="B13528" s="369"/>
      <c r="C13528" s="369"/>
      <c r="D13528" s="370" t="s">
        <v>694</v>
      </c>
      <c r="E13528" s="370">
        <v>5</v>
      </c>
      <c r="F13528" s="385">
        <v>5</v>
      </c>
    </row>
    <row r="13529" spans="1:6">
      <c r="A13529" s="369"/>
      <c r="B13529" s="369"/>
      <c r="C13529" s="369"/>
      <c r="D13529" s="370" t="s">
        <v>312</v>
      </c>
      <c r="E13529" s="370">
        <v>10</v>
      </c>
      <c r="F13529" s="385">
        <v>10</v>
      </c>
    </row>
    <row r="13530" spans="1:6">
      <c r="A13530" s="369"/>
      <c r="B13530" s="369"/>
      <c r="C13530" s="369"/>
      <c r="D13530" s="370" t="s">
        <v>311</v>
      </c>
      <c r="E13530" s="370">
        <v>74</v>
      </c>
      <c r="F13530" s="385">
        <v>77</v>
      </c>
    </row>
    <row r="13531" spans="1:6">
      <c r="A13531" s="369"/>
      <c r="B13531" s="369"/>
      <c r="C13531" s="369"/>
      <c r="D13531" s="370" t="s">
        <v>695</v>
      </c>
      <c r="E13531" s="370">
        <v>6</v>
      </c>
      <c r="F13531" s="385">
        <v>6</v>
      </c>
    </row>
    <row r="13532" spans="1:6">
      <c r="A13532" s="369"/>
      <c r="B13532" s="369"/>
      <c r="C13532" s="369"/>
      <c r="D13532" s="370" t="s">
        <v>182</v>
      </c>
      <c r="E13532" s="370">
        <v>11</v>
      </c>
      <c r="F13532" s="385">
        <v>11</v>
      </c>
    </row>
    <row r="13533" spans="1:6">
      <c r="A13533" s="369"/>
      <c r="B13533" s="369"/>
      <c r="C13533" s="369"/>
      <c r="D13533" s="370" t="s">
        <v>696</v>
      </c>
      <c r="E13533" s="370">
        <v>2</v>
      </c>
      <c r="F13533" s="385">
        <v>2</v>
      </c>
    </row>
    <row r="13534" spans="1:6">
      <c r="A13534" s="369"/>
      <c r="B13534" s="369"/>
      <c r="C13534" s="367" t="s">
        <v>318</v>
      </c>
      <c r="D13534" s="367" t="s">
        <v>318</v>
      </c>
      <c r="E13534" s="367">
        <v>3</v>
      </c>
      <c r="F13534" s="384">
        <v>3</v>
      </c>
    </row>
    <row r="13535" spans="1:6">
      <c r="A13535" s="369"/>
      <c r="B13535" s="369"/>
      <c r="C13535" s="367" t="s">
        <v>316</v>
      </c>
      <c r="D13535" s="367" t="s">
        <v>316</v>
      </c>
      <c r="E13535" s="367">
        <v>6</v>
      </c>
      <c r="F13535" s="384">
        <v>6</v>
      </c>
    </row>
    <row r="13536" spans="1:6">
      <c r="A13536" s="369"/>
      <c r="B13536" s="369"/>
      <c r="C13536" s="369"/>
      <c r="D13536" s="370" t="s">
        <v>697</v>
      </c>
      <c r="E13536" s="370">
        <v>3</v>
      </c>
      <c r="F13536" s="385">
        <v>3</v>
      </c>
    </row>
    <row r="13537" spans="1:6">
      <c r="A13537" s="369"/>
      <c r="B13537" s="369"/>
      <c r="C13537" s="369"/>
      <c r="D13537" s="370" t="s">
        <v>698</v>
      </c>
      <c r="E13537" s="370">
        <v>1</v>
      </c>
      <c r="F13537" s="385">
        <v>1</v>
      </c>
    </row>
    <row r="13538" spans="1:6">
      <c r="A13538" s="369"/>
      <c r="B13538" s="369"/>
      <c r="C13538" s="369"/>
      <c r="D13538" s="370" t="s">
        <v>699</v>
      </c>
      <c r="E13538" s="370">
        <v>1</v>
      </c>
      <c r="F13538" s="385">
        <v>1</v>
      </c>
    </row>
    <row r="13539" spans="1:6">
      <c r="A13539" s="369"/>
      <c r="B13539" s="369"/>
      <c r="C13539" s="367" t="s">
        <v>700</v>
      </c>
      <c r="D13539" s="367" t="s">
        <v>701</v>
      </c>
      <c r="E13539" s="367">
        <v>1</v>
      </c>
      <c r="F13539" s="384">
        <v>1</v>
      </c>
    </row>
    <row r="13540" spans="1:6">
      <c r="A13540" s="369"/>
      <c r="B13540" s="369"/>
      <c r="C13540" s="367" t="s">
        <v>702</v>
      </c>
      <c r="D13540" s="367" t="s">
        <v>703</v>
      </c>
      <c r="E13540" s="367">
        <v>1</v>
      </c>
      <c r="F13540" s="384">
        <v>1</v>
      </c>
    </row>
    <row r="13541" spans="1:6">
      <c r="A13541" s="369"/>
      <c r="B13541" s="369"/>
      <c r="C13541" s="369"/>
      <c r="D13541" s="370" t="s">
        <v>704</v>
      </c>
      <c r="E13541" s="370">
        <v>1</v>
      </c>
      <c r="F13541" s="385">
        <v>1</v>
      </c>
    </row>
    <row r="13542" spans="1:6">
      <c r="A13542" s="369"/>
      <c r="B13542" s="369"/>
      <c r="C13542" s="367" t="s">
        <v>705</v>
      </c>
      <c r="D13542" s="367" t="s">
        <v>706</v>
      </c>
      <c r="E13542" s="367">
        <v>1</v>
      </c>
      <c r="F13542" s="384">
        <v>1</v>
      </c>
    </row>
    <row r="13543" spans="1:6">
      <c r="A13543" s="369"/>
      <c r="B13543" s="369"/>
      <c r="C13543" s="367" t="s">
        <v>321</v>
      </c>
      <c r="D13543" s="367" t="s">
        <v>321</v>
      </c>
      <c r="E13543" s="367">
        <v>5</v>
      </c>
      <c r="F13543" s="384">
        <v>5</v>
      </c>
    </row>
    <row r="13544" spans="1:6">
      <c r="A13544" s="369"/>
      <c r="B13544" s="367" t="s">
        <v>4</v>
      </c>
      <c r="C13544" s="367" t="s">
        <v>185</v>
      </c>
      <c r="D13544" s="367" t="s">
        <v>185</v>
      </c>
      <c r="E13544" s="367">
        <v>39</v>
      </c>
      <c r="F13544" s="384">
        <v>40</v>
      </c>
    </row>
    <row r="13545" spans="1:6">
      <c r="A13545" s="369"/>
      <c r="B13545" s="369"/>
      <c r="C13545" s="369"/>
      <c r="D13545" s="370" t="s">
        <v>322</v>
      </c>
      <c r="E13545" s="370">
        <v>2</v>
      </c>
      <c r="F13545" s="385">
        <v>2</v>
      </c>
    </row>
    <row r="13546" spans="1:6">
      <c r="A13546" s="369"/>
      <c r="B13546" s="369"/>
      <c r="C13546" s="369"/>
      <c r="D13546" s="370" t="s">
        <v>707</v>
      </c>
      <c r="E13546" s="370">
        <v>1</v>
      </c>
      <c r="F13546" s="385">
        <v>1</v>
      </c>
    </row>
    <row r="13547" spans="1:6">
      <c r="A13547" s="369"/>
      <c r="B13547" s="369"/>
      <c r="C13547" s="369"/>
      <c r="D13547" s="370" t="s">
        <v>708</v>
      </c>
      <c r="E13547" s="370">
        <v>1</v>
      </c>
      <c r="F13547" s="385">
        <v>1</v>
      </c>
    </row>
    <row r="13548" spans="1:6">
      <c r="A13548" s="369"/>
      <c r="B13548" s="369"/>
      <c r="C13548" s="369"/>
      <c r="D13548" s="370" t="s">
        <v>709</v>
      </c>
      <c r="E13548" s="370">
        <v>5</v>
      </c>
      <c r="F13548" s="385">
        <v>5</v>
      </c>
    </row>
    <row r="13549" spans="1:6">
      <c r="A13549" s="369"/>
      <c r="B13549" s="369"/>
      <c r="C13549" s="367" t="s">
        <v>186</v>
      </c>
      <c r="D13549" s="367" t="s">
        <v>186</v>
      </c>
      <c r="E13549" s="367">
        <v>17</v>
      </c>
      <c r="F13549" s="384">
        <v>17</v>
      </c>
    </row>
    <row r="13550" spans="1:6">
      <c r="A13550" s="369"/>
      <c r="B13550" s="369"/>
      <c r="C13550" s="369"/>
      <c r="D13550" s="370" t="s">
        <v>323</v>
      </c>
      <c r="E13550" s="370">
        <v>1</v>
      </c>
      <c r="F13550" s="385">
        <v>1</v>
      </c>
    </row>
    <row r="13551" spans="1:6">
      <c r="A13551" s="369"/>
      <c r="B13551" s="369"/>
      <c r="C13551" s="369"/>
      <c r="D13551" s="370" t="s">
        <v>710</v>
      </c>
      <c r="E13551" s="370">
        <v>1</v>
      </c>
      <c r="F13551" s="385">
        <v>1</v>
      </c>
    </row>
    <row r="13552" spans="1:6">
      <c r="A13552" s="369"/>
      <c r="B13552" s="369"/>
      <c r="C13552" s="369"/>
      <c r="D13552" s="370" t="s">
        <v>515</v>
      </c>
      <c r="E13552" s="370">
        <v>6</v>
      </c>
      <c r="F13552" s="385">
        <v>6</v>
      </c>
    </row>
    <row r="13553" spans="1:6">
      <c r="A13553" s="369"/>
      <c r="B13553" s="369"/>
      <c r="C13553" s="369"/>
      <c r="D13553" s="370" t="s">
        <v>711</v>
      </c>
      <c r="E13553" s="370">
        <v>2</v>
      </c>
      <c r="F13553" s="385">
        <v>2</v>
      </c>
    </row>
    <row r="13554" spans="1:6">
      <c r="A13554" s="369"/>
      <c r="B13554" s="369"/>
      <c r="C13554" s="369"/>
      <c r="D13554" s="370" t="s">
        <v>712</v>
      </c>
      <c r="E13554" s="370">
        <v>1</v>
      </c>
      <c r="F13554" s="385">
        <v>1</v>
      </c>
    </row>
    <row r="13555" spans="1:6">
      <c r="A13555" s="369"/>
      <c r="B13555" s="369"/>
      <c r="C13555" s="369"/>
      <c r="D13555" s="370" t="s">
        <v>713</v>
      </c>
      <c r="E13555" s="370">
        <v>1</v>
      </c>
      <c r="F13555" s="385">
        <v>1</v>
      </c>
    </row>
    <row r="13556" spans="1:6">
      <c r="A13556" s="369"/>
      <c r="B13556" s="369"/>
      <c r="C13556" s="369"/>
      <c r="D13556" s="370" t="s">
        <v>714</v>
      </c>
      <c r="E13556" s="370">
        <v>3</v>
      </c>
      <c r="F13556" s="385">
        <v>3</v>
      </c>
    </row>
    <row r="13557" spans="1:6">
      <c r="A13557" s="369"/>
      <c r="B13557" s="369"/>
      <c r="C13557" s="367" t="s">
        <v>575</v>
      </c>
      <c r="D13557" s="367" t="s">
        <v>576</v>
      </c>
      <c r="E13557" s="367">
        <v>2</v>
      </c>
      <c r="F13557" s="384">
        <v>2</v>
      </c>
    </row>
    <row r="13558" spans="1:6">
      <c r="A13558" s="369"/>
      <c r="B13558" s="369"/>
      <c r="C13558" s="369"/>
      <c r="D13558" s="370" t="s">
        <v>715</v>
      </c>
      <c r="E13558" s="370">
        <v>2</v>
      </c>
      <c r="F13558" s="385">
        <v>2</v>
      </c>
    </row>
    <row r="13559" spans="1:6">
      <c r="A13559" s="369"/>
      <c r="B13559" s="369"/>
      <c r="C13559" s="367" t="s">
        <v>716</v>
      </c>
      <c r="D13559" s="367" t="s">
        <v>717</v>
      </c>
      <c r="E13559" s="367">
        <v>4</v>
      </c>
      <c r="F13559" s="384">
        <v>4</v>
      </c>
    </row>
    <row r="13560" spans="1:6">
      <c r="A13560" s="369"/>
      <c r="B13560" s="369"/>
      <c r="C13560" s="369"/>
      <c r="D13560" s="370" t="s">
        <v>718</v>
      </c>
      <c r="E13560" s="370">
        <v>1</v>
      </c>
      <c r="F13560" s="385">
        <v>1</v>
      </c>
    </row>
    <row r="13561" spans="1:6">
      <c r="A13561" s="369"/>
      <c r="B13561" s="369"/>
      <c r="C13561" s="369"/>
      <c r="D13561" s="370" t="s">
        <v>719</v>
      </c>
      <c r="E13561" s="370">
        <v>1</v>
      </c>
      <c r="F13561" s="385">
        <v>1</v>
      </c>
    </row>
    <row r="13562" spans="1:6">
      <c r="A13562" s="369"/>
      <c r="B13562" s="369"/>
      <c r="C13562" s="367" t="s">
        <v>302</v>
      </c>
      <c r="D13562" s="367" t="s">
        <v>303</v>
      </c>
      <c r="E13562" s="367">
        <v>7</v>
      </c>
      <c r="F13562" s="384">
        <v>7</v>
      </c>
    </row>
    <row r="13563" spans="1:6">
      <c r="A13563" s="369"/>
      <c r="B13563" s="369"/>
      <c r="C13563" s="369"/>
      <c r="D13563" s="370" t="s">
        <v>720</v>
      </c>
      <c r="E13563" s="370">
        <v>1</v>
      </c>
      <c r="F13563" s="385">
        <v>2</v>
      </c>
    </row>
    <row r="13564" spans="1:6">
      <c r="A13564" s="369"/>
      <c r="B13564" s="369"/>
      <c r="C13564" s="369"/>
      <c r="D13564" s="370" t="s">
        <v>721</v>
      </c>
      <c r="E13564" s="370">
        <v>1</v>
      </c>
      <c r="F13564" s="385">
        <v>1</v>
      </c>
    </row>
    <row r="13565" spans="1:6">
      <c r="A13565" s="369"/>
      <c r="B13565" s="369"/>
      <c r="C13565" s="369"/>
      <c r="D13565" s="370" t="s">
        <v>722</v>
      </c>
      <c r="E13565" s="370">
        <v>1</v>
      </c>
      <c r="F13565" s="385">
        <v>1</v>
      </c>
    </row>
    <row r="13566" spans="1:6">
      <c r="A13566" s="369"/>
      <c r="B13566" s="369"/>
      <c r="C13566" s="369"/>
      <c r="D13566" s="370" t="s">
        <v>723</v>
      </c>
      <c r="E13566" s="370">
        <v>1</v>
      </c>
      <c r="F13566" s="385">
        <v>1</v>
      </c>
    </row>
    <row r="13567" spans="1:6">
      <c r="A13567" s="369"/>
      <c r="B13567" s="369"/>
      <c r="C13567" s="367" t="s">
        <v>724</v>
      </c>
      <c r="D13567" s="367" t="s">
        <v>725</v>
      </c>
      <c r="E13567" s="367">
        <v>1</v>
      </c>
      <c r="F13567" s="384">
        <v>1</v>
      </c>
    </row>
    <row r="13568" spans="1:6">
      <c r="A13568" s="369"/>
      <c r="B13568" s="369"/>
      <c r="C13568" s="369"/>
      <c r="D13568" s="370" t="s">
        <v>726</v>
      </c>
      <c r="E13568" s="370">
        <v>2</v>
      </c>
      <c r="F13568" s="385">
        <v>2</v>
      </c>
    </row>
    <row r="13569" spans="1:6">
      <c r="A13569" s="369"/>
      <c r="B13569" s="369"/>
      <c r="C13569" s="369"/>
      <c r="D13569" s="370" t="s">
        <v>727</v>
      </c>
      <c r="E13569" s="370">
        <v>1</v>
      </c>
      <c r="F13569" s="385">
        <v>1</v>
      </c>
    </row>
    <row r="13570" spans="1:6">
      <c r="A13570" s="369"/>
      <c r="B13570" s="367" t="s">
        <v>5</v>
      </c>
      <c r="C13570" s="367" t="s">
        <v>5</v>
      </c>
      <c r="D13570" s="367" t="s">
        <v>325</v>
      </c>
      <c r="E13570" s="367">
        <v>31</v>
      </c>
      <c r="F13570" s="384">
        <v>31</v>
      </c>
    </row>
    <row r="13571" spans="1:6">
      <c r="A13571" s="369"/>
      <c r="B13571" s="369"/>
      <c r="C13571" s="369"/>
      <c r="D13571" s="370" t="s">
        <v>5</v>
      </c>
      <c r="E13571" s="370">
        <v>34</v>
      </c>
      <c r="F13571" s="385">
        <v>35</v>
      </c>
    </row>
    <row r="13572" spans="1:6">
      <c r="A13572" s="369"/>
      <c r="B13572" s="369"/>
      <c r="C13572" s="369"/>
      <c r="D13572" s="370" t="s">
        <v>187</v>
      </c>
      <c r="E13572" s="370">
        <v>33</v>
      </c>
      <c r="F13572" s="385">
        <v>35</v>
      </c>
    </row>
    <row r="13573" spans="1:6">
      <c r="A13573" s="369"/>
      <c r="B13573" s="369"/>
      <c r="C13573" s="369"/>
      <c r="D13573" s="370" t="s">
        <v>188</v>
      </c>
      <c r="E13573" s="370">
        <v>108</v>
      </c>
      <c r="F13573" s="385">
        <v>112</v>
      </c>
    </row>
    <row r="13574" spans="1:6">
      <c r="A13574" s="369"/>
      <c r="B13574" s="369"/>
      <c r="C13574" s="369"/>
      <c r="D13574" s="370" t="s">
        <v>512</v>
      </c>
      <c r="E13574" s="370">
        <v>6</v>
      </c>
      <c r="F13574" s="385">
        <v>6</v>
      </c>
    </row>
    <row r="13575" spans="1:6">
      <c r="A13575" s="369"/>
      <c r="B13575" s="369"/>
      <c r="C13575" s="369"/>
      <c r="D13575" s="370" t="s">
        <v>192</v>
      </c>
      <c r="E13575" s="370">
        <v>22</v>
      </c>
      <c r="F13575" s="385">
        <v>23</v>
      </c>
    </row>
    <row r="13576" spans="1:6">
      <c r="A13576" s="369"/>
      <c r="B13576" s="369"/>
      <c r="C13576" s="369"/>
      <c r="D13576" s="370" t="s">
        <v>463</v>
      </c>
      <c r="E13576" s="370">
        <v>36</v>
      </c>
      <c r="F13576" s="385">
        <v>36</v>
      </c>
    </row>
    <row r="13577" spans="1:6">
      <c r="A13577" s="369"/>
      <c r="B13577" s="369"/>
      <c r="C13577" s="369"/>
      <c r="D13577" s="370" t="s">
        <v>324</v>
      </c>
      <c r="E13577" s="370">
        <v>31</v>
      </c>
      <c r="F13577" s="385">
        <v>31</v>
      </c>
    </row>
    <row r="13578" spans="1:6">
      <c r="A13578" s="369"/>
      <c r="B13578" s="369"/>
      <c r="C13578" s="369"/>
      <c r="D13578" s="370" t="s">
        <v>194</v>
      </c>
      <c r="E13578" s="370">
        <v>25</v>
      </c>
      <c r="F13578" s="385">
        <v>25</v>
      </c>
    </row>
    <row r="13579" spans="1:6">
      <c r="A13579" s="369"/>
      <c r="B13579" s="369"/>
      <c r="C13579" s="369"/>
      <c r="D13579" s="370" t="s">
        <v>62</v>
      </c>
      <c r="E13579" s="370">
        <v>25</v>
      </c>
      <c r="F13579" s="385">
        <v>25</v>
      </c>
    </row>
    <row r="13580" spans="1:6">
      <c r="A13580" s="369"/>
      <c r="B13580" s="369"/>
      <c r="C13580" s="369"/>
      <c r="D13580" s="370" t="s">
        <v>190</v>
      </c>
      <c r="E13580" s="370">
        <v>39</v>
      </c>
      <c r="F13580" s="385">
        <v>44</v>
      </c>
    </row>
    <row r="13581" spans="1:6">
      <c r="A13581" s="369"/>
      <c r="B13581" s="369"/>
      <c r="C13581" s="369"/>
      <c r="D13581" s="370" t="s">
        <v>510</v>
      </c>
      <c r="E13581" s="370">
        <v>4</v>
      </c>
      <c r="F13581" s="385">
        <v>4</v>
      </c>
    </row>
    <row r="13582" spans="1:6">
      <c r="A13582" s="369"/>
      <c r="B13582" s="369"/>
      <c r="C13582" s="369"/>
      <c r="D13582" s="370" t="s">
        <v>728</v>
      </c>
      <c r="E13582" s="370">
        <v>5</v>
      </c>
      <c r="F13582" s="385">
        <v>5</v>
      </c>
    </row>
    <row r="13583" spans="1:6">
      <c r="A13583" s="369"/>
      <c r="B13583" s="369"/>
      <c r="C13583" s="369"/>
      <c r="D13583" s="370" t="s">
        <v>191</v>
      </c>
      <c r="E13583" s="370">
        <v>22</v>
      </c>
      <c r="F13583" s="385">
        <v>24</v>
      </c>
    </row>
    <row r="13584" spans="1:6">
      <c r="A13584" s="369"/>
      <c r="B13584" s="369"/>
      <c r="C13584" s="369"/>
      <c r="D13584" s="370" t="s">
        <v>729</v>
      </c>
      <c r="E13584" s="370">
        <v>6</v>
      </c>
      <c r="F13584" s="385">
        <v>7</v>
      </c>
    </row>
    <row r="13585" spans="1:6">
      <c r="A13585" s="369"/>
      <c r="B13585" s="369"/>
      <c r="C13585" s="369"/>
      <c r="D13585" s="370" t="s">
        <v>511</v>
      </c>
      <c r="E13585" s="370">
        <v>4</v>
      </c>
      <c r="F13585" s="385">
        <v>4</v>
      </c>
    </row>
    <row r="13586" spans="1:6">
      <c r="A13586" s="369"/>
      <c r="B13586" s="369"/>
      <c r="C13586" s="369"/>
      <c r="D13586" s="370" t="s">
        <v>193</v>
      </c>
      <c r="E13586" s="370">
        <v>6</v>
      </c>
      <c r="F13586" s="385">
        <v>6</v>
      </c>
    </row>
    <row r="13587" spans="1:6">
      <c r="A13587" s="369"/>
      <c r="B13587" s="369"/>
      <c r="C13587" s="369"/>
      <c r="D13587" s="370" t="s">
        <v>326</v>
      </c>
      <c r="E13587" s="370">
        <v>20</v>
      </c>
      <c r="F13587" s="385">
        <v>20</v>
      </c>
    </row>
    <row r="13588" spans="1:6">
      <c r="A13588" s="369"/>
      <c r="B13588" s="369"/>
      <c r="C13588" s="369"/>
      <c r="D13588" s="370" t="s">
        <v>636</v>
      </c>
      <c r="E13588" s="370">
        <v>1</v>
      </c>
      <c r="F13588" s="385">
        <v>1</v>
      </c>
    </row>
    <row r="13589" spans="1:6">
      <c r="A13589" s="369"/>
      <c r="B13589" s="369"/>
      <c r="C13589" s="369"/>
      <c r="D13589" s="370" t="s">
        <v>730</v>
      </c>
      <c r="E13589" s="370">
        <v>3</v>
      </c>
      <c r="F13589" s="385">
        <v>3</v>
      </c>
    </row>
    <row r="13590" spans="1:6">
      <c r="A13590" s="369"/>
      <c r="B13590" s="369"/>
      <c r="C13590" s="369"/>
      <c r="D13590" s="370" t="s">
        <v>731</v>
      </c>
      <c r="E13590" s="370">
        <v>1</v>
      </c>
      <c r="F13590" s="385">
        <v>1</v>
      </c>
    </row>
    <row r="13591" spans="1:6">
      <c r="A13591" s="369"/>
      <c r="B13591" s="369"/>
      <c r="C13591" s="369"/>
      <c r="D13591" s="370" t="s">
        <v>732</v>
      </c>
      <c r="E13591" s="370">
        <v>1</v>
      </c>
      <c r="F13591" s="385">
        <v>1</v>
      </c>
    </row>
    <row r="13592" spans="1:6">
      <c r="A13592" s="369"/>
      <c r="B13592" s="369"/>
      <c r="C13592" s="369"/>
      <c r="D13592" s="370" t="s">
        <v>733</v>
      </c>
      <c r="E13592" s="370">
        <v>1</v>
      </c>
      <c r="F13592" s="385">
        <v>1</v>
      </c>
    </row>
    <row r="13593" spans="1:6">
      <c r="A13593" s="369"/>
      <c r="B13593" s="369"/>
      <c r="C13593" s="367" t="s">
        <v>513</v>
      </c>
      <c r="D13593" s="367" t="s">
        <v>513</v>
      </c>
      <c r="E13593" s="367">
        <v>12</v>
      </c>
      <c r="F13593" s="384">
        <v>12</v>
      </c>
    </row>
    <row r="13594" spans="1:6">
      <c r="A13594" s="369"/>
      <c r="B13594" s="369"/>
      <c r="C13594" s="369"/>
      <c r="D13594" s="370" t="s">
        <v>734</v>
      </c>
      <c r="E13594" s="370">
        <v>1</v>
      </c>
      <c r="F13594" s="385">
        <v>1</v>
      </c>
    </row>
    <row r="13595" spans="1:6">
      <c r="A13595" s="369"/>
      <c r="B13595" s="369"/>
      <c r="C13595" s="369"/>
      <c r="D13595" s="370" t="s">
        <v>735</v>
      </c>
      <c r="E13595" s="370">
        <v>21</v>
      </c>
      <c r="F13595" s="385">
        <v>22</v>
      </c>
    </row>
    <row r="13596" spans="1:6">
      <c r="A13596" s="369"/>
      <c r="B13596" s="369"/>
      <c r="C13596" s="369"/>
      <c r="D13596" s="370" t="s">
        <v>736</v>
      </c>
      <c r="E13596" s="370">
        <v>2</v>
      </c>
      <c r="F13596" s="385">
        <v>2</v>
      </c>
    </row>
    <row r="13597" spans="1:6">
      <c r="A13597" s="369"/>
      <c r="B13597" s="369"/>
      <c r="C13597" s="369"/>
      <c r="D13597" s="370" t="s">
        <v>737</v>
      </c>
      <c r="E13597" s="370">
        <v>5</v>
      </c>
      <c r="F13597" s="385">
        <v>5</v>
      </c>
    </row>
    <row r="13598" spans="1:6">
      <c r="A13598" s="369"/>
      <c r="B13598" s="369"/>
      <c r="C13598" s="367" t="s">
        <v>577</v>
      </c>
      <c r="D13598" s="367" t="s">
        <v>738</v>
      </c>
      <c r="E13598" s="367">
        <v>2</v>
      </c>
      <c r="F13598" s="384">
        <v>3</v>
      </c>
    </row>
    <row r="13599" spans="1:6">
      <c r="A13599" s="369"/>
      <c r="B13599" s="369"/>
      <c r="C13599" s="369"/>
      <c r="D13599" s="370" t="s">
        <v>577</v>
      </c>
      <c r="E13599" s="370">
        <v>1</v>
      </c>
      <c r="F13599" s="385">
        <v>1</v>
      </c>
    </row>
    <row r="13600" spans="1:6">
      <c r="A13600" s="369"/>
      <c r="B13600" s="369"/>
      <c r="C13600" s="369"/>
      <c r="D13600" s="370" t="s">
        <v>578</v>
      </c>
      <c r="E13600" s="370">
        <v>6</v>
      </c>
      <c r="F13600" s="385">
        <v>6</v>
      </c>
    </row>
    <row r="13601" spans="1:6">
      <c r="A13601" s="369"/>
      <c r="B13601" s="369"/>
      <c r="C13601" s="369"/>
      <c r="D13601" s="370" t="s">
        <v>739</v>
      </c>
      <c r="E13601" s="370">
        <v>2</v>
      </c>
      <c r="F13601" s="385">
        <v>2</v>
      </c>
    </row>
    <row r="13602" spans="1:6">
      <c r="A13602" s="369"/>
      <c r="B13602" s="369"/>
      <c r="C13602" s="369"/>
      <c r="D13602" s="370" t="s">
        <v>740</v>
      </c>
      <c r="E13602" s="370">
        <v>4</v>
      </c>
      <c r="F13602" s="385">
        <v>4</v>
      </c>
    </row>
    <row r="13603" spans="1:6">
      <c r="A13603" s="369"/>
      <c r="B13603" s="369"/>
      <c r="C13603" s="369"/>
      <c r="D13603" s="370" t="s">
        <v>741</v>
      </c>
      <c r="E13603" s="370">
        <v>2</v>
      </c>
      <c r="F13603" s="385">
        <v>2</v>
      </c>
    </row>
    <row r="13604" spans="1:6">
      <c r="A13604" s="369"/>
      <c r="B13604" s="369"/>
      <c r="C13604" s="369"/>
      <c r="D13604" s="370" t="s">
        <v>742</v>
      </c>
      <c r="E13604" s="370">
        <v>3</v>
      </c>
      <c r="F13604" s="385">
        <v>3</v>
      </c>
    </row>
    <row r="13605" spans="1:6">
      <c r="A13605" s="369"/>
      <c r="B13605" s="369"/>
      <c r="C13605" s="369"/>
      <c r="D13605" s="370" t="s">
        <v>579</v>
      </c>
      <c r="E13605" s="370">
        <v>4</v>
      </c>
      <c r="F13605" s="385">
        <v>4</v>
      </c>
    </row>
    <row r="13606" spans="1:6">
      <c r="A13606" s="369"/>
      <c r="B13606" s="369"/>
      <c r="C13606" s="369"/>
      <c r="D13606" s="370" t="s">
        <v>743</v>
      </c>
      <c r="E13606" s="370">
        <v>1</v>
      </c>
      <c r="F13606" s="385">
        <v>1</v>
      </c>
    </row>
    <row r="13607" spans="1:6">
      <c r="A13607" s="369"/>
      <c r="B13607" s="369"/>
      <c r="C13607" s="369"/>
      <c r="D13607" s="370" t="s">
        <v>744</v>
      </c>
      <c r="E13607" s="370">
        <v>1</v>
      </c>
      <c r="F13607" s="385">
        <v>1</v>
      </c>
    </row>
    <row r="13608" spans="1:6">
      <c r="A13608" s="369"/>
      <c r="B13608" s="369"/>
      <c r="C13608" s="369"/>
      <c r="D13608" s="370" t="s">
        <v>745</v>
      </c>
      <c r="E13608" s="370">
        <v>2</v>
      </c>
      <c r="F13608" s="385">
        <v>2</v>
      </c>
    </row>
    <row r="13609" spans="1:6">
      <c r="A13609" s="369"/>
      <c r="B13609" s="369"/>
      <c r="C13609" s="367" t="s">
        <v>275</v>
      </c>
      <c r="D13609" s="367" t="s">
        <v>327</v>
      </c>
      <c r="E13609" s="367">
        <v>1</v>
      </c>
      <c r="F13609" s="384">
        <v>1</v>
      </c>
    </row>
    <row r="13610" spans="1:6">
      <c r="A13610" s="369"/>
      <c r="B13610" s="369"/>
      <c r="C13610" s="369"/>
      <c r="D13610" s="370" t="s">
        <v>514</v>
      </c>
      <c r="E13610" s="370">
        <v>1</v>
      </c>
      <c r="F13610" s="385">
        <v>1</v>
      </c>
    </row>
    <row r="13611" spans="1:6">
      <c r="A13611" s="369"/>
      <c r="B13611" s="369"/>
      <c r="C13611" s="369"/>
      <c r="D13611" s="370" t="s">
        <v>580</v>
      </c>
      <c r="E13611" s="370">
        <v>1</v>
      </c>
      <c r="F13611" s="385">
        <v>2</v>
      </c>
    </row>
    <row r="13612" spans="1:6">
      <c r="A13612" s="369"/>
      <c r="B13612" s="369"/>
      <c r="C13612" s="369"/>
      <c r="D13612" s="370" t="s">
        <v>746</v>
      </c>
      <c r="E13612" s="370">
        <v>1</v>
      </c>
      <c r="F13612" s="385">
        <v>1</v>
      </c>
    </row>
    <row r="13613" spans="1:6">
      <c r="A13613" s="369"/>
      <c r="B13613" s="369"/>
      <c r="C13613" s="367" t="s">
        <v>196</v>
      </c>
      <c r="D13613" s="367" t="s">
        <v>547</v>
      </c>
      <c r="E13613" s="367">
        <v>6</v>
      </c>
      <c r="F13613" s="384">
        <v>9</v>
      </c>
    </row>
    <row r="13614" spans="1:6">
      <c r="A13614" s="369"/>
      <c r="B13614" s="369"/>
      <c r="C13614" s="369"/>
      <c r="D13614" s="370" t="s">
        <v>197</v>
      </c>
      <c r="E13614" s="370">
        <v>35</v>
      </c>
      <c r="F13614" s="385">
        <v>41</v>
      </c>
    </row>
    <row r="13615" spans="1:6">
      <c r="A13615" s="369"/>
      <c r="B13615" s="369"/>
      <c r="C13615" s="367" t="s">
        <v>747</v>
      </c>
      <c r="D13615" s="367" t="s">
        <v>748</v>
      </c>
      <c r="E13615" s="367">
        <v>4</v>
      </c>
      <c r="F13615" s="384">
        <v>4</v>
      </c>
    </row>
    <row r="13616" spans="1:6">
      <c r="A13616" s="369"/>
      <c r="B13616" s="369"/>
      <c r="C13616" s="369"/>
      <c r="D13616" s="370" t="s">
        <v>749</v>
      </c>
      <c r="E13616" s="370">
        <v>9</v>
      </c>
      <c r="F13616" s="385">
        <v>9</v>
      </c>
    </row>
    <row r="13617" spans="1:6">
      <c r="A13617" s="369"/>
      <c r="B13617" s="369"/>
      <c r="C13617" s="369"/>
      <c r="D13617" s="370" t="s">
        <v>750</v>
      </c>
      <c r="E13617" s="370">
        <v>3</v>
      </c>
      <c r="F13617" s="385">
        <v>3</v>
      </c>
    </row>
    <row r="13618" spans="1:6">
      <c r="A13618" s="369"/>
      <c r="B13618" s="369"/>
      <c r="C13618" s="367" t="s">
        <v>198</v>
      </c>
      <c r="D13618" s="367" t="s">
        <v>329</v>
      </c>
      <c r="E13618" s="367">
        <v>1</v>
      </c>
      <c r="F13618" s="384">
        <v>1</v>
      </c>
    </row>
    <row r="13619" spans="1:6">
      <c r="A13619" s="369"/>
      <c r="B13619" s="369"/>
      <c r="C13619" s="369"/>
      <c r="D13619" s="370" t="s">
        <v>199</v>
      </c>
      <c r="E13619" s="370">
        <v>5</v>
      </c>
      <c r="F13619" s="385">
        <v>7</v>
      </c>
    </row>
    <row r="13620" spans="1:6">
      <c r="A13620" s="369"/>
      <c r="B13620" s="369"/>
      <c r="C13620" s="369"/>
      <c r="D13620" s="370" t="s">
        <v>751</v>
      </c>
      <c r="E13620" s="370">
        <v>2</v>
      </c>
      <c r="F13620" s="385">
        <v>3</v>
      </c>
    </row>
    <row r="13621" spans="1:6">
      <c r="A13621" s="369"/>
      <c r="B13621" s="369"/>
      <c r="C13621" s="367" t="s">
        <v>581</v>
      </c>
      <c r="D13621" s="367" t="s">
        <v>582</v>
      </c>
      <c r="E13621" s="367">
        <v>2</v>
      </c>
      <c r="F13621" s="384">
        <v>2</v>
      </c>
    </row>
    <row r="13622" spans="1:6">
      <c r="A13622" s="369"/>
      <c r="B13622" s="367" t="s">
        <v>6</v>
      </c>
      <c r="C13622" s="367" t="s">
        <v>334</v>
      </c>
      <c r="D13622" s="367" t="s">
        <v>752</v>
      </c>
      <c r="E13622" s="367">
        <v>3</v>
      </c>
      <c r="F13622" s="384">
        <v>3</v>
      </c>
    </row>
    <row r="13623" spans="1:6">
      <c r="A13623" s="369"/>
      <c r="B13623" s="369"/>
      <c r="C13623" s="369"/>
      <c r="D13623" s="370" t="s">
        <v>753</v>
      </c>
      <c r="E13623" s="370">
        <v>2</v>
      </c>
      <c r="F13623" s="385">
        <v>2</v>
      </c>
    </row>
    <row r="13624" spans="1:6">
      <c r="A13624" s="369"/>
      <c r="B13624" s="369"/>
      <c r="C13624" s="369"/>
      <c r="D13624" s="370" t="s">
        <v>754</v>
      </c>
      <c r="E13624" s="370">
        <v>1</v>
      </c>
      <c r="F13624" s="385">
        <v>1</v>
      </c>
    </row>
    <row r="13625" spans="1:6">
      <c r="A13625" s="369"/>
      <c r="B13625" s="369"/>
      <c r="C13625" s="367" t="s">
        <v>200</v>
      </c>
      <c r="D13625" s="367" t="s">
        <v>637</v>
      </c>
      <c r="E13625" s="367">
        <v>7</v>
      </c>
      <c r="F13625" s="384">
        <v>7</v>
      </c>
    </row>
    <row r="13626" spans="1:6">
      <c r="A13626" s="369"/>
      <c r="B13626" s="369"/>
      <c r="C13626" s="369"/>
      <c r="D13626" s="370" t="s">
        <v>6</v>
      </c>
      <c r="E13626" s="370">
        <v>65</v>
      </c>
      <c r="F13626" s="385">
        <v>77</v>
      </c>
    </row>
    <row r="13627" spans="1:6">
      <c r="A13627" s="369"/>
      <c r="B13627" s="369"/>
      <c r="C13627" s="369"/>
      <c r="D13627" s="370" t="s">
        <v>755</v>
      </c>
      <c r="E13627" s="370">
        <v>13</v>
      </c>
      <c r="F13627" s="385">
        <v>15</v>
      </c>
    </row>
    <row r="13628" spans="1:6">
      <c r="A13628" s="369"/>
      <c r="B13628" s="369"/>
      <c r="C13628" s="369"/>
      <c r="D13628" s="370" t="s">
        <v>756</v>
      </c>
      <c r="E13628" s="370">
        <v>7</v>
      </c>
      <c r="F13628" s="385">
        <v>7</v>
      </c>
    </row>
    <row r="13629" spans="1:6">
      <c r="A13629" s="369"/>
      <c r="B13629" s="369"/>
      <c r="C13629" s="369"/>
      <c r="D13629" s="370" t="s">
        <v>264</v>
      </c>
      <c r="E13629" s="370">
        <v>21</v>
      </c>
      <c r="F13629" s="385">
        <v>25</v>
      </c>
    </row>
    <row r="13630" spans="1:6">
      <c r="A13630" s="369"/>
      <c r="B13630" s="369"/>
      <c r="C13630" s="369"/>
      <c r="D13630" s="370" t="s">
        <v>757</v>
      </c>
      <c r="E13630" s="370">
        <v>2</v>
      </c>
      <c r="F13630" s="385">
        <v>2</v>
      </c>
    </row>
    <row r="13631" spans="1:6">
      <c r="A13631" s="369"/>
      <c r="B13631" s="369"/>
      <c r="C13631" s="369"/>
      <c r="D13631" s="370" t="s">
        <v>758</v>
      </c>
      <c r="E13631" s="370">
        <v>2</v>
      </c>
      <c r="F13631" s="385">
        <v>2</v>
      </c>
    </row>
    <row r="13632" spans="1:6">
      <c r="A13632" s="369"/>
      <c r="B13632" s="369"/>
      <c r="C13632" s="367" t="s">
        <v>331</v>
      </c>
      <c r="D13632" s="367" t="s">
        <v>759</v>
      </c>
      <c r="E13632" s="367">
        <v>1</v>
      </c>
      <c r="F13632" s="384">
        <v>1</v>
      </c>
    </row>
    <row r="13633" spans="1:6">
      <c r="A13633" s="369"/>
      <c r="B13633" s="369"/>
      <c r="C13633" s="369"/>
      <c r="D13633" s="370" t="s">
        <v>331</v>
      </c>
      <c r="E13633" s="370">
        <v>31</v>
      </c>
      <c r="F13633" s="385">
        <v>34</v>
      </c>
    </row>
    <row r="13634" spans="1:6">
      <c r="A13634" s="369"/>
      <c r="B13634" s="369"/>
      <c r="C13634" s="369"/>
      <c r="D13634" s="370" t="s">
        <v>760</v>
      </c>
      <c r="E13634" s="370">
        <v>21</v>
      </c>
      <c r="F13634" s="385">
        <v>23</v>
      </c>
    </row>
    <row r="13635" spans="1:6">
      <c r="A13635" s="369"/>
      <c r="B13635" s="369"/>
      <c r="C13635" s="369"/>
      <c r="D13635" s="370" t="s">
        <v>761</v>
      </c>
      <c r="E13635" s="370">
        <v>5</v>
      </c>
      <c r="F13635" s="385">
        <v>6</v>
      </c>
    </row>
    <row r="13636" spans="1:6">
      <c r="A13636" s="369"/>
      <c r="B13636" s="369"/>
      <c r="C13636" s="369"/>
      <c r="D13636" s="370" t="s">
        <v>762</v>
      </c>
      <c r="E13636" s="370">
        <v>16</v>
      </c>
      <c r="F13636" s="385">
        <v>16</v>
      </c>
    </row>
    <row r="13637" spans="1:6">
      <c r="A13637" s="369"/>
      <c r="B13637" s="369"/>
      <c r="C13637" s="369"/>
      <c r="D13637" s="370" t="s">
        <v>763</v>
      </c>
      <c r="E13637" s="370">
        <v>14</v>
      </c>
      <c r="F13637" s="385">
        <v>16</v>
      </c>
    </row>
    <row r="13638" spans="1:6">
      <c r="A13638" s="369"/>
      <c r="B13638" s="369"/>
      <c r="C13638" s="369"/>
      <c r="D13638" s="370" t="s">
        <v>764</v>
      </c>
      <c r="E13638" s="370">
        <v>1</v>
      </c>
      <c r="F13638" s="385">
        <v>1</v>
      </c>
    </row>
    <row r="13639" spans="1:6">
      <c r="A13639" s="369"/>
      <c r="B13639" s="369"/>
      <c r="C13639" s="369"/>
      <c r="D13639" s="370" t="s">
        <v>765</v>
      </c>
      <c r="E13639" s="370">
        <v>1</v>
      </c>
      <c r="F13639" s="385">
        <v>1</v>
      </c>
    </row>
    <row r="13640" spans="1:6">
      <c r="A13640" s="369"/>
      <c r="B13640" s="369"/>
      <c r="C13640" s="367" t="s">
        <v>332</v>
      </c>
      <c r="D13640" s="367" t="s">
        <v>766</v>
      </c>
      <c r="E13640" s="367">
        <v>3</v>
      </c>
      <c r="F13640" s="384">
        <v>3</v>
      </c>
    </row>
    <row r="13641" spans="1:6">
      <c r="A13641" s="369"/>
      <c r="B13641" s="369"/>
      <c r="C13641" s="369"/>
      <c r="D13641" s="370" t="s">
        <v>767</v>
      </c>
      <c r="E13641" s="370">
        <v>10</v>
      </c>
      <c r="F13641" s="385">
        <v>10</v>
      </c>
    </row>
    <row r="13642" spans="1:6">
      <c r="A13642" s="369"/>
      <c r="B13642" s="369"/>
      <c r="C13642" s="369"/>
      <c r="D13642" s="370" t="s">
        <v>768</v>
      </c>
      <c r="E13642" s="370">
        <v>12</v>
      </c>
      <c r="F13642" s="385">
        <v>12</v>
      </c>
    </row>
    <row r="13643" spans="1:6">
      <c r="A13643" s="369"/>
      <c r="B13643" s="369"/>
      <c r="C13643" s="369"/>
      <c r="D13643" s="370" t="s">
        <v>70</v>
      </c>
      <c r="E13643" s="370">
        <v>5</v>
      </c>
      <c r="F13643" s="385">
        <v>5</v>
      </c>
    </row>
    <row r="13644" spans="1:6">
      <c r="A13644" s="369"/>
      <c r="B13644" s="369"/>
      <c r="C13644" s="369"/>
      <c r="D13644" s="370" t="s">
        <v>559</v>
      </c>
      <c r="E13644" s="370">
        <v>17</v>
      </c>
      <c r="F13644" s="385">
        <v>17</v>
      </c>
    </row>
    <row r="13645" spans="1:6">
      <c r="A13645" s="369"/>
      <c r="B13645" s="369"/>
      <c r="C13645" s="369"/>
      <c r="D13645" s="370" t="s">
        <v>333</v>
      </c>
      <c r="E13645" s="370">
        <v>3</v>
      </c>
      <c r="F13645" s="385">
        <v>3</v>
      </c>
    </row>
    <row r="13646" spans="1:6">
      <c r="A13646" s="369"/>
      <c r="B13646" s="369"/>
      <c r="C13646" s="369"/>
      <c r="D13646" s="370" t="s">
        <v>769</v>
      </c>
      <c r="E13646" s="370">
        <v>1</v>
      </c>
      <c r="F13646" s="385">
        <v>1</v>
      </c>
    </row>
    <row r="13647" spans="1:6">
      <c r="A13647" s="369"/>
      <c r="B13647" s="369"/>
      <c r="C13647" s="369"/>
      <c r="D13647" s="370" t="s">
        <v>770</v>
      </c>
      <c r="E13647" s="370">
        <v>7</v>
      </c>
      <c r="F13647" s="385">
        <v>8</v>
      </c>
    </row>
    <row r="13648" spans="1:6">
      <c r="A13648" s="369"/>
      <c r="B13648" s="369"/>
      <c r="C13648" s="367" t="s">
        <v>583</v>
      </c>
      <c r="D13648" s="367" t="s">
        <v>584</v>
      </c>
      <c r="E13648" s="367">
        <v>4</v>
      </c>
      <c r="F13648" s="384">
        <v>4</v>
      </c>
    </row>
    <row r="13649" spans="1:6">
      <c r="A13649" s="369"/>
      <c r="B13649" s="369"/>
      <c r="C13649" s="369"/>
      <c r="D13649" s="370" t="s">
        <v>771</v>
      </c>
      <c r="E13649" s="370">
        <v>5</v>
      </c>
      <c r="F13649" s="385">
        <v>5</v>
      </c>
    </row>
    <row r="13650" spans="1:6">
      <c r="A13650" s="369"/>
      <c r="B13650" s="369"/>
      <c r="C13650" s="369"/>
      <c r="D13650" s="370" t="s">
        <v>772</v>
      </c>
      <c r="E13650" s="370">
        <v>1</v>
      </c>
      <c r="F13650" s="385">
        <v>1</v>
      </c>
    </row>
    <row r="13651" spans="1:6">
      <c r="A13651" s="369"/>
      <c r="B13651" s="369"/>
      <c r="C13651" s="369"/>
      <c r="D13651" s="370" t="s">
        <v>773</v>
      </c>
      <c r="E13651" s="370">
        <v>1</v>
      </c>
      <c r="F13651" s="385">
        <v>1</v>
      </c>
    </row>
    <row r="13652" spans="1:6">
      <c r="A13652" s="369"/>
      <c r="B13652" s="369"/>
      <c r="C13652" s="367" t="s">
        <v>774</v>
      </c>
      <c r="D13652" s="367" t="s">
        <v>775</v>
      </c>
      <c r="E13652" s="367">
        <v>2</v>
      </c>
      <c r="F13652" s="384">
        <v>3</v>
      </c>
    </row>
    <row r="13653" spans="1:6">
      <c r="A13653" s="369"/>
      <c r="B13653" s="369"/>
      <c r="C13653" s="369"/>
      <c r="D13653" s="370" t="s">
        <v>776</v>
      </c>
      <c r="E13653" s="370">
        <v>22</v>
      </c>
      <c r="F13653" s="385">
        <v>22</v>
      </c>
    </row>
    <row r="13654" spans="1:6">
      <c r="A13654" s="369"/>
      <c r="B13654" s="369"/>
      <c r="C13654" s="367" t="s">
        <v>777</v>
      </c>
      <c r="D13654" s="367" t="s">
        <v>778</v>
      </c>
      <c r="E13654" s="367">
        <v>1</v>
      </c>
      <c r="F13654" s="384">
        <v>1</v>
      </c>
    </row>
    <row r="13655" spans="1:6">
      <c r="A13655" s="369"/>
      <c r="B13655" s="369"/>
      <c r="C13655" s="367" t="s">
        <v>779</v>
      </c>
      <c r="D13655" s="367" t="s">
        <v>780</v>
      </c>
      <c r="E13655" s="367">
        <v>2</v>
      </c>
      <c r="F13655" s="384">
        <v>2</v>
      </c>
    </row>
    <row r="13656" spans="1:6">
      <c r="A13656" s="369"/>
      <c r="B13656" s="369"/>
      <c r="C13656" s="367" t="s">
        <v>781</v>
      </c>
      <c r="D13656" s="367" t="s">
        <v>771</v>
      </c>
      <c r="E13656" s="367">
        <v>2</v>
      </c>
      <c r="F13656" s="384">
        <v>2</v>
      </c>
    </row>
    <row r="13657" spans="1:6">
      <c r="A13657" s="369"/>
      <c r="B13657" s="369"/>
      <c r="C13657" s="367" t="s">
        <v>782</v>
      </c>
      <c r="D13657" s="367" t="s">
        <v>783</v>
      </c>
      <c r="E13657" s="367">
        <v>3</v>
      </c>
      <c r="F13657" s="384">
        <v>3</v>
      </c>
    </row>
    <row r="13658" spans="1:6">
      <c r="A13658" s="369"/>
      <c r="B13658" s="369"/>
      <c r="C13658" s="369"/>
      <c r="D13658" s="370" t="s">
        <v>784</v>
      </c>
      <c r="E13658" s="370">
        <v>1</v>
      </c>
      <c r="F13658" s="385">
        <v>1</v>
      </c>
    </row>
    <row r="13659" spans="1:6">
      <c r="A13659" s="369"/>
      <c r="B13659" s="369"/>
      <c r="C13659" s="367" t="s">
        <v>785</v>
      </c>
      <c r="D13659" s="367" t="s">
        <v>786</v>
      </c>
      <c r="E13659" s="367">
        <v>2</v>
      </c>
      <c r="F13659" s="384">
        <v>2</v>
      </c>
    </row>
    <row r="13660" spans="1:6">
      <c r="A13660" s="369"/>
      <c r="B13660" s="367" t="s">
        <v>7</v>
      </c>
      <c r="C13660" s="367" t="s">
        <v>335</v>
      </c>
      <c r="D13660" s="367" t="s">
        <v>335</v>
      </c>
      <c r="E13660" s="367">
        <v>18</v>
      </c>
      <c r="F13660" s="384">
        <v>21</v>
      </c>
    </row>
    <row r="13661" spans="1:6">
      <c r="A13661" s="369"/>
      <c r="B13661" s="369"/>
      <c r="C13661" s="369"/>
      <c r="D13661" s="370" t="s">
        <v>787</v>
      </c>
      <c r="E13661" s="370">
        <v>6</v>
      </c>
      <c r="F13661" s="385">
        <v>7</v>
      </c>
    </row>
    <row r="13662" spans="1:6">
      <c r="A13662" s="369"/>
      <c r="B13662" s="369"/>
      <c r="C13662" s="369"/>
      <c r="D13662" s="370" t="s">
        <v>788</v>
      </c>
      <c r="E13662" s="370">
        <v>5</v>
      </c>
      <c r="F13662" s="385">
        <v>5</v>
      </c>
    </row>
    <row r="13663" spans="1:6">
      <c r="A13663" s="369"/>
      <c r="B13663" s="369"/>
      <c r="C13663" s="369"/>
      <c r="D13663" s="370" t="s">
        <v>789</v>
      </c>
      <c r="E13663" s="370">
        <v>4</v>
      </c>
      <c r="F13663" s="385">
        <v>4</v>
      </c>
    </row>
    <row r="13664" spans="1:6">
      <c r="A13664" s="369"/>
      <c r="B13664" s="369"/>
      <c r="C13664" s="367" t="s">
        <v>7</v>
      </c>
      <c r="D13664" s="367" t="s">
        <v>7</v>
      </c>
      <c r="E13664" s="367">
        <v>139</v>
      </c>
      <c r="F13664" s="384">
        <v>146</v>
      </c>
    </row>
    <row r="13665" spans="1:6">
      <c r="A13665" s="369"/>
      <c r="B13665" s="369"/>
      <c r="C13665" s="369"/>
      <c r="D13665" s="370" t="s">
        <v>790</v>
      </c>
      <c r="E13665" s="370">
        <v>3</v>
      </c>
      <c r="F13665" s="385">
        <v>3</v>
      </c>
    </row>
    <row r="13666" spans="1:6">
      <c r="A13666" s="369"/>
      <c r="B13666" s="369"/>
      <c r="C13666" s="369"/>
      <c r="D13666" s="370" t="s">
        <v>464</v>
      </c>
      <c r="E13666" s="370">
        <v>15</v>
      </c>
      <c r="F13666" s="385">
        <v>15</v>
      </c>
    </row>
    <row r="13667" spans="1:6">
      <c r="A13667" s="369"/>
      <c r="B13667" s="369"/>
      <c r="C13667" s="369"/>
      <c r="D13667" s="370" t="s">
        <v>61</v>
      </c>
      <c r="E13667" s="370">
        <v>2</v>
      </c>
      <c r="F13667" s="385">
        <v>2</v>
      </c>
    </row>
    <row r="13668" spans="1:6">
      <c r="A13668" s="369"/>
      <c r="B13668" s="369"/>
      <c r="C13668" s="369"/>
      <c r="D13668" s="370" t="s">
        <v>791</v>
      </c>
      <c r="E13668" s="370">
        <v>5</v>
      </c>
      <c r="F13668" s="385">
        <v>5</v>
      </c>
    </row>
    <row r="13669" spans="1:6">
      <c r="A13669" s="369"/>
      <c r="B13669" s="369"/>
      <c r="C13669" s="369"/>
      <c r="D13669" s="370" t="s">
        <v>792</v>
      </c>
      <c r="E13669" s="370">
        <v>1</v>
      </c>
      <c r="F13669" s="385">
        <v>1</v>
      </c>
    </row>
    <row r="13670" spans="1:6">
      <c r="A13670" s="369"/>
      <c r="B13670" s="369"/>
      <c r="C13670" s="369"/>
      <c r="D13670" s="370" t="s">
        <v>793</v>
      </c>
      <c r="E13670" s="370">
        <v>2</v>
      </c>
      <c r="F13670" s="385">
        <v>2</v>
      </c>
    </row>
    <row r="13671" spans="1:6">
      <c r="A13671" s="369"/>
      <c r="B13671" s="369"/>
      <c r="C13671" s="369"/>
      <c r="D13671" s="370" t="s">
        <v>794</v>
      </c>
      <c r="E13671" s="370">
        <v>1</v>
      </c>
      <c r="F13671" s="385">
        <v>1</v>
      </c>
    </row>
    <row r="13672" spans="1:6">
      <c r="A13672" s="369"/>
      <c r="B13672" s="369"/>
      <c r="C13672" s="367" t="s">
        <v>586</v>
      </c>
      <c r="D13672" s="367" t="s">
        <v>586</v>
      </c>
      <c r="E13672" s="367">
        <v>14</v>
      </c>
      <c r="F13672" s="384">
        <v>16</v>
      </c>
    </row>
    <row r="13673" spans="1:6">
      <c r="A13673" s="369"/>
      <c r="B13673" s="369"/>
      <c r="C13673" s="369"/>
      <c r="D13673" s="370" t="s">
        <v>795</v>
      </c>
      <c r="E13673" s="370">
        <v>3</v>
      </c>
      <c r="F13673" s="385">
        <v>3</v>
      </c>
    </row>
    <row r="13674" spans="1:6">
      <c r="A13674" s="369"/>
      <c r="B13674" s="369"/>
      <c r="C13674" s="369"/>
      <c r="D13674" s="370" t="s">
        <v>796</v>
      </c>
      <c r="E13674" s="370">
        <v>2</v>
      </c>
      <c r="F13674" s="385">
        <v>2</v>
      </c>
    </row>
    <row r="13675" spans="1:6">
      <c r="A13675" s="369"/>
      <c r="B13675" s="369"/>
      <c r="C13675" s="367" t="s">
        <v>201</v>
      </c>
      <c r="D13675" s="367" t="s">
        <v>201</v>
      </c>
      <c r="E13675" s="367">
        <v>25</v>
      </c>
      <c r="F13675" s="384">
        <v>32</v>
      </c>
    </row>
    <row r="13676" spans="1:6">
      <c r="A13676" s="369"/>
      <c r="B13676" s="369"/>
      <c r="C13676" s="369"/>
      <c r="D13676" s="370" t="s">
        <v>797</v>
      </c>
      <c r="E13676" s="370">
        <v>2</v>
      </c>
      <c r="F13676" s="385">
        <v>2</v>
      </c>
    </row>
    <row r="13677" spans="1:6">
      <c r="A13677" s="369"/>
      <c r="B13677" s="369"/>
      <c r="C13677" s="369"/>
      <c r="D13677" s="370" t="s">
        <v>339</v>
      </c>
      <c r="E13677" s="370">
        <v>6</v>
      </c>
      <c r="F13677" s="385">
        <v>6</v>
      </c>
    </row>
    <row r="13678" spans="1:6">
      <c r="A13678" s="369"/>
      <c r="B13678" s="369"/>
      <c r="C13678" s="369"/>
      <c r="D13678" s="370" t="s">
        <v>798</v>
      </c>
      <c r="E13678" s="370">
        <v>3</v>
      </c>
      <c r="F13678" s="385">
        <v>3</v>
      </c>
    </row>
    <row r="13679" spans="1:6">
      <c r="A13679" s="369"/>
      <c r="B13679" s="369"/>
      <c r="C13679" s="369"/>
      <c r="D13679" s="370" t="s">
        <v>799</v>
      </c>
      <c r="E13679" s="370">
        <v>1</v>
      </c>
      <c r="F13679" s="385">
        <v>1</v>
      </c>
    </row>
    <row r="13680" spans="1:6">
      <c r="A13680" s="369"/>
      <c r="B13680" s="369"/>
      <c r="C13680" s="369"/>
      <c r="D13680" s="370" t="s">
        <v>800</v>
      </c>
      <c r="E13680" s="370">
        <v>1</v>
      </c>
      <c r="F13680" s="385">
        <v>1</v>
      </c>
    </row>
    <row r="13681" spans="1:6">
      <c r="A13681" s="369"/>
      <c r="B13681" s="369"/>
      <c r="C13681" s="369"/>
      <c r="D13681" s="370" t="s">
        <v>801</v>
      </c>
      <c r="E13681" s="370">
        <v>1</v>
      </c>
      <c r="F13681" s="385">
        <v>1</v>
      </c>
    </row>
    <row r="13682" spans="1:6">
      <c r="A13682" s="369"/>
      <c r="B13682" s="369"/>
      <c r="C13682" s="369"/>
      <c r="D13682" s="370" t="s">
        <v>338</v>
      </c>
      <c r="E13682" s="370">
        <v>4</v>
      </c>
      <c r="F13682" s="385">
        <v>4</v>
      </c>
    </row>
    <row r="13683" spans="1:6">
      <c r="A13683" s="369"/>
      <c r="B13683" s="369"/>
      <c r="C13683" s="369"/>
      <c r="D13683" s="370" t="s">
        <v>802</v>
      </c>
      <c r="E13683" s="370">
        <v>2</v>
      </c>
      <c r="F13683" s="385">
        <v>3</v>
      </c>
    </row>
    <row r="13684" spans="1:6">
      <c r="A13684" s="369"/>
      <c r="B13684" s="369"/>
      <c r="C13684" s="369"/>
      <c r="D13684" s="370" t="s">
        <v>803</v>
      </c>
      <c r="E13684" s="370">
        <v>5</v>
      </c>
      <c r="F13684" s="385">
        <v>5</v>
      </c>
    </row>
    <row r="13685" spans="1:6">
      <c r="A13685" s="369"/>
      <c r="B13685" s="369"/>
      <c r="C13685" s="367" t="s">
        <v>804</v>
      </c>
      <c r="D13685" s="367" t="s">
        <v>805</v>
      </c>
      <c r="E13685" s="367">
        <v>2</v>
      </c>
      <c r="F13685" s="384">
        <v>2</v>
      </c>
    </row>
    <row r="13686" spans="1:6">
      <c r="A13686" s="369"/>
      <c r="B13686" s="369"/>
      <c r="C13686" s="369"/>
      <c r="D13686" s="370" t="s">
        <v>806</v>
      </c>
      <c r="E13686" s="370">
        <v>3</v>
      </c>
      <c r="F13686" s="385">
        <v>3</v>
      </c>
    </row>
    <row r="13687" spans="1:6">
      <c r="A13687" s="369"/>
      <c r="B13687" s="369"/>
      <c r="C13687" s="369"/>
      <c r="D13687" s="370" t="s">
        <v>807</v>
      </c>
      <c r="E13687" s="370">
        <v>1</v>
      </c>
      <c r="F13687" s="385">
        <v>1</v>
      </c>
    </row>
    <row r="13688" spans="1:6">
      <c r="A13688" s="369"/>
      <c r="B13688" s="369"/>
      <c r="C13688" s="369"/>
      <c r="D13688" s="370" t="s">
        <v>808</v>
      </c>
      <c r="E13688" s="370">
        <v>1</v>
      </c>
      <c r="F13688" s="385">
        <v>1</v>
      </c>
    </row>
    <row r="13689" spans="1:6">
      <c r="A13689" s="369"/>
      <c r="B13689" s="369"/>
      <c r="C13689" s="367" t="s">
        <v>340</v>
      </c>
      <c r="D13689" s="367" t="s">
        <v>809</v>
      </c>
      <c r="E13689" s="367">
        <v>2</v>
      </c>
      <c r="F13689" s="384">
        <v>2</v>
      </c>
    </row>
    <row r="13690" spans="1:6">
      <c r="A13690" s="369"/>
      <c r="B13690" s="369"/>
      <c r="C13690" s="369"/>
      <c r="D13690" s="370" t="s">
        <v>340</v>
      </c>
      <c r="E13690" s="370">
        <v>29</v>
      </c>
      <c r="F13690" s="385">
        <v>30</v>
      </c>
    </row>
    <row r="13691" spans="1:6">
      <c r="A13691" s="369"/>
      <c r="B13691" s="369"/>
      <c r="C13691" s="369"/>
      <c r="D13691" s="370" t="s">
        <v>810</v>
      </c>
      <c r="E13691" s="370">
        <v>1</v>
      </c>
      <c r="F13691" s="385">
        <v>1</v>
      </c>
    </row>
    <row r="13692" spans="1:6">
      <c r="A13692" s="369"/>
      <c r="B13692" s="369"/>
      <c r="C13692" s="369"/>
      <c r="D13692" s="370" t="s">
        <v>585</v>
      </c>
      <c r="E13692" s="370">
        <v>3</v>
      </c>
      <c r="F13692" s="385">
        <v>3</v>
      </c>
    </row>
    <row r="13693" spans="1:6">
      <c r="A13693" s="369"/>
      <c r="B13693" s="369"/>
      <c r="C13693" s="369"/>
      <c r="D13693" s="370" t="s">
        <v>811</v>
      </c>
      <c r="E13693" s="370">
        <v>1</v>
      </c>
      <c r="F13693" s="385">
        <v>1</v>
      </c>
    </row>
    <row r="13694" spans="1:6">
      <c r="A13694" s="369"/>
      <c r="B13694" s="369"/>
      <c r="C13694" s="369"/>
      <c r="D13694" s="370" t="s">
        <v>812</v>
      </c>
      <c r="E13694" s="370">
        <v>2</v>
      </c>
      <c r="F13694" s="385">
        <v>2</v>
      </c>
    </row>
    <row r="13695" spans="1:6">
      <c r="A13695" s="369"/>
      <c r="B13695" s="369"/>
      <c r="C13695" s="369"/>
      <c r="D13695" s="370" t="s">
        <v>813</v>
      </c>
      <c r="E13695" s="370">
        <v>2</v>
      </c>
      <c r="F13695" s="385">
        <v>2</v>
      </c>
    </row>
    <row r="13696" spans="1:6">
      <c r="A13696" s="369"/>
      <c r="B13696" s="369"/>
      <c r="C13696" s="369"/>
      <c r="D13696" s="370" t="s">
        <v>814</v>
      </c>
      <c r="E13696" s="370">
        <v>1</v>
      </c>
      <c r="F13696" s="385">
        <v>1</v>
      </c>
    </row>
    <row r="13697" spans="1:6">
      <c r="A13697" s="369"/>
      <c r="B13697" s="369"/>
      <c r="C13697" s="367" t="s">
        <v>341</v>
      </c>
      <c r="D13697" s="367" t="s">
        <v>342</v>
      </c>
      <c r="E13697" s="367">
        <v>28</v>
      </c>
      <c r="F13697" s="384">
        <v>35</v>
      </c>
    </row>
    <row r="13698" spans="1:6">
      <c r="A13698" s="369"/>
      <c r="B13698" s="369"/>
      <c r="C13698" s="369"/>
      <c r="D13698" s="370" t="s">
        <v>341</v>
      </c>
      <c r="E13698" s="370">
        <v>3</v>
      </c>
      <c r="F13698" s="385">
        <v>4</v>
      </c>
    </row>
    <row r="13699" spans="1:6">
      <c r="A13699" s="369"/>
      <c r="B13699" s="369"/>
      <c r="C13699" s="367" t="s">
        <v>465</v>
      </c>
      <c r="D13699" s="367" t="s">
        <v>92</v>
      </c>
      <c r="E13699" s="367">
        <v>7</v>
      </c>
      <c r="F13699" s="384">
        <v>7</v>
      </c>
    </row>
    <row r="13700" spans="1:6">
      <c r="A13700" s="369"/>
      <c r="B13700" s="369"/>
      <c r="C13700" s="369"/>
      <c r="D13700" s="370" t="s">
        <v>465</v>
      </c>
      <c r="E13700" s="370">
        <v>52</v>
      </c>
      <c r="F13700" s="385">
        <v>56</v>
      </c>
    </row>
    <row r="13701" spans="1:6">
      <c r="A13701" s="369"/>
      <c r="B13701" s="369"/>
      <c r="C13701" s="369"/>
      <c r="D13701" s="370" t="s">
        <v>815</v>
      </c>
      <c r="E13701" s="370">
        <v>1</v>
      </c>
      <c r="F13701" s="385">
        <v>1</v>
      </c>
    </row>
    <row r="13702" spans="1:6">
      <c r="A13702" s="369"/>
      <c r="B13702" s="369"/>
      <c r="C13702" s="369"/>
      <c r="D13702" s="370" t="s">
        <v>816</v>
      </c>
      <c r="E13702" s="370">
        <v>4</v>
      </c>
      <c r="F13702" s="385">
        <v>4</v>
      </c>
    </row>
    <row r="13703" spans="1:6">
      <c r="A13703" s="369"/>
      <c r="B13703" s="369"/>
      <c r="C13703" s="369"/>
      <c r="D13703" s="370" t="s">
        <v>817</v>
      </c>
      <c r="E13703" s="370">
        <v>4</v>
      </c>
      <c r="F13703" s="385">
        <v>4</v>
      </c>
    </row>
    <row r="13704" spans="1:6">
      <c r="A13704" s="369"/>
      <c r="B13704" s="369"/>
      <c r="C13704" s="369"/>
      <c r="D13704" s="370" t="s">
        <v>818</v>
      </c>
      <c r="E13704" s="370">
        <v>4</v>
      </c>
      <c r="F13704" s="385">
        <v>4</v>
      </c>
    </row>
    <row r="13705" spans="1:6">
      <c r="A13705" s="369"/>
      <c r="B13705" s="369"/>
      <c r="C13705" s="369"/>
      <c r="D13705" s="370" t="s">
        <v>559</v>
      </c>
      <c r="E13705" s="370">
        <v>2</v>
      </c>
      <c r="F13705" s="385">
        <v>2</v>
      </c>
    </row>
    <row r="13706" spans="1:6">
      <c r="A13706" s="369"/>
      <c r="B13706" s="369"/>
      <c r="C13706" s="369"/>
      <c r="D13706" s="370" t="s">
        <v>819</v>
      </c>
      <c r="E13706" s="370">
        <v>1</v>
      </c>
      <c r="F13706" s="385">
        <v>1</v>
      </c>
    </row>
    <row r="13707" spans="1:6">
      <c r="A13707" s="369"/>
      <c r="B13707" s="369"/>
      <c r="C13707" s="369"/>
      <c r="D13707" s="370" t="s">
        <v>820</v>
      </c>
      <c r="E13707" s="370">
        <v>4</v>
      </c>
      <c r="F13707" s="385">
        <v>4</v>
      </c>
    </row>
    <row r="13708" spans="1:6">
      <c r="A13708" s="369"/>
      <c r="B13708" s="369"/>
      <c r="C13708" s="369"/>
      <c r="D13708" s="370" t="s">
        <v>821</v>
      </c>
      <c r="E13708" s="370">
        <v>1</v>
      </c>
      <c r="F13708" s="385">
        <v>1</v>
      </c>
    </row>
    <row r="13709" spans="1:6">
      <c r="A13709" s="369"/>
      <c r="B13709" s="369"/>
      <c r="C13709" s="367" t="s">
        <v>347</v>
      </c>
      <c r="D13709" s="367" t="s">
        <v>822</v>
      </c>
      <c r="E13709" s="367">
        <v>11</v>
      </c>
      <c r="F13709" s="384">
        <v>11</v>
      </c>
    </row>
    <row r="13710" spans="1:6">
      <c r="A13710" s="369"/>
      <c r="B13710" s="369"/>
      <c r="C13710" s="369"/>
      <c r="D13710" s="370" t="s">
        <v>823</v>
      </c>
      <c r="E13710" s="370">
        <v>12</v>
      </c>
      <c r="F13710" s="385">
        <v>12</v>
      </c>
    </row>
    <row r="13711" spans="1:6">
      <c r="A13711" s="369"/>
      <c r="B13711" s="369"/>
      <c r="C13711" s="369"/>
      <c r="D13711" s="370" t="s">
        <v>824</v>
      </c>
      <c r="E13711" s="370">
        <v>7</v>
      </c>
      <c r="F13711" s="385">
        <v>7</v>
      </c>
    </row>
    <row r="13712" spans="1:6">
      <c r="A13712" s="369"/>
      <c r="B13712" s="369"/>
      <c r="C13712" s="369"/>
      <c r="D13712" s="370" t="s">
        <v>347</v>
      </c>
      <c r="E13712" s="370">
        <v>14</v>
      </c>
      <c r="F13712" s="385">
        <v>16</v>
      </c>
    </row>
    <row r="13713" spans="1:6">
      <c r="A13713" s="369"/>
      <c r="B13713" s="369"/>
      <c r="C13713" s="369"/>
      <c r="D13713" s="370" t="s">
        <v>825</v>
      </c>
      <c r="E13713" s="370">
        <v>5</v>
      </c>
      <c r="F13713" s="385">
        <v>5</v>
      </c>
    </row>
    <row r="13714" spans="1:6">
      <c r="A13714" s="369"/>
      <c r="B13714" s="369"/>
      <c r="C13714" s="369"/>
      <c r="D13714" s="370" t="s">
        <v>826</v>
      </c>
      <c r="E13714" s="370">
        <v>14</v>
      </c>
      <c r="F13714" s="385">
        <v>14</v>
      </c>
    </row>
    <row r="13715" spans="1:6">
      <c r="A13715" s="369"/>
      <c r="B13715" s="369"/>
      <c r="C13715" s="369"/>
      <c r="D13715" s="370" t="s">
        <v>827</v>
      </c>
      <c r="E13715" s="370">
        <v>3</v>
      </c>
      <c r="F13715" s="385">
        <v>3</v>
      </c>
    </row>
    <row r="13716" spans="1:6">
      <c r="A13716" s="369"/>
      <c r="B13716" s="369"/>
      <c r="C13716" s="367" t="s">
        <v>314</v>
      </c>
      <c r="D13716" s="367" t="s">
        <v>587</v>
      </c>
      <c r="E13716" s="367">
        <v>4</v>
      </c>
      <c r="F13716" s="384">
        <v>5</v>
      </c>
    </row>
    <row r="13717" spans="1:6">
      <c r="A13717" s="369"/>
      <c r="B13717" s="369"/>
      <c r="C13717" s="369"/>
      <c r="D13717" s="370" t="s">
        <v>828</v>
      </c>
      <c r="E13717" s="370">
        <v>2</v>
      </c>
      <c r="F13717" s="385">
        <v>2</v>
      </c>
    </row>
    <row r="13718" spans="1:6">
      <c r="A13718" s="369"/>
      <c r="B13718" s="369"/>
      <c r="C13718" s="367" t="s">
        <v>70</v>
      </c>
      <c r="D13718" s="367" t="s">
        <v>70</v>
      </c>
      <c r="E13718" s="367">
        <v>6</v>
      </c>
      <c r="F13718" s="384">
        <v>7</v>
      </c>
    </row>
    <row r="13719" spans="1:6">
      <c r="A13719" s="369"/>
      <c r="B13719" s="369"/>
      <c r="C13719" s="369"/>
      <c r="D13719" s="370" t="s">
        <v>829</v>
      </c>
      <c r="E13719" s="370">
        <v>1</v>
      </c>
      <c r="F13719" s="385">
        <v>1</v>
      </c>
    </row>
    <row r="13720" spans="1:6">
      <c r="A13720" s="369"/>
      <c r="B13720" s="369"/>
      <c r="C13720" s="369"/>
      <c r="D13720" s="370" t="s">
        <v>830</v>
      </c>
      <c r="E13720" s="370">
        <v>1</v>
      </c>
      <c r="F13720" s="385">
        <v>1</v>
      </c>
    </row>
    <row r="13721" spans="1:6">
      <c r="A13721" s="369"/>
      <c r="B13721" s="369"/>
      <c r="C13721" s="369"/>
      <c r="D13721" s="370" t="s">
        <v>831</v>
      </c>
      <c r="E13721" s="370">
        <v>1</v>
      </c>
      <c r="F13721" s="385">
        <v>1</v>
      </c>
    </row>
    <row r="13722" spans="1:6">
      <c r="A13722" s="369"/>
      <c r="B13722" s="369"/>
      <c r="C13722" s="369"/>
      <c r="D13722" s="370" t="s">
        <v>832</v>
      </c>
      <c r="E13722" s="370">
        <v>2</v>
      </c>
      <c r="F13722" s="385">
        <v>2</v>
      </c>
    </row>
    <row r="13723" spans="1:6">
      <c r="A13723" s="369"/>
      <c r="B13723" s="369"/>
      <c r="C13723" s="369"/>
      <c r="D13723" s="370" t="s">
        <v>833</v>
      </c>
      <c r="E13723" s="370">
        <v>1</v>
      </c>
      <c r="F13723" s="385">
        <v>1</v>
      </c>
    </row>
    <row r="13724" spans="1:6">
      <c r="A13724" s="369"/>
      <c r="B13724" s="369"/>
      <c r="C13724" s="369"/>
      <c r="D13724" s="370" t="s">
        <v>345</v>
      </c>
      <c r="E13724" s="370">
        <v>1</v>
      </c>
      <c r="F13724" s="385">
        <v>1</v>
      </c>
    </row>
    <row r="13725" spans="1:6">
      <c r="A13725" s="369"/>
      <c r="B13725" s="369"/>
      <c r="C13725" s="367" t="s">
        <v>344</v>
      </c>
      <c r="D13725" s="367" t="s">
        <v>344</v>
      </c>
      <c r="E13725" s="367">
        <v>2</v>
      </c>
      <c r="F13725" s="384">
        <v>2</v>
      </c>
    </row>
    <row r="13726" spans="1:6">
      <c r="A13726" s="369"/>
      <c r="B13726" s="369"/>
      <c r="C13726" s="367" t="s">
        <v>346</v>
      </c>
      <c r="D13726" s="367" t="s">
        <v>346</v>
      </c>
      <c r="E13726" s="367">
        <v>6</v>
      </c>
      <c r="F13726" s="384">
        <v>6</v>
      </c>
    </row>
    <row r="13727" spans="1:6">
      <c r="A13727" s="369"/>
      <c r="B13727" s="369"/>
      <c r="C13727" s="369"/>
      <c r="D13727" s="370" t="s">
        <v>834</v>
      </c>
      <c r="E13727" s="370">
        <v>1</v>
      </c>
      <c r="F13727" s="385">
        <v>1</v>
      </c>
    </row>
    <row r="13728" spans="1:6">
      <c r="A13728" s="369"/>
      <c r="B13728" s="369"/>
      <c r="C13728" s="369"/>
      <c r="D13728" s="370" t="s">
        <v>835</v>
      </c>
      <c r="E13728" s="370">
        <v>1</v>
      </c>
      <c r="F13728" s="385">
        <v>1</v>
      </c>
    </row>
    <row r="13729" spans="1:6">
      <c r="A13729" s="369"/>
      <c r="B13729" s="369"/>
      <c r="C13729" s="369"/>
      <c r="D13729" s="370" t="s">
        <v>836</v>
      </c>
      <c r="E13729" s="370">
        <v>1</v>
      </c>
      <c r="F13729" s="385">
        <v>1</v>
      </c>
    </row>
    <row r="13730" spans="1:6">
      <c r="A13730" s="369"/>
      <c r="B13730" s="367" t="s">
        <v>8</v>
      </c>
      <c r="C13730" s="367" t="s">
        <v>203</v>
      </c>
      <c r="D13730" s="367" t="s">
        <v>92</v>
      </c>
      <c r="E13730" s="367">
        <v>13</v>
      </c>
      <c r="F13730" s="384">
        <v>14</v>
      </c>
    </row>
    <row r="13731" spans="1:6">
      <c r="A13731" s="369"/>
      <c r="B13731" s="369"/>
      <c r="C13731" s="369"/>
      <c r="D13731" s="370" t="s">
        <v>8</v>
      </c>
      <c r="E13731" s="370">
        <v>120</v>
      </c>
      <c r="F13731" s="385">
        <v>124</v>
      </c>
    </row>
    <row r="13732" spans="1:6">
      <c r="A13732" s="369"/>
      <c r="B13732" s="369"/>
      <c r="C13732" s="369"/>
      <c r="D13732" s="370" t="s">
        <v>204</v>
      </c>
      <c r="E13732" s="370">
        <v>10</v>
      </c>
      <c r="F13732" s="385">
        <v>10</v>
      </c>
    </row>
    <row r="13733" spans="1:6">
      <c r="A13733" s="369"/>
      <c r="B13733" s="369"/>
      <c r="C13733" s="369"/>
      <c r="D13733" s="370" t="s">
        <v>94</v>
      </c>
      <c r="E13733" s="370">
        <v>13</v>
      </c>
      <c r="F13733" s="385">
        <v>14</v>
      </c>
    </row>
    <row r="13734" spans="1:6">
      <c r="A13734" s="369"/>
      <c r="B13734" s="369"/>
      <c r="C13734" s="369"/>
      <c r="D13734" s="370" t="s">
        <v>96</v>
      </c>
      <c r="E13734" s="370">
        <v>109</v>
      </c>
      <c r="F13734" s="385">
        <v>112</v>
      </c>
    </row>
    <row r="13735" spans="1:6">
      <c r="A13735" s="369"/>
      <c r="B13735" s="369"/>
      <c r="C13735" s="369"/>
      <c r="D13735" s="370" t="s">
        <v>466</v>
      </c>
      <c r="E13735" s="370">
        <v>8</v>
      </c>
      <c r="F13735" s="385">
        <v>8</v>
      </c>
    </row>
    <row r="13736" spans="1:6">
      <c r="A13736" s="369"/>
      <c r="B13736" s="367" t="s">
        <v>9</v>
      </c>
      <c r="C13736" s="367" t="s">
        <v>357</v>
      </c>
      <c r="D13736" s="367" t="s">
        <v>358</v>
      </c>
      <c r="E13736" s="367">
        <v>6</v>
      </c>
      <c r="F13736" s="384">
        <v>7</v>
      </c>
    </row>
    <row r="13737" spans="1:6">
      <c r="A13737" s="369"/>
      <c r="B13737" s="369"/>
      <c r="C13737" s="369"/>
      <c r="D13737" s="370" t="s">
        <v>357</v>
      </c>
      <c r="E13737" s="370">
        <v>5</v>
      </c>
      <c r="F13737" s="385">
        <v>5</v>
      </c>
    </row>
    <row r="13738" spans="1:6">
      <c r="A13738" s="369"/>
      <c r="B13738" s="369"/>
      <c r="C13738" s="369"/>
      <c r="D13738" s="370" t="s">
        <v>837</v>
      </c>
      <c r="E13738" s="370">
        <v>2</v>
      </c>
      <c r="F13738" s="385">
        <v>2</v>
      </c>
    </row>
    <row r="13739" spans="1:6">
      <c r="A13739" s="369"/>
      <c r="B13739" s="369"/>
      <c r="C13739" s="367" t="s">
        <v>348</v>
      </c>
      <c r="D13739" s="367" t="s">
        <v>348</v>
      </c>
      <c r="E13739" s="367">
        <v>5</v>
      </c>
      <c r="F13739" s="384">
        <v>7</v>
      </c>
    </row>
    <row r="13740" spans="1:6">
      <c r="A13740" s="369"/>
      <c r="B13740" s="369"/>
      <c r="C13740" s="369"/>
      <c r="D13740" s="370" t="s">
        <v>838</v>
      </c>
      <c r="E13740" s="370">
        <v>1</v>
      </c>
      <c r="F13740" s="385">
        <v>2</v>
      </c>
    </row>
    <row r="13741" spans="1:6">
      <c r="A13741" s="369"/>
      <c r="B13741" s="369"/>
      <c r="C13741" s="369"/>
      <c r="D13741" s="370" t="s">
        <v>839</v>
      </c>
      <c r="E13741" s="370">
        <v>1</v>
      </c>
      <c r="F13741" s="385">
        <v>1</v>
      </c>
    </row>
    <row r="13742" spans="1:6">
      <c r="A13742" s="369"/>
      <c r="B13742" s="369"/>
      <c r="C13742" s="369"/>
      <c r="D13742" s="370" t="s">
        <v>840</v>
      </c>
      <c r="E13742" s="370">
        <v>2</v>
      </c>
      <c r="F13742" s="385">
        <v>2</v>
      </c>
    </row>
    <row r="13743" spans="1:6">
      <c r="A13743" s="369"/>
      <c r="B13743" s="369"/>
      <c r="C13743" s="369"/>
      <c r="D13743" s="370" t="s">
        <v>841</v>
      </c>
      <c r="E13743" s="370">
        <v>4</v>
      </c>
      <c r="F13743" s="385">
        <v>4</v>
      </c>
    </row>
    <row r="13744" spans="1:6">
      <c r="A13744" s="369"/>
      <c r="B13744" s="369"/>
      <c r="C13744" s="369"/>
      <c r="D13744" s="370" t="s">
        <v>842</v>
      </c>
      <c r="E13744" s="370">
        <v>1</v>
      </c>
      <c r="F13744" s="385">
        <v>1</v>
      </c>
    </row>
    <row r="13745" spans="1:6">
      <c r="A13745" s="369"/>
      <c r="B13745" s="369"/>
      <c r="C13745" s="369"/>
      <c r="D13745" s="370" t="s">
        <v>843</v>
      </c>
      <c r="E13745" s="370">
        <v>1</v>
      </c>
      <c r="F13745" s="385">
        <v>2</v>
      </c>
    </row>
    <row r="13746" spans="1:6">
      <c r="A13746" s="369"/>
      <c r="B13746" s="369"/>
      <c r="C13746" s="367" t="s">
        <v>349</v>
      </c>
      <c r="D13746" s="367" t="s">
        <v>548</v>
      </c>
      <c r="E13746" s="367">
        <v>1</v>
      </c>
      <c r="F13746" s="384">
        <v>2</v>
      </c>
    </row>
    <row r="13747" spans="1:6">
      <c r="A13747" s="369"/>
      <c r="B13747" s="369"/>
      <c r="C13747" s="369"/>
      <c r="D13747" s="370" t="s">
        <v>349</v>
      </c>
      <c r="E13747" s="370">
        <v>8</v>
      </c>
      <c r="F13747" s="385">
        <v>9</v>
      </c>
    </row>
    <row r="13748" spans="1:6">
      <c r="A13748" s="369"/>
      <c r="B13748" s="369"/>
      <c r="C13748" s="369"/>
      <c r="D13748" s="370" t="s">
        <v>844</v>
      </c>
      <c r="E13748" s="370">
        <v>1</v>
      </c>
      <c r="F13748" s="385">
        <v>1</v>
      </c>
    </row>
    <row r="13749" spans="1:6">
      <c r="A13749" s="369"/>
      <c r="B13749" s="369"/>
      <c r="C13749" s="369"/>
      <c r="D13749" s="370" t="s">
        <v>845</v>
      </c>
      <c r="E13749" s="370">
        <v>1</v>
      </c>
      <c r="F13749" s="385">
        <v>1</v>
      </c>
    </row>
    <row r="13750" spans="1:6">
      <c r="A13750" s="369"/>
      <c r="B13750" s="369"/>
      <c r="C13750" s="369"/>
      <c r="D13750" s="370" t="s">
        <v>846</v>
      </c>
      <c r="E13750" s="370">
        <v>1</v>
      </c>
      <c r="F13750" s="385">
        <v>1</v>
      </c>
    </row>
    <row r="13751" spans="1:6">
      <c r="A13751" s="369"/>
      <c r="B13751" s="369"/>
      <c r="C13751" s="369"/>
      <c r="D13751" s="370" t="s">
        <v>847</v>
      </c>
      <c r="E13751" s="370">
        <v>2</v>
      </c>
      <c r="F13751" s="385">
        <v>2</v>
      </c>
    </row>
    <row r="13752" spans="1:6">
      <c r="A13752" s="369"/>
      <c r="B13752" s="369"/>
      <c r="C13752" s="369"/>
      <c r="D13752" s="370" t="s">
        <v>848</v>
      </c>
      <c r="E13752" s="370">
        <v>1</v>
      </c>
      <c r="F13752" s="385">
        <v>1</v>
      </c>
    </row>
    <row r="13753" spans="1:6">
      <c r="A13753" s="369"/>
      <c r="B13753" s="369"/>
      <c r="C13753" s="367" t="s">
        <v>205</v>
      </c>
      <c r="D13753" s="367" t="s">
        <v>350</v>
      </c>
      <c r="E13753" s="367">
        <v>3</v>
      </c>
      <c r="F13753" s="384">
        <v>4</v>
      </c>
    </row>
    <row r="13754" spans="1:6">
      <c r="A13754" s="369"/>
      <c r="B13754" s="369"/>
      <c r="C13754" s="369"/>
      <c r="D13754" s="370" t="s">
        <v>344</v>
      </c>
      <c r="E13754" s="370">
        <v>3</v>
      </c>
      <c r="F13754" s="385">
        <v>3</v>
      </c>
    </row>
    <row r="13755" spans="1:6">
      <c r="A13755" s="369"/>
      <c r="B13755" s="369"/>
      <c r="C13755" s="369"/>
      <c r="D13755" s="370" t="s">
        <v>206</v>
      </c>
      <c r="E13755" s="370">
        <v>28</v>
      </c>
      <c r="F13755" s="385">
        <v>31</v>
      </c>
    </row>
    <row r="13756" spans="1:6">
      <c r="A13756" s="369"/>
      <c r="B13756" s="369"/>
      <c r="C13756" s="369"/>
      <c r="D13756" s="370" t="s">
        <v>849</v>
      </c>
      <c r="E13756" s="370">
        <v>2</v>
      </c>
      <c r="F13756" s="385">
        <v>3</v>
      </c>
    </row>
    <row r="13757" spans="1:6">
      <c r="A13757" s="369"/>
      <c r="B13757" s="369"/>
      <c r="C13757" s="369"/>
      <c r="D13757" s="370" t="s">
        <v>850</v>
      </c>
      <c r="E13757" s="370">
        <v>2</v>
      </c>
      <c r="F13757" s="385">
        <v>2</v>
      </c>
    </row>
    <row r="13758" spans="1:6">
      <c r="A13758" s="369"/>
      <c r="B13758" s="369"/>
      <c r="C13758" s="369"/>
      <c r="D13758" s="370" t="s">
        <v>851</v>
      </c>
      <c r="E13758" s="370">
        <v>2</v>
      </c>
      <c r="F13758" s="385">
        <v>2</v>
      </c>
    </row>
    <row r="13759" spans="1:6">
      <c r="A13759" s="369"/>
      <c r="B13759" s="369"/>
      <c r="C13759" s="369"/>
      <c r="D13759" s="370" t="s">
        <v>852</v>
      </c>
      <c r="E13759" s="370">
        <v>3</v>
      </c>
      <c r="F13759" s="385">
        <v>4</v>
      </c>
    </row>
    <row r="13760" spans="1:6">
      <c r="A13760" s="369"/>
      <c r="B13760" s="369"/>
      <c r="C13760" s="369"/>
      <c r="D13760" s="370" t="s">
        <v>853</v>
      </c>
      <c r="E13760" s="370">
        <v>2</v>
      </c>
      <c r="F13760" s="385">
        <v>2</v>
      </c>
    </row>
    <row r="13761" spans="1:6">
      <c r="A13761" s="369"/>
      <c r="B13761" s="369"/>
      <c r="C13761" s="367" t="s">
        <v>359</v>
      </c>
      <c r="D13761" s="367" t="s">
        <v>854</v>
      </c>
      <c r="E13761" s="367">
        <v>3</v>
      </c>
      <c r="F13761" s="384">
        <v>3</v>
      </c>
    </row>
    <row r="13762" spans="1:6">
      <c r="A13762" s="369"/>
      <c r="B13762" s="369"/>
      <c r="C13762" s="369"/>
      <c r="D13762" s="370" t="s">
        <v>360</v>
      </c>
      <c r="E13762" s="370">
        <v>7</v>
      </c>
      <c r="F13762" s="385">
        <v>7</v>
      </c>
    </row>
    <row r="13763" spans="1:6">
      <c r="A13763" s="369"/>
      <c r="B13763" s="369"/>
      <c r="C13763" s="369"/>
      <c r="D13763" s="370" t="s">
        <v>855</v>
      </c>
      <c r="E13763" s="370">
        <v>4</v>
      </c>
      <c r="F13763" s="385">
        <v>4</v>
      </c>
    </row>
    <row r="13764" spans="1:6">
      <c r="A13764" s="369"/>
      <c r="B13764" s="369"/>
      <c r="C13764" s="369"/>
      <c r="D13764" s="370" t="s">
        <v>856</v>
      </c>
      <c r="E13764" s="370">
        <v>1</v>
      </c>
      <c r="F13764" s="385">
        <v>1</v>
      </c>
    </row>
    <row r="13765" spans="1:6">
      <c r="A13765" s="369"/>
      <c r="B13765" s="369"/>
      <c r="C13765" s="369"/>
      <c r="D13765" s="370" t="s">
        <v>857</v>
      </c>
      <c r="E13765" s="370">
        <v>2</v>
      </c>
      <c r="F13765" s="385">
        <v>2</v>
      </c>
    </row>
    <row r="13766" spans="1:6">
      <c r="A13766" s="369"/>
      <c r="B13766" s="369"/>
      <c r="C13766" s="369"/>
      <c r="D13766" s="370" t="s">
        <v>858</v>
      </c>
      <c r="E13766" s="370">
        <v>4</v>
      </c>
      <c r="F13766" s="385">
        <v>4</v>
      </c>
    </row>
    <row r="13767" spans="1:6">
      <c r="A13767" s="369"/>
      <c r="B13767" s="369"/>
      <c r="C13767" s="369"/>
      <c r="D13767" s="370" t="s">
        <v>859</v>
      </c>
      <c r="E13767" s="370">
        <v>1</v>
      </c>
      <c r="F13767" s="385">
        <v>1</v>
      </c>
    </row>
    <row r="13768" spans="1:6">
      <c r="A13768" s="369"/>
      <c r="B13768" s="369"/>
      <c r="C13768" s="369"/>
      <c r="D13768" s="370" t="s">
        <v>860</v>
      </c>
      <c r="E13768" s="370">
        <v>1</v>
      </c>
      <c r="F13768" s="385">
        <v>1</v>
      </c>
    </row>
    <row r="13769" spans="1:6">
      <c r="A13769" s="369"/>
      <c r="B13769" s="369"/>
      <c r="C13769" s="367" t="s">
        <v>9</v>
      </c>
      <c r="D13769" s="367" t="s">
        <v>9</v>
      </c>
      <c r="E13769" s="367">
        <v>50</v>
      </c>
      <c r="F13769" s="384">
        <v>59</v>
      </c>
    </row>
    <row r="13770" spans="1:6">
      <c r="A13770" s="369"/>
      <c r="B13770" s="369"/>
      <c r="C13770" s="369"/>
      <c r="D13770" s="370" t="s">
        <v>515</v>
      </c>
      <c r="E13770" s="370">
        <v>30</v>
      </c>
      <c r="F13770" s="385">
        <v>30</v>
      </c>
    </row>
    <row r="13771" spans="1:6">
      <c r="A13771" s="369"/>
      <c r="B13771" s="369"/>
      <c r="C13771" s="369"/>
      <c r="D13771" s="370" t="s">
        <v>299</v>
      </c>
      <c r="E13771" s="370">
        <v>52</v>
      </c>
      <c r="F13771" s="385">
        <v>54</v>
      </c>
    </row>
    <row r="13772" spans="1:6">
      <c r="A13772" s="369"/>
      <c r="B13772" s="369"/>
      <c r="C13772" s="369"/>
      <c r="D13772" s="370" t="s">
        <v>351</v>
      </c>
      <c r="E13772" s="370">
        <v>37</v>
      </c>
      <c r="F13772" s="385">
        <v>41</v>
      </c>
    </row>
    <row r="13773" spans="1:6">
      <c r="A13773" s="369"/>
      <c r="B13773" s="369"/>
      <c r="C13773" s="369"/>
      <c r="D13773" s="370" t="s">
        <v>208</v>
      </c>
      <c r="E13773" s="370">
        <v>42</v>
      </c>
      <c r="F13773" s="385">
        <v>45</v>
      </c>
    </row>
    <row r="13774" spans="1:6">
      <c r="A13774" s="369"/>
      <c r="B13774" s="369"/>
      <c r="C13774" s="369"/>
      <c r="D13774" s="370" t="s">
        <v>861</v>
      </c>
      <c r="E13774" s="370">
        <v>3</v>
      </c>
      <c r="F13774" s="385">
        <v>3</v>
      </c>
    </row>
    <row r="13775" spans="1:6">
      <c r="A13775" s="369"/>
      <c r="B13775" s="369"/>
      <c r="C13775" s="369"/>
      <c r="D13775" s="370" t="s">
        <v>862</v>
      </c>
      <c r="E13775" s="370">
        <v>3</v>
      </c>
      <c r="F13775" s="385">
        <v>3</v>
      </c>
    </row>
    <row r="13776" spans="1:6">
      <c r="A13776" s="369"/>
      <c r="B13776" s="369"/>
      <c r="C13776" s="367" t="s">
        <v>352</v>
      </c>
      <c r="D13776" s="367" t="s">
        <v>352</v>
      </c>
      <c r="E13776" s="367">
        <v>11</v>
      </c>
      <c r="F13776" s="384">
        <v>12</v>
      </c>
    </row>
    <row r="13777" spans="1:6">
      <c r="A13777" s="369"/>
      <c r="B13777" s="369"/>
      <c r="C13777" s="369"/>
      <c r="D13777" s="370" t="s">
        <v>863</v>
      </c>
      <c r="E13777" s="370">
        <v>4</v>
      </c>
      <c r="F13777" s="385">
        <v>4</v>
      </c>
    </row>
    <row r="13778" spans="1:6">
      <c r="A13778" s="369"/>
      <c r="B13778" s="369"/>
      <c r="C13778" s="369"/>
      <c r="D13778" s="370" t="s">
        <v>864</v>
      </c>
      <c r="E13778" s="370">
        <v>1</v>
      </c>
      <c r="F13778" s="385">
        <v>1</v>
      </c>
    </row>
    <row r="13779" spans="1:6">
      <c r="A13779" s="369"/>
      <c r="B13779" s="369"/>
      <c r="C13779" s="367" t="s">
        <v>516</v>
      </c>
      <c r="D13779" s="367" t="s">
        <v>353</v>
      </c>
      <c r="E13779" s="367">
        <v>5</v>
      </c>
      <c r="F13779" s="384">
        <v>5</v>
      </c>
    </row>
    <row r="13780" spans="1:6">
      <c r="A13780" s="369"/>
      <c r="B13780" s="369"/>
      <c r="C13780" s="369"/>
      <c r="D13780" s="370" t="s">
        <v>865</v>
      </c>
      <c r="E13780" s="370">
        <v>24</v>
      </c>
      <c r="F13780" s="385">
        <v>28</v>
      </c>
    </row>
    <row r="13781" spans="1:6">
      <c r="A13781" s="369"/>
      <c r="B13781" s="369"/>
      <c r="C13781" s="369"/>
      <c r="D13781" s="370" t="s">
        <v>866</v>
      </c>
      <c r="E13781" s="370">
        <v>4</v>
      </c>
      <c r="F13781" s="385">
        <v>4</v>
      </c>
    </row>
    <row r="13782" spans="1:6">
      <c r="A13782" s="369"/>
      <c r="B13782" s="369"/>
      <c r="C13782" s="369"/>
      <c r="D13782" s="370" t="s">
        <v>588</v>
      </c>
      <c r="E13782" s="370">
        <v>62</v>
      </c>
      <c r="F13782" s="385">
        <v>75</v>
      </c>
    </row>
    <row r="13783" spans="1:6">
      <c r="A13783" s="369"/>
      <c r="B13783" s="369"/>
      <c r="C13783" s="369"/>
      <c r="D13783" s="370" t="s">
        <v>210</v>
      </c>
      <c r="E13783" s="370">
        <v>12</v>
      </c>
      <c r="F13783" s="385">
        <v>13</v>
      </c>
    </row>
    <row r="13784" spans="1:6">
      <c r="A13784" s="369"/>
      <c r="B13784" s="369"/>
      <c r="C13784" s="369"/>
      <c r="D13784" s="370" t="s">
        <v>867</v>
      </c>
      <c r="E13784" s="370">
        <v>2</v>
      </c>
      <c r="F13784" s="385">
        <v>3</v>
      </c>
    </row>
    <row r="13785" spans="1:6">
      <c r="A13785" s="369"/>
      <c r="B13785" s="369"/>
      <c r="C13785" s="369"/>
      <c r="D13785" s="370" t="s">
        <v>725</v>
      </c>
      <c r="E13785" s="370">
        <v>1</v>
      </c>
      <c r="F13785" s="385">
        <v>1</v>
      </c>
    </row>
    <row r="13786" spans="1:6">
      <c r="A13786" s="369"/>
      <c r="B13786" s="369"/>
      <c r="C13786" s="369"/>
      <c r="D13786" s="370" t="s">
        <v>868</v>
      </c>
      <c r="E13786" s="370">
        <v>1</v>
      </c>
      <c r="F13786" s="385">
        <v>2</v>
      </c>
    </row>
    <row r="13787" spans="1:6">
      <c r="A13787" s="369"/>
      <c r="B13787" s="369"/>
      <c r="C13787" s="369"/>
      <c r="D13787" s="370" t="s">
        <v>354</v>
      </c>
      <c r="E13787" s="370">
        <v>2</v>
      </c>
      <c r="F13787" s="385">
        <v>2</v>
      </c>
    </row>
    <row r="13788" spans="1:6">
      <c r="A13788" s="369"/>
      <c r="B13788" s="369"/>
      <c r="C13788" s="369"/>
      <c r="D13788" s="370" t="s">
        <v>869</v>
      </c>
      <c r="E13788" s="370">
        <v>1</v>
      </c>
      <c r="F13788" s="385">
        <v>1</v>
      </c>
    </row>
    <row r="13789" spans="1:6">
      <c r="A13789" s="369"/>
      <c r="B13789" s="369"/>
      <c r="C13789" s="369"/>
      <c r="D13789" s="370" t="s">
        <v>870</v>
      </c>
      <c r="E13789" s="370">
        <v>7</v>
      </c>
      <c r="F13789" s="385">
        <v>7</v>
      </c>
    </row>
    <row r="13790" spans="1:6">
      <c r="A13790" s="369"/>
      <c r="B13790" s="369"/>
      <c r="C13790" s="369"/>
      <c r="D13790" s="370" t="s">
        <v>871</v>
      </c>
      <c r="E13790" s="370">
        <v>2</v>
      </c>
      <c r="F13790" s="385">
        <v>2</v>
      </c>
    </row>
    <row r="13791" spans="1:6">
      <c r="A13791" s="369"/>
      <c r="B13791" s="369"/>
      <c r="C13791" s="369"/>
      <c r="D13791" s="370" t="s">
        <v>872</v>
      </c>
      <c r="E13791" s="370">
        <v>2</v>
      </c>
      <c r="F13791" s="385">
        <v>2</v>
      </c>
    </row>
    <row r="13792" spans="1:6">
      <c r="A13792" s="369"/>
      <c r="B13792" s="369"/>
      <c r="C13792" s="369"/>
      <c r="D13792" s="370" t="s">
        <v>873</v>
      </c>
      <c r="E13792" s="370">
        <v>4</v>
      </c>
      <c r="F13792" s="385">
        <v>4</v>
      </c>
    </row>
    <row r="13793" spans="1:6">
      <c r="A13793" s="369"/>
      <c r="B13793" s="369"/>
      <c r="C13793" s="369"/>
      <c r="D13793" s="370" t="s">
        <v>874</v>
      </c>
      <c r="E13793" s="370">
        <v>9</v>
      </c>
      <c r="F13793" s="385">
        <v>9</v>
      </c>
    </row>
    <row r="13794" spans="1:6">
      <c r="A13794" s="369"/>
      <c r="B13794" s="369"/>
      <c r="C13794" s="369"/>
      <c r="D13794" s="370" t="s">
        <v>875</v>
      </c>
      <c r="E13794" s="370">
        <v>11</v>
      </c>
      <c r="F13794" s="385">
        <v>11</v>
      </c>
    </row>
    <row r="13795" spans="1:6">
      <c r="A13795" s="369"/>
      <c r="B13795" s="369"/>
      <c r="C13795" s="369"/>
      <c r="D13795" s="370" t="s">
        <v>876</v>
      </c>
      <c r="E13795" s="370">
        <v>1</v>
      </c>
      <c r="F13795" s="385">
        <v>1</v>
      </c>
    </row>
    <row r="13796" spans="1:6">
      <c r="A13796" s="369"/>
      <c r="B13796" s="369"/>
      <c r="C13796" s="367" t="s">
        <v>877</v>
      </c>
      <c r="D13796" s="367" t="s">
        <v>878</v>
      </c>
      <c r="E13796" s="367">
        <v>1</v>
      </c>
      <c r="F13796" s="384">
        <v>1</v>
      </c>
    </row>
    <row r="13797" spans="1:6">
      <c r="A13797" s="369"/>
      <c r="B13797" s="369"/>
      <c r="C13797" s="369"/>
      <c r="D13797" s="370" t="s">
        <v>877</v>
      </c>
      <c r="E13797" s="370">
        <v>2</v>
      </c>
      <c r="F13797" s="385">
        <v>2</v>
      </c>
    </row>
    <row r="13798" spans="1:6">
      <c r="A13798" s="369"/>
      <c r="B13798" s="369"/>
      <c r="C13798" s="369"/>
      <c r="D13798" s="370" t="s">
        <v>879</v>
      </c>
      <c r="E13798" s="370">
        <v>1</v>
      </c>
      <c r="F13798" s="385">
        <v>1</v>
      </c>
    </row>
    <row r="13799" spans="1:6">
      <c r="A13799" s="369"/>
      <c r="B13799" s="369"/>
      <c r="C13799" s="369"/>
      <c r="D13799" s="370" t="s">
        <v>880</v>
      </c>
      <c r="E13799" s="370">
        <v>1</v>
      </c>
      <c r="F13799" s="385">
        <v>1</v>
      </c>
    </row>
    <row r="13800" spans="1:6">
      <c r="A13800" s="369"/>
      <c r="B13800" s="369"/>
      <c r="C13800" s="367" t="s">
        <v>361</v>
      </c>
      <c r="D13800" s="367" t="s">
        <v>881</v>
      </c>
      <c r="E13800" s="367">
        <v>3</v>
      </c>
      <c r="F13800" s="384">
        <v>3</v>
      </c>
    </row>
    <row r="13801" spans="1:6">
      <c r="A13801" s="369"/>
      <c r="B13801" s="369"/>
      <c r="C13801" s="369"/>
      <c r="D13801" s="370" t="s">
        <v>882</v>
      </c>
      <c r="E13801" s="370">
        <v>9</v>
      </c>
      <c r="F13801" s="385">
        <v>9</v>
      </c>
    </row>
    <row r="13802" spans="1:6">
      <c r="A13802" s="369"/>
      <c r="B13802" s="369"/>
      <c r="C13802" s="369"/>
      <c r="D13802" s="370" t="s">
        <v>361</v>
      </c>
      <c r="E13802" s="370">
        <v>2</v>
      </c>
      <c r="F13802" s="385">
        <v>2</v>
      </c>
    </row>
    <row r="13803" spans="1:6">
      <c r="A13803" s="369"/>
      <c r="B13803" s="369"/>
      <c r="C13803" s="369"/>
      <c r="D13803" s="370" t="s">
        <v>883</v>
      </c>
      <c r="E13803" s="370">
        <v>2</v>
      </c>
      <c r="F13803" s="385">
        <v>2</v>
      </c>
    </row>
    <row r="13804" spans="1:6">
      <c r="A13804" s="369"/>
      <c r="B13804" s="369"/>
      <c r="C13804" s="369"/>
      <c r="D13804" s="370" t="s">
        <v>884</v>
      </c>
      <c r="E13804" s="370">
        <v>1</v>
      </c>
      <c r="F13804" s="385">
        <v>1</v>
      </c>
    </row>
    <row r="13805" spans="1:6">
      <c r="A13805" s="369"/>
      <c r="B13805" s="369"/>
      <c r="C13805" s="367" t="s">
        <v>355</v>
      </c>
      <c r="D13805" s="367" t="s">
        <v>885</v>
      </c>
      <c r="E13805" s="367">
        <v>3</v>
      </c>
      <c r="F13805" s="384">
        <v>3</v>
      </c>
    </row>
    <row r="13806" spans="1:6">
      <c r="A13806" s="369"/>
      <c r="B13806" s="369"/>
      <c r="C13806" s="369"/>
      <c r="D13806" s="370" t="s">
        <v>886</v>
      </c>
      <c r="E13806" s="370">
        <v>6</v>
      </c>
      <c r="F13806" s="385">
        <v>7</v>
      </c>
    </row>
    <row r="13807" spans="1:6">
      <c r="A13807" s="369"/>
      <c r="B13807" s="369"/>
      <c r="C13807" s="369"/>
      <c r="D13807" s="370" t="s">
        <v>590</v>
      </c>
      <c r="E13807" s="370">
        <v>6</v>
      </c>
      <c r="F13807" s="385">
        <v>6</v>
      </c>
    </row>
    <row r="13808" spans="1:6">
      <c r="A13808" s="369"/>
      <c r="B13808" s="369"/>
      <c r="C13808" s="369"/>
      <c r="D13808" s="370" t="s">
        <v>591</v>
      </c>
      <c r="E13808" s="370">
        <v>8</v>
      </c>
      <c r="F13808" s="385">
        <v>8</v>
      </c>
    </row>
    <row r="13809" spans="1:6">
      <c r="A13809" s="369"/>
      <c r="B13809" s="369"/>
      <c r="C13809" s="369"/>
      <c r="D13809" s="370" t="s">
        <v>356</v>
      </c>
      <c r="E13809" s="370">
        <v>4</v>
      </c>
      <c r="F13809" s="385">
        <v>4</v>
      </c>
    </row>
    <row r="13810" spans="1:6">
      <c r="A13810" s="369"/>
      <c r="B13810" s="369"/>
      <c r="C13810" s="369"/>
      <c r="D13810" s="370" t="s">
        <v>887</v>
      </c>
      <c r="E13810" s="370">
        <v>3</v>
      </c>
      <c r="F13810" s="385">
        <v>3</v>
      </c>
    </row>
    <row r="13811" spans="1:6">
      <c r="A13811" s="369"/>
      <c r="B13811" s="369"/>
      <c r="C13811" s="369"/>
      <c r="D13811" s="370" t="s">
        <v>888</v>
      </c>
      <c r="E13811" s="370">
        <v>2</v>
      </c>
      <c r="F13811" s="385">
        <v>2</v>
      </c>
    </row>
    <row r="13812" spans="1:6">
      <c r="A13812" s="369"/>
      <c r="B13812" s="369"/>
      <c r="C13812" s="369"/>
      <c r="D13812" s="370" t="s">
        <v>889</v>
      </c>
      <c r="E13812" s="370">
        <v>1</v>
      </c>
      <c r="F13812" s="385">
        <v>1</v>
      </c>
    </row>
    <row r="13813" spans="1:6">
      <c r="A13813" s="369"/>
      <c r="B13813" s="369"/>
      <c r="C13813" s="369"/>
      <c r="D13813" s="370" t="s">
        <v>890</v>
      </c>
      <c r="E13813" s="370">
        <v>1</v>
      </c>
      <c r="F13813" s="385">
        <v>1</v>
      </c>
    </row>
    <row r="13814" spans="1:6">
      <c r="A13814" s="369"/>
      <c r="B13814" s="369"/>
      <c r="C13814" s="369"/>
      <c r="D13814" s="370" t="s">
        <v>891</v>
      </c>
      <c r="E13814" s="370">
        <v>1</v>
      </c>
      <c r="F13814" s="385">
        <v>1</v>
      </c>
    </row>
    <row r="13815" spans="1:6">
      <c r="A13815" s="369"/>
      <c r="B13815" s="369"/>
      <c r="C13815" s="369"/>
      <c r="D13815" s="370" t="s">
        <v>892</v>
      </c>
      <c r="E13815" s="370">
        <v>4</v>
      </c>
      <c r="F13815" s="385">
        <v>4</v>
      </c>
    </row>
    <row r="13816" spans="1:6">
      <c r="A13816" s="369"/>
      <c r="B13816" s="369"/>
      <c r="C13816" s="367" t="s">
        <v>211</v>
      </c>
      <c r="D13816" s="367" t="s">
        <v>589</v>
      </c>
      <c r="E13816" s="367">
        <v>4</v>
      </c>
      <c r="F13816" s="384">
        <v>4</v>
      </c>
    </row>
    <row r="13817" spans="1:6">
      <c r="A13817" s="369"/>
      <c r="B13817" s="369"/>
      <c r="C13817" s="369"/>
      <c r="D13817" s="370" t="s">
        <v>517</v>
      </c>
      <c r="E13817" s="370">
        <v>3</v>
      </c>
      <c r="F13817" s="385">
        <v>4</v>
      </c>
    </row>
    <row r="13818" spans="1:6">
      <c r="A13818" s="369"/>
      <c r="B13818" s="369"/>
      <c r="C13818" s="369"/>
      <c r="D13818" s="370" t="s">
        <v>211</v>
      </c>
      <c r="E13818" s="370">
        <v>9</v>
      </c>
      <c r="F13818" s="385">
        <v>12</v>
      </c>
    </row>
    <row r="13819" spans="1:6">
      <c r="A13819" s="369"/>
      <c r="B13819" s="369"/>
      <c r="C13819" s="369"/>
      <c r="D13819" s="370" t="s">
        <v>893</v>
      </c>
      <c r="E13819" s="370">
        <v>2</v>
      </c>
      <c r="F13819" s="385">
        <v>2</v>
      </c>
    </row>
    <row r="13820" spans="1:6">
      <c r="A13820" s="369"/>
      <c r="B13820" s="369"/>
      <c r="C13820" s="367" t="s">
        <v>894</v>
      </c>
      <c r="D13820" s="367" t="s">
        <v>895</v>
      </c>
      <c r="E13820" s="367">
        <v>2</v>
      </c>
      <c r="F13820" s="384">
        <v>2</v>
      </c>
    </row>
    <row r="13821" spans="1:6">
      <c r="A13821" s="369"/>
      <c r="B13821" s="369"/>
      <c r="C13821" s="369"/>
      <c r="D13821" s="370" t="s">
        <v>896</v>
      </c>
      <c r="E13821" s="370">
        <v>1</v>
      </c>
      <c r="F13821" s="385">
        <v>1</v>
      </c>
    </row>
    <row r="13822" spans="1:6">
      <c r="A13822" s="369"/>
      <c r="B13822" s="369"/>
      <c r="C13822" s="369"/>
      <c r="D13822" s="370" t="s">
        <v>897</v>
      </c>
      <c r="E13822" s="370">
        <v>2</v>
      </c>
      <c r="F13822" s="385">
        <v>2</v>
      </c>
    </row>
    <row r="13823" spans="1:6">
      <c r="A13823" s="369"/>
      <c r="B13823" s="369"/>
      <c r="C13823" s="369"/>
      <c r="D13823" s="370" t="s">
        <v>898</v>
      </c>
      <c r="E13823" s="370">
        <v>1</v>
      </c>
      <c r="F13823" s="385">
        <v>1</v>
      </c>
    </row>
    <row r="13824" spans="1:6">
      <c r="A13824" s="369"/>
      <c r="B13824" s="369"/>
      <c r="C13824" s="369"/>
      <c r="D13824" s="370" t="s">
        <v>899</v>
      </c>
      <c r="E13824" s="370">
        <v>1</v>
      </c>
      <c r="F13824" s="385">
        <v>1</v>
      </c>
    </row>
    <row r="13825" spans="1:6">
      <c r="A13825" s="369"/>
      <c r="B13825" s="367" t="s">
        <v>10</v>
      </c>
      <c r="C13825" s="367" t="s">
        <v>362</v>
      </c>
      <c r="D13825" s="367" t="s">
        <v>362</v>
      </c>
      <c r="E13825" s="367">
        <v>13</v>
      </c>
      <c r="F13825" s="384">
        <v>17</v>
      </c>
    </row>
    <row r="13826" spans="1:6">
      <c r="A13826" s="369"/>
      <c r="B13826" s="369"/>
      <c r="C13826" s="369"/>
      <c r="D13826" s="370" t="s">
        <v>363</v>
      </c>
      <c r="E13826" s="370">
        <v>10</v>
      </c>
      <c r="F13826" s="385">
        <v>10</v>
      </c>
    </row>
    <row r="13827" spans="1:6">
      <c r="A13827" s="369"/>
      <c r="B13827" s="369"/>
      <c r="C13827" s="369"/>
      <c r="D13827" s="370" t="s">
        <v>900</v>
      </c>
      <c r="E13827" s="370">
        <v>1</v>
      </c>
      <c r="F13827" s="385">
        <v>1</v>
      </c>
    </row>
    <row r="13828" spans="1:6">
      <c r="A13828" s="369"/>
      <c r="B13828" s="369"/>
      <c r="C13828" s="369"/>
      <c r="D13828" s="370" t="s">
        <v>901</v>
      </c>
      <c r="E13828" s="370">
        <v>1</v>
      </c>
      <c r="F13828" s="385">
        <v>1</v>
      </c>
    </row>
    <row r="13829" spans="1:6">
      <c r="A13829" s="369"/>
      <c r="B13829" s="369"/>
      <c r="C13829" s="367" t="s">
        <v>592</v>
      </c>
      <c r="D13829" s="367" t="s">
        <v>593</v>
      </c>
      <c r="E13829" s="367">
        <v>23</v>
      </c>
      <c r="F13829" s="384">
        <v>26</v>
      </c>
    </row>
    <row r="13830" spans="1:6">
      <c r="A13830" s="369"/>
      <c r="B13830" s="369"/>
      <c r="C13830" s="369"/>
      <c r="D13830" s="370" t="s">
        <v>902</v>
      </c>
      <c r="E13830" s="370">
        <v>3</v>
      </c>
      <c r="F13830" s="385">
        <v>3</v>
      </c>
    </row>
    <row r="13831" spans="1:6">
      <c r="A13831" s="369"/>
      <c r="B13831" s="369"/>
      <c r="C13831" s="369"/>
      <c r="D13831" s="370" t="s">
        <v>903</v>
      </c>
      <c r="E13831" s="370">
        <v>1</v>
      </c>
      <c r="F13831" s="385">
        <v>1</v>
      </c>
    </row>
    <row r="13832" spans="1:6">
      <c r="A13832" s="369"/>
      <c r="B13832" s="369"/>
      <c r="C13832" s="369"/>
      <c r="D13832" s="370" t="s">
        <v>904</v>
      </c>
      <c r="E13832" s="370">
        <v>1</v>
      </c>
      <c r="F13832" s="385">
        <v>1</v>
      </c>
    </row>
    <row r="13833" spans="1:6">
      <c r="A13833" s="369"/>
      <c r="B13833" s="369"/>
      <c r="C13833" s="369"/>
      <c r="D13833" s="370" t="s">
        <v>905</v>
      </c>
      <c r="E13833" s="370">
        <v>1</v>
      </c>
      <c r="F13833" s="385">
        <v>1</v>
      </c>
    </row>
    <row r="13834" spans="1:6">
      <c r="A13834" s="369"/>
      <c r="B13834" s="369"/>
      <c r="C13834" s="367" t="s">
        <v>906</v>
      </c>
      <c r="D13834" s="367" t="s">
        <v>906</v>
      </c>
      <c r="E13834" s="367">
        <v>5</v>
      </c>
      <c r="F13834" s="384">
        <v>6</v>
      </c>
    </row>
    <row r="13835" spans="1:6">
      <c r="A13835" s="369"/>
      <c r="B13835" s="369"/>
      <c r="C13835" s="369"/>
      <c r="D13835" s="370" t="s">
        <v>907</v>
      </c>
      <c r="E13835" s="370">
        <v>1</v>
      </c>
      <c r="F13835" s="385">
        <v>1</v>
      </c>
    </row>
    <row r="13836" spans="1:6">
      <c r="A13836" s="369"/>
      <c r="B13836" s="369"/>
      <c r="C13836" s="367" t="s">
        <v>908</v>
      </c>
      <c r="D13836" s="367" t="s">
        <v>767</v>
      </c>
      <c r="E13836" s="367">
        <v>7</v>
      </c>
      <c r="F13836" s="384">
        <v>7</v>
      </c>
    </row>
    <row r="13837" spans="1:6">
      <c r="A13837" s="369"/>
      <c r="B13837" s="369"/>
      <c r="C13837" s="369"/>
      <c r="D13837" s="370" t="s">
        <v>908</v>
      </c>
      <c r="E13837" s="370">
        <v>9</v>
      </c>
      <c r="F13837" s="385">
        <v>10</v>
      </c>
    </row>
    <row r="13838" spans="1:6">
      <c r="A13838" s="369"/>
      <c r="B13838" s="369"/>
      <c r="C13838" s="369"/>
      <c r="D13838" s="370" t="s">
        <v>909</v>
      </c>
      <c r="E13838" s="370">
        <v>2</v>
      </c>
      <c r="F13838" s="385">
        <v>2</v>
      </c>
    </row>
    <row r="13839" spans="1:6">
      <c r="A13839" s="369"/>
      <c r="B13839" s="369"/>
      <c r="C13839" s="369"/>
      <c r="D13839" s="370" t="s">
        <v>910</v>
      </c>
      <c r="E13839" s="370">
        <v>5</v>
      </c>
      <c r="F13839" s="385">
        <v>5</v>
      </c>
    </row>
    <row r="13840" spans="1:6">
      <c r="A13840" s="369"/>
      <c r="B13840" s="369"/>
      <c r="C13840" s="369"/>
      <c r="D13840" s="370" t="s">
        <v>911</v>
      </c>
      <c r="E13840" s="370">
        <v>6</v>
      </c>
      <c r="F13840" s="385">
        <v>6</v>
      </c>
    </row>
    <row r="13841" spans="1:6">
      <c r="A13841" s="369"/>
      <c r="B13841" s="369"/>
      <c r="C13841" s="369"/>
      <c r="D13841" s="370" t="s">
        <v>912</v>
      </c>
      <c r="E13841" s="370">
        <v>2</v>
      </c>
      <c r="F13841" s="385">
        <v>2</v>
      </c>
    </row>
    <row r="13842" spans="1:6">
      <c r="A13842" s="369"/>
      <c r="B13842" s="369"/>
      <c r="C13842" s="369"/>
      <c r="D13842" s="370" t="s">
        <v>913</v>
      </c>
      <c r="E13842" s="370">
        <v>2</v>
      </c>
      <c r="F13842" s="385">
        <v>2</v>
      </c>
    </row>
    <row r="13843" spans="1:6">
      <c r="A13843" s="369"/>
      <c r="B13843" s="369"/>
      <c r="C13843" s="369"/>
      <c r="D13843" s="370" t="s">
        <v>914</v>
      </c>
      <c r="E13843" s="370">
        <v>1</v>
      </c>
      <c r="F13843" s="385">
        <v>1</v>
      </c>
    </row>
    <row r="13844" spans="1:6">
      <c r="A13844" s="369"/>
      <c r="B13844" s="369"/>
      <c r="C13844" s="367" t="s">
        <v>10</v>
      </c>
      <c r="D13844" s="367" t="s">
        <v>915</v>
      </c>
      <c r="E13844" s="367">
        <v>6</v>
      </c>
      <c r="F13844" s="384">
        <v>6</v>
      </c>
    </row>
    <row r="13845" spans="1:6">
      <c r="A13845" s="369"/>
      <c r="B13845" s="369"/>
      <c r="C13845" s="369"/>
      <c r="D13845" s="370" t="s">
        <v>916</v>
      </c>
      <c r="E13845" s="370">
        <v>6</v>
      </c>
      <c r="F13845" s="385">
        <v>6</v>
      </c>
    </row>
    <row r="13846" spans="1:6">
      <c r="A13846" s="369"/>
      <c r="B13846" s="369"/>
      <c r="C13846" s="369"/>
      <c r="D13846" s="370" t="s">
        <v>10</v>
      </c>
      <c r="E13846" s="370">
        <v>33</v>
      </c>
      <c r="F13846" s="385">
        <v>36</v>
      </c>
    </row>
    <row r="13847" spans="1:6">
      <c r="A13847" s="369"/>
      <c r="B13847" s="369"/>
      <c r="C13847" s="369"/>
      <c r="D13847" s="370" t="s">
        <v>917</v>
      </c>
      <c r="E13847" s="370">
        <v>4</v>
      </c>
      <c r="F13847" s="385">
        <v>4</v>
      </c>
    </row>
    <row r="13848" spans="1:6">
      <c r="A13848" s="369"/>
      <c r="B13848" s="369"/>
      <c r="C13848" s="369"/>
      <c r="D13848" s="370" t="s">
        <v>230</v>
      </c>
      <c r="E13848" s="370">
        <v>8</v>
      </c>
      <c r="F13848" s="385">
        <v>8</v>
      </c>
    </row>
    <row r="13849" spans="1:6">
      <c r="A13849" s="369"/>
      <c r="B13849" s="369"/>
      <c r="C13849" s="369"/>
      <c r="D13849" s="370" t="s">
        <v>918</v>
      </c>
      <c r="E13849" s="370">
        <v>1</v>
      </c>
      <c r="F13849" s="385">
        <v>1</v>
      </c>
    </row>
    <row r="13850" spans="1:6">
      <c r="A13850" s="369"/>
      <c r="B13850" s="369"/>
      <c r="C13850" s="369"/>
      <c r="D13850" s="370" t="s">
        <v>919</v>
      </c>
      <c r="E13850" s="370">
        <v>1</v>
      </c>
      <c r="F13850" s="385">
        <v>1</v>
      </c>
    </row>
    <row r="13851" spans="1:6">
      <c r="A13851" s="369"/>
      <c r="B13851" s="369"/>
      <c r="C13851" s="367" t="s">
        <v>364</v>
      </c>
      <c r="D13851" s="367" t="s">
        <v>920</v>
      </c>
      <c r="E13851" s="367">
        <v>1</v>
      </c>
      <c r="F13851" s="384">
        <v>1</v>
      </c>
    </row>
    <row r="13852" spans="1:6">
      <c r="A13852" s="369"/>
      <c r="B13852" s="369"/>
      <c r="C13852" s="369"/>
      <c r="D13852" s="370" t="s">
        <v>921</v>
      </c>
      <c r="E13852" s="370">
        <v>6</v>
      </c>
      <c r="F13852" s="385">
        <v>7</v>
      </c>
    </row>
    <row r="13853" spans="1:6">
      <c r="A13853" s="369"/>
      <c r="B13853" s="369"/>
      <c r="C13853" s="369"/>
      <c r="D13853" s="370" t="s">
        <v>365</v>
      </c>
      <c r="E13853" s="370">
        <v>16</v>
      </c>
      <c r="F13853" s="385">
        <v>20</v>
      </c>
    </row>
    <row r="13854" spans="1:6">
      <c r="A13854" s="369"/>
      <c r="B13854" s="369"/>
      <c r="C13854" s="369"/>
      <c r="D13854" s="370" t="s">
        <v>922</v>
      </c>
      <c r="E13854" s="370">
        <v>3</v>
      </c>
      <c r="F13854" s="385">
        <v>3</v>
      </c>
    </row>
    <row r="13855" spans="1:6">
      <c r="A13855" s="369"/>
      <c r="B13855" s="369"/>
      <c r="C13855" s="369"/>
      <c r="D13855" s="370" t="s">
        <v>798</v>
      </c>
      <c r="E13855" s="370">
        <v>1</v>
      </c>
      <c r="F13855" s="385">
        <v>1</v>
      </c>
    </row>
    <row r="13856" spans="1:6">
      <c r="A13856" s="369"/>
      <c r="B13856" s="369"/>
      <c r="C13856" s="369"/>
      <c r="D13856" s="370" t="s">
        <v>923</v>
      </c>
      <c r="E13856" s="370">
        <v>1</v>
      </c>
      <c r="F13856" s="385">
        <v>1</v>
      </c>
    </row>
    <row r="13857" spans="1:6">
      <c r="A13857" s="369"/>
      <c r="B13857" s="369"/>
      <c r="C13857" s="369"/>
      <c r="D13857" s="370" t="s">
        <v>924</v>
      </c>
      <c r="E13857" s="370">
        <v>2</v>
      </c>
      <c r="F13857" s="385">
        <v>2</v>
      </c>
    </row>
    <row r="13858" spans="1:6">
      <c r="A13858" s="369"/>
      <c r="B13858" s="369"/>
      <c r="C13858" s="369"/>
      <c r="D13858" s="370" t="s">
        <v>925</v>
      </c>
      <c r="E13858" s="370">
        <v>4</v>
      </c>
      <c r="F13858" s="385">
        <v>4</v>
      </c>
    </row>
    <row r="13859" spans="1:6">
      <c r="A13859" s="369"/>
      <c r="B13859" s="369"/>
      <c r="C13859" s="369"/>
      <c r="D13859" s="370" t="s">
        <v>926</v>
      </c>
      <c r="E13859" s="370">
        <v>1</v>
      </c>
      <c r="F13859" s="385">
        <v>1</v>
      </c>
    </row>
    <row r="13860" spans="1:6">
      <c r="A13860" s="369"/>
      <c r="B13860" s="369"/>
      <c r="C13860" s="369"/>
      <c r="D13860" s="370" t="s">
        <v>927</v>
      </c>
      <c r="E13860" s="370">
        <v>2</v>
      </c>
      <c r="F13860" s="385">
        <v>2</v>
      </c>
    </row>
    <row r="13861" spans="1:6">
      <c r="A13861" s="369"/>
      <c r="B13861" s="369"/>
      <c r="C13861" s="369"/>
      <c r="D13861" s="370" t="s">
        <v>928</v>
      </c>
      <c r="E13861" s="370">
        <v>2</v>
      </c>
      <c r="F13861" s="385">
        <v>2</v>
      </c>
    </row>
    <row r="13862" spans="1:6">
      <c r="A13862" s="369"/>
      <c r="B13862" s="369"/>
      <c r="C13862" s="369"/>
      <c r="D13862" s="370" t="s">
        <v>929</v>
      </c>
      <c r="E13862" s="370">
        <v>1</v>
      </c>
      <c r="F13862" s="385">
        <v>1</v>
      </c>
    </row>
    <row r="13863" spans="1:6">
      <c r="A13863" s="369"/>
      <c r="B13863" s="369"/>
      <c r="C13863" s="369"/>
      <c r="D13863" s="370" t="s">
        <v>930</v>
      </c>
      <c r="E13863" s="370">
        <v>2</v>
      </c>
      <c r="F13863" s="385">
        <v>2</v>
      </c>
    </row>
    <row r="13864" spans="1:6">
      <c r="A13864" s="369"/>
      <c r="B13864" s="369"/>
      <c r="C13864" s="369"/>
      <c r="D13864" s="370" t="s">
        <v>931</v>
      </c>
      <c r="E13864" s="370">
        <v>1</v>
      </c>
      <c r="F13864" s="385">
        <v>1</v>
      </c>
    </row>
    <row r="13865" spans="1:6">
      <c r="A13865" s="369"/>
      <c r="B13865" s="369"/>
      <c r="C13865" s="369"/>
      <c r="D13865" s="370" t="s">
        <v>932</v>
      </c>
      <c r="E13865" s="370">
        <v>2</v>
      </c>
      <c r="F13865" s="385">
        <v>2</v>
      </c>
    </row>
    <row r="13866" spans="1:6">
      <c r="A13866" s="369"/>
      <c r="B13866" s="369"/>
      <c r="C13866" s="369"/>
      <c r="D13866" s="370" t="s">
        <v>933</v>
      </c>
      <c r="E13866" s="370">
        <v>1</v>
      </c>
      <c r="F13866" s="385">
        <v>1</v>
      </c>
    </row>
    <row r="13867" spans="1:6">
      <c r="A13867" s="369"/>
      <c r="B13867" s="369"/>
      <c r="C13867" s="369"/>
      <c r="D13867" s="370" t="s">
        <v>934</v>
      </c>
      <c r="E13867" s="370">
        <v>1</v>
      </c>
      <c r="F13867" s="385">
        <v>1</v>
      </c>
    </row>
    <row r="13868" spans="1:6">
      <c r="A13868" s="369"/>
      <c r="B13868" s="369"/>
      <c r="C13868" s="367" t="s">
        <v>935</v>
      </c>
      <c r="D13868" s="367" t="s">
        <v>936</v>
      </c>
      <c r="E13868" s="367">
        <v>3</v>
      </c>
      <c r="F13868" s="384">
        <v>3</v>
      </c>
    </row>
    <row r="13869" spans="1:6">
      <c r="A13869" s="369"/>
      <c r="B13869" s="369"/>
      <c r="C13869" s="369"/>
      <c r="D13869" s="370" t="s">
        <v>937</v>
      </c>
      <c r="E13869" s="370">
        <v>1</v>
      </c>
      <c r="F13869" s="385">
        <v>1</v>
      </c>
    </row>
    <row r="13870" spans="1:6">
      <c r="A13870" s="369"/>
      <c r="B13870" s="367" t="s">
        <v>11</v>
      </c>
      <c r="C13870" s="367" t="s">
        <v>938</v>
      </c>
      <c r="D13870" s="367" t="s">
        <v>938</v>
      </c>
      <c r="E13870" s="367">
        <v>11</v>
      </c>
      <c r="F13870" s="384">
        <v>11</v>
      </c>
    </row>
    <row r="13871" spans="1:6">
      <c r="A13871" s="369"/>
      <c r="B13871" s="369"/>
      <c r="C13871" s="369"/>
      <c r="D13871" s="370" t="s">
        <v>939</v>
      </c>
      <c r="E13871" s="370">
        <v>1</v>
      </c>
      <c r="F13871" s="385">
        <v>1</v>
      </c>
    </row>
    <row r="13872" spans="1:6">
      <c r="A13872" s="369"/>
      <c r="B13872" s="369"/>
      <c r="C13872" s="369"/>
      <c r="D13872" s="370" t="s">
        <v>940</v>
      </c>
      <c r="E13872" s="370">
        <v>1</v>
      </c>
      <c r="F13872" s="385">
        <v>1</v>
      </c>
    </row>
    <row r="13873" spans="1:6">
      <c r="A13873" s="369"/>
      <c r="B13873" s="369"/>
      <c r="C13873" s="369"/>
      <c r="D13873" s="370" t="s">
        <v>941</v>
      </c>
      <c r="E13873" s="370">
        <v>2</v>
      </c>
      <c r="F13873" s="385">
        <v>2</v>
      </c>
    </row>
    <row r="13874" spans="1:6">
      <c r="A13874" s="369"/>
      <c r="B13874" s="369"/>
      <c r="C13874" s="367" t="s">
        <v>367</v>
      </c>
      <c r="D13874" s="367" t="s">
        <v>604</v>
      </c>
      <c r="E13874" s="367">
        <v>12</v>
      </c>
      <c r="F13874" s="384">
        <v>13</v>
      </c>
    </row>
    <row r="13875" spans="1:6">
      <c r="A13875" s="369"/>
      <c r="B13875" s="369"/>
      <c r="C13875" s="369"/>
      <c r="D13875" s="370" t="s">
        <v>942</v>
      </c>
      <c r="E13875" s="370">
        <v>3</v>
      </c>
      <c r="F13875" s="385">
        <v>3</v>
      </c>
    </row>
    <row r="13876" spans="1:6">
      <c r="A13876" s="369"/>
      <c r="B13876" s="369"/>
      <c r="C13876" s="369"/>
      <c r="D13876" s="370" t="s">
        <v>943</v>
      </c>
      <c r="E13876" s="370">
        <v>1</v>
      </c>
      <c r="F13876" s="385">
        <v>1</v>
      </c>
    </row>
    <row r="13877" spans="1:6">
      <c r="A13877" s="369"/>
      <c r="B13877" s="369"/>
      <c r="C13877" s="369"/>
      <c r="D13877" s="370" t="s">
        <v>944</v>
      </c>
      <c r="E13877" s="370">
        <v>1</v>
      </c>
      <c r="F13877" s="385">
        <v>1</v>
      </c>
    </row>
    <row r="13878" spans="1:6">
      <c r="A13878" s="369"/>
      <c r="B13878" s="369"/>
      <c r="C13878" s="369"/>
      <c r="D13878" s="370" t="s">
        <v>945</v>
      </c>
      <c r="E13878" s="370">
        <v>1</v>
      </c>
      <c r="F13878" s="385">
        <v>1</v>
      </c>
    </row>
    <row r="13879" spans="1:6">
      <c r="A13879" s="369"/>
      <c r="B13879" s="369"/>
      <c r="C13879" s="369"/>
      <c r="D13879" s="370" t="s">
        <v>946</v>
      </c>
      <c r="E13879" s="370">
        <v>1</v>
      </c>
      <c r="F13879" s="385">
        <v>1</v>
      </c>
    </row>
    <row r="13880" spans="1:6">
      <c r="A13880" s="369"/>
      <c r="B13880" s="369"/>
      <c r="C13880" s="367" t="s">
        <v>947</v>
      </c>
      <c r="D13880" s="367" t="s">
        <v>948</v>
      </c>
      <c r="E13880" s="367">
        <v>6</v>
      </c>
      <c r="F13880" s="384">
        <v>7</v>
      </c>
    </row>
    <row r="13881" spans="1:6">
      <c r="A13881" s="369"/>
      <c r="B13881" s="369"/>
      <c r="C13881" s="369"/>
      <c r="D13881" s="370" t="s">
        <v>949</v>
      </c>
      <c r="E13881" s="370">
        <v>10</v>
      </c>
      <c r="F13881" s="385">
        <v>11</v>
      </c>
    </row>
    <row r="13882" spans="1:6">
      <c r="A13882" s="369"/>
      <c r="B13882" s="369"/>
      <c r="C13882" s="369"/>
      <c r="D13882" s="370" t="s">
        <v>950</v>
      </c>
      <c r="E13882" s="370">
        <v>1</v>
      </c>
      <c r="F13882" s="385">
        <v>1</v>
      </c>
    </row>
    <row r="13883" spans="1:6">
      <c r="A13883" s="369"/>
      <c r="B13883" s="369"/>
      <c r="C13883" s="369"/>
      <c r="D13883" s="370" t="s">
        <v>951</v>
      </c>
      <c r="E13883" s="370">
        <v>1</v>
      </c>
      <c r="F13883" s="385">
        <v>1</v>
      </c>
    </row>
    <row r="13884" spans="1:6">
      <c r="A13884" s="369"/>
      <c r="B13884" s="369"/>
      <c r="C13884" s="369"/>
      <c r="D13884" s="370" t="s">
        <v>952</v>
      </c>
      <c r="E13884" s="370">
        <v>1</v>
      </c>
      <c r="F13884" s="385">
        <v>1</v>
      </c>
    </row>
    <row r="13885" spans="1:6">
      <c r="A13885" s="369"/>
      <c r="B13885" s="369"/>
      <c r="C13885" s="369"/>
      <c r="D13885" s="370" t="s">
        <v>953</v>
      </c>
      <c r="E13885" s="370">
        <v>1</v>
      </c>
      <c r="F13885" s="385">
        <v>1</v>
      </c>
    </row>
    <row r="13886" spans="1:6">
      <c r="A13886" s="369"/>
      <c r="B13886" s="369"/>
      <c r="C13886" s="367" t="s">
        <v>11</v>
      </c>
      <c r="D13886" s="367" t="s">
        <v>638</v>
      </c>
      <c r="E13886" s="367">
        <v>40</v>
      </c>
      <c r="F13886" s="384">
        <v>41</v>
      </c>
    </row>
    <row r="13887" spans="1:6">
      <c r="A13887" s="369"/>
      <c r="B13887" s="369"/>
      <c r="C13887" s="369"/>
      <c r="D13887" s="370" t="s">
        <v>954</v>
      </c>
      <c r="E13887" s="370">
        <v>8</v>
      </c>
      <c r="F13887" s="385">
        <v>8</v>
      </c>
    </row>
    <row r="13888" spans="1:6">
      <c r="A13888" s="369"/>
      <c r="B13888" s="369"/>
      <c r="C13888" s="369"/>
      <c r="D13888" s="370" t="s">
        <v>213</v>
      </c>
      <c r="E13888" s="370">
        <v>68</v>
      </c>
      <c r="F13888" s="385">
        <v>72</v>
      </c>
    </row>
    <row r="13889" spans="1:6">
      <c r="A13889" s="369"/>
      <c r="B13889" s="369"/>
      <c r="C13889" s="369"/>
      <c r="D13889" s="370" t="s">
        <v>955</v>
      </c>
      <c r="E13889" s="370">
        <v>24</v>
      </c>
      <c r="F13889" s="385">
        <v>25</v>
      </c>
    </row>
    <row r="13890" spans="1:6">
      <c r="A13890" s="369"/>
      <c r="B13890" s="369"/>
      <c r="C13890" s="369"/>
      <c r="D13890" s="370" t="s">
        <v>956</v>
      </c>
      <c r="E13890" s="370">
        <v>4</v>
      </c>
      <c r="F13890" s="385">
        <v>4</v>
      </c>
    </row>
    <row r="13891" spans="1:6">
      <c r="A13891" s="369"/>
      <c r="B13891" s="369"/>
      <c r="C13891" s="369"/>
      <c r="D13891" s="370" t="s">
        <v>957</v>
      </c>
      <c r="E13891" s="370">
        <v>1</v>
      </c>
      <c r="F13891" s="385">
        <v>1</v>
      </c>
    </row>
    <row r="13892" spans="1:6">
      <c r="A13892" s="369"/>
      <c r="B13892" s="369"/>
      <c r="C13892" s="369"/>
      <c r="D13892" s="370" t="s">
        <v>958</v>
      </c>
      <c r="E13892" s="370">
        <v>1</v>
      </c>
      <c r="F13892" s="385">
        <v>1</v>
      </c>
    </row>
    <row r="13893" spans="1:6">
      <c r="A13893" s="369"/>
      <c r="B13893" s="369"/>
      <c r="C13893" s="369"/>
      <c r="D13893" s="370" t="s">
        <v>959</v>
      </c>
      <c r="E13893" s="370">
        <v>1</v>
      </c>
      <c r="F13893" s="385">
        <v>1</v>
      </c>
    </row>
    <row r="13894" spans="1:6">
      <c r="A13894" s="369"/>
      <c r="B13894" s="369"/>
      <c r="C13894" s="369"/>
      <c r="D13894" s="370" t="s">
        <v>960</v>
      </c>
      <c r="E13894" s="370">
        <v>1</v>
      </c>
      <c r="F13894" s="385">
        <v>1</v>
      </c>
    </row>
    <row r="13895" spans="1:6">
      <c r="A13895" s="369"/>
      <c r="B13895" s="369"/>
      <c r="C13895" s="367" t="s">
        <v>961</v>
      </c>
      <c r="D13895" s="367" t="s">
        <v>790</v>
      </c>
      <c r="E13895" s="367">
        <v>3</v>
      </c>
      <c r="F13895" s="384">
        <v>3</v>
      </c>
    </row>
    <row r="13896" spans="1:6">
      <c r="A13896" s="369"/>
      <c r="B13896" s="369"/>
      <c r="C13896" s="369"/>
      <c r="D13896" s="370" t="s">
        <v>962</v>
      </c>
      <c r="E13896" s="370">
        <v>2</v>
      </c>
      <c r="F13896" s="385">
        <v>2</v>
      </c>
    </row>
    <row r="13897" spans="1:6">
      <c r="A13897" s="369"/>
      <c r="B13897" s="369"/>
      <c r="C13897" s="369"/>
      <c r="D13897" s="370" t="s">
        <v>963</v>
      </c>
      <c r="E13897" s="370">
        <v>2</v>
      </c>
      <c r="F13897" s="385">
        <v>2</v>
      </c>
    </row>
    <row r="13898" spans="1:6">
      <c r="A13898" s="369"/>
      <c r="B13898" s="369"/>
      <c r="C13898" s="367" t="s">
        <v>214</v>
      </c>
      <c r="D13898" s="367" t="s">
        <v>594</v>
      </c>
      <c r="E13898" s="367">
        <v>16</v>
      </c>
      <c r="F13898" s="384">
        <v>19</v>
      </c>
    </row>
    <row r="13899" spans="1:6">
      <c r="A13899" s="369"/>
      <c r="B13899" s="369"/>
      <c r="C13899" s="369"/>
      <c r="D13899" s="370" t="s">
        <v>439</v>
      </c>
      <c r="E13899" s="370">
        <v>1</v>
      </c>
      <c r="F13899" s="385">
        <v>1</v>
      </c>
    </row>
    <row r="13900" spans="1:6">
      <c r="A13900" s="369"/>
      <c r="B13900" s="369"/>
      <c r="C13900" s="369"/>
      <c r="D13900" s="370" t="s">
        <v>215</v>
      </c>
      <c r="E13900" s="370">
        <v>70</v>
      </c>
      <c r="F13900" s="385">
        <v>71</v>
      </c>
    </row>
    <row r="13901" spans="1:6">
      <c r="A13901" s="369"/>
      <c r="B13901" s="369"/>
      <c r="C13901" s="369"/>
      <c r="D13901" s="370" t="s">
        <v>964</v>
      </c>
      <c r="E13901" s="370">
        <v>3</v>
      </c>
      <c r="F13901" s="385">
        <v>3</v>
      </c>
    </row>
    <row r="13902" spans="1:6">
      <c r="A13902" s="369"/>
      <c r="B13902" s="369"/>
      <c r="C13902" s="369"/>
      <c r="D13902" s="370" t="s">
        <v>965</v>
      </c>
      <c r="E13902" s="370">
        <v>1</v>
      </c>
      <c r="F13902" s="385">
        <v>1</v>
      </c>
    </row>
    <row r="13903" spans="1:6">
      <c r="A13903" s="369"/>
      <c r="B13903" s="369"/>
      <c r="C13903" s="369"/>
      <c r="D13903" s="370" t="s">
        <v>966</v>
      </c>
      <c r="E13903" s="370">
        <v>7</v>
      </c>
      <c r="F13903" s="385">
        <v>7</v>
      </c>
    </row>
    <row r="13904" spans="1:6">
      <c r="A13904" s="369"/>
      <c r="B13904" s="369"/>
      <c r="C13904" s="369"/>
      <c r="D13904" s="370" t="s">
        <v>967</v>
      </c>
      <c r="E13904" s="370">
        <v>3</v>
      </c>
      <c r="F13904" s="385">
        <v>3</v>
      </c>
    </row>
    <row r="13905" spans="1:6">
      <c r="A13905" s="369"/>
      <c r="B13905" s="369"/>
      <c r="C13905" s="369"/>
      <c r="D13905" s="370" t="s">
        <v>968</v>
      </c>
      <c r="E13905" s="370">
        <v>1</v>
      </c>
      <c r="F13905" s="385">
        <v>1</v>
      </c>
    </row>
    <row r="13906" spans="1:6">
      <c r="A13906" s="369"/>
      <c r="B13906" s="369"/>
      <c r="C13906" s="369"/>
      <c r="D13906" s="370" t="s">
        <v>969</v>
      </c>
      <c r="E13906" s="370">
        <v>1</v>
      </c>
      <c r="F13906" s="385">
        <v>1</v>
      </c>
    </row>
    <row r="13907" spans="1:6">
      <c r="A13907" s="369"/>
      <c r="B13907" s="369"/>
      <c r="C13907" s="367" t="s">
        <v>970</v>
      </c>
      <c r="D13907" s="367" t="s">
        <v>971</v>
      </c>
      <c r="E13907" s="367">
        <v>9</v>
      </c>
      <c r="F13907" s="384">
        <v>10</v>
      </c>
    </row>
    <row r="13908" spans="1:6">
      <c r="A13908" s="369"/>
      <c r="B13908" s="369"/>
      <c r="C13908" s="369"/>
      <c r="D13908" s="370" t="s">
        <v>972</v>
      </c>
      <c r="E13908" s="370">
        <v>4</v>
      </c>
      <c r="F13908" s="385">
        <v>5</v>
      </c>
    </row>
    <row r="13909" spans="1:6">
      <c r="A13909" s="369"/>
      <c r="B13909" s="369"/>
      <c r="C13909" s="369"/>
      <c r="D13909" s="370" t="s">
        <v>973</v>
      </c>
      <c r="E13909" s="370">
        <v>3</v>
      </c>
      <c r="F13909" s="385">
        <v>3</v>
      </c>
    </row>
    <row r="13910" spans="1:6">
      <c r="A13910" s="369"/>
      <c r="B13910" s="369"/>
      <c r="C13910" s="369"/>
      <c r="D13910" s="370" t="s">
        <v>974</v>
      </c>
      <c r="E13910" s="370">
        <v>4</v>
      </c>
      <c r="F13910" s="385">
        <v>4</v>
      </c>
    </row>
    <row r="13911" spans="1:6">
      <c r="A13911" s="369"/>
      <c r="B13911" s="369"/>
      <c r="C13911" s="367" t="s">
        <v>369</v>
      </c>
      <c r="D13911" s="367" t="s">
        <v>975</v>
      </c>
      <c r="E13911" s="367">
        <v>7</v>
      </c>
      <c r="F13911" s="384">
        <v>7</v>
      </c>
    </row>
    <row r="13912" spans="1:6">
      <c r="A13912" s="369"/>
      <c r="B13912" s="369"/>
      <c r="C13912" s="369"/>
      <c r="D13912" s="370" t="s">
        <v>976</v>
      </c>
      <c r="E13912" s="370">
        <v>6</v>
      </c>
      <c r="F13912" s="385">
        <v>7</v>
      </c>
    </row>
    <row r="13913" spans="1:6">
      <c r="A13913" s="369"/>
      <c r="B13913" s="369"/>
      <c r="C13913" s="369"/>
      <c r="D13913" s="370" t="s">
        <v>370</v>
      </c>
      <c r="E13913" s="370">
        <v>6</v>
      </c>
      <c r="F13913" s="385">
        <v>6</v>
      </c>
    </row>
    <row r="13914" spans="1:6">
      <c r="A13914" s="369"/>
      <c r="B13914" s="369"/>
      <c r="C13914" s="369"/>
      <c r="D13914" s="370" t="s">
        <v>977</v>
      </c>
      <c r="E13914" s="370">
        <v>4</v>
      </c>
      <c r="F13914" s="385">
        <v>4</v>
      </c>
    </row>
    <row r="13915" spans="1:6">
      <c r="A13915" s="369"/>
      <c r="B13915" s="369"/>
      <c r="C13915" s="367" t="s">
        <v>978</v>
      </c>
      <c r="D13915" s="367" t="s">
        <v>979</v>
      </c>
      <c r="E13915" s="367">
        <v>9</v>
      </c>
      <c r="F13915" s="384">
        <v>9</v>
      </c>
    </row>
    <row r="13916" spans="1:6">
      <c r="A13916" s="369"/>
      <c r="B13916" s="369"/>
      <c r="C13916" s="369"/>
      <c r="D13916" s="370" t="s">
        <v>980</v>
      </c>
      <c r="E13916" s="370">
        <v>5</v>
      </c>
      <c r="F13916" s="385">
        <v>6</v>
      </c>
    </row>
    <row r="13917" spans="1:6">
      <c r="A13917" s="369"/>
      <c r="B13917" s="369"/>
      <c r="C13917" s="369"/>
      <c r="D13917" s="370" t="s">
        <v>978</v>
      </c>
      <c r="E13917" s="370">
        <v>10</v>
      </c>
      <c r="F13917" s="385">
        <v>12</v>
      </c>
    </row>
    <row r="13918" spans="1:6">
      <c r="A13918" s="369"/>
      <c r="B13918" s="369"/>
      <c r="C13918" s="369"/>
      <c r="D13918" s="370" t="s">
        <v>981</v>
      </c>
      <c r="E13918" s="370">
        <v>3</v>
      </c>
      <c r="F13918" s="385">
        <v>4</v>
      </c>
    </row>
    <row r="13919" spans="1:6">
      <c r="A13919" s="369"/>
      <c r="B13919" s="369"/>
      <c r="C13919" s="369"/>
      <c r="D13919" s="370" t="s">
        <v>982</v>
      </c>
      <c r="E13919" s="370">
        <v>6</v>
      </c>
      <c r="F13919" s="385">
        <v>7</v>
      </c>
    </row>
    <row r="13920" spans="1:6">
      <c r="A13920" s="369"/>
      <c r="B13920" s="369"/>
      <c r="C13920" s="367" t="s">
        <v>983</v>
      </c>
      <c r="D13920" s="367" t="s">
        <v>984</v>
      </c>
      <c r="E13920" s="367">
        <v>3</v>
      </c>
      <c r="F13920" s="384">
        <v>3</v>
      </c>
    </row>
    <row r="13921" spans="1:6">
      <c r="A13921" s="369"/>
      <c r="B13921" s="369"/>
      <c r="C13921" s="369"/>
      <c r="D13921" s="370" t="s">
        <v>985</v>
      </c>
      <c r="E13921" s="370">
        <v>1</v>
      </c>
      <c r="F13921" s="385">
        <v>1</v>
      </c>
    </row>
    <row r="13922" spans="1:6">
      <c r="A13922" s="369"/>
      <c r="B13922" s="369"/>
      <c r="C13922" s="369"/>
      <c r="D13922" s="370" t="s">
        <v>986</v>
      </c>
      <c r="E13922" s="370">
        <v>1</v>
      </c>
      <c r="F13922" s="385">
        <v>1</v>
      </c>
    </row>
    <row r="13923" spans="1:6">
      <c r="A13923" s="369"/>
      <c r="B13923" s="369"/>
      <c r="C13923" s="367" t="s">
        <v>987</v>
      </c>
      <c r="D13923" s="367" t="s">
        <v>987</v>
      </c>
      <c r="E13923" s="367">
        <v>2</v>
      </c>
      <c r="F13923" s="384">
        <v>2</v>
      </c>
    </row>
    <row r="13924" spans="1:6">
      <c r="A13924" s="369"/>
      <c r="B13924" s="369"/>
      <c r="C13924" s="369"/>
      <c r="D13924" s="370" t="s">
        <v>988</v>
      </c>
      <c r="E13924" s="370">
        <v>1</v>
      </c>
      <c r="F13924" s="385">
        <v>1</v>
      </c>
    </row>
    <row r="13925" spans="1:6">
      <c r="A13925" s="369"/>
      <c r="B13925" s="367" t="s">
        <v>12</v>
      </c>
      <c r="C13925" s="367" t="s">
        <v>467</v>
      </c>
      <c r="D13925" s="367" t="s">
        <v>217</v>
      </c>
      <c r="E13925" s="367">
        <v>31</v>
      </c>
      <c r="F13925" s="384">
        <v>35</v>
      </c>
    </row>
    <row r="13926" spans="1:6">
      <c r="A13926" s="369"/>
      <c r="B13926" s="369"/>
      <c r="C13926" s="369"/>
      <c r="D13926" s="370" t="s">
        <v>989</v>
      </c>
      <c r="E13926" s="370">
        <v>3</v>
      </c>
      <c r="F13926" s="385">
        <v>3</v>
      </c>
    </row>
    <row r="13927" spans="1:6">
      <c r="A13927" s="369"/>
      <c r="B13927" s="369"/>
      <c r="C13927" s="369"/>
      <c r="D13927" s="370" t="s">
        <v>909</v>
      </c>
      <c r="E13927" s="370">
        <v>6</v>
      </c>
      <c r="F13927" s="385">
        <v>6</v>
      </c>
    </row>
    <row r="13928" spans="1:6">
      <c r="A13928" s="369"/>
      <c r="B13928" s="369"/>
      <c r="C13928" s="369"/>
      <c r="D13928" s="370" t="s">
        <v>990</v>
      </c>
      <c r="E13928" s="370">
        <v>6</v>
      </c>
      <c r="F13928" s="385">
        <v>6</v>
      </c>
    </row>
    <row r="13929" spans="1:6">
      <c r="A13929" s="369"/>
      <c r="B13929" s="369"/>
      <c r="C13929" s="369"/>
      <c r="D13929" s="370" t="s">
        <v>439</v>
      </c>
      <c r="E13929" s="370">
        <v>14</v>
      </c>
      <c r="F13929" s="385">
        <v>16</v>
      </c>
    </row>
    <row r="13930" spans="1:6">
      <c r="A13930" s="369"/>
      <c r="B13930" s="369"/>
      <c r="C13930" s="369"/>
      <c r="D13930" s="370" t="s">
        <v>595</v>
      </c>
      <c r="E13930" s="370">
        <v>3</v>
      </c>
      <c r="F13930" s="385">
        <v>3</v>
      </c>
    </row>
    <row r="13931" spans="1:6">
      <c r="A13931" s="369"/>
      <c r="B13931" s="369"/>
      <c r="C13931" s="369"/>
      <c r="D13931" s="370" t="s">
        <v>991</v>
      </c>
      <c r="E13931" s="370">
        <v>2</v>
      </c>
      <c r="F13931" s="385">
        <v>2</v>
      </c>
    </row>
    <row r="13932" spans="1:6">
      <c r="A13932" s="369"/>
      <c r="B13932" s="369"/>
      <c r="C13932" s="367" t="s">
        <v>468</v>
      </c>
      <c r="D13932" s="367" t="s">
        <v>12</v>
      </c>
      <c r="E13932" s="367">
        <v>69</v>
      </c>
      <c r="F13932" s="384">
        <v>73</v>
      </c>
    </row>
    <row r="13933" spans="1:6">
      <c r="A13933" s="369"/>
      <c r="B13933" s="369"/>
      <c r="C13933" s="369"/>
      <c r="D13933" s="370" t="s">
        <v>519</v>
      </c>
      <c r="E13933" s="370">
        <v>15</v>
      </c>
      <c r="F13933" s="385">
        <v>16</v>
      </c>
    </row>
    <row r="13934" spans="1:6">
      <c r="A13934" s="369"/>
      <c r="B13934" s="369"/>
      <c r="C13934" s="369"/>
      <c r="D13934" s="370" t="s">
        <v>992</v>
      </c>
      <c r="E13934" s="370">
        <v>7</v>
      </c>
      <c r="F13934" s="385">
        <v>7</v>
      </c>
    </row>
    <row r="13935" spans="1:6">
      <c r="A13935" s="369"/>
      <c r="B13935" s="369"/>
      <c r="C13935" s="369"/>
      <c r="D13935" s="370" t="s">
        <v>993</v>
      </c>
      <c r="E13935" s="370">
        <v>3</v>
      </c>
      <c r="F13935" s="385">
        <v>3</v>
      </c>
    </row>
    <row r="13936" spans="1:6">
      <c r="A13936" s="369"/>
      <c r="B13936" s="369"/>
      <c r="C13936" s="369"/>
      <c r="D13936" s="370" t="s">
        <v>994</v>
      </c>
      <c r="E13936" s="370">
        <v>4</v>
      </c>
      <c r="F13936" s="385">
        <v>4</v>
      </c>
    </row>
    <row r="13937" spans="1:6">
      <c r="A13937" s="369"/>
      <c r="B13937" s="369"/>
      <c r="C13937" s="369"/>
      <c r="D13937" s="370" t="s">
        <v>371</v>
      </c>
      <c r="E13937" s="370">
        <v>12</v>
      </c>
      <c r="F13937" s="385">
        <v>14</v>
      </c>
    </row>
    <row r="13938" spans="1:6">
      <c r="A13938" s="369"/>
      <c r="B13938" s="369"/>
      <c r="C13938" s="369"/>
      <c r="D13938" s="370" t="s">
        <v>439</v>
      </c>
      <c r="E13938" s="370">
        <v>1</v>
      </c>
      <c r="F13938" s="385">
        <v>1</v>
      </c>
    </row>
    <row r="13939" spans="1:6">
      <c r="A13939" s="369"/>
      <c r="B13939" s="369"/>
      <c r="C13939" s="369"/>
      <c r="D13939" s="370" t="s">
        <v>550</v>
      </c>
      <c r="E13939" s="370">
        <v>14</v>
      </c>
      <c r="F13939" s="385">
        <v>15</v>
      </c>
    </row>
    <row r="13940" spans="1:6">
      <c r="A13940" s="369"/>
      <c r="B13940" s="369"/>
      <c r="C13940" s="369"/>
      <c r="D13940" s="370" t="s">
        <v>995</v>
      </c>
      <c r="E13940" s="370">
        <v>2</v>
      </c>
      <c r="F13940" s="385">
        <v>2</v>
      </c>
    </row>
    <row r="13941" spans="1:6">
      <c r="A13941" s="369"/>
      <c r="B13941" s="369"/>
      <c r="C13941" s="369"/>
      <c r="D13941" s="370" t="s">
        <v>264</v>
      </c>
      <c r="E13941" s="370">
        <v>2</v>
      </c>
      <c r="F13941" s="385">
        <v>2</v>
      </c>
    </row>
    <row r="13942" spans="1:6">
      <c r="A13942" s="369"/>
      <c r="B13942" s="369"/>
      <c r="C13942" s="369"/>
      <c r="D13942" s="370" t="s">
        <v>351</v>
      </c>
      <c r="E13942" s="370">
        <v>7</v>
      </c>
      <c r="F13942" s="385">
        <v>8</v>
      </c>
    </row>
    <row r="13943" spans="1:6">
      <c r="A13943" s="369"/>
      <c r="B13943" s="369"/>
      <c r="C13943" s="369"/>
      <c r="D13943" s="370" t="s">
        <v>518</v>
      </c>
      <c r="E13943" s="370">
        <v>13</v>
      </c>
      <c r="F13943" s="385">
        <v>13</v>
      </c>
    </row>
    <row r="13944" spans="1:6">
      <c r="A13944" s="369"/>
      <c r="B13944" s="369"/>
      <c r="C13944" s="369"/>
      <c r="D13944" s="370" t="s">
        <v>996</v>
      </c>
      <c r="E13944" s="370">
        <v>3</v>
      </c>
      <c r="F13944" s="385">
        <v>3</v>
      </c>
    </row>
    <row r="13945" spans="1:6">
      <c r="A13945" s="369"/>
      <c r="B13945" s="369"/>
      <c r="C13945" s="367" t="s">
        <v>469</v>
      </c>
      <c r="D13945" s="367" t="s">
        <v>997</v>
      </c>
      <c r="E13945" s="367">
        <v>2</v>
      </c>
      <c r="F13945" s="384">
        <v>2</v>
      </c>
    </row>
    <row r="13946" spans="1:6">
      <c r="A13946" s="369"/>
      <c r="B13946" s="369"/>
      <c r="C13946" s="369"/>
      <c r="D13946" s="370" t="s">
        <v>219</v>
      </c>
      <c r="E13946" s="370">
        <v>1</v>
      </c>
      <c r="F13946" s="385">
        <v>1</v>
      </c>
    </row>
    <row r="13947" spans="1:6">
      <c r="A13947" s="369"/>
      <c r="B13947" s="369"/>
      <c r="C13947" s="369"/>
      <c r="D13947" s="370" t="s">
        <v>470</v>
      </c>
      <c r="E13947" s="370">
        <v>3</v>
      </c>
      <c r="F13947" s="385">
        <v>3</v>
      </c>
    </row>
    <row r="13948" spans="1:6">
      <c r="A13948" s="369"/>
      <c r="B13948" s="369"/>
      <c r="C13948" s="369"/>
      <c r="D13948" s="370" t="s">
        <v>998</v>
      </c>
      <c r="E13948" s="370">
        <v>3</v>
      </c>
      <c r="F13948" s="385">
        <v>3</v>
      </c>
    </row>
    <row r="13949" spans="1:6">
      <c r="A13949" s="369"/>
      <c r="B13949" s="369"/>
      <c r="C13949" s="367" t="s">
        <v>596</v>
      </c>
      <c r="D13949" s="367" t="s">
        <v>597</v>
      </c>
      <c r="E13949" s="367">
        <v>7</v>
      </c>
      <c r="F13949" s="384">
        <v>7</v>
      </c>
    </row>
    <row r="13950" spans="1:6">
      <c r="A13950" s="369"/>
      <c r="B13950" s="369"/>
      <c r="C13950" s="369"/>
      <c r="D13950" s="370" t="s">
        <v>999</v>
      </c>
      <c r="E13950" s="370">
        <v>1</v>
      </c>
      <c r="F13950" s="385">
        <v>1</v>
      </c>
    </row>
    <row r="13951" spans="1:6">
      <c r="A13951" s="369"/>
      <c r="B13951" s="369"/>
      <c r="C13951" s="367" t="s">
        <v>471</v>
      </c>
      <c r="D13951" s="367" t="s">
        <v>1000</v>
      </c>
      <c r="E13951" s="367">
        <v>5</v>
      </c>
      <c r="F13951" s="384">
        <v>5</v>
      </c>
    </row>
    <row r="13952" spans="1:6">
      <c r="A13952" s="369"/>
      <c r="B13952" s="369"/>
      <c r="C13952" s="369"/>
      <c r="D13952" s="370" t="s">
        <v>79</v>
      </c>
      <c r="E13952" s="370">
        <v>6</v>
      </c>
      <c r="F13952" s="385">
        <v>7</v>
      </c>
    </row>
    <row r="13953" spans="1:6">
      <c r="A13953" s="369"/>
      <c r="B13953" s="369"/>
      <c r="C13953" s="369"/>
      <c r="D13953" s="370" t="s">
        <v>520</v>
      </c>
      <c r="E13953" s="370">
        <v>3</v>
      </c>
      <c r="F13953" s="385">
        <v>3</v>
      </c>
    </row>
    <row r="13954" spans="1:6">
      <c r="A13954" s="369"/>
      <c r="B13954" s="369"/>
      <c r="C13954" s="369"/>
      <c r="D13954" s="370" t="s">
        <v>220</v>
      </c>
      <c r="E13954" s="370">
        <v>30</v>
      </c>
      <c r="F13954" s="385">
        <v>31</v>
      </c>
    </row>
    <row r="13955" spans="1:6">
      <c r="A13955" s="369"/>
      <c r="B13955" s="369"/>
      <c r="C13955" s="369"/>
      <c r="D13955" s="370" t="s">
        <v>1001</v>
      </c>
      <c r="E13955" s="370">
        <v>1</v>
      </c>
      <c r="F13955" s="385">
        <v>1</v>
      </c>
    </row>
    <row r="13956" spans="1:6">
      <c r="A13956" s="369"/>
      <c r="B13956" s="369"/>
      <c r="C13956" s="369"/>
      <c r="D13956" s="370" t="s">
        <v>1002</v>
      </c>
      <c r="E13956" s="370">
        <v>8</v>
      </c>
      <c r="F13956" s="385">
        <v>8</v>
      </c>
    </row>
    <row r="13957" spans="1:6">
      <c r="A13957" s="369"/>
      <c r="B13957" s="369"/>
      <c r="C13957" s="369"/>
      <c r="D13957" s="370" t="s">
        <v>472</v>
      </c>
      <c r="E13957" s="370">
        <v>8</v>
      </c>
      <c r="F13957" s="385">
        <v>8</v>
      </c>
    </row>
    <row r="13958" spans="1:6">
      <c r="A13958" s="369"/>
      <c r="B13958" s="367" t="s">
        <v>13</v>
      </c>
      <c r="C13958" s="367" t="s">
        <v>473</v>
      </c>
      <c r="D13958" s="367" t="s">
        <v>222</v>
      </c>
      <c r="E13958" s="367">
        <v>28</v>
      </c>
      <c r="F13958" s="384">
        <v>28</v>
      </c>
    </row>
    <row r="13959" spans="1:6">
      <c r="A13959" s="369"/>
      <c r="B13959" s="369"/>
      <c r="C13959" s="369"/>
      <c r="D13959" s="370" t="s">
        <v>1003</v>
      </c>
      <c r="E13959" s="370">
        <v>33</v>
      </c>
      <c r="F13959" s="385">
        <v>34</v>
      </c>
    </row>
    <row r="13960" spans="1:6">
      <c r="A13960" s="369"/>
      <c r="B13960" s="369"/>
      <c r="C13960" s="369"/>
      <c r="D13960" s="370" t="s">
        <v>223</v>
      </c>
      <c r="E13960" s="370">
        <v>24</v>
      </c>
      <c r="F13960" s="385">
        <v>28</v>
      </c>
    </row>
    <row r="13961" spans="1:6">
      <c r="A13961" s="369"/>
      <c r="B13961" s="369"/>
      <c r="C13961" s="369"/>
      <c r="D13961" s="370" t="s">
        <v>551</v>
      </c>
      <c r="E13961" s="370">
        <v>17</v>
      </c>
      <c r="F13961" s="385">
        <v>20</v>
      </c>
    </row>
    <row r="13962" spans="1:6">
      <c r="A13962" s="369"/>
      <c r="B13962" s="369"/>
      <c r="C13962" s="369"/>
      <c r="D13962" s="370" t="s">
        <v>1004</v>
      </c>
      <c r="E13962" s="370">
        <v>2</v>
      </c>
      <c r="F13962" s="385">
        <v>2</v>
      </c>
    </row>
    <row r="13963" spans="1:6">
      <c r="A13963" s="369"/>
      <c r="B13963" s="369"/>
      <c r="C13963" s="367" t="s">
        <v>552</v>
      </c>
      <c r="D13963" s="367" t="s">
        <v>1005</v>
      </c>
      <c r="E13963" s="367">
        <v>1</v>
      </c>
      <c r="F13963" s="384">
        <v>1</v>
      </c>
    </row>
    <row r="13964" spans="1:6">
      <c r="A13964" s="369"/>
      <c r="B13964" s="369"/>
      <c r="C13964" s="369"/>
      <c r="D13964" s="370" t="s">
        <v>372</v>
      </c>
      <c r="E13964" s="370">
        <v>35</v>
      </c>
      <c r="F13964" s="385">
        <v>37</v>
      </c>
    </row>
    <row r="13965" spans="1:6">
      <c r="A13965" s="369"/>
      <c r="B13965" s="369"/>
      <c r="C13965" s="369"/>
      <c r="D13965" s="370" t="s">
        <v>1006</v>
      </c>
      <c r="E13965" s="370">
        <v>2</v>
      </c>
      <c r="F13965" s="385">
        <v>2</v>
      </c>
    </row>
    <row r="13966" spans="1:6">
      <c r="A13966" s="369"/>
      <c r="B13966" s="369"/>
      <c r="C13966" s="369"/>
      <c r="D13966" s="370" t="s">
        <v>1007</v>
      </c>
      <c r="E13966" s="370">
        <v>10</v>
      </c>
      <c r="F13966" s="385">
        <v>10</v>
      </c>
    </row>
    <row r="13967" spans="1:6">
      <c r="A13967" s="369"/>
      <c r="B13967" s="369"/>
      <c r="C13967" s="369"/>
      <c r="D13967" s="370" t="s">
        <v>1008</v>
      </c>
      <c r="E13967" s="370">
        <v>6</v>
      </c>
      <c r="F13967" s="385">
        <v>6</v>
      </c>
    </row>
    <row r="13968" spans="1:6">
      <c r="A13968" s="369"/>
      <c r="B13968" s="369"/>
      <c r="C13968" s="369"/>
      <c r="D13968" s="370" t="s">
        <v>1009</v>
      </c>
      <c r="E13968" s="370">
        <v>2</v>
      </c>
      <c r="F13968" s="385">
        <v>2</v>
      </c>
    </row>
    <row r="13969" spans="1:6">
      <c r="A13969" s="369"/>
      <c r="B13969" s="369"/>
      <c r="C13969" s="369"/>
      <c r="D13969" s="370" t="s">
        <v>1010</v>
      </c>
      <c r="E13969" s="370">
        <v>2</v>
      </c>
      <c r="F13969" s="385">
        <v>2</v>
      </c>
    </row>
    <row r="13970" spans="1:6">
      <c r="A13970" s="369"/>
      <c r="B13970" s="369"/>
      <c r="C13970" s="367" t="s">
        <v>1011</v>
      </c>
      <c r="D13970" s="367" t="s">
        <v>75</v>
      </c>
      <c r="E13970" s="367">
        <v>5</v>
      </c>
      <c r="F13970" s="384">
        <v>5</v>
      </c>
    </row>
    <row r="13971" spans="1:6">
      <c r="A13971" s="369"/>
      <c r="B13971" s="369"/>
      <c r="C13971" s="369"/>
      <c r="D13971" s="370" t="s">
        <v>1012</v>
      </c>
      <c r="E13971" s="370">
        <v>23</v>
      </c>
      <c r="F13971" s="385">
        <v>27</v>
      </c>
    </row>
    <row r="13972" spans="1:6">
      <c r="A13972" s="369"/>
      <c r="B13972" s="369"/>
      <c r="C13972" s="369"/>
      <c r="D13972" s="370" t="s">
        <v>1013</v>
      </c>
      <c r="E13972" s="370">
        <v>3</v>
      </c>
      <c r="F13972" s="385">
        <v>3</v>
      </c>
    </row>
    <row r="13973" spans="1:6">
      <c r="A13973" s="369"/>
      <c r="B13973" s="369"/>
      <c r="C13973" s="369"/>
      <c r="D13973" s="370" t="s">
        <v>1014</v>
      </c>
      <c r="E13973" s="370">
        <v>6</v>
      </c>
      <c r="F13973" s="385">
        <v>6</v>
      </c>
    </row>
    <row r="13974" spans="1:6">
      <c r="A13974" s="369"/>
      <c r="B13974" s="369"/>
      <c r="C13974" s="369"/>
      <c r="D13974" s="370" t="s">
        <v>1015</v>
      </c>
      <c r="E13974" s="370">
        <v>2</v>
      </c>
      <c r="F13974" s="385">
        <v>2</v>
      </c>
    </row>
    <row r="13975" spans="1:6">
      <c r="A13975" s="369"/>
      <c r="B13975" s="369"/>
      <c r="C13975" s="369"/>
      <c r="D13975" s="370" t="s">
        <v>1016</v>
      </c>
      <c r="E13975" s="370">
        <v>1</v>
      </c>
      <c r="F13975" s="385">
        <v>1</v>
      </c>
    </row>
    <row r="13976" spans="1:6">
      <c r="A13976" s="369"/>
      <c r="B13976" s="369"/>
      <c r="C13976" s="369"/>
      <c r="D13976" s="370" t="s">
        <v>1017</v>
      </c>
      <c r="E13976" s="370">
        <v>1</v>
      </c>
      <c r="F13976" s="385">
        <v>1</v>
      </c>
    </row>
    <row r="13977" spans="1:6">
      <c r="A13977" s="369"/>
      <c r="B13977" s="369"/>
      <c r="C13977" s="369"/>
      <c r="D13977" s="370" t="s">
        <v>1018</v>
      </c>
      <c r="E13977" s="370">
        <v>1</v>
      </c>
      <c r="F13977" s="385">
        <v>1</v>
      </c>
    </row>
    <row r="13978" spans="1:6">
      <c r="A13978" s="369"/>
      <c r="B13978" s="369"/>
      <c r="C13978" s="369"/>
      <c r="D13978" s="370" t="s">
        <v>1019</v>
      </c>
      <c r="E13978" s="370">
        <v>1</v>
      </c>
      <c r="F13978" s="385">
        <v>1</v>
      </c>
    </row>
    <row r="13979" spans="1:6">
      <c r="A13979" s="369"/>
      <c r="B13979" s="369"/>
      <c r="C13979" s="369"/>
      <c r="D13979" s="370" t="s">
        <v>1020</v>
      </c>
      <c r="E13979" s="370">
        <v>1</v>
      </c>
      <c r="F13979" s="385">
        <v>1</v>
      </c>
    </row>
    <row r="13980" spans="1:6">
      <c r="A13980" s="369"/>
      <c r="B13980" s="369"/>
      <c r="C13980" s="369"/>
      <c r="D13980" s="370" t="s">
        <v>1021</v>
      </c>
      <c r="E13980" s="370">
        <v>1</v>
      </c>
      <c r="F13980" s="385">
        <v>1</v>
      </c>
    </row>
    <row r="13981" spans="1:6">
      <c r="A13981" s="369"/>
      <c r="B13981" s="369"/>
      <c r="C13981" s="369"/>
      <c r="D13981" s="370" t="s">
        <v>1022</v>
      </c>
      <c r="E13981" s="370">
        <v>2</v>
      </c>
      <c r="F13981" s="385">
        <v>2</v>
      </c>
    </row>
    <row r="13982" spans="1:6">
      <c r="A13982" s="369"/>
      <c r="B13982" s="369"/>
      <c r="C13982" s="367" t="s">
        <v>474</v>
      </c>
      <c r="D13982" s="367" t="s">
        <v>373</v>
      </c>
      <c r="E13982" s="367">
        <v>117</v>
      </c>
      <c r="F13982" s="384">
        <v>125</v>
      </c>
    </row>
    <row r="13983" spans="1:6">
      <c r="A13983" s="369"/>
      <c r="B13983" s="369"/>
      <c r="C13983" s="369"/>
      <c r="D13983" s="370" t="s">
        <v>1023</v>
      </c>
      <c r="E13983" s="370">
        <v>2</v>
      </c>
      <c r="F13983" s="385">
        <v>2</v>
      </c>
    </row>
    <row r="13984" spans="1:6">
      <c r="A13984" s="369"/>
      <c r="B13984" s="369"/>
      <c r="C13984" s="369"/>
      <c r="D13984" s="370" t="s">
        <v>225</v>
      </c>
      <c r="E13984" s="370">
        <v>185</v>
      </c>
      <c r="F13984" s="385">
        <v>191</v>
      </c>
    </row>
    <row r="13985" spans="1:6">
      <c r="A13985" s="369"/>
      <c r="B13985" s="369"/>
      <c r="C13985" s="369"/>
      <c r="D13985" s="370" t="s">
        <v>1024</v>
      </c>
      <c r="E13985" s="370">
        <v>18</v>
      </c>
      <c r="F13985" s="385">
        <v>19</v>
      </c>
    </row>
    <row r="13986" spans="1:6">
      <c r="A13986" s="369"/>
      <c r="B13986" s="369"/>
      <c r="C13986" s="369"/>
      <c r="D13986" s="370" t="s">
        <v>224</v>
      </c>
      <c r="E13986" s="370">
        <v>206</v>
      </c>
      <c r="F13986" s="385">
        <v>216</v>
      </c>
    </row>
    <row r="13987" spans="1:6">
      <c r="A13987" s="369"/>
      <c r="B13987" s="369"/>
      <c r="C13987" s="369"/>
      <c r="D13987" s="370" t="s">
        <v>1025</v>
      </c>
      <c r="E13987" s="370">
        <v>9</v>
      </c>
      <c r="F13987" s="385">
        <v>10</v>
      </c>
    </row>
    <row r="13988" spans="1:6">
      <c r="A13988" s="369"/>
      <c r="B13988" s="369"/>
      <c r="C13988" s="369"/>
      <c r="D13988" s="370" t="s">
        <v>566</v>
      </c>
      <c r="E13988" s="370">
        <v>22</v>
      </c>
      <c r="F13988" s="385">
        <v>24</v>
      </c>
    </row>
    <row r="13989" spans="1:6">
      <c r="A13989" s="369"/>
      <c r="B13989" s="369"/>
      <c r="C13989" s="369"/>
      <c r="D13989" s="370" t="s">
        <v>817</v>
      </c>
      <c r="E13989" s="370">
        <v>3</v>
      </c>
      <c r="F13989" s="385">
        <v>3</v>
      </c>
    </row>
    <row r="13990" spans="1:6">
      <c r="A13990" s="369"/>
      <c r="B13990" s="369"/>
      <c r="C13990" s="369"/>
      <c r="D13990" s="370" t="s">
        <v>1026</v>
      </c>
      <c r="E13990" s="370">
        <v>5</v>
      </c>
      <c r="F13990" s="385">
        <v>5</v>
      </c>
    </row>
    <row r="13991" spans="1:6">
      <c r="A13991" s="369"/>
      <c r="B13991" s="369"/>
      <c r="C13991" s="369"/>
      <c r="D13991" s="370" t="s">
        <v>521</v>
      </c>
      <c r="E13991" s="370">
        <v>27</v>
      </c>
      <c r="F13991" s="385">
        <v>28</v>
      </c>
    </row>
    <row r="13992" spans="1:6">
      <c r="A13992" s="369"/>
      <c r="B13992" s="369"/>
      <c r="C13992" s="369"/>
      <c r="D13992" s="370" t="s">
        <v>1027</v>
      </c>
      <c r="E13992" s="370">
        <v>8</v>
      </c>
      <c r="F13992" s="385">
        <v>9</v>
      </c>
    </row>
    <row r="13993" spans="1:6">
      <c r="A13993" s="369"/>
      <c r="B13993" s="369"/>
      <c r="C13993" s="369"/>
      <c r="D13993" s="370" t="s">
        <v>1028</v>
      </c>
      <c r="E13993" s="370">
        <v>5</v>
      </c>
      <c r="F13993" s="385">
        <v>5</v>
      </c>
    </row>
    <row r="13994" spans="1:6">
      <c r="A13994" s="369"/>
      <c r="B13994" s="369"/>
      <c r="C13994" s="369"/>
      <c r="D13994" s="370" t="s">
        <v>1029</v>
      </c>
      <c r="E13994" s="370">
        <v>14</v>
      </c>
      <c r="F13994" s="385">
        <v>14</v>
      </c>
    </row>
    <row r="13995" spans="1:6">
      <c r="A13995" s="369"/>
      <c r="B13995" s="369"/>
      <c r="C13995" s="369"/>
      <c r="D13995" s="370" t="s">
        <v>1030</v>
      </c>
      <c r="E13995" s="370">
        <v>11</v>
      </c>
      <c r="F13995" s="385">
        <v>11</v>
      </c>
    </row>
    <row r="13996" spans="1:6">
      <c r="A13996" s="369"/>
      <c r="B13996" s="369"/>
      <c r="C13996" s="369"/>
      <c r="D13996" s="370" t="s">
        <v>1031</v>
      </c>
      <c r="E13996" s="370">
        <v>1</v>
      </c>
      <c r="F13996" s="385">
        <v>1</v>
      </c>
    </row>
    <row r="13997" spans="1:6">
      <c r="A13997" s="369"/>
      <c r="B13997" s="369"/>
      <c r="C13997" s="369"/>
      <c r="D13997" s="370" t="s">
        <v>1032</v>
      </c>
      <c r="E13997" s="370">
        <v>1</v>
      </c>
      <c r="F13997" s="385">
        <v>1</v>
      </c>
    </row>
    <row r="13998" spans="1:6">
      <c r="A13998" s="369"/>
      <c r="B13998" s="369"/>
      <c r="C13998" s="369"/>
      <c r="D13998" s="370" t="s">
        <v>681</v>
      </c>
      <c r="E13998" s="370">
        <v>1</v>
      </c>
      <c r="F13998" s="385">
        <v>1</v>
      </c>
    </row>
    <row r="13999" spans="1:6">
      <c r="A13999" s="369"/>
      <c r="B13999" s="369"/>
      <c r="C13999" s="369"/>
      <c r="D13999" s="370" t="s">
        <v>1033</v>
      </c>
      <c r="E13999" s="370">
        <v>6</v>
      </c>
      <c r="F13999" s="385">
        <v>6</v>
      </c>
    </row>
    <row r="14000" spans="1:6">
      <c r="A14000" s="369"/>
      <c r="B14000" s="369"/>
      <c r="C14000" s="369"/>
      <c r="D14000" s="370" t="s">
        <v>1034</v>
      </c>
      <c r="E14000" s="370">
        <v>1</v>
      </c>
      <c r="F14000" s="385">
        <v>1</v>
      </c>
    </row>
    <row r="14001" spans="1:6">
      <c r="A14001" s="369"/>
      <c r="B14001" s="369"/>
      <c r="C14001" s="369"/>
      <c r="D14001" s="370" t="s">
        <v>1035</v>
      </c>
      <c r="E14001" s="370">
        <v>1</v>
      </c>
      <c r="F14001" s="385">
        <v>1</v>
      </c>
    </row>
    <row r="14002" spans="1:6">
      <c r="A14002" s="369"/>
      <c r="B14002" s="369"/>
      <c r="C14002" s="369"/>
      <c r="D14002" s="370" t="s">
        <v>1036</v>
      </c>
      <c r="E14002" s="370">
        <v>2</v>
      </c>
      <c r="F14002" s="385">
        <v>2</v>
      </c>
    </row>
    <row r="14003" spans="1:6">
      <c r="A14003" s="369"/>
      <c r="B14003" s="369"/>
      <c r="C14003" s="367" t="s">
        <v>522</v>
      </c>
      <c r="D14003" s="367" t="s">
        <v>1037</v>
      </c>
      <c r="E14003" s="367">
        <v>3</v>
      </c>
      <c r="F14003" s="384">
        <v>3</v>
      </c>
    </row>
    <row r="14004" spans="1:6">
      <c r="A14004" s="369"/>
      <c r="B14004" s="369"/>
      <c r="C14004" s="369"/>
      <c r="D14004" s="370" t="s">
        <v>226</v>
      </c>
      <c r="E14004" s="370">
        <v>16</v>
      </c>
      <c r="F14004" s="385">
        <v>17</v>
      </c>
    </row>
    <row r="14005" spans="1:6">
      <c r="A14005" s="369"/>
      <c r="B14005" s="369"/>
      <c r="C14005" s="369"/>
      <c r="D14005" s="370" t="s">
        <v>1038</v>
      </c>
      <c r="E14005" s="370">
        <v>2</v>
      </c>
      <c r="F14005" s="385">
        <v>2</v>
      </c>
    </row>
    <row r="14006" spans="1:6">
      <c r="A14006" s="369"/>
      <c r="B14006" s="369"/>
      <c r="C14006" s="369"/>
      <c r="D14006" s="370" t="s">
        <v>230</v>
      </c>
      <c r="E14006" s="370">
        <v>1</v>
      </c>
      <c r="F14006" s="385">
        <v>1</v>
      </c>
    </row>
    <row r="14007" spans="1:6">
      <c r="A14007" s="369"/>
      <c r="B14007" s="369"/>
      <c r="C14007" s="369"/>
      <c r="D14007" s="370" t="s">
        <v>650</v>
      </c>
      <c r="E14007" s="370">
        <v>4</v>
      </c>
      <c r="F14007" s="385">
        <v>4</v>
      </c>
    </row>
    <row r="14008" spans="1:6">
      <c r="A14008" s="369"/>
      <c r="B14008" s="369"/>
      <c r="C14008" s="369"/>
      <c r="D14008" s="370" t="s">
        <v>1039</v>
      </c>
      <c r="E14008" s="370">
        <v>4</v>
      </c>
      <c r="F14008" s="385">
        <v>4</v>
      </c>
    </row>
    <row r="14009" spans="1:6">
      <c r="A14009" s="369"/>
      <c r="B14009" s="369"/>
      <c r="C14009" s="369"/>
      <c r="D14009" s="370" t="s">
        <v>1040</v>
      </c>
      <c r="E14009" s="370">
        <v>1</v>
      </c>
      <c r="F14009" s="385">
        <v>1</v>
      </c>
    </row>
    <row r="14010" spans="1:6">
      <c r="A14010" s="369"/>
      <c r="B14010" s="369"/>
      <c r="C14010" s="369"/>
      <c r="D14010" s="370" t="s">
        <v>1041</v>
      </c>
      <c r="E14010" s="370">
        <v>2</v>
      </c>
      <c r="F14010" s="385">
        <v>2</v>
      </c>
    </row>
    <row r="14011" spans="1:6">
      <c r="A14011" s="369"/>
      <c r="B14011" s="369"/>
      <c r="C14011" s="369"/>
      <c r="D14011" s="370" t="s">
        <v>1042</v>
      </c>
      <c r="E14011" s="370">
        <v>1</v>
      </c>
      <c r="F14011" s="385">
        <v>1</v>
      </c>
    </row>
    <row r="14012" spans="1:6">
      <c r="A14012" s="369"/>
      <c r="B14012" s="369"/>
      <c r="C14012" s="369"/>
      <c r="D14012" s="370" t="s">
        <v>1043</v>
      </c>
      <c r="E14012" s="370">
        <v>1</v>
      </c>
      <c r="F14012" s="385">
        <v>1</v>
      </c>
    </row>
    <row r="14013" spans="1:6">
      <c r="A14013" s="369"/>
      <c r="B14013" s="369"/>
      <c r="C14013" s="369"/>
      <c r="D14013" s="370" t="s">
        <v>1044</v>
      </c>
      <c r="E14013" s="370">
        <v>3</v>
      </c>
      <c r="F14013" s="385">
        <v>3</v>
      </c>
    </row>
    <row r="14014" spans="1:6">
      <c r="A14014" s="369"/>
      <c r="B14014" s="369"/>
      <c r="C14014" s="369"/>
      <c r="D14014" s="370" t="s">
        <v>1045</v>
      </c>
      <c r="E14014" s="370">
        <v>2</v>
      </c>
      <c r="F14014" s="385">
        <v>2</v>
      </c>
    </row>
    <row r="14015" spans="1:6">
      <c r="A14015" s="369"/>
      <c r="B14015" s="369"/>
      <c r="C14015" s="369"/>
      <c r="D14015" s="370" t="s">
        <v>1046</v>
      </c>
      <c r="E14015" s="370">
        <v>1</v>
      </c>
      <c r="F14015" s="385">
        <v>1</v>
      </c>
    </row>
    <row r="14016" spans="1:6">
      <c r="A14016" s="369"/>
      <c r="B14016" s="369"/>
      <c r="C14016" s="367" t="s">
        <v>1047</v>
      </c>
      <c r="D14016" s="367" t="s">
        <v>1048</v>
      </c>
      <c r="E14016" s="367">
        <v>2</v>
      </c>
      <c r="F14016" s="384">
        <v>2</v>
      </c>
    </row>
    <row r="14017" spans="1:6">
      <c r="A14017" s="369"/>
      <c r="B14017" s="369"/>
      <c r="C14017" s="369"/>
      <c r="D14017" s="370" t="s">
        <v>221</v>
      </c>
      <c r="E14017" s="370">
        <v>5</v>
      </c>
      <c r="F14017" s="385">
        <v>5</v>
      </c>
    </row>
    <row r="14018" spans="1:6">
      <c r="A14018" s="369"/>
      <c r="B14018" s="369"/>
      <c r="C14018" s="369"/>
      <c r="D14018" s="370" t="s">
        <v>1049</v>
      </c>
      <c r="E14018" s="370">
        <v>1</v>
      </c>
      <c r="F14018" s="385">
        <v>1</v>
      </c>
    </row>
    <row r="14019" spans="1:6">
      <c r="A14019" s="369"/>
      <c r="B14019" s="369"/>
      <c r="C14019" s="367" t="s">
        <v>525</v>
      </c>
      <c r="D14019" s="367" t="s">
        <v>1050</v>
      </c>
      <c r="E14019" s="367">
        <v>10</v>
      </c>
      <c r="F14019" s="384">
        <v>12</v>
      </c>
    </row>
    <row r="14020" spans="1:6">
      <c r="A14020" s="369"/>
      <c r="B14020" s="369"/>
      <c r="C14020" s="369"/>
      <c r="D14020" s="370" t="s">
        <v>228</v>
      </c>
      <c r="E14020" s="370">
        <v>39</v>
      </c>
      <c r="F14020" s="385">
        <v>46</v>
      </c>
    </row>
    <row r="14021" spans="1:6">
      <c r="A14021" s="369"/>
      <c r="B14021" s="369"/>
      <c r="C14021" s="369"/>
      <c r="D14021" s="370" t="s">
        <v>1051</v>
      </c>
      <c r="E14021" s="370">
        <v>13</v>
      </c>
      <c r="F14021" s="385">
        <v>14</v>
      </c>
    </row>
    <row r="14022" spans="1:6">
      <c r="A14022" s="369"/>
      <c r="B14022" s="369"/>
      <c r="C14022" s="369"/>
      <c r="D14022" s="370" t="s">
        <v>1052</v>
      </c>
      <c r="E14022" s="370">
        <v>15</v>
      </c>
      <c r="F14022" s="385">
        <v>15</v>
      </c>
    </row>
    <row r="14023" spans="1:6">
      <c r="A14023" s="369"/>
      <c r="B14023" s="369"/>
      <c r="C14023" s="369"/>
      <c r="D14023" s="370" t="s">
        <v>227</v>
      </c>
      <c r="E14023" s="370">
        <v>36</v>
      </c>
      <c r="F14023" s="385">
        <v>42</v>
      </c>
    </row>
    <row r="14024" spans="1:6">
      <c r="A14024" s="369"/>
      <c r="B14024" s="369"/>
      <c r="C14024" s="369"/>
      <c r="D14024" s="370" t="s">
        <v>1053</v>
      </c>
      <c r="E14024" s="370">
        <v>1</v>
      </c>
      <c r="F14024" s="385">
        <v>1</v>
      </c>
    </row>
    <row r="14025" spans="1:6">
      <c r="A14025" s="369"/>
      <c r="B14025" s="369"/>
      <c r="C14025" s="369"/>
      <c r="D14025" s="370" t="s">
        <v>1054</v>
      </c>
      <c r="E14025" s="370">
        <v>7</v>
      </c>
      <c r="F14025" s="385">
        <v>7</v>
      </c>
    </row>
    <row r="14026" spans="1:6">
      <c r="A14026" s="369"/>
      <c r="B14026" s="369"/>
      <c r="C14026" s="367" t="s">
        <v>523</v>
      </c>
      <c r="D14026" s="367" t="s">
        <v>604</v>
      </c>
      <c r="E14026" s="367">
        <v>2</v>
      </c>
      <c r="F14026" s="384">
        <v>2</v>
      </c>
    </row>
    <row r="14027" spans="1:6">
      <c r="A14027" s="369"/>
      <c r="B14027" s="369"/>
      <c r="C14027" s="369"/>
      <c r="D14027" s="370" t="s">
        <v>1055</v>
      </c>
      <c r="E14027" s="370">
        <v>1</v>
      </c>
      <c r="F14027" s="385">
        <v>1</v>
      </c>
    </row>
    <row r="14028" spans="1:6">
      <c r="A14028" s="369"/>
      <c r="B14028" s="369"/>
      <c r="C14028" s="369"/>
      <c r="D14028" s="370" t="s">
        <v>1056</v>
      </c>
      <c r="E14028" s="370">
        <v>4</v>
      </c>
      <c r="F14028" s="385">
        <v>4</v>
      </c>
    </row>
    <row r="14029" spans="1:6">
      <c r="A14029" s="369"/>
      <c r="B14029" s="369"/>
      <c r="C14029" s="369"/>
      <c r="D14029" s="370" t="s">
        <v>229</v>
      </c>
      <c r="E14029" s="370">
        <v>25</v>
      </c>
      <c r="F14029" s="385">
        <v>27</v>
      </c>
    </row>
    <row r="14030" spans="1:6">
      <c r="A14030" s="369"/>
      <c r="B14030" s="369"/>
      <c r="C14030" s="369"/>
      <c r="D14030" s="370" t="s">
        <v>1057</v>
      </c>
      <c r="E14030" s="370">
        <v>3</v>
      </c>
      <c r="F14030" s="385">
        <v>3</v>
      </c>
    </row>
    <row r="14031" spans="1:6">
      <c r="A14031" s="369"/>
      <c r="B14031" s="369"/>
      <c r="C14031" s="369"/>
      <c r="D14031" s="370" t="s">
        <v>1058</v>
      </c>
      <c r="E14031" s="370">
        <v>1</v>
      </c>
      <c r="F14031" s="385">
        <v>1</v>
      </c>
    </row>
    <row r="14032" spans="1:6">
      <c r="A14032" s="369"/>
      <c r="B14032" s="369"/>
      <c r="C14032" s="369"/>
      <c r="D14032" s="370" t="s">
        <v>1059</v>
      </c>
      <c r="E14032" s="370">
        <v>1</v>
      </c>
      <c r="F14032" s="385">
        <v>1</v>
      </c>
    </row>
    <row r="14033" spans="1:6">
      <c r="A14033" s="369"/>
      <c r="B14033" s="369"/>
      <c r="C14033" s="367" t="s">
        <v>524</v>
      </c>
      <c r="D14033" s="367" t="s">
        <v>231</v>
      </c>
      <c r="E14033" s="367">
        <v>3</v>
      </c>
      <c r="F14033" s="384">
        <v>3</v>
      </c>
    </row>
    <row r="14034" spans="1:6">
      <c r="A14034" s="369"/>
      <c r="B14034" s="369"/>
      <c r="C14034" s="369"/>
      <c r="D14034" s="370" t="s">
        <v>1060</v>
      </c>
      <c r="E14034" s="370">
        <v>1</v>
      </c>
      <c r="F14034" s="385">
        <v>1</v>
      </c>
    </row>
    <row r="14035" spans="1:6">
      <c r="A14035" s="369"/>
      <c r="B14035" s="369"/>
      <c r="C14035" s="369"/>
      <c r="D14035" s="370" t="s">
        <v>553</v>
      </c>
      <c r="E14035" s="370">
        <v>5</v>
      </c>
      <c r="F14035" s="385">
        <v>5</v>
      </c>
    </row>
    <row r="14036" spans="1:6">
      <c r="A14036" s="369"/>
      <c r="B14036" s="369"/>
      <c r="C14036" s="369"/>
      <c r="D14036" s="370" t="s">
        <v>230</v>
      </c>
      <c r="E14036" s="370">
        <v>2</v>
      </c>
      <c r="F14036" s="385">
        <v>2</v>
      </c>
    </row>
    <row r="14037" spans="1:6">
      <c r="A14037" s="369"/>
      <c r="B14037" s="369"/>
      <c r="C14037" s="369"/>
      <c r="D14037" s="370" t="s">
        <v>1061</v>
      </c>
      <c r="E14037" s="370">
        <v>1</v>
      </c>
      <c r="F14037" s="385">
        <v>1</v>
      </c>
    </row>
    <row r="14038" spans="1:6">
      <c r="A14038" s="369"/>
      <c r="B14038" s="367" t="s">
        <v>14</v>
      </c>
      <c r="C14038" s="367" t="s">
        <v>478</v>
      </c>
      <c r="D14038" s="367" t="s">
        <v>375</v>
      </c>
      <c r="E14038" s="367">
        <v>3</v>
      </c>
      <c r="F14038" s="384">
        <v>3</v>
      </c>
    </row>
    <row r="14039" spans="1:6">
      <c r="A14039" s="369"/>
      <c r="B14039" s="369"/>
      <c r="C14039" s="369"/>
      <c r="D14039" s="370" t="s">
        <v>445</v>
      </c>
      <c r="E14039" s="370">
        <v>13</v>
      </c>
      <c r="F14039" s="385">
        <v>15</v>
      </c>
    </row>
    <row r="14040" spans="1:6">
      <c r="A14040" s="369"/>
      <c r="B14040" s="369"/>
      <c r="C14040" s="369"/>
      <c r="D14040" s="370" t="s">
        <v>1062</v>
      </c>
      <c r="E14040" s="370">
        <v>7</v>
      </c>
      <c r="F14040" s="385">
        <v>8</v>
      </c>
    </row>
    <row r="14041" spans="1:6">
      <c r="A14041" s="369"/>
      <c r="B14041" s="369"/>
      <c r="C14041" s="369"/>
      <c r="D14041" s="370" t="s">
        <v>376</v>
      </c>
      <c r="E14041" s="370">
        <v>5</v>
      </c>
      <c r="F14041" s="385">
        <v>6</v>
      </c>
    </row>
    <row r="14042" spans="1:6">
      <c r="A14042" s="369"/>
      <c r="B14042" s="369"/>
      <c r="C14042" s="369"/>
      <c r="D14042" s="370" t="s">
        <v>1063</v>
      </c>
      <c r="E14042" s="370">
        <v>8</v>
      </c>
      <c r="F14042" s="385">
        <v>8</v>
      </c>
    </row>
    <row r="14043" spans="1:6">
      <c r="A14043" s="369"/>
      <c r="B14043" s="369"/>
      <c r="C14043" s="369"/>
      <c r="D14043" s="370" t="s">
        <v>1064</v>
      </c>
      <c r="E14043" s="370">
        <v>2</v>
      </c>
      <c r="F14043" s="385">
        <v>2</v>
      </c>
    </row>
    <row r="14044" spans="1:6">
      <c r="A14044" s="369"/>
      <c r="B14044" s="369"/>
      <c r="C14044" s="369"/>
      <c r="D14044" s="370" t="s">
        <v>555</v>
      </c>
      <c r="E14044" s="370">
        <v>6</v>
      </c>
      <c r="F14044" s="385">
        <v>6</v>
      </c>
    </row>
    <row r="14045" spans="1:6">
      <c r="A14045" s="369"/>
      <c r="B14045" s="369"/>
      <c r="C14045" s="369"/>
      <c r="D14045" s="370" t="s">
        <v>1065</v>
      </c>
      <c r="E14045" s="370">
        <v>1</v>
      </c>
      <c r="F14045" s="385">
        <v>1</v>
      </c>
    </row>
    <row r="14046" spans="1:6">
      <c r="A14046" s="369"/>
      <c r="B14046" s="369"/>
      <c r="C14046" s="367" t="s">
        <v>475</v>
      </c>
      <c r="D14046" s="367" t="s">
        <v>232</v>
      </c>
      <c r="E14046" s="367">
        <v>10</v>
      </c>
      <c r="F14046" s="384">
        <v>10</v>
      </c>
    </row>
    <row r="14047" spans="1:6">
      <c r="A14047" s="369"/>
      <c r="B14047" s="369"/>
      <c r="C14047" s="369"/>
      <c r="D14047" s="370" t="s">
        <v>1066</v>
      </c>
      <c r="E14047" s="370">
        <v>6</v>
      </c>
      <c r="F14047" s="385">
        <v>7</v>
      </c>
    </row>
    <row r="14048" spans="1:6">
      <c r="A14048" s="369"/>
      <c r="B14048" s="369"/>
      <c r="C14048" s="369"/>
      <c r="D14048" s="370" t="s">
        <v>439</v>
      </c>
      <c r="E14048" s="370">
        <v>5</v>
      </c>
      <c r="F14048" s="385">
        <v>5</v>
      </c>
    </row>
    <row r="14049" spans="1:6">
      <c r="A14049" s="369"/>
      <c r="B14049" s="369"/>
      <c r="C14049" s="367" t="s">
        <v>1067</v>
      </c>
      <c r="D14049" s="367" t="s">
        <v>1068</v>
      </c>
      <c r="E14049" s="367">
        <v>4</v>
      </c>
      <c r="F14049" s="384">
        <v>4</v>
      </c>
    </row>
    <row r="14050" spans="1:6">
      <c r="A14050" s="369"/>
      <c r="B14050" s="369"/>
      <c r="C14050" s="367" t="s">
        <v>1069</v>
      </c>
      <c r="D14050" s="367" t="s">
        <v>1070</v>
      </c>
      <c r="E14050" s="367">
        <v>5</v>
      </c>
      <c r="F14050" s="384">
        <v>5</v>
      </c>
    </row>
    <row r="14051" spans="1:6">
      <c r="A14051" s="369"/>
      <c r="B14051" s="369"/>
      <c r="C14051" s="369"/>
      <c r="D14051" s="370" t="s">
        <v>1071</v>
      </c>
      <c r="E14051" s="370">
        <v>3</v>
      </c>
      <c r="F14051" s="385">
        <v>3</v>
      </c>
    </row>
    <row r="14052" spans="1:6">
      <c r="A14052" s="369"/>
      <c r="B14052" s="369"/>
      <c r="C14052" s="367" t="s">
        <v>598</v>
      </c>
      <c r="D14052" s="367" t="s">
        <v>1072</v>
      </c>
      <c r="E14052" s="367">
        <v>1</v>
      </c>
      <c r="F14052" s="384">
        <v>1</v>
      </c>
    </row>
    <row r="14053" spans="1:6">
      <c r="A14053" s="369"/>
      <c r="B14053" s="369"/>
      <c r="C14053" s="369"/>
      <c r="D14053" s="370" t="s">
        <v>377</v>
      </c>
      <c r="E14053" s="370">
        <v>13</v>
      </c>
      <c r="F14053" s="385">
        <v>14</v>
      </c>
    </row>
    <row r="14054" spans="1:6">
      <c r="A14054" s="369"/>
      <c r="B14054" s="369"/>
      <c r="C14054" s="369"/>
      <c r="D14054" s="370" t="s">
        <v>1073</v>
      </c>
      <c r="E14054" s="370">
        <v>2</v>
      </c>
      <c r="F14054" s="385">
        <v>2</v>
      </c>
    </row>
    <row r="14055" spans="1:6">
      <c r="A14055" s="369"/>
      <c r="B14055" s="369"/>
      <c r="C14055" s="369"/>
      <c r="D14055" s="370" t="s">
        <v>1074</v>
      </c>
      <c r="E14055" s="370">
        <v>1</v>
      </c>
      <c r="F14055" s="385">
        <v>1</v>
      </c>
    </row>
    <row r="14056" spans="1:6">
      <c r="A14056" s="369"/>
      <c r="B14056" s="369"/>
      <c r="C14056" s="369"/>
      <c r="D14056" s="370" t="s">
        <v>1075</v>
      </c>
      <c r="E14056" s="370">
        <v>2</v>
      </c>
      <c r="F14056" s="385">
        <v>2</v>
      </c>
    </row>
    <row r="14057" spans="1:6">
      <c r="A14057" s="369"/>
      <c r="B14057" s="369"/>
      <c r="C14057" s="369"/>
      <c r="D14057" s="370" t="s">
        <v>1076</v>
      </c>
      <c r="E14057" s="370">
        <v>1</v>
      </c>
      <c r="F14057" s="385">
        <v>1</v>
      </c>
    </row>
    <row r="14058" spans="1:6">
      <c r="A14058" s="369"/>
      <c r="B14058" s="369"/>
      <c r="C14058" s="367" t="s">
        <v>526</v>
      </c>
      <c r="D14058" s="367" t="s">
        <v>1077</v>
      </c>
      <c r="E14058" s="367">
        <v>15</v>
      </c>
      <c r="F14058" s="384">
        <v>20</v>
      </c>
    </row>
    <row r="14059" spans="1:6">
      <c r="A14059" s="369"/>
      <c r="B14059" s="369"/>
      <c r="C14059" s="369"/>
      <c r="D14059" s="370" t="s">
        <v>237</v>
      </c>
      <c r="E14059" s="370">
        <v>8</v>
      </c>
      <c r="F14059" s="385">
        <v>8</v>
      </c>
    </row>
    <row r="14060" spans="1:6">
      <c r="A14060" s="369"/>
      <c r="B14060" s="369"/>
      <c r="C14060" s="369"/>
      <c r="D14060" s="370" t="s">
        <v>1078</v>
      </c>
      <c r="E14060" s="370">
        <v>4</v>
      </c>
      <c r="F14060" s="385">
        <v>4</v>
      </c>
    </row>
    <row r="14061" spans="1:6">
      <c r="A14061" s="369"/>
      <c r="B14061" s="369"/>
      <c r="C14061" s="367" t="s">
        <v>556</v>
      </c>
      <c r="D14061" s="367" t="s">
        <v>1079</v>
      </c>
      <c r="E14061" s="367">
        <v>6</v>
      </c>
      <c r="F14061" s="384">
        <v>6</v>
      </c>
    </row>
    <row r="14062" spans="1:6">
      <c r="A14062" s="369"/>
      <c r="B14062" s="369"/>
      <c r="C14062" s="369"/>
      <c r="D14062" s="370" t="s">
        <v>305</v>
      </c>
      <c r="E14062" s="370">
        <v>9</v>
      </c>
      <c r="F14062" s="385">
        <v>9</v>
      </c>
    </row>
    <row r="14063" spans="1:6">
      <c r="A14063" s="369"/>
      <c r="B14063" s="369"/>
      <c r="C14063" s="369"/>
      <c r="D14063" s="370" t="s">
        <v>304</v>
      </c>
      <c r="E14063" s="370">
        <v>7</v>
      </c>
      <c r="F14063" s="385">
        <v>7</v>
      </c>
    </row>
    <row r="14064" spans="1:6">
      <c r="A14064" s="369"/>
      <c r="B14064" s="369"/>
      <c r="C14064" s="369"/>
      <c r="D14064" s="370" t="s">
        <v>1080</v>
      </c>
      <c r="E14064" s="370">
        <v>13</v>
      </c>
      <c r="F14064" s="385">
        <v>13</v>
      </c>
    </row>
    <row r="14065" spans="1:6">
      <c r="A14065" s="369"/>
      <c r="B14065" s="369"/>
      <c r="C14065" s="369"/>
      <c r="D14065" s="370" t="s">
        <v>1081</v>
      </c>
      <c r="E14065" s="370">
        <v>3</v>
      </c>
      <c r="F14065" s="385">
        <v>3</v>
      </c>
    </row>
    <row r="14066" spans="1:6">
      <c r="A14066" s="369"/>
      <c r="B14066" s="369"/>
      <c r="C14066" s="367" t="s">
        <v>528</v>
      </c>
      <c r="D14066" s="367" t="s">
        <v>1082</v>
      </c>
      <c r="E14066" s="367">
        <v>2</v>
      </c>
      <c r="F14066" s="384">
        <v>2</v>
      </c>
    </row>
    <row r="14067" spans="1:6">
      <c r="A14067" s="369"/>
      <c r="B14067" s="369"/>
      <c r="C14067" s="369"/>
      <c r="D14067" s="370" t="s">
        <v>234</v>
      </c>
      <c r="E14067" s="370">
        <v>23</v>
      </c>
      <c r="F14067" s="385">
        <v>25</v>
      </c>
    </row>
    <row r="14068" spans="1:6">
      <c r="A14068" s="369"/>
      <c r="B14068" s="369"/>
      <c r="C14068" s="369"/>
      <c r="D14068" s="370" t="s">
        <v>1083</v>
      </c>
      <c r="E14068" s="370">
        <v>3</v>
      </c>
      <c r="F14068" s="385">
        <v>3</v>
      </c>
    </row>
    <row r="14069" spans="1:6">
      <c r="A14069" s="369"/>
      <c r="B14069" s="369"/>
      <c r="C14069" s="369"/>
      <c r="D14069" s="370" t="s">
        <v>1084</v>
      </c>
      <c r="E14069" s="370">
        <v>2</v>
      </c>
      <c r="F14069" s="385">
        <v>2</v>
      </c>
    </row>
    <row r="14070" spans="1:6">
      <c r="A14070" s="369"/>
      <c r="B14070" s="369"/>
      <c r="C14070" s="369"/>
      <c r="D14070" s="370" t="s">
        <v>1085</v>
      </c>
      <c r="E14070" s="370">
        <v>4</v>
      </c>
      <c r="F14070" s="385">
        <v>4</v>
      </c>
    </row>
    <row r="14071" spans="1:6">
      <c r="A14071" s="369"/>
      <c r="B14071" s="369"/>
      <c r="C14071" s="369"/>
      <c r="D14071" s="370" t="s">
        <v>1086</v>
      </c>
      <c r="E14071" s="370">
        <v>1</v>
      </c>
      <c r="F14071" s="385">
        <v>1</v>
      </c>
    </row>
    <row r="14072" spans="1:6">
      <c r="A14072" s="369"/>
      <c r="B14072" s="369"/>
      <c r="C14072" s="367" t="s">
        <v>1087</v>
      </c>
      <c r="D14072" s="367" t="s">
        <v>1088</v>
      </c>
      <c r="E14072" s="367">
        <v>2</v>
      </c>
      <c r="F14072" s="384">
        <v>2</v>
      </c>
    </row>
    <row r="14073" spans="1:6">
      <c r="A14073" s="369"/>
      <c r="B14073" s="369"/>
      <c r="C14073" s="369"/>
      <c r="D14073" s="370" t="s">
        <v>1089</v>
      </c>
      <c r="E14073" s="370">
        <v>4</v>
      </c>
      <c r="F14073" s="385">
        <v>4</v>
      </c>
    </row>
    <row r="14074" spans="1:6">
      <c r="A14074" s="369"/>
      <c r="B14074" s="369"/>
      <c r="C14074" s="369"/>
      <c r="D14074" s="370" t="s">
        <v>1090</v>
      </c>
      <c r="E14074" s="370">
        <v>2</v>
      </c>
      <c r="F14074" s="385">
        <v>2</v>
      </c>
    </row>
    <row r="14075" spans="1:6">
      <c r="A14075" s="369"/>
      <c r="B14075" s="369"/>
      <c r="C14075" s="369"/>
      <c r="D14075" s="370" t="s">
        <v>381</v>
      </c>
      <c r="E14075" s="370">
        <v>8</v>
      </c>
      <c r="F14075" s="385">
        <v>10</v>
      </c>
    </row>
    <row r="14076" spans="1:6">
      <c r="A14076" s="369"/>
      <c r="B14076" s="369"/>
      <c r="C14076" s="369"/>
      <c r="D14076" s="370" t="s">
        <v>1091</v>
      </c>
      <c r="E14076" s="370">
        <v>1</v>
      </c>
      <c r="F14076" s="385">
        <v>1</v>
      </c>
    </row>
    <row r="14077" spans="1:6">
      <c r="A14077" s="369"/>
      <c r="B14077" s="369"/>
      <c r="C14077" s="367" t="s">
        <v>476</v>
      </c>
      <c r="D14077" s="367" t="s">
        <v>236</v>
      </c>
      <c r="E14077" s="367">
        <v>76</v>
      </c>
      <c r="F14077" s="384">
        <v>85</v>
      </c>
    </row>
    <row r="14078" spans="1:6">
      <c r="A14078" s="369"/>
      <c r="B14078" s="369"/>
      <c r="C14078" s="369"/>
      <c r="D14078" s="370" t="s">
        <v>1092</v>
      </c>
      <c r="E14078" s="370">
        <v>16</v>
      </c>
      <c r="F14078" s="385">
        <v>16</v>
      </c>
    </row>
    <row r="14079" spans="1:6">
      <c r="A14079" s="369"/>
      <c r="B14079" s="369"/>
      <c r="C14079" s="369"/>
      <c r="D14079" s="370" t="s">
        <v>379</v>
      </c>
      <c r="E14079" s="370">
        <v>36</v>
      </c>
      <c r="F14079" s="385">
        <v>38</v>
      </c>
    </row>
    <row r="14080" spans="1:6">
      <c r="A14080" s="369"/>
      <c r="B14080" s="369"/>
      <c r="C14080" s="369"/>
      <c r="D14080" s="370" t="s">
        <v>378</v>
      </c>
      <c r="E14080" s="370">
        <v>73</v>
      </c>
      <c r="F14080" s="385">
        <v>78</v>
      </c>
    </row>
    <row r="14081" spans="1:6">
      <c r="A14081" s="369"/>
      <c r="B14081" s="369"/>
      <c r="C14081" s="369"/>
      <c r="D14081" s="370" t="s">
        <v>1093</v>
      </c>
      <c r="E14081" s="370">
        <v>22</v>
      </c>
      <c r="F14081" s="385">
        <v>24</v>
      </c>
    </row>
    <row r="14082" spans="1:6">
      <c r="A14082" s="369"/>
      <c r="B14082" s="369"/>
      <c r="C14082" s="369"/>
      <c r="D14082" s="370" t="s">
        <v>440</v>
      </c>
      <c r="E14082" s="370">
        <v>8</v>
      </c>
      <c r="F14082" s="385">
        <v>8</v>
      </c>
    </row>
    <row r="14083" spans="1:6">
      <c r="A14083" s="369"/>
      <c r="B14083" s="369"/>
      <c r="C14083" s="369"/>
      <c r="D14083" s="370" t="s">
        <v>1094</v>
      </c>
      <c r="E14083" s="370">
        <v>3</v>
      </c>
      <c r="F14083" s="385">
        <v>4</v>
      </c>
    </row>
    <row r="14084" spans="1:6">
      <c r="A14084" s="369"/>
      <c r="B14084" s="369"/>
      <c r="C14084" s="369"/>
      <c r="D14084" s="370" t="s">
        <v>1095</v>
      </c>
      <c r="E14084" s="370">
        <v>4</v>
      </c>
      <c r="F14084" s="385">
        <v>4</v>
      </c>
    </row>
    <row r="14085" spans="1:6">
      <c r="A14085" s="369"/>
      <c r="B14085" s="369"/>
      <c r="C14085" s="369"/>
      <c r="D14085" s="370" t="s">
        <v>1096</v>
      </c>
      <c r="E14085" s="370">
        <v>1</v>
      </c>
      <c r="F14085" s="385">
        <v>1</v>
      </c>
    </row>
    <row r="14086" spans="1:6">
      <c r="A14086" s="369"/>
      <c r="B14086" s="369"/>
      <c r="C14086" s="369"/>
      <c r="D14086" s="370" t="s">
        <v>235</v>
      </c>
      <c r="E14086" s="370">
        <v>102</v>
      </c>
      <c r="F14086" s="385">
        <v>107</v>
      </c>
    </row>
    <row r="14087" spans="1:6">
      <c r="A14087" s="369"/>
      <c r="B14087" s="369"/>
      <c r="C14087" s="369"/>
      <c r="D14087" s="370" t="s">
        <v>477</v>
      </c>
      <c r="E14087" s="370">
        <v>15</v>
      </c>
      <c r="F14087" s="385">
        <v>16</v>
      </c>
    </row>
    <row r="14088" spans="1:6">
      <c r="A14088" s="369"/>
      <c r="B14088" s="369"/>
      <c r="C14088" s="367" t="s">
        <v>527</v>
      </c>
      <c r="D14088" s="367" t="s">
        <v>554</v>
      </c>
      <c r="E14088" s="367">
        <v>47</v>
      </c>
      <c r="F14088" s="384">
        <v>55</v>
      </c>
    </row>
    <row r="14089" spans="1:6">
      <c r="A14089" s="369"/>
      <c r="B14089" s="369"/>
      <c r="C14089" s="369"/>
      <c r="D14089" s="370" t="s">
        <v>380</v>
      </c>
      <c r="E14089" s="370">
        <v>38</v>
      </c>
      <c r="F14089" s="385">
        <v>41</v>
      </c>
    </row>
    <row r="14090" spans="1:6">
      <c r="A14090" s="369"/>
      <c r="B14090" s="369"/>
      <c r="C14090" s="369"/>
      <c r="D14090" s="370" t="s">
        <v>1097</v>
      </c>
      <c r="E14090" s="370">
        <v>1</v>
      </c>
      <c r="F14090" s="385">
        <v>1</v>
      </c>
    </row>
    <row r="14091" spans="1:6">
      <c r="A14091" s="369"/>
      <c r="B14091" s="369"/>
      <c r="C14091" s="367" t="s">
        <v>1098</v>
      </c>
      <c r="D14091" s="367" t="s">
        <v>1099</v>
      </c>
      <c r="E14091" s="367">
        <v>1</v>
      </c>
      <c r="F14091" s="384">
        <v>1</v>
      </c>
    </row>
    <row r="14092" spans="1:6">
      <c r="A14092" s="369"/>
      <c r="B14092" s="367" t="s">
        <v>15</v>
      </c>
      <c r="C14092" s="367" t="s">
        <v>479</v>
      </c>
      <c r="D14092" s="367" t="s">
        <v>1100</v>
      </c>
      <c r="E14092" s="367">
        <v>4</v>
      </c>
      <c r="F14092" s="384">
        <v>4</v>
      </c>
    </row>
    <row r="14093" spans="1:6">
      <c r="A14093" s="369"/>
      <c r="B14093" s="369"/>
      <c r="C14093" s="369"/>
      <c r="D14093" s="370" t="s">
        <v>238</v>
      </c>
      <c r="E14093" s="370">
        <v>127</v>
      </c>
      <c r="F14093" s="385">
        <v>139</v>
      </c>
    </row>
    <row r="14094" spans="1:6">
      <c r="A14094" s="369"/>
      <c r="B14094" s="369"/>
      <c r="C14094" s="369"/>
      <c r="D14094" s="370" t="s">
        <v>599</v>
      </c>
      <c r="E14094" s="370">
        <v>12</v>
      </c>
      <c r="F14094" s="385">
        <v>13</v>
      </c>
    </row>
    <row r="14095" spans="1:6">
      <c r="A14095" s="369"/>
      <c r="B14095" s="369"/>
      <c r="C14095" s="369"/>
      <c r="D14095" s="370" t="s">
        <v>1101</v>
      </c>
      <c r="E14095" s="370">
        <v>7</v>
      </c>
      <c r="F14095" s="385">
        <v>9</v>
      </c>
    </row>
    <row r="14096" spans="1:6">
      <c r="A14096" s="369"/>
      <c r="B14096" s="369"/>
      <c r="C14096" s="369"/>
      <c r="D14096" s="370" t="s">
        <v>480</v>
      </c>
      <c r="E14096" s="370">
        <v>62</v>
      </c>
      <c r="F14096" s="385">
        <v>64</v>
      </c>
    </row>
    <row r="14097" spans="1:6">
      <c r="A14097" s="369"/>
      <c r="B14097" s="369"/>
      <c r="C14097" s="369"/>
      <c r="D14097" s="370" t="s">
        <v>58</v>
      </c>
      <c r="E14097" s="370">
        <v>31</v>
      </c>
      <c r="F14097" s="385">
        <v>32</v>
      </c>
    </row>
    <row r="14098" spans="1:6">
      <c r="A14098" s="369"/>
      <c r="B14098" s="369"/>
      <c r="C14098" s="369"/>
      <c r="D14098" s="370" t="s">
        <v>1102</v>
      </c>
      <c r="E14098" s="370">
        <v>5</v>
      </c>
      <c r="F14098" s="385">
        <v>6</v>
      </c>
    </row>
    <row r="14099" spans="1:6">
      <c r="A14099" s="369"/>
      <c r="B14099" s="369"/>
      <c r="C14099" s="369"/>
      <c r="D14099" s="370" t="s">
        <v>1103</v>
      </c>
      <c r="E14099" s="370">
        <v>16</v>
      </c>
      <c r="F14099" s="385">
        <v>16</v>
      </c>
    </row>
    <row r="14100" spans="1:6">
      <c r="A14100" s="369"/>
      <c r="B14100" s="369"/>
      <c r="C14100" s="369"/>
      <c r="D14100" s="370" t="s">
        <v>1104</v>
      </c>
      <c r="E14100" s="370">
        <v>1</v>
      </c>
      <c r="F14100" s="385">
        <v>1</v>
      </c>
    </row>
    <row r="14101" spans="1:6">
      <c r="A14101" s="369"/>
      <c r="B14101" s="369"/>
      <c r="C14101" s="369"/>
      <c r="D14101" s="370" t="s">
        <v>385</v>
      </c>
      <c r="E14101" s="370">
        <v>2</v>
      </c>
      <c r="F14101" s="385">
        <v>2</v>
      </c>
    </row>
    <row r="14102" spans="1:6">
      <c r="A14102" s="369"/>
      <c r="B14102" s="369"/>
      <c r="C14102" s="369"/>
      <c r="D14102" s="370" t="s">
        <v>386</v>
      </c>
      <c r="E14102" s="370">
        <v>8</v>
      </c>
      <c r="F14102" s="385">
        <v>10</v>
      </c>
    </row>
    <row r="14103" spans="1:6">
      <c r="A14103" s="369"/>
      <c r="B14103" s="369"/>
      <c r="C14103" s="369"/>
      <c r="D14103" s="370" t="s">
        <v>1105</v>
      </c>
      <c r="E14103" s="370">
        <v>3</v>
      </c>
      <c r="F14103" s="385">
        <v>5</v>
      </c>
    </row>
    <row r="14104" spans="1:6">
      <c r="A14104" s="369"/>
      <c r="B14104" s="369"/>
      <c r="C14104" s="369"/>
      <c r="D14104" s="370" t="s">
        <v>383</v>
      </c>
      <c r="E14104" s="370">
        <v>13</v>
      </c>
      <c r="F14104" s="385">
        <v>14</v>
      </c>
    </row>
    <row r="14105" spans="1:6">
      <c r="A14105" s="369"/>
      <c r="B14105" s="369"/>
      <c r="C14105" s="369"/>
      <c r="D14105" s="370" t="s">
        <v>384</v>
      </c>
      <c r="E14105" s="370">
        <v>7</v>
      </c>
      <c r="F14105" s="385">
        <v>7</v>
      </c>
    </row>
    <row r="14106" spans="1:6">
      <c r="A14106" s="369"/>
      <c r="B14106" s="369"/>
      <c r="C14106" s="369"/>
      <c r="D14106" s="370" t="s">
        <v>1106</v>
      </c>
      <c r="E14106" s="370">
        <v>2</v>
      </c>
      <c r="F14106" s="385">
        <v>2</v>
      </c>
    </row>
    <row r="14107" spans="1:6">
      <c r="A14107" s="369"/>
      <c r="B14107" s="369"/>
      <c r="C14107" s="369"/>
      <c r="D14107" s="370" t="s">
        <v>1107</v>
      </c>
      <c r="E14107" s="370">
        <v>7</v>
      </c>
      <c r="F14107" s="385">
        <v>7</v>
      </c>
    </row>
    <row r="14108" spans="1:6">
      <c r="A14108" s="369"/>
      <c r="B14108" s="369"/>
      <c r="C14108" s="369"/>
      <c r="D14108" s="370" t="s">
        <v>559</v>
      </c>
      <c r="E14108" s="370">
        <v>6</v>
      </c>
      <c r="F14108" s="385">
        <v>7</v>
      </c>
    </row>
    <row r="14109" spans="1:6">
      <c r="A14109" s="369"/>
      <c r="B14109" s="369"/>
      <c r="C14109" s="369"/>
      <c r="D14109" s="370" t="s">
        <v>1108</v>
      </c>
      <c r="E14109" s="370">
        <v>4</v>
      </c>
      <c r="F14109" s="385">
        <v>4</v>
      </c>
    </row>
    <row r="14110" spans="1:6">
      <c r="A14110" s="369"/>
      <c r="B14110" s="369"/>
      <c r="C14110" s="369"/>
      <c r="D14110" s="370" t="s">
        <v>1109</v>
      </c>
      <c r="E14110" s="370">
        <v>12</v>
      </c>
      <c r="F14110" s="385">
        <v>14</v>
      </c>
    </row>
    <row r="14111" spans="1:6">
      <c r="A14111" s="369"/>
      <c r="B14111" s="369"/>
      <c r="C14111" s="367" t="s">
        <v>529</v>
      </c>
      <c r="D14111" s="367" t="s">
        <v>390</v>
      </c>
      <c r="E14111" s="367">
        <v>21</v>
      </c>
      <c r="F14111" s="384">
        <v>24</v>
      </c>
    </row>
    <row r="14112" spans="1:6">
      <c r="A14112" s="369"/>
      <c r="B14112" s="369"/>
      <c r="C14112" s="369"/>
      <c r="D14112" s="370" t="s">
        <v>1110</v>
      </c>
      <c r="E14112" s="370">
        <v>7</v>
      </c>
      <c r="F14112" s="385">
        <v>8</v>
      </c>
    </row>
    <row r="14113" spans="1:6">
      <c r="A14113" s="369"/>
      <c r="B14113" s="369"/>
      <c r="C14113" s="369"/>
      <c r="D14113" s="370" t="s">
        <v>439</v>
      </c>
      <c r="E14113" s="370">
        <v>6</v>
      </c>
      <c r="F14113" s="385">
        <v>6</v>
      </c>
    </row>
    <row r="14114" spans="1:6">
      <c r="A14114" s="369"/>
      <c r="B14114" s="369"/>
      <c r="C14114" s="369"/>
      <c r="D14114" s="370" t="s">
        <v>1111</v>
      </c>
      <c r="E14114" s="370">
        <v>1</v>
      </c>
      <c r="F14114" s="385">
        <v>1</v>
      </c>
    </row>
    <row r="14115" spans="1:6">
      <c r="A14115" s="369"/>
      <c r="B14115" s="369"/>
      <c r="C14115" s="369"/>
      <c r="D14115" s="370" t="s">
        <v>1112</v>
      </c>
      <c r="E14115" s="370">
        <v>1</v>
      </c>
      <c r="F14115" s="385">
        <v>1</v>
      </c>
    </row>
    <row r="14116" spans="1:6">
      <c r="A14116" s="369"/>
      <c r="B14116" s="369"/>
      <c r="C14116" s="369"/>
      <c r="D14116" s="370" t="s">
        <v>1113</v>
      </c>
      <c r="E14116" s="370">
        <v>1</v>
      </c>
      <c r="F14116" s="385">
        <v>1</v>
      </c>
    </row>
    <row r="14117" spans="1:6">
      <c r="A14117" s="369"/>
      <c r="B14117" s="369"/>
      <c r="C14117" s="367" t="s">
        <v>481</v>
      </c>
      <c r="D14117" s="367" t="s">
        <v>1114</v>
      </c>
      <c r="E14117" s="367">
        <v>6</v>
      </c>
      <c r="F14117" s="384">
        <v>7</v>
      </c>
    </row>
    <row r="14118" spans="1:6">
      <c r="A14118" s="369"/>
      <c r="B14118" s="369"/>
      <c r="C14118" s="369"/>
      <c r="D14118" s="370" t="s">
        <v>557</v>
      </c>
      <c r="E14118" s="370">
        <v>6</v>
      </c>
      <c r="F14118" s="385">
        <v>7</v>
      </c>
    </row>
    <row r="14119" spans="1:6">
      <c r="A14119" s="369"/>
      <c r="B14119" s="369"/>
      <c r="C14119" s="369"/>
      <c r="D14119" s="370" t="s">
        <v>15</v>
      </c>
      <c r="E14119" s="370">
        <v>23</v>
      </c>
      <c r="F14119" s="385">
        <v>25</v>
      </c>
    </row>
    <row r="14120" spans="1:6">
      <c r="A14120" s="369"/>
      <c r="B14120" s="369"/>
      <c r="C14120" s="369"/>
      <c r="D14120" s="370" t="s">
        <v>388</v>
      </c>
      <c r="E14120" s="370">
        <v>13</v>
      </c>
      <c r="F14120" s="385">
        <v>14</v>
      </c>
    </row>
    <row r="14121" spans="1:6">
      <c r="A14121" s="369"/>
      <c r="B14121" s="369"/>
      <c r="C14121" s="369"/>
      <c r="D14121" s="370" t="s">
        <v>389</v>
      </c>
      <c r="E14121" s="370">
        <v>47</v>
      </c>
      <c r="F14121" s="385">
        <v>50</v>
      </c>
    </row>
    <row r="14122" spans="1:6">
      <c r="A14122" s="369"/>
      <c r="B14122" s="369"/>
      <c r="C14122" s="369"/>
      <c r="D14122" s="370" t="s">
        <v>558</v>
      </c>
      <c r="E14122" s="370">
        <v>16</v>
      </c>
      <c r="F14122" s="385">
        <v>17</v>
      </c>
    </row>
    <row r="14123" spans="1:6">
      <c r="A14123" s="369"/>
      <c r="B14123" s="369"/>
      <c r="C14123" s="369"/>
      <c r="D14123" s="370" t="s">
        <v>387</v>
      </c>
      <c r="E14123" s="370">
        <v>31</v>
      </c>
      <c r="F14123" s="385">
        <v>37</v>
      </c>
    </row>
    <row r="14124" spans="1:6">
      <c r="A14124" s="369"/>
      <c r="B14124" s="369"/>
      <c r="C14124" s="369"/>
      <c r="D14124" s="370" t="s">
        <v>1115</v>
      </c>
      <c r="E14124" s="370">
        <v>3</v>
      </c>
      <c r="F14124" s="385">
        <v>4</v>
      </c>
    </row>
    <row r="14125" spans="1:6">
      <c r="A14125" s="369"/>
      <c r="B14125" s="369"/>
      <c r="C14125" s="369"/>
      <c r="D14125" s="370" t="s">
        <v>550</v>
      </c>
      <c r="E14125" s="370">
        <v>4</v>
      </c>
      <c r="F14125" s="385">
        <v>4</v>
      </c>
    </row>
    <row r="14126" spans="1:6">
      <c r="A14126" s="369"/>
      <c r="B14126" s="369"/>
      <c r="C14126" s="369"/>
      <c r="D14126" s="370" t="s">
        <v>1116</v>
      </c>
      <c r="E14126" s="370">
        <v>8</v>
      </c>
      <c r="F14126" s="385">
        <v>9</v>
      </c>
    </row>
    <row r="14127" spans="1:6">
      <c r="A14127" s="369"/>
      <c r="B14127" s="369"/>
      <c r="C14127" s="369"/>
      <c r="D14127" s="370" t="s">
        <v>1117</v>
      </c>
      <c r="E14127" s="370">
        <v>14</v>
      </c>
      <c r="F14127" s="385">
        <v>16</v>
      </c>
    </row>
    <row r="14128" spans="1:6">
      <c r="A14128" s="369"/>
      <c r="B14128" s="369"/>
      <c r="C14128" s="369"/>
      <c r="D14128" s="370" t="s">
        <v>1118</v>
      </c>
      <c r="E14128" s="370">
        <v>1</v>
      </c>
      <c r="F14128" s="385">
        <v>1</v>
      </c>
    </row>
    <row r="14129" spans="1:6">
      <c r="A14129" s="369"/>
      <c r="B14129" s="367" t="s">
        <v>16</v>
      </c>
      <c r="C14129" s="367" t="s">
        <v>482</v>
      </c>
      <c r="D14129" s="367" t="s">
        <v>240</v>
      </c>
      <c r="E14129" s="367">
        <v>33</v>
      </c>
      <c r="F14129" s="384">
        <v>36</v>
      </c>
    </row>
    <row r="14130" spans="1:6">
      <c r="A14130" s="369"/>
      <c r="B14130" s="369"/>
      <c r="C14130" s="369"/>
      <c r="D14130" s="370" t="s">
        <v>530</v>
      </c>
      <c r="E14130" s="370">
        <v>7</v>
      </c>
      <c r="F14130" s="385">
        <v>7</v>
      </c>
    </row>
    <row r="14131" spans="1:6">
      <c r="A14131" s="369"/>
      <c r="B14131" s="369"/>
      <c r="C14131" s="369"/>
      <c r="D14131" s="370" t="s">
        <v>1119</v>
      </c>
      <c r="E14131" s="370">
        <v>8</v>
      </c>
      <c r="F14131" s="385">
        <v>8</v>
      </c>
    </row>
    <row r="14132" spans="1:6">
      <c r="A14132" s="369"/>
      <c r="B14132" s="369"/>
      <c r="C14132" s="369"/>
      <c r="D14132" s="370" t="s">
        <v>1120</v>
      </c>
      <c r="E14132" s="370">
        <v>13</v>
      </c>
      <c r="F14132" s="385">
        <v>14</v>
      </c>
    </row>
    <row r="14133" spans="1:6">
      <c r="A14133" s="369"/>
      <c r="B14133" s="369"/>
      <c r="C14133" s="369"/>
      <c r="D14133" s="370" t="s">
        <v>1121</v>
      </c>
      <c r="E14133" s="370">
        <v>5</v>
      </c>
      <c r="F14133" s="385">
        <v>5</v>
      </c>
    </row>
    <row r="14134" spans="1:6">
      <c r="A14134" s="369"/>
      <c r="B14134" s="369"/>
      <c r="C14134" s="367" t="s">
        <v>1122</v>
      </c>
      <c r="D14134" s="367" t="s">
        <v>1123</v>
      </c>
      <c r="E14134" s="367">
        <v>1</v>
      </c>
      <c r="F14134" s="384">
        <v>1</v>
      </c>
    </row>
    <row r="14135" spans="1:6">
      <c r="A14135" s="369"/>
      <c r="B14135" s="369"/>
      <c r="C14135" s="369"/>
      <c r="D14135" s="370" t="s">
        <v>1124</v>
      </c>
      <c r="E14135" s="370">
        <v>2</v>
      </c>
      <c r="F14135" s="385">
        <v>2</v>
      </c>
    </row>
    <row r="14136" spans="1:6">
      <c r="A14136" s="369"/>
      <c r="B14136" s="369"/>
      <c r="C14136" s="367" t="s">
        <v>483</v>
      </c>
      <c r="D14136" s="367" t="s">
        <v>245</v>
      </c>
      <c r="E14136" s="367">
        <v>2</v>
      </c>
      <c r="F14136" s="384">
        <v>3</v>
      </c>
    </row>
    <row r="14137" spans="1:6">
      <c r="A14137" s="369"/>
      <c r="B14137" s="369"/>
      <c r="C14137" s="369"/>
      <c r="D14137" s="370" t="s">
        <v>1125</v>
      </c>
      <c r="E14137" s="370">
        <v>4</v>
      </c>
      <c r="F14137" s="385">
        <v>4</v>
      </c>
    </row>
    <row r="14138" spans="1:6">
      <c r="A14138" s="369"/>
      <c r="B14138" s="369"/>
      <c r="C14138" s="369"/>
      <c r="D14138" s="370" t="s">
        <v>373</v>
      </c>
      <c r="E14138" s="370">
        <v>6</v>
      </c>
      <c r="F14138" s="385">
        <v>6</v>
      </c>
    </row>
    <row r="14139" spans="1:6">
      <c r="A14139" s="369"/>
      <c r="B14139" s="369"/>
      <c r="C14139" s="369"/>
      <c r="D14139" s="370" t="s">
        <v>242</v>
      </c>
      <c r="E14139" s="370">
        <v>22</v>
      </c>
      <c r="F14139" s="385">
        <v>24</v>
      </c>
    </row>
    <row r="14140" spans="1:6">
      <c r="A14140" s="369"/>
      <c r="B14140" s="369"/>
      <c r="C14140" s="369"/>
      <c r="D14140" s="370" t="s">
        <v>1126</v>
      </c>
      <c r="E14140" s="370">
        <v>1</v>
      </c>
      <c r="F14140" s="385">
        <v>1</v>
      </c>
    </row>
    <row r="14141" spans="1:6">
      <c r="A14141" s="369"/>
      <c r="B14141" s="369"/>
      <c r="C14141" s="369"/>
      <c r="D14141" s="370" t="s">
        <v>243</v>
      </c>
      <c r="E14141" s="370">
        <v>8</v>
      </c>
      <c r="F14141" s="385">
        <v>10</v>
      </c>
    </row>
    <row r="14142" spans="1:6">
      <c r="A14142" s="369"/>
      <c r="B14142" s="369"/>
      <c r="C14142" s="369"/>
      <c r="D14142" s="370" t="s">
        <v>1127</v>
      </c>
      <c r="E14142" s="370">
        <v>8</v>
      </c>
      <c r="F14142" s="385">
        <v>9</v>
      </c>
    </row>
    <row r="14143" spans="1:6">
      <c r="A14143" s="369"/>
      <c r="B14143" s="369"/>
      <c r="C14143" s="369"/>
      <c r="D14143" s="370" t="s">
        <v>1128</v>
      </c>
      <c r="E14143" s="370">
        <v>12</v>
      </c>
      <c r="F14143" s="385">
        <v>12</v>
      </c>
    </row>
    <row r="14144" spans="1:6">
      <c r="A14144" s="369"/>
      <c r="B14144" s="369"/>
      <c r="C14144" s="369"/>
      <c r="D14144" s="370" t="s">
        <v>259</v>
      </c>
      <c r="E14144" s="370">
        <v>5</v>
      </c>
      <c r="F14144" s="385">
        <v>5</v>
      </c>
    </row>
    <row r="14145" spans="1:6">
      <c r="A14145" s="369"/>
      <c r="B14145" s="369"/>
      <c r="C14145" s="369"/>
      <c r="D14145" s="370" t="s">
        <v>244</v>
      </c>
      <c r="E14145" s="370">
        <v>21</v>
      </c>
      <c r="F14145" s="385">
        <v>24</v>
      </c>
    </row>
    <row r="14146" spans="1:6">
      <c r="A14146" s="369"/>
      <c r="B14146" s="369"/>
      <c r="C14146" s="369"/>
      <c r="D14146" s="370" t="s">
        <v>1129</v>
      </c>
      <c r="E14146" s="370">
        <v>1</v>
      </c>
      <c r="F14146" s="385">
        <v>1</v>
      </c>
    </row>
    <row r="14147" spans="1:6">
      <c r="A14147" s="369"/>
      <c r="B14147" s="369"/>
      <c r="C14147" s="367" t="s">
        <v>484</v>
      </c>
      <c r="D14147" s="367" t="s">
        <v>1130</v>
      </c>
      <c r="E14147" s="367">
        <v>3</v>
      </c>
      <c r="F14147" s="384">
        <v>3</v>
      </c>
    </row>
    <row r="14148" spans="1:6">
      <c r="A14148" s="369"/>
      <c r="B14148" s="369"/>
      <c r="C14148" s="369"/>
      <c r="D14148" s="370" t="s">
        <v>247</v>
      </c>
      <c r="E14148" s="370">
        <v>16</v>
      </c>
      <c r="F14148" s="385">
        <v>18</v>
      </c>
    </row>
    <row r="14149" spans="1:6">
      <c r="A14149" s="369"/>
      <c r="B14149" s="369"/>
      <c r="C14149" s="369"/>
      <c r="D14149" s="370" t="s">
        <v>246</v>
      </c>
      <c r="E14149" s="370">
        <v>27</v>
      </c>
      <c r="F14149" s="385">
        <v>29</v>
      </c>
    </row>
    <row r="14150" spans="1:6">
      <c r="A14150" s="369"/>
      <c r="B14150" s="369"/>
      <c r="C14150" s="367" t="s">
        <v>639</v>
      </c>
      <c r="D14150" s="367" t="s">
        <v>1131</v>
      </c>
      <c r="E14150" s="367">
        <v>3</v>
      </c>
      <c r="F14150" s="384">
        <v>3</v>
      </c>
    </row>
    <row r="14151" spans="1:6">
      <c r="A14151" s="369"/>
      <c r="B14151" s="369"/>
      <c r="C14151" s="369"/>
      <c r="D14151" s="370" t="s">
        <v>392</v>
      </c>
      <c r="E14151" s="370">
        <v>1</v>
      </c>
      <c r="F14151" s="385">
        <v>1</v>
      </c>
    </row>
    <row r="14152" spans="1:6">
      <c r="A14152" s="369"/>
      <c r="B14152" s="369"/>
      <c r="C14152" s="369"/>
      <c r="D14152" s="370" t="s">
        <v>1132</v>
      </c>
      <c r="E14152" s="370">
        <v>1</v>
      </c>
      <c r="F14152" s="385">
        <v>1</v>
      </c>
    </row>
    <row r="14153" spans="1:6">
      <c r="A14153" s="369"/>
      <c r="B14153" s="369"/>
      <c r="C14153" s="369"/>
      <c r="D14153" s="370" t="s">
        <v>393</v>
      </c>
      <c r="E14153" s="370">
        <v>20</v>
      </c>
      <c r="F14153" s="385">
        <v>20</v>
      </c>
    </row>
    <row r="14154" spans="1:6">
      <c r="A14154" s="369"/>
      <c r="B14154" s="369"/>
      <c r="C14154" s="369"/>
      <c r="D14154" s="370" t="s">
        <v>1133</v>
      </c>
      <c r="E14154" s="370">
        <v>4</v>
      </c>
      <c r="F14154" s="385">
        <v>4</v>
      </c>
    </row>
    <row r="14155" spans="1:6">
      <c r="A14155" s="369"/>
      <c r="B14155" s="369"/>
      <c r="C14155" s="369"/>
      <c r="D14155" s="370" t="s">
        <v>1134</v>
      </c>
      <c r="E14155" s="370">
        <v>2</v>
      </c>
      <c r="F14155" s="385">
        <v>2</v>
      </c>
    </row>
    <row r="14156" spans="1:6">
      <c r="A14156" s="369"/>
      <c r="B14156" s="369"/>
      <c r="C14156" s="369"/>
      <c r="D14156" s="370" t="s">
        <v>1135</v>
      </c>
      <c r="E14156" s="370">
        <v>2</v>
      </c>
      <c r="F14156" s="385">
        <v>2</v>
      </c>
    </row>
    <row r="14157" spans="1:6">
      <c r="A14157" s="369"/>
      <c r="B14157" s="369"/>
      <c r="C14157" s="369"/>
      <c r="D14157" s="370" t="s">
        <v>1136</v>
      </c>
      <c r="E14157" s="370">
        <v>1</v>
      </c>
      <c r="F14157" s="385">
        <v>2</v>
      </c>
    </row>
    <row r="14158" spans="1:6">
      <c r="A14158" s="369"/>
      <c r="B14158" s="369"/>
      <c r="C14158" s="369"/>
      <c r="D14158" s="370" t="s">
        <v>1137</v>
      </c>
      <c r="E14158" s="370">
        <v>1</v>
      </c>
      <c r="F14158" s="385">
        <v>1</v>
      </c>
    </row>
    <row r="14159" spans="1:6">
      <c r="A14159" s="369"/>
      <c r="B14159" s="369"/>
      <c r="C14159" s="369"/>
      <c r="D14159" s="370" t="s">
        <v>1138</v>
      </c>
      <c r="E14159" s="370">
        <v>1</v>
      </c>
      <c r="F14159" s="385">
        <v>1</v>
      </c>
    </row>
    <row r="14160" spans="1:6">
      <c r="A14160" s="369"/>
      <c r="B14160" s="369"/>
      <c r="C14160" s="369"/>
      <c r="D14160" s="370" t="s">
        <v>1139</v>
      </c>
      <c r="E14160" s="370">
        <v>2</v>
      </c>
      <c r="F14160" s="385">
        <v>2</v>
      </c>
    </row>
    <row r="14161" spans="1:6">
      <c r="A14161" s="369"/>
      <c r="B14161" s="369"/>
      <c r="C14161" s="367" t="s">
        <v>485</v>
      </c>
      <c r="D14161" s="367" t="s">
        <v>1140</v>
      </c>
      <c r="E14161" s="367">
        <v>3</v>
      </c>
      <c r="F14161" s="384">
        <v>4</v>
      </c>
    </row>
    <row r="14162" spans="1:6">
      <c r="A14162" s="369"/>
      <c r="B14162" s="369"/>
      <c r="C14162" s="369"/>
      <c r="D14162" s="370" t="s">
        <v>249</v>
      </c>
      <c r="E14162" s="370">
        <v>24</v>
      </c>
      <c r="F14162" s="385">
        <v>26</v>
      </c>
    </row>
    <row r="14163" spans="1:6">
      <c r="A14163" s="369"/>
      <c r="B14163" s="369"/>
      <c r="C14163" s="369"/>
      <c r="D14163" s="370" t="s">
        <v>1141</v>
      </c>
      <c r="E14163" s="370">
        <v>1</v>
      </c>
      <c r="F14163" s="385">
        <v>1</v>
      </c>
    </row>
    <row r="14164" spans="1:6">
      <c r="A14164" s="369"/>
      <c r="B14164" s="369"/>
      <c r="C14164" s="369"/>
      <c r="D14164" s="370" t="s">
        <v>248</v>
      </c>
      <c r="E14164" s="370">
        <v>12</v>
      </c>
      <c r="F14164" s="385">
        <v>12</v>
      </c>
    </row>
    <row r="14165" spans="1:6">
      <c r="A14165" s="369"/>
      <c r="B14165" s="369"/>
      <c r="C14165" s="369"/>
      <c r="D14165" s="370" t="s">
        <v>531</v>
      </c>
      <c r="E14165" s="370">
        <v>7</v>
      </c>
      <c r="F14165" s="385">
        <v>7</v>
      </c>
    </row>
    <row r="14166" spans="1:6">
      <c r="A14166" s="369"/>
      <c r="B14166" s="369"/>
      <c r="C14166" s="369"/>
      <c r="D14166" s="370" t="s">
        <v>1142</v>
      </c>
      <c r="E14166" s="370">
        <v>15</v>
      </c>
      <c r="F14166" s="385">
        <v>16</v>
      </c>
    </row>
    <row r="14167" spans="1:6">
      <c r="A14167" s="369"/>
      <c r="B14167" s="369"/>
      <c r="C14167" s="369"/>
      <c r="D14167" s="370" t="s">
        <v>1143</v>
      </c>
      <c r="E14167" s="370">
        <v>24</v>
      </c>
      <c r="F14167" s="385">
        <v>26</v>
      </c>
    </row>
    <row r="14168" spans="1:6">
      <c r="A14168" s="369"/>
      <c r="B14168" s="369"/>
      <c r="C14168" s="367" t="s">
        <v>486</v>
      </c>
      <c r="D14168" s="367" t="s">
        <v>73</v>
      </c>
      <c r="E14168" s="367">
        <v>21</v>
      </c>
      <c r="F14168" s="384">
        <v>22</v>
      </c>
    </row>
    <row r="14169" spans="1:6">
      <c r="A14169" s="369"/>
      <c r="B14169" s="369"/>
      <c r="C14169" s="369"/>
      <c r="D14169" s="370" t="s">
        <v>250</v>
      </c>
      <c r="E14169" s="370">
        <v>186</v>
      </c>
      <c r="F14169" s="385">
        <v>192</v>
      </c>
    </row>
    <row r="14170" spans="1:6">
      <c r="A14170" s="369"/>
      <c r="B14170" s="369"/>
      <c r="C14170" s="369"/>
      <c r="D14170" s="370" t="s">
        <v>54</v>
      </c>
      <c r="E14170" s="370">
        <v>3</v>
      </c>
      <c r="F14170" s="385">
        <v>3</v>
      </c>
    </row>
    <row r="14171" spans="1:6">
      <c r="A14171" s="369"/>
      <c r="B14171" s="369"/>
      <c r="C14171" s="369"/>
      <c r="D14171" s="370" t="s">
        <v>55</v>
      </c>
      <c r="E14171" s="370">
        <v>26</v>
      </c>
      <c r="F14171" s="385">
        <v>28</v>
      </c>
    </row>
    <row r="14172" spans="1:6">
      <c r="A14172" s="369"/>
      <c r="B14172" s="369"/>
      <c r="C14172" s="369"/>
      <c r="D14172" s="370" t="s">
        <v>76</v>
      </c>
      <c r="E14172" s="370">
        <v>109</v>
      </c>
      <c r="F14172" s="385">
        <v>110</v>
      </c>
    </row>
    <row r="14173" spans="1:6">
      <c r="A14173" s="369"/>
      <c r="B14173" s="369"/>
      <c r="C14173" s="369"/>
      <c r="D14173" s="370" t="s">
        <v>77</v>
      </c>
      <c r="E14173" s="370">
        <v>8</v>
      </c>
      <c r="F14173" s="385">
        <v>8</v>
      </c>
    </row>
    <row r="14174" spans="1:6">
      <c r="A14174" s="369"/>
      <c r="B14174" s="369"/>
      <c r="C14174" s="369"/>
      <c r="D14174" s="370" t="s">
        <v>56</v>
      </c>
      <c r="E14174" s="370">
        <v>46</v>
      </c>
      <c r="F14174" s="385">
        <v>48</v>
      </c>
    </row>
    <row r="14175" spans="1:6">
      <c r="A14175" s="369"/>
      <c r="B14175" s="369"/>
      <c r="C14175" s="369"/>
      <c r="D14175" s="370" t="s">
        <v>560</v>
      </c>
      <c r="E14175" s="370">
        <v>9</v>
      </c>
      <c r="F14175" s="385">
        <v>11</v>
      </c>
    </row>
    <row r="14176" spans="1:6">
      <c r="A14176" s="369"/>
      <c r="B14176" s="369"/>
      <c r="C14176" s="369"/>
      <c r="D14176" s="370" t="s">
        <v>75</v>
      </c>
      <c r="E14176" s="370">
        <v>136</v>
      </c>
      <c r="F14176" s="385">
        <v>142</v>
      </c>
    </row>
    <row r="14177" spans="1:6">
      <c r="A14177" s="369"/>
      <c r="B14177" s="369"/>
      <c r="C14177" s="369"/>
      <c r="D14177" s="370" t="s">
        <v>78</v>
      </c>
      <c r="E14177" s="370">
        <v>32</v>
      </c>
      <c r="F14177" s="385">
        <v>32</v>
      </c>
    </row>
    <row r="14178" spans="1:6">
      <c r="A14178" s="369"/>
      <c r="B14178" s="369"/>
      <c r="C14178" s="369"/>
      <c r="D14178" s="370" t="s">
        <v>79</v>
      </c>
      <c r="E14178" s="370">
        <v>52</v>
      </c>
      <c r="F14178" s="385">
        <v>52</v>
      </c>
    </row>
    <row r="14179" spans="1:6">
      <c r="A14179" s="369"/>
      <c r="B14179" s="369"/>
      <c r="C14179" s="369"/>
      <c r="D14179" s="370" t="s">
        <v>57</v>
      </c>
      <c r="E14179" s="370">
        <v>10</v>
      </c>
      <c r="F14179" s="385">
        <v>11</v>
      </c>
    </row>
    <row r="14180" spans="1:6">
      <c r="A14180" s="369"/>
      <c r="B14180" s="369"/>
      <c r="C14180" s="369"/>
      <c r="D14180" s="370" t="s">
        <v>80</v>
      </c>
      <c r="E14180" s="370">
        <v>17</v>
      </c>
      <c r="F14180" s="385">
        <v>18</v>
      </c>
    </row>
    <row r="14181" spans="1:6">
      <c r="A14181" s="369"/>
      <c r="B14181" s="369"/>
      <c r="C14181" s="369"/>
      <c r="D14181" s="370" t="s">
        <v>58</v>
      </c>
      <c r="E14181" s="370">
        <v>56</v>
      </c>
      <c r="F14181" s="385">
        <v>57</v>
      </c>
    </row>
    <row r="14182" spans="1:6">
      <c r="A14182" s="369"/>
      <c r="B14182" s="369"/>
      <c r="C14182" s="369"/>
      <c r="D14182" s="370" t="s">
        <v>16</v>
      </c>
      <c r="E14182" s="370">
        <v>89</v>
      </c>
      <c r="F14182" s="385">
        <v>91</v>
      </c>
    </row>
    <row r="14183" spans="1:6">
      <c r="A14183" s="369"/>
      <c r="B14183" s="369"/>
      <c r="C14183" s="369"/>
      <c r="D14183" s="370" t="s">
        <v>59</v>
      </c>
      <c r="E14183" s="370">
        <v>24</v>
      </c>
      <c r="F14183" s="385">
        <v>24</v>
      </c>
    </row>
    <row r="14184" spans="1:6">
      <c r="A14184" s="369"/>
      <c r="B14184" s="369"/>
      <c r="C14184" s="369"/>
      <c r="D14184" s="370" t="s">
        <v>60</v>
      </c>
      <c r="E14184" s="370">
        <v>88</v>
      </c>
      <c r="F14184" s="385">
        <v>88</v>
      </c>
    </row>
    <row r="14185" spans="1:6">
      <c r="A14185" s="369"/>
      <c r="B14185" s="369"/>
      <c r="C14185" s="369"/>
      <c r="D14185" s="370" t="s">
        <v>252</v>
      </c>
      <c r="E14185" s="370">
        <v>62</v>
      </c>
      <c r="F14185" s="385">
        <v>63</v>
      </c>
    </row>
    <row r="14186" spans="1:6">
      <c r="A14186" s="369"/>
      <c r="B14186" s="369"/>
      <c r="C14186" s="369"/>
      <c r="D14186" s="370" t="s">
        <v>253</v>
      </c>
      <c r="E14186" s="370">
        <v>26</v>
      </c>
      <c r="F14186" s="385">
        <v>26</v>
      </c>
    </row>
    <row r="14187" spans="1:6">
      <c r="A14187" s="369"/>
      <c r="B14187" s="369"/>
      <c r="C14187" s="369"/>
      <c r="D14187" s="370" t="s">
        <v>254</v>
      </c>
      <c r="E14187" s="370">
        <v>10</v>
      </c>
      <c r="F14187" s="385">
        <v>10</v>
      </c>
    </row>
    <row r="14188" spans="1:6">
      <c r="A14188" s="369"/>
      <c r="B14188" s="369"/>
      <c r="C14188" s="369"/>
      <c r="D14188" s="370" t="s">
        <v>62</v>
      </c>
      <c r="E14188" s="370">
        <v>11</v>
      </c>
      <c r="F14188" s="385">
        <v>11</v>
      </c>
    </row>
    <row r="14189" spans="1:6">
      <c r="A14189" s="369"/>
      <c r="B14189" s="369"/>
      <c r="C14189" s="369"/>
      <c r="D14189" s="370" t="s">
        <v>83</v>
      </c>
      <c r="E14189" s="370">
        <v>24</v>
      </c>
      <c r="F14189" s="385">
        <v>26</v>
      </c>
    </row>
    <row r="14190" spans="1:6">
      <c r="A14190" s="369"/>
      <c r="B14190" s="369"/>
      <c r="C14190" s="369"/>
      <c r="D14190" s="370" t="s">
        <v>532</v>
      </c>
      <c r="E14190" s="370">
        <v>7</v>
      </c>
      <c r="F14190" s="385">
        <v>9</v>
      </c>
    </row>
    <row r="14191" spans="1:6">
      <c r="A14191" s="369"/>
      <c r="B14191" s="369"/>
      <c r="C14191" s="369"/>
      <c r="D14191" s="370" t="s">
        <v>63</v>
      </c>
      <c r="E14191" s="370">
        <v>9</v>
      </c>
      <c r="F14191" s="385">
        <v>9</v>
      </c>
    </row>
    <row r="14192" spans="1:6">
      <c r="A14192" s="369"/>
      <c r="B14192" s="369"/>
      <c r="C14192" s="369"/>
      <c r="D14192" s="370" t="s">
        <v>84</v>
      </c>
      <c r="E14192" s="370">
        <v>119</v>
      </c>
      <c r="F14192" s="385">
        <v>120</v>
      </c>
    </row>
    <row r="14193" spans="1:6">
      <c r="A14193" s="369"/>
      <c r="B14193" s="369"/>
      <c r="C14193" s="369"/>
      <c r="D14193" s="370" t="s">
        <v>1144</v>
      </c>
      <c r="E14193" s="370">
        <v>1</v>
      </c>
      <c r="F14193" s="385">
        <v>1</v>
      </c>
    </row>
    <row r="14194" spans="1:6">
      <c r="A14194" s="369"/>
      <c r="B14194" s="369"/>
      <c r="C14194" s="369"/>
      <c r="D14194" s="370" t="s">
        <v>64</v>
      </c>
      <c r="E14194" s="370">
        <v>45</v>
      </c>
      <c r="F14194" s="385">
        <v>45</v>
      </c>
    </row>
    <row r="14195" spans="1:6">
      <c r="A14195" s="369"/>
      <c r="B14195" s="369"/>
      <c r="C14195" s="369"/>
      <c r="D14195" s="370" t="s">
        <v>533</v>
      </c>
      <c r="E14195" s="370">
        <v>2</v>
      </c>
      <c r="F14195" s="385">
        <v>2</v>
      </c>
    </row>
    <row r="14196" spans="1:6">
      <c r="A14196" s="369"/>
      <c r="B14196" s="369"/>
      <c r="C14196" s="369"/>
      <c r="D14196" s="370" t="s">
        <v>69</v>
      </c>
      <c r="E14196" s="370">
        <v>16</v>
      </c>
      <c r="F14196" s="385">
        <v>16</v>
      </c>
    </row>
    <row r="14197" spans="1:6">
      <c r="A14197" s="369"/>
      <c r="B14197" s="369"/>
      <c r="C14197" s="369"/>
      <c r="D14197" s="370" t="s">
        <v>65</v>
      </c>
      <c r="E14197" s="370">
        <v>1</v>
      </c>
      <c r="F14197" s="385">
        <v>1</v>
      </c>
    </row>
    <row r="14198" spans="1:6">
      <c r="A14198" s="369"/>
      <c r="B14198" s="369"/>
      <c r="C14198" s="369"/>
      <c r="D14198" s="370" t="s">
        <v>66</v>
      </c>
      <c r="E14198" s="370">
        <v>208</v>
      </c>
      <c r="F14198" s="385">
        <v>212</v>
      </c>
    </row>
    <row r="14199" spans="1:6">
      <c r="A14199" s="369"/>
      <c r="B14199" s="369"/>
      <c r="C14199" s="369"/>
      <c r="D14199" s="370" t="s">
        <v>86</v>
      </c>
      <c r="E14199" s="370">
        <v>78</v>
      </c>
      <c r="F14199" s="385">
        <v>80</v>
      </c>
    </row>
    <row r="14200" spans="1:6">
      <c r="A14200" s="369"/>
      <c r="B14200" s="369"/>
      <c r="C14200" s="369"/>
      <c r="D14200" s="370" t="s">
        <v>259</v>
      </c>
      <c r="E14200" s="370">
        <v>14</v>
      </c>
      <c r="F14200" s="385">
        <v>14</v>
      </c>
    </row>
    <row r="14201" spans="1:6">
      <c r="A14201" s="369"/>
      <c r="B14201" s="369"/>
      <c r="C14201" s="369"/>
      <c r="D14201" s="370" t="s">
        <v>68</v>
      </c>
      <c r="E14201" s="370">
        <v>188</v>
      </c>
      <c r="F14201" s="385">
        <v>195</v>
      </c>
    </row>
    <row r="14202" spans="1:6">
      <c r="A14202" s="369"/>
      <c r="B14202" s="369"/>
      <c r="C14202" s="369"/>
      <c r="D14202" s="370" t="s">
        <v>70</v>
      </c>
      <c r="E14202" s="370">
        <v>32</v>
      </c>
      <c r="F14202" s="385">
        <v>32</v>
      </c>
    </row>
    <row r="14203" spans="1:6">
      <c r="A14203" s="369"/>
      <c r="B14203" s="369"/>
      <c r="C14203" s="369"/>
      <c r="D14203" s="370" t="s">
        <v>85</v>
      </c>
      <c r="E14203" s="370">
        <v>55</v>
      </c>
      <c r="F14203" s="385">
        <v>57</v>
      </c>
    </row>
    <row r="14204" spans="1:6">
      <c r="A14204" s="369"/>
      <c r="B14204" s="369"/>
      <c r="C14204" s="369"/>
      <c r="D14204" s="370" t="s">
        <v>559</v>
      </c>
      <c r="E14204" s="370">
        <v>4</v>
      </c>
      <c r="F14204" s="385">
        <v>4</v>
      </c>
    </row>
    <row r="14205" spans="1:6">
      <c r="A14205" s="369"/>
      <c r="B14205" s="369"/>
      <c r="C14205" s="369"/>
      <c r="D14205" s="370" t="s">
        <v>71</v>
      </c>
      <c r="E14205" s="370">
        <v>33</v>
      </c>
      <c r="F14205" s="385">
        <v>39</v>
      </c>
    </row>
    <row r="14206" spans="1:6">
      <c r="A14206" s="369"/>
      <c r="B14206" s="369"/>
      <c r="C14206" s="369"/>
      <c r="D14206" s="370" t="s">
        <v>72</v>
      </c>
      <c r="E14206" s="370">
        <v>17</v>
      </c>
      <c r="F14206" s="385">
        <v>17</v>
      </c>
    </row>
    <row r="14207" spans="1:6">
      <c r="A14207" s="369"/>
      <c r="B14207" s="369"/>
      <c r="C14207" s="369"/>
      <c r="D14207" s="370" t="s">
        <v>88</v>
      </c>
      <c r="E14207" s="370">
        <v>84</v>
      </c>
      <c r="F14207" s="385">
        <v>88</v>
      </c>
    </row>
    <row r="14208" spans="1:6">
      <c r="A14208" s="369"/>
      <c r="B14208" s="369"/>
      <c r="C14208" s="369"/>
      <c r="D14208" s="370" t="s">
        <v>87</v>
      </c>
      <c r="E14208" s="370">
        <v>72</v>
      </c>
      <c r="F14208" s="385">
        <v>73</v>
      </c>
    </row>
    <row r="14209" spans="1:6">
      <c r="A14209" s="369"/>
      <c r="B14209" s="369"/>
      <c r="C14209" s="369"/>
      <c r="D14209" s="370" t="s">
        <v>487</v>
      </c>
      <c r="E14209" s="370">
        <v>1</v>
      </c>
      <c r="F14209" s="385">
        <v>1</v>
      </c>
    </row>
    <row r="14210" spans="1:6">
      <c r="A14210" s="369"/>
      <c r="B14210" s="369"/>
      <c r="C14210" s="367" t="s">
        <v>534</v>
      </c>
      <c r="D14210" s="367" t="s">
        <v>535</v>
      </c>
      <c r="E14210" s="367">
        <v>4</v>
      </c>
      <c r="F14210" s="384">
        <v>4</v>
      </c>
    </row>
    <row r="14211" spans="1:6">
      <c r="A14211" s="369"/>
      <c r="B14211" s="369"/>
      <c r="C14211" s="369"/>
      <c r="D14211" s="370" t="s">
        <v>640</v>
      </c>
      <c r="E14211" s="370">
        <v>2</v>
      </c>
      <c r="F14211" s="385">
        <v>2</v>
      </c>
    </row>
    <row r="14212" spans="1:6">
      <c r="A14212" s="369"/>
      <c r="B14212" s="369"/>
      <c r="C14212" s="367" t="s">
        <v>1145</v>
      </c>
      <c r="D14212" s="367" t="s">
        <v>1146</v>
      </c>
      <c r="E14212" s="367">
        <v>1</v>
      </c>
      <c r="F14212" s="384">
        <v>1</v>
      </c>
    </row>
    <row r="14213" spans="1:6">
      <c r="A14213" s="369"/>
      <c r="B14213" s="367" t="s">
        <v>17</v>
      </c>
      <c r="C14213" s="367" t="s">
        <v>536</v>
      </c>
      <c r="D14213" s="367" t="s">
        <v>261</v>
      </c>
      <c r="E14213" s="367">
        <v>14</v>
      </c>
      <c r="F14213" s="384">
        <v>14</v>
      </c>
    </row>
    <row r="14214" spans="1:6">
      <c r="A14214" s="369"/>
      <c r="B14214" s="369"/>
      <c r="C14214" s="369"/>
      <c r="D14214" s="370" t="s">
        <v>1147</v>
      </c>
      <c r="E14214" s="370">
        <v>1</v>
      </c>
      <c r="F14214" s="385">
        <v>1</v>
      </c>
    </row>
    <row r="14215" spans="1:6">
      <c r="A14215" s="369"/>
      <c r="B14215" s="369"/>
      <c r="C14215" s="367" t="s">
        <v>1148</v>
      </c>
      <c r="D14215" s="367" t="s">
        <v>240</v>
      </c>
      <c r="E14215" s="367">
        <v>7</v>
      </c>
      <c r="F14215" s="384">
        <v>8</v>
      </c>
    </row>
    <row r="14216" spans="1:6">
      <c r="A14216" s="369"/>
      <c r="B14216" s="369"/>
      <c r="C14216" s="369"/>
      <c r="D14216" s="370" t="s">
        <v>1149</v>
      </c>
      <c r="E14216" s="370">
        <v>3</v>
      </c>
      <c r="F14216" s="385">
        <v>3</v>
      </c>
    </row>
    <row r="14217" spans="1:6">
      <c r="A14217" s="369"/>
      <c r="B14217" s="369"/>
      <c r="C14217" s="369"/>
      <c r="D14217" s="370" t="s">
        <v>1150</v>
      </c>
      <c r="E14217" s="370">
        <v>2</v>
      </c>
      <c r="F14217" s="385">
        <v>2</v>
      </c>
    </row>
    <row r="14218" spans="1:6">
      <c r="A14218" s="369"/>
      <c r="B14218" s="369"/>
      <c r="C14218" s="369"/>
      <c r="D14218" s="370" t="s">
        <v>1151</v>
      </c>
      <c r="E14218" s="370">
        <v>1</v>
      </c>
      <c r="F14218" s="385">
        <v>1</v>
      </c>
    </row>
    <row r="14219" spans="1:6">
      <c r="A14219" s="369"/>
      <c r="B14219" s="369"/>
      <c r="C14219" s="369"/>
      <c r="D14219" s="370" t="s">
        <v>1152</v>
      </c>
      <c r="E14219" s="370">
        <v>2</v>
      </c>
      <c r="F14219" s="385">
        <v>2</v>
      </c>
    </row>
    <row r="14220" spans="1:6">
      <c r="A14220" s="369"/>
      <c r="B14220" s="369"/>
      <c r="C14220" s="367" t="s">
        <v>1153</v>
      </c>
      <c r="D14220" s="367" t="s">
        <v>1154</v>
      </c>
      <c r="E14220" s="367">
        <v>17</v>
      </c>
      <c r="F14220" s="384">
        <v>17</v>
      </c>
    </row>
    <row r="14221" spans="1:6">
      <c r="A14221" s="369"/>
      <c r="B14221" s="369"/>
      <c r="C14221" s="369"/>
      <c r="D14221" s="370" t="s">
        <v>1155</v>
      </c>
      <c r="E14221" s="370">
        <v>1</v>
      </c>
      <c r="F14221" s="385">
        <v>1</v>
      </c>
    </row>
    <row r="14222" spans="1:6">
      <c r="A14222" s="369"/>
      <c r="B14222" s="369"/>
      <c r="C14222" s="367" t="s">
        <v>1156</v>
      </c>
      <c r="D14222" s="367" t="s">
        <v>1157</v>
      </c>
      <c r="E14222" s="367">
        <v>5</v>
      </c>
      <c r="F14222" s="384">
        <v>5</v>
      </c>
    </row>
    <row r="14223" spans="1:6">
      <c r="A14223" s="369"/>
      <c r="B14223" s="369"/>
      <c r="C14223" s="369"/>
      <c r="D14223" s="370" t="s">
        <v>344</v>
      </c>
      <c r="E14223" s="370">
        <v>2</v>
      </c>
      <c r="F14223" s="385">
        <v>2</v>
      </c>
    </row>
    <row r="14224" spans="1:6">
      <c r="A14224" s="369"/>
      <c r="B14224" s="369"/>
      <c r="C14224" s="369"/>
      <c r="D14224" s="370" t="s">
        <v>1158</v>
      </c>
      <c r="E14224" s="370">
        <v>3</v>
      </c>
      <c r="F14224" s="385">
        <v>3</v>
      </c>
    </row>
    <row r="14225" spans="1:6">
      <c r="A14225" s="369"/>
      <c r="B14225" s="369"/>
      <c r="C14225" s="369"/>
      <c r="D14225" s="370" t="s">
        <v>1159</v>
      </c>
      <c r="E14225" s="370">
        <v>2</v>
      </c>
      <c r="F14225" s="385">
        <v>2</v>
      </c>
    </row>
    <row r="14226" spans="1:6">
      <c r="A14226" s="369"/>
      <c r="B14226" s="369"/>
      <c r="C14226" s="367" t="s">
        <v>488</v>
      </c>
      <c r="D14226" s="367" t="s">
        <v>489</v>
      </c>
      <c r="E14226" s="367">
        <v>30</v>
      </c>
      <c r="F14226" s="384">
        <v>31</v>
      </c>
    </row>
    <row r="14227" spans="1:6">
      <c r="A14227" s="369"/>
      <c r="B14227" s="369"/>
      <c r="C14227" s="369"/>
      <c r="D14227" s="370" t="s">
        <v>1160</v>
      </c>
      <c r="E14227" s="370">
        <v>1</v>
      </c>
      <c r="F14227" s="385">
        <v>1</v>
      </c>
    </row>
    <row r="14228" spans="1:6">
      <c r="A14228" s="369"/>
      <c r="B14228" s="369"/>
      <c r="C14228" s="369"/>
      <c r="D14228" s="370" t="s">
        <v>263</v>
      </c>
      <c r="E14228" s="370">
        <v>92</v>
      </c>
      <c r="F14228" s="385">
        <v>92</v>
      </c>
    </row>
    <row r="14229" spans="1:6">
      <c r="A14229" s="369"/>
      <c r="B14229" s="369"/>
      <c r="C14229" s="369"/>
      <c r="D14229" s="370" t="s">
        <v>561</v>
      </c>
      <c r="E14229" s="370">
        <v>24</v>
      </c>
      <c r="F14229" s="385">
        <v>24</v>
      </c>
    </row>
    <row r="14230" spans="1:6">
      <c r="A14230" s="369"/>
      <c r="B14230" s="369"/>
      <c r="C14230" s="369"/>
      <c r="D14230" s="370" t="s">
        <v>264</v>
      </c>
      <c r="E14230" s="370">
        <v>67</v>
      </c>
      <c r="F14230" s="385">
        <v>69</v>
      </c>
    </row>
    <row r="14231" spans="1:6">
      <c r="A14231" s="369"/>
      <c r="B14231" s="369"/>
      <c r="C14231" s="369"/>
      <c r="D14231" s="370" t="s">
        <v>1161</v>
      </c>
      <c r="E14231" s="370">
        <v>4</v>
      </c>
      <c r="F14231" s="385">
        <v>4</v>
      </c>
    </row>
    <row r="14232" spans="1:6">
      <c r="A14232" s="369"/>
      <c r="B14232" s="369"/>
      <c r="C14232" s="369"/>
      <c r="D14232" s="370" t="s">
        <v>1162</v>
      </c>
      <c r="E14232" s="370">
        <v>2</v>
      </c>
      <c r="F14232" s="385">
        <v>2</v>
      </c>
    </row>
    <row r="14233" spans="1:6">
      <c r="A14233" s="369"/>
      <c r="B14233" s="369"/>
      <c r="C14233" s="367" t="s">
        <v>1163</v>
      </c>
      <c r="D14233" s="367" t="s">
        <v>1164</v>
      </c>
      <c r="E14233" s="367">
        <v>4</v>
      </c>
      <c r="F14233" s="384">
        <v>6</v>
      </c>
    </row>
    <row r="14234" spans="1:6">
      <c r="A14234" s="369"/>
      <c r="B14234" s="369"/>
      <c r="C14234" s="369"/>
      <c r="D14234" s="370" t="s">
        <v>1165</v>
      </c>
      <c r="E14234" s="370">
        <v>1</v>
      </c>
      <c r="F14234" s="385">
        <v>1</v>
      </c>
    </row>
    <row r="14235" spans="1:6">
      <c r="A14235" s="369"/>
      <c r="B14235" s="369"/>
      <c r="C14235" s="367" t="s">
        <v>1166</v>
      </c>
      <c r="D14235" s="367" t="s">
        <v>1167</v>
      </c>
      <c r="E14235" s="367">
        <v>3</v>
      </c>
      <c r="F14235" s="384">
        <v>5</v>
      </c>
    </row>
    <row r="14236" spans="1:6">
      <c r="A14236" s="369"/>
      <c r="B14236" s="367" t="s">
        <v>18</v>
      </c>
      <c r="C14236" s="367" t="s">
        <v>567</v>
      </c>
      <c r="D14236" s="367" t="s">
        <v>1168</v>
      </c>
      <c r="E14236" s="367">
        <v>6</v>
      </c>
      <c r="F14236" s="384">
        <v>6</v>
      </c>
    </row>
    <row r="14237" spans="1:6">
      <c r="A14237" s="369"/>
      <c r="B14237" s="369"/>
      <c r="C14237" s="369"/>
      <c r="D14237" s="370" t="s">
        <v>18</v>
      </c>
      <c r="E14237" s="370">
        <v>24</v>
      </c>
      <c r="F14237" s="385">
        <v>24</v>
      </c>
    </row>
    <row r="14238" spans="1:6">
      <c r="A14238" s="369"/>
      <c r="B14238" s="369"/>
      <c r="C14238" s="369"/>
      <c r="D14238" s="370" t="s">
        <v>1169</v>
      </c>
      <c r="E14238" s="370">
        <v>2</v>
      </c>
      <c r="F14238" s="385">
        <v>2</v>
      </c>
    </row>
    <row r="14239" spans="1:6">
      <c r="A14239" s="369"/>
      <c r="B14239" s="369"/>
      <c r="C14239" s="369"/>
      <c r="D14239" s="370" t="s">
        <v>1170</v>
      </c>
      <c r="E14239" s="370">
        <v>1</v>
      </c>
      <c r="F14239" s="385">
        <v>1</v>
      </c>
    </row>
    <row r="14240" spans="1:6">
      <c r="A14240" s="369"/>
      <c r="B14240" s="369"/>
      <c r="C14240" s="367" t="s">
        <v>1171</v>
      </c>
      <c r="D14240" s="367" t="s">
        <v>1172</v>
      </c>
      <c r="E14240" s="367">
        <v>4</v>
      </c>
      <c r="F14240" s="384">
        <v>4</v>
      </c>
    </row>
    <row r="14241" spans="1:6">
      <c r="A14241" s="369"/>
      <c r="B14241" s="369"/>
      <c r="C14241" s="369"/>
      <c r="D14241" s="370" t="s">
        <v>1173</v>
      </c>
      <c r="E14241" s="370">
        <v>2</v>
      </c>
      <c r="F14241" s="385">
        <v>2</v>
      </c>
    </row>
    <row r="14242" spans="1:6">
      <c r="A14242" s="369"/>
      <c r="B14242" s="369"/>
      <c r="C14242" s="367" t="s">
        <v>490</v>
      </c>
      <c r="D14242" s="367" t="s">
        <v>600</v>
      </c>
      <c r="E14242" s="367">
        <v>40</v>
      </c>
      <c r="F14242" s="384">
        <v>41</v>
      </c>
    </row>
    <row r="14243" spans="1:6">
      <c r="A14243" s="369"/>
      <c r="B14243" s="369"/>
      <c r="C14243" s="369"/>
      <c r="D14243" s="370" t="s">
        <v>1174</v>
      </c>
      <c r="E14243" s="370">
        <v>13</v>
      </c>
      <c r="F14243" s="385">
        <v>13</v>
      </c>
    </row>
    <row r="14244" spans="1:6">
      <c r="A14244" s="369"/>
      <c r="B14244" s="369"/>
      <c r="C14244" s="369"/>
      <c r="D14244" s="370" t="s">
        <v>265</v>
      </c>
      <c r="E14244" s="370">
        <v>42</v>
      </c>
      <c r="F14244" s="385">
        <v>44</v>
      </c>
    </row>
    <row r="14245" spans="1:6">
      <c r="A14245" s="369"/>
      <c r="B14245" s="369"/>
      <c r="C14245" s="369"/>
      <c r="D14245" s="370" t="s">
        <v>1175</v>
      </c>
      <c r="E14245" s="370">
        <v>2</v>
      </c>
      <c r="F14245" s="385">
        <v>2</v>
      </c>
    </row>
    <row r="14246" spans="1:6">
      <c r="A14246" s="369"/>
      <c r="B14246" s="367" t="s">
        <v>19</v>
      </c>
      <c r="C14246" s="367" t="s">
        <v>601</v>
      </c>
      <c r="D14246" s="367" t="s">
        <v>602</v>
      </c>
      <c r="E14246" s="367">
        <v>1</v>
      </c>
      <c r="F14246" s="384">
        <v>1</v>
      </c>
    </row>
    <row r="14247" spans="1:6">
      <c r="A14247" s="369"/>
      <c r="B14247" s="369"/>
      <c r="C14247" s="369"/>
      <c r="D14247" s="370" t="s">
        <v>1176</v>
      </c>
      <c r="E14247" s="370">
        <v>1</v>
      </c>
      <c r="F14247" s="385">
        <v>2</v>
      </c>
    </row>
    <row r="14248" spans="1:6">
      <c r="A14248" s="369"/>
      <c r="B14248" s="369"/>
      <c r="C14248" s="367" t="s">
        <v>491</v>
      </c>
      <c r="D14248" s="367" t="s">
        <v>266</v>
      </c>
      <c r="E14248" s="367">
        <v>28</v>
      </c>
      <c r="F14248" s="384">
        <v>32</v>
      </c>
    </row>
    <row r="14249" spans="1:6">
      <c r="A14249" s="369"/>
      <c r="B14249" s="369"/>
      <c r="C14249" s="369"/>
      <c r="D14249" s="370" t="s">
        <v>267</v>
      </c>
      <c r="E14249" s="370">
        <v>1</v>
      </c>
      <c r="F14249" s="385">
        <v>1</v>
      </c>
    </row>
    <row r="14250" spans="1:6">
      <c r="A14250" s="369"/>
      <c r="B14250" s="369"/>
      <c r="C14250" s="367" t="s">
        <v>492</v>
      </c>
      <c r="D14250" s="367" t="s">
        <v>19</v>
      </c>
      <c r="E14250" s="367">
        <v>20</v>
      </c>
      <c r="F14250" s="384">
        <v>23</v>
      </c>
    </row>
    <row r="14251" spans="1:6">
      <c r="A14251" s="369"/>
      <c r="B14251" s="367" t="s">
        <v>20</v>
      </c>
      <c r="C14251" s="367" t="s">
        <v>494</v>
      </c>
      <c r="D14251" s="367" t="s">
        <v>1177</v>
      </c>
      <c r="E14251" s="367">
        <v>6</v>
      </c>
      <c r="F14251" s="384">
        <v>7</v>
      </c>
    </row>
    <row r="14252" spans="1:6">
      <c r="A14252" s="369"/>
      <c r="B14252" s="369"/>
      <c r="C14252" s="369"/>
      <c r="D14252" s="370" t="s">
        <v>1178</v>
      </c>
      <c r="E14252" s="370">
        <v>1</v>
      </c>
      <c r="F14252" s="385">
        <v>1</v>
      </c>
    </row>
    <row r="14253" spans="1:6">
      <c r="A14253" s="369"/>
      <c r="B14253" s="369"/>
      <c r="C14253" s="367" t="s">
        <v>537</v>
      </c>
      <c r="D14253" s="367" t="s">
        <v>397</v>
      </c>
      <c r="E14253" s="367">
        <v>7</v>
      </c>
      <c r="F14253" s="384">
        <v>7</v>
      </c>
    </row>
    <row r="14254" spans="1:6">
      <c r="A14254" s="369"/>
      <c r="B14254" s="369"/>
      <c r="C14254" s="369"/>
      <c r="D14254" s="370" t="s">
        <v>270</v>
      </c>
      <c r="E14254" s="370">
        <v>16</v>
      </c>
      <c r="F14254" s="385">
        <v>18</v>
      </c>
    </row>
    <row r="14255" spans="1:6">
      <c r="A14255" s="369"/>
      <c r="B14255" s="369"/>
      <c r="C14255" s="369"/>
      <c r="D14255" s="370" t="s">
        <v>1179</v>
      </c>
      <c r="E14255" s="370">
        <v>3</v>
      </c>
      <c r="F14255" s="385">
        <v>4</v>
      </c>
    </row>
    <row r="14256" spans="1:6">
      <c r="A14256" s="369"/>
      <c r="B14256" s="369"/>
      <c r="C14256" s="369"/>
      <c r="D14256" s="370" t="s">
        <v>1180</v>
      </c>
      <c r="E14256" s="370">
        <v>17</v>
      </c>
      <c r="F14256" s="385">
        <v>21</v>
      </c>
    </row>
    <row r="14257" spans="1:6">
      <c r="A14257" s="369"/>
      <c r="B14257" s="369"/>
      <c r="C14257" s="369"/>
      <c r="D14257" s="370" t="s">
        <v>394</v>
      </c>
      <c r="E14257" s="370">
        <v>12</v>
      </c>
      <c r="F14257" s="385">
        <v>13</v>
      </c>
    </row>
    <row r="14258" spans="1:6">
      <c r="A14258" s="369"/>
      <c r="B14258" s="369"/>
      <c r="C14258" s="369"/>
      <c r="D14258" s="370" t="s">
        <v>603</v>
      </c>
      <c r="E14258" s="370">
        <v>12</v>
      </c>
      <c r="F14258" s="385">
        <v>13</v>
      </c>
    </row>
    <row r="14259" spans="1:6">
      <c r="A14259" s="369"/>
      <c r="B14259" s="369"/>
      <c r="C14259" s="369"/>
      <c r="D14259" s="370" t="s">
        <v>1181</v>
      </c>
      <c r="E14259" s="370">
        <v>1</v>
      </c>
      <c r="F14259" s="385">
        <v>1</v>
      </c>
    </row>
    <row r="14260" spans="1:6">
      <c r="A14260" s="369"/>
      <c r="B14260" s="369"/>
      <c r="C14260" s="369"/>
      <c r="D14260" s="370" t="s">
        <v>1182</v>
      </c>
      <c r="E14260" s="370">
        <v>2</v>
      </c>
      <c r="F14260" s="385">
        <v>2</v>
      </c>
    </row>
    <row r="14261" spans="1:6">
      <c r="A14261" s="369"/>
      <c r="B14261" s="369"/>
      <c r="C14261" s="367" t="s">
        <v>493</v>
      </c>
      <c r="D14261" s="367" t="s">
        <v>271</v>
      </c>
      <c r="E14261" s="367">
        <v>9</v>
      </c>
      <c r="F14261" s="384">
        <v>10</v>
      </c>
    </row>
    <row r="14262" spans="1:6">
      <c r="A14262" s="369"/>
      <c r="B14262" s="369"/>
      <c r="C14262" s="369"/>
      <c r="D14262" s="370" t="s">
        <v>642</v>
      </c>
      <c r="E14262" s="370">
        <v>5</v>
      </c>
      <c r="F14262" s="385">
        <v>5</v>
      </c>
    </row>
    <row r="14263" spans="1:6">
      <c r="A14263" s="369"/>
      <c r="B14263" s="369"/>
      <c r="C14263" s="369"/>
      <c r="D14263" s="370" t="s">
        <v>641</v>
      </c>
      <c r="E14263" s="370">
        <v>3</v>
      </c>
      <c r="F14263" s="385">
        <v>3</v>
      </c>
    </row>
    <row r="14264" spans="1:6">
      <c r="A14264" s="369"/>
      <c r="B14264" s="369"/>
      <c r="C14264" s="369"/>
      <c r="D14264" s="370" t="s">
        <v>361</v>
      </c>
      <c r="E14264" s="370">
        <v>7</v>
      </c>
      <c r="F14264" s="385">
        <v>7</v>
      </c>
    </row>
    <row r="14265" spans="1:6">
      <c r="A14265" s="369"/>
      <c r="B14265" s="369"/>
      <c r="C14265" s="369"/>
      <c r="D14265" s="370" t="s">
        <v>643</v>
      </c>
      <c r="E14265" s="370">
        <v>2</v>
      </c>
      <c r="F14265" s="385">
        <v>2</v>
      </c>
    </row>
    <row r="14266" spans="1:6">
      <c r="A14266" s="369"/>
      <c r="B14266" s="369"/>
      <c r="C14266" s="369"/>
      <c r="D14266" s="370" t="s">
        <v>1183</v>
      </c>
      <c r="E14266" s="370">
        <v>4</v>
      </c>
      <c r="F14266" s="385">
        <v>4</v>
      </c>
    </row>
    <row r="14267" spans="1:6">
      <c r="A14267" s="369"/>
      <c r="B14267" s="369"/>
      <c r="C14267" s="369"/>
      <c r="D14267" s="370" t="s">
        <v>644</v>
      </c>
      <c r="E14267" s="370">
        <v>1</v>
      </c>
      <c r="F14267" s="385">
        <v>1</v>
      </c>
    </row>
    <row r="14268" spans="1:6">
      <c r="A14268" s="369"/>
      <c r="B14268" s="369"/>
      <c r="C14268" s="369"/>
      <c r="D14268" s="370" t="s">
        <v>306</v>
      </c>
      <c r="E14268" s="370">
        <v>4</v>
      </c>
      <c r="F14268" s="385">
        <v>5</v>
      </c>
    </row>
    <row r="14269" spans="1:6">
      <c r="A14269" s="369"/>
      <c r="B14269" s="369"/>
      <c r="C14269" s="369"/>
      <c r="D14269" s="370" t="s">
        <v>1184</v>
      </c>
      <c r="E14269" s="370">
        <v>1</v>
      </c>
      <c r="F14269" s="385">
        <v>1</v>
      </c>
    </row>
    <row r="14270" spans="1:6">
      <c r="A14270" s="369"/>
      <c r="B14270" s="369"/>
      <c r="C14270" s="369"/>
      <c r="D14270" s="370" t="s">
        <v>1185</v>
      </c>
      <c r="E14270" s="370">
        <v>1</v>
      </c>
      <c r="F14270" s="385">
        <v>1</v>
      </c>
    </row>
    <row r="14271" spans="1:6">
      <c r="A14271" s="369"/>
      <c r="B14271" s="367" t="s">
        <v>21</v>
      </c>
      <c r="C14271" s="367" t="s">
        <v>605</v>
      </c>
      <c r="D14271" s="367" t="s">
        <v>395</v>
      </c>
      <c r="E14271" s="367">
        <v>10</v>
      </c>
      <c r="F14271" s="384">
        <v>11</v>
      </c>
    </row>
    <row r="14272" spans="1:6">
      <c r="A14272" s="369"/>
      <c r="B14272" s="369"/>
      <c r="C14272" s="369"/>
      <c r="D14272" s="370" t="s">
        <v>396</v>
      </c>
      <c r="E14272" s="370">
        <v>5</v>
      </c>
      <c r="F14272" s="385">
        <v>6</v>
      </c>
    </row>
    <row r="14273" spans="1:6">
      <c r="A14273" s="369"/>
      <c r="B14273" s="369"/>
      <c r="C14273" s="369"/>
      <c r="D14273" s="370" t="s">
        <v>1186</v>
      </c>
      <c r="E14273" s="370">
        <v>4</v>
      </c>
      <c r="F14273" s="385">
        <v>4</v>
      </c>
    </row>
    <row r="14274" spans="1:6">
      <c r="A14274" s="369"/>
      <c r="B14274" s="369"/>
      <c r="C14274" s="369"/>
      <c r="D14274" s="370" t="s">
        <v>1187</v>
      </c>
      <c r="E14274" s="370">
        <v>3</v>
      </c>
      <c r="F14274" s="385">
        <v>3</v>
      </c>
    </row>
    <row r="14275" spans="1:6">
      <c r="A14275" s="369"/>
      <c r="B14275" s="369"/>
      <c r="C14275" s="369"/>
      <c r="D14275" s="370" t="s">
        <v>1188</v>
      </c>
      <c r="E14275" s="370">
        <v>1</v>
      </c>
      <c r="F14275" s="385">
        <v>1</v>
      </c>
    </row>
    <row r="14276" spans="1:6">
      <c r="A14276" s="369"/>
      <c r="B14276" s="369"/>
      <c r="C14276" s="369"/>
      <c r="D14276" s="370" t="s">
        <v>1189</v>
      </c>
      <c r="E14276" s="370">
        <v>5</v>
      </c>
      <c r="F14276" s="385">
        <v>5</v>
      </c>
    </row>
    <row r="14277" spans="1:6">
      <c r="A14277" s="369"/>
      <c r="B14277" s="369"/>
      <c r="C14277" s="369"/>
      <c r="D14277" s="370" t="s">
        <v>606</v>
      </c>
      <c r="E14277" s="370">
        <v>2</v>
      </c>
      <c r="F14277" s="385">
        <v>2</v>
      </c>
    </row>
    <row r="14278" spans="1:6">
      <c r="A14278" s="369"/>
      <c r="B14278" s="369"/>
      <c r="C14278" s="369"/>
      <c r="D14278" s="370" t="s">
        <v>1190</v>
      </c>
      <c r="E14278" s="370">
        <v>1</v>
      </c>
      <c r="F14278" s="385">
        <v>1</v>
      </c>
    </row>
    <row r="14279" spans="1:6">
      <c r="A14279" s="369"/>
      <c r="B14279" s="369"/>
      <c r="C14279" s="369"/>
      <c r="D14279" s="370" t="s">
        <v>1191</v>
      </c>
      <c r="E14279" s="370">
        <v>8</v>
      </c>
      <c r="F14279" s="385">
        <v>8</v>
      </c>
    </row>
    <row r="14280" spans="1:6">
      <c r="A14280" s="369"/>
      <c r="B14280" s="369"/>
      <c r="C14280" s="367" t="s">
        <v>609</v>
      </c>
      <c r="D14280" s="367" t="s">
        <v>397</v>
      </c>
      <c r="E14280" s="367">
        <v>9</v>
      </c>
      <c r="F14280" s="384">
        <v>9</v>
      </c>
    </row>
    <row r="14281" spans="1:6">
      <c r="A14281" s="369"/>
      <c r="B14281" s="369"/>
      <c r="C14281" s="369"/>
      <c r="D14281" s="370" t="s">
        <v>610</v>
      </c>
      <c r="E14281" s="370">
        <v>7</v>
      </c>
      <c r="F14281" s="385">
        <v>7</v>
      </c>
    </row>
    <row r="14282" spans="1:6">
      <c r="A14282" s="369"/>
      <c r="B14282" s="369"/>
      <c r="C14282" s="369"/>
      <c r="D14282" s="370" t="s">
        <v>1192</v>
      </c>
      <c r="E14282" s="370">
        <v>4</v>
      </c>
      <c r="F14282" s="385">
        <v>4</v>
      </c>
    </row>
    <row r="14283" spans="1:6">
      <c r="A14283" s="369"/>
      <c r="B14283" s="369"/>
      <c r="C14283" s="369"/>
      <c r="D14283" s="370" t="s">
        <v>1193</v>
      </c>
      <c r="E14283" s="370">
        <v>2</v>
      </c>
      <c r="F14283" s="385">
        <v>2</v>
      </c>
    </row>
    <row r="14284" spans="1:6">
      <c r="A14284" s="369"/>
      <c r="B14284" s="369"/>
      <c r="C14284" s="369"/>
      <c r="D14284" s="370" t="s">
        <v>1194</v>
      </c>
      <c r="E14284" s="370">
        <v>2</v>
      </c>
      <c r="F14284" s="385">
        <v>2</v>
      </c>
    </row>
    <row r="14285" spans="1:6">
      <c r="A14285" s="369"/>
      <c r="B14285" s="369"/>
      <c r="C14285" s="367" t="s">
        <v>539</v>
      </c>
      <c r="D14285" s="367" t="s">
        <v>1195</v>
      </c>
      <c r="E14285" s="367">
        <v>8</v>
      </c>
      <c r="F14285" s="384">
        <v>8</v>
      </c>
    </row>
    <row r="14286" spans="1:6">
      <c r="A14286" s="369"/>
      <c r="B14286" s="369"/>
      <c r="C14286" s="369"/>
      <c r="D14286" s="370" t="s">
        <v>273</v>
      </c>
      <c r="E14286" s="370">
        <v>22</v>
      </c>
      <c r="F14286" s="385">
        <v>22</v>
      </c>
    </row>
    <row r="14287" spans="1:6">
      <c r="A14287" s="369"/>
      <c r="B14287" s="369"/>
      <c r="C14287" s="369"/>
      <c r="D14287" s="370" t="s">
        <v>398</v>
      </c>
      <c r="E14287" s="370">
        <v>4</v>
      </c>
      <c r="F14287" s="385">
        <v>4</v>
      </c>
    </row>
    <row r="14288" spans="1:6">
      <c r="A14288" s="369"/>
      <c r="B14288" s="369"/>
      <c r="C14288" s="369"/>
      <c r="D14288" s="370" t="s">
        <v>272</v>
      </c>
      <c r="E14288" s="370">
        <v>2</v>
      </c>
      <c r="F14288" s="385">
        <v>3</v>
      </c>
    </row>
    <row r="14289" spans="1:6">
      <c r="A14289" s="369"/>
      <c r="B14289" s="369"/>
      <c r="C14289" s="369"/>
      <c r="D14289" s="370" t="s">
        <v>607</v>
      </c>
      <c r="E14289" s="370">
        <v>5</v>
      </c>
      <c r="F14289" s="385">
        <v>5</v>
      </c>
    </row>
    <row r="14290" spans="1:6">
      <c r="A14290" s="369"/>
      <c r="B14290" s="369"/>
      <c r="C14290" s="369"/>
      <c r="D14290" s="370" t="s">
        <v>1196</v>
      </c>
      <c r="E14290" s="370">
        <v>4</v>
      </c>
      <c r="F14290" s="385">
        <v>4</v>
      </c>
    </row>
    <row r="14291" spans="1:6">
      <c r="A14291" s="369"/>
      <c r="B14291" s="369"/>
      <c r="C14291" s="369"/>
      <c r="D14291" s="370" t="s">
        <v>1197</v>
      </c>
      <c r="E14291" s="370">
        <v>2</v>
      </c>
      <c r="F14291" s="385">
        <v>2</v>
      </c>
    </row>
    <row r="14292" spans="1:6">
      <c r="A14292" s="369"/>
      <c r="B14292" s="369"/>
      <c r="C14292" s="367" t="s">
        <v>496</v>
      </c>
      <c r="D14292" s="367" t="s">
        <v>1198</v>
      </c>
      <c r="E14292" s="367">
        <v>5</v>
      </c>
      <c r="F14292" s="384">
        <v>5</v>
      </c>
    </row>
    <row r="14293" spans="1:6">
      <c r="A14293" s="369"/>
      <c r="B14293" s="369"/>
      <c r="C14293" s="369"/>
      <c r="D14293" s="370" t="s">
        <v>399</v>
      </c>
      <c r="E14293" s="370">
        <v>9</v>
      </c>
      <c r="F14293" s="385">
        <v>11</v>
      </c>
    </row>
    <row r="14294" spans="1:6">
      <c r="A14294" s="369"/>
      <c r="B14294" s="369"/>
      <c r="C14294" s="369"/>
      <c r="D14294" s="370" t="s">
        <v>1199</v>
      </c>
      <c r="E14294" s="370">
        <v>9</v>
      </c>
      <c r="F14294" s="385">
        <v>10</v>
      </c>
    </row>
    <row r="14295" spans="1:6">
      <c r="A14295" s="369"/>
      <c r="B14295" s="369"/>
      <c r="C14295" s="369"/>
      <c r="D14295" s="370" t="s">
        <v>274</v>
      </c>
      <c r="E14295" s="370">
        <v>26</v>
      </c>
      <c r="F14295" s="385">
        <v>27</v>
      </c>
    </row>
    <row r="14296" spans="1:6">
      <c r="A14296" s="369"/>
      <c r="B14296" s="369"/>
      <c r="C14296" s="369"/>
      <c r="D14296" s="370" t="s">
        <v>1200</v>
      </c>
      <c r="E14296" s="370">
        <v>5</v>
      </c>
      <c r="F14296" s="385">
        <v>6</v>
      </c>
    </row>
    <row r="14297" spans="1:6">
      <c r="A14297" s="369"/>
      <c r="B14297" s="369"/>
      <c r="C14297" s="369"/>
      <c r="D14297" s="370" t="s">
        <v>1201</v>
      </c>
      <c r="E14297" s="370">
        <v>2</v>
      </c>
      <c r="F14297" s="385">
        <v>2</v>
      </c>
    </row>
    <row r="14298" spans="1:6">
      <c r="A14298" s="369"/>
      <c r="B14298" s="369"/>
      <c r="C14298" s="369"/>
      <c r="D14298" s="370" t="s">
        <v>1202</v>
      </c>
      <c r="E14298" s="370">
        <v>6</v>
      </c>
      <c r="F14298" s="385">
        <v>6</v>
      </c>
    </row>
    <row r="14299" spans="1:6">
      <c r="A14299" s="369"/>
      <c r="B14299" s="369"/>
      <c r="C14299" s="367" t="s">
        <v>497</v>
      </c>
      <c r="D14299" s="367" t="s">
        <v>275</v>
      </c>
      <c r="E14299" s="367">
        <v>42</v>
      </c>
      <c r="F14299" s="384">
        <v>43</v>
      </c>
    </row>
    <row r="14300" spans="1:6">
      <c r="A14300" s="369"/>
      <c r="B14300" s="369"/>
      <c r="C14300" s="369"/>
      <c r="D14300" s="370" t="s">
        <v>401</v>
      </c>
      <c r="E14300" s="370">
        <v>39</v>
      </c>
      <c r="F14300" s="385">
        <v>39</v>
      </c>
    </row>
    <row r="14301" spans="1:6">
      <c r="A14301" s="369"/>
      <c r="B14301" s="369"/>
      <c r="C14301" s="369"/>
      <c r="D14301" s="370" t="s">
        <v>1203</v>
      </c>
      <c r="E14301" s="370">
        <v>7</v>
      </c>
      <c r="F14301" s="385">
        <v>7</v>
      </c>
    </row>
    <row r="14302" spans="1:6">
      <c r="A14302" s="369"/>
      <c r="B14302" s="369"/>
      <c r="C14302" s="369"/>
      <c r="D14302" s="370" t="s">
        <v>1204</v>
      </c>
      <c r="E14302" s="370">
        <v>18</v>
      </c>
      <c r="F14302" s="385">
        <v>19</v>
      </c>
    </row>
    <row r="14303" spans="1:6">
      <c r="A14303" s="369"/>
      <c r="B14303" s="369"/>
      <c r="C14303" s="369"/>
      <c r="D14303" s="370" t="s">
        <v>604</v>
      </c>
      <c r="E14303" s="370">
        <v>16</v>
      </c>
      <c r="F14303" s="385">
        <v>17</v>
      </c>
    </row>
    <row r="14304" spans="1:6">
      <c r="A14304" s="369"/>
      <c r="B14304" s="369"/>
      <c r="C14304" s="369"/>
      <c r="D14304" s="370" t="s">
        <v>400</v>
      </c>
      <c r="E14304" s="370">
        <v>21</v>
      </c>
      <c r="F14304" s="385">
        <v>21</v>
      </c>
    </row>
    <row r="14305" spans="1:6">
      <c r="A14305" s="369"/>
      <c r="B14305" s="369"/>
      <c r="C14305" s="369"/>
      <c r="D14305" s="370" t="s">
        <v>21</v>
      </c>
      <c r="E14305" s="370">
        <v>60</v>
      </c>
      <c r="F14305" s="385">
        <v>62</v>
      </c>
    </row>
    <row r="14306" spans="1:6">
      <c r="A14306" s="369"/>
      <c r="B14306" s="369"/>
      <c r="C14306" s="369"/>
      <c r="D14306" s="370" t="s">
        <v>276</v>
      </c>
      <c r="E14306" s="370">
        <v>57</v>
      </c>
      <c r="F14306" s="385">
        <v>58</v>
      </c>
    </row>
    <row r="14307" spans="1:6">
      <c r="A14307" s="369"/>
      <c r="B14307" s="369"/>
      <c r="C14307" s="369"/>
      <c r="D14307" s="370" t="s">
        <v>498</v>
      </c>
      <c r="E14307" s="370">
        <v>26</v>
      </c>
      <c r="F14307" s="385">
        <v>26</v>
      </c>
    </row>
    <row r="14308" spans="1:6">
      <c r="A14308" s="369"/>
      <c r="B14308" s="369"/>
      <c r="C14308" s="369"/>
      <c r="D14308" s="370" t="s">
        <v>1205</v>
      </c>
      <c r="E14308" s="370">
        <v>4</v>
      </c>
      <c r="F14308" s="385">
        <v>4</v>
      </c>
    </row>
    <row r="14309" spans="1:6">
      <c r="A14309" s="369"/>
      <c r="B14309" s="369"/>
      <c r="C14309" s="367" t="s">
        <v>540</v>
      </c>
      <c r="D14309" s="367" t="s">
        <v>1206</v>
      </c>
      <c r="E14309" s="367">
        <v>6</v>
      </c>
      <c r="F14309" s="384">
        <v>6</v>
      </c>
    </row>
    <row r="14310" spans="1:6">
      <c r="A14310" s="369"/>
      <c r="B14310" s="369"/>
      <c r="C14310" s="369"/>
      <c r="D14310" s="370" t="s">
        <v>1207</v>
      </c>
      <c r="E14310" s="370">
        <v>3</v>
      </c>
      <c r="F14310" s="385">
        <v>4</v>
      </c>
    </row>
    <row r="14311" spans="1:6">
      <c r="A14311" s="369"/>
      <c r="B14311" s="369"/>
      <c r="C14311" s="369"/>
      <c r="D14311" s="370" t="s">
        <v>1208</v>
      </c>
      <c r="E14311" s="370">
        <v>1</v>
      </c>
      <c r="F14311" s="385">
        <v>1</v>
      </c>
    </row>
    <row r="14312" spans="1:6">
      <c r="A14312" s="369"/>
      <c r="B14312" s="369"/>
      <c r="C14312" s="369"/>
      <c r="D14312" s="370" t="s">
        <v>277</v>
      </c>
      <c r="E14312" s="370">
        <v>29</v>
      </c>
      <c r="F14312" s="385">
        <v>29</v>
      </c>
    </row>
    <row r="14313" spans="1:6">
      <c r="A14313" s="369"/>
      <c r="B14313" s="369"/>
      <c r="C14313" s="369"/>
      <c r="D14313" s="370" t="s">
        <v>608</v>
      </c>
      <c r="E14313" s="370">
        <v>9</v>
      </c>
      <c r="F14313" s="385">
        <v>9</v>
      </c>
    </row>
    <row r="14314" spans="1:6">
      <c r="A14314" s="369"/>
      <c r="B14314" s="369"/>
      <c r="C14314" s="369"/>
      <c r="D14314" s="370" t="s">
        <v>1209</v>
      </c>
      <c r="E14314" s="370">
        <v>2</v>
      </c>
      <c r="F14314" s="385">
        <v>2</v>
      </c>
    </row>
    <row r="14315" spans="1:6">
      <c r="A14315" s="369"/>
      <c r="B14315" s="369"/>
      <c r="C14315" s="367" t="s">
        <v>499</v>
      </c>
      <c r="D14315" s="367" t="s">
        <v>92</v>
      </c>
      <c r="E14315" s="367">
        <v>26</v>
      </c>
      <c r="F14315" s="384">
        <v>26</v>
      </c>
    </row>
    <row r="14316" spans="1:6">
      <c r="A14316" s="369"/>
      <c r="B14316" s="369"/>
      <c r="C14316" s="369"/>
      <c r="D14316" s="370" t="s">
        <v>402</v>
      </c>
      <c r="E14316" s="370">
        <v>12</v>
      </c>
      <c r="F14316" s="385">
        <v>13</v>
      </c>
    </row>
    <row r="14317" spans="1:6">
      <c r="A14317" s="369"/>
      <c r="B14317" s="369"/>
      <c r="C14317" s="369"/>
      <c r="D14317" s="370" t="s">
        <v>1210</v>
      </c>
      <c r="E14317" s="370">
        <v>6</v>
      </c>
      <c r="F14317" s="385">
        <v>6</v>
      </c>
    </row>
    <row r="14318" spans="1:6">
      <c r="A14318" s="369"/>
      <c r="B14318" s="369"/>
      <c r="C14318" s="369"/>
      <c r="D14318" s="370" t="s">
        <v>441</v>
      </c>
      <c r="E14318" s="370">
        <v>24</v>
      </c>
      <c r="F14318" s="385">
        <v>24</v>
      </c>
    </row>
    <row r="14319" spans="1:6">
      <c r="A14319" s="369"/>
      <c r="B14319" s="369"/>
      <c r="C14319" s="369"/>
      <c r="D14319" s="370" t="s">
        <v>1211</v>
      </c>
      <c r="E14319" s="370">
        <v>12</v>
      </c>
      <c r="F14319" s="385">
        <v>12</v>
      </c>
    </row>
    <row r="14320" spans="1:6">
      <c r="A14320" s="369"/>
      <c r="B14320" s="369"/>
      <c r="C14320" s="369"/>
      <c r="D14320" s="370" t="s">
        <v>1212</v>
      </c>
      <c r="E14320" s="370">
        <v>25</v>
      </c>
      <c r="F14320" s="385">
        <v>26</v>
      </c>
    </row>
    <row r="14321" spans="1:6">
      <c r="A14321" s="369"/>
      <c r="B14321" s="369"/>
      <c r="C14321" s="369"/>
      <c r="D14321" s="370" t="s">
        <v>607</v>
      </c>
      <c r="E14321" s="370">
        <v>6</v>
      </c>
      <c r="F14321" s="385">
        <v>6</v>
      </c>
    </row>
    <row r="14322" spans="1:6">
      <c r="A14322" s="369"/>
      <c r="B14322" s="369"/>
      <c r="C14322" s="369"/>
      <c r="D14322" s="370" t="s">
        <v>278</v>
      </c>
      <c r="E14322" s="370">
        <v>132</v>
      </c>
      <c r="F14322" s="385">
        <v>141</v>
      </c>
    </row>
    <row r="14323" spans="1:6">
      <c r="A14323" s="369"/>
      <c r="B14323" s="369"/>
      <c r="C14323" s="367" t="s">
        <v>500</v>
      </c>
      <c r="D14323" s="367" t="s">
        <v>568</v>
      </c>
      <c r="E14323" s="367">
        <v>6</v>
      </c>
      <c r="F14323" s="384">
        <v>6</v>
      </c>
    </row>
    <row r="14324" spans="1:6">
      <c r="A14324" s="369"/>
      <c r="B14324" s="369"/>
      <c r="C14324" s="369"/>
      <c r="D14324" s="370" t="s">
        <v>403</v>
      </c>
      <c r="E14324" s="370">
        <v>4</v>
      </c>
      <c r="F14324" s="385">
        <v>4</v>
      </c>
    </row>
    <row r="14325" spans="1:6">
      <c r="A14325" s="369"/>
      <c r="B14325" s="369"/>
      <c r="C14325" s="369"/>
      <c r="D14325" s="370" t="s">
        <v>442</v>
      </c>
      <c r="E14325" s="370">
        <v>4</v>
      </c>
      <c r="F14325" s="385">
        <v>4</v>
      </c>
    </row>
    <row r="14326" spans="1:6">
      <c r="A14326" s="369"/>
      <c r="B14326" s="369"/>
      <c r="C14326" s="369"/>
      <c r="D14326" s="370" t="s">
        <v>280</v>
      </c>
      <c r="E14326" s="370">
        <v>19</v>
      </c>
      <c r="F14326" s="385">
        <v>19</v>
      </c>
    </row>
    <row r="14327" spans="1:6">
      <c r="A14327" s="369"/>
      <c r="B14327" s="369"/>
      <c r="C14327" s="369"/>
      <c r="D14327" s="370" t="s">
        <v>1213</v>
      </c>
      <c r="E14327" s="370">
        <v>5</v>
      </c>
      <c r="F14327" s="385">
        <v>5</v>
      </c>
    </row>
    <row r="14328" spans="1:6">
      <c r="A14328" s="369"/>
      <c r="B14328" s="367" t="s">
        <v>22</v>
      </c>
      <c r="C14328" s="367" t="s">
        <v>613</v>
      </c>
      <c r="D14328" s="367" t="s">
        <v>1214</v>
      </c>
      <c r="E14328" s="367">
        <v>1</v>
      </c>
      <c r="F14328" s="384">
        <v>1</v>
      </c>
    </row>
    <row r="14329" spans="1:6">
      <c r="A14329" s="369"/>
      <c r="B14329" s="369"/>
      <c r="C14329" s="369"/>
      <c r="D14329" s="370" t="s">
        <v>1116</v>
      </c>
      <c r="E14329" s="370">
        <v>1</v>
      </c>
      <c r="F14329" s="385">
        <v>2</v>
      </c>
    </row>
    <row r="14330" spans="1:6">
      <c r="A14330" s="369"/>
      <c r="B14330" s="369"/>
      <c r="C14330" s="369"/>
      <c r="D14330" s="370" t="s">
        <v>1215</v>
      </c>
      <c r="E14330" s="370">
        <v>1</v>
      </c>
      <c r="F14330" s="385">
        <v>1</v>
      </c>
    </row>
    <row r="14331" spans="1:6">
      <c r="A14331" s="369"/>
      <c r="B14331" s="369"/>
      <c r="C14331" s="369"/>
      <c r="D14331" s="370" t="s">
        <v>614</v>
      </c>
      <c r="E14331" s="370">
        <v>7</v>
      </c>
      <c r="F14331" s="385">
        <v>7</v>
      </c>
    </row>
    <row r="14332" spans="1:6">
      <c r="A14332" s="369"/>
      <c r="B14332" s="369"/>
      <c r="C14332" s="369"/>
      <c r="D14332" s="370" t="s">
        <v>1216</v>
      </c>
      <c r="E14332" s="370">
        <v>1</v>
      </c>
      <c r="F14332" s="385">
        <v>1</v>
      </c>
    </row>
    <row r="14333" spans="1:6">
      <c r="A14333" s="369"/>
      <c r="B14333" s="369"/>
      <c r="C14333" s="369"/>
      <c r="D14333" s="370" t="s">
        <v>1217</v>
      </c>
      <c r="E14333" s="370">
        <v>2</v>
      </c>
      <c r="F14333" s="385">
        <v>2</v>
      </c>
    </row>
    <row r="14334" spans="1:6">
      <c r="A14334" s="369"/>
      <c r="B14334" s="369"/>
      <c r="C14334" s="369"/>
      <c r="D14334" s="370" t="s">
        <v>1218</v>
      </c>
      <c r="E14334" s="370">
        <v>1</v>
      </c>
      <c r="F14334" s="385">
        <v>1</v>
      </c>
    </row>
    <row r="14335" spans="1:6">
      <c r="A14335" s="369"/>
      <c r="B14335" s="369"/>
      <c r="C14335" s="369"/>
      <c r="D14335" s="370" t="s">
        <v>1219</v>
      </c>
      <c r="E14335" s="370">
        <v>1</v>
      </c>
      <c r="F14335" s="385">
        <v>1</v>
      </c>
    </row>
    <row r="14336" spans="1:6">
      <c r="A14336" s="369"/>
      <c r="B14336" s="369"/>
      <c r="C14336" s="367" t="s">
        <v>617</v>
      </c>
      <c r="D14336" s="367" t="s">
        <v>412</v>
      </c>
      <c r="E14336" s="367">
        <v>7</v>
      </c>
      <c r="F14336" s="384">
        <v>8</v>
      </c>
    </row>
    <row r="14337" spans="1:6">
      <c r="A14337" s="369"/>
      <c r="B14337" s="369"/>
      <c r="C14337" s="369"/>
      <c r="D14337" s="370" t="s">
        <v>1220</v>
      </c>
      <c r="E14337" s="370">
        <v>2</v>
      </c>
      <c r="F14337" s="385">
        <v>2</v>
      </c>
    </row>
    <row r="14338" spans="1:6">
      <c r="A14338" s="369"/>
      <c r="B14338" s="369"/>
      <c r="C14338" s="369"/>
      <c r="D14338" s="370" t="s">
        <v>1221</v>
      </c>
      <c r="E14338" s="370">
        <v>2</v>
      </c>
      <c r="F14338" s="385">
        <v>2</v>
      </c>
    </row>
    <row r="14339" spans="1:6">
      <c r="A14339" s="369"/>
      <c r="B14339" s="369"/>
      <c r="C14339" s="369"/>
      <c r="D14339" s="370" t="s">
        <v>1222</v>
      </c>
      <c r="E14339" s="370">
        <v>1</v>
      </c>
      <c r="F14339" s="385">
        <v>1</v>
      </c>
    </row>
    <row r="14340" spans="1:6">
      <c r="A14340" s="369"/>
      <c r="B14340" s="369"/>
      <c r="C14340" s="369"/>
      <c r="D14340" s="370" t="s">
        <v>1223</v>
      </c>
      <c r="E14340" s="370">
        <v>2</v>
      </c>
      <c r="F14340" s="385">
        <v>2</v>
      </c>
    </row>
    <row r="14341" spans="1:6">
      <c r="A14341" s="369"/>
      <c r="B14341" s="369"/>
      <c r="C14341" s="369"/>
      <c r="D14341" s="370" t="s">
        <v>1224</v>
      </c>
      <c r="E14341" s="370">
        <v>1</v>
      </c>
      <c r="F14341" s="385">
        <v>1</v>
      </c>
    </row>
    <row r="14342" spans="1:6">
      <c r="A14342" s="369"/>
      <c r="B14342" s="369"/>
      <c r="C14342" s="369"/>
      <c r="D14342" s="370" t="s">
        <v>1225</v>
      </c>
      <c r="E14342" s="370">
        <v>1</v>
      </c>
      <c r="F14342" s="385">
        <v>1</v>
      </c>
    </row>
    <row r="14343" spans="1:6">
      <c r="A14343" s="369"/>
      <c r="B14343" s="369"/>
      <c r="C14343" s="367" t="s">
        <v>612</v>
      </c>
      <c r="D14343" s="367" t="s">
        <v>405</v>
      </c>
      <c r="E14343" s="367">
        <v>3</v>
      </c>
      <c r="F14343" s="384">
        <v>3</v>
      </c>
    </row>
    <row r="14344" spans="1:6">
      <c r="A14344" s="369"/>
      <c r="B14344" s="369"/>
      <c r="C14344" s="369"/>
      <c r="D14344" s="370" t="s">
        <v>406</v>
      </c>
      <c r="E14344" s="370">
        <v>4</v>
      </c>
      <c r="F14344" s="385">
        <v>5</v>
      </c>
    </row>
    <row r="14345" spans="1:6">
      <c r="A14345" s="369"/>
      <c r="B14345" s="369"/>
      <c r="C14345" s="369"/>
      <c r="D14345" s="370" t="s">
        <v>1226</v>
      </c>
      <c r="E14345" s="370">
        <v>5</v>
      </c>
      <c r="F14345" s="385">
        <v>5</v>
      </c>
    </row>
    <row r="14346" spans="1:6">
      <c r="A14346" s="369"/>
      <c r="B14346" s="369"/>
      <c r="C14346" s="369"/>
      <c r="D14346" s="370" t="s">
        <v>1227</v>
      </c>
      <c r="E14346" s="370">
        <v>2</v>
      </c>
      <c r="F14346" s="385">
        <v>2</v>
      </c>
    </row>
    <row r="14347" spans="1:6">
      <c r="A14347" s="369"/>
      <c r="B14347" s="369"/>
      <c r="C14347" s="369"/>
      <c r="D14347" s="370" t="s">
        <v>1228</v>
      </c>
      <c r="E14347" s="370">
        <v>1</v>
      </c>
      <c r="F14347" s="385">
        <v>1</v>
      </c>
    </row>
    <row r="14348" spans="1:6">
      <c r="A14348" s="369"/>
      <c r="B14348" s="369"/>
      <c r="C14348" s="369"/>
      <c r="D14348" s="370" t="s">
        <v>1229</v>
      </c>
      <c r="E14348" s="370">
        <v>3</v>
      </c>
      <c r="F14348" s="385">
        <v>3</v>
      </c>
    </row>
    <row r="14349" spans="1:6">
      <c r="A14349" s="369"/>
      <c r="B14349" s="369"/>
      <c r="C14349" s="367" t="s">
        <v>616</v>
      </c>
      <c r="D14349" s="367" t="s">
        <v>408</v>
      </c>
      <c r="E14349" s="367">
        <v>14</v>
      </c>
      <c r="F14349" s="384">
        <v>18</v>
      </c>
    </row>
    <row r="14350" spans="1:6">
      <c r="A14350" s="369"/>
      <c r="B14350" s="369"/>
      <c r="C14350" s="369"/>
      <c r="D14350" s="370" t="s">
        <v>559</v>
      </c>
      <c r="E14350" s="370">
        <v>1</v>
      </c>
      <c r="F14350" s="385">
        <v>1</v>
      </c>
    </row>
    <row r="14351" spans="1:6">
      <c r="A14351" s="369"/>
      <c r="B14351" s="369"/>
      <c r="C14351" s="369"/>
      <c r="D14351" s="370" t="s">
        <v>1230</v>
      </c>
      <c r="E14351" s="370">
        <v>1</v>
      </c>
      <c r="F14351" s="385">
        <v>1</v>
      </c>
    </row>
    <row r="14352" spans="1:6">
      <c r="A14352" s="369"/>
      <c r="B14352" s="369"/>
      <c r="C14352" s="367" t="s">
        <v>1231</v>
      </c>
      <c r="D14352" s="367" t="s">
        <v>542</v>
      </c>
      <c r="E14352" s="367">
        <v>6</v>
      </c>
      <c r="F14352" s="384">
        <v>6</v>
      </c>
    </row>
    <row r="14353" spans="1:6">
      <c r="A14353" s="369"/>
      <c r="B14353" s="369"/>
      <c r="C14353" s="369"/>
      <c r="D14353" s="370" t="s">
        <v>1232</v>
      </c>
      <c r="E14353" s="370">
        <v>1</v>
      </c>
      <c r="F14353" s="385">
        <v>1</v>
      </c>
    </row>
    <row r="14354" spans="1:6">
      <c r="A14354" s="369"/>
      <c r="B14354" s="369"/>
      <c r="C14354" s="367" t="s">
        <v>611</v>
      </c>
      <c r="D14354" s="367" t="s">
        <v>1233</v>
      </c>
      <c r="E14354" s="367">
        <v>2</v>
      </c>
      <c r="F14354" s="384">
        <v>2</v>
      </c>
    </row>
    <row r="14355" spans="1:6">
      <c r="A14355" s="369"/>
      <c r="B14355" s="369"/>
      <c r="C14355" s="369"/>
      <c r="D14355" s="370" t="s">
        <v>416</v>
      </c>
      <c r="E14355" s="370">
        <v>5</v>
      </c>
      <c r="F14355" s="385">
        <v>5</v>
      </c>
    </row>
    <row r="14356" spans="1:6">
      <c r="A14356" s="369"/>
      <c r="B14356" s="369"/>
      <c r="C14356" s="369"/>
      <c r="D14356" s="370" t="s">
        <v>1234</v>
      </c>
      <c r="E14356" s="370">
        <v>4</v>
      </c>
      <c r="F14356" s="385">
        <v>4</v>
      </c>
    </row>
    <row r="14357" spans="1:6">
      <c r="A14357" s="369"/>
      <c r="B14357" s="369"/>
      <c r="C14357" s="369"/>
      <c r="D14357" s="370" t="s">
        <v>559</v>
      </c>
      <c r="E14357" s="370">
        <v>1</v>
      </c>
      <c r="F14357" s="385">
        <v>1</v>
      </c>
    </row>
    <row r="14358" spans="1:6">
      <c r="A14358" s="369"/>
      <c r="B14358" s="369"/>
      <c r="C14358" s="369"/>
      <c r="D14358" s="370" t="s">
        <v>1235</v>
      </c>
      <c r="E14358" s="370">
        <v>2</v>
      </c>
      <c r="F14358" s="385">
        <v>2</v>
      </c>
    </row>
    <row r="14359" spans="1:6">
      <c r="A14359" s="369"/>
      <c r="B14359" s="369"/>
      <c r="C14359" s="369"/>
      <c r="D14359" s="370" t="s">
        <v>1236</v>
      </c>
      <c r="E14359" s="370">
        <v>1</v>
      </c>
      <c r="F14359" s="385">
        <v>2</v>
      </c>
    </row>
    <row r="14360" spans="1:6">
      <c r="A14360" s="369"/>
      <c r="B14360" s="369"/>
      <c r="C14360" s="367" t="s">
        <v>501</v>
      </c>
      <c r="D14360" s="367" t="s">
        <v>1237</v>
      </c>
      <c r="E14360" s="367">
        <v>4</v>
      </c>
      <c r="F14360" s="384">
        <v>6</v>
      </c>
    </row>
    <row r="14361" spans="1:6">
      <c r="A14361" s="369"/>
      <c r="B14361" s="369"/>
      <c r="C14361" s="369"/>
      <c r="D14361" s="370" t="s">
        <v>22</v>
      </c>
      <c r="E14361" s="370">
        <v>58</v>
      </c>
      <c r="F14361" s="385">
        <v>63</v>
      </c>
    </row>
    <row r="14362" spans="1:6">
      <c r="A14362" s="369"/>
      <c r="B14362" s="369"/>
      <c r="C14362" s="369"/>
      <c r="D14362" s="370" t="s">
        <v>1238</v>
      </c>
      <c r="E14362" s="370">
        <v>1</v>
      </c>
      <c r="F14362" s="385">
        <v>1</v>
      </c>
    </row>
    <row r="14363" spans="1:6">
      <c r="A14363" s="369"/>
      <c r="B14363" s="369"/>
      <c r="C14363" s="369"/>
      <c r="D14363" s="370" t="s">
        <v>1239</v>
      </c>
      <c r="E14363" s="370">
        <v>1</v>
      </c>
      <c r="F14363" s="385">
        <v>1</v>
      </c>
    </row>
    <row r="14364" spans="1:6">
      <c r="A14364" s="369"/>
      <c r="B14364" s="369"/>
      <c r="C14364" s="369"/>
      <c r="D14364" s="370" t="s">
        <v>409</v>
      </c>
      <c r="E14364" s="370">
        <v>3</v>
      </c>
      <c r="F14364" s="385">
        <v>3</v>
      </c>
    </row>
    <row r="14365" spans="1:6">
      <c r="A14365" s="369"/>
      <c r="B14365" s="369"/>
      <c r="C14365" s="369"/>
      <c r="D14365" s="370" t="s">
        <v>1240</v>
      </c>
      <c r="E14365" s="370">
        <v>1</v>
      </c>
      <c r="F14365" s="385">
        <v>1</v>
      </c>
    </row>
    <row r="14366" spans="1:6">
      <c r="A14366" s="369"/>
      <c r="B14366" s="369"/>
      <c r="C14366" s="369"/>
      <c r="D14366" s="370" t="s">
        <v>1241</v>
      </c>
      <c r="E14366" s="370">
        <v>2</v>
      </c>
      <c r="F14366" s="385">
        <v>2</v>
      </c>
    </row>
    <row r="14367" spans="1:6">
      <c r="A14367" s="369"/>
      <c r="B14367" s="369"/>
      <c r="C14367" s="367" t="s">
        <v>1242</v>
      </c>
      <c r="D14367" s="367" t="s">
        <v>1243</v>
      </c>
      <c r="E14367" s="367">
        <v>4</v>
      </c>
      <c r="F14367" s="384">
        <v>4</v>
      </c>
    </row>
    <row r="14368" spans="1:6">
      <c r="A14368" s="369"/>
      <c r="B14368" s="369"/>
      <c r="C14368" s="369"/>
      <c r="D14368" s="370" t="s">
        <v>1244</v>
      </c>
      <c r="E14368" s="370">
        <v>3</v>
      </c>
      <c r="F14368" s="385">
        <v>3</v>
      </c>
    </row>
    <row r="14369" spans="1:6">
      <c r="A14369" s="369"/>
      <c r="B14369" s="369"/>
      <c r="C14369" s="369"/>
      <c r="D14369" s="370" t="s">
        <v>1245</v>
      </c>
      <c r="E14369" s="370">
        <v>1</v>
      </c>
      <c r="F14369" s="385">
        <v>1</v>
      </c>
    </row>
    <row r="14370" spans="1:6">
      <c r="A14370" s="369"/>
      <c r="B14370" s="369"/>
      <c r="C14370" s="367" t="s">
        <v>502</v>
      </c>
      <c r="D14370" s="367" t="s">
        <v>282</v>
      </c>
      <c r="E14370" s="367">
        <v>108</v>
      </c>
      <c r="F14370" s="384">
        <v>117</v>
      </c>
    </row>
    <row r="14371" spans="1:6">
      <c r="A14371" s="369"/>
      <c r="B14371" s="369"/>
      <c r="C14371" s="369"/>
      <c r="D14371" s="370" t="s">
        <v>70</v>
      </c>
      <c r="E14371" s="370">
        <v>8</v>
      </c>
      <c r="F14371" s="385">
        <v>8</v>
      </c>
    </row>
    <row r="14372" spans="1:6">
      <c r="A14372" s="369"/>
      <c r="B14372" s="369"/>
      <c r="C14372" s="369"/>
      <c r="D14372" s="370" t="s">
        <v>706</v>
      </c>
      <c r="E14372" s="370">
        <v>1</v>
      </c>
      <c r="F14372" s="385">
        <v>1</v>
      </c>
    </row>
    <row r="14373" spans="1:6">
      <c r="A14373" s="369"/>
      <c r="B14373" s="369"/>
      <c r="C14373" s="369"/>
      <c r="D14373" s="370" t="s">
        <v>1246</v>
      </c>
      <c r="E14373" s="370">
        <v>2</v>
      </c>
      <c r="F14373" s="385">
        <v>2</v>
      </c>
    </row>
    <row r="14374" spans="1:6">
      <c r="A14374" s="369"/>
      <c r="B14374" s="369"/>
      <c r="C14374" s="367" t="s">
        <v>619</v>
      </c>
      <c r="D14374" s="367" t="s">
        <v>1247</v>
      </c>
      <c r="E14374" s="367">
        <v>6</v>
      </c>
      <c r="F14374" s="384">
        <v>6</v>
      </c>
    </row>
    <row r="14375" spans="1:6">
      <c r="A14375" s="369"/>
      <c r="B14375" s="369"/>
      <c r="C14375" s="369"/>
      <c r="D14375" s="370" t="s">
        <v>1248</v>
      </c>
      <c r="E14375" s="370">
        <v>2</v>
      </c>
      <c r="F14375" s="385">
        <v>2</v>
      </c>
    </row>
    <row r="14376" spans="1:6">
      <c r="A14376" s="369"/>
      <c r="B14376" s="369"/>
      <c r="C14376" s="369"/>
      <c r="D14376" s="370" t="s">
        <v>620</v>
      </c>
      <c r="E14376" s="370">
        <v>4</v>
      </c>
      <c r="F14376" s="385">
        <v>4</v>
      </c>
    </row>
    <row r="14377" spans="1:6">
      <c r="A14377" s="369"/>
      <c r="B14377" s="369"/>
      <c r="C14377" s="369"/>
      <c r="D14377" s="370" t="s">
        <v>1249</v>
      </c>
      <c r="E14377" s="370">
        <v>2</v>
      </c>
      <c r="F14377" s="385">
        <v>2</v>
      </c>
    </row>
    <row r="14378" spans="1:6">
      <c r="A14378" s="369"/>
      <c r="B14378" s="369"/>
      <c r="C14378" s="369"/>
      <c r="D14378" s="370" t="s">
        <v>1250</v>
      </c>
      <c r="E14378" s="370">
        <v>4</v>
      </c>
      <c r="F14378" s="385">
        <v>4</v>
      </c>
    </row>
    <row r="14379" spans="1:6">
      <c r="A14379" s="369"/>
      <c r="B14379" s="369"/>
      <c r="C14379" s="369"/>
      <c r="D14379" s="370" t="s">
        <v>1251</v>
      </c>
      <c r="E14379" s="370">
        <v>1</v>
      </c>
      <c r="F14379" s="385">
        <v>1</v>
      </c>
    </row>
    <row r="14380" spans="1:6">
      <c r="A14380" s="369"/>
      <c r="B14380" s="369"/>
      <c r="C14380" s="369"/>
      <c r="D14380" s="370" t="s">
        <v>1252</v>
      </c>
      <c r="E14380" s="370">
        <v>2</v>
      </c>
      <c r="F14380" s="385">
        <v>2</v>
      </c>
    </row>
    <row r="14381" spans="1:6">
      <c r="A14381" s="369"/>
      <c r="B14381" s="369"/>
      <c r="C14381" s="369"/>
      <c r="D14381" s="370" t="s">
        <v>1253</v>
      </c>
      <c r="E14381" s="370">
        <v>6</v>
      </c>
      <c r="F14381" s="385">
        <v>6</v>
      </c>
    </row>
    <row r="14382" spans="1:6">
      <c r="A14382" s="369"/>
      <c r="B14382" s="369"/>
      <c r="C14382" s="367" t="s">
        <v>618</v>
      </c>
      <c r="D14382" s="367" t="s">
        <v>410</v>
      </c>
      <c r="E14382" s="367">
        <v>7</v>
      </c>
      <c r="F14382" s="384">
        <v>8</v>
      </c>
    </row>
    <row r="14383" spans="1:6">
      <c r="A14383" s="369"/>
      <c r="B14383" s="369"/>
      <c r="C14383" s="367" t="s">
        <v>1254</v>
      </c>
      <c r="D14383" s="367" t="s">
        <v>1255</v>
      </c>
      <c r="E14383" s="367">
        <v>1</v>
      </c>
      <c r="F14383" s="384">
        <v>1</v>
      </c>
    </row>
    <row r="14384" spans="1:6">
      <c r="A14384" s="369"/>
      <c r="B14384" s="369"/>
      <c r="C14384" s="367" t="s">
        <v>615</v>
      </c>
      <c r="D14384" s="367" t="s">
        <v>413</v>
      </c>
      <c r="E14384" s="367">
        <v>2</v>
      </c>
      <c r="F14384" s="384">
        <v>2</v>
      </c>
    </row>
    <row r="14385" spans="1:6">
      <c r="A14385" s="369"/>
      <c r="B14385" s="369"/>
      <c r="C14385" s="369"/>
      <c r="D14385" s="370" t="s">
        <v>1256</v>
      </c>
      <c r="E14385" s="370">
        <v>1</v>
      </c>
      <c r="F14385" s="385">
        <v>1</v>
      </c>
    </row>
    <row r="14386" spans="1:6">
      <c r="A14386" s="369"/>
      <c r="B14386" s="367" t="s">
        <v>23</v>
      </c>
      <c r="C14386" s="367" t="s">
        <v>624</v>
      </c>
      <c r="D14386" s="367" t="s">
        <v>92</v>
      </c>
      <c r="E14386" s="367">
        <v>6</v>
      </c>
      <c r="F14386" s="384">
        <v>6</v>
      </c>
    </row>
    <row r="14387" spans="1:6">
      <c r="A14387" s="369"/>
      <c r="B14387" s="369"/>
      <c r="C14387" s="369"/>
      <c r="D14387" s="370" t="s">
        <v>344</v>
      </c>
      <c r="E14387" s="370">
        <v>4</v>
      </c>
      <c r="F14387" s="385">
        <v>4</v>
      </c>
    </row>
    <row r="14388" spans="1:6">
      <c r="A14388" s="369"/>
      <c r="B14388" s="369"/>
      <c r="C14388" s="369"/>
      <c r="D14388" s="370" t="s">
        <v>939</v>
      </c>
      <c r="E14388" s="370">
        <v>3</v>
      </c>
      <c r="F14388" s="385">
        <v>3</v>
      </c>
    </row>
    <row r="14389" spans="1:6">
      <c r="A14389" s="369"/>
      <c r="B14389" s="369"/>
      <c r="C14389" s="369"/>
      <c r="D14389" s="370" t="s">
        <v>1257</v>
      </c>
      <c r="E14389" s="370">
        <v>2</v>
      </c>
      <c r="F14389" s="385">
        <v>2</v>
      </c>
    </row>
    <row r="14390" spans="1:6">
      <c r="A14390" s="369"/>
      <c r="B14390" s="369"/>
      <c r="C14390" s="369"/>
      <c r="D14390" s="370" t="s">
        <v>417</v>
      </c>
      <c r="E14390" s="370">
        <v>1</v>
      </c>
      <c r="F14390" s="385">
        <v>1</v>
      </c>
    </row>
    <row r="14391" spans="1:6">
      <c r="A14391" s="369"/>
      <c r="B14391" s="369"/>
      <c r="C14391" s="367" t="s">
        <v>646</v>
      </c>
      <c r="D14391" s="367" t="s">
        <v>647</v>
      </c>
      <c r="E14391" s="367">
        <v>3</v>
      </c>
      <c r="F14391" s="384">
        <v>3</v>
      </c>
    </row>
    <row r="14392" spans="1:6">
      <c r="A14392" s="369"/>
      <c r="B14392" s="369"/>
      <c r="C14392" s="369"/>
      <c r="D14392" s="370" t="s">
        <v>23</v>
      </c>
      <c r="E14392" s="370">
        <v>3</v>
      </c>
      <c r="F14392" s="385">
        <v>3</v>
      </c>
    </row>
    <row r="14393" spans="1:6">
      <c r="A14393" s="369"/>
      <c r="B14393" s="369"/>
      <c r="C14393" s="369"/>
      <c r="D14393" s="370" t="s">
        <v>1258</v>
      </c>
      <c r="E14393" s="370">
        <v>1</v>
      </c>
      <c r="F14393" s="385">
        <v>1</v>
      </c>
    </row>
    <row r="14394" spans="1:6">
      <c r="A14394" s="369"/>
      <c r="B14394" s="369"/>
      <c r="C14394" s="369"/>
      <c r="D14394" s="370" t="s">
        <v>1259</v>
      </c>
      <c r="E14394" s="370">
        <v>2</v>
      </c>
      <c r="F14394" s="385">
        <v>2</v>
      </c>
    </row>
    <row r="14395" spans="1:6">
      <c r="A14395" s="369"/>
      <c r="B14395" s="369"/>
      <c r="C14395" s="367" t="s">
        <v>625</v>
      </c>
      <c r="D14395" s="367" t="s">
        <v>418</v>
      </c>
      <c r="E14395" s="367">
        <v>2</v>
      </c>
      <c r="F14395" s="384">
        <v>2</v>
      </c>
    </row>
    <row r="14396" spans="1:6">
      <c r="A14396" s="369"/>
      <c r="B14396" s="369"/>
      <c r="C14396" s="369"/>
      <c r="D14396" s="370" t="s">
        <v>1260</v>
      </c>
      <c r="E14396" s="370">
        <v>1</v>
      </c>
      <c r="F14396" s="385">
        <v>1</v>
      </c>
    </row>
    <row r="14397" spans="1:6">
      <c r="A14397" s="369"/>
      <c r="B14397" s="369"/>
      <c r="C14397" s="367" t="s">
        <v>1261</v>
      </c>
      <c r="D14397" s="367" t="s">
        <v>1262</v>
      </c>
      <c r="E14397" s="367">
        <v>5</v>
      </c>
      <c r="F14397" s="384">
        <v>6</v>
      </c>
    </row>
    <row r="14398" spans="1:6">
      <c r="A14398" s="369"/>
      <c r="B14398" s="369"/>
      <c r="C14398" s="369"/>
      <c r="D14398" s="370" t="s">
        <v>1263</v>
      </c>
      <c r="E14398" s="370">
        <v>2</v>
      </c>
      <c r="F14398" s="385">
        <v>2</v>
      </c>
    </row>
    <row r="14399" spans="1:6">
      <c r="A14399" s="369"/>
      <c r="B14399" s="369"/>
      <c r="C14399" s="369"/>
      <c r="D14399" s="370" t="s">
        <v>1264</v>
      </c>
      <c r="E14399" s="370">
        <v>3</v>
      </c>
      <c r="F14399" s="385">
        <v>3</v>
      </c>
    </row>
    <row r="14400" spans="1:6">
      <c r="A14400" s="369"/>
      <c r="B14400" s="369"/>
      <c r="C14400" s="369"/>
      <c r="D14400" s="370" t="s">
        <v>1265</v>
      </c>
      <c r="E14400" s="370">
        <v>5</v>
      </c>
      <c r="F14400" s="385">
        <v>5</v>
      </c>
    </row>
    <row r="14401" spans="1:6">
      <c r="A14401" s="369"/>
      <c r="B14401" s="369"/>
      <c r="C14401" s="369"/>
      <c r="D14401" s="370" t="s">
        <v>1266</v>
      </c>
      <c r="E14401" s="370">
        <v>1</v>
      </c>
      <c r="F14401" s="385">
        <v>1</v>
      </c>
    </row>
    <row r="14402" spans="1:6">
      <c r="A14402" s="369"/>
      <c r="B14402" s="369"/>
      <c r="C14402" s="369"/>
      <c r="D14402" s="370" t="s">
        <v>1267</v>
      </c>
      <c r="E14402" s="370">
        <v>2</v>
      </c>
      <c r="F14402" s="385">
        <v>2</v>
      </c>
    </row>
    <row r="14403" spans="1:6">
      <c r="A14403" s="369"/>
      <c r="B14403" s="369"/>
      <c r="C14403" s="369"/>
      <c r="D14403" s="370" t="s">
        <v>1268</v>
      </c>
      <c r="E14403" s="370">
        <v>1</v>
      </c>
      <c r="F14403" s="385">
        <v>1</v>
      </c>
    </row>
    <row r="14404" spans="1:6">
      <c r="A14404" s="369"/>
      <c r="B14404" s="369"/>
      <c r="C14404" s="369"/>
      <c r="D14404" s="370" t="s">
        <v>1269</v>
      </c>
      <c r="E14404" s="370">
        <v>2</v>
      </c>
      <c r="F14404" s="385">
        <v>2</v>
      </c>
    </row>
    <row r="14405" spans="1:6">
      <c r="A14405" s="369"/>
      <c r="B14405" s="369"/>
      <c r="C14405" s="367" t="s">
        <v>543</v>
      </c>
      <c r="D14405" s="367" t="s">
        <v>1270</v>
      </c>
      <c r="E14405" s="367">
        <v>5</v>
      </c>
      <c r="F14405" s="384">
        <v>5</v>
      </c>
    </row>
    <row r="14406" spans="1:6">
      <c r="A14406" s="369"/>
      <c r="B14406" s="369"/>
      <c r="C14406" s="369"/>
      <c r="D14406" s="370" t="s">
        <v>1271</v>
      </c>
      <c r="E14406" s="370">
        <v>1</v>
      </c>
      <c r="F14406" s="385">
        <v>1</v>
      </c>
    </row>
    <row r="14407" spans="1:6">
      <c r="A14407" s="369"/>
      <c r="B14407" s="369"/>
      <c r="C14407" s="369"/>
      <c r="D14407" s="370" t="s">
        <v>544</v>
      </c>
      <c r="E14407" s="370">
        <v>6</v>
      </c>
      <c r="F14407" s="385">
        <v>7</v>
      </c>
    </row>
    <row r="14408" spans="1:6">
      <c r="A14408" s="369"/>
      <c r="B14408" s="369"/>
      <c r="C14408" s="369"/>
      <c r="D14408" s="370" t="s">
        <v>1272</v>
      </c>
      <c r="E14408" s="370">
        <v>2</v>
      </c>
      <c r="F14408" s="385">
        <v>2</v>
      </c>
    </row>
    <row r="14409" spans="1:6">
      <c r="A14409" s="369"/>
      <c r="B14409" s="369"/>
      <c r="C14409" s="367" t="s">
        <v>503</v>
      </c>
      <c r="D14409" s="367" t="s">
        <v>286</v>
      </c>
      <c r="E14409" s="367">
        <v>22</v>
      </c>
      <c r="F14409" s="384">
        <v>22</v>
      </c>
    </row>
    <row r="14410" spans="1:6">
      <c r="A14410" s="369"/>
      <c r="B14410" s="369"/>
      <c r="C14410" s="369"/>
      <c r="D14410" s="370" t="s">
        <v>621</v>
      </c>
      <c r="E14410" s="370">
        <v>8</v>
      </c>
      <c r="F14410" s="385">
        <v>9</v>
      </c>
    </row>
    <row r="14411" spans="1:6">
      <c r="A14411" s="369"/>
      <c r="B14411" s="369"/>
      <c r="C14411" s="369"/>
      <c r="D14411" s="370" t="s">
        <v>1273</v>
      </c>
      <c r="E14411" s="370">
        <v>2</v>
      </c>
      <c r="F14411" s="385">
        <v>3</v>
      </c>
    </row>
    <row r="14412" spans="1:6">
      <c r="A14412" s="369"/>
      <c r="B14412" s="369"/>
      <c r="C14412" s="367" t="s">
        <v>626</v>
      </c>
      <c r="D14412" s="367" t="s">
        <v>627</v>
      </c>
      <c r="E14412" s="367">
        <v>5</v>
      </c>
      <c r="F14412" s="384">
        <v>5</v>
      </c>
    </row>
    <row r="14413" spans="1:6">
      <c r="A14413" s="369"/>
      <c r="B14413" s="369"/>
      <c r="C14413" s="369"/>
      <c r="D14413" s="370" t="s">
        <v>1274</v>
      </c>
      <c r="E14413" s="370">
        <v>4</v>
      </c>
      <c r="F14413" s="385">
        <v>5</v>
      </c>
    </row>
    <row r="14414" spans="1:6">
      <c r="A14414" s="369"/>
      <c r="B14414" s="369"/>
      <c r="C14414" s="369"/>
      <c r="D14414" s="370" t="s">
        <v>1275</v>
      </c>
      <c r="E14414" s="370">
        <v>4</v>
      </c>
      <c r="F14414" s="385">
        <v>4</v>
      </c>
    </row>
    <row r="14415" spans="1:6">
      <c r="A14415" s="369"/>
      <c r="B14415" s="369"/>
      <c r="C14415" s="369"/>
      <c r="D14415" s="370" t="s">
        <v>1276</v>
      </c>
      <c r="E14415" s="370">
        <v>2</v>
      </c>
      <c r="F14415" s="385">
        <v>2</v>
      </c>
    </row>
    <row r="14416" spans="1:6">
      <c r="A14416" s="369"/>
      <c r="B14416" s="369"/>
      <c r="C14416" s="369"/>
      <c r="D14416" s="370" t="s">
        <v>1277</v>
      </c>
      <c r="E14416" s="370">
        <v>1</v>
      </c>
      <c r="F14416" s="385">
        <v>1</v>
      </c>
    </row>
    <row r="14417" spans="1:6">
      <c r="A14417" s="369"/>
      <c r="B14417" s="369"/>
      <c r="C14417" s="369"/>
      <c r="D14417" s="370" t="s">
        <v>1278</v>
      </c>
      <c r="E14417" s="370">
        <v>1</v>
      </c>
      <c r="F14417" s="385">
        <v>1</v>
      </c>
    </row>
    <row r="14418" spans="1:6">
      <c r="A14418" s="369"/>
      <c r="B14418" s="369"/>
      <c r="C14418" s="369"/>
      <c r="D14418" s="370" t="s">
        <v>1279</v>
      </c>
      <c r="E14418" s="370">
        <v>2</v>
      </c>
      <c r="F14418" s="385">
        <v>2</v>
      </c>
    </row>
    <row r="14419" spans="1:6">
      <c r="A14419" s="369"/>
      <c r="B14419" s="369"/>
      <c r="C14419" s="367" t="s">
        <v>545</v>
      </c>
      <c r="D14419" s="367" t="s">
        <v>1280</v>
      </c>
      <c r="E14419" s="367">
        <v>7</v>
      </c>
      <c r="F14419" s="384">
        <v>10</v>
      </c>
    </row>
    <row r="14420" spans="1:6">
      <c r="A14420" s="369"/>
      <c r="B14420" s="369"/>
      <c r="C14420" s="369"/>
      <c r="D14420" s="370" t="s">
        <v>288</v>
      </c>
      <c r="E14420" s="370">
        <v>21</v>
      </c>
      <c r="F14420" s="385">
        <v>24</v>
      </c>
    </row>
    <row r="14421" spans="1:6">
      <c r="A14421" s="369"/>
      <c r="B14421" s="369"/>
      <c r="C14421" s="369"/>
      <c r="D14421" s="370" t="s">
        <v>1281</v>
      </c>
      <c r="E14421" s="370">
        <v>3</v>
      </c>
      <c r="F14421" s="385">
        <v>4</v>
      </c>
    </row>
    <row r="14422" spans="1:6">
      <c r="A14422" s="369"/>
      <c r="B14422" s="369"/>
      <c r="C14422" s="369"/>
      <c r="D14422" s="370" t="s">
        <v>287</v>
      </c>
      <c r="E14422" s="370">
        <v>10</v>
      </c>
      <c r="F14422" s="385">
        <v>11</v>
      </c>
    </row>
    <row r="14423" spans="1:6">
      <c r="A14423" s="369"/>
      <c r="B14423" s="369"/>
      <c r="C14423" s="369"/>
      <c r="D14423" s="370" t="s">
        <v>1282</v>
      </c>
      <c r="E14423" s="370">
        <v>3</v>
      </c>
      <c r="F14423" s="385">
        <v>3</v>
      </c>
    </row>
    <row r="14424" spans="1:6">
      <c r="A14424" s="369"/>
      <c r="B14424" s="369"/>
      <c r="C14424" s="369"/>
      <c r="D14424" s="370" t="s">
        <v>1283</v>
      </c>
      <c r="E14424" s="370">
        <v>1</v>
      </c>
      <c r="F14424" s="385">
        <v>1</v>
      </c>
    </row>
    <row r="14425" spans="1:6">
      <c r="A14425" s="369"/>
      <c r="B14425" s="369"/>
      <c r="C14425" s="369"/>
      <c r="D14425" s="370" t="s">
        <v>1284</v>
      </c>
      <c r="E14425" s="370">
        <v>4</v>
      </c>
      <c r="F14425" s="385">
        <v>4</v>
      </c>
    </row>
    <row r="14426" spans="1:6">
      <c r="A14426" s="369"/>
      <c r="B14426" s="369"/>
      <c r="C14426" s="369"/>
      <c r="D14426" s="370" t="s">
        <v>1285</v>
      </c>
      <c r="E14426" s="370">
        <v>1</v>
      </c>
      <c r="F14426" s="385">
        <v>1</v>
      </c>
    </row>
    <row r="14427" spans="1:6">
      <c r="A14427" s="369"/>
      <c r="B14427" s="369"/>
      <c r="C14427" s="367" t="s">
        <v>504</v>
      </c>
      <c r="D14427" s="367" t="s">
        <v>645</v>
      </c>
      <c r="E14427" s="367">
        <v>1</v>
      </c>
      <c r="F14427" s="384">
        <v>1</v>
      </c>
    </row>
    <row r="14428" spans="1:6">
      <c r="A14428" s="369"/>
      <c r="B14428" s="369"/>
      <c r="C14428" s="369"/>
      <c r="D14428" s="370" t="s">
        <v>1286</v>
      </c>
      <c r="E14428" s="370">
        <v>4</v>
      </c>
      <c r="F14428" s="385">
        <v>5</v>
      </c>
    </row>
    <row r="14429" spans="1:6">
      <c r="A14429" s="369"/>
      <c r="B14429" s="369"/>
      <c r="C14429" s="369"/>
      <c r="D14429" s="370" t="s">
        <v>236</v>
      </c>
      <c r="E14429" s="370">
        <v>3</v>
      </c>
      <c r="F14429" s="385">
        <v>3</v>
      </c>
    </row>
    <row r="14430" spans="1:6">
      <c r="A14430" s="369"/>
      <c r="B14430" s="369"/>
      <c r="C14430" s="369"/>
      <c r="D14430" s="370" t="s">
        <v>1287</v>
      </c>
      <c r="E14430" s="370">
        <v>2</v>
      </c>
      <c r="F14430" s="385">
        <v>2</v>
      </c>
    </row>
    <row r="14431" spans="1:6">
      <c r="A14431" s="369"/>
      <c r="B14431" s="369"/>
      <c r="C14431" s="369"/>
      <c r="D14431" s="370" t="s">
        <v>562</v>
      </c>
      <c r="E14431" s="370">
        <v>9</v>
      </c>
      <c r="F14431" s="385">
        <v>9</v>
      </c>
    </row>
    <row r="14432" spans="1:6">
      <c r="A14432" s="369"/>
      <c r="B14432" s="369"/>
      <c r="C14432" s="369"/>
      <c r="D14432" s="370" t="s">
        <v>563</v>
      </c>
      <c r="E14432" s="370">
        <v>11</v>
      </c>
      <c r="F14432" s="385">
        <v>11</v>
      </c>
    </row>
    <row r="14433" spans="1:6">
      <c r="A14433" s="369"/>
      <c r="B14433" s="369"/>
      <c r="C14433" s="369"/>
      <c r="D14433" s="370" t="s">
        <v>393</v>
      </c>
      <c r="E14433" s="370">
        <v>1</v>
      </c>
      <c r="F14433" s="385">
        <v>1</v>
      </c>
    </row>
    <row r="14434" spans="1:6">
      <c r="A14434" s="369"/>
      <c r="B14434" s="369"/>
      <c r="C14434" s="369"/>
      <c r="D14434" s="370" t="s">
        <v>1288</v>
      </c>
      <c r="E14434" s="370">
        <v>4</v>
      </c>
      <c r="F14434" s="385">
        <v>5</v>
      </c>
    </row>
    <row r="14435" spans="1:6">
      <c r="A14435" s="369"/>
      <c r="B14435" s="369"/>
      <c r="C14435" s="369"/>
      <c r="D14435" s="370" t="s">
        <v>1289</v>
      </c>
      <c r="E14435" s="370">
        <v>1</v>
      </c>
      <c r="F14435" s="385">
        <v>1</v>
      </c>
    </row>
    <row r="14436" spans="1:6">
      <c r="A14436" s="369"/>
      <c r="B14436" s="369"/>
      <c r="C14436" s="369"/>
      <c r="D14436" s="370" t="s">
        <v>289</v>
      </c>
      <c r="E14436" s="370">
        <v>37</v>
      </c>
      <c r="F14436" s="385">
        <v>42</v>
      </c>
    </row>
    <row r="14437" spans="1:6">
      <c r="A14437" s="369"/>
      <c r="B14437" s="369"/>
      <c r="C14437" s="369"/>
      <c r="D14437" s="370" t="s">
        <v>1290</v>
      </c>
      <c r="E14437" s="370">
        <v>2</v>
      </c>
      <c r="F14437" s="385">
        <v>2</v>
      </c>
    </row>
    <row r="14438" spans="1:6">
      <c r="A14438" s="369"/>
      <c r="B14438" s="369"/>
      <c r="C14438" s="369"/>
      <c r="D14438" s="370" t="s">
        <v>1291</v>
      </c>
      <c r="E14438" s="370">
        <v>1</v>
      </c>
      <c r="F14438" s="385">
        <v>1</v>
      </c>
    </row>
    <row r="14439" spans="1:6">
      <c r="A14439" s="369"/>
      <c r="B14439" s="369"/>
      <c r="C14439" s="369"/>
      <c r="D14439" s="370" t="s">
        <v>1292</v>
      </c>
      <c r="E14439" s="370">
        <v>1</v>
      </c>
      <c r="F14439" s="385">
        <v>1</v>
      </c>
    </row>
    <row r="14440" spans="1:6">
      <c r="A14440" s="369"/>
      <c r="B14440" s="369"/>
      <c r="C14440" s="367" t="s">
        <v>541</v>
      </c>
      <c r="D14440" s="367" t="s">
        <v>623</v>
      </c>
      <c r="E14440" s="367">
        <v>17</v>
      </c>
      <c r="F14440" s="384">
        <v>17</v>
      </c>
    </row>
    <row r="14441" spans="1:6">
      <c r="A14441" s="369"/>
      <c r="B14441" s="369"/>
      <c r="C14441" s="369"/>
      <c r="D14441" s="370" t="s">
        <v>1293</v>
      </c>
      <c r="E14441" s="370">
        <v>11</v>
      </c>
      <c r="F14441" s="385">
        <v>11</v>
      </c>
    </row>
    <row r="14442" spans="1:6">
      <c r="A14442" s="369"/>
      <c r="B14442" s="369"/>
      <c r="C14442" s="369"/>
      <c r="D14442" s="370" t="s">
        <v>542</v>
      </c>
      <c r="E14442" s="370">
        <v>3</v>
      </c>
      <c r="F14442" s="385">
        <v>4</v>
      </c>
    </row>
    <row r="14443" spans="1:6">
      <c r="A14443" s="369"/>
      <c r="B14443" s="369"/>
      <c r="C14443" s="369"/>
      <c r="D14443" s="370" t="s">
        <v>421</v>
      </c>
      <c r="E14443" s="370">
        <v>23</v>
      </c>
      <c r="F14443" s="385">
        <v>24</v>
      </c>
    </row>
    <row r="14444" spans="1:6">
      <c r="A14444" s="369"/>
      <c r="B14444" s="369"/>
      <c r="C14444" s="369"/>
      <c r="D14444" s="370" t="s">
        <v>622</v>
      </c>
      <c r="E14444" s="370">
        <v>19</v>
      </c>
      <c r="F14444" s="385">
        <v>21</v>
      </c>
    </row>
    <row r="14445" spans="1:6">
      <c r="A14445" s="369"/>
      <c r="B14445" s="369"/>
      <c r="C14445" s="369"/>
      <c r="D14445" s="370" t="s">
        <v>1294</v>
      </c>
      <c r="E14445" s="370">
        <v>1</v>
      </c>
      <c r="F14445" s="385">
        <v>1</v>
      </c>
    </row>
    <row r="14446" spans="1:6">
      <c r="A14446" s="369"/>
      <c r="B14446" s="367" t="s">
        <v>24</v>
      </c>
      <c r="C14446" s="367" t="s">
        <v>546</v>
      </c>
      <c r="D14446" s="367" t="s">
        <v>291</v>
      </c>
      <c r="E14446" s="367">
        <v>1</v>
      </c>
      <c r="F14446" s="384">
        <v>1</v>
      </c>
    </row>
    <row r="14447" spans="1:6">
      <c r="A14447" s="369"/>
      <c r="B14447" s="369"/>
      <c r="C14447" s="369"/>
      <c r="D14447" s="370" t="s">
        <v>1295</v>
      </c>
      <c r="E14447" s="370">
        <v>1</v>
      </c>
      <c r="F14447" s="385">
        <v>2</v>
      </c>
    </row>
    <row r="14448" spans="1:6">
      <c r="A14448" s="369"/>
      <c r="B14448" s="369"/>
      <c r="C14448" s="369"/>
      <c r="D14448" s="370" t="s">
        <v>1296</v>
      </c>
      <c r="E14448" s="370">
        <v>1</v>
      </c>
      <c r="F14448" s="385">
        <v>1</v>
      </c>
    </row>
    <row r="14449" spans="1:6">
      <c r="A14449" s="369"/>
      <c r="B14449" s="369"/>
      <c r="C14449" s="367" t="s">
        <v>505</v>
      </c>
      <c r="D14449" s="367" t="s">
        <v>628</v>
      </c>
      <c r="E14449" s="367">
        <v>14</v>
      </c>
      <c r="F14449" s="384">
        <v>17</v>
      </c>
    </row>
    <row r="14450" spans="1:6">
      <c r="A14450" s="369"/>
      <c r="B14450" s="369"/>
      <c r="C14450" s="369"/>
      <c r="D14450" s="370" t="s">
        <v>422</v>
      </c>
      <c r="E14450" s="370">
        <v>12</v>
      </c>
      <c r="F14450" s="385">
        <v>13</v>
      </c>
    </row>
    <row r="14451" spans="1:6">
      <c r="A14451" s="369"/>
      <c r="B14451" s="369"/>
      <c r="C14451" s="369"/>
      <c r="D14451" s="370" t="s">
        <v>564</v>
      </c>
      <c r="E14451" s="370">
        <v>41</v>
      </c>
      <c r="F14451" s="385">
        <v>42</v>
      </c>
    </row>
    <row r="14452" spans="1:6">
      <c r="A14452" s="369"/>
      <c r="B14452" s="369"/>
      <c r="C14452" s="369"/>
      <c r="D14452" s="370" t="s">
        <v>506</v>
      </c>
      <c r="E14452" s="370">
        <v>5</v>
      </c>
      <c r="F14452" s="385">
        <v>5</v>
      </c>
    </row>
    <row r="14453" spans="1:6">
      <c r="A14453" s="369"/>
      <c r="B14453" s="369"/>
      <c r="C14453" s="369"/>
      <c r="D14453" s="370" t="s">
        <v>1297</v>
      </c>
      <c r="E14453" s="370">
        <v>4</v>
      </c>
      <c r="F14453" s="385">
        <v>4</v>
      </c>
    </row>
    <row r="14454" spans="1:6">
      <c r="A14454" s="369"/>
      <c r="B14454" s="369"/>
      <c r="C14454" s="369"/>
      <c r="D14454" s="370" t="s">
        <v>24</v>
      </c>
      <c r="E14454" s="370">
        <v>54</v>
      </c>
      <c r="F14454" s="385">
        <v>58</v>
      </c>
    </row>
    <row r="14455" spans="1:6">
      <c r="A14455" s="369"/>
      <c r="B14455" s="369"/>
      <c r="C14455" s="369"/>
      <c r="D14455" s="370" t="s">
        <v>1298</v>
      </c>
      <c r="E14455" s="370">
        <v>7</v>
      </c>
      <c r="F14455" s="385">
        <v>7</v>
      </c>
    </row>
    <row r="14456" spans="1:6">
      <c r="A14456" s="369"/>
      <c r="B14456" s="369"/>
      <c r="C14456" s="369"/>
      <c r="D14456" s="370" t="s">
        <v>1299</v>
      </c>
      <c r="E14456" s="370">
        <v>1</v>
      </c>
      <c r="F14456" s="385">
        <v>1</v>
      </c>
    </row>
    <row r="14457" spans="1:6">
      <c r="A14457" s="369"/>
      <c r="B14457" s="369"/>
      <c r="C14457" s="367" t="s">
        <v>1300</v>
      </c>
      <c r="D14457" s="367" t="s">
        <v>1301</v>
      </c>
      <c r="E14457" s="367">
        <v>3</v>
      </c>
      <c r="F14457" s="384">
        <v>3</v>
      </c>
    </row>
    <row r="14458" spans="1:6">
      <c r="A14458" s="369"/>
      <c r="B14458" s="369"/>
      <c r="C14458" s="367" t="s">
        <v>1302</v>
      </c>
      <c r="D14458" s="367" t="s">
        <v>1303</v>
      </c>
      <c r="E14458" s="367">
        <v>3</v>
      </c>
      <c r="F14458" s="384">
        <v>3</v>
      </c>
    </row>
    <row r="14459" spans="1:6">
      <c r="A14459" s="369"/>
      <c r="B14459" s="367" t="s">
        <v>25</v>
      </c>
      <c r="C14459" s="367" t="s">
        <v>565</v>
      </c>
      <c r="D14459" s="367" t="s">
        <v>649</v>
      </c>
      <c r="E14459" s="367">
        <v>2</v>
      </c>
      <c r="F14459" s="384">
        <v>3</v>
      </c>
    </row>
    <row r="14460" spans="1:6">
      <c r="A14460" s="369"/>
      <c r="B14460" s="369"/>
      <c r="C14460" s="369"/>
      <c r="D14460" s="370" t="s">
        <v>425</v>
      </c>
      <c r="E14460" s="370">
        <v>6</v>
      </c>
      <c r="F14460" s="385">
        <v>6</v>
      </c>
    </row>
    <row r="14461" spans="1:6">
      <c r="A14461" s="369"/>
      <c r="B14461" s="369"/>
      <c r="C14461" s="369"/>
      <c r="D14461" s="370" t="s">
        <v>1304</v>
      </c>
      <c r="E14461" s="370">
        <v>1</v>
      </c>
      <c r="F14461" s="385">
        <v>1</v>
      </c>
    </row>
    <row r="14462" spans="1:6">
      <c r="A14462" s="369"/>
      <c r="B14462" s="369"/>
      <c r="C14462" s="367" t="s">
        <v>507</v>
      </c>
      <c r="D14462" s="367" t="s">
        <v>629</v>
      </c>
      <c r="E14462" s="367">
        <v>19</v>
      </c>
      <c r="F14462" s="384">
        <v>20</v>
      </c>
    </row>
    <row r="14463" spans="1:6">
      <c r="A14463" s="369"/>
      <c r="B14463" s="369"/>
      <c r="C14463" s="369"/>
      <c r="D14463" s="370" t="s">
        <v>1305</v>
      </c>
      <c r="E14463" s="370">
        <v>7</v>
      </c>
      <c r="F14463" s="385">
        <v>7</v>
      </c>
    </row>
    <row r="14464" spans="1:6">
      <c r="A14464" s="369"/>
      <c r="B14464" s="369"/>
      <c r="C14464" s="369"/>
      <c r="D14464" s="370" t="s">
        <v>1306</v>
      </c>
      <c r="E14464" s="370">
        <v>7</v>
      </c>
      <c r="F14464" s="385">
        <v>7</v>
      </c>
    </row>
    <row r="14465" spans="1:6">
      <c r="A14465" s="369"/>
      <c r="B14465" s="369"/>
      <c r="C14465" s="369"/>
      <c r="D14465" s="370" t="s">
        <v>25</v>
      </c>
      <c r="E14465" s="370">
        <v>63</v>
      </c>
      <c r="F14465" s="385">
        <v>68</v>
      </c>
    </row>
    <row r="14466" spans="1:6">
      <c r="A14466" s="369"/>
      <c r="B14466" s="369"/>
      <c r="C14466" s="369"/>
      <c r="D14466" s="370" t="s">
        <v>1307</v>
      </c>
      <c r="E14466" s="370">
        <v>6</v>
      </c>
      <c r="F14466" s="385">
        <v>6</v>
      </c>
    </row>
    <row r="14467" spans="1:6">
      <c r="A14467" s="369"/>
      <c r="B14467" s="369"/>
      <c r="C14467" s="369"/>
      <c r="D14467" s="370" t="s">
        <v>1308</v>
      </c>
      <c r="E14467" s="370">
        <v>9</v>
      </c>
      <c r="F14467" s="385">
        <v>9</v>
      </c>
    </row>
    <row r="14468" spans="1:6">
      <c r="A14468" s="369"/>
      <c r="B14468" s="369"/>
      <c r="C14468" s="367" t="s">
        <v>630</v>
      </c>
      <c r="D14468" s="367" t="s">
        <v>631</v>
      </c>
      <c r="E14468" s="367">
        <v>22</v>
      </c>
      <c r="F14468" s="384">
        <v>22</v>
      </c>
    </row>
    <row r="14469" spans="1:6">
      <c r="A14469" s="369"/>
      <c r="B14469" s="369"/>
      <c r="C14469" s="369"/>
      <c r="D14469" s="370" t="s">
        <v>443</v>
      </c>
      <c r="E14469" s="370">
        <v>37</v>
      </c>
      <c r="F14469" s="385">
        <v>38</v>
      </c>
    </row>
    <row r="14470" spans="1:6">
      <c r="A14470" s="369"/>
      <c r="B14470" s="369"/>
      <c r="C14470" s="369"/>
      <c r="D14470" s="370" t="s">
        <v>1309</v>
      </c>
      <c r="E14470" s="370">
        <v>10</v>
      </c>
      <c r="F14470" s="385">
        <v>10</v>
      </c>
    </row>
    <row r="14471" spans="1:6">
      <c r="A14471" s="369"/>
      <c r="B14471" s="369"/>
      <c r="C14471" s="369"/>
      <c r="D14471" s="370" t="s">
        <v>1310</v>
      </c>
      <c r="E14471" s="370">
        <v>5</v>
      </c>
      <c r="F14471" s="385">
        <v>5</v>
      </c>
    </row>
    <row r="14472" spans="1:6">
      <c r="A14472" s="369"/>
      <c r="B14472" s="367" t="s">
        <v>26</v>
      </c>
      <c r="C14472" s="367" t="s">
        <v>634</v>
      </c>
      <c r="D14472" s="367" t="s">
        <v>635</v>
      </c>
      <c r="E14472" s="367">
        <v>31</v>
      </c>
      <c r="F14472" s="384">
        <v>37</v>
      </c>
    </row>
    <row r="14473" spans="1:6">
      <c r="A14473" s="369"/>
      <c r="B14473" s="369"/>
      <c r="C14473" s="369"/>
      <c r="D14473" s="370" t="s">
        <v>1311</v>
      </c>
      <c r="E14473" s="370">
        <v>9</v>
      </c>
      <c r="F14473" s="385">
        <v>11</v>
      </c>
    </row>
    <row r="14474" spans="1:6">
      <c r="A14474" s="369"/>
      <c r="B14474" s="369"/>
      <c r="C14474" s="369"/>
      <c r="D14474" s="370" t="s">
        <v>1312</v>
      </c>
      <c r="E14474" s="370">
        <v>2</v>
      </c>
      <c r="F14474" s="385">
        <v>2</v>
      </c>
    </row>
    <row r="14475" spans="1:6">
      <c r="A14475" s="369"/>
      <c r="B14475" s="369"/>
      <c r="C14475" s="367" t="s">
        <v>508</v>
      </c>
      <c r="D14475" s="367" t="s">
        <v>509</v>
      </c>
      <c r="E14475" s="367">
        <v>73</v>
      </c>
      <c r="F14475" s="384">
        <v>81</v>
      </c>
    </row>
    <row r="14476" spans="1:6">
      <c r="A14476" s="369"/>
      <c r="B14476" s="369"/>
      <c r="C14476" s="369"/>
      <c r="D14476" s="370" t="s">
        <v>632</v>
      </c>
      <c r="E14476" s="370">
        <v>8</v>
      </c>
      <c r="F14476" s="385">
        <v>9</v>
      </c>
    </row>
    <row r="14477" spans="1:6">
      <c r="A14477" s="369"/>
      <c r="B14477" s="369"/>
      <c r="C14477" s="369"/>
      <c r="D14477" s="370" t="s">
        <v>1313</v>
      </c>
      <c r="E14477" s="370">
        <v>30</v>
      </c>
      <c r="F14477" s="385">
        <v>33</v>
      </c>
    </row>
    <row r="14478" spans="1:6">
      <c r="A14478" s="369"/>
      <c r="B14478" s="369"/>
      <c r="C14478" s="369"/>
      <c r="D14478" s="370" t="s">
        <v>1314</v>
      </c>
      <c r="E14478" s="370">
        <v>3</v>
      </c>
      <c r="F14478" s="385">
        <v>3</v>
      </c>
    </row>
    <row r="14479" spans="1:6">
      <c r="A14479" s="369"/>
      <c r="B14479" s="369"/>
      <c r="C14479" s="369"/>
      <c r="D14479" s="370" t="s">
        <v>293</v>
      </c>
      <c r="E14479" s="370">
        <v>40</v>
      </c>
      <c r="F14479" s="385">
        <v>42</v>
      </c>
    </row>
    <row r="14480" spans="1:6">
      <c r="A14480" s="369"/>
      <c r="B14480" s="369"/>
      <c r="C14480" s="369"/>
      <c r="D14480" s="370" t="s">
        <v>1315</v>
      </c>
      <c r="E14480" s="370">
        <v>1</v>
      </c>
      <c r="F14480" s="385">
        <v>1</v>
      </c>
    </row>
    <row r="14481" spans="1:6">
      <c r="A14481" s="369"/>
      <c r="B14481" s="369"/>
      <c r="C14481" s="369"/>
      <c r="D14481" s="370" t="s">
        <v>1316</v>
      </c>
      <c r="E14481" s="370">
        <v>1</v>
      </c>
      <c r="F14481" s="385">
        <v>2</v>
      </c>
    </row>
    <row r="14482" spans="1:6">
      <c r="A14482" s="369"/>
      <c r="B14482" s="369"/>
      <c r="C14482" s="367" t="s">
        <v>633</v>
      </c>
      <c r="D14482" s="367" t="s">
        <v>1317</v>
      </c>
      <c r="E14482" s="367">
        <v>8</v>
      </c>
      <c r="F14482" s="384">
        <v>9</v>
      </c>
    </row>
    <row r="14483" spans="1:6">
      <c r="A14483" s="369"/>
      <c r="B14483" s="369"/>
      <c r="C14483" s="369"/>
      <c r="D14483" s="370" t="s">
        <v>1318</v>
      </c>
      <c r="E14483" s="370">
        <v>8</v>
      </c>
      <c r="F14483" s="385">
        <v>9</v>
      </c>
    </row>
    <row r="14484" spans="1:6">
      <c r="A14484" s="369"/>
      <c r="B14484" s="369"/>
      <c r="C14484" s="369"/>
      <c r="D14484" s="370" t="s">
        <v>426</v>
      </c>
      <c r="E14484" s="370">
        <v>39</v>
      </c>
      <c r="F14484" s="385">
        <v>47</v>
      </c>
    </row>
    <row r="14485" spans="1:6">
      <c r="A14485" s="369"/>
      <c r="B14485" s="369"/>
      <c r="C14485" s="369"/>
      <c r="D14485" s="370" t="s">
        <v>1319</v>
      </c>
      <c r="E14485" s="370">
        <v>11</v>
      </c>
      <c r="F14485" s="385">
        <v>13</v>
      </c>
    </row>
    <row r="14486" spans="1:6">
      <c r="A14486" s="369"/>
      <c r="B14486" s="369"/>
      <c r="C14486" s="369"/>
      <c r="D14486" s="370" t="s">
        <v>1320</v>
      </c>
      <c r="E14486" s="370">
        <v>4</v>
      </c>
      <c r="F14486" s="385">
        <v>5</v>
      </c>
    </row>
    <row r="14487" spans="1:6">
      <c r="A14487" s="369"/>
      <c r="B14487" s="369"/>
      <c r="C14487" s="369"/>
      <c r="D14487" s="370" t="s">
        <v>1321</v>
      </c>
      <c r="E14487" s="370">
        <v>2</v>
      </c>
      <c r="F14487" s="385">
        <v>3</v>
      </c>
    </row>
    <row r="14488" spans="1:6">
      <c r="A14488" s="372"/>
      <c r="B14488" s="372"/>
      <c r="C14488" s="372"/>
      <c r="D14488" s="373" t="s">
        <v>1322</v>
      </c>
      <c r="E14488" s="373">
        <v>3</v>
      </c>
      <c r="F14488" s="386">
        <v>3</v>
      </c>
    </row>
  </sheetData>
  <mergeCells count="7">
    <mergeCell ref="A2:F2"/>
    <mergeCell ref="A3:F3"/>
    <mergeCell ref="G4:S5"/>
    <mergeCell ref="A5:A6"/>
    <mergeCell ref="B5:D5"/>
    <mergeCell ref="E5:E6"/>
    <mergeCell ref="F5:F6"/>
  </mergeCells>
  <hyperlinks>
    <hyperlink ref="A1" location="Índice!A1" display="Volver al Índice" xr:uid="{5D583061-8662-4262-B704-BB4CBDBB310C}"/>
  </hyperlink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22D64-2119-4213-8AE1-C2D5E7E49891}">
  <dimension ref="A1:F8"/>
  <sheetViews>
    <sheetView showGridLines="0" workbookViewId="0">
      <selection sqref="A1:E1"/>
    </sheetView>
  </sheetViews>
  <sheetFormatPr baseColWidth="10" defaultColWidth="11.44140625" defaultRowHeight="13.8"/>
  <cols>
    <col min="1" max="2" width="24.44140625" style="351" customWidth="1"/>
    <col min="3" max="3" width="27.88671875" style="351" customWidth="1"/>
    <col min="4" max="4" width="34.109375" style="351" customWidth="1"/>
    <col min="5" max="5" width="28.88671875" style="377" bestFit="1" customWidth="1"/>
    <col min="6" max="16384" width="11.44140625" style="389"/>
  </cols>
  <sheetData>
    <row r="1" spans="1:6">
      <c r="A1" s="1595" t="s">
        <v>2775</v>
      </c>
      <c r="B1" s="1595"/>
      <c r="C1" s="1595"/>
      <c r="D1" s="1595"/>
      <c r="E1" s="1595"/>
      <c r="F1" s="388" t="s">
        <v>456</v>
      </c>
    </row>
    <row r="2" spans="1:6" ht="32.4">
      <c r="A2" s="387" t="s">
        <v>1991</v>
      </c>
      <c r="B2" s="387"/>
      <c r="C2" s="387"/>
      <c r="D2" s="387"/>
      <c r="E2" s="387"/>
    </row>
    <row r="3" spans="1:6" ht="17.399999999999999">
      <c r="A3" s="356">
        <v>46112</v>
      </c>
      <c r="B3" s="356"/>
      <c r="C3" s="356"/>
      <c r="D3" s="356"/>
      <c r="E3" s="356"/>
    </row>
    <row r="4" spans="1:6">
      <c r="A4" s="390"/>
      <c r="B4" s="391"/>
      <c r="C4" s="391"/>
      <c r="D4" s="391"/>
      <c r="E4" s="392"/>
    </row>
    <row r="5" spans="1:6">
      <c r="A5" s="393" t="s">
        <v>161</v>
      </c>
      <c r="B5" s="394" t="s">
        <v>162</v>
      </c>
      <c r="C5" s="394"/>
      <c r="D5" s="394"/>
      <c r="E5" s="395" t="s">
        <v>1992</v>
      </c>
    </row>
    <row r="6" spans="1:6">
      <c r="A6" s="393"/>
      <c r="B6" s="396" t="s">
        <v>167</v>
      </c>
      <c r="C6" s="396" t="s">
        <v>168</v>
      </c>
      <c r="D6" s="396" t="s">
        <v>169</v>
      </c>
      <c r="E6" s="395"/>
    </row>
    <row r="7" spans="1:6" ht="13.2">
      <c r="A7" s="367" t="s">
        <v>432</v>
      </c>
      <c r="B7" s="367" t="s">
        <v>9</v>
      </c>
      <c r="C7" s="367" t="s">
        <v>211</v>
      </c>
      <c r="D7" s="367" t="s">
        <v>211</v>
      </c>
      <c r="E7" s="368">
        <v>1</v>
      </c>
    </row>
    <row r="8" spans="1:6" ht="13.2">
      <c r="A8" s="372"/>
      <c r="B8" s="397" t="s">
        <v>23</v>
      </c>
      <c r="C8" s="397" t="s">
        <v>545</v>
      </c>
      <c r="D8" s="397" t="s">
        <v>288</v>
      </c>
      <c r="E8" s="398">
        <v>1</v>
      </c>
    </row>
  </sheetData>
  <mergeCells count="6">
    <mergeCell ref="A1:E1"/>
    <mergeCell ref="A2:E2"/>
    <mergeCell ref="A3:E3"/>
    <mergeCell ref="A5:A6"/>
    <mergeCell ref="B5:D5"/>
    <mergeCell ref="E5:E6"/>
  </mergeCells>
  <hyperlinks>
    <hyperlink ref="A1:E1" location="Índice!A1" display="Volver al Índice" xr:uid="{78E68A77-C93F-4311-A2ED-6BEE9C5585D4}"/>
  </hyperlink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581E1A-5D3F-49DF-AFD8-4231B655481D}">
  <dimension ref="A1:C66"/>
  <sheetViews>
    <sheetView showGridLines="0" view="pageBreakPreview" zoomScaleNormal="100" zoomScaleSheetLayoutView="100" workbookViewId="0">
      <selection sqref="A1:C65"/>
    </sheetView>
  </sheetViews>
  <sheetFormatPr baseColWidth="10" defaultRowHeight="14.4"/>
  <cols>
    <col min="1" max="1" width="4.33203125" style="1591" customWidth="1"/>
    <col min="2" max="2" width="89.109375" style="1591" customWidth="1"/>
    <col min="3" max="3" width="12.6640625" style="1591" customWidth="1"/>
    <col min="4" max="16384" width="11.5546875" style="1591"/>
  </cols>
  <sheetData>
    <row r="1" spans="1:3">
      <c r="A1" s="1594" t="s">
        <v>2775</v>
      </c>
    </row>
    <row r="4" spans="1:3" ht="18">
      <c r="A4" s="1592" t="s">
        <v>2774</v>
      </c>
      <c r="B4" s="1592"/>
      <c r="C4" s="1592"/>
    </row>
    <row r="6" spans="1:3">
      <c r="B6" s="1596" t="s">
        <v>3082</v>
      </c>
      <c r="C6" s="1651" t="s">
        <v>3083</v>
      </c>
    </row>
    <row r="7" spans="1:3">
      <c r="B7" s="1596" t="s">
        <v>3084</v>
      </c>
      <c r="C7" s="1591">
        <v>1</v>
      </c>
    </row>
    <row r="8" spans="1:3">
      <c r="B8" s="1596" t="s">
        <v>3085</v>
      </c>
      <c r="C8" s="1591">
        <v>2</v>
      </c>
    </row>
    <row r="9" spans="1:3">
      <c r="B9" s="1596" t="s">
        <v>3086</v>
      </c>
      <c r="C9" s="1591">
        <v>3</v>
      </c>
    </row>
    <row r="10" spans="1:3">
      <c r="B10" s="1596" t="s">
        <v>3087</v>
      </c>
      <c r="C10" s="1591">
        <v>4</v>
      </c>
    </row>
    <row r="11" spans="1:3">
      <c r="B11" s="1596" t="s">
        <v>3088</v>
      </c>
      <c r="C11" s="1591">
        <v>5</v>
      </c>
    </row>
    <row r="12" spans="1:3">
      <c r="B12" s="1596" t="s">
        <v>3089</v>
      </c>
      <c r="C12" s="1591">
        <v>6</v>
      </c>
    </row>
    <row r="13" spans="1:3">
      <c r="B13" s="1596" t="s">
        <v>3090</v>
      </c>
      <c r="C13" s="1591">
        <v>7</v>
      </c>
    </row>
    <row r="14" spans="1:3">
      <c r="B14" s="1596" t="s">
        <v>3091</v>
      </c>
      <c r="C14" s="1591">
        <v>8</v>
      </c>
    </row>
    <row r="15" spans="1:3">
      <c r="B15" s="1596" t="s">
        <v>3092</v>
      </c>
      <c r="C15" s="1591">
        <v>9</v>
      </c>
    </row>
    <row r="16" spans="1:3">
      <c r="B16" s="1596" t="s">
        <v>3093</v>
      </c>
      <c r="C16" s="1591">
        <v>10</v>
      </c>
    </row>
    <row r="17" spans="2:3">
      <c r="B17" s="1596" t="s">
        <v>3094</v>
      </c>
      <c r="C17" s="1591">
        <v>11</v>
      </c>
    </row>
    <row r="18" spans="2:3">
      <c r="B18" s="1596" t="s">
        <v>3095</v>
      </c>
      <c r="C18" s="1591">
        <v>12</v>
      </c>
    </row>
    <row r="19" spans="2:3">
      <c r="B19" s="1596" t="s">
        <v>3096</v>
      </c>
      <c r="C19" s="1591">
        <v>13</v>
      </c>
    </row>
    <row r="20" spans="2:3">
      <c r="B20" s="1596" t="s">
        <v>3097</v>
      </c>
      <c r="C20" s="1591">
        <v>14</v>
      </c>
    </row>
    <row r="21" spans="2:3">
      <c r="B21" s="1596" t="s">
        <v>3098</v>
      </c>
      <c r="C21" s="1591">
        <v>15</v>
      </c>
    </row>
    <row r="22" spans="2:3">
      <c r="B22" s="1596" t="s">
        <v>3099</v>
      </c>
      <c r="C22" s="1591">
        <v>16</v>
      </c>
    </row>
    <row r="23" spans="2:3">
      <c r="B23" s="1596" t="s">
        <v>3100</v>
      </c>
      <c r="C23" s="1591">
        <v>17</v>
      </c>
    </row>
    <row r="24" spans="2:3">
      <c r="B24" s="1596" t="s">
        <v>3101</v>
      </c>
      <c r="C24" s="1591">
        <v>18</v>
      </c>
    </row>
    <row r="25" spans="2:3">
      <c r="B25" s="1596" t="s">
        <v>3102</v>
      </c>
      <c r="C25" s="1591">
        <v>19</v>
      </c>
    </row>
    <row r="26" spans="2:3">
      <c r="B26" s="1596" t="s">
        <v>3103</v>
      </c>
      <c r="C26" s="1591">
        <v>20</v>
      </c>
    </row>
    <row r="27" spans="2:3">
      <c r="B27" s="1596" t="s">
        <v>3104</v>
      </c>
      <c r="C27" s="1591">
        <v>21</v>
      </c>
    </row>
    <row r="28" spans="2:3">
      <c r="B28" s="1596" t="s">
        <v>3105</v>
      </c>
      <c r="C28" s="1591">
        <v>22</v>
      </c>
    </row>
    <row r="29" spans="2:3">
      <c r="B29" s="1596" t="s">
        <v>3106</v>
      </c>
      <c r="C29" s="1591">
        <v>23</v>
      </c>
    </row>
    <row r="30" spans="2:3">
      <c r="B30" s="1596" t="s">
        <v>3107</v>
      </c>
      <c r="C30" s="1591">
        <v>24</v>
      </c>
    </row>
    <row r="31" spans="2:3">
      <c r="B31" s="1596" t="s">
        <v>3108</v>
      </c>
      <c r="C31" s="1591">
        <v>25</v>
      </c>
    </row>
    <row r="32" spans="2:3">
      <c r="B32" s="1596" t="s">
        <v>3109</v>
      </c>
      <c r="C32" s="1591">
        <v>26</v>
      </c>
    </row>
    <row r="33" spans="2:3">
      <c r="B33" s="1596" t="s">
        <v>3110</v>
      </c>
      <c r="C33" s="1591">
        <v>27</v>
      </c>
    </row>
    <row r="34" spans="2:3">
      <c r="B34" s="1596" t="s">
        <v>3111</v>
      </c>
      <c r="C34" s="1591">
        <v>28</v>
      </c>
    </row>
    <row r="35" spans="2:3">
      <c r="B35" s="1596" t="s">
        <v>3112</v>
      </c>
      <c r="C35" s="1591">
        <v>29</v>
      </c>
    </row>
    <row r="36" spans="2:3">
      <c r="B36" s="1596" t="s">
        <v>3113</v>
      </c>
      <c r="C36" s="1591">
        <v>30</v>
      </c>
    </row>
    <row r="37" spans="2:3">
      <c r="B37" s="1596" t="s">
        <v>3114</v>
      </c>
      <c r="C37" s="1591">
        <v>31</v>
      </c>
    </row>
    <row r="38" spans="2:3">
      <c r="B38" s="1596" t="s">
        <v>3115</v>
      </c>
      <c r="C38" s="1591">
        <v>32</v>
      </c>
    </row>
    <row r="39" spans="2:3">
      <c r="B39" s="1596" t="s">
        <v>3116</v>
      </c>
      <c r="C39" s="1591">
        <v>33</v>
      </c>
    </row>
    <row r="40" spans="2:3">
      <c r="B40" s="1596" t="s">
        <v>3117</v>
      </c>
      <c r="C40" s="1591">
        <v>34</v>
      </c>
    </row>
    <row r="41" spans="2:3">
      <c r="B41" s="1596" t="s">
        <v>3118</v>
      </c>
      <c r="C41" s="1591">
        <v>35</v>
      </c>
    </row>
    <row r="42" spans="2:3">
      <c r="B42" s="1596" t="s">
        <v>3119</v>
      </c>
      <c r="C42" s="1591">
        <v>36</v>
      </c>
    </row>
    <row r="43" spans="2:3">
      <c r="B43" s="1596" t="s">
        <v>3120</v>
      </c>
      <c r="C43" s="1591">
        <v>37</v>
      </c>
    </row>
    <row r="44" spans="2:3">
      <c r="B44" s="1596" t="s">
        <v>3121</v>
      </c>
      <c r="C44" s="1591">
        <v>38</v>
      </c>
    </row>
    <row r="45" spans="2:3">
      <c r="B45" s="1596" t="s">
        <v>3122</v>
      </c>
      <c r="C45" s="1591">
        <v>39</v>
      </c>
    </row>
    <row r="46" spans="2:3">
      <c r="B46" s="1596" t="s">
        <v>3123</v>
      </c>
      <c r="C46" s="1591">
        <v>40</v>
      </c>
    </row>
    <row r="47" spans="2:3">
      <c r="B47" s="1596" t="s">
        <v>3124</v>
      </c>
      <c r="C47" s="1591">
        <v>41</v>
      </c>
    </row>
    <row r="48" spans="2:3">
      <c r="B48" s="1596" t="s">
        <v>3125</v>
      </c>
      <c r="C48" s="1591">
        <v>42</v>
      </c>
    </row>
    <row r="49" spans="2:3">
      <c r="B49" s="1596" t="s">
        <v>3126</v>
      </c>
      <c r="C49" s="1591">
        <v>43</v>
      </c>
    </row>
    <row r="50" spans="2:3">
      <c r="B50" s="1596" t="s">
        <v>3127</v>
      </c>
      <c r="C50" s="1591">
        <v>44</v>
      </c>
    </row>
    <row r="51" spans="2:3">
      <c r="B51" s="1596" t="s">
        <v>3128</v>
      </c>
      <c r="C51" s="1591">
        <v>45</v>
      </c>
    </row>
    <row r="52" spans="2:3">
      <c r="B52" s="1596" t="s">
        <v>3129</v>
      </c>
      <c r="C52" s="1591">
        <v>46</v>
      </c>
    </row>
    <row r="53" spans="2:3">
      <c r="B53" s="1596" t="s">
        <v>3130</v>
      </c>
      <c r="C53" s="1591">
        <v>47</v>
      </c>
    </row>
    <row r="54" spans="2:3">
      <c r="B54" s="1596" t="s">
        <v>3131</v>
      </c>
      <c r="C54" s="1591">
        <v>48</v>
      </c>
    </row>
    <row r="55" spans="2:3">
      <c r="B55" s="1596" t="s">
        <v>3132</v>
      </c>
      <c r="C55" s="1591">
        <v>49</v>
      </c>
    </row>
    <row r="56" spans="2:3">
      <c r="B56" s="1596" t="s">
        <v>3133</v>
      </c>
      <c r="C56" s="1591">
        <v>50</v>
      </c>
    </row>
    <row r="57" spans="2:3">
      <c r="B57" s="1596" t="s">
        <v>3134</v>
      </c>
      <c r="C57" s="1591">
        <v>51</v>
      </c>
    </row>
    <row r="58" spans="2:3">
      <c r="B58" s="1596" t="s">
        <v>3135</v>
      </c>
      <c r="C58" s="1591">
        <v>52</v>
      </c>
    </row>
    <row r="59" spans="2:3">
      <c r="B59" s="1596" t="s">
        <v>3136</v>
      </c>
      <c r="C59" s="1591">
        <v>53</v>
      </c>
    </row>
    <row r="60" spans="2:3">
      <c r="B60" s="1596" t="s">
        <v>3137</v>
      </c>
      <c r="C60" s="1591">
        <v>54</v>
      </c>
    </row>
    <row r="61" spans="2:3">
      <c r="B61" s="1596" t="s">
        <v>3138</v>
      </c>
      <c r="C61" s="1591">
        <v>55</v>
      </c>
    </row>
    <row r="62" spans="2:3">
      <c r="B62" s="1596" t="s">
        <v>3139</v>
      </c>
      <c r="C62" s="1591">
        <v>56</v>
      </c>
    </row>
    <row r="63" spans="2:3">
      <c r="B63" s="1596" t="s">
        <v>3140</v>
      </c>
      <c r="C63" s="1591">
        <v>57</v>
      </c>
    </row>
    <row r="64" spans="2:3">
      <c r="B64" s="1596" t="s">
        <v>3141</v>
      </c>
      <c r="C64" s="1591">
        <v>58</v>
      </c>
    </row>
    <row r="65" spans="2:3">
      <c r="B65" s="1596" t="s">
        <v>3142</v>
      </c>
      <c r="C65" s="1591">
        <v>59</v>
      </c>
    </row>
    <row r="66" spans="2:3">
      <c r="B66" s="1596" t="s">
        <v>3143</v>
      </c>
      <c r="C66" s="1591">
        <v>60</v>
      </c>
    </row>
  </sheetData>
  <mergeCells count="1">
    <mergeCell ref="A4:C4"/>
  </mergeCells>
  <hyperlinks>
    <hyperlink ref="A1" location="Índice!A1" display="Volver al Índice" xr:uid="{FDF07504-006F-4EA3-8BDB-1642E37BF1C4}"/>
    <hyperlink ref="B6" location="Agregación_EEFF!A5" display="Nota sobre la agregación de los E.E.F.F." xr:uid="{D64C341C-0B71-46CE-9AEC-DD40BB28CAEB}"/>
    <hyperlink ref="B7" location="1!A5" display="Balance General  " xr:uid="{C7378011-956B-4FFE-AA02-0CC1EF5386BE}"/>
    <hyperlink ref="B8" location="2!A5" display="Estado de Ganancias y Pérdidas  " xr:uid="{1939E675-DE30-414D-A675-1FC01B509EC7}"/>
    <hyperlink ref="B9" location="3!A5" display="Indicadores Financieros  " xr:uid="{E794388C-D9E3-48E4-B464-0D98F5010607}"/>
    <hyperlink ref="B10" location="4!A5" display="Créditos Directos por Sector Económico  " xr:uid="{D01B0A14-C23A-4EBE-8234-D9B253A2BB56}"/>
    <hyperlink ref="B11" location="5!A5" display="Créditos Directos y Depósitos por Zona Geográfica  " xr:uid="{B332FED3-D881-4013-A77E-5AA217CC4721}"/>
    <hyperlink ref="B12" location="6!A5" display="Depósitos según Escala de Montos  " xr:uid="{5460B2B4-C812-407D-BA17-7F19511DB410}"/>
    <hyperlink ref="B13" location="7!A5" display="Contratos de Arrendamiento Financiero por Sector Económico y Tipo de Bien" xr:uid="{D40781AA-6F7A-460B-B40C-B012E4A3E3FF}"/>
    <hyperlink ref="B14" location="8!A5" display="Número de Personal  " xr:uid="{4DAFB767-7B34-4CB2-9C88-C38E500A3C6D}"/>
    <hyperlink ref="B15" location="9!A5" display="Requerimiento de Patrimonio Efectivo y Ratio de Capital Global  " xr:uid="{AE174977-840F-4E22-B4D6-3E883FA97488}"/>
    <hyperlink ref="B16" location="10!A5" display="Activos y Contingentes Ponderados por Riesgo de Crédito  " xr:uid="{FE8F525A-A54C-4091-BDCE-6151FCC838B9}"/>
    <hyperlink ref="B17" location="11!A5" display="Créditos Directos según Situación  " xr:uid="{CF352013-83D9-4122-9511-3FF49F418087}"/>
    <hyperlink ref="B18" location="12!A5" display="Créditos Directos según Tipo de Crédito y Situación  " xr:uid="{12AC9E78-44FE-41A0-86F1-8413F8E8E04B}"/>
    <hyperlink ref="B19" location="13!A5" display="Estructura de Créditos Directos e Indirectos según Categoría de Riesgo del Deudor  " xr:uid="{40B71C0F-101E-4E33-9DD0-9B4CFFAD03C2}"/>
    <hyperlink ref="B20" location="14!A5" display="Estructura de Créditos Directos e Indirectos por Tipo de Crédito y Categoría de Riesgo del Deudor " xr:uid="{4AB33763-258B-496A-A1A5-3BE533DA0E65}"/>
    <hyperlink ref="B21" location="15!A5" display="Créditos Directos por Tipo, Modalidad y Moneda" xr:uid="{4CD8EB5C-8FF9-4FDF-AE84-3D451B3B64D4}"/>
    <hyperlink ref="B22" location="16!A5" display="Morosidad por tipo de crédito y modalidad  " xr:uid="{F25A442F-041B-4C20-80A2-D6F05022A5A2}"/>
    <hyperlink ref="B23" location="17!A5" display="Ratios de Morosidad según días de incumplimiento  " xr:uid="{5604D741-0F83-468E-A47C-0F3ECD714DA6}"/>
    <hyperlink ref="B24" location="18!A5" display="Créditos por Tipo de Garantía   " xr:uid="{85C76BB9-09E2-4AFE-886B-17B3EBAE6810}"/>
    <hyperlink ref="B25" location="19!A5" display="Créditos a Actividades Empresariales por Sector Económico  " xr:uid="{7B8D5AFE-B47D-41FF-BC83-24DB446DC7AB}"/>
    <hyperlink ref="B26" location="20!A5" display="Flujo de Créditos Castigados por Tipo de Crédito  " xr:uid="{566796F1-F663-4690-A2B0-2AD2761F0097}"/>
    <hyperlink ref="B27" location="21!A5" display="Ratios de Liquidez  " xr:uid="{1967648E-5D9E-474B-972D-BB1E407DE675}"/>
    <hyperlink ref="B28" location="22!A5" display="Movimiento de los Depósitos  (Moneda Nacional)" xr:uid="{C90505A2-33DB-44A8-B38D-57F742DFAD55}"/>
    <hyperlink ref="B29" location="23!A5" display="Movimiento de los Depósitos  (Moneda Extranjera)" xr:uid="{2126B64C-C15F-4A8D-B271-E5C61ABCFA43}"/>
    <hyperlink ref="B30" location="24!A5" display="Depósitos del Público por Tipo de Depósito y Plazo (Moneda Nacional)" xr:uid="{5D69026C-5107-4E11-9D18-A50BF72FB5ED}"/>
    <hyperlink ref="B31" location="25!A5" display="Depósitos del Público por Tipo de Depósito y Plazo (Moneda Extranjera)" xr:uid="{9824ECD0-4F7C-4645-B109-B4FD0F4CEF8B}"/>
    <hyperlink ref="B32" location="26!A5" display="Requerimiento de Patrimonio Efectivo por Riesgo de Mercado  " xr:uid="{948652DA-52AB-4178-8486-519BD83FF859}"/>
    <hyperlink ref="B33" location="27!A5" display="Posición Global en Moneda Extranjera  " xr:uid="{3638D86D-1438-4712-8312-1A9DC3D2A781}"/>
    <hyperlink ref="B34" location="28!A5" display="Operaciones Forward en Moneda Extranjera" xr:uid="{2EDEEB2B-0581-4C3E-B7EB-5A114FE36E2A}"/>
    <hyperlink ref="B35" location="29!A5" display="Operaciones Swaps" xr:uid="{E5B9FDD2-6C0B-407D-B2E8-EA478571FDD2}"/>
    <hyperlink ref="B36" location="30!A5" display="Requerimiento de Patrimonio Efectivo por Riesgo Operacional  " xr:uid="{A05A7153-107F-411E-BD84-34432F8A4C8E}"/>
    <hyperlink ref="B37" location="31!A5" display="Estructura del Activo  " xr:uid="{D118DA3D-EFC2-4CC5-BED0-8C9F3C757C05}"/>
    <hyperlink ref="B38" location="32!A5" display="Estructura de los Créditos Directos por Modalidad  " xr:uid="{505A1CEA-3DDB-46D2-B986-6D13343FD444}"/>
    <hyperlink ref="B39" location="33!A5" display="Estructura de los Créditos Directos por Tipo y Modalidad  " xr:uid="{CFE7D67B-C1BF-4805-9A3F-28E8DB0C60CA}"/>
    <hyperlink ref="B40" location="34!A5" display="Estructura de los Créditos Indirectos  " xr:uid="{9CF05F38-D552-4ED5-AEF2-8D6BA08F1FA2}"/>
    <hyperlink ref="B41" location="35!A5" display="Estructura del Pasivo  " xr:uid="{13C12F16-73B7-4ABD-8A71-7E9296EDE62C}"/>
    <hyperlink ref="B42" location="36!A5" display="Estructura de los Depósitos por Tipo  " xr:uid="{A0FC645A-4D54-4A71-B5D1-3D3C62B00E77}"/>
    <hyperlink ref="B43" location="37!A5" display="Estructura de los Adeudos y Obligaciones Financieras  " xr:uid="{026255D7-920C-4125-A9B8-599C0FB4F327}"/>
    <hyperlink ref="B44" location="38!A5" display="Estructura del Patrimonio Efectivo" xr:uid="{EB5CE4E6-4DD1-4473-ACCC-D844943FBB69}"/>
    <hyperlink ref="B45" location="39!A5" display="Estructura de los Ingresos Financieros  " xr:uid="{AC956DD9-50B2-4EE2-B9DC-37E0E0E5C6FF}"/>
    <hyperlink ref="B46" location="40!A5" display="Estructura de los Gastos Financieros  " xr:uid="{F250521B-D2C3-4AFF-A0DD-B502393A86AF}"/>
    <hyperlink ref="B47" location="41!A5" display="Estructura de los Gastos de Administración  " xr:uid="{E95F4F57-00F8-46FE-9CE7-989CE4024875}"/>
    <hyperlink ref="B48" location="42!A5" display="Estructura de Fideicomisos y Comisiones de Confianza  " xr:uid="{650458F3-C44F-4718-AAEB-81D9277A3CC4}"/>
    <hyperlink ref="B49" location="43!A5" display="Estructura de Inversiones" xr:uid="{169E91F4-B466-470A-89CA-F53F657E1486}"/>
    <hyperlink ref="B50" location="44!A5" display="Ranking de Créditos, Depósitos y Patrimonio  " xr:uid="{53512CE2-53C1-489E-9DFD-E7EED5E36C08}"/>
    <hyperlink ref="B51" location="45!A5" display="Ranking de Créditos Directos por Tipo  " xr:uid="{66782983-117C-4C2F-9D09-F05F3B1130C0}"/>
    <hyperlink ref="B52" location="46!A5" display="Ranking de Créditos Directos por Modalidad de Operación  " xr:uid="{015FD1FD-3EDA-4D4F-956F-99E03324B0AA}"/>
    <hyperlink ref="B53" location="47!A5" display="Ranking de Depósitos por Tipo  " xr:uid="{EACCD073-7ACA-4762-B479-AD447F332794}"/>
    <hyperlink ref="B54" location="48!A5" display="Distribución de Oficinas por Zona Geográfica (País)" xr:uid="{14275A0B-2E21-4B3F-882E-CE5FAD905368}"/>
    <hyperlink ref="B55" location="49!A5" display="Distribución de Oficinas por Zona Geográfica (Lima y Callao)" xr:uid="{3E2AFB36-74EF-407B-9622-C0C744AC5469}"/>
    <hyperlink ref="B56" location="50!A5" display="Créditos Directos y Depósitos por Oficinas  " xr:uid="{B2E726DE-9046-4182-9CF1-FA09EFC49782}"/>
    <hyperlink ref="B57" location="51!A5" display="Estructura de los Créditos Directos por Departamento  " xr:uid="{38B358A5-31A7-42AA-9C0D-CDED7B499C12}"/>
    <hyperlink ref="B58" location="52!A5" display="Estructura de los Depósitos por Departamento  " xr:uid="{E98047B2-ED1C-4D04-A12A-6695EA60F51D}"/>
    <hyperlink ref="B59" location="53!A5" display="Depósitos por Tipo y Persona  " xr:uid="{770C9803-BCD8-4C20-A3DC-97E4A2C6DDCC}"/>
    <hyperlink ref="B60" location="54!A5" display="Número de Depositantes por Tipo de Depósito  " xr:uid="{F706A320-74CE-413C-B03A-13361CA37EF2}"/>
    <hyperlink ref="B61" location="55!A5" display="Número de Tarjetas de Débito" xr:uid="{20FAC0B8-9B0A-485F-8FE2-1A280624CC39}"/>
    <hyperlink ref="B62" location="56!A5" display="Número de Deudores según Tipo de Crédito  " xr:uid="{5DE31931-8CAE-46BD-8ABF-C9061D415B42}"/>
    <hyperlink ref="B63" location="57!A5" display="Número de Tarjetas de Crédito por Tipo  " xr:uid="{2D41262A-4E0E-425D-96F8-E48AB8ED2F45}"/>
    <hyperlink ref="B64" location="58!A5" display="Nuevos Créditos Hipotecarios para Vivienda  " xr:uid="{FCF30C05-1945-4CC5-BC6E-93B372343921}"/>
    <hyperlink ref="B65" location="59!A5" display="Nuevos Créditos a Principales Sectores Económicos  " xr:uid="{3655AD26-8588-450F-B820-4F291CA55237}"/>
    <hyperlink ref="B66" location="60!A5" display="Ganancias en Riesgo y Valor Patrimonial en Riesgo" xr:uid="{8221FEC3-9351-48E1-86B2-C365036307F6}"/>
  </hyperlinks>
  <pageMargins left="0.7" right="0.7" top="0.75" bottom="0.75" header="0.3" footer="0.3"/>
  <pageSetup scale="68"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C745FE-4A11-4882-9EF6-53A88DAFBDC3}">
  <sheetPr>
    <pageSetUpPr fitToPage="1"/>
  </sheetPr>
  <dimension ref="A1:D199"/>
  <sheetViews>
    <sheetView showGridLines="0" topLeftCell="A34" zoomScale="85" zoomScaleNormal="85" workbookViewId="0"/>
  </sheetViews>
  <sheetFormatPr baseColWidth="10" defaultColWidth="12.6640625" defaultRowHeight="13.2"/>
  <cols>
    <col min="1" max="1" width="7.33203125" style="1601" bestFit="1" customWidth="1"/>
    <col min="2" max="2" width="69.44140625" style="1601" bestFit="1" customWidth="1"/>
    <col min="3" max="3" width="99.6640625" style="1601" customWidth="1"/>
    <col min="4" max="16384" width="12.6640625" style="1601"/>
  </cols>
  <sheetData>
    <row r="1" spans="1:3" ht="13.8">
      <c r="A1" s="1594" t="s">
        <v>2775</v>
      </c>
    </row>
    <row r="2" spans="1:3" ht="13.8">
      <c r="B2" s="1602" t="s">
        <v>2776</v>
      </c>
    </row>
    <row r="3" spans="1:3" ht="6.6" customHeight="1"/>
    <row r="4" spans="1:3" ht="12.75" customHeight="1">
      <c r="B4" s="1603" t="s">
        <v>2777</v>
      </c>
      <c r="C4" s="1604"/>
    </row>
    <row r="5" spans="1:3">
      <c r="B5" s="1605"/>
      <c r="C5" s="1606"/>
    </row>
    <row r="6" spans="1:3">
      <c r="B6" s="1605"/>
      <c r="C6" s="1606"/>
    </row>
    <row r="7" spans="1:3" ht="30.75" customHeight="1">
      <c r="B7" s="1607"/>
      <c r="C7" s="1608"/>
    </row>
    <row r="8" spans="1:3" ht="14.4">
      <c r="B8" s="1609"/>
      <c r="C8" s="1609"/>
    </row>
    <row r="9" spans="1:3">
      <c r="A9" s="1610"/>
      <c r="B9" s="1610"/>
      <c r="C9" s="1610"/>
    </row>
    <row r="10" spans="1:3">
      <c r="A10" s="1611"/>
      <c r="B10" s="1611" t="s">
        <v>2778</v>
      </c>
      <c r="C10" s="1611"/>
    </row>
    <row r="11" spans="1:3" ht="13.8" thickBot="1">
      <c r="A11" s="1612"/>
      <c r="B11" s="1612"/>
      <c r="C11" s="1612"/>
    </row>
    <row r="12" spans="1:3" ht="24" customHeight="1">
      <c r="B12" s="8" t="s">
        <v>2779</v>
      </c>
      <c r="C12" s="1613"/>
    </row>
    <row r="13" spans="1:3" ht="11.4" customHeight="1">
      <c r="B13" s="8"/>
      <c r="C13" s="1613"/>
    </row>
    <row r="14" spans="1:3">
      <c r="A14" s="1614" t="s">
        <v>2780</v>
      </c>
      <c r="B14" s="8" t="s">
        <v>2087</v>
      </c>
      <c r="C14" s="1611" t="str">
        <f>A15&amp;"+"&amp;A16&amp;"+"&amp;A17&amp;"+"&amp;A18</f>
        <v>(A.1)+(A.2)+(A.3)+(A.4)</v>
      </c>
    </row>
    <row r="15" spans="1:3">
      <c r="A15" s="1615" t="s">
        <v>2781</v>
      </c>
      <c r="B15" s="1616" t="s">
        <v>1718</v>
      </c>
      <c r="C15" s="926">
        <v>1101</v>
      </c>
    </row>
    <row r="16" spans="1:3">
      <c r="A16" s="1615" t="s">
        <v>2782</v>
      </c>
      <c r="B16" s="1616" t="s">
        <v>2783</v>
      </c>
      <c r="C16" s="7" t="s">
        <v>2784</v>
      </c>
    </row>
    <row r="17" spans="1:3">
      <c r="A17" s="1615" t="s">
        <v>2785</v>
      </c>
      <c r="B17" s="1616" t="s">
        <v>2306</v>
      </c>
      <c r="C17" s="7" t="s">
        <v>2786</v>
      </c>
    </row>
    <row r="18" spans="1:3">
      <c r="A18" s="1615" t="s">
        <v>2787</v>
      </c>
      <c r="B18" s="1616" t="s">
        <v>2788</v>
      </c>
      <c r="C18" s="926">
        <v>1105</v>
      </c>
    </row>
    <row r="19" spans="1:3">
      <c r="A19" s="1614" t="s">
        <v>2789</v>
      </c>
      <c r="B19" s="8" t="s">
        <v>2092</v>
      </c>
      <c r="C19" s="930">
        <v>1201</v>
      </c>
    </row>
    <row r="20" spans="1:3" ht="18.75" customHeight="1">
      <c r="A20" s="1614" t="s">
        <v>2790</v>
      </c>
      <c r="B20" s="8" t="s">
        <v>2791</v>
      </c>
      <c r="C20" s="1611" t="str">
        <f>A21&amp;"+"&amp;A22&amp;"+"&amp;A23&amp;"+"&amp;A24&amp;"+"&amp;A25&amp;"+"&amp;A26</f>
        <v>(C.1)+(C.2)+(C.3)+(C.4)+(C.5)+(C.6)</v>
      </c>
    </row>
    <row r="21" spans="1:3">
      <c r="A21" s="1615" t="s">
        <v>2792</v>
      </c>
      <c r="B21" s="1616" t="s">
        <v>2793</v>
      </c>
      <c r="C21" s="7" t="s">
        <v>2794</v>
      </c>
    </row>
    <row r="22" spans="1:3">
      <c r="A22" s="1615" t="s">
        <v>2795</v>
      </c>
      <c r="B22" s="1616" t="s">
        <v>2348</v>
      </c>
      <c r="C22" s="7" t="s">
        <v>2796</v>
      </c>
    </row>
    <row r="23" spans="1:3">
      <c r="A23" s="1615" t="s">
        <v>2797</v>
      </c>
      <c r="B23" s="1616" t="s">
        <v>2349</v>
      </c>
      <c r="C23" s="926">
        <v>1305</v>
      </c>
    </row>
    <row r="24" spans="1:3">
      <c r="A24" s="1615" t="s">
        <v>2798</v>
      </c>
      <c r="B24" s="1616" t="s">
        <v>2351</v>
      </c>
      <c r="C24" s="926">
        <v>1306</v>
      </c>
    </row>
    <row r="25" spans="1:3">
      <c r="A25" s="1615" t="s">
        <v>2799</v>
      </c>
      <c r="B25" s="1616" t="s">
        <v>2800</v>
      </c>
      <c r="C25" s="926" t="s">
        <v>2801</v>
      </c>
    </row>
    <row r="26" spans="1:3">
      <c r="A26" s="1615" t="s">
        <v>2802</v>
      </c>
      <c r="B26" s="1616" t="s">
        <v>2803</v>
      </c>
      <c r="C26" s="1617" t="s">
        <v>2804</v>
      </c>
    </row>
    <row r="27" spans="1:3" ht="19.2" customHeight="1">
      <c r="A27" s="1614" t="s">
        <v>2805</v>
      </c>
      <c r="B27" s="8" t="s">
        <v>2806</v>
      </c>
      <c r="C27" s="1611" t="str">
        <f>A28&amp;"+"&amp;A39&amp;"+"&amp;A40&amp;"+"&amp;A43&amp;"+"&amp;A44</f>
        <v>(D.1)+(D.12)+(D.13)+(D.16)+(D.17)</v>
      </c>
    </row>
    <row r="28" spans="1:3">
      <c r="A28" s="1615" t="s">
        <v>2807</v>
      </c>
      <c r="B28" s="1618" t="s">
        <v>2606</v>
      </c>
      <c r="C28" s="1611" t="str">
        <f>A29&amp;"+"&amp;A30&amp;"+"&amp;A31&amp;"+"&amp;A32&amp;"+"&amp;A33&amp;"+"&amp;A34&amp;"+"&amp;A35&amp;"+"&amp;A36&amp;"+"&amp;A37&amp;"+"&amp;A38</f>
        <v>(D.2)+(D.3)+(D.4)+(D.5)+(D.6)+(D.7)+(D.8)+(D.9)+(D.10)+(D.11)</v>
      </c>
    </row>
    <row r="29" spans="1:3" ht="27.6">
      <c r="A29" s="1615" t="s">
        <v>2808</v>
      </c>
      <c r="B29" s="1619" t="s">
        <v>2277</v>
      </c>
      <c r="C29" s="1620" t="s">
        <v>2809</v>
      </c>
    </row>
    <row r="30" spans="1:3" ht="26.4">
      <c r="A30" s="1615" t="s">
        <v>2810</v>
      </c>
      <c r="B30" s="1619" t="s">
        <v>112</v>
      </c>
      <c r="C30" s="1621" t="s">
        <v>2811</v>
      </c>
    </row>
    <row r="31" spans="1:3">
      <c r="A31" s="1615" t="s">
        <v>2812</v>
      </c>
      <c r="B31" s="1619" t="s">
        <v>102</v>
      </c>
      <c r="C31" s="1622" t="s">
        <v>2813</v>
      </c>
    </row>
    <row r="32" spans="1:3">
      <c r="A32" s="1615" t="s">
        <v>2814</v>
      </c>
      <c r="B32" s="1619" t="s">
        <v>2281</v>
      </c>
      <c r="C32" s="1622" t="s">
        <v>2815</v>
      </c>
    </row>
    <row r="33" spans="1:3" ht="26.4">
      <c r="A33" s="1615" t="s">
        <v>2816</v>
      </c>
      <c r="B33" s="1619" t="s">
        <v>113</v>
      </c>
      <c r="C33" s="1621" t="s">
        <v>2817</v>
      </c>
    </row>
    <row r="34" spans="1:3" ht="26.4">
      <c r="A34" s="1615" t="s">
        <v>2818</v>
      </c>
      <c r="B34" s="1619" t="s">
        <v>2819</v>
      </c>
      <c r="C34" s="1621" t="s">
        <v>2820</v>
      </c>
    </row>
    <row r="35" spans="1:3">
      <c r="A35" s="1615" t="s">
        <v>2821</v>
      </c>
      <c r="B35" s="1619" t="s">
        <v>2280</v>
      </c>
      <c r="C35" s="1623">
        <v>1401.04</v>
      </c>
    </row>
    <row r="36" spans="1:3" ht="14.4">
      <c r="A36" s="1615" t="s">
        <v>2822</v>
      </c>
      <c r="B36" s="1619" t="s">
        <v>2283</v>
      </c>
      <c r="C36" s="1624" t="s">
        <v>2823</v>
      </c>
    </row>
    <row r="37" spans="1:3">
      <c r="A37" s="1625" t="s">
        <v>2824</v>
      </c>
      <c r="B37" s="1619" t="s">
        <v>2825</v>
      </c>
      <c r="C37" s="1621" t="s">
        <v>2826</v>
      </c>
    </row>
    <row r="38" spans="1:3" ht="79.2">
      <c r="A38" s="1625" t="s">
        <v>2827</v>
      </c>
      <c r="B38" s="1619" t="s">
        <v>2306</v>
      </c>
      <c r="C38" s="1626" t="s">
        <v>2828</v>
      </c>
    </row>
    <row r="39" spans="1:3">
      <c r="A39" s="1625" t="s">
        <v>2829</v>
      </c>
      <c r="B39" s="1618" t="s">
        <v>2830</v>
      </c>
      <c r="C39" s="1627" t="s">
        <v>2831</v>
      </c>
    </row>
    <row r="40" spans="1:3">
      <c r="A40" s="1615" t="s">
        <v>2832</v>
      </c>
      <c r="B40" s="1618" t="s">
        <v>2620</v>
      </c>
      <c r="C40" s="8" t="str">
        <f>A41&amp;"+"&amp;A42</f>
        <v>(D.14)+(D.15)</v>
      </c>
    </row>
    <row r="41" spans="1:3">
      <c r="A41" s="1615" t="s">
        <v>2833</v>
      </c>
      <c r="B41" s="1628" t="s">
        <v>2609</v>
      </c>
      <c r="C41" s="1617">
        <v>1405</v>
      </c>
    </row>
    <row r="42" spans="1:3">
      <c r="A42" s="1615" t="s">
        <v>2834</v>
      </c>
      <c r="B42" s="1628" t="s">
        <v>2835</v>
      </c>
      <c r="C42" s="1617">
        <v>1406</v>
      </c>
    </row>
    <row r="43" spans="1:3">
      <c r="A43" s="1615" t="s">
        <v>2836</v>
      </c>
      <c r="B43" s="1618" t="s">
        <v>2803</v>
      </c>
      <c r="C43" s="1629" t="s">
        <v>2837</v>
      </c>
    </row>
    <row r="44" spans="1:3" ht="24" customHeight="1">
      <c r="A44" s="1615" t="s">
        <v>2838</v>
      </c>
      <c r="B44" s="1618" t="s">
        <v>2839</v>
      </c>
      <c r="C44" s="1630" t="s">
        <v>2840</v>
      </c>
    </row>
    <row r="45" spans="1:3" ht="19.5" customHeight="1">
      <c r="A45" s="1614" t="s">
        <v>2841</v>
      </c>
      <c r="B45" s="8" t="s">
        <v>2117</v>
      </c>
      <c r="C45" s="1630" t="s">
        <v>2842</v>
      </c>
    </row>
    <row r="46" spans="1:3">
      <c r="A46" s="1614" t="s">
        <v>2843</v>
      </c>
      <c r="B46" s="8" t="s">
        <v>2844</v>
      </c>
      <c r="C46" s="8" t="str">
        <f>A47&amp;"+"&amp;A48&amp;"+"&amp;A49&amp;"+"&amp;A50&amp;"+"&amp;A51</f>
        <v>(F.1)+(F.2)+(F.3)+(F.4)+(F.5)</v>
      </c>
    </row>
    <row r="47" spans="1:3">
      <c r="A47" s="1615" t="s">
        <v>2845</v>
      </c>
      <c r="B47" s="1616" t="s">
        <v>2119</v>
      </c>
      <c r="C47" s="926">
        <v>1108</v>
      </c>
    </row>
    <row r="48" spans="1:3">
      <c r="A48" s="1615" t="s">
        <v>2846</v>
      </c>
      <c r="B48" s="1616" t="s">
        <v>2308</v>
      </c>
      <c r="C48" s="926">
        <v>1208</v>
      </c>
    </row>
    <row r="49" spans="1:3">
      <c r="A49" s="1615" t="s">
        <v>2847</v>
      </c>
      <c r="B49" s="1616" t="s">
        <v>2309</v>
      </c>
      <c r="C49" s="926">
        <v>1308</v>
      </c>
    </row>
    <row r="50" spans="1:3">
      <c r="A50" s="1615" t="s">
        <v>2848</v>
      </c>
      <c r="B50" s="1616" t="s">
        <v>2032</v>
      </c>
      <c r="C50" s="926">
        <v>1408</v>
      </c>
    </row>
    <row r="51" spans="1:3">
      <c r="A51" s="1615" t="s">
        <v>2849</v>
      </c>
      <c r="B51" s="1616" t="s">
        <v>2850</v>
      </c>
      <c r="C51" s="926">
        <v>1508</v>
      </c>
    </row>
    <row r="52" spans="1:3" ht="18.75" customHeight="1">
      <c r="A52" s="1614" t="s">
        <v>2851</v>
      </c>
      <c r="B52" s="1627" t="s">
        <v>2124</v>
      </c>
      <c r="C52" s="1631" t="s">
        <v>2852</v>
      </c>
    </row>
    <row r="53" spans="1:3" ht="21" customHeight="1">
      <c r="A53" s="1614" t="s">
        <v>2853</v>
      </c>
      <c r="B53" s="8" t="s">
        <v>2854</v>
      </c>
      <c r="C53" s="930">
        <v>18</v>
      </c>
    </row>
    <row r="54" spans="1:3" ht="42">
      <c r="A54" s="1632" t="s">
        <v>2855</v>
      </c>
      <c r="B54" s="1633" t="s">
        <v>2856</v>
      </c>
      <c r="C54" s="1634" t="s">
        <v>2857</v>
      </c>
    </row>
    <row r="55" spans="1:3" ht="42">
      <c r="A55" s="1632"/>
      <c r="B55" s="1633"/>
      <c r="C55" s="1634" t="s">
        <v>2858</v>
      </c>
    </row>
    <row r="56" spans="1:3" ht="18.600000000000001" customHeight="1">
      <c r="A56" s="1614" t="s">
        <v>2859</v>
      </c>
      <c r="B56" s="8" t="s">
        <v>2860</v>
      </c>
      <c r="C56" s="1611" t="str">
        <f>A14&amp;"+"&amp;A19&amp;"+"&amp;A20&amp;"+"&amp;A27&amp;"+"&amp;A45&amp;"+"&amp;A46&amp;"+"&amp;A52&amp;"+"&amp;A53&amp;"+"&amp;A54</f>
        <v>(A)+(B)+(C)+(D)+(E)+(F)+(G)+(H)+(I)</v>
      </c>
    </row>
    <row r="57" spans="1:3">
      <c r="B57" s="1635"/>
    </row>
    <row r="58" spans="1:3">
      <c r="B58" s="1635"/>
    </row>
    <row r="59" spans="1:3">
      <c r="B59" s="65" t="s">
        <v>2861</v>
      </c>
    </row>
    <row r="60" spans="1:3">
      <c r="B60" s="65"/>
    </row>
    <row r="61" spans="1:3">
      <c r="A61" s="1614" t="s">
        <v>2862</v>
      </c>
      <c r="B61" s="65" t="s">
        <v>2131</v>
      </c>
      <c r="C61" s="1611" t="str">
        <f>A62&amp;"+"&amp;A63&amp;"+"&amp;A64&amp;"+"&amp;A69&amp;"+"&amp;A70</f>
        <v>(K.1)+(K.2)+(K.3)+(K.8)+(K.9)</v>
      </c>
    </row>
    <row r="62" spans="1:3" ht="14.4">
      <c r="A62" s="1615" t="s">
        <v>2863</v>
      </c>
      <c r="B62" s="1616" t="s">
        <v>119</v>
      </c>
      <c r="C62" s="1636" t="s">
        <v>2864</v>
      </c>
    </row>
    <row r="63" spans="1:3">
      <c r="A63" s="1615" t="s">
        <v>2865</v>
      </c>
      <c r="B63" s="1616" t="s">
        <v>1999</v>
      </c>
      <c r="C63" s="926">
        <v>2102</v>
      </c>
    </row>
    <row r="64" spans="1:3">
      <c r="A64" s="1615" t="s">
        <v>2866</v>
      </c>
      <c r="B64" s="1616" t="s">
        <v>164</v>
      </c>
      <c r="C64" s="1637" t="str">
        <f>A65&amp;"+"&amp;A66&amp;"+"&amp;A67&amp;"+"&amp;A68</f>
        <v>(K.4)+(K.5)+(K.6)+(K.7)</v>
      </c>
    </row>
    <row r="65" spans="1:3">
      <c r="A65" s="1615" t="s">
        <v>2867</v>
      </c>
      <c r="B65" s="1616" t="s">
        <v>2868</v>
      </c>
      <c r="C65" s="1638" t="s">
        <v>2869</v>
      </c>
    </row>
    <row r="66" spans="1:3">
      <c r="A66" s="1615" t="s">
        <v>2870</v>
      </c>
      <c r="B66" s="1616" t="s">
        <v>2871</v>
      </c>
      <c r="C66" s="1638">
        <v>2103.0300000000002</v>
      </c>
    </row>
    <row r="67" spans="1:3">
      <c r="A67" s="1615" t="s">
        <v>2872</v>
      </c>
      <c r="B67" s="1616" t="s">
        <v>2873</v>
      </c>
      <c r="C67" s="1638">
        <v>2103.0500000000002</v>
      </c>
    </row>
    <row r="68" spans="1:3">
      <c r="A68" s="1615" t="s">
        <v>2874</v>
      </c>
      <c r="B68" s="1616" t="s">
        <v>2875</v>
      </c>
      <c r="C68" s="7" t="s">
        <v>2876</v>
      </c>
    </row>
    <row r="69" spans="1:3">
      <c r="A69" s="1615" t="s">
        <v>2877</v>
      </c>
      <c r="B69" s="1616" t="s">
        <v>2878</v>
      </c>
      <c r="C69" s="1638">
        <v>2107</v>
      </c>
    </row>
    <row r="70" spans="1:3">
      <c r="A70" s="1615" t="s">
        <v>2879</v>
      </c>
      <c r="B70" s="1616" t="s">
        <v>2880</v>
      </c>
      <c r="C70" s="1637" t="str">
        <f>A71&amp;"+"&amp;A72</f>
        <v>(K.10)+(K.11)</v>
      </c>
    </row>
    <row r="71" spans="1:3" ht="28.8">
      <c r="A71" s="1625" t="s">
        <v>2881</v>
      </c>
      <c r="B71" s="1639" t="s">
        <v>2882</v>
      </c>
      <c r="C71" s="1624" t="s">
        <v>2883</v>
      </c>
    </row>
    <row r="72" spans="1:3">
      <c r="A72" s="1625" t="s">
        <v>2884</v>
      </c>
      <c r="B72" s="1639" t="s">
        <v>2885</v>
      </c>
      <c r="C72" s="1638">
        <v>2105</v>
      </c>
    </row>
    <row r="73" spans="1:3">
      <c r="A73" s="1614" t="s">
        <v>2886</v>
      </c>
      <c r="B73" s="65" t="s">
        <v>2887</v>
      </c>
      <c r="C73" s="1637" t="str">
        <f>A74&amp;"+"&amp;A75&amp;"+"&amp;A76</f>
        <v>(L.1)+(L.2)+(L.3)</v>
      </c>
    </row>
    <row r="74" spans="1:3">
      <c r="A74" s="1615" t="s">
        <v>2888</v>
      </c>
      <c r="B74" s="1616" t="s">
        <v>119</v>
      </c>
      <c r="C74" s="926">
        <v>2301</v>
      </c>
    </row>
    <row r="75" spans="1:3">
      <c r="A75" s="1615" t="s">
        <v>2889</v>
      </c>
      <c r="B75" s="1616" t="s">
        <v>1999</v>
      </c>
      <c r="C75" s="926">
        <v>2302</v>
      </c>
    </row>
    <row r="76" spans="1:3">
      <c r="A76" s="1615" t="s">
        <v>2890</v>
      </c>
      <c r="B76" s="1616" t="s">
        <v>164</v>
      </c>
      <c r="C76" s="926">
        <v>2303</v>
      </c>
    </row>
    <row r="77" spans="1:3">
      <c r="A77" s="1614" t="s">
        <v>2891</v>
      </c>
      <c r="B77" s="65" t="s">
        <v>2092</v>
      </c>
      <c r="C77" s="7" t="s">
        <v>2892</v>
      </c>
    </row>
    <row r="78" spans="1:3">
      <c r="A78" s="1614" t="s">
        <v>2893</v>
      </c>
      <c r="B78" s="65" t="s">
        <v>2894</v>
      </c>
      <c r="C78" s="1637" t="str">
        <f>A79&amp;"+"&amp;A80</f>
        <v>(N.1)+(N.2)</v>
      </c>
    </row>
    <row r="79" spans="1:3">
      <c r="A79" s="1615" t="s">
        <v>2895</v>
      </c>
      <c r="B79" s="926" t="s">
        <v>2896</v>
      </c>
      <c r="C79" s="7" t="s">
        <v>2897</v>
      </c>
    </row>
    <row r="80" spans="1:3">
      <c r="A80" s="1615" t="s">
        <v>2898</v>
      </c>
      <c r="B80" s="926" t="s">
        <v>2899</v>
      </c>
      <c r="C80" s="7" t="s">
        <v>2900</v>
      </c>
    </row>
    <row r="81" spans="1:3">
      <c r="A81" s="1614" t="s">
        <v>2901</v>
      </c>
      <c r="B81" s="65" t="s">
        <v>2902</v>
      </c>
      <c r="C81" s="1637" t="str">
        <f>A82&amp;"+"&amp;A83&amp;"+"&amp;A84</f>
        <v>(Ñ.1)+(Ñ.2)+(Ñ.3)</v>
      </c>
    </row>
    <row r="82" spans="1:3">
      <c r="A82" s="1615" t="s">
        <v>2903</v>
      </c>
      <c r="B82" s="1601" t="s">
        <v>2904</v>
      </c>
      <c r="C82" s="926">
        <v>2804</v>
      </c>
    </row>
    <row r="83" spans="1:3" ht="12.75" customHeight="1">
      <c r="A83" s="1615" t="s">
        <v>2905</v>
      </c>
      <c r="B83" s="1601" t="s">
        <v>2906</v>
      </c>
      <c r="C83" s="926">
        <v>2805</v>
      </c>
    </row>
    <row r="84" spans="1:3">
      <c r="A84" s="1615" t="s">
        <v>2907</v>
      </c>
      <c r="B84" s="926" t="s">
        <v>2908</v>
      </c>
      <c r="C84" s="7" t="s">
        <v>2909</v>
      </c>
    </row>
    <row r="85" spans="1:3">
      <c r="A85" s="1614" t="s">
        <v>2910</v>
      </c>
      <c r="B85" s="65" t="s">
        <v>2911</v>
      </c>
      <c r="C85" s="7" t="s">
        <v>2912</v>
      </c>
    </row>
    <row r="86" spans="1:3">
      <c r="A86" s="1614" t="s">
        <v>2913</v>
      </c>
      <c r="B86" s="65" t="s">
        <v>2914</v>
      </c>
      <c r="C86" s="1611" t="str">
        <f>A87&amp;"+"&amp;A88&amp;"+"&amp;A89&amp;"+"&amp;A90&amp;"+"&amp;A91&amp;"+"&amp;A92</f>
        <v>(P.1)+(P.2)+(P.3)+(P.4)+(P.5)+(P.6)</v>
      </c>
    </row>
    <row r="87" spans="1:3">
      <c r="A87" s="1615" t="s">
        <v>2915</v>
      </c>
      <c r="B87" s="926" t="s">
        <v>2916</v>
      </c>
      <c r="C87" s="7" t="s">
        <v>2917</v>
      </c>
    </row>
    <row r="88" spans="1:3">
      <c r="A88" s="1615" t="s">
        <v>2918</v>
      </c>
      <c r="B88" s="926" t="s">
        <v>2919</v>
      </c>
      <c r="C88" s="926">
        <v>2308</v>
      </c>
    </row>
    <row r="89" spans="1:3">
      <c r="A89" s="1615" t="s">
        <v>2920</v>
      </c>
      <c r="B89" s="926" t="s">
        <v>2120</v>
      </c>
      <c r="C89" s="926">
        <v>2208</v>
      </c>
    </row>
    <row r="90" spans="1:3">
      <c r="A90" s="1615" t="s">
        <v>2921</v>
      </c>
      <c r="B90" s="926" t="s">
        <v>2922</v>
      </c>
      <c r="C90" s="7" t="s">
        <v>2923</v>
      </c>
    </row>
    <row r="91" spans="1:3">
      <c r="A91" s="1615" t="s">
        <v>2924</v>
      </c>
      <c r="B91" s="926" t="s">
        <v>2925</v>
      </c>
      <c r="C91" s="7" t="s">
        <v>2926</v>
      </c>
    </row>
    <row r="92" spans="1:3">
      <c r="A92" s="1615" t="s">
        <v>2927</v>
      </c>
      <c r="B92" s="926" t="s">
        <v>2928</v>
      </c>
      <c r="C92" s="926">
        <v>2508</v>
      </c>
    </row>
    <row r="93" spans="1:3" ht="72">
      <c r="A93" s="1632" t="s">
        <v>2929</v>
      </c>
      <c r="B93" s="1633" t="s">
        <v>2162</v>
      </c>
      <c r="C93" s="1622" t="s">
        <v>2930</v>
      </c>
    </row>
    <row r="94" spans="1:3" ht="43.2">
      <c r="A94" s="1632"/>
      <c r="B94" s="1633"/>
      <c r="C94" s="1622" t="s">
        <v>2931</v>
      </c>
    </row>
    <row r="95" spans="1:3" ht="8.4" customHeight="1">
      <c r="A95" s="1614"/>
      <c r="B95" s="65"/>
      <c r="C95" s="1622"/>
    </row>
    <row r="96" spans="1:3">
      <c r="A96" s="1614" t="s">
        <v>2932</v>
      </c>
      <c r="B96" s="65" t="s">
        <v>2164</v>
      </c>
      <c r="C96" s="1637" t="str">
        <f>A97&amp;"+"&amp;A98</f>
        <v>(R.1)+(R.2)</v>
      </c>
    </row>
    <row r="97" spans="1:3">
      <c r="A97" s="1615" t="s">
        <v>2933</v>
      </c>
      <c r="B97" s="1616" t="s">
        <v>2934</v>
      </c>
      <c r="C97" s="926">
        <v>2701</v>
      </c>
    </row>
    <row r="98" spans="1:3">
      <c r="A98" s="1615" t="s">
        <v>2935</v>
      </c>
      <c r="B98" s="1616" t="s">
        <v>2936</v>
      </c>
      <c r="C98" s="1638" t="s">
        <v>2937</v>
      </c>
    </row>
    <row r="99" spans="1:3">
      <c r="A99" s="1614" t="s">
        <v>2938</v>
      </c>
      <c r="B99" s="65" t="s">
        <v>2939</v>
      </c>
      <c r="C99" s="7" t="s">
        <v>2940</v>
      </c>
    </row>
    <row r="100" spans="1:3" ht="6.6" customHeight="1">
      <c r="A100" s="1614"/>
      <c r="B100" s="65"/>
      <c r="C100" s="7"/>
    </row>
    <row r="101" spans="1:3">
      <c r="A101" s="1614" t="s">
        <v>2941</v>
      </c>
      <c r="B101" s="65" t="s">
        <v>2168</v>
      </c>
      <c r="C101" s="8" t="str">
        <f>A61&amp;"+"&amp;A73&amp;"+"&amp;A77&amp;"+"&amp;A78&amp;"+"&amp;A81&amp;"+"&amp;A85&amp;"+"&amp;A86&amp;"+"&amp;A93&amp;"+"&amp;A96&amp;"+"&amp;A99</f>
        <v>(K)+(L)+(M)+(N)+(Ñ)+(O)+(P)+(Q)+(R)+(S)</v>
      </c>
    </row>
    <row r="102" spans="1:3" ht="6" customHeight="1">
      <c r="A102" s="1614"/>
      <c r="B102" s="65"/>
      <c r="C102" s="8"/>
    </row>
    <row r="103" spans="1:3">
      <c r="A103" s="1614" t="s">
        <v>2942</v>
      </c>
      <c r="B103" s="65" t="s">
        <v>2169</v>
      </c>
      <c r="C103" s="1611" t="str">
        <f>A104&amp;"+"&amp;A105&amp;"+"&amp;A106&amp;"+"&amp;A107&amp;"+"&amp;A108&amp;"+"&amp;A109</f>
        <v>(U.1)+(U.2)+(U.3)+(U.4)+(U.5)+(U.6)</v>
      </c>
    </row>
    <row r="104" spans="1:3">
      <c r="A104" s="1615" t="s">
        <v>2943</v>
      </c>
      <c r="B104" s="1616" t="s">
        <v>2944</v>
      </c>
      <c r="C104" s="7" t="s">
        <v>2945</v>
      </c>
    </row>
    <row r="105" spans="1:3">
      <c r="A105" s="1615" t="s">
        <v>2946</v>
      </c>
      <c r="B105" s="1616" t="s">
        <v>2947</v>
      </c>
      <c r="C105" s="1638" t="s">
        <v>2948</v>
      </c>
    </row>
    <row r="106" spans="1:3">
      <c r="A106" s="1615" t="s">
        <v>2949</v>
      </c>
      <c r="B106" s="1616" t="s">
        <v>2950</v>
      </c>
      <c r="C106" s="7" t="s">
        <v>2951</v>
      </c>
    </row>
    <row r="107" spans="1:3">
      <c r="A107" s="1615" t="s">
        <v>2952</v>
      </c>
      <c r="B107" s="1616" t="s">
        <v>2953</v>
      </c>
      <c r="C107" s="7" t="s">
        <v>2954</v>
      </c>
    </row>
    <row r="108" spans="1:3">
      <c r="A108" s="1615" t="s">
        <v>2955</v>
      </c>
      <c r="B108" s="1616" t="s">
        <v>2956</v>
      </c>
      <c r="C108" s="7" t="s">
        <v>2957</v>
      </c>
    </row>
    <row r="109" spans="1:3">
      <c r="A109" s="1615" t="s">
        <v>2958</v>
      </c>
      <c r="B109" s="1616" t="s">
        <v>2959</v>
      </c>
      <c r="C109" s="7" t="s">
        <v>2960</v>
      </c>
    </row>
    <row r="110" spans="1:3">
      <c r="A110" s="1614" t="s">
        <v>2961</v>
      </c>
      <c r="B110" s="65" t="s">
        <v>2176</v>
      </c>
      <c r="C110" s="8" t="str">
        <f>A101&amp;"+"&amp;A103</f>
        <v>(T)+(U)</v>
      </c>
    </row>
    <row r="111" spans="1:3" ht="9.6" customHeight="1">
      <c r="A111" s="1614"/>
      <c r="B111" s="65"/>
      <c r="C111" s="8"/>
    </row>
    <row r="112" spans="1:3">
      <c r="A112" s="1614" t="s">
        <v>2962</v>
      </c>
      <c r="B112" s="65" t="s">
        <v>2963</v>
      </c>
      <c r="C112" s="1637" t="str">
        <f>A113&amp;"+"&amp;A114&amp;"+"&amp;A115&amp;"+"&amp;A116</f>
        <v>(W.1)+(W.2)+(W.3)+(W.4)</v>
      </c>
    </row>
    <row r="113" spans="1:4">
      <c r="A113" s="1615" t="s">
        <v>2964</v>
      </c>
      <c r="B113" s="1616" t="s">
        <v>2934</v>
      </c>
      <c r="C113" s="7" t="s">
        <v>2965</v>
      </c>
    </row>
    <row r="114" spans="1:4">
      <c r="A114" s="1615" t="s">
        <v>2966</v>
      </c>
      <c r="B114" s="1616" t="s">
        <v>2967</v>
      </c>
      <c r="C114" s="926">
        <v>7205</v>
      </c>
    </row>
    <row r="115" spans="1:4">
      <c r="A115" s="1615" t="s">
        <v>2968</v>
      </c>
      <c r="B115" s="1616" t="s">
        <v>2969</v>
      </c>
      <c r="C115" s="926">
        <v>7206</v>
      </c>
    </row>
    <row r="116" spans="1:4">
      <c r="A116" s="1615" t="s">
        <v>2970</v>
      </c>
      <c r="B116" s="1616" t="s">
        <v>2971</v>
      </c>
      <c r="C116" s="1638" t="s">
        <v>2972</v>
      </c>
    </row>
    <row r="117" spans="1:4">
      <c r="B117" s="1616"/>
      <c r="C117" s="1638"/>
    </row>
    <row r="119" spans="1:4">
      <c r="A119" s="1610"/>
      <c r="B119" s="1610"/>
      <c r="C119" s="1610"/>
      <c r="D119" s="1610"/>
    </row>
    <row r="120" spans="1:4" ht="13.8">
      <c r="A120" s="1637"/>
      <c r="B120" s="1640" t="s">
        <v>2973</v>
      </c>
      <c r="C120" s="1640"/>
      <c r="D120" s="1641"/>
    </row>
    <row r="121" spans="1:4" ht="13.8" thickBot="1">
      <c r="A121" s="1612"/>
      <c r="B121" s="1612"/>
      <c r="C121" s="1612"/>
      <c r="D121" s="1612"/>
    </row>
    <row r="122" spans="1:4" ht="13.8">
      <c r="B122" s="1642"/>
      <c r="C122" s="1643"/>
      <c r="D122" s="1644"/>
    </row>
    <row r="123" spans="1:4">
      <c r="A123" s="1614" t="s">
        <v>2780</v>
      </c>
      <c r="B123" s="65" t="s">
        <v>2974</v>
      </c>
      <c r="C123" s="930" t="s">
        <v>2975</v>
      </c>
    </row>
    <row r="124" spans="1:4">
      <c r="A124" s="1615" t="s">
        <v>2781</v>
      </c>
      <c r="B124" s="1616" t="s">
        <v>2119</v>
      </c>
      <c r="C124" s="926">
        <v>5101</v>
      </c>
    </row>
    <row r="125" spans="1:4">
      <c r="A125" s="1615" t="s">
        <v>2782</v>
      </c>
      <c r="B125" s="1616" t="s">
        <v>2308</v>
      </c>
      <c r="C125" s="926">
        <v>5102</v>
      </c>
    </row>
    <row r="126" spans="1:4">
      <c r="A126" s="1615" t="s">
        <v>2785</v>
      </c>
      <c r="B126" s="1616" t="s">
        <v>2309</v>
      </c>
      <c r="C126" s="926">
        <v>5103</v>
      </c>
    </row>
    <row r="127" spans="1:4" ht="14.4">
      <c r="A127" s="1615" t="s">
        <v>2787</v>
      </c>
      <c r="B127" s="1616" t="s">
        <v>2976</v>
      </c>
      <c r="C127" s="926" t="s">
        <v>2977</v>
      </c>
    </row>
    <row r="128" spans="1:4" ht="14.4">
      <c r="A128" s="1615" t="s">
        <v>2978</v>
      </c>
      <c r="B128" s="1616" t="s">
        <v>2979</v>
      </c>
      <c r="C128" s="926" t="s">
        <v>2980</v>
      </c>
    </row>
    <row r="129" spans="1:3">
      <c r="A129" s="1615" t="s">
        <v>2981</v>
      </c>
      <c r="B129" s="1616" t="s">
        <v>2982</v>
      </c>
      <c r="C129" s="926" t="s">
        <v>2983</v>
      </c>
    </row>
    <row r="130" spans="1:3" ht="14.4">
      <c r="A130" s="1615" t="s">
        <v>2984</v>
      </c>
      <c r="B130" s="1616" t="s">
        <v>2985</v>
      </c>
      <c r="C130" s="926" t="s">
        <v>2986</v>
      </c>
    </row>
    <row r="131" spans="1:3" ht="14.4">
      <c r="A131" s="1615" t="s">
        <v>2987</v>
      </c>
      <c r="B131" s="1616" t="s">
        <v>2988</v>
      </c>
      <c r="C131" s="926" t="s">
        <v>2989</v>
      </c>
    </row>
    <row r="132" spans="1:3">
      <c r="A132" s="1615" t="s">
        <v>2990</v>
      </c>
      <c r="B132" s="1616" t="s">
        <v>2306</v>
      </c>
      <c r="C132" s="926" t="s">
        <v>2991</v>
      </c>
    </row>
    <row r="133" spans="1:3" ht="9" customHeight="1">
      <c r="A133" s="1645"/>
      <c r="B133" s="1646"/>
      <c r="C133" s="926"/>
    </row>
    <row r="134" spans="1:3">
      <c r="A134" s="1614" t="s">
        <v>2789</v>
      </c>
      <c r="B134" s="65" t="s">
        <v>2992</v>
      </c>
      <c r="C134" s="930" t="s">
        <v>2993</v>
      </c>
    </row>
    <row r="135" spans="1:3">
      <c r="A135" s="1615" t="s">
        <v>2994</v>
      </c>
      <c r="B135" s="1616" t="s">
        <v>2382</v>
      </c>
      <c r="C135" s="926">
        <v>4101</v>
      </c>
    </row>
    <row r="136" spans="1:3">
      <c r="A136" s="1615" t="s">
        <v>2995</v>
      </c>
      <c r="B136" s="1616" t="s">
        <v>2308</v>
      </c>
      <c r="C136" s="926">
        <v>4102</v>
      </c>
    </row>
    <row r="137" spans="1:3">
      <c r="A137" s="1615" t="s">
        <v>2996</v>
      </c>
      <c r="B137" s="1616" t="s">
        <v>2997</v>
      </c>
      <c r="C137" s="926">
        <v>4103</v>
      </c>
    </row>
    <row r="138" spans="1:3">
      <c r="A138" s="1615" t="s">
        <v>2998</v>
      </c>
      <c r="B138" s="1616" t="s">
        <v>2268</v>
      </c>
      <c r="C138" s="926" t="s">
        <v>2999</v>
      </c>
    </row>
    <row r="139" spans="1:3">
      <c r="A139" s="1615" t="s">
        <v>3000</v>
      </c>
      <c r="B139" s="1616" t="s">
        <v>2384</v>
      </c>
      <c r="C139" s="926" t="s">
        <v>3001</v>
      </c>
    </row>
    <row r="140" spans="1:3">
      <c r="A140" s="1615" t="s">
        <v>3002</v>
      </c>
      <c r="B140" s="1616" t="s">
        <v>2385</v>
      </c>
      <c r="C140" s="926" t="s">
        <v>3003</v>
      </c>
    </row>
    <row r="141" spans="1:3" ht="14.4">
      <c r="A141" s="1615" t="s">
        <v>3004</v>
      </c>
      <c r="B141" s="1616" t="s">
        <v>3005</v>
      </c>
      <c r="C141" s="926" t="s">
        <v>3006</v>
      </c>
    </row>
    <row r="142" spans="1:3" ht="14.4">
      <c r="A142" s="1615" t="s">
        <v>3007</v>
      </c>
      <c r="B142" s="1616" t="s">
        <v>3008</v>
      </c>
      <c r="C142" s="926" t="s">
        <v>3009</v>
      </c>
    </row>
    <row r="143" spans="1:3">
      <c r="A143" s="1615" t="s">
        <v>3010</v>
      </c>
      <c r="B143" s="1616" t="s">
        <v>3011</v>
      </c>
      <c r="C143" s="926">
        <v>4109.05</v>
      </c>
    </row>
    <row r="144" spans="1:3" ht="14.4">
      <c r="A144" s="1625" t="s">
        <v>3012</v>
      </c>
      <c r="B144" s="1616" t="s">
        <v>3013</v>
      </c>
      <c r="C144" s="926" t="s">
        <v>3014</v>
      </c>
    </row>
    <row r="145" spans="1:3" ht="14.4">
      <c r="A145" s="1625" t="s">
        <v>3015</v>
      </c>
      <c r="B145" s="1616" t="s">
        <v>3016</v>
      </c>
      <c r="C145" s="926" t="s">
        <v>3017</v>
      </c>
    </row>
    <row r="146" spans="1:3" ht="14.4">
      <c r="A146" s="1625" t="s">
        <v>3018</v>
      </c>
      <c r="B146" s="1616" t="s">
        <v>2306</v>
      </c>
      <c r="C146" s="926" t="s">
        <v>3019</v>
      </c>
    </row>
    <row r="147" spans="1:3" ht="9" customHeight="1">
      <c r="A147" s="1645"/>
      <c r="B147" s="1642"/>
      <c r="C147" s="926"/>
    </row>
    <row r="148" spans="1:3">
      <c r="A148" s="1647" t="s">
        <v>2790</v>
      </c>
      <c r="B148" s="65" t="s">
        <v>2207</v>
      </c>
      <c r="C148" s="930" t="s">
        <v>3020</v>
      </c>
    </row>
    <row r="149" spans="1:3">
      <c r="A149" s="1614" t="s">
        <v>2805</v>
      </c>
      <c r="B149" s="1616" t="s">
        <v>3021</v>
      </c>
      <c r="C149" s="926" t="s">
        <v>3022</v>
      </c>
    </row>
    <row r="150" spans="1:3" ht="9" customHeight="1">
      <c r="A150" s="1615"/>
      <c r="B150" s="1616"/>
      <c r="C150" s="926"/>
    </row>
    <row r="151" spans="1:3">
      <c r="A151" s="1647" t="s">
        <v>2841</v>
      </c>
      <c r="B151" s="65" t="s">
        <v>2209</v>
      </c>
      <c r="C151" s="930" t="s">
        <v>3023</v>
      </c>
    </row>
    <row r="152" spans="1:3" ht="9" customHeight="1">
      <c r="A152" s="1648"/>
      <c r="B152" s="65"/>
      <c r="C152" s="926"/>
    </row>
    <row r="153" spans="1:3">
      <c r="A153" s="1614" t="s">
        <v>2843</v>
      </c>
      <c r="B153" s="65" t="s">
        <v>2210</v>
      </c>
      <c r="C153" s="930" t="s">
        <v>3024</v>
      </c>
    </row>
    <row r="154" spans="1:3">
      <c r="A154" s="1615" t="s">
        <v>2845</v>
      </c>
      <c r="B154" s="1616" t="s">
        <v>3025</v>
      </c>
      <c r="C154" s="926">
        <v>5105</v>
      </c>
    </row>
    <row r="155" spans="1:3">
      <c r="A155" s="1615" t="s">
        <v>2846</v>
      </c>
      <c r="B155" s="1616" t="s">
        <v>2934</v>
      </c>
      <c r="C155" s="926">
        <v>5201</v>
      </c>
    </row>
    <row r="156" spans="1:3">
      <c r="A156" s="1615" t="s">
        <v>2847</v>
      </c>
      <c r="B156" s="1616" t="s">
        <v>3026</v>
      </c>
      <c r="C156" s="926" t="s">
        <v>3027</v>
      </c>
    </row>
    <row r="157" spans="1:3">
      <c r="A157" s="1615" t="s">
        <v>2848</v>
      </c>
      <c r="B157" s="1616" t="s">
        <v>3028</v>
      </c>
      <c r="C157" s="926" t="s">
        <v>3029</v>
      </c>
    </row>
    <row r="158" spans="1:3" ht="9" customHeight="1">
      <c r="A158" s="1615"/>
      <c r="B158" s="1616"/>
      <c r="C158" s="926"/>
    </row>
    <row r="159" spans="1:3">
      <c r="A159" s="1614" t="s">
        <v>2851</v>
      </c>
      <c r="B159" s="65" t="s">
        <v>2215</v>
      </c>
      <c r="C159" s="930" t="s">
        <v>3030</v>
      </c>
    </row>
    <row r="160" spans="1:3">
      <c r="A160" s="1615" t="s">
        <v>3031</v>
      </c>
      <c r="B160" s="1616" t="s">
        <v>3032</v>
      </c>
      <c r="C160" s="926">
        <v>4105</v>
      </c>
    </row>
    <row r="161" spans="1:3">
      <c r="A161" s="1615" t="s">
        <v>3033</v>
      </c>
      <c r="B161" s="1616" t="s">
        <v>3034</v>
      </c>
      <c r="C161" s="926" t="s">
        <v>3035</v>
      </c>
    </row>
    <row r="162" spans="1:3">
      <c r="A162" s="1615" t="s">
        <v>3036</v>
      </c>
      <c r="B162" s="1616" t="s">
        <v>3026</v>
      </c>
      <c r="C162" s="926" t="s">
        <v>3037</v>
      </c>
    </row>
    <row r="163" spans="1:3">
      <c r="A163" s="1615" t="s">
        <v>3038</v>
      </c>
      <c r="B163" s="1616" t="s">
        <v>3039</v>
      </c>
      <c r="C163" s="926" t="s">
        <v>3040</v>
      </c>
    </row>
    <row r="164" spans="1:3" ht="9" customHeight="1">
      <c r="A164" s="1615"/>
      <c r="B164" s="1616"/>
      <c r="C164" s="926"/>
    </row>
    <row r="165" spans="1:3">
      <c r="A165" s="1614" t="s">
        <v>2855</v>
      </c>
      <c r="B165" s="65" t="s">
        <v>3041</v>
      </c>
      <c r="C165" s="926" t="s">
        <v>3042</v>
      </c>
    </row>
    <row r="166" spans="1:3" ht="9" customHeight="1">
      <c r="A166" s="1614"/>
      <c r="B166" s="65"/>
      <c r="C166" s="926"/>
    </row>
    <row r="167" spans="1:3">
      <c r="A167" s="1614" t="s">
        <v>2859</v>
      </c>
      <c r="B167" s="65" t="s">
        <v>2219</v>
      </c>
      <c r="C167" s="930" t="s">
        <v>3043</v>
      </c>
    </row>
    <row r="168" spans="1:3" ht="9" customHeight="1">
      <c r="A168" s="1614"/>
      <c r="B168" s="65"/>
      <c r="C168" s="926"/>
    </row>
    <row r="169" spans="1:3">
      <c r="A169" s="1614" t="s">
        <v>2862</v>
      </c>
      <c r="B169" s="65" t="s">
        <v>3044</v>
      </c>
      <c r="C169" s="930" t="s">
        <v>3045</v>
      </c>
    </row>
    <row r="170" spans="1:3">
      <c r="A170" s="1615" t="s">
        <v>2863</v>
      </c>
      <c r="B170" s="1616" t="s">
        <v>3046</v>
      </c>
      <c r="C170" s="926">
        <v>4501</v>
      </c>
    </row>
    <row r="171" spans="1:3">
      <c r="A171" s="1615" t="s">
        <v>2865</v>
      </c>
      <c r="B171" s="1616" t="s">
        <v>3047</v>
      </c>
      <c r="C171" s="926">
        <v>4502</v>
      </c>
    </row>
    <row r="172" spans="1:3">
      <c r="A172" s="1615" t="s">
        <v>2866</v>
      </c>
      <c r="B172" s="1616" t="s">
        <v>3048</v>
      </c>
      <c r="C172" s="926">
        <v>4503</v>
      </c>
    </row>
    <row r="173" spans="1:3">
      <c r="A173" s="1615" t="s">
        <v>2867</v>
      </c>
      <c r="B173" s="1616" t="s">
        <v>3049</v>
      </c>
      <c r="C173" s="926">
        <v>4504</v>
      </c>
    </row>
    <row r="174" spans="1:3" ht="9" customHeight="1">
      <c r="A174" s="1615"/>
      <c r="B174" s="1616"/>
      <c r="C174" s="926"/>
    </row>
    <row r="175" spans="1:3">
      <c r="A175" s="1614" t="s">
        <v>2886</v>
      </c>
      <c r="B175" s="65" t="s">
        <v>2225</v>
      </c>
      <c r="C175" s="930" t="s">
        <v>3050</v>
      </c>
    </row>
    <row r="176" spans="1:3" ht="9" customHeight="1">
      <c r="A176" s="1614"/>
      <c r="B176" s="65"/>
      <c r="C176" s="926"/>
    </row>
    <row r="177" spans="1:3">
      <c r="A177" s="1614" t="s">
        <v>2891</v>
      </c>
      <c r="B177" s="65" t="s">
        <v>3051</v>
      </c>
      <c r="C177" s="930" t="s">
        <v>3052</v>
      </c>
    </row>
    <row r="178" spans="1:3">
      <c r="A178" s="1615" t="s">
        <v>3053</v>
      </c>
      <c r="B178" s="1616" t="s">
        <v>3054</v>
      </c>
      <c r="C178" s="926" t="s">
        <v>3055</v>
      </c>
    </row>
    <row r="179" spans="1:3">
      <c r="A179" s="1615" t="s">
        <v>3056</v>
      </c>
      <c r="B179" s="1616" t="s">
        <v>3057</v>
      </c>
      <c r="C179" s="926" t="s">
        <v>3058</v>
      </c>
    </row>
    <row r="180" spans="1:3">
      <c r="A180" s="1615" t="s">
        <v>3059</v>
      </c>
      <c r="B180" s="1616" t="s">
        <v>3060</v>
      </c>
      <c r="C180" s="926" t="s">
        <v>3061</v>
      </c>
    </row>
    <row r="181" spans="1:3">
      <c r="A181" s="1615" t="s">
        <v>3062</v>
      </c>
      <c r="B181" s="1616" t="s">
        <v>3063</v>
      </c>
      <c r="C181" s="926" t="s">
        <v>3064</v>
      </c>
    </row>
    <row r="182" spans="1:3">
      <c r="A182" s="1615" t="s">
        <v>3065</v>
      </c>
      <c r="B182" s="1616" t="s">
        <v>2936</v>
      </c>
      <c r="C182" s="926" t="s">
        <v>3066</v>
      </c>
    </row>
    <row r="183" spans="1:3">
      <c r="A183" s="1615" t="s">
        <v>3067</v>
      </c>
      <c r="B183" s="1616" t="s">
        <v>3068</v>
      </c>
      <c r="C183" s="926" t="s">
        <v>3069</v>
      </c>
    </row>
    <row r="184" spans="1:3">
      <c r="A184" s="1615" t="s">
        <v>3070</v>
      </c>
      <c r="B184" s="1616" t="s">
        <v>3071</v>
      </c>
      <c r="C184" s="926" t="s">
        <v>3072</v>
      </c>
    </row>
    <row r="185" spans="1:3" ht="9" customHeight="1">
      <c r="A185" s="1615"/>
      <c r="B185" s="1616"/>
      <c r="C185" s="926"/>
    </row>
    <row r="186" spans="1:3">
      <c r="A186" s="1614" t="s">
        <v>2893</v>
      </c>
      <c r="B186" s="65" t="s">
        <v>3073</v>
      </c>
      <c r="C186" s="930" t="s">
        <v>3074</v>
      </c>
    </row>
    <row r="187" spans="1:3" ht="9" customHeight="1">
      <c r="A187" s="1614"/>
      <c r="B187" s="65"/>
      <c r="C187" s="926"/>
    </row>
    <row r="188" spans="1:3">
      <c r="A188" s="1614" t="s">
        <v>2910</v>
      </c>
      <c r="B188" s="65" t="s">
        <v>3075</v>
      </c>
      <c r="C188" s="930" t="s">
        <v>3076</v>
      </c>
    </row>
    <row r="189" spans="1:3" ht="9" customHeight="1">
      <c r="A189" s="1614"/>
      <c r="B189" s="65"/>
      <c r="C189" s="926"/>
    </row>
    <row r="190" spans="1:3">
      <c r="A190" s="1647" t="s">
        <v>2913</v>
      </c>
      <c r="B190" s="65" t="s">
        <v>2236</v>
      </c>
      <c r="C190" s="930">
        <v>6801</v>
      </c>
    </row>
    <row r="191" spans="1:3" ht="9" customHeight="1">
      <c r="A191" s="1647"/>
      <c r="B191" s="65"/>
      <c r="C191" s="926"/>
    </row>
    <row r="192" spans="1:3">
      <c r="A192" s="1614" t="s">
        <v>2929</v>
      </c>
      <c r="B192" s="65" t="s">
        <v>2237</v>
      </c>
      <c r="C192" s="930" t="s">
        <v>3077</v>
      </c>
    </row>
    <row r="193" spans="1:4" ht="13.8">
      <c r="A193" s="1645"/>
      <c r="B193" s="1642"/>
      <c r="C193" s="1642"/>
      <c r="D193" s="1642"/>
    </row>
    <row r="194" spans="1:4" ht="13.8">
      <c r="A194" s="1645" t="s">
        <v>2054</v>
      </c>
      <c r="B194" s="1642"/>
      <c r="C194" s="1642"/>
      <c r="D194" s="1642"/>
    </row>
    <row r="195" spans="1:4" ht="13.8">
      <c r="A195" s="1645"/>
      <c r="B195" s="1642" t="s">
        <v>3078</v>
      </c>
      <c r="C195" s="1642"/>
      <c r="D195" s="1642"/>
    </row>
    <row r="196" spans="1:4" ht="13.8">
      <c r="A196" s="1645"/>
      <c r="B196" s="1642" t="s">
        <v>3079</v>
      </c>
      <c r="D196" s="1642"/>
    </row>
    <row r="197" spans="1:4" ht="13.8">
      <c r="B197" s="1642" t="s">
        <v>3080</v>
      </c>
      <c r="D197" s="1642"/>
    </row>
    <row r="198" spans="1:4" ht="13.8">
      <c r="B198" s="1642" t="s">
        <v>3081</v>
      </c>
      <c r="C198" s="1649"/>
    </row>
    <row r="199" spans="1:4" ht="13.8">
      <c r="B199" s="1650"/>
      <c r="C199" s="1649"/>
    </row>
  </sheetData>
  <mergeCells count="6">
    <mergeCell ref="B4:C7"/>
    <mergeCell ref="A54:A55"/>
    <mergeCell ref="B54:B55"/>
    <mergeCell ref="A93:A94"/>
    <mergeCell ref="B93:B94"/>
    <mergeCell ref="B120:C120"/>
  </mergeCells>
  <hyperlinks>
    <hyperlink ref="A1" location="Índice!A1" display="Volver al Índice" xr:uid="{1A284C75-03B6-4059-85F7-31F1025B1E9D}"/>
  </hyperlinks>
  <pageMargins left="0.70866141732283472" right="0.70866141732283472" top="0.74803149606299213" bottom="0.74803149606299213" header="0.31496062992125984" footer="0.31496062992125984"/>
  <pageSetup paperSize="9" scale="3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809885-46EC-40D2-9EA1-39D0F3A0FF92}">
  <sheetPr>
    <pageSetUpPr autoPageBreaks="0"/>
  </sheetPr>
  <dimension ref="A1:CR145"/>
  <sheetViews>
    <sheetView showGridLines="0" topLeftCell="AD126" zoomScale="101" zoomScaleNormal="115" zoomScaleSheetLayoutView="100" workbookViewId="0"/>
  </sheetViews>
  <sheetFormatPr baseColWidth="10" defaultColWidth="11.44140625" defaultRowHeight="13.2"/>
  <cols>
    <col min="1" max="1" width="52.44140625" style="621" customWidth="1"/>
    <col min="2" max="2" width="12.44140625" style="621" bestFit="1" customWidth="1"/>
    <col min="3" max="3" width="12.44140625" style="621" customWidth="1"/>
    <col min="4" max="4" width="12.44140625" style="621" bestFit="1" customWidth="1"/>
    <col min="5" max="5" width="2.44140625" style="621" customWidth="1"/>
    <col min="6" max="8" width="10.44140625" style="621" customWidth="1"/>
    <col min="9" max="9" width="2.44140625" style="621" customWidth="1"/>
    <col min="10" max="10" width="12.44140625" style="621" customWidth="1"/>
    <col min="11" max="12" width="12.44140625" style="621" bestFit="1" customWidth="1"/>
    <col min="13" max="13" width="52.44140625" style="623" customWidth="1"/>
    <col min="14" max="15" width="10.44140625" style="623" customWidth="1"/>
    <col min="16" max="16" width="11.44140625" style="623" bestFit="1" customWidth="1"/>
    <col min="17" max="17" width="2.44140625" style="623" customWidth="1"/>
    <col min="18" max="19" width="10.44140625" style="623" customWidth="1"/>
    <col min="20" max="20" width="11.44140625" style="623" bestFit="1" customWidth="1"/>
    <col min="21" max="21" width="2.44140625" style="623" customWidth="1"/>
    <col min="22" max="24" width="11.44140625" style="623" bestFit="1" customWidth="1"/>
    <col min="25" max="25" width="52.44140625" style="623" customWidth="1"/>
    <col min="26" max="28" width="11.44140625" style="623" customWidth="1"/>
    <col min="29" max="29" width="2.44140625" style="623" customWidth="1"/>
    <col min="30" max="32" width="11.44140625" style="623" customWidth="1"/>
    <col min="33" max="33" width="2.44140625" style="623" customWidth="1"/>
    <col min="34" max="34" width="11.44140625" style="623" bestFit="1" customWidth="1"/>
    <col min="35" max="36" width="11.44140625" style="623" customWidth="1"/>
    <col min="37" max="37" width="52.44140625" style="623" customWidth="1"/>
    <col min="38" max="39" width="11.44140625" style="623" bestFit="1" customWidth="1"/>
    <col min="40" max="40" width="12.44140625" style="623" bestFit="1" customWidth="1"/>
    <col min="41" max="41" width="2.44140625" style="623" customWidth="1"/>
    <col min="42" max="44" width="11.44140625" style="623" customWidth="1"/>
    <col min="45" max="45" width="2.44140625" style="623" customWidth="1"/>
    <col min="46" max="46" width="11.44140625" style="623" bestFit="1" customWidth="1"/>
    <col min="47" max="48" width="12.44140625" style="623" bestFit="1" customWidth="1"/>
    <col min="49" max="49" width="49.44140625" style="623" customWidth="1"/>
    <col min="50" max="52" width="12.44140625" style="623" bestFit="1" customWidth="1"/>
    <col min="53" max="53" width="0.44140625" style="623" customWidth="1"/>
    <col min="54" max="56" width="12.44140625" style="623" bestFit="1" customWidth="1"/>
    <col min="57" max="57" width="0.44140625" style="623" customWidth="1"/>
    <col min="58" max="60" width="12.44140625" style="623" bestFit="1" customWidth="1"/>
    <col min="61" max="61" width="50.44140625" style="623" customWidth="1"/>
    <col min="62" max="64" width="12.44140625" style="623" bestFit="1" customWidth="1"/>
    <col min="65" max="65" width="0.44140625" style="623" customWidth="1"/>
    <col min="66" max="68" width="12.44140625" style="623" bestFit="1" customWidth="1"/>
    <col min="69" max="69" width="0.44140625" style="623" customWidth="1"/>
    <col min="70" max="72" width="13.44140625" style="623" customWidth="1"/>
    <col min="73" max="73" width="0.44140625" style="623" customWidth="1"/>
    <col min="74" max="76" width="13.44140625" style="623" customWidth="1"/>
    <col min="77" max="77" width="50.44140625" style="623" customWidth="1"/>
    <col min="78" max="80" width="12.44140625" style="623" customWidth="1"/>
    <col min="81" max="81" width="0.5546875" style="623" customWidth="1"/>
    <col min="82" max="84" width="12.44140625" style="623" customWidth="1"/>
    <col min="85" max="85" width="0.5546875" style="623" customWidth="1"/>
    <col min="86" max="88" width="12.44140625" style="623" bestFit="1" customWidth="1"/>
    <col min="89" max="89" width="14.44140625" style="624" bestFit="1" customWidth="1"/>
    <col min="90" max="16384" width="11.44140625" style="624"/>
  </cols>
  <sheetData>
    <row r="1" spans="1:96" s="7" customFormat="1" ht="16.350000000000001" customHeight="1">
      <c r="A1" s="1597" t="s">
        <v>2775</v>
      </c>
      <c r="B1" s="500"/>
      <c r="C1" s="500"/>
      <c r="D1" s="500"/>
      <c r="E1" s="500"/>
      <c r="F1" s="500"/>
      <c r="G1" s="500"/>
      <c r="H1" s="500"/>
      <c r="I1" s="500"/>
      <c r="J1" s="500"/>
      <c r="K1" s="500"/>
      <c r="L1" s="500"/>
      <c r="M1" s="501"/>
      <c r="N1" s="501"/>
      <c r="O1" s="501"/>
      <c r="P1" s="501"/>
      <c r="Q1" s="501"/>
      <c r="R1" s="501"/>
      <c r="S1" s="501"/>
      <c r="T1" s="501"/>
      <c r="U1" s="501"/>
      <c r="V1" s="501"/>
      <c r="W1" s="501"/>
      <c r="X1" s="501"/>
      <c r="Y1" s="501"/>
      <c r="Z1" s="501"/>
      <c r="AA1" s="501"/>
      <c r="AB1" s="501"/>
      <c r="AC1" s="501"/>
      <c r="AD1" s="501"/>
      <c r="AE1" s="501"/>
      <c r="AF1" s="501"/>
      <c r="AG1" s="501"/>
      <c r="AH1" s="501"/>
      <c r="AI1" s="501"/>
      <c r="AJ1" s="501"/>
      <c r="AK1" s="501"/>
      <c r="AL1" s="501"/>
      <c r="AM1" s="501"/>
      <c r="AN1" s="501"/>
      <c r="AO1" s="501"/>
      <c r="AP1" s="501"/>
      <c r="AQ1" s="501"/>
      <c r="AR1" s="501"/>
      <c r="AS1" s="501"/>
      <c r="AT1" s="501"/>
      <c r="AU1" s="501"/>
      <c r="AV1" s="501"/>
      <c r="AW1" s="501"/>
      <c r="AX1" s="501"/>
      <c r="AY1" s="501"/>
      <c r="AZ1" s="501"/>
      <c r="BA1" s="501"/>
      <c r="BB1" s="501"/>
      <c r="BC1" s="501"/>
      <c r="BD1" s="501"/>
      <c r="BE1" s="501"/>
      <c r="BF1" s="501"/>
      <c r="BG1" s="501"/>
      <c r="BH1" s="501"/>
      <c r="BI1" s="502"/>
      <c r="BJ1" s="502"/>
      <c r="BK1" s="502"/>
      <c r="BL1" s="502"/>
      <c r="BM1" s="502"/>
      <c r="BN1" s="502"/>
      <c r="BO1" s="502"/>
      <c r="BP1" s="502"/>
      <c r="BQ1" s="502"/>
      <c r="BR1" s="502"/>
      <c r="BS1" s="502"/>
      <c r="BT1" s="502"/>
      <c r="BU1" s="502"/>
      <c r="BV1" s="502"/>
      <c r="BW1" s="502"/>
      <c r="BX1" s="502"/>
      <c r="BZ1" s="502"/>
      <c r="CA1" s="502"/>
      <c r="CB1" s="502"/>
      <c r="CC1" s="502"/>
      <c r="CD1" s="502"/>
      <c r="CE1" s="502"/>
      <c r="CF1" s="502"/>
      <c r="CG1" s="502"/>
    </row>
    <row r="2" spans="1:96" s="507" customFormat="1" ht="27" customHeight="1">
      <c r="A2" s="503" t="s">
        <v>2068</v>
      </c>
      <c r="B2" s="503"/>
      <c r="C2" s="503"/>
      <c r="D2" s="503"/>
      <c r="E2" s="503"/>
      <c r="F2" s="503"/>
      <c r="G2" s="503"/>
      <c r="H2" s="503"/>
      <c r="I2" s="503"/>
      <c r="J2" s="503"/>
      <c r="K2" s="503"/>
      <c r="L2" s="503"/>
      <c r="M2" s="503" t="s">
        <v>2068</v>
      </c>
      <c r="N2" s="503"/>
      <c r="O2" s="503"/>
      <c r="P2" s="503"/>
      <c r="Q2" s="503"/>
      <c r="R2" s="503"/>
      <c r="S2" s="503"/>
      <c r="T2" s="503"/>
      <c r="U2" s="503"/>
      <c r="V2" s="503"/>
      <c r="W2" s="503"/>
      <c r="X2" s="503"/>
      <c r="Y2" s="503" t="s">
        <v>2068</v>
      </c>
      <c r="Z2" s="503"/>
      <c r="AA2" s="503"/>
      <c r="AB2" s="503"/>
      <c r="AC2" s="503"/>
      <c r="AD2" s="503"/>
      <c r="AE2" s="503"/>
      <c r="AF2" s="503"/>
      <c r="AG2" s="503"/>
      <c r="AH2" s="503"/>
      <c r="AI2" s="503"/>
      <c r="AJ2" s="503"/>
      <c r="AK2" s="503" t="s">
        <v>2068</v>
      </c>
      <c r="AL2" s="503"/>
      <c r="AM2" s="503"/>
      <c r="AN2" s="503"/>
      <c r="AO2" s="503"/>
      <c r="AP2" s="503"/>
      <c r="AQ2" s="503"/>
      <c r="AR2" s="503"/>
      <c r="AS2" s="503"/>
      <c r="AT2" s="503"/>
      <c r="AU2" s="503"/>
      <c r="AV2" s="503"/>
      <c r="AW2" s="503" t="s">
        <v>2068</v>
      </c>
      <c r="AX2" s="503"/>
      <c r="AY2" s="503"/>
      <c r="AZ2" s="503"/>
      <c r="BA2" s="503"/>
      <c r="BB2" s="503"/>
      <c r="BC2" s="503"/>
      <c r="BD2" s="503"/>
      <c r="BE2" s="503"/>
      <c r="BF2" s="503"/>
      <c r="BG2" s="503"/>
      <c r="BH2" s="503"/>
      <c r="BI2" s="503" t="s">
        <v>2068</v>
      </c>
      <c r="BJ2" s="503"/>
      <c r="BK2" s="503"/>
      <c r="BL2" s="503"/>
      <c r="BM2" s="503"/>
      <c r="BN2" s="503"/>
      <c r="BO2" s="503"/>
      <c r="BP2" s="503"/>
      <c r="BQ2" s="503"/>
      <c r="BR2" s="503"/>
      <c r="BS2" s="503"/>
      <c r="BT2" s="503"/>
      <c r="BU2" s="504"/>
      <c r="BV2" s="504"/>
      <c r="BW2" s="504"/>
      <c r="BX2" s="504"/>
      <c r="BY2" s="505" t="s">
        <v>2068</v>
      </c>
      <c r="BZ2" s="505"/>
      <c r="CA2" s="505"/>
      <c r="CB2" s="505"/>
      <c r="CC2" s="505"/>
      <c r="CD2" s="505"/>
      <c r="CE2" s="505"/>
      <c r="CF2" s="505"/>
      <c r="CG2" s="505"/>
      <c r="CH2" s="505"/>
      <c r="CI2" s="505"/>
      <c r="CJ2" s="505"/>
      <c r="CK2" s="506"/>
      <c r="CL2" s="506"/>
      <c r="CM2" s="506"/>
      <c r="CN2" s="506"/>
      <c r="CO2" s="506"/>
      <c r="CP2" s="506"/>
      <c r="CQ2" s="506"/>
      <c r="CR2" s="506"/>
    </row>
    <row r="3" spans="1:96" s="512" customFormat="1" ht="18" customHeight="1">
      <c r="A3" s="508">
        <v>46112</v>
      </c>
      <c r="B3" s="508"/>
      <c r="C3" s="508"/>
      <c r="D3" s="508"/>
      <c r="E3" s="508"/>
      <c r="F3" s="508"/>
      <c r="G3" s="508"/>
      <c r="H3" s="508"/>
      <c r="I3" s="508"/>
      <c r="J3" s="508"/>
      <c r="K3" s="508"/>
      <c r="L3" s="508"/>
      <c r="M3" s="508">
        <v>46112</v>
      </c>
      <c r="N3" s="508"/>
      <c r="O3" s="508"/>
      <c r="P3" s="508"/>
      <c r="Q3" s="508"/>
      <c r="R3" s="508"/>
      <c r="S3" s="508"/>
      <c r="T3" s="508"/>
      <c r="U3" s="508"/>
      <c r="V3" s="508"/>
      <c r="W3" s="508"/>
      <c r="X3" s="508"/>
      <c r="Y3" s="508">
        <v>46112</v>
      </c>
      <c r="Z3" s="508"/>
      <c r="AA3" s="508"/>
      <c r="AB3" s="508"/>
      <c r="AC3" s="508"/>
      <c r="AD3" s="508"/>
      <c r="AE3" s="508"/>
      <c r="AF3" s="508"/>
      <c r="AG3" s="508"/>
      <c r="AH3" s="508"/>
      <c r="AI3" s="508"/>
      <c r="AJ3" s="508"/>
      <c r="AK3" s="508">
        <v>46112</v>
      </c>
      <c r="AL3" s="508"/>
      <c r="AM3" s="508"/>
      <c r="AN3" s="508"/>
      <c r="AO3" s="508"/>
      <c r="AP3" s="508"/>
      <c r="AQ3" s="508"/>
      <c r="AR3" s="508"/>
      <c r="AS3" s="508"/>
      <c r="AT3" s="508"/>
      <c r="AU3" s="508"/>
      <c r="AV3" s="508"/>
      <c r="AW3" s="508">
        <v>46112</v>
      </c>
      <c r="AX3" s="508"/>
      <c r="AY3" s="508"/>
      <c r="AZ3" s="508"/>
      <c r="BA3" s="508"/>
      <c r="BB3" s="508"/>
      <c r="BC3" s="508"/>
      <c r="BD3" s="508"/>
      <c r="BE3" s="508"/>
      <c r="BF3" s="508"/>
      <c r="BG3" s="508"/>
      <c r="BH3" s="508"/>
      <c r="BI3" s="508">
        <v>46112</v>
      </c>
      <c r="BJ3" s="508"/>
      <c r="BK3" s="508"/>
      <c r="BL3" s="508"/>
      <c r="BM3" s="508"/>
      <c r="BN3" s="508"/>
      <c r="BO3" s="508"/>
      <c r="BP3" s="508"/>
      <c r="BQ3" s="508"/>
      <c r="BR3" s="508"/>
      <c r="BS3" s="508"/>
      <c r="BT3" s="508"/>
      <c r="BU3" s="509"/>
      <c r="BV3" s="509"/>
      <c r="BW3" s="509"/>
      <c r="BX3" s="509"/>
      <c r="BY3" s="510">
        <v>46112</v>
      </c>
      <c r="BZ3" s="510"/>
      <c r="CA3" s="510"/>
      <c r="CB3" s="510"/>
      <c r="CC3" s="510"/>
      <c r="CD3" s="510"/>
      <c r="CE3" s="510"/>
      <c r="CF3" s="510"/>
      <c r="CG3" s="510"/>
      <c r="CH3" s="510"/>
      <c r="CI3" s="510"/>
      <c r="CJ3" s="510"/>
      <c r="CK3" s="511"/>
      <c r="CL3" s="511"/>
      <c r="CM3" s="511"/>
      <c r="CN3" s="511"/>
      <c r="CO3" s="511"/>
      <c r="CP3" s="511"/>
      <c r="CQ3" s="511"/>
      <c r="CR3" s="511"/>
    </row>
    <row r="4" spans="1:96" s="516" customFormat="1" ht="18" customHeight="1">
      <c r="A4" s="513" t="s">
        <v>2069</v>
      </c>
      <c r="B4" s="514"/>
      <c r="C4" s="514"/>
      <c r="D4" s="514"/>
      <c r="E4" s="514"/>
      <c r="F4" s="514"/>
      <c r="G4" s="514"/>
      <c r="H4" s="514"/>
      <c r="I4" s="514"/>
      <c r="J4" s="514"/>
      <c r="K4" s="514"/>
      <c r="L4" s="514"/>
      <c r="M4" s="513" t="s">
        <v>2069</v>
      </c>
      <c r="N4" s="514"/>
      <c r="O4" s="514"/>
      <c r="P4" s="514"/>
      <c r="Q4" s="514"/>
      <c r="R4" s="514"/>
      <c r="S4" s="514"/>
      <c r="T4" s="514"/>
      <c r="U4" s="514"/>
      <c r="V4" s="514"/>
      <c r="W4" s="514"/>
      <c r="X4" s="514"/>
      <c r="Y4" s="513" t="s">
        <v>2069</v>
      </c>
      <c r="Z4" s="514"/>
      <c r="AA4" s="514"/>
      <c r="AB4" s="514"/>
      <c r="AC4" s="514"/>
      <c r="AD4" s="514"/>
      <c r="AE4" s="514"/>
      <c r="AF4" s="514"/>
      <c r="AG4" s="514"/>
      <c r="AH4" s="514"/>
      <c r="AI4" s="514"/>
      <c r="AJ4" s="514"/>
      <c r="AK4" s="513" t="s">
        <v>2069</v>
      </c>
      <c r="AL4" s="514"/>
      <c r="AM4" s="514"/>
      <c r="AN4" s="514"/>
      <c r="AO4" s="514"/>
      <c r="AP4" s="514"/>
      <c r="AQ4" s="514"/>
      <c r="AR4" s="514"/>
      <c r="AS4" s="514"/>
      <c r="AT4" s="514"/>
      <c r="AU4" s="514"/>
      <c r="AV4" s="514"/>
      <c r="AW4" s="513" t="s">
        <v>2069</v>
      </c>
      <c r="AX4" s="514"/>
      <c r="AY4" s="514"/>
      <c r="AZ4" s="514"/>
      <c r="BA4" s="514"/>
      <c r="BB4" s="514"/>
      <c r="BC4" s="514"/>
      <c r="BD4" s="514"/>
      <c r="BE4" s="514"/>
      <c r="BF4" s="514"/>
      <c r="BG4" s="514"/>
      <c r="BH4" s="514"/>
      <c r="BI4" s="513" t="s">
        <v>2069</v>
      </c>
      <c r="BJ4" s="513"/>
      <c r="BK4" s="513"/>
      <c r="BL4" s="513"/>
      <c r="BM4" s="513"/>
      <c r="BN4" s="513"/>
      <c r="BO4" s="513"/>
      <c r="BP4" s="513"/>
      <c r="BQ4" s="513"/>
      <c r="BR4" s="513"/>
      <c r="BS4" s="513"/>
      <c r="BT4" s="513"/>
      <c r="BU4" s="515"/>
      <c r="BV4" s="515"/>
      <c r="BW4" s="515"/>
      <c r="BX4" s="515"/>
      <c r="BY4" s="513" t="s">
        <v>2070</v>
      </c>
      <c r="BZ4" s="513"/>
      <c r="CA4" s="513"/>
      <c r="CB4" s="513"/>
      <c r="CC4" s="513"/>
      <c r="CD4" s="513"/>
      <c r="CE4" s="513"/>
      <c r="CF4" s="513"/>
      <c r="CG4" s="513"/>
      <c r="CH4" s="513"/>
      <c r="CI4" s="513"/>
      <c r="CJ4" s="513"/>
      <c r="CK4" s="515"/>
      <c r="CL4" s="515"/>
      <c r="CM4" s="515"/>
      <c r="CN4" s="515"/>
      <c r="CO4" s="515"/>
      <c r="CP4" s="515"/>
      <c r="CQ4" s="515"/>
      <c r="CR4" s="515"/>
    </row>
    <row r="5" spans="1:96" s="7" customFormat="1" ht="4.6500000000000004" customHeight="1" thickBot="1">
      <c r="A5" s="517"/>
      <c r="B5" s="518"/>
      <c r="C5" s="519"/>
      <c r="D5" s="519"/>
      <c r="E5" s="519"/>
      <c r="F5" s="519"/>
      <c r="G5" s="519"/>
      <c r="H5" s="520"/>
      <c r="I5" s="520"/>
      <c r="J5" s="519"/>
      <c r="K5" s="519"/>
      <c r="L5" s="520"/>
      <c r="M5" s="521"/>
      <c r="N5" s="522"/>
      <c r="O5" s="522"/>
      <c r="P5" s="523"/>
      <c r="Q5" s="523"/>
      <c r="R5" s="522"/>
      <c r="S5" s="522"/>
      <c r="T5" s="522"/>
      <c r="U5" s="522"/>
      <c r="V5" s="522"/>
      <c r="W5" s="522"/>
      <c r="X5" s="522"/>
      <c r="Y5" s="521"/>
      <c r="Z5" s="522"/>
      <c r="AA5" s="522"/>
      <c r="AB5" s="522"/>
      <c r="AC5" s="522"/>
      <c r="AD5" s="522"/>
      <c r="AE5" s="522"/>
      <c r="AF5" s="522"/>
      <c r="AG5" s="522"/>
      <c r="AH5" s="522"/>
      <c r="AI5" s="522"/>
      <c r="AJ5" s="522"/>
      <c r="AK5" s="521"/>
      <c r="AL5" s="524"/>
      <c r="AM5" s="522"/>
      <c r="AN5" s="522"/>
      <c r="AO5" s="522"/>
      <c r="AP5" s="522"/>
      <c r="AQ5" s="522"/>
      <c r="AR5" s="522"/>
      <c r="AS5" s="522"/>
      <c r="AT5" s="522"/>
      <c r="AU5" s="522"/>
      <c r="AV5" s="523"/>
      <c r="AW5" s="521"/>
      <c r="AX5" s="521"/>
      <c r="AY5" s="521"/>
      <c r="AZ5" s="521"/>
      <c r="BA5" s="521"/>
      <c r="BB5" s="524"/>
      <c r="BC5" s="522"/>
      <c r="BD5" s="522"/>
      <c r="BE5" s="522"/>
      <c r="BF5" s="522"/>
      <c r="BG5" s="522"/>
      <c r="BH5" s="523"/>
      <c r="BI5" s="521"/>
      <c r="BJ5" s="522"/>
      <c r="BK5" s="522"/>
      <c r="BL5" s="523"/>
      <c r="BM5" s="523"/>
      <c r="BN5" s="522"/>
      <c r="BO5" s="522"/>
      <c r="BP5" s="523"/>
      <c r="BQ5" s="523"/>
      <c r="BR5" s="521"/>
      <c r="BS5" s="521"/>
      <c r="BT5" s="521"/>
      <c r="BU5" s="523"/>
      <c r="BV5" s="521"/>
      <c r="BW5" s="521"/>
      <c r="BX5" s="521"/>
      <c r="BY5" s="521"/>
      <c r="BZ5" s="521"/>
      <c r="CA5" s="521"/>
      <c r="CB5" s="521"/>
      <c r="CC5" s="521"/>
      <c r="CD5" s="521"/>
      <c r="CE5" s="521"/>
      <c r="CF5" s="521"/>
      <c r="CG5" s="521"/>
      <c r="CH5" s="521"/>
      <c r="CI5" s="521"/>
      <c r="CJ5" s="521"/>
    </row>
    <row r="6" spans="1:96" s="13" customFormat="1" ht="27" customHeight="1" thickTop="1">
      <c r="A6" s="525" t="s">
        <v>2071</v>
      </c>
      <c r="B6" s="526" t="s">
        <v>2072</v>
      </c>
      <c r="C6" s="526"/>
      <c r="D6" s="526"/>
      <c r="E6" s="527"/>
      <c r="F6" s="526" t="s">
        <v>30</v>
      </c>
      <c r="G6" s="526"/>
      <c r="H6" s="526"/>
      <c r="I6" s="527"/>
      <c r="J6" s="526" t="s">
        <v>2073</v>
      </c>
      <c r="K6" s="526"/>
      <c r="L6" s="526"/>
      <c r="M6" s="525" t="s">
        <v>2071</v>
      </c>
      <c r="N6" s="528" t="s">
        <v>2074</v>
      </c>
      <c r="O6" s="528"/>
      <c r="P6" s="528"/>
      <c r="Q6" s="529"/>
      <c r="R6" s="528" t="s">
        <v>2058</v>
      </c>
      <c r="S6" s="528"/>
      <c r="T6" s="528"/>
      <c r="U6" s="529"/>
      <c r="V6" s="528" t="s">
        <v>109</v>
      </c>
      <c r="W6" s="528"/>
      <c r="X6" s="528"/>
      <c r="Y6" s="525" t="s">
        <v>2071</v>
      </c>
      <c r="Z6" s="528" t="s">
        <v>35</v>
      </c>
      <c r="AA6" s="528"/>
      <c r="AB6" s="528"/>
      <c r="AC6" s="529"/>
      <c r="AD6" s="528" t="s">
        <v>2075</v>
      </c>
      <c r="AE6" s="528"/>
      <c r="AF6" s="528"/>
      <c r="AG6" s="529"/>
      <c r="AH6" s="528" t="s">
        <v>37</v>
      </c>
      <c r="AI6" s="528"/>
      <c r="AJ6" s="528"/>
      <c r="AK6" s="525" t="s">
        <v>2071</v>
      </c>
      <c r="AL6" s="528" t="s">
        <v>2061</v>
      </c>
      <c r="AM6" s="528"/>
      <c r="AN6" s="528"/>
      <c r="AO6" s="529"/>
      <c r="AP6" s="528" t="s">
        <v>2076</v>
      </c>
      <c r="AQ6" s="528"/>
      <c r="AR6" s="528"/>
      <c r="AS6" s="529"/>
      <c r="AT6" s="528" t="s">
        <v>2077</v>
      </c>
      <c r="AU6" s="528"/>
      <c r="AV6" s="528"/>
      <c r="AW6" s="525" t="s">
        <v>2071</v>
      </c>
      <c r="AX6" s="528" t="s">
        <v>2078</v>
      </c>
      <c r="AY6" s="528"/>
      <c r="AZ6" s="528"/>
      <c r="BA6" s="530"/>
      <c r="BB6" s="531" t="s">
        <v>42</v>
      </c>
      <c r="BC6" s="531"/>
      <c r="BD6" s="531"/>
      <c r="BE6" s="529"/>
      <c r="BF6" s="528" t="s">
        <v>2079</v>
      </c>
      <c r="BG6" s="528"/>
      <c r="BH6" s="528"/>
      <c r="BI6" s="530" t="s">
        <v>2071</v>
      </c>
      <c r="BJ6" s="528" t="s">
        <v>44</v>
      </c>
      <c r="BK6" s="528"/>
      <c r="BL6" s="528"/>
      <c r="BM6" s="532"/>
      <c r="BN6" s="528" t="s">
        <v>45</v>
      </c>
      <c r="BO6" s="528"/>
      <c r="BP6" s="528"/>
      <c r="BQ6" s="532"/>
      <c r="BR6" s="528" t="s">
        <v>46</v>
      </c>
      <c r="BS6" s="528"/>
      <c r="BT6" s="528"/>
      <c r="BU6" s="532"/>
      <c r="BV6" s="528" t="s">
        <v>2080</v>
      </c>
      <c r="BW6" s="528"/>
      <c r="BX6" s="528"/>
      <c r="BY6" s="530" t="s">
        <v>2071</v>
      </c>
      <c r="BZ6" s="528" t="s">
        <v>2081</v>
      </c>
      <c r="CA6" s="528"/>
      <c r="CB6" s="528"/>
      <c r="CC6" s="532"/>
      <c r="CD6" s="528" t="s">
        <v>2082</v>
      </c>
      <c r="CE6" s="528"/>
      <c r="CF6" s="528"/>
      <c r="CG6" s="532"/>
      <c r="CH6" s="528" t="s">
        <v>2083</v>
      </c>
      <c r="CI6" s="528"/>
      <c r="CJ6" s="528"/>
    </row>
    <row r="7" spans="1:96" s="13" customFormat="1" ht="13.65" customHeight="1">
      <c r="A7" s="533"/>
      <c r="B7" s="534" t="s">
        <v>2084</v>
      </c>
      <c r="C7" s="535" t="s">
        <v>2085</v>
      </c>
      <c r="D7" s="535" t="s">
        <v>2086</v>
      </c>
      <c r="E7" s="534"/>
      <c r="F7" s="534" t="s">
        <v>2084</v>
      </c>
      <c r="G7" s="535" t="s">
        <v>2085</v>
      </c>
      <c r="H7" s="534" t="s">
        <v>2086</v>
      </c>
      <c r="I7" s="534"/>
      <c r="J7" s="535" t="s">
        <v>2084</v>
      </c>
      <c r="K7" s="535" t="s">
        <v>2085</v>
      </c>
      <c r="L7" s="535" t="s">
        <v>2086</v>
      </c>
      <c r="M7" s="533"/>
      <c r="N7" s="536" t="s">
        <v>2084</v>
      </c>
      <c r="O7" s="537" t="s">
        <v>2085</v>
      </c>
      <c r="P7" s="536" t="s">
        <v>2086</v>
      </c>
      <c r="Q7" s="536"/>
      <c r="R7" s="536" t="s">
        <v>2084</v>
      </c>
      <c r="S7" s="537" t="s">
        <v>2085</v>
      </c>
      <c r="T7" s="536" t="s">
        <v>2086</v>
      </c>
      <c r="U7" s="536"/>
      <c r="V7" s="536" t="s">
        <v>2084</v>
      </c>
      <c r="W7" s="537" t="s">
        <v>2085</v>
      </c>
      <c r="X7" s="537" t="s">
        <v>2086</v>
      </c>
      <c r="Y7" s="533"/>
      <c r="Z7" s="536" t="s">
        <v>2084</v>
      </c>
      <c r="AA7" s="537" t="s">
        <v>2085</v>
      </c>
      <c r="AB7" s="536" t="s">
        <v>2086</v>
      </c>
      <c r="AC7" s="536"/>
      <c r="AD7" s="537" t="s">
        <v>2084</v>
      </c>
      <c r="AE7" s="537" t="s">
        <v>2085</v>
      </c>
      <c r="AF7" s="537" t="s">
        <v>2086</v>
      </c>
      <c r="AG7" s="536"/>
      <c r="AH7" s="536" t="s">
        <v>2084</v>
      </c>
      <c r="AI7" s="537" t="s">
        <v>2085</v>
      </c>
      <c r="AJ7" s="537" t="s">
        <v>2086</v>
      </c>
      <c r="AK7" s="533"/>
      <c r="AL7" s="537" t="s">
        <v>2084</v>
      </c>
      <c r="AM7" s="537" t="s">
        <v>2085</v>
      </c>
      <c r="AN7" s="537" t="s">
        <v>2086</v>
      </c>
      <c r="AO7" s="536"/>
      <c r="AP7" s="536" t="s">
        <v>2084</v>
      </c>
      <c r="AQ7" s="537" t="s">
        <v>2085</v>
      </c>
      <c r="AR7" s="536" t="s">
        <v>2086</v>
      </c>
      <c r="AS7" s="536"/>
      <c r="AT7" s="536" t="s">
        <v>2084</v>
      </c>
      <c r="AU7" s="537" t="s">
        <v>2085</v>
      </c>
      <c r="AV7" s="537" t="s">
        <v>2086</v>
      </c>
      <c r="AW7" s="533"/>
      <c r="AX7" s="536" t="s">
        <v>2084</v>
      </c>
      <c r="AY7" s="537" t="s">
        <v>2085</v>
      </c>
      <c r="AZ7" s="536" t="s">
        <v>2086</v>
      </c>
      <c r="BA7" s="538"/>
      <c r="BB7" s="536" t="s">
        <v>2084</v>
      </c>
      <c r="BC7" s="537" t="s">
        <v>2085</v>
      </c>
      <c r="BD7" s="536" t="s">
        <v>2086</v>
      </c>
      <c r="BE7" s="536"/>
      <c r="BF7" s="536" t="s">
        <v>2084</v>
      </c>
      <c r="BG7" s="537" t="s">
        <v>2085</v>
      </c>
      <c r="BH7" s="536" t="s">
        <v>2086</v>
      </c>
      <c r="BI7" s="538"/>
      <c r="BJ7" s="536" t="s">
        <v>2084</v>
      </c>
      <c r="BK7" s="537" t="s">
        <v>2085</v>
      </c>
      <c r="BL7" s="536" t="s">
        <v>2086</v>
      </c>
      <c r="BM7" s="536"/>
      <c r="BN7" s="536" t="s">
        <v>2084</v>
      </c>
      <c r="BO7" s="537" t="s">
        <v>2085</v>
      </c>
      <c r="BP7" s="536" t="s">
        <v>2086</v>
      </c>
      <c r="BQ7" s="536"/>
      <c r="BR7" s="536" t="s">
        <v>2084</v>
      </c>
      <c r="BS7" s="537" t="s">
        <v>2085</v>
      </c>
      <c r="BT7" s="537" t="s">
        <v>2086</v>
      </c>
      <c r="BU7" s="536"/>
      <c r="BV7" s="536" t="s">
        <v>2084</v>
      </c>
      <c r="BW7" s="537" t="s">
        <v>2085</v>
      </c>
      <c r="BX7" s="537" t="s">
        <v>2086</v>
      </c>
      <c r="BY7" s="538"/>
      <c r="BZ7" s="536" t="s">
        <v>2084</v>
      </c>
      <c r="CA7" s="537" t="s">
        <v>2085</v>
      </c>
      <c r="CB7" s="537" t="s">
        <v>2086</v>
      </c>
      <c r="CC7" s="536"/>
      <c r="CD7" s="536" t="s">
        <v>2084</v>
      </c>
      <c r="CE7" s="537" t="s">
        <v>2085</v>
      </c>
      <c r="CF7" s="537" t="s">
        <v>2086</v>
      </c>
      <c r="CG7" s="536"/>
      <c r="CH7" s="536" t="s">
        <v>2084</v>
      </c>
      <c r="CI7" s="537" t="s">
        <v>2085</v>
      </c>
      <c r="CJ7" s="536" t="s">
        <v>2086</v>
      </c>
    </row>
    <row r="8" spans="1:96" s="7" customFormat="1" ht="4.6500000000000004" customHeight="1">
      <c r="A8" s="539"/>
      <c r="B8" s="540"/>
      <c r="C8" s="540"/>
      <c r="D8" s="540"/>
      <c r="E8" s="540"/>
      <c r="F8" s="540"/>
      <c r="G8" s="540"/>
      <c r="H8" s="540"/>
      <c r="I8" s="540"/>
      <c r="J8" s="540"/>
      <c r="K8" s="540"/>
      <c r="L8" s="540"/>
      <c r="M8" s="541"/>
      <c r="N8" s="540"/>
      <c r="O8" s="540"/>
      <c r="P8" s="540"/>
      <c r="Q8" s="540"/>
      <c r="R8" s="540"/>
      <c r="S8" s="540"/>
      <c r="T8" s="540"/>
      <c r="U8" s="540"/>
      <c r="V8" s="540"/>
      <c r="W8" s="540"/>
      <c r="X8" s="540"/>
      <c r="Y8" s="541"/>
      <c r="Z8" s="540"/>
      <c r="AA8" s="540"/>
      <c r="AB8" s="540"/>
      <c r="AC8" s="540"/>
      <c r="AD8" s="540"/>
      <c r="AE8" s="540"/>
      <c r="AF8" s="540"/>
      <c r="AG8" s="540"/>
      <c r="AH8" s="540"/>
      <c r="AI8" s="540"/>
      <c r="AJ8" s="540"/>
      <c r="AK8" s="541"/>
      <c r="AL8" s="540"/>
      <c r="AM8" s="540"/>
      <c r="AN8" s="540"/>
      <c r="AO8" s="540"/>
      <c r="AP8" s="540"/>
      <c r="AQ8" s="540"/>
      <c r="AR8" s="540"/>
      <c r="AS8" s="540"/>
      <c r="AT8" s="540"/>
      <c r="AU8" s="540"/>
      <c r="AV8" s="540"/>
      <c r="AW8" s="541"/>
      <c r="AX8" s="541"/>
      <c r="AY8" s="541"/>
      <c r="AZ8" s="541"/>
      <c r="BA8" s="541"/>
      <c r="BB8" s="540"/>
      <c r="BC8" s="540"/>
      <c r="BD8" s="540"/>
      <c r="BE8" s="540"/>
      <c r="BF8" s="540"/>
      <c r="BG8" s="540"/>
      <c r="BH8" s="540"/>
      <c r="BI8" s="541"/>
      <c r="BJ8" s="540"/>
      <c r="BK8" s="540"/>
      <c r="BL8" s="540"/>
      <c r="BM8" s="540"/>
      <c r="BN8" s="540"/>
      <c r="BO8" s="540"/>
      <c r="BP8" s="540"/>
      <c r="BQ8" s="540"/>
      <c r="BR8" s="541"/>
      <c r="BS8" s="541"/>
      <c r="BT8" s="541"/>
      <c r="BU8" s="540"/>
      <c r="BV8" s="541"/>
      <c r="BW8" s="541"/>
      <c r="BX8" s="541"/>
      <c r="BY8" s="541"/>
      <c r="BZ8" s="541"/>
      <c r="CA8" s="541"/>
      <c r="CB8" s="541"/>
      <c r="CC8" s="541"/>
      <c r="CD8" s="541"/>
      <c r="CE8" s="541"/>
      <c r="CF8" s="541"/>
      <c r="CG8" s="541"/>
      <c r="CH8" s="541"/>
      <c r="CI8" s="541"/>
      <c r="CJ8" s="541"/>
    </row>
    <row r="9" spans="1:96" s="545" customFormat="1" ht="9" customHeight="1">
      <c r="A9" s="542" t="s">
        <v>2087</v>
      </c>
      <c r="B9" s="542">
        <v>8384784.8629999999</v>
      </c>
      <c r="C9" s="542">
        <v>8180046.7130000005</v>
      </c>
      <c r="D9" s="542">
        <v>16564831.577</v>
      </c>
      <c r="E9" s="542"/>
      <c r="F9" s="542">
        <v>169045.27900000001</v>
      </c>
      <c r="G9" s="542">
        <v>189224.09</v>
      </c>
      <c r="H9" s="542">
        <v>358269.37</v>
      </c>
      <c r="I9" s="542"/>
      <c r="J9" s="542">
        <v>5005147.2369999997</v>
      </c>
      <c r="K9" s="542">
        <v>38872822.391000003</v>
      </c>
      <c r="L9" s="542">
        <v>43877969.629000001</v>
      </c>
      <c r="M9" s="542" t="s">
        <v>2087</v>
      </c>
      <c r="N9" s="542">
        <v>1065827.4669999999</v>
      </c>
      <c r="O9" s="542">
        <v>1018107.626</v>
      </c>
      <c r="P9" s="542">
        <v>2083935.094</v>
      </c>
      <c r="Q9" s="543"/>
      <c r="R9" s="542">
        <v>925759.32299999997</v>
      </c>
      <c r="S9" s="542">
        <v>4146820.0389999999</v>
      </c>
      <c r="T9" s="542">
        <v>5072579.3619999997</v>
      </c>
      <c r="U9" s="543"/>
      <c r="V9" s="542">
        <v>4157697.1320000002</v>
      </c>
      <c r="W9" s="542">
        <v>11204103.939999999</v>
      </c>
      <c r="X9" s="542">
        <v>15361801.072000001</v>
      </c>
      <c r="Y9" s="542" t="s">
        <v>2087</v>
      </c>
      <c r="Z9" s="542">
        <v>1661335.054</v>
      </c>
      <c r="AA9" s="542">
        <v>2265132.1919999998</v>
      </c>
      <c r="AB9" s="542">
        <v>3926467.247</v>
      </c>
      <c r="AC9" s="543"/>
      <c r="AD9" s="542">
        <v>3062851.3220000002</v>
      </c>
      <c r="AE9" s="542">
        <v>10013080.057</v>
      </c>
      <c r="AF9" s="542">
        <v>13075931.379000001</v>
      </c>
      <c r="AG9" s="543"/>
      <c r="AH9" s="542">
        <v>1283463.625</v>
      </c>
      <c r="AI9" s="542">
        <v>1468506.8470000001</v>
      </c>
      <c r="AJ9" s="542">
        <v>2751970.4730000002</v>
      </c>
      <c r="AK9" s="542" t="s">
        <v>2087</v>
      </c>
      <c r="AL9" s="542">
        <v>112355.23299999999</v>
      </c>
      <c r="AM9" s="542">
        <v>520428.28399999999</v>
      </c>
      <c r="AN9" s="542">
        <v>632783.51699999999</v>
      </c>
      <c r="AO9" s="543"/>
      <c r="AP9" s="542">
        <v>455413.929</v>
      </c>
      <c r="AQ9" s="542">
        <v>732428.68200000003</v>
      </c>
      <c r="AR9" s="542">
        <v>1187842.612</v>
      </c>
      <c r="AS9" s="543"/>
      <c r="AT9" s="542">
        <v>216911.576</v>
      </c>
      <c r="AU9" s="542">
        <v>1889264.267</v>
      </c>
      <c r="AV9" s="542">
        <v>2106175.8429999999</v>
      </c>
      <c r="AW9" s="542" t="s">
        <v>2087</v>
      </c>
      <c r="AX9" s="542">
        <v>326901.68800000002</v>
      </c>
      <c r="AY9" s="542">
        <v>22947.876</v>
      </c>
      <c r="AZ9" s="542">
        <v>349849.565</v>
      </c>
      <c r="BA9" s="543"/>
      <c r="BB9" s="542">
        <v>410124.15500000003</v>
      </c>
      <c r="BC9" s="542">
        <v>175757.587</v>
      </c>
      <c r="BD9" s="542">
        <v>585881.74199999997</v>
      </c>
      <c r="BE9" s="543"/>
      <c r="BF9" s="542">
        <v>234837.546</v>
      </c>
      <c r="BG9" s="542">
        <v>944755.92799999996</v>
      </c>
      <c r="BH9" s="542">
        <v>1179593.4739999999</v>
      </c>
      <c r="BI9" s="542" t="s">
        <v>2087</v>
      </c>
      <c r="BJ9" s="542">
        <v>59878.089</v>
      </c>
      <c r="BK9" s="542">
        <v>1489343.551</v>
      </c>
      <c r="BL9" s="542">
        <v>1549221.6410000001</v>
      </c>
      <c r="BM9" s="542"/>
      <c r="BN9" s="542">
        <v>65951.062999999995</v>
      </c>
      <c r="BO9" s="542">
        <v>1553835.1569999999</v>
      </c>
      <c r="BP9" s="542">
        <v>1619786.22</v>
      </c>
      <c r="BQ9" s="542"/>
      <c r="BR9" s="542">
        <v>469226.99699999997</v>
      </c>
      <c r="BS9" s="542">
        <v>35599.557000000001</v>
      </c>
      <c r="BT9" s="542">
        <v>504826.554</v>
      </c>
      <c r="BU9" s="542"/>
      <c r="BV9" s="542">
        <v>204123.573</v>
      </c>
      <c r="BW9" s="542">
        <v>76728.691000000006</v>
      </c>
      <c r="BX9" s="542">
        <v>280852.26400000002</v>
      </c>
      <c r="BY9" s="542" t="s">
        <v>2087</v>
      </c>
      <c r="BZ9" s="542">
        <v>28271635.151000008</v>
      </c>
      <c r="CA9" s="542">
        <v>84798933.475000009</v>
      </c>
      <c r="CB9" s="542">
        <v>113070568.63500001</v>
      </c>
      <c r="CC9" s="542"/>
      <c r="CD9" s="542">
        <v>5005147.2369999997</v>
      </c>
      <c r="CE9" s="542">
        <v>39982607.229999997</v>
      </c>
      <c r="CF9" s="542">
        <v>44987754.468000002</v>
      </c>
      <c r="CG9" s="542"/>
      <c r="CH9" s="542">
        <v>28271635.151000008</v>
      </c>
      <c r="CI9" s="542">
        <v>85908718.31400001</v>
      </c>
      <c r="CJ9" s="542">
        <v>114180353.47400001</v>
      </c>
      <c r="CK9" s="544"/>
      <c r="CL9" s="24"/>
      <c r="CM9" s="24"/>
      <c r="CN9" s="24"/>
    </row>
    <row r="10" spans="1:96" s="545" customFormat="1" ht="9" customHeight="1">
      <c r="A10" s="546" t="s">
        <v>2088</v>
      </c>
      <c r="B10" s="547">
        <v>2056768.5560000001</v>
      </c>
      <c r="C10" s="547">
        <v>700714.78899999999</v>
      </c>
      <c r="D10" s="547">
        <v>2757483.3450000002</v>
      </c>
      <c r="E10" s="547"/>
      <c r="F10" s="547">
        <v>61220.02</v>
      </c>
      <c r="G10" s="547">
        <v>39943.110999999997</v>
      </c>
      <c r="H10" s="547">
        <v>101163.132</v>
      </c>
      <c r="I10" s="547"/>
      <c r="J10" s="547">
        <v>2706450.659</v>
      </c>
      <c r="K10" s="547">
        <v>2114598.1430000002</v>
      </c>
      <c r="L10" s="547">
        <v>4821048.8030000003</v>
      </c>
      <c r="M10" s="546" t="s">
        <v>2088</v>
      </c>
      <c r="N10" s="547">
        <v>52518.612999999998</v>
      </c>
      <c r="O10" s="547">
        <v>65032.324999999997</v>
      </c>
      <c r="P10" s="547">
        <v>117550.939</v>
      </c>
      <c r="Q10" s="548"/>
      <c r="R10" s="547">
        <v>159427.783</v>
      </c>
      <c r="S10" s="547">
        <v>114384.774</v>
      </c>
      <c r="T10" s="547">
        <v>273812.55699999997</v>
      </c>
      <c r="U10" s="548"/>
      <c r="V10" s="547">
        <v>681373.63199999998</v>
      </c>
      <c r="W10" s="547">
        <v>761350.174</v>
      </c>
      <c r="X10" s="547">
        <v>1442723.8060000001</v>
      </c>
      <c r="Y10" s="546" t="s">
        <v>2088</v>
      </c>
      <c r="Z10" s="547">
        <v>6792.56</v>
      </c>
      <c r="AA10" s="547">
        <v>19309.627</v>
      </c>
      <c r="AB10" s="547">
        <v>26102.187000000002</v>
      </c>
      <c r="AC10" s="548"/>
      <c r="AD10" s="547">
        <v>1490335.7709999999</v>
      </c>
      <c r="AE10" s="547">
        <v>934361.92599999998</v>
      </c>
      <c r="AF10" s="547">
        <v>2424697.6979999999</v>
      </c>
      <c r="AG10" s="548"/>
      <c r="AH10" s="547">
        <v>310286.13400000002</v>
      </c>
      <c r="AI10" s="547">
        <v>158864.00099999999</v>
      </c>
      <c r="AJ10" s="547">
        <v>469150.136</v>
      </c>
      <c r="AK10" s="546" t="s">
        <v>2088</v>
      </c>
      <c r="AL10" s="547">
        <v>17516.339</v>
      </c>
      <c r="AM10" s="547">
        <v>19985.742999999999</v>
      </c>
      <c r="AN10" s="547">
        <v>37502.082000000002</v>
      </c>
      <c r="AO10" s="548"/>
      <c r="AP10" s="547">
        <v>87742.225999999995</v>
      </c>
      <c r="AQ10" s="547">
        <v>18504.733</v>
      </c>
      <c r="AR10" s="547">
        <v>106246.959</v>
      </c>
      <c r="AS10" s="548"/>
      <c r="AT10" s="547">
        <v>3126.183</v>
      </c>
      <c r="AU10" s="547">
        <v>1234.729</v>
      </c>
      <c r="AV10" s="547">
        <v>4360.9129999999996</v>
      </c>
      <c r="AW10" s="546" t="s">
        <v>2088</v>
      </c>
      <c r="AX10" s="547">
        <v>28903.330999999998</v>
      </c>
      <c r="AY10" s="547">
        <v>1449.0889999999999</v>
      </c>
      <c r="AZ10" s="547">
        <v>30352.420999999998</v>
      </c>
      <c r="BA10" s="548"/>
      <c r="BB10" s="547">
        <v>29541.153999999999</v>
      </c>
      <c r="BC10" s="547">
        <v>7946.6989999999996</v>
      </c>
      <c r="BD10" s="547">
        <v>37487.853000000003</v>
      </c>
      <c r="BE10" s="548"/>
      <c r="BF10" s="547">
        <v>0</v>
      </c>
      <c r="BG10" s="547">
        <v>0</v>
      </c>
      <c r="BH10" s="547">
        <v>0</v>
      </c>
      <c r="BI10" s="546" t="s">
        <v>2088</v>
      </c>
      <c r="BJ10" s="547">
        <v>0</v>
      </c>
      <c r="BK10" s="547">
        <v>0</v>
      </c>
      <c r="BL10" s="547">
        <v>0</v>
      </c>
      <c r="BM10" s="547"/>
      <c r="BN10" s="547">
        <v>0</v>
      </c>
      <c r="BO10" s="547">
        <v>0</v>
      </c>
      <c r="BP10" s="547">
        <v>0</v>
      </c>
      <c r="BQ10" s="547"/>
      <c r="BR10" s="547">
        <v>55117.368000000002</v>
      </c>
      <c r="BS10" s="547">
        <v>3962.1550000000002</v>
      </c>
      <c r="BT10" s="547">
        <v>59079.523999999998</v>
      </c>
      <c r="BU10" s="547"/>
      <c r="BV10" s="547">
        <v>47186.351999999999</v>
      </c>
      <c r="BW10" s="547">
        <v>11030.808999999999</v>
      </c>
      <c r="BX10" s="547">
        <v>58217.161</v>
      </c>
      <c r="BY10" s="546" t="s">
        <v>2088</v>
      </c>
      <c r="BZ10" s="547">
        <v>7794306.680999998</v>
      </c>
      <c r="CA10" s="547">
        <v>4972672.8270000014</v>
      </c>
      <c r="CB10" s="547">
        <v>12766979.516000006</v>
      </c>
      <c r="CC10" s="547"/>
      <c r="CD10" s="547">
        <v>2706450.659</v>
      </c>
      <c r="CE10" s="547">
        <v>2114598.1439999999</v>
      </c>
      <c r="CF10" s="547">
        <v>4821048.8030000003</v>
      </c>
      <c r="CG10" s="547"/>
      <c r="CH10" s="547">
        <v>7794306.680999998</v>
      </c>
      <c r="CI10" s="547">
        <v>4972672.8280000016</v>
      </c>
      <c r="CJ10" s="547">
        <v>12766979.516000006</v>
      </c>
      <c r="CK10" s="544"/>
      <c r="CL10" s="24"/>
      <c r="CM10" s="24"/>
      <c r="CN10" s="24"/>
    </row>
    <row r="11" spans="1:96" s="545" customFormat="1" ht="9" customHeight="1">
      <c r="A11" s="549" t="s">
        <v>2089</v>
      </c>
      <c r="B11" s="547">
        <v>5893609.7220000001</v>
      </c>
      <c r="C11" s="547">
        <v>4697697.6859999998</v>
      </c>
      <c r="D11" s="547">
        <v>10591307.408</v>
      </c>
      <c r="E11" s="547"/>
      <c r="F11" s="547">
        <v>106131.68700000001</v>
      </c>
      <c r="G11" s="547">
        <v>149280.978</v>
      </c>
      <c r="H11" s="547">
        <v>255412.666</v>
      </c>
      <c r="I11" s="547"/>
      <c r="J11" s="547">
        <v>1576977.0689999999</v>
      </c>
      <c r="K11" s="547">
        <v>35880760.549000002</v>
      </c>
      <c r="L11" s="547">
        <v>37457737.618000001</v>
      </c>
      <c r="M11" s="549" t="s">
        <v>2089</v>
      </c>
      <c r="N11" s="547">
        <v>988588.08299999998</v>
      </c>
      <c r="O11" s="547">
        <v>948209.67599999998</v>
      </c>
      <c r="P11" s="547">
        <v>1936797.76</v>
      </c>
      <c r="Q11" s="547"/>
      <c r="R11" s="547">
        <v>738290.71499999997</v>
      </c>
      <c r="S11" s="547">
        <v>3848006.827</v>
      </c>
      <c r="T11" s="547">
        <v>4586297.5429999996</v>
      </c>
      <c r="U11" s="547"/>
      <c r="V11" s="547">
        <v>3282798.5279999999</v>
      </c>
      <c r="W11" s="547">
        <v>9910521.3110000007</v>
      </c>
      <c r="X11" s="547">
        <v>13193319.84</v>
      </c>
      <c r="Y11" s="549" t="s">
        <v>2089</v>
      </c>
      <c r="Z11" s="547">
        <v>1653514.1410000001</v>
      </c>
      <c r="AA11" s="547">
        <v>2186719.932</v>
      </c>
      <c r="AB11" s="547">
        <v>3840234.0729999999</v>
      </c>
      <c r="AC11" s="547"/>
      <c r="AD11" s="547">
        <v>1142970.9010000001</v>
      </c>
      <c r="AE11" s="547">
        <v>8335250.1689999998</v>
      </c>
      <c r="AF11" s="547">
        <v>9478221.0710000005</v>
      </c>
      <c r="AG11" s="547"/>
      <c r="AH11" s="547">
        <v>941543.95799999998</v>
      </c>
      <c r="AI11" s="547">
        <v>1294502.3219999999</v>
      </c>
      <c r="AJ11" s="547">
        <v>2236046.2799999998</v>
      </c>
      <c r="AK11" s="549" t="s">
        <v>2089</v>
      </c>
      <c r="AL11" s="547">
        <v>93422.524999999994</v>
      </c>
      <c r="AM11" s="547">
        <v>499238.14500000002</v>
      </c>
      <c r="AN11" s="547">
        <v>592660.67099999997</v>
      </c>
      <c r="AO11" s="547"/>
      <c r="AP11" s="547">
        <v>367458.24300000002</v>
      </c>
      <c r="AQ11" s="547">
        <v>713897.19499999995</v>
      </c>
      <c r="AR11" s="547">
        <v>1081355.4380000001</v>
      </c>
      <c r="AS11" s="547"/>
      <c r="AT11" s="547">
        <v>213683.516</v>
      </c>
      <c r="AU11" s="547">
        <v>1848378.915</v>
      </c>
      <c r="AV11" s="547">
        <v>2062062.4310000001</v>
      </c>
      <c r="AW11" s="549" t="s">
        <v>2089</v>
      </c>
      <c r="AX11" s="547">
        <v>297946.05599999998</v>
      </c>
      <c r="AY11" s="547">
        <v>21498.787</v>
      </c>
      <c r="AZ11" s="547">
        <v>319444.84299999999</v>
      </c>
      <c r="BA11" s="547"/>
      <c r="BB11" s="547">
        <v>377065.05099999998</v>
      </c>
      <c r="BC11" s="547">
        <v>159362.47</v>
      </c>
      <c r="BD11" s="547">
        <v>536427.522</v>
      </c>
      <c r="BE11" s="547"/>
      <c r="BF11" s="547">
        <v>234835.318</v>
      </c>
      <c r="BG11" s="547">
        <v>944705.277</v>
      </c>
      <c r="BH11" s="547">
        <v>1179540.595</v>
      </c>
      <c r="BI11" s="549" t="s">
        <v>2089</v>
      </c>
      <c r="BJ11" s="547">
        <v>59878.089</v>
      </c>
      <c r="BK11" s="547">
        <v>1489343.551</v>
      </c>
      <c r="BL11" s="547">
        <v>1549221.6410000001</v>
      </c>
      <c r="BM11" s="547"/>
      <c r="BN11" s="547">
        <v>65917.222999999998</v>
      </c>
      <c r="BO11" s="547">
        <v>1498438.111</v>
      </c>
      <c r="BP11" s="547">
        <v>1564355.334</v>
      </c>
      <c r="BQ11" s="547"/>
      <c r="BR11" s="547">
        <v>411044.96</v>
      </c>
      <c r="BS11" s="547">
        <v>30136.514999999999</v>
      </c>
      <c r="BT11" s="547">
        <v>441181.47499999998</v>
      </c>
      <c r="BU11" s="547"/>
      <c r="BV11" s="547">
        <v>153249.859</v>
      </c>
      <c r="BW11" s="547">
        <v>64574.953000000001</v>
      </c>
      <c r="BX11" s="547">
        <v>217824.81299999999</v>
      </c>
      <c r="BY11" s="549" t="s">
        <v>2089</v>
      </c>
      <c r="BZ11" s="547">
        <v>18598925.644000009</v>
      </c>
      <c r="CA11" s="547">
        <v>74520523.368999973</v>
      </c>
      <c r="CB11" s="547">
        <v>93119449.02199997</v>
      </c>
      <c r="CC11" s="547"/>
      <c r="CD11" s="547">
        <v>1576977.0689999999</v>
      </c>
      <c r="CE11" s="547">
        <v>36989672.637000002</v>
      </c>
      <c r="CF11" s="547">
        <v>38566649.706</v>
      </c>
      <c r="CG11" s="547"/>
      <c r="CH11" s="547">
        <v>18598925.644000009</v>
      </c>
      <c r="CI11" s="547">
        <v>75629435.456999972</v>
      </c>
      <c r="CJ11" s="547">
        <v>94228361.10999997</v>
      </c>
      <c r="CK11" s="544"/>
      <c r="CL11" s="24"/>
      <c r="CM11" s="24"/>
      <c r="CN11" s="24"/>
    </row>
    <row r="12" spans="1:96" s="545" customFormat="1" ht="9" customHeight="1">
      <c r="A12" s="549" t="s">
        <v>2090</v>
      </c>
      <c r="B12" s="547">
        <v>43965.103000000003</v>
      </c>
      <c r="C12" s="547">
        <v>37203.737000000001</v>
      </c>
      <c r="D12" s="547">
        <v>81168.841</v>
      </c>
      <c r="E12" s="547"/>
      <c r="F12" s="547">
        <v>1498.143</v>
      </c>
      <c r="G12" s="547">
        <v>0</v>
      </c>
      <c r="H12" s="547">
        <v>1498.143</v>
      </c>
      <c r="I12" s="547"/>
      <c r="J12" s="547">
        <v>82038.273000000001</v>
      </c>
      <c r="K12" s="547">
        <v>36126.917999999998</v>
      </c>
      <c r="L12" s="547">
        <v>118165.19100000001</v>
      </c>
      <c r="M12" s="549" t="s">
        <v>2090</v>
      </c>
      <c r="N12" s="547">
        <v>6021.2269999999999</v>
      </c>
      <c r="O12" s="547">
        <v>494.245</v>
      </c>
      <c r="P12" s="547">
        <v>6515.473</v>
      </c>
      <c r="Q12" s="547"/>
      <c r="R12" s="547">
        <v>8344.8050000000003</v>
      </c>
      <c r="S12" s="547">
        <v>7538.0069999999996</v>
      </c>
      <c r="T12" s="547">
        <v>15882.813</v>
      </c>
      <c r="U12" s="547"/>
      <c r="V12" s="547">
        <v>60529.419000000002</v>
      </c>
      <c r="W12" s="547">
        <v>39572.309000000001</v>
      </c>
      <c r="X12" s="547">
        <v>100101.72900000001</v>
      </c>
      <c r="Y12" s="549" t="s">
        <v>2090</v>
      </c>
      <c r="Z12" s="547">
        <v>0</v>
      </c>
      <c r="AA12" s="547">
        <v>0</v>
      </c>
      <c r="AB12" s="547">
        <v>0</v>
      </c>
      <c r="AC12" s="547"/>
      <c r="AD12" s="547">
        <v>57059.5</v>
      </c>
      <c r="AE12" s="547">
        <v>2449.627</v>
      </c>
      <c r="AF12" s="547">
        <v>59509.127</v>
      </c>
      <c r="AG12" s="547"/>
      <c r="AH12" s="547">
        <v>1333.749</v>
      </c>
      <c r="AI12" s="547">
        <v>0</v>
      </c>
      <c r="AJ12" s="547">
        <v>1333.749</v>
      </c>
      <c r="AK12" s="549" t="s">
        <v>2090</v>
      </c>
      <c r="AL12" s="547">
        <v>1416.3679999999999</v>
      </c>
      <c r="AM12" s="547">
        <v>1204.395</v>
      </c>
      <c r="AN12" s="547">
        <v>2620.7629999999999</v>
      </c>
      <c r="AO12" s="547"/>
      <c r="AP12" s="547">
        <v>125.822</v>
      </c>
      <c r="AQ12" s="547">
        <v>0</v>
      </c>
      <c r="AR12" s="547">
        <v>125.822</v>
      </c>
      <c r="AS12" s="547"/>
      <c r="AT12" s="547">
        <v>93.016000000000005</v>
      </c>
      <c r="AU12" s="547">
        <v>470.96699999999998</v>
      </c>
      <c r="AV12" s="547">
        <v>563.98299999999995</v>
      </c>
      <c r="AW12" s="549" t="s">
        <v>2090</v>
      </c>
      <c r="AX12" s="547">
        <v>0</v>
      </c>
      <c r="AY12" s="547">
        <v>0</v>
      </c>
      <c r="AZ12" s="547">
        <v>0</v>
      </c>
      <c r="BA12" s="547"/>
      <c r="BB12" s="547">
        <v>0</v>
      </c>
      <c r="BC12" s="547">
        <v>4887.3999999999996</v>
      </c>
      <c r="BD12" s="547">
        <v>4887.3999999999996</v>
      </c>
      <c r="BE12" s="547"/>
      <c r="BF12" s="547">
        <v>0</v>
      </c>
      <c r="BG12" s="547">
        <v>0</v>
      </c>
      <c r="BH12" s="547">
        <v>0</v>
      </c>
      <c r="BI12" s="549" t="s">
        <v>2090</v>
      </c>
      <c r="BJ12" s="547">
        <v>0</v>
      </c>
      <c r="BK12" s="547">
        <v>0</v>
      </c>
      <c r="BL12" s="547">
        <v>0</v>
      </c>
      <c r="BM12" s="547"/>
      <c r="BN12" s="547">
        <v>0</v>
      </c>
      <c r="BO12" s="547">
        <v>0</v>
      </c>
      <c r="BP12" s="547">
        <v>0</v>
      </c>
      <c r="BQ12" s="547"/>
      <c r="BR12" s="547">
        <v>116.621</v>
      </c>
      <c r="BS12" s="547">
        <v>0</v>
      </c>
      <c r="BT12" s="547">
        <v>116.621</v>
      </c>
      <c r="BU12" s="547"/>
      <c r="BV12" s="547">
        <v>442.11900000000003</v>
      </c>
      <c r="BW12" s="547">
        <v>0</v>
      </c>
      <c r="BX12" s="547">
        <v>442.11900000000003</v>
      </c>
      <c r="BY12" s="549" t="s">
        <v>2090</v>
      </c>
      <c r="BZ12" s="547">
        <v>262984.16499999998</v>
      </c>
      <c r="CA12" s="547">
        <v>129947.60499999998</v>
      </c>
      <c r="CB12" s="547">
        <v>392931.77399999998</v>
      </c>
      <c r="CC12" s="547"/>
      <c r="CD12" s="547">
        <v>82038.273000000001</v>
      </c>
      <c r="CE12" s="547">
        <v>36126.917999999998</v>
      </c>
      <c r="CF12" s="547">
        <v>118165.19100000001</v>
      </c>
      <c r="CG12" s="547"/>
      <c r="CH12" s="547">
        <v>262984.16499999998</v>
      </c>
      <c r="CI12" s="547">
        <v>129947.60499999998</v>
      </c>
      <c r="CJ12" s="547">
        <v>392931.77399999998</v>
      </c>
      <c r="CK12" s="544"/>
      <c r="CL12" s="24"/>
      <c r="CM12" s="24"/>
      <c r="CN12" s="24"/>
    </row>
    <row r="13" spans="1:96" s="545" customFormat="1" ht="9" customHeight="1">
      <c r="A13" s="549" t="s">
        <v>2091</v>
      </c>
      <c r="B13" s="547">
        <v>390441.48</v>
      </c>
      <c r="C13" s="547">
        <v>2744430.5</v>
      </c>
      <c r="D13" s="547">
        <v>3134871.98</v>
      </c>
      <c r="E13" s="547"/>
      <c r="F13" s="547">
        <v>195.42699999999999</v>
      </c>
      <c r="G13" s="547">
        <v>0</v>
      </c>
      <c r="H13" s="547">
        <v>195.42699999999999</v>
      </c>
      <c r="I13" s="547"/>
      <c r="J13" s="547">
        <v>639681.23499999999</v>
      </c>
      <c r="K13" s="547">
        <v>841336.78</v>
      </c>
      <c r="L13" s="547">
        <v>1481018.0149999999</v>
      </c>
      <c r="M13" s="549" t="s">
        <v>2091</v>
      </c>
      <c r="N13" s="547">
        <v>18699.542000000001</v>
      </c>
      <c r="O13" s="547">
        <v>4371.3779999999997</v>
      </c>
      <c r="P13" s="547">
        <v>23070.920999999998</v>
      </c>
      <c r="Q13" s="547"/>
      <c r="R13" s="547">
        <v>19696.019</v>
      </c>
      <c r="S13" s="547">
        <v>176890.429</v>
      </c>
      <c r="T13" s="547">
        <v>196586.448</v>
      </c>
      <c r="U13" s="547"/>
      <c r="V13" s="547">
        <v>132995.552</v>
      </c>
      <c r="W13" s="547">
        <v>492660.14399999997</v>
      </c>
      <c r="X13" s="547">
        <v>625655.696</v>
      </c>
      <c r="Y13" s="549" t="s">
        <v>2091</v>
      </c>
      <c r="Z13" s="547">
        <v>1028.3530000000001</v>
      </c>
      <c r="AA13" s="547">
        <v>59102.633000000002</v>
      </c>
      <c r="AB13" s="547">
        <v>60130.985999999997</v>
      </c>
      <c r="AC13" s="547"/>
      <c r="AD13" s="547">
        <v>372485.14799999999</v>
      </c>
      <c r="AE13" s="547">
        <v>741018.33299999998</v>
      </c>
      <c r="AF13" s="547">
        <v>1113503.4820000001</v>
      </c>
      <c r="AG13" s="547"/>
      <c r="AH13" s="547">
        <v>30299.782999999999</v>
      </c>
      <c r="AI13" s="547">
        <v>15140.522999999999</v>
      </c>
      <c r="AJ13" s="547">
        <v>45440.307000000001</v>
      </c>
      <c r="AK13" s="549" t="s">
        <v>2091</v>
      </c>
      <c r="AL13" s="547">
        <v>0</v>
      </c>
      <c r="AM13" s="547">
        <v>0</v>
      </c>
      <c r="AN13" s="547">
        <v>0</v>
      </c>
      <c r="AO13" s="547"/>
      <c r="AP13" s="547">
        <v>87.637</v>
      </c>
      <c r="AQ13" s="547">
        <v>26.753</v>
      </c>
      <c r="AR13" s="547">
        <v>114.39100000000001</v>
      </c>
      <c r="AS13" s="547"/>
      <c r="AT13" s="547">
        <v>8.86</v>
      </c>
      <c r="AU13" s="547">
        <v>39179.654000000002</v>
      </c>
      <c r="AV13" s="547">
        <v>39188.514000000003</v>
      </c>
      <c r="AW13" s="549" t="s">
        <v>2091</v>
      </c>
      <c r="AX13" s="547">
        <v>52.3</v>
      </c>
      <c r="AY13" s="547">
        <v>0</v>
      </c>
      <c r="AZ13" s="547">
        <v>52.3</v>
      </c>
      <c r="BA13" s="547"/>
      <c r="BB13" s="547">
        <v>3517.9490000000001</v>
      </c>
      <c r="BC13" s="547">
        <v>3561.0169999999998</v>
      </c>
      <c r="BD13" s="547">
        <v>7078.9660000000003</v>
      </c>
      <c r="BE13" s="547"/>
      <c r="BF13" s="547">
        <v>2.2269999999999999</v>
      </c>
      <c r="BG13" s="547">
        <v>50.651000000000003</v>
      </c>
      <c r="BH13" s="547">
        <v>52.878999999999998</v>
      </c>
      <c r="BI13" s="549" t="s">
        <v>2091</v>
      </c>
      <c r="BJ13" s="547">
        <v>0</v>
      </c>
      <c r="BK13" s="547">
        <v>0</v>
      </c>
      <c r="BL13" s="547">
        <v>0</v>
      </c>
      <c r="BM13" s="547"/>
      <c r="BN13" s="547">
        <v>33.838999999999999</v>
      </c>
      <c r="BO13" s="547">
        <v>55397.046000000002</v>
      </c>
      <c r="BP13" s="547">
        <v>55430.885999999999</v>
      </c>
      <c r="BQ13" s="547"/>
      <c r="BR13" s="547">
        <v>2948.047</v>
      </c>
      <c r="BS13" s="547">
        <v>1500.886</v>
      </c>
      <c r="BT13" s="547">
        <v>4448.933</v>
      </c>
      <c r="BU13" s="547"/>
      <c r="BV13" s="547">
        <v>3245.241</v>
      </c>
      <c r="BW13" s="547">
        <v>1122.9269999999999</v>
      </c>
      <c r="BX13" s="547">
        <v>4368.1689999999999</v>
      </c>
      <c r="BY13" s="549" t="s">
        <v>2091</v>
      </c>
      <c r="BZ13" s="547">
        <v>1615418.639</v>
      </c>
      <c r="CA13" s="547">
        <v>5175789.6540000001</v>
      </c>
      <c r="CB13" s="547">
        <v>6791208.2999999989</v>
      </c>
      <c r="CC13" s="547"/>
      <c r="CD13" s="547">
        <v>639681.23499999999</v>
      </c>
      <c r="CE13" s="547">
        <v>842209.53</v>
      </c>
      <c r="CF13" s="547">
        <v>1481890.7649999999</v>
      </c>
      <c r="CG13" s="547"/>
      <c r="CH13" s="547">
        <v>1615418.639</v>
      </c>
      <c r="CI13" s="547">
        <v>5176662.4040000001</v>
      </c>
      <c r="CJ13" s="547">
        <v>6792081.0499999989</v>
      </c>
      <c r="CK13" s="544"/>
      <c r="CL13" s="24"/>
      <c r="CM13" s="24"/>
      <c r="CN13" s="24"/>
    </row>
    <row r="14" spans="1:96" s="35" customFormat="1" ht="4.6500000000000004" customHeight="1">
      <c r="A14" s="549"/>
      <c r="B14" s="547"/>
      <c r="C14" s="547"/>
      <c r="D14" s="547"/>
      <c r="E14" s="547"/>
      <c r="F14" s="547"/>
      <c r="G14" s="547"/>
      <c r="H14" s="547"/>
      <c r="I14" s="547"/>
      <c r="J14" s="547"/>
      <c r="K14" s="547"/>
      <c r="L14" s="547"/>
      <c r="M14" s="549"/>
      <c r="N14" s="547"/>
      <c r="O14" s="547"/>
      <c r="P14" s="547"/>
      <c r="Q14" s="547"/>
      <c r="R14" s="547"/>
      <c r="S14" s="547"/>
      <c r="T14" s="547"/>
      <c r="U14" s="547"/>
      <c r="V14" s="547"/>
      <c r="W14" s="547"/>
      <c r="X14" s="547"/>
      <c r="Y14" s="549"/>
      <c r="Z14" s="547"/>
      <c r="AA14" s="547"/>
      <c r="AB14" s="547"/>
      <c r="AC14" s="547"/>
      <c r="AD14" s="547"/>
      <c r="AE14" s="547"/>
      <c r="AF14" s="547"/>
      <c r="AG14" s="547"/>
      <c r="AH14" s="547"/>
      <c r="AI14" s="547"/>
      <c r="AJ14" s="547"/>
      <c r="AK14" s="549"/>
      <c r="AL14" s="547"/>
      <c r="AM14" s="547"/>
      <c r="AN14" s="547"/>
      <c r="AO14" s="547"/>
      <c r="AP14" s="547"/>
      <c r="AQ14" s="547"/>
      <c r="AR14" s="547"/>
      <c r="AS14" s="547"/>
      <c r="AT14" s="547"/>
      <c r="AU14" s="547"/>
      <c r="AV14" s="547"/>
      <c r="AW14" s="549"/>
      <c r="AX14" s="547"/>
      <c r="AY14" s="547"/>
      <c r="AZ14" s="547"/>
      <c r="BA14" s="547"/>
      <c r="BB14" s="547"/>
      <c r="BC14" s="547"/>
      <c r="BD14" s="547"/>
      <c r="BE14" s="547"/>
      <c r="BF14" s="547"/>
      <c r="BG14" s="547"/>
      <c r="BH14" s="547"/>
      <c r="BI14" s="549"/>
      <c r="BJ14" s="547"/>
      <c r="BK14" s="547"/>
      <c r="BL14" s="547"/>
      <c r="BM14" s="547"/>
      <c r="BN14" s="547"/>
      <c r="BO14" s="547"/>
      <c r="BP14" s="547"/>
      <c r="BQ14" s="547"/>
      <c r="BR14" s="547"/>
      <c r="BS14" s="547"/>
      <c r="BT14" s="547"/>
      <c r="BU14" s="547"/>
      <c r="BV14" s="547"/>
      <c r="BW14" s="547"/>
      <c r="BX14" s="547"/>
      <c r="BY14" s="549"/>
      <c r="BZ14" s="547"/>
      <c r="CA14" s="547"/>
      <c r="CB14" s="547"/>
      <c r="CC14" s="547"/>
      <c r="CD14" s="547"/>
      <c r="CE14" s="547"/>
      <c r="CF14" s="547"/>
      <c r="CG14" s="547"/>
      <c r="CH14" s="547"/>
      <c r="CI14" s="547"/>
      <c r="CJ14" s="547"/>
      <c r="CK14" s="544"/>
      <c r="CL14" s="18"/>
      <c r="CM14" s="18"/>
      <c r="CN14" s="18"/>
    </row>
    <row r="15" spans="1:96" s="545" customFormat="1" ht="9" customHeight="1">
      <c r="A15" s="550" t="s">
        <v>2092</v>
      </c>
      <c r="B15" s="551">
        <v>120000</v>
      </c>
      <c r="C15" s="551">
        <v>0</v>
      </c>
      <c r="D15" s="551">
        <v>120000</v>
      </c>
      <c r="E15" s="551"/>
      <c r="F15" s="551">
        <v>0</v>
      </c>
      <c r="G15" s="551">
        <v>0</v>
      </c>
      <c r="H15" s="551">
        <v>0</v>
      </c>
      <c r="I15" s="551"/>
      <c r="J15" s="551">
        <v>0</v>
      </c>
      <c r="K15" s="551">
        <v>0</v>
      </c>
      <c r="L15" s="551">
        <v>0</v>
      </c>
      <c r="M15" s="550" t="s">
        <v>2092</v>
      </c>
      <c r="N15" s="551">
        <v>0</v>
      </c>
      <c r="O15" s="551">
        <v>0</v>
      </c>
      <c r="P15" s="551">
        <v>0</v>
      </c>
      <c r="Q15" s="551"/>
      <c r="R15" s="551">
        <v>191000</v>
      </c>
      <c r="S15" s="551">
        <v>0</v>
      </c>
      <c r="T15" s="551">
        <v>191000</v>
      </c>
      <c r="U15" s="551"/>
      <c r="V15" s="551">
        <v>85000</v>
      </c>
      <c r="W15" s="551">
        <v>0</v>
      </c>
      <c r="X15" s="551">
        <v>85000</v>
      </c>
      <c r="Y15" s="550" t="s">
        <v>2092</v>
      </c>
      <c r="Z15" s="551">
        <v>0</v>
      </c>
      <c r="AA15" s="551">
        <v>0</v>
      </c>
      <c r="AB15" s="551">
        <v>0</v>
      </c>
      <c r="AC15" s="551"/>
      <c r="AD15" s="551">
        <v>0</v>
      </c>
      <c r="AE15" s="551">
        <v>0</v>
      </c>
      <c r="AF15" s="551">
        <v>0</v>
      </c>
      <c r="AG15" s="551"/>
      <c r="AH15" s="551">
        <v>8000</v>
      </c>
      <c r="AI15" s="551">
        <v>0</v>
      </c>
      <c r="AJ15" s="551">
        <v>8000</v>
      </c>
      <c r="AK15" s="550" t="s">
        <v>2092</v>
      </c>
      <c r="AL15" s="551">
        <v>0</v>
      </c>
      <c r="AM15" s="551">
        <v>0</v>
      </c>
      <c r="AN15" s="551">
        <v>0</v>
      </c>
      <c r="AO15" s="551"/>
      <c r="AP15" s="551">
        <v>0</v>
      </c>
      <c r="AQ15" s="551">
        <v>0</v>
      </c>
      <c r="AR15" s="551">
        <v>0</v>
      </c>
      <c r="AS15" s="551"/>
      <c r="AT15" s="551">
        <v>0</v>
      </c>
      <c r="AU15" s="551">
        <v>0</v>
      </c>
      <c r="AV15" s="551">
        <v>0</v>
      </c>
      <c r="AW15" s="550" t="s">
        <v>2092</v>
      </c>
      <c r="AX15" s="551">
        <v>71000</v>
      </c>
      <c r="AY15" s="551">
        <v>0</v>
      </c>
      <c r="AZ15" s="551">
        <v>71000</v>
      </c>
      <c r="BA15" s="551"/>
      <c r="BB15" s="551">
        <v>0</v>
      </c>
      <c r="BC15" s="551">
        <v>0</v>
      </c>
      <c r="BD15" s="551">
        <v>0</v>
      </c>
      <c r="BE15" s="551"/>
      <c r="BF15" s="551">
        <v>70000</v>
      </c>
      <c r="BG15" s="551">
        <v>0</v>
      </c>
      <c r="BH15" s="551">
        <v>70000</v>
      </c>
      <c r="BI15" s="550" t="s">
        <v>2092</v>
      </c>
      <c r="BJ15" s="551">
        <v>50000</v>
      </c>
      <c r="BK15" s="551">
        <v>0</v>
      </c>
      <c r="BL15" s="551">
        <v>50000</v>
      </c>
      <c r="BM15" s="551"/>
      <c r="BN15" s="551">
        <v>5000</v>
      </c>
      <c r="BO15" s="551">
        <v>0</v>
      </c>
      <c r="BP15" s="551">
        <v>5000</v>
      </c>
      <c r="BQ15" s="551"/>
      <c r="BR15" s="551">
        <v>0</v>
      </c>
      <c r="BS15" s="551">
        <v>0</v>
      </c>
      <c r="BT15" s="551">
        <v>0</v>
      </c>
      <c r="BU15" s="551"/>
      <c r="BV15" s="551">
        <v>50000</v>
      </c>
      <c r="BW15" s="551">
        <v>0</v>
      </c>
      <c r="BX15" s="551">
        <v>50000</v>
      </c>
      <c r="BY15" s="550" t="s">
        <v>2092</v>
      </c>
      <c r="BZ15" s="551">
        <v>650000</v>
      </c>
      <c r="CA15" s="551">
        <v>0</v>
      </c>
      <c r="CB15" s="551">
        <v>650000</v>
      </c>
      <c r="CC15" s="551"/>
      <c r="CD15" s="551">
        <v>0</v>
      </c>
      <c r="CE15" s="551">
        <v>0</v>
      </c>
      <c r="CF15" s="551">
        <v>0</v>
      </c>
      <c r="CG15" s="551"/>
      <c r="CH15" s="551">
        <v>650000</v>
      </c>
      <c r="CI15" s="551">
        <v>0</v>
      </c>
      <c r="CJ15" s="551">
        <v>650000</v>
      </c>
      <c r="CK15" s="544"/>
      <c r="CL15" s="24"/>
      <c r="CM15" s="24"/>
      <c r="CN15" s="24"/>
    </row>
    <row r="16" spans="1:96" s="35" customFormat="1" ht="4.6500000000000004" customHeight="1">
      <c r="A16" s="550"/>
      <c r="B16" s="551"/>
      <c r="C16" s="551"/>
      <c r="D16" s="551"/>
      <c r="E16" s="551"/>
      <c r="F16" s="551"/>
      <c r="G16" s="551"/>
      <c r="H16" s="551"/>
      <c r="I16" s="551"/>
      <c r="J16" s="551"/>
      <c r="K16" s="551"/>
      <c r="L16" s="551"/>
      <c r="M16" s="550"/>
      <c r="N16" s="551"/>
      <c r="O16" s="551"/>
      <c r="P16" s="551"/>
      <c r="Q16" s="551"/>
      <c r="R16" s="551"/>
      <c r="S16" s="551"/>
      <c r="T16" s="551"/>
      <c r="U16" s="551"/>
      <c r="V16" s="551"/>
      <c r="W16" s="551"/>
      <c r="X16" s="551"/>
      <c r="Y16" s="550"/>
      <c r="Z16" s="551"/>
      <c r="AA16" s="551"/>
      <c r="AB16" s="551"/>
      <c r="AC16" s="551"/>
      <c r="AD16" s="551"/>
      <c r="AE16" s="551"/>
      <c r="AF16" s="551"/>
      <c r="AG16" s="551"/>
      <c r="AH16" s="551"/>
      <c r="AI16" s="551"/>
      <c r="AJ16" s="551"/>
      <c r="AK16" s="550"/>
      <c r="AL16" s="551"/>
      <c r="AM16" s="551"/>
      <c r="AN16" s="551"/>
      <c r="AO16" s="551"/>
      <c r="AP16" s="551"/>
      <c r="AQ16" s="551"/>
      <c r="AR16" s="551"/>
      <c r="AS16" s="551"/>
      <c r="AT16" s="551"/>
      <c r="AU16" s="551"/>
      <c r="AV16" s="551"/>
      <c r="AW16" s="550"/>
      <c r="AX16" s="551"/>
      <c r="AY16" s="551"/>
      <c r="AZ16" s="551"/>
      <c r="BA16" s="551"/>
      <c r="BB16" s="551"/>
      <c r="BC16" s="551"/>
      <c r="BD16" s="551"/>
      <c r="BE16" s="551"/>
      <c r="BF16" s="551"/>
      <c r="BG16" s="551"/>
      <c r="BH16" s="551"/>
      <c r="BI16" s="550"/>
      <c r="BJ16" s="551"/>
      <c r="BK16" s="551"/>
      <c r="BL16" s="551"/>
      <c r="BM16" s="551"/>
      <c r="BN16" s="551"/>
      <c r="BO16" s="551"/>
      <c r="BP16" s="551"/>
      <c r="BQ16" s="551"/>
      <c r="BR16" s="551"/>
      <c r="BS16" s="551"/>
      <c r="BT16" s="551"/>
      <c r="BU16" s="551"/>
      <c r="BV16" s="551"/>
      <c r="BW16" s="551"/>
      <c r="BX16" s="551"/>
      <c r="BY16" s="550"/>
      <c r="BZ16" s="551"/>
      <c r="CA16" s="551"/>
      <c r="CB16" s="551"/>
      <c r="CC16" s="551"/>
      <c r="CD16" s="551"/>
      <c r="CE16" s="551"/>
      <c r="CF16" s="551"/>
      <c r="CG16" s="551"/>
      <c r="CH16" s="551"/>
      <c r="CI16" s="551"/>
      <c r="CJ16" s="551"/>
      <c r="CK16" s="544"/>
      <c r="CL16" s="18"/>
      <c r="CM16" s="18"/>
      <c r="CN16" s="18"/>
    </row>
    <row r="17" spans="1:92" s="545" customFormat="1" ht="9" customHeight="1">
      <c r="A17" s="542" t="s">
        <v>2093</v>
      </c>
      <c r="B17" s="543">
        <v>6561643.7620000001</v>
      </c>
      <c r="C17" s="543">
        <v>8567243.5040000007</v>
      </c>
      <c r="D17" s="543">
        <v>15128887.267000001</v>
      </c>
      <c r="E17" s="543"/>
      <c r="F17" s="543">
        <v>56295.123</v>
      </c>
      <c r="G17" s="543">
        <v>0</v>
      </c>
      <c r="H17" s="543">
        <v>56295.123</v>
      </c>
      <c r="I17" s="543"/>
      <c r="J17" s="543">
        <v>31568077.800999999</v>
      </c>
      <c r="K17" s="543">
        <v>4370113.8449999997</v>
      </c>
      <c r="L17" s="543">
        <v>35938191.647</v>
      </c>
      <c r="M17" s="542" t="s">
        <v>2093</v>
      </c>
      <c r="N17" s="543">
        <v>777209.67799999996</v>
      </c>
      <c r="O17" s="543">
        <v>36095.222000000002</v>
      </c>
      <c r="P17" s="543">
        <v>813304.90099999995</v>
      </c>
      <c r="Q17" s="543"/>
      <c r="R17" s="543">
        <v>2942300.6030000001</v>
      </c>
      <c r="S17" s="543">
        <v>492885.71500000003</v>
      </c>
      <c r="T17" s="543">
        <v>3435186.3190000001</v>
      </c>
      <c r="U17" s="543"/>
      <c r="V17" s="543">
        <v>7800451.142</v>
      </c>
      <c r="W17" s="543">
        <v>1196628.7290000001</v>
      </c>
      <c r="X17" s="543">
        <v>8997079.8709999993</v>
      </c>
      <c r="Y17" s="542" t="s">
        <v>2093</v>
      </c>
      <c r="Z17" s="543">
        <v>1823318.844</v>
      </c>
      <c r="AA17" s="543">
        <v>609989.77500000002</v>
      </c>
      <c r="AB17" s="543">
        <v>2433308.62</v>
      </c>
      <c r="AC17" s="543"/>
      <c r="AD17" s="543">
        <v>12236756.059</v>
      </c>
      <c r="AE17" s="543">
        <v>1365545.7620000001</v>
      </c>
      <c r="AF17" s="543">
        <v>13602301.822000001</v>
      </c>
      <c r="AG17" s="543"/>
      <c r="AH17" s="543">
        <v>2347387.2650000001</v>
      </c>
      <c r="AI17" s="543">
        <v>44566.726999999999</v>
      </c>
      <c r="AJ17" s="543">
        <v>2391953.9929999998</v>
      </c>
      <c r="AK17" s="542" t="s">
        <v>2093</v>
      </c>
      <c r="AL17" s="543">
        <v>1224223.6100000001</v>
      </c>
      <c r="AM17" s="543">
        <v>0</v>
      </c>
      <c r="AN17" s="543">
        <v>1224223.6100000001</v>
      </c>
      <c r="AO17" s="543"/>
      <c r="AP17" s="543">
        <v>348252.08899999998</v>
      </c>
      <c r="AQ17" s="543">
        <v>0</v>
      </c>
      <c r="AR17" s="543">
        <v>348252.08899999998</v>
      </c>
      <c r="AS17" s="543"/>
      <c r="AT17" s="543">
        <v>866217.62199999997</v>
      </c>
      <c r="AU17" s="543">
        <v>309945.08399999997</v>
      </c>
      <c r="AV17" s="543">
        <v>1176162.706</v>
      </c>
      <c r="AW17" s="542" t="s">
        <v>2093</v>
      </c>
      <c r="AX17" s="543">
        <v>171631.19399999999</v>
      </c>
      <c r="AY17" s="543">
        <v>0</v>
      </c>
      <c r="AZ17" s="543">
        <v>171631.19399999999</v>
      </c>
      <c r="BA17" s="543"/>
      <c r="BB17" s="543">
        <v>50.947000000000003</v>
      </c>
      <c r="BC17" s="543">
        <v>0</v>
      </c>
      <c r="BD17" s="543">
        <v>50.947000000000003</v>
      </c>
      <c r="BE17" s="543"/>
      <c r="BF17" s="543">
        <v>282589.67700000003</v>
      </c>
      <c r="BG17" s="543">
        <v>40136.237999999998</v>
      </c>
      <c r="BH17" s="543">
        <v>322725.91600000003</v>
      </c>
      <c r="BI17" s="542" t="s">
        <v>2093</v>
      </c>
      <c r="BJ17" s="543">
        <v>206351.46</v>
      </c>
      <c r="BK17" s="543">
        <v>175901.37100000001</v>
      </c>
      <c r="BL17" s="543">
        <v>382252.83100000001</v>
      </c>
      <c r="BM17" s="543"/>
      <c r="BN17" s="543">
        <v>1016343.971</v>
      </c>
      <c r="BO17" s="543">
        <v>0</v>
      </c>
      <c r="BP17" s="543">
        <v>1016343.971</v>
      </c>
      <c r="BQ17" s="543"/>
      <c r="BR17" s="543">
        <v>447580.94</v>
      </c>
      <c r="BS17" s="543">
        <v>0</v>
      </c>
      <c r="BT17" s="543">
        <v>447580.94</v>
      </c>
      <c r="BU17" s="543"/>
      <c r="BV17" s="543">
        <v>117852.754</v>
      </c>
      <c r="BW17" s="543">
        <v>3.0000000000000001E-3</v>
      </c>
      <c r="BX17" s="543">
        <v>117852.757</v>
      </c>
      <c r="BY17" s="542" t="s">
        <v>2093</v>
      </c>
      <c r="BZ17" s="543">
        <v>70794534.540999979</v>
      </c>
      <c r="CA17" s="543">
        <v>17209051.974999998</v>
      </c>
      <c r="CB17" s="543">
        <v>88003586.523999989</v>
      </c>
      <c r="CC17" s="543"/>
      <c r="CD17" s="543">
        <v>31568077.800999999</v>
      </c>
      <c r="CE17" s="543">
        <v>3971397.3530000001</v>
      </c>
      <c r="CF17" s="543">
        <v>35539475.153999999</v>
      </c>
      <c r="CG17" s="543"/>
      <c r="CH17" s="543">
        <v>70794534.540999979</v>
      </c>
      <c r="CI17" s="543">
        <v>16810335.482999999</v>
      </c>
      <c r="CJ17" s="543">
        <v>87604870.030999988</v>
      </c>
      <c r="CK17" s="544"/>
      <c r="CL17" s="24"/>
      <c r="CM17" s="24"/>
      <c r="CN17" s="24"/>
    </row>
    <row r="18" spans="1:92" s="545" customFormat="1" ht="9" customHeight="1">
      <c r="A18" s="549" t="s">
        <v>2094</v>
      </c>
      <c r="B18" s="547">
        <v>2941688.0320000001</v>
      </c>
      <c r="C18" s="547">
        <v>0</v>
      </c>
      <c r="D18" s="547">
        <v>2941688.0320000001</v>
      </c>
      <c r="E18" s="547"/>
      <c r="F18" s="547">
        <v>0</v>
      </c>
      <c r="G18" s="547">
        <v>0</v>
      </c>
      <c r="H18" s="547">
        <v>0</v>
      </c>
      <c r="I18" s="547"/>
      <c r="J18" s="547">
        <v>437316.43400000001</v>
      </c>
      <c r="K18" s="547">
        <v>114547.295</v>
      </c>
      <c r="L18" s="547">
        <v>551863.73</v>
      </c>
      <c r="M18" s="549" t="s">
        <v>2094</v>
      </c>
      <c r="N18" s="547">
        <v>0</v>
      </c>
      <c r="O18" s="547">
        <v>0</v>
      </c>
      <c r="P18" s="547">
        <v>0</v>
      </c>
      <c r="Q18" s="547"/>
      <c r="R18" s="547">
        <v>0</v>
      </c>
      <c r="S18" s="547">
        <v>0</v>
      </c>
      <c r="T18" s="547">
        <v>0</v>
      </c>
      <c r="U18" s="547"/>
      <c r="V18" s="547">
        <v>2204780.0759999999</v>
      </c>
      <c r="W18" s="547">
        <v>1188.1400000000001</v>
      </c>
      <c r="X18" s="547">
        <v>2205968.2170000002</v>
      </c>
      <c r="Y18" s="549" t="s">
        <v>2094</v>
      </c>
      <c r="Z18" s="547">
        <v>454634.52600000001</v>
      </c>
      <c r="AA18" s="547">
        <v>609989.77500000002</v>
      </c>
      <c r="AB18" s="547">
        <v>1064624.3019999999</v>
      </c>
      <c r="AC18" s="547"/>
      <c r="AD18" s="547">
        <v>1205786.81</v>
      </c>
      <c r="AE18" s="547">
        <v>39676.379999999997</v>
      </c>
      <c r="AF18" s="547">
        <v>1245463.19</v>
      </c>
      <c r="AG18" s="547"/>
      <c r="AH18" s="547">
        <v>0</v>
      </c>
      <c r="AI18" s="547">
        <v>0</v>
      </c>
      <c r="AJ18" s="547">
        <v>0</v>
      </c>
      <c r="AK18" s="549" t="s">
        <v>2094</v>
      </c>
      <c r="AL18" s="547">
        <v>0</v>
      </c>
      <c r="AM18" s="547">
        <v>0</v>
      </c>
      <c r="AN18" s="547">
        <v>0</v>
      </c>
      <c r="AO18" s="547"/>
      <c r="AP18" s="547">
        <v>0</v>
      </c>
      <c r="AQ18" s="547">
        <v>0</v>
      </c>
      <c r="AR18" s="547">
        <v>0</v>
      </c>
      <c r="AS18" s="547"/>
      <c r="AT18" s="547">
        <v>484762.26699999999</v>
      </c>
      <c r="AU18" s="547">
        <v>0</v>
      </c>
      <c r="AV18" s="547">
        <v>484762.26699999999</v>
      </c>
      <c r="AW18" s="549" t="s">
        <v>2094</v>
      </c>
      <c r="AX18" s="547">
        <v>0</v>
      </c>
      <c r="AY18" s="547">
        <v>0</v>
      </c>
      <c r="AZ18" s="547">
        <v>0</v>
      </c>
      <c r="BA18" s="547"/>
      <c r="BB18" s="547">
        <v>0</v>
      </c>
      <c r="BC18" s="547">
        <v>0</v>
      </c>
      <c r="BD18" s="547">
        <v>0</v>
      </c>
      <c r="BE18" s="547"/>
      <c r="BF18" s="547">
        <v>0</v>
      </c>
      <c r="BG18" s="547">
        <v>0</v>
      </c>
      <c r="BH18" s="547">
        <v>0</v>
      </c>
      <c r="BI18" s="549" t="s">
        <v>2094</v>
      </c>
      <c r="BJ18" s="547">
        <v>0</v>
      </c>
      <c r="BK18" s="547">
        <v>0</v>
      </c>
      <c r="BL18" s="547">
        <v>0</v>
      </c>
      <c r="BM18" s="547"/>
      <c r="BN18" s="547">
        <v>1094.444</v>
      </c>
      <c r="BO18" s="547">
        <v>0</v>
      </c>
      <c r="BP18" s="547">
        <v>1094.444</v>
      </c>
      <c r="BQ18" s="547"/>
      <c r="BR18" s="547">
        <v>0</v>
      </c>
      <c r="BS18" s="547">
        <v>0</v>
      </c>
      <c r="BT18" s="547">
        <v>0</v>
      </c>
      <c r="BU18" s="547"/>
      <c r="BV18" s="547">
        <v>0</v>
      </c>
      <c r="BW18" s="547">
        <v>0</v>
      </c>
      <c r="BX18" s="547">
        <v>0</v>
      </c>
      <c r="BY18" s="549" t="s">
        <v>2094</v>
      </c>
      <c r="BZ18" s="547">
        <v>7730062.5889999988</v>
      </c>
      <c r="CA18" s="547">
        <v>765401.59</v>
      </c>
      <c r="CB18" s="547">
        <v>8495464.1820000019</v>
      </c>
      <c r="CC18" s="547"/>
      <c r="CD18" s="547">
        <v>437316.43400000001</v>
      </c>
      <c r="CE18" s="547">
        <v>114547.295</v>
      </c>
      <c r="CF18" s="547">
        <v>551863.73</v>
      </c>
      <c r="CG18" s="547"/>
      <c r="CH18" s="547">
        <v>7730062.5889999988</v>
      </c>
      <c r="CI18" s="547">
        <v>765401.59</v>
      </c>
      <c r="CJ18" s="547">
        <v>8495464.1820000019</v>
      </c>
      <c r="CK18" s="544"/>
      <c r="CL18" s="24"/>
      <c r="CM18" s="24"/>
      <c r="CN18" s="24"/>
    </row>
    <row r="19" spans="1:92" s="545" customFormat="1" ht="9" customHeight="1">
      <c r="A19" s="549" t="s">
        <v>2095</v>
      </c>
      <c r="B19" s="547">
        <v>3370302.9789999998</v>
      </c>
      <c r="C19" s="547">
        <v>8567243.5040000007</v>
      </c>
      <c r="D19" s="547">
        <v>11937546.482999999</v>
      </c>
      <c r="E19" s="547"/>
      <c r="F19" s="547">
        <v>33160.048000000003</v>
      </c>
      <c r="G19" s="547">
        <v>0</v>
      </c>
      <c r="H19" s="547">
        <v>33160.048000000003</v>
      </c>
      <c r="I19" s="547"/>
      <c r="J19" s="547">
        <v>20991885.206999999</v>
      </c>
      <c r="K19" s="547">
        <v>3865204.5070000002</v>
      </c>
      <c r="L19" s="547">
        <v>24857089.714000002</v>
      </c>
      <c r="M19" s="549" t="s">
        <v>2095</v>
      </c>
      <c r="N19" s="547">
        <v>273.89999999999998</v>
      </c>
      <c r="O19" s="547">
        <v>0</v>
      </c>
      <c r="P19" s="547">
        <v>273.89999999999998</v>
      </c>
      <c r="Q19" s="547"/>
      <c r="R19" s="547">
        <v>2262809.7710000002</v>
      </c>
      <c r="S19" s="547">
        <v>294892.99</v>
      </c>
      <c r="T19" s="547">
        <v>2557702.7620000001</v>
      </c>
      <c r="U19" s="547"/>
      <c r="V19" s="547">
        <v>5257092.2580000004</v>
      </c>
      <c r="W19" s="547">
        <v>1195440.588</v>
      </c>
      <c r="X19" s="547">
        <v>6452532.8459999999</v>
      </c>
      <c r="Y19" s="549" t="s">
        <v>2095</v>
      </c>
      <c r="Z19" s="547">
        <v>1368684.317</v>
      </c>
      <c r="AA19" s="547">
        <v>0</v>
      </c>
      <c r="AB19" s="547">
        <v>1368684.317</v>
      </c>
      <c r="AC19" s="547"/>
      <c r="AD19" s="547">
        <v>7027159.7259999998</v>
      </c>
      <c r="AE19" s="547">
        <v>1326791.246</v>
      </c>
      <c r="AF19" s="547">
        <v>8353950.9720000001</v>
      </c>
      <c r="AG19" s="547"/>
      <c r="AH19" s="547">
        <v>2249309.3679999998</v>
      </c>
      <c r="AI19" s="547">
        <v>44566.726999999999</v>
      </c>
      <c r="AJ19" s="547">
        <v>2293876.0959999999</v>
      </c>
      <c r="AK19" s="549" t="s">
        <v>2095</v>
      </c>
      <c r="AL19" s="547">
        <v>815166.88399999996</v>
      </c>
      <c r="AM19" s="547">
        <v>0</v>
      </c>
      <c r="AN19" s="547">
        <v>815166.88399999996</v>
      </c>
      <c r="AO19" s="547"/>
      <c r="AP19" s="547">
        <v>304184.95199999999</v>
      </c>
      <c r="AQ19" s="547">
        <v>0</v>
      </c>
      <c r="AR19" s="547">
        <v>304184.95199999999</v>
      </c>
      <c r="AS19" s="547"/>
      <c r="AT19" s="547">
        <v>381455.35399999999</v>
      </c>
      <c r="AU19" s="547">
        <v>309945.08399999997</v>
      </c>
      <c r="AV19" s="547">
        <v>691400.43799999997</v>
      </c>
      <c r="AW19" s="549" t="s">
        <v>2095</v>
      </c>
      <c r="AX19" s="547">
        <v>171631.19399999999</v>
      </c>
      <c r="AY19" s="547">
        <v>0</v>
      </c>
      <c r="AZ19" s="547">
        <v>171631.19399999999</v>
      </c>
      <c r="BA19" s="547"/>
      <c r="BB19" s="547">
        <v>50.947000000000003</v>
      </c>
      <c r="BC19" s="547">
        <v>0</v>
      </c>
      <c r="BD19" s="547">
        <v>50.947000000000003</v>
      </c>
      <c r="BE19" s="547"/>
      <c r="BF19" s="547">
        <v>197788.96400000001</v>
      </c>
      <c r="BG19" s="547">
        <v>0</v>
      </c>
      <c r="BH19" s="547">
        <v>197788.96400000001</v>
      </c>
      <c r="BI19" s="549" t="s">
        <v>2095</v>
      </c>
      <c r="BJ19" s="547">
        <v>124829.768</v>
      </c>
      <c r="BK19" s="547">
        <v>64006.786</v>
      </c>
      <c r="BL19" s="547">
        <v>188836.55499999999</v>
      </c>
      <c r="BM19" s="547"/>
      <c r="BN19" s="547">
        <v>1015249.527</v>
      </c>
      <c r="BO19" s="547">
        <v>0</v>
      </c>
      <c r="BP19" s="547">
        <v>1015249.527</v>
      </c>
      <c r="BQ19" s="547"/>
      <c r="BR19" s="547">
        <v>432990.46500000003</v>
      </c>
      <c r="BS19" s="547">
        <v>0</v>
      </c>
      <c r="BT19" s="547">
        <v>432990.46500000003</v>
      </c>
      <c r="BU19" s="547"/>
      <c r="BV19" s="547">
        <v>117852.754</v>
      </c>
      <c r="BW19" s="547">
        <v>3.0000000000000001E-3</v>
      </c>
      <c r="BX19" s="547">
        <v>117852.757</v>
      </c>
      <c r="BY19" s="549" t="s">
        <v>2095</v>
      </c>
      <c r="BZ19" s="547">
        <v>46121878.383000009</v>
      </c>
      <c r="CA19" s="547">
        <v>15668091.435000001</v>
      </c>
      <c r="CB19" s="547">
        <v>61789969.821000017</v>
      </c>
      <c r="CC19" s="547"/>
      <c r="CD19" s="547">
        <v>20991885.206999999</v>
      </c>
      <c r="CE19" s="547">
        <v>3865558.5189999999</v>
      </c>
      <c r="CF19" s="547">
        <v>24857443.726</v>
      </c>
      <c r="CG19" s="547"/>
      <c r="CH19" s="547">
        <v>46121878.383000009</v>
      </c>
      <c r="CI19" s="547">
        <v>15668445.446999999</v>
      </c>
      <c r="CJ19" s="547">
        <v>61790323.833000019</v>
      </c>
      <c r="CK19" s="24"/>
      <c r="CL19" s="24"/>
      <c r="CM19" s="24"/>
      <c r="CN19" s="24"/>
    </row>
    <row r="20" spans="1:92" s="545" customFormat="1" ht="9" customHeight="1">
      <c r="A20" s="549" t="s">
        <v>2096</v>
      </c>
      <c r="B20" s="547">
        <v>0</v>
      </c>
      <c r="C20" s="547">
        <v>0</v>
      </c>
      <c r="D20" s="547">
        <v>0</v>
      </c>
      <c r="E20" s="547"/>
      <c r="F20" s="547">
        <v>0</v>
      </c>
      <c r="G20" s="547">
        <v>0</v>
      </c>
      <c r="H20" s="547">
        <v>0</v>
      </c>
      <c r="I20" s="547"/>
      <c r="J20" s="547">
        <v>7575082.4280000003</v>
      </c>
      <c r="K20" s="547">
        <v>1101.3910000000001</v>
      </c>
      <c r="L20" s="547">
        <v>7576183.8200000003</v>
      </c>
      <c r="M20" s="549" t="s">
        <v>2096</v>
      </c>
      <c r="N20" s="547">
        <v>777137.75</v>
      </c>
      <c r="O20" s="547">
        <v>36083.283000000003</v>
      </c>
      <c r="P20" s="547">
        <v>813221.03300000005</v>
      </c>
      <c r="Q20" s="547"/>
      <c r="R20" s="547">
        <v>679490.83200000005</v>
      </c>
      <c r="S20" s="547">
        <v>197992.72399999999</v>
      </c>
      <c r="T20" s="547">
        <v>877483.55599999998</v>
      </c>
      <c r="U20" s="547"/>
      <c r="V20" s="547">
        <v>0</v>
      </c>
      <c r="W20" s="547">
        <v>0</v>
      </c>
      <c r="X20" s="547">
        <v>0</v>
      </c>
      <c r="Y20" s="549" t="s">
        <v>2096</v>
      </c>
      <c r="Z20" s="547">
        <v>0</v>
      </c>
      <c r="AA20" s="547">
        <v>0</v>
      </c>
      <c r="AB20" s="547">
        <v>0</v>
      </c>
      <c r="AC20" s="547"/>
      <c r="AD20" s="547">
        <v>3776056.0639999998</v>
      </c>
      <c r="AE20" s="547">
        <v>0</v>
      </c>
      <c r="AF20" s="547">
        <v>3776056.0639999998</v>
      </c>
      <c r="AG20" s="547"/>
      <c r="AH20" s="547">
        <v>98851.846999999994</v>
      </c>
      <c r="AI20" s="547">
        <v>0</v>
      </c>
      <c r="AJ20" s="547">
        <v>98851.846999999994</v>
      </c>
      <c r="AK20" s="549" t="s">
        <v>2096</v>
      </c>
      <c r="AL20" s="547">
        <v>410056.06</v>
      </c>
      <c r="AM20" s="547">
        <v>0</v>
      </c>
      <c r="AN20" s="547">
        <v>410056.06</v>
      </c>
      <c r="AO20" s="547"/>
      <c r="AP20" s="547">
        <v>0</v>
      </c>
      <c r="AQ20" s="547">
        <v>0</v>
      </c>
      <c r="AR20" s="547">
        <v>0</v>
      </c>
      <c r="AS20" s="547"/>
      <c r="AT20" s="547">
        <v>0</v>
      </c>
      <c r="AU20" s="547">
        <v>0</v>
      </c>
      <c r="AV20" s="547">
        <v>0</v>
      </c>
      <c r="AW20" s="549" t="s">
        <v>2096</v>
      </c>
      <c r="AX20" s="547">
        <v>0</v>
      </c>
      <c r="AY20" s="547">
        <v>0</v>
      </c>
      <c r="AZ20" s="547">
        <v>0</v>
      </c>
      <c r="BA20" s="547"/>
      <c r="BB20" s="547">
        <v>0</v>
      </c>
      <c r="BC20" s="547">
        <v>0</v>
      </c>
      <c r="BD20" s="547">
        <v>0</v>
      </c>
      <c r="BE20" s="547"/>
      <c r="BF20" s="547">
        <v>84800.712</v>
      </c>
      <c r="BG20" s="547">
        <v>40136.237999999998</v>
      </c>
      <c r="BH20" s="547">
        <v>124936.951</v>
      </c>
      <c r="BI20" s="549" t="s">
        <v>2096</v>
      </c>
      <c r="BJ20" s="547">
        <v>81521.691999999995</v>
      </c>
      <c r="BK20" s="547">
        <v>111894.584</v>
      </c>
      <c r="BL20" s="547">
        <v>193416.27600000001</v>
      </c>
      <c r="BM20" s="547"/>
      <c r="BN20" s="547">
        <v>0</v>
      </c>
      <c r="BO20" s="547">
        <v>0</v>
      </c>
      <c r="BP20" s="547">
        <v>0</v>
      </c>
      <c r="BQ20" s="547"/>
      <c r="BR20" s="547">
        <v>0</v>
      </c>
      <c r="BS20" s="547">
        <v>0</v>
      </c>
      <c r="BT20" s="547">
        <v>0</v>
      </c>
      <c r="BU20" s="547"/>
      <c r="BV20" s="547">
        <v>0</v>
      </c>
      <c r="BW20" s="547">
        <v>0</v>
      </c>
      <c r="BX20" s="547">
        <v>0</v>
      </c>
      <c r="BY20" s="549" t="s">
        <v>2096</v>
      </c>
      <c r="BZ20" s="547">
        <v>13482997.384999998</v>
      </c>
      <c r="CA20" s="547">
        <v>387208.22</v>
      </c>
      <c r="CB20" s="547">
        <v>13870205.606999999</v>
      </c>
      <c r="CC20" s="547"/>
      <c r="CD20" s="547">
        <v>7575082.4280000003</v>
      </c>
      <c r="CE20" s="547">
        <v>1101.3910000000001</v>
      </c>
      <c r="CF20" s="547">
        <v>7576183.8200000003</v>
      </c>
      <c r="CG20" s="547"/>
      <c r="CH20" s="547">
        <v>13482997.384999998</v>
      </c>
      <c r="CI20" s="547">
        <v>387208.22</v>
      </c>
      <c r="CJ20" s="547">
        <v>13870205.606999999</v>
      </c>
      <c r="CK20" s="24"/>
      <c r="CL20" s="24"/>
      <c r="CM20" s="24"/>
      <c r="CN20" s="24"/>
    </row>
    <row r="21" spans="1:92" s="545" customFormat="1" ht="9" customHeight="1">
      <c r="A21" s="549" t="s">
        <v>2097</v>
      </c>
      <c r="B21" s="547">
        <v>253427.21799999999</v>
      </c>
      <c r="C21" s="547">
        <v>0</v>
      </c>
      <c r="D21" s="547">
        <v>253427.21799999999</v>
      </c>
      <c r="E21" s="547"/>
      <c r="F21" s="547">
        <v>23135.074000000001</v>
      </c>
      <c r="G21" s="547">
        <v>0</v>
      </c>
      <c r="H21" s="547">
        <v>23135.074000000001</v>
      </c>
      <c r="I21" s="547"/>
      <c r="J21" s="547">
        <v>2569091.7710000002</v>
      </c>
      <c r="K21" s="547">
        <v>399070.50400000002</v>
      </c>
      <c r="L21" s="547">
        <v>2968162.2749999999</v>
      </c>
      <c r="M21" s="549" t="s">
        <v>2097</v>
      </c>
      <c r="N21" s="547">
        <v>0</v>
      </c>
      <c r="O21" s="547">
        <v>11.938000000000001</v>
      </c>
      <c r="P21" s="547">
        <v>11.938000000000001</v>
      </c>
      <c r="Q21" s="547"/>
      <c r="R21" s="547">
        <v>0</v>
      </c>
      <c r="S21" s="547">
        <v>0</v>
      </c>
      <c r="T21" s="547">
        <v>0</v>
      </c>
      <c r="U21" s="547"/>
      <c r="V21" s="547">
        <v>338578.80699999997</v>
      </c>
      <c r="W21" s="547">
        <v>0</v>
      </c>
      <c r="X21" s="547">
        <v>338578.80699999997</v>
      </c>
      <c r="Y21" s="549" t="s">
        <v>2097</v>
      </c>
      <c r="Z21" s="547">
        <v>0</v>
      </c>
      <c r="AA21" s="547">
        <v>0</v>
      </c>
      <c r="AB21" s="547">
        <v>0</v>
      </c>
      <c r="AC21" s="547"/>
      <c r="AD21" s="547">
        <v>236539.163</v>
      </c>
      <c r="AE21" s="547">
        <v>0</v>
      </c>
      <c r="AF21" s="547">
        <v>236539.163</v>
      </c>
      <c r="AG21" s="547"/>
      <c r="AH21" s="547">
        <v>214.27799999999999</v>
      </c>
      <c r="AI21" s="547">
        <v>0</v>
      </c>
      <c r="AJ21" s="547">
        <v>214.27799999999999</v>
      </c>
      <c r="AK21" s="549" t="s">
        <v>2097</v>
      </c>
      <c r="AL21" s="547">
        <v>0</v>
      </c>
      <c r="AM21" s="547">
        <v>0</v>
      </c>
      <c r="AN21" s="547">
        <v>0</v>
      </c>
      <c r="AO21" s="547"/>
      <c r="AP21" s="547">
        <v>44067.135999999999</v>
      </c>
      <c r="AQ21" s="547">
        <v>0</v>
      </c>
      <c r="AR21" s="547">
        <v>44067.135999999999</v>
      </c>
      <c r="AS21" s="547"/>
      <c r="AT21" s="547">
        <v>0</v>
      </c>
      <c r="AU21" s="547">
        <v>0</v>
      </c>
      <c r="AV21" s="547">
        <v>0</v>
      </c>
      <c r="AW21" s="549" t="s">
        <v>2097</v>
      </c>
      <c r="AX21" s="547">
        <v>0</v>
      </c>
      <c r="AY21" s="547">
        <v>0</v>
      </c>
      <c r="AZ21" s="547">
        <v>0</v>
      </c>
      <c r="BA21" s="547"/>
      <c r="BB21" s="547">
        <v>0</v>
      </c>
      <c r="BC21" s="547">
        <v>0</v>
      </c>
      <c r="BD21" s="547">
        <v>0</v>
      </c>
      <c r="BE21" s="547"/>
      <c r="BF21" s="547">
        <v>0</v>
      </c>
      <c r="BG21" s="547">
        <v>0</v>
      </c>
      <c r="BH21" s="547">
        <v>0</v>
      </c>
      <c r="BI21" s="549" t="s">
        <v>2097</v>
      </c>
      <c r="BJ21" s="547">
        <v>0</v>
      </c>
      <c r="BK21" s="547">
        <v>0</v>
      </c>
      <c r="BL21" s="547">
        <v>0</v>
      </c>
      <c r="BM21" s="547"/>
      <c r="BN21" s="547">
        <v>0</v>
      </c>
      <c r="BO21" s="547">
        <v>0</v>
      </c>
      <c r="BP21" s="547">
        <v>0</v>
      </c>
      <c r="BQ21" s="547"/>
      <c r="BR21" s="547">
        <v>14590.474</v>
      </c>
      <c r="BS21" s="547">
        <v>0</v>
      </c>
      <c r="BT21" s="547">
        <v>14590.474</v>
      </c>
      <c r="BU21" s="547"/>
      <c r="BV21" s="547">
        <v>0</v>
      </c>
      <c r="BW21" s="547">
        <v>0</v>
      </c>
      <c r="BX21" s="547">
        <v>0</v>
      </c>
      <c r="BY21" s="549" t="s">
        <v>2097</v>
      </c>
      <c r="BZ21" s="547">
        <v>3479643.9210000001</v>
      </c>
      <c r="CA21" s="547">
        <v>399082.44200000004</v>
      </c>
      <c r="CB21" s="547">
        <v>3878726.3629999999</v>
      </c>
      <c r="CC21" s="547"/>
      <c r="CD21" s="547">
        <v>2569091.7710000002</v>
      </c>
      <c r="CE21" s="547">
        <v>0</v>
      </c>
      <c r="CF21" s="547">
        <v>2569091.7710000002</v>
      </c>
      <c r="CG21" s="547"/>
      <c r="CH21" s="547">
        <v>3479643.9210000001</v>
      </c>
      <c r="CI21" s="547">
        <v>11.938000000023749</v>
      </c>
      <c r="CJ21" s="547">
        <v>3479655.8590000002</v>
      </c>
      <c r="CK21" s="544"/>
      <c r="CL21" s="24"/>
      <c r="CM21" s="24"/>
      <c r="CN21" s="24"/>
    </row>
    <row r="22" spans="1:92" s="545" customFormat="1" ht="9" customHeight="1">
      <c r="A22" s="549" t="s">
        <v>2098</v>
      </c>
      <c r="B22" s="547">
        <v>0</v>
      </c>
      <c r="C22" s="547">
        <v>0</v>
      </c>
      <c r="D22" s="547">
        <v>0</v>
      </c>
      <c r="E22" s="547"/>
      <c r="F22" s="547">
        <v>0</v>
      </c>
      <c r="G22" s="547">
        <v>0</v>
      </c>
      <c r="H22" s="547">
        <v>0</v>
      </c>
      <c r="I22" s="547"/>
      <c r="J22" s="547">
        <v>0</v>
      </c>
      <c r="K22" s="547">
        <v>0</v>
      </c>
      <c r="L22" s="547">
        <v>0</v>
      </c>
      <c r="M22" s="549" t="s">
        <v>2098</v>
      </c>
      <c r="N22" s="547">
        <v>0</v>
      </c>
      <c r="O22" s="547">
        <v>0</v>
      </c>
      <c r="P22" s="547">
        <v>0</v>
      </c>
      <c r="Q22" s="547"/>
      <c r="R22" s="547">
        <v>0</v>
      </c>
      <c r="S22" s="547">
        <v>0</v>
      </c>
      <c r="T22" s="547">
        <v>0</v>
      </c>
      <c r="U22" s="547"/>
      <c r="V22" s="547">
        <v>0</v>
      </c>
      <c r="W22" s="547">
        <v>0</v>
      </c>
      <c r="X22" s="547">
        <v>0</v>
      </c>
      <c r="Y22" s="549" t="s">
        <v>2098</v>
      </c>
      <c r="Z22" s="547">
        <v>0</v>
      </c>
      <c r="AA22" s="547">
        <v>0</v>
      </c>
      <c r="AB22" s="547">
        <v>0</v>
      </c>
      <c r="AC22" s="547"/>
      <c r="AD22" s="547">
        <v>0</v>
      </c>
      <c r="AE22" s="547">
        <v>0</v>
      </c>
      <c r="AF22" s="547">
        <v>0</v>
      </c>
      <c r="AG22" s="547"/>
      <c r="AH22" s="547">
        <v>0</v>
      </c>
      <c r="AI22" s="547">
        <v>0</v>
      </c>
      <c r="AJ22" s="547">
        <v>0</v>
      </c>
      <c r="AK22" s="549" t="s">
        <v>2098</v>
      </c>
      <c r="AL22" s="547">
        <v>0</v>
      </c>
      <c r="AM22" s="547">
        <v>0</v>
      </c>
      <c r="AN22" s="547">
        <v>0</v>
      </c>
      <c r="AO22" s="547"/>
      <c r="AP22" s="547">
        <v>0</v>
      </c>
      <c r="AQ22" s="547">
        <v>0</v>
      </c>
      <c r="AR22" s="547">
        <v>0</v>
      </c>
      <c r="AS22" s="547"/>
      <c r="AT22" s="547">
        <v>0</v>
      </c>
      <c r="AU22" s="547">
        <v>0</v>
      </c>
      <c r="AV22" s="547">
        <v>0</v>
      </c>
      <c r="AW22" s="549" t="s">
        <v>2098</v>
      </c>
      <c r="AX22" s="547">
        <v>0</v>
      </c>
      <c r="AY22" s="547">
        <v>0</v>
      </c>
      <c r="AZ22" s="547">
        <v>0</v>
      </c>
      <c r="BA22" s="547"/>
      <c r="BB22" s="547">
        <v>0</v>
      </c>
      <c r="BC22" s="547">
        <v>0</v>
      </c>
      <c r="BD22" s="547">
        <v>0</v>
      </c>
      <c r="BE22" s="547"/>
      <c r="BF22" s="547">
        <v>0</v>
      </c>
      <c r="BG22" s="547">
        <v>0</v>
      </c>
      <c r="BH22" s="547">
        <v>0</v>
      </c>
      <c r="BI22" s="549" t="s">
        <v>2098</v>
      </c>
      <c r="BJ22" s="547">
        <v>0</v>
      </c>
      <c r="BK22" s="547">
        <v>0</v>
      </c>
      <c r="BL22" s="547">
        <v>0</v>
      </c>
      <c r="BM22" s="547"/>
      <c r="BN22" s="547">
        <v>0</v>
      </c>
      <c r="BO22" s="547">
        <v>0</v>
      </c>
      <c r="BP22" s="547">
        <v>0</v>
      </c>
      <c r="BQ22" s="547"/>
      <c r="BR22" s="547">
        <v>0</v>
      </c>
      <c r="BS22" s="547">
        <v>0</v>
      </c>
      <c r="BT22" s="547">
        <v>0</v>
      </c>
      <c r="BU22" s="547"/>
      <c r="BV22" s="547">
        <v>0</v>
      </c>
      <c r="BW22" s="547">
        <v>0</v>
      </c>
      <c r="BX22" s="547">
        <v>0</v>
      </c>
      <c r="BY22" s="549" t="s">
        <v>2098</v>
      </c>
      <c r="BZ22" s="547">
        <v>0</v>
      </c>
      <c r="CA22" s="547">
        <v>0</v>
      </c>
      <c r="CB22" s="547">
        <v>0</v>
      </c>
      <c r="CC22" s="547"/>
      <c r="CD22" s="547">
        <v>0</v>
      </c>
      <c r="CE22" s="547">
        <v>0</v>
      </c>
      <c r="CF22" s="547">
        <v>0</v>
      </c>
      <c r="CG22" s="547"/>
      <c r="CH22" s="547">
        <v>0</v>
      </c>
      <c r="CI22" s="547">
        <v>0</v>
      </c>
      <c r="CJ22" s="547">
        <v>0</v>
      </c>
      <c r="CK22" s="544"/>
      <c r="CL22" s="24"/>
      <c r="CM22" s="24"/>
      <c r="CN22" s="24"/>
    </row>
    <row r="23" spans="1:92" s="545" customFormat="1" ht="9" customHeight="1">
      <c r="A23" s="549" t="s">
        <v>2099</v>
      </c>
      <c r="B23" s="547">
        <v>-3774.4670000000001</v>
      </c>
      <c r="C23" s="547">
        <v>0</v>
      </c>
      <c r="D23" s="547">
        <v>-3774.4670000000001</v>
      </c>
      <c r="E23" s="547"/>
      <c r="F23" s="547">
        <v>0</v>
      </c>
      <c r="G23" s="547">
        <v>0</v>
      </c>
      <c r="H23" s="547">
        <v>0</v>
      </c>
      <c r="I23" s="547"/>
      <c r="J23" s="547">
        <v>-5298.04</v>
      </c>
      <c r="K23" s="547">
        <v>-9809.8529999999992</v>
      </c>
      <c r="L23" s="547">
        <v>-15107.893</v>
      </c>
      <c r="M23" s="549" t="s">
        <v>2099</v>
      </c>
      <c r="N23" s="547">
        <v>-201.97200000000001</v>
      </c>
      <c r="O23" s="547">
        <v>0</v>
      </c>
      <c r="P23" s="547">
        <v>-201.97200000000001</v>
      </c>
      <c r="Q23" s="547"/>
      <c r="R23" s="547">
        <v>0</v>
      </c>
      <c r="S23" s="547">
        <v>0</v>
      </c>
      <c r="T23" s="547">
        <v>0</v>
      </c>
      <c r="U23" s="547"/>
      <c r="V23" s="547">
        <v>0</v>
      </c>
      <c r="W23" s="547">
        <v>0</v>
      </c>
      <c r="X23" s="547">
        <v>0</v>
      </c>
      <c r="Y23" s="549" t="s">
        <v>2099</v>
      </c>
      <c r="Z23" s="547">
        <v>0</v>
      </c>
      <c r="AA23" s="547">
        <v>0</v>
      </c>
      <c r="AB23" s="547">
        <v>0</v>
      </c>
      <c r="AC23" s="547"/>
      <c r="AD23" s="547">
        <v>-8785.7049999999999</v>
      </c>
      <c r="AE23" s="547">
        <v>-921.86400000000003</v>
      </c>
      <c r="AF23" s="547">
        <v>-9707.5689999999995</v>
      </c>
      <c r="AG23" s="547"/>
      <c r="AH23" s="547">
        <v>-988.22900000000004</v>
      </c>
      <c r="AI23" s="547">
        <v>0</v>
      </c>
      <c r="AJ23" s="547">
        <v>-988.22900000000004</v>
      </c>
      <c r="AK23" s="549" t="s">
        <v>2099</v>
      </c>
      <c r="AL23" s="547">
        <v>-999.33399999999995</v>
      </c>
      <c r="AM23" s="547">
        <v>0</v>
      </c>
      <c r="AN23" s="547">
        <v>-999.33399999999995</v>
      </c>
      <c r="AO23" s="547"/>
      <c r="AP23" s="547">
        <v>0</v>
      </c>
      <c r="AQ23" s="547">
        <v>0</v>
      </c>
      <c r="AR23" s="547">
        <v>0</v>
      </c>
      <c r="AS23" s="547"/>
      <c r="AT23" s="547">
        <v>0</v>
      </c>
      <c r="AU23" s="547">
        <v>0</v>
      </c>
      <c r="AV23" s="547">
        <v>0</v>
      </c>
      <c r="AW23" s="549" t="s">
        <v>2099</v>
      </c>
      <c r="AX23" s="547">
        <v>0</v>
      </c>
      <c r="AY23" s="547">
        <v>0</v>
      </c>
      <c r="AZ23" s="547">
        <v>0</v>
      </c>
      <c r="BA23" s="547"/>
      <c r="BB23" s="547">
        <v>0</v>
      </c>
      <c r="BC23" s="547">
        <v>0</v>
      </c>
      <c r="BD23" s="547">
        <v>0</v>
      </c>
      <c r="BE23" s="547"/>
      <c r="BF23" s="547">
        <v>0</v>
      </c>
      <c r="BG23" s="547">
        <v>0</v>
      </c>
      <c r="BH23" s="547">
        <v>0</v>
      </c>
      <c r="BI23" s="549" t="s">
        <v>2099</v>
      </c>
      <c r="BJ23" s="547">
        <v>0</v>
      </c>
      <c r="BK23" s="547">
        <v>0</v>
      </c>
      <c r="BL23" s="547">
        <v>0</v>
      </c>
      <c r="BM23" s="547"/>
      <c r="BN23" s="547">
        <v>0</v>
      </c>
      <c r="BO23" s="547">
        <v>0</v>
      </c>
      <c r="BP23" s="547">
        <v>0</v>
      </c>
      <c r="BQ23" s="547"/>
      <c r="BR23" s="547">
        <v>0</v>
      </c>
      <c r="BS23" s="547">
        <v>0</v>
      </c>
      <c r="BT23" s="547">
        <v>0</v>
      </c>
      <c r="BU23" s="547"/>
      <c r="BV23" s="547">
        <v>0</v>
      </c>
      <c r="BW23" s="547">
        <v>0</v>
      </c>
      <c r="BX23" s="547">
        <v>0</v>
      </c>
      <c r="BY23" s="549" t="s">
        <v>2099</v>
      </c>
      <c r="BZ23" s="547">
        <v>-20047.746999999999</v>
      </c>
      <c r="CA23" s="547">
        <v>-10731.716999999999</v>
      </c>
      <c r="CB23" s="547">
        <v>-30779.464</v>
      </c>
      <c r="CC23" s="547"/>
      <c r="CD23" s="547">
        <v>-5298.04</v>
      </c>
      <c r="CE23" s="547">
        <v>-9809.8529999999992</v>
      </c>
      <c r="CF23" s="547">
        <v>-15107.893</v>
      </c>
      <c r="CG23" s="547"/>
      <c r="CH23" s="547">
        <v>-20047.746999999999</v>
      </c>
      <c r="CI23" s="547">
        <v>-10731.716999999999</v>
      </c>
      <c r="CJ23" s="547">
        <v>-30779.464</v>
      </c>
      <c r="CK23" s="544"/>
      <c r="CL23" s="24"/>
      <c r="CM23" s="24"/>
      <c r="CN23" s="24"/>
    </row>
    <row r="24" spans="1:92" s="35" customFormat="1" ht="4.6500000000000004" customHeight="1">
      <c r="A24" s="549"/>
      <c r="B24" s="547"/>
      <c r="C24" s="547"/>
      <c r="D24" s="547"/>
      <c r="E24" s="547"/>
      <c r="F24" s="547"/>
      <c r="G24" s="547"/>
      <c r="H24" s="547"/>
      <c r="I24" s="547"/>
      <c r="J24" s="547"/>
      <c r="K24" s="547"/>
      <c r="L24" s="547"/>
      <c r="M24" s="549"/>
      <c r="N24" s="547"/>
      <c r="O24" s="547"/>
      <c r="P24" s="547"/>
      <c r="Q24" s="547"/>
      <c r="R24" s="547"/>
      <c r="S24" s="547"/>
      <c r="T24" s="547"/>
      <c r="U24" s="547"/>
      <c r="V24" s="547"/>
      <c r="W24" s="547"/>
      <c r="X24" s="547"/>
      <c r="Y24" s="549"/>
      <c r="Z24" s="547"/>
      <c r="AA24" s="547"/>
      <c r="AB24" s="547"/>
      <c r="AC24" s="547"/>
      <c r="AD24" s="547"/>
      <c r="AE24" s="547"/>
      <c r="AF24" s="547"/>
      <c r="AG24" s="547"/>
      <c r="AH24" s="547"/>
      <c r="AI24" s="547"/>
      <c r="AJ24" s="547"/>
      <c r="AK24" s="549"/>
      <c r="AL24" s="547"/>
      <c r="AM24" s="547"/>
      <c r="AN24" s="547"/>
      <c r="AO24" s="547"/>
      <c r="AP24" s="547"/>
      <c r="AQ24" s="547"/>
      <c r="AR24" s="547"/>
      <c r="AS24" s="547"/>
      <c r="AT24" s="547"/>
      <c r="AU24" s="547"/>
      <c r="AV24" s="547"/>
      <c r="AW24" s="549"/>
      <c r="AX24" s="547"/>
      <c r="AY24" s="547"/>
      <c r="AZ24" s="547"/>
      <c r="BA24" s="547"/>
      <c r="BB24" s="547"/>
      <c r="BC24" s="547"/>
      <c r="BD24" s="547"/>
      <c r="BE24" s="547"/>
      <c r="BF24" s="547"/>
      <c r="BG24" s="547"/>
      <c r="BH24" s="547"/>
      <c r="BI24" s="549"/>
      <c r="BJ24" s="547"/>
      <c r="BK24" s="547"/>
      <c r="BL24" s="547"/>
      <c r="BM24" s="547"/>
      <c r="BN24" s="547"/>
      <c r="BO24" s="547"/>
      <c r="BP24" s="547"/>
      <c r="BQ24" s="547"/>
      <c r="BR24" s="547"/>
      <c r="BS24" s="547"/>
      <c r="BT24" s="547"/>
      <c r="BU24" s="547"/>
      <c r="BV24" s="547"/>
      <c r="BW24" s="547"/>
      <c r="BX24" s="547"/>
      <c r="BY24" s="549"/>
      <c r="BZ24" s="547"/>
      <c r="CA24" s="547"/>
      <c r="CB24" s="547"/>
      <c r="CC24" s="547"/>
      <c r="CD24" s="547"/>
      <c r="CE24" s="547"/>
      <c r="CF24" s="547"/>
      <c r="CG24" s="547"/>
      <c r="CH24" s="547"/>
      <c r="CI24" s="547"/>
      <c r="CJ24" s="547"/>
      <c r="CK24" s="544"/>
      <c r="CL24" s="18"/>
      <c r="CM24" s="18"/>
      <c r="CN24" s="18"/>
    </row>
    <row r="25" spans="1:92" s="545" customFormat="1" ht="9" customHeight="1">
      <c r="A25" s="542" t="s">
        <v>2100</v>
      </c>
      <c r="B25" s="542">
        <v>57548530.101999998</v>
      </c>
      <c r="C25" s="542">
        <v>21284611.949999999</v>
      </c>
      <c r="D25" s="542">
        <v>78833142.052000001</v>
      </c>
      <c r="E25" s="542"/>
      <c r="F25" s="542">
        <v>1548854.456</v>
      </c>
      <c r="G25" s="542">
        <v>127024.65</v>
      </c>
      <c r="H25" s="542">
        <v>1675879.1070000001</v>
      </c>
      <c r="I25" s="542"/>
      <c r="J25" s="542">
        <v>80203411.978</v>
      </c>
      <c r="K25" s="542">
        <v>39262528.338</v>
      </c>
      <c r="L25" s="542">
        <v>119465940.316</v>
      </c>
      <c r="M25" s="542" t="s">
        <v>2100</v>
      </c>
      <c r="N25" s="542">
        <v>4867701.3150000004</v>
      </c>
      <c r="O25" s="542">
        <v>1622790.2649999999</v>
      </c>
      <c r="P25" s="542">
        <v>6490491.5800000001</v>
      </c>
      <c r="Q25" s="543"/>
      <c r="R25" s="542">
        <v>9965396.7280000001</v>
      </c>
      <c r="S25" s="542">
        <v>4170262.8739999998</v>
      </c>
      <c r="T25" s="542">
        <v>14135659.603</v>
      </c>
      <c r="U25" s="543"/>
      <c r="V25" s="542">
        <v>35267535.538999997</v>
      </c>
      <c r="W25" s="542">
        <v>10350643.424000001</v>
      </c>
      <c r="X25" s="542">
        <v>45618178.963</v>
      </c>
      <c r="Y25" s="542" t="s">
        <v>2100</v>
      </c>
      <c r="Z25" s="542">
        <v>681899.17799999996</v>
      </c>
      <c r="AA25" s="542">
        <v>395626.842</v>
      </c>
      <c r="AB25" s="542">
        <v>1077526.0209999999</v>
      </c>
      <c r="AC25" s="543"/>
      <c r="AD25" s="542">
        <v>35854819.541000001</v>
      </c>
      <c r="AE25" s="542">
        <v>13633254.450999999</v>
      </c>
      <c r="AF25" s="542">
        <v>49488073.993000001</v>
      </c>
      <c r="AG25" s="543"/>
      <c r="AH25" s="542">
        <v>13041359.602</v>
      </c>
      <c r="AI25" s="542">
        <v>3657.136</v>
      </c>
      <c r="AJ25" s="542">
        <v>13045016.738</v>
      </c>
      <c r="AK25" s="542" t="s">
        <v>2100</v>
      </c>
      <c r="AL25" s="542">
        <v>3186507.827</v>
      </c>
      <c r="AM25" s="542">
        <v>943923.56099999999</v>
      </c>
      <c r="AN25" s="542">
        <v>4130431.3879999998</v>
      </c>
      <c r="AO25" s="543"/>
      <c r="AP25" s="542">
        <v>3393500.432</v>
      </c>
      <c r="AQ25" s="542">
        <v>0</v>
      </c>
      <c r="AR25" s="542">
        <v>3393500.432</v>
      </c>
      <c r="AS25" s="543"/>
      <c r="AT25" s="542">
        <v>2138543.5980000002</v>
      </c>
      <c r="AU25" s="542">
        <v>3206681.9730000002</v>
      </c>
      <c r="AV25" s="542">
        <v>5345225.5719999997</v>
      </c>
      <c r="AW25" s="542" t="s">
        <v>2100</v>
      </c>
      <c r="AX25" s="542">
        <v>1337006.8899999999</v>
      </c>
      <c r="AY25" s="542">
        <v>0</v>
      </c>
      <c r="AZ25" s="542">
        <v>1337006.8899999999</v>
      </c>
      <c r="BA25" s="543"/>
      <c r="BB25" s="542">
        <v>916178.08799999999</v>
      </c>
      <c r="BC25" s="542">
        <v>45948.832000000002</v>
      </c>
      <c r="BD25" s="542">
        <v>962126.92</v>
      </c>
      <c r="BE25" s="543"/>
      <c r="BF25" s="542">
        <v>402955.95699999999</v>
      </c>
      <c r="BG25" s="542">
        <v>646329.74699999997</v>
      </c>
      <c r="BH25" s="542">
        <v>1049285.7039999999</v>
      </c>
      <c r="BI25" s="542" t="s">
        <v>2100</v>
      </c>
      <c r="BJ25" s="542">
        <v>88377</v>
      </c>
      <c r="BK25" s="542">
        <v>51582.457000000002</v>
      </c>
      <c r="BL25" s="542">
        <v>139959.45699999999</v>
      </c>
      <c r="BM25" s="542"/>
      <c r="BN25" s="542">
        <v>1458651.0290000001</v>
      </c>
      <c r="BO25" s="542">
        <v>801910.05</v>
      </c>
      <c r="BP25" s="542">
        <v>2260561.0789999999</v>
      </c>
      <c r="BQ25" s="542"/>
      <c r="BR25" s="542">
        <v>4435802.8810000001</v>
      </c>
      <c r="BS25" s="542">
        <v>0</v>
      </c>
      <c r="BT25" s="542">
        <v>4435802.8810000001</v>
      </c>
      <c r="BU25" s="542"/>
      <c r="BV25" s="542">
        <v>2162691.8509999998</v>
      </c>
      <c r="BW25" s="542">
        <v>-254.67599999999999</v>
      </c>
      <c r="BX25" s="542">
        <v>2162437.1740000001</v>
      </c>
      <c r="BY25" s="542" t="s">
        <v>2100</v>
      </c>
      <c r="BZ25" s="542">
        <v>258499723.99200001</v>
      </c>
      <c r="CA25" s="542">
        <v>96546521.873999998</v>
      </c>
      <c r="CB25" s="542">
        <v>355046245.87</v>
      </c>
      <c r="CC25" s="542"/>
      <c r="CD25" s="542">
        <v>80203411.978</v>
      </c>
      <c r="CE25" s="542">
        <v>40272464.074000001</v>
      </c>
      <c r="CF25" s="542">
        <v>120475876.053</v>
      </c>
      <c r="CG25" s="542"/>
      <c r="CH25" s="542">
        <v>258499723.99199998</v>
      </c>
      <c r="CI25" s="542">
        <v>97556457.609999999</v>
      </c>
      <c r="CJ25" s="542">
        <v>356056181.60699999</v>
      </c>
      <c r="CK25" s="544"/>
      <c r="CL25" s="552"/>
      <c r="CM25" s="24"/>
      <c r="CN25" s="24"/>
    </row>
    <row r="26" spans="1:92" s="545" customFormat="1" ht="9" customHeight="1">
      <c r="A26" s="550" t="s">
        <v>2101</v>
      </c>
      <c r="B26" s="550">
        <v>57533610.449000001</v>
      </c>
      <c r="C26" s="550">
        <v>21239926.489999998</v>
      </c>
      <c r="D26" s="550">
        <v>78773536.938999996</v>
      </c>
      <c r="E26" s="550"/>
      <c r="F26" s="550">
        <v>1556752.2120000001</v>
      </c>
      <c r="G26" s="550">
        <v>126769.51300000001</v>
      </c>
      <c r="H26" s="550">
        <v>1683521.726</v>
      </c>
      <c r="I26" s="550"/>
      <c r="J26" s="550">
        <v>81259566.431999996</v>
      </c>
      <c r="K26" s="550">
        <v>39543574.747000001</v>
      </c>
      <c r="L26" s="550">
        <v>120803141.17900001</v>
      </c>
      <c r="M26" s="550" t="s">
        <v>2101</v>
      </c>
      <c r="N26" s="550">
        <v>4908555.2709999997</v>
      </c>
      <c r="O26" s="550">
        <v>1633697.429</v>
      </c>
      <c r="P26" s="550">
        <v>6542252.7000000002</v>
      </c>
      <c r="Q26" s="551"/>
      <c r="R26" s="550">
        <v>10104370.497</v>
      </c>
      <c r="S26" s="550">
        <v>4276350.8849999998</v>
      </c>
      <c r="T26" s="550">
        <v>14380721.382999999</v>
      </c>
      <c r="U26" s="551"/>
      <c r="V26" s="550">
        <v>35153344.324000001</v>
      </c>
      <c r="W26" s="550">
        <v>10566329.011</v>
      </c>
      <c r="X26" s="550">
        <v>45719673.335000001</v>
      </c>
      <c r="Y26" s="550" t="s">
        <v>2101</v>
      </c>
      <c r="Z26" s="550">
        <v>698746.95600000001</v>
      </c>
      <c r="AA26" s="550">
        <v>399177.91200000001</v>
      </c>
      <c r="AB26" s="550">
        <v>1097924.868</v>
      </c>
      <c r="AC26" s="551"/>
      <c r="AD26" s="550">
        <v>36066538.542999998</v>
      </c>
      <c r="AE26" s="550">
        <v>13656141.310000001</v>
      </c>
      <c r="AF26" s="550">
        <v>49722679.854000002</v>
      </c>
      <c r="AG26" s="551"/>
      <c r="AH26" s="550">
        <v>13231318.717</v>
      </c>
      <c r="AI26" s="550">
        <v>6788.2169999999996</v>
      </c>
      <c r="AJ26" s="550">
        <v>13238106.934</v>
      </c>
      <c r="AK26" s="550" t="s">
        <v>2101</v>
      </c>
      <c r="AL26" s="550">
        <v>3217139.2540000002</v>
      </c>
      <c r="AM26" s="550">
        <v>951731.929</v>
      </c>
      <c r="AN26" s="550">
        <v>4168871.1830000002</v>
      </c>
      <c r="AO26" s="551"/>
      <c r="AP26" s="550">
        <v>3535639.3760000002</v>
      </c>
      <c r="AQ26" s="550">
        <v>0</v>
      </c>
      <c r="AR26" s="550">
        <v>3535639.3760000002</v>
      </c>
      <c r="AS26" s="551"/>
      <c r="AT26" s="550">
        <v>2262314.321</v>
      </c>
      <c r="AU26" s="550">
        <v>3068815.9569999999</v>
      </c>
      <c r="AV26" s="550">
        <v>5331130.2790000001</v>
      </c>
      <c r="AW26" s="550" t="s">
        <v>2101</v>
      </c>
      <c r="AX26" s="550">
        <v>1372377.3470000001</v>
      </c>
      <c r="AY26" s="550">
        <v>0</v>
      </c>
      <c r="AZ26" s="550">
        <v>1372377.3470000001</v>
      </c>
      <c r="BA26" s="551"/>
      <c r="BB26" s="550">
        <v>936268.96499999997</v>
      </c>
      <c r="BC26" s="550">
        <v>46317.040999999997</v>
      </c>
      <c r="BD26" s="550">
        <v>982586.00699999998</v>
      </c>
      <c r="BE26" s="551"/>
      <c r="BF26" s="550">
        <v>406222.005</v>
      </c>
      <c r="BG26" s="550">
        <v>651222.39099999995</v>
      </c>
      <c r="BH26" s="550">
        <v>1057444.3970000001</v>
      </c>
      <c r="BI26" s="550" t="s">
        <v>2101</v>
      </c>
      <c r="BJ26" s="550">
        <v>89000</v>
      </c>
      <c r="BK26" s="550">
        <v>51946.080000000002</v>
      </c>
      <c r="BL26" s="550">
        <v>140946.07999999999</v>
      </c>
      <c r="BM26" s="550"/>
      <c r="BN26" s="550">
        <v>1475330.0360000001</v>
      </c>
      <c r="BO26" s="550">
        <v>811630.67700000003</v>
      </c>
      <c r="BP26" s="550">
        <v>2286960.7140000002</v>
      </c>
      <c r="BQ26" s="550"/>
      <c r="BR26" s="550">
        <v>4607369.8710000003</v>
      </c>
      <c r="BS26" s="550">
        <v>0</v>
      </c>
      <c r="BT26" s="550">
        <v>4607369.8710000003</v>
      </c>
      <c r="BU26" s="550"/>
      <c r="BV26" s="550">
        <v>2245852.2570000002</v>
      </c>
      <c r="BW26" s="550">
        <v>22.834</v>
      </c>
      <c r="BX26" s="550">
        <v>2245875.0920000002</v>
      </c>
      <c r="BY26" s="550" t="s">
        <v>2101</v>
      </c>
      <c r="BZ26" s="550">
        <v>260660316.83300003</v>
      </c>
      <c r="CA26" s="550">
        <v>97030442.422999993</v>
      </c>
      <c r="CB26" s="550">
        <v>357690759.264</v>
      </c>
      <c r="CC26" s="550"/>
      <c r="CD26" s="550">
        <v>81259566.431999996</v>
      </c>
      <c r="CE26" s="550">
        <v>40557112.590000004</v>
      </c>
      <c r="CF26" s="550">
        <v>121816679.022</v>
      </c>
      <c r="CG26" s="550"/>
      <c r="CH26" s="550">
        <v>260660316.833</v>
      </c>
      <c r="CI26" s="550">
        <v>98043980.266000003</v>
      </c>
      <c r="CJ26" s="550">
        <v>358704297.10699999</v>
      </c>
      <c r="CK26" s="544"/>
      <c r="CL26" s="24"/>
      <c r="CM26" s="24"/>
      <c r="CN26" s="24"/>
    </row>
    <row r="27" spans="1:92" s="545" customFormat="1" ht="9" customHeight="1">
      <c r="A27" s="549" t="s">
        <v>2102</v>
      </c>
      <c r="B27" s="547">
        <v>3983.9879999999998</v>
      </c>
      <c r="C27" s="547">
        <v>253.803</v>
      </c>
      <c r="D27" s="547">
        <v>4237.7910000000002</v>
      </c>
      <c r="E27" s="547"/>
      <c r="F27" s="547">
        <v>0.40200000000000002</v>
      </c>
      <c r="G27" s="547">
        <v>7.3999999999999996E-2</v>
      </c>
      <c r="H27" s="547">
        <v>0.47599999999999998</v>
      </c>
      <c r="I27" s="547"/>
      <c r="J27" s="547">
        <v>144769.95699999999</v>
      </c>
      <c r="K27" s="547">
        <v>37237.175999999999</v>
      </c>
      <c r="L27" s="547">
        <v>182007.133</v>
      </c>
      <c r="M27" s="549" t="s">
        <v>2102</v>
      </c>
      <c r="N27" s="547">
        <v>49985.745000000003</v>
      </c>
      <c r="O27" s="547">
        <v>7.1239999999999997</v>
      </c>
      <c r="P27" s="547">
        <v>49992.868999999999</v>
      </c>
      <c r="Q27" s="547"/>
      <c r="R27" s="547">
        <v>1244.5239999999999</v>
      </c>
      <c r="S27" s="547">
        <v>7895.9440000000004</v>
      </c>
      <c r="T27" s="547">
        <v>9140.4689999999991</v>
      </c>
      <c r="U27" s="547"/>
      <c r="V27" s="547">
        <v>5933.7470000000003</v>
      </c>
      <c r="W27" s="547">
        <v>9167.8080000000009</v>
      </c>
      <c r="X27" s="547">
        <v>15101.555</v>
      </c>
      <c r="Y27" s="549" t="s">
        <v>2102</v>
      </c>
      <c r="Z27" s="547">
        <v>771.37199999999996</v>
      </c>
      <c r="AA27" s="547">
        <v>1940.357</v>
      </c>
      <c r="AB27" s="547">
        <v>2711.73</v>
      </c>
      <c r="AC27" s="547"/>
      <c r="AD27" s="547">
        <v>39430.235000000001</v>
      </c>
      <c r="AE27" s="547">
        <v>16334.962</v>
      </c>
      <c r="AF27" s="547">
        <v>55765.197</v>
      </c>
      <c r="AG27" s="547"/>
      <c r="AH27" s="547">
        <v>0</v>
      </c>
      <c r="AI27" s="547">
        <v>0</v>
      </c>
      <c r="AJ27" s="547">
        <v>0</v>
      </c>
      <c r="AK27" s="549" t="s">
        <v>2102</v>
      </c>
      <c r="AL27" s="547">
        <v>0</v>
      </c>
      <c r="AM27" s="547">
        <v>0</v>
      </c>
      <c r="AN27" s="547">
        <v>0</v>
      </c>
      <c r="AO27" s="547"/>
      <c r="AP27" s="547">
        <v>0</v>
      </c>
      <c r="AQ27" s="547">
        <v>0</v>
      </c>
      <c r="AR27" s="547">
        <v>0</v>
      </c>
      <c r="AS27" s="547"/>
      <c r="AT27" s="547">
        <v>48.35</v>
      </c>
      <c r="AU27" s="547">
        <v>20.731999999999999</v>
      </c>
      <c r="AV27" s="547">
        <v>69.081999999999994</v>
      </c>
      <c r="AW27" s="549" t="s">
        <v>2102</v>
      </c>
      <c r="AX27" s="547">
        <v>0</v>
      </c>
      <c r="AY27" s="547">
        <v>0</v>
      </c>
      <c r="AZ27" s="547">
        <v>0</v>
      </c>
      <c r="BA27" s="547"/>
      <c r="BB27" s="547">
        <v>0</v>
      </c>
      <c r="BC27" s="547">
        <v>0</v>
      </c>
      <c r="BD27" s="547">
        <v>0</v>
      </c>
      <c r="BE27" s="547"/>
      <c r="BF27" s="547">
        <v>0</v>
      </c>
      <c r="BG27" s="547">
        <v>0</v>
      </c>
      <c r="BH27" s="547">
        <v>0</v>
      </c>
      <c r="BI27" s="549" t="s">
        <v>2102</v>
      </c>
      <c r="BJ27" s="547">
        <v>0</v>
      </c>
      <c r="BK27" s="547">
        <v>0</v>
      </c>
      <c r="BL27" s="547">
        <v>0</v>
      </c>
      <c r="BM27" s="547"/>
      <c r="BN27" s="547">
        <v>0</v>
      </c>
      <c r="BO27" s="547">
        <v>0</v>
      </c>
      <c r="BP27" s="547">
        <v>0</v>
      </c>
      <c r="BQ27" s="547"/>
      <c r="BR27" s="547">
        <v>0</v>
      </c>
      <c r="BS27" s="547">
        <v>0</v>
      </c>
      <c r="BT27" s="547">
        <v>0</v>
      </c>
      <c r="BU27" s="547"/>
      <c r="BV27" s="547">
        <v>0</v>
      </c>
      <c r="BW27" s="547">
        <v>0</v>
      </c>
      <c r="BX27" s="547">
        <v>0</v>
      </c>
      <c r="BY27" s="549" t="s">
        <v>2102</v>
      </c>
      <c r="BZ27" s="547">
        <v>246168.32000000004</v>
      </c>
      <c r="CA27" s="547">
        <v>72857.98000000001</v>
      </c>
      <c r="CB27" s="547">
        <v>319026.30199999997</v>
      </c>
      <c r="CC27" s="547"/>
      <c r="CD27" s="547">
        <v>144769.95699999999</v>
      </c>
      <c r="CE27" s="547">
        <v>37245.845000000001</v>
      </c>
      <c r="CF27" s="547">
        <v>182015.802</v>
      </c>
      <c r="CG27" s="547"/>
      <c r="CH27" s="547">
        <v>246168.32000000004</v>
      </c>
      <c r="CI27" s="547">
        <v>72866.649000000005</v>
      </c>
      <c r="CJ27" s="547">
        <v>319034.97099999996</v>
      </c>
      <c r="CK27" s="553"/>
      <c r="CL27" s="24"/>
      <c r="CM27" s="24"/>
      <c r="CN27" s="24"/>
    </row>
    <row r="28" spans="1:92" s="545" customFormat="1" ht="9" customHeight="1">
      <c r="A28" s="549" t="s">
        <v>2103</v>
      </c>
      <c r="B28" s="547">
        <v>3519387.665</v>
      </c>
      <c r="C28" s="547">
        <v>471776.58500000002</v>
      </c>
      <c r="D28" s="547">
        <v>3991164.2510000002</v>
      </c>
      <c r="E28" s="547"/>
      <c r="F28" s="547">
        <v>1933.4849999999999</v>
      </c>
      <c r="G28" s="547">
        <v>227.60900000000001</v>
      </c>
      <c r="H28" s="547">
        <v>2161.0940000000001</v>
      </c>
      <c r="I28" s="547"/>
      <c r="J28" s="547">
        <v>5156252.5460000001</v>
      </c>
      <c r="K28" s="547">
        <v>1062295.112</v>
      </c>
      <c r="L28" s="547">
        <v>6218547.659</v>
      </c>
      <c r="M28" s="549" t="s">
        <v>2103</v>
      </c>
      <c r="N28" s="547">
        <v>482755.92300000001</v>
      </c>
      <c r="O28" s="547">
        <v>85252.600999999995</v>
      </c>
      <c r="P28" s="547">
        <v>568008.52399999998</v>
      </c>
      <c r="Q28" s="547"/>
      <c r="R28" s="547">
        <v>159473.10699999999</v>
      </c>
      <c r="S28" s="547">
        <v>29537.949000000001</v>
      </c>
      <c r="T28" s="547">
        <v>189011.057</v>
      </c>
      <c r="U28" s="547"/>
      <c r="V28" s="547">
        <v>1606122.5060000001</v>
      </c>
      <c r="W28" s="547">
        <v>292454.25199999998</v>
      </c>
      <c r="X28" s="547">
        <v>1898576.7590000001</v>
      </c>
      <c r="Y28" s="549" t="s">
        <v>2103</v>
      </c>
      <c r="Z28" s="547">
        <v>18612.61</v>
      </c>
      <c r="AA28" s="547">
        <v>9182.2929999999997</v>
      </c>
      <c r="AB28" s="547">
        <v>27794.902999999998</v>
      </c>
      <c r="AC28" s="547"/>
      <c r="AD28" s="547">
        <v>2451760.034</v>
      </c>
      <c r="AE28" s="547">
        <v>448299.79100000003</v>
      </c>
      <c r="AF28" s="547">
        <v>2900059.8259999999</v>
      </c>
      <c r="AG28" s="547"/>
      <c r="AH28" s="547">
        <v>0</v>
      </c>
      <c r="AI28" s="547">
        <v>0</v>
      </c>
      <c r="AJ28" s="547">
        <v>0</v>
      </c>
      <c r="AK28" s="549" t="s">
        <v>2103</v>
      </c>
      <c r="AL28" s="547">
        <v>9362.0930000000008</v>
      </c>
      <c r="AM28" s="547">
        <v>724.61800000000005</v>
      </c>
      <c r="AN28" s="547">
        <v>10086.710999999999</v>
      </c>
      <c r="AO28" s="547"/>
      <c r="AP28" s="547">
        <v>1662884.264</v>
      </c>
      <c r="AQ28" s="547">
        <v>0</v>
      </c>
      <c r="AR28" s="547">
        <v>1662884.264</v>
      </c>
      <c r="AS28" s="547"/>
      <c r="AT28" s="547">
        <v>0</v>
      </c>
      <c r="AU28" s="547">
        <v>0</v>
      </c>
      <c r="AV28" s="547">
        <v>0</v>
      </c>
      <c r="AW28" s="549" t="s">
        <v>2103</v>
      </c>
      <c r="AX28" s="547">
        <v>490611.32699999999</v>
      </c>
      <c r="AY28" s="547">
        <v>0</v>
      </c>
      <c r="AZ28" s="547">
        <v>490611.32699999999</v>
      </c>
      <c r="BA28" s="547"/>
      <c r="BB28" s="547">
        <v>0</v>
      </c>
      <c r="BC28" s="547">
        <v>0</v>
      </c>
      <c r="BD28" s="547">
        <v>0</v>
      </c>
      <c r="BE28" s="547"/>
      <c r="BF28" s="547">
        <v>0</v>
      </c>
      <c r="BG28" s="547">
        <v>0</v>
      </c>
      <c r="BH28" s="547">
        <v>0</v>
      </c>
      <c r="BI28" s="549" t="s">
        <v>2103</v>
      </c>
      <c r="BJ28" s="547">
        <v>0</v>
      </c>
      <c r="BK28" s="547">
        <v>0</v>
      </c>
      <c r="BL28" s="547">
        <v>0</v>
      </c>
      <c r="BM28" s="547"/>
      <c r="BN28" s="547">
        <v>0</v>
      </c>
      <c r="BO28" s="547">
        <v>0</v>
      </c>
      <c r="BP28" s="547">
        <v>0</v>
      </c>
      <c r="BQ28" s="547"/>
      <c r="BR28" s="547">
        <v>0</v>
      </c>
      <c r="BS28" s="547">
        <v>0</v>
      </c>
      <c r="BT28" s="547">
        <v>0</v>
      </c>
      <c r="BU28" s="547"/>
      <c r="BV28" s="547">
        <v>176631.94200000001</v>
      </c>
      <c r="BW28" s="547">
        <v>0</v>
      </c>
      <c r="BX28" s="547">
        <v>176631.94200000001</v>
      </c>
      <c r="BY28" s="549" t="s">
        <v>2103</v>
      </c>
      <c r="BZ28" s="547">
        <v>15735787.502</v>
      </c>
      <c r="CA28" s="547">
        <v>2399750.81</v>
      </c>
      <c r="CB28" s="547">
        <v>18135538.317000002</v>
      </c>
      <c r="CC28" s="547"/>
      <c r="CD28" s="547">
        <v>5156252.5460000001</v>
      </c>
      <c r="CE28" s="547">
        <v>1062295.112</v>
      </c>
      <c r="CF28" s="547">
        <v>6218547.659</v>
      </c>
      <c r="CG28" s="547"/>
      <c r="CH28" s="547">
        <v>15735787.502</v>
      </c>
      <c r="CI28" s="547">
        <v>2399750.81</v>
      </c>
      <c r="CJ28" s="547">
        <v>18135538.317000002</v>
      </c>
      <c r="CK28" s="544"/>
      <c r="CL28" s="24"/>
      <c r="CM28" s="24"/>
      <c r="CN28" s="24"/>
    </row>
    <row r="29" spans="1:92" s="545" customFormat="1" ht="9" customHeight="1">
      <c r="A29" s="549" t="s">
        <v>2104</v>
      </c>
      <c r="B29" s="547">
        <v>376789.049</v>
      </c>
      <c r="C29" s="547">
        <v>579431.66</v>
      </c>
      <c r="D29" s="547">
        <v>956220.70900000003</v>
      </c>
      <c r="E29" s="547"/>
      <c r="F29" s="547">
        <v>445.97899999999998</v>
      </c>
      <c r="G29" s="547">
        <v>373.44400000000002</v>
      </c>
      <c r="H29" s="547">
        <v>819.423</v>
      </c>
      <c r="I29" s="547"/>
      <c r="J29" s="547">
        <v>1701785.7390000001</v>
      </c>
      <c r="K29" s="547">
        <v>1962200.6910000001</v>
      </c>
      <c r="L29" s="547">
        <v>3663986.43</v>
      </c>
      <c r="M29" s="549" t="s">
        <v>2104</v>
      </c>
      <c r="N29" s="547">
        <v>24230.547999999999</v>
      </c>
      <c r="O29" s="547">
        <v>21924.173999999999</v>
      </c>
      <c r="P29" s="547">
        <v>46154.722000000002</v>
      </c>
      <c r="Q29" s="547"/>
      <c r="R29" s="547">
        <v>91022.292000000001</v>
      </c>
      <c r="S29" s="547">
        <v>184202.68599999999</v>
      </c>
      <c r="T29" s="547">
        <v>275224.978</v>
      </c>
      <c r="U29" s="547"/>
      <c r="V29" s="547">
        <v>308577.51699999999</v>
      </c>
      <c r="W29" s="547">
        <v>418484.83</v>
      </c>
      <c r="X29" s="547">
        <v>727062.34699999995</v>
      </c>
      <c r="Y29" s="549" t="s">
        <v>2104</v>
      </c>
      <c r="Z29" s="547">
        <v>0</v>
      </c>
      <c r="AA29" s="547">
        <v>0</v>
      </c>
      <c r="AB29" s="547">
        <v>0</v>
      </c>
      <c r="AC29" s="547"/>
      <c r="AD29" s="547">
        <v>842573.83600000001</v>
      </c>
      <c r="AE29" s="547">
        <v>816341.86300000001</v>
      </c>
      <c r="AF29" s="547">
        <v>1658915.7</v>
      </c>
      <c r="AG29" s="547"/>
      <c r="AH29" s="547">
        <v>0</v>
      </c>
      <c r="AI29" s="547">
        <v>0</v>
      </c>
      <c r="AJ29" s="547">
        <v>0</v>
      </c>
      <c r="AK29" s="549" t="s">
        <v>2104</v>
      </c>
      <c r="AL29" s="547">
        <v>5925.2330000000002</v>
      </c>
      <c r="AM29" s="547">
        <v>5519.1009999999997</v>
      </c>
      <c r="AN29" s="547">
        <v>11444.334000000001</v>
      </c>
      <c r="AO29" s="547"/>
      <c r="AP29" s="547">
        <v>0</v>
      </c>
      <c r="AQ29" s="547">
        <v>0</v>
      </c>
      <c r="AR29" s="547">
        <v>0</v>
      </c>
      <c r="AS29" s="547"/>
      <c r="AT29" s="547">
        <v>21584.957999999999</v>
      </c>
      <c r="AU29" s="547">
        <v>45370.822999999997</v>
      </c>
      <c r="AV29" s="547">
        <v>66955.781000000003</v>
      </c>
      <c r="AW29" s="549" t="s">
        <v>2104</v>
      </c>
      <c r="AX29" s="547">
        <v>0</v>
      </c>
      <c r="AY29" s="547">
        <v>0</v>
      </c>
      <c r="AZ29" s="547">
        <v>0</v>
      </c>
      <c r="BA29" s="547"/>
      <c r="BB29" s="547">
        <v>0</v>
      </c>
      <c r="BC29" s="547">
        <v>0</v>
      </c>
      <c r="BD29" s="547">
        <v>0</v>
      </c>
      <c r="BE29" s="547"/>
      <c r="BF29" s="547">
        <v>144.50700000000001</v>
      </c>
      <c r="BG29" s="547">
        <v>0</v>
      </c>
      <c r="BH29" s="547">
        <v>144.50700000000001</v>
      </c>
      <c r="BI29" s="549" t="s">
        <v>2104</v>
      </c>
      <c r="BJ29" s="547">
        <v>0</v>
      </c>
      <c r="BK29" s="547">
        <v>0</v>
      </c>
      <c r="BL29" s="547">
        <v>0</v>
      </c>
      <c r="BM29" s="547"/>
      <c r="BN29" s="547">
        <v>0</v>
      </c>
      <c r="BO29" s="547">
        <v>0</v>
      </c>
      <c r="BP29" s="547">
        <v>0</v>
      </c>
      <c r="BQ29" s="547"/>
      <c r="BR29" s="547">
        <v>0</v>
      </c>
      <c r="BS29" s="547">
        <v>0</v>
      </c>
      <c r="BT29" s="547">
        <v>0</v>
      </c>
      <c r="BU29" s="547"/>
      <c r="BV29" s="547">
        <v>0</v>
      </c>
      <c r="BW29" s="547">
        <v>0</v>
      </c>
      <c r="BX29" s="547">
        <v>0</v>
      </c>
      <c r="BY29" s="549" t="s">
        <v>2104</v>
      </c>
      <c r="BZ29" s="547">
        <v>3373079.6580000003</v>
      </c>
      <c r="CA29" s="547">
        <v>4033849.2719999999</v>
      </c>
      <c r="CB29" s="547">
        <v>7406928.9310000008</v>
      </c>
      <c r="CC29" s="547"/>
      <c r="CD29" s="547">
        <v>1701785.7390000001</v>
      </c>
      <c r="CE29" s="547">
        <v>1962200.6910000001</v>
      </c>
      <c r="CF29" s="547">
        <v>3663986.43</v>
      </c>
      <c r="CG29" s="547"/>
      <c r="CH29" s="547">
        <v>3373079.6580000003</v>
      </c>
      <c r="CI29" s="547">
        <v>4033849.2719999999</v>
      </c>
      <c r="CJ29" s="547">
        <v>7406928.9310000008</v>
      </c>
      <c r="CK29" s="544"/>
      <c r="CL29" s="24"/>
      <c r="CM29" s="24"/>
      <c r="CN29" s="24"/>
    </row>
    <row r="30" spans="1:92" s="545" customFormat="1" ht="9" customHeight="1">
      <c r="A30" s="549" t="s">
        <v>2105</v>
      </c>
      <c r="B30" s="547">
        <v>0</v>
      </c>
      <c r="C30" s="547">
        <v>107153.08500000001</v>
      </c>
      <c r="D30" s="547">
        <v>107153.08500000001</v>
      </c>
      <c r="E30" s="547"/>
      <c r="F30" s="547">
        <v>0</v>
      </c>
      <c r="G30" s="547">
        <v>204.04400000000001</v>
      </c>
      <c r="H30" s="547">
        <v>204.04400000000001</v>
      </c>
      <c r="I30" s="547"/>
      <c r="J30" s="547">
        <v>0</v>
      </c>
      <c r="K30" s="547">
        <v>0</v>
      </c>
      <c r="L30" s="547">
        <v>0</v>
      </c>
      <c r="M30" s="549" t="s">
        <v>2105</v>
      </c>
      <c r="N30" s="547">
        <v>0</v>
      </c>
      <c r="O30" s="547">
        <v>0</v>
      </c>
      <c r="P30" s="547">
        <v>0</v>
      </c>
      <c r="Q30" s="547"/>
      <c r="R30" s="547">
        <v>222572.97700000001</v>
      </c>
      <c r="S30" s="547">
        <v>128726.838</v>
      </c>
      <c r="T30" s="547">
        <v>351299.815</v>
      </c>
      <c r="U30" s="547"/>
      <c r="V30" s="547">
        <v>480142.96899999998</v>
      </c>
      <c r="W30" s="547">
        <v>977257.67599999998</v>
      </c>
      <c r="X30" s="547">
        <v>1457400.6459999999</v>
      </c>
      <c r="Y30" s="549" t="s">
        <v>2105</v>
      </c>
      <c r="Z30" s="547">
        <v>266915.53200000001</v>
      </c>
      <c r="AA30" s="547">
        <v>315198.09000000003</v>
      </c>
      <c r="AB30" s="547">
        <v>582113.62300000002</v>
      </c>
      <c r="AC30" s="547"/>
      <c r="AD30" s="547">
        <v>373831.37300000002</v>
      </c>
      <c r="AE30" s="547">
        <v>709430.73899999994</v>
      </c>
      <c r="AF30" s="547">
        <v>1083262.112</v>
      </c>
      <c r="AG30" s="547"/>
      <c r="AH30" s="547">
        <v>0</v>
      </c>
      <c r="AI30" s="547">
        <v>0</v>
      </c>
      <c r="AJ30" s="547">
        <v>0</v>
      </c>
      <c r="AK30" s="549" t="s">
        <v>2105</v>
      </c>
      <c r="AL30" s="547">
        <v>0</v>
      </c>
      <c r="AM30" s="547">
        <v>0</v>
      </c>
      <c r="AN30" s="547">
        <v>0</v>
      </c>
      <c r="AO30" s="547"/>
      <c r="AP30" s="547">
        <v>0</v>
      </c>
      <c r="AQ30" s="547">
        <v>0</v>
      </c>
      <c r="AR30" s="547">
        <v>0</v>
      </c>
      <c r="AS30" s="547"/>
      <c r="AT30" s="547">
        <v>51789.243000000002</v>
      </c>
      <c r="AU30" s="547">
        <v>234275.217</v>
      </c>
      <c r="AV30" s="547">
        <v>286064.46000000002</v>
      </c>
      <c r="AW30" s="549" t="s">
        <v>2105</v>
      </c>
      <c r="AX30" s="547">
        <v>0</v>
      </c>
      <c r="AY30" s="547">
        <v>0</v>
      </c>
      <c r="AZ30" s="547">
        <v>0</v>
      </c>
      <c r="BA30" s="547"/>
      <c r="BB30" s="547">
        <v>0</v>
      </c>
      <c r="BC30" s="547">
        <v>0</v>
      </c>
      <c r="BD30" s="547">
        <v>0</v>
      </c>
      <c r="BE30" s="547"/>
      <c r="BF30" s="547">
        <v>0</v>
      </c>
      <c r="BG30" s="547">
        <v>0</v>
      </c>
      <c r="BH30" s="547">
        <v>0</v>
      </c>
      <c r="BI30" s="549" t="s">
        <v>2105</v>
      </c>
      <c r="BJ30" s="547">
        <v>0</v>
      </c>
      <c r="BK30" s="547">
        <v>0</v>
      </c>
      <c r="BL30" s="547">
        <v>0</v>
      </c>
      <c r="BM30" s="547"/>
      <c r="BN30" s="547">
        <v>0</v>
      </c>
      <c r="BO30" s="547">
        <v>0</v>
      </c>
      <c r="BP30" s="547">
        <v>0</v>
      </c>
      <c r="BQ30" s="547"/>
      <c r="BR30" s="547">
        <v>0</v>
      </c>
      <c r="BS30" s="547">
        <v>0</v>
      </c>
      <c r="BT30" s="547">
        <v>0</v>
      </c>
      <c r="BU30" s="547"/>
      <c r="BV30" s="547">
        <v>0</v>
      </c>
      <c r="BW30" s="547">
        <v>0</v>
      </c>
      <c r="BX30" s="547">
        <v>0</v>
      </c>
      <c r="BY30" s="549" t="s">
        <v>2105</v>
      </c>
      <c r="BZ30" s="547">
        <v>1395252.094</v>
      </c>
      <c r="CA30" s="547">
        <v>2472245.6890000002</v>
      </c>
      <c r="CB30" s="547">
        <v>3867497.7850000001</v>
      </c>
      <c r="CC30" s="547"/>
      <c r="CD30" s="547">
        <v>0</v>
      </c>
      <c r="CE30" s="547">
        <v>0</v>
      </c>
      <c r="CF30" s="547">
        <v>0</v>
      </c>
      <c r="CG30" s="547"/>
      <c r="CH30" s="547">
        <v>1395252.094</v>
      </c>
      <c r="CI30" s="547">
        <v>2472245.6890000002</v>
      </c>
      <c r="CJ30" s="547">
        <v>3867497.7850000001</v>
      </c>
      <c r="CK30" s="544"/>
      <c r="CL30" s="24"/>
      <c r="CM30" s="24"/>
      <c r="CN30" s="24"/>
    </row>
    <row r="31" spans="1:92" s="545" customFormat="1" ht="9" customHeight="1">
      <c r="A31" s="549" t="s">
        <v>2106</v>
      </c>
      <c r="B31" s="547">
        <v>32248046.384</v>
      </c>
      <c r="C31" s="547">
        <v>8351978.085</v>
      </c>
      <c r="D31" s="547">
        <v>40600024.468999997</v>
      </c>
      <c r="E31" s="547"/>
      <c r="F31" s="547">
        <v>1112183.844</v>
      </c>
      <c r="G31" s="547">
        <v>39940.453999999998</v>
      </c>
      <c r="H31" s="547">
        <v>1152124.2990000001</v>
      </c>
      <c r="I31" s="547"/>
      <c r="J31" s="547">
        <v>47154838.947999999</v>
      </c>
      <c r="K31" s="547">
        <v>26141045.853999998</v>
      </c>
      <c r="L31" s="547">
        <v>73295884.803000003</v>
      </c>
      <c r="M31" s="549" t="s">
        <v>2106</v>
      </c>
      <c r="N31" s="547">
        <v>2434739.9920000001</v>
      </c>
      <c r="O31" s="547">
        <v>489273.03899999999</v>
      </c>
      <c r="P31" s="547">
        <v>2924013.031</v>
      </c>
      <c r="Q31" s="547"/>
      <c r="R31" s="547">
        <v>5472880.852</v>
      </c>
      <c r="S31" s="547">
        <v>1877551.202</v>
      </c>
      <c r="T31" s="547">
        <v>7350432.0539999995</v>
      </c>
      <c r="U31" s="547"/>
      <c r="V31" s="547">
        <v>21441013.572000001</v>
      </c>
      <c r="W31" s="547">
        <v>4891465.8969999999</v>
      </c>
      <c r="X31" s="547">
        <v>26332479.469999999</v>
      </c>
      <c r="Y31" s="549" t="s">
        <v>2106</v>
      </c>
      <c r="Z31" s="547">
        <v>58500</v>
      </c>
      <c r="AA31" s="547">
        <v>0</v>
      </c>
      <c r="AB31" s="547">
        <v>58500</v>
      </c>
      <c r="AC31" s="547"/>
      <c r="AD31" s="547">
        <v>20012743.600000001</v>
      </c>
      <c r="AE31" s="547">
        <v>7438367.0039999997</v>
      </c>
      <c r="AF31" s="547">
        <v>27451110.603999998</v>
      </c>
      <c r="AG31" s="547"/>
      <c r="AH31" s="547">
        <v>12918878.689999999</v>
      </c>
      <c r="AI31" s="547">
        <v>4226.232</v>
      </c>
      <c r="AJ31" s="547">
        <v>12923104.922</v>
      </c>
      <c r="AK31" s="549" t="s">
        <v>2106</v>
      </c>
      <c r="AL31" s="547">
        <v>2615902.3050000002</v>
      </c>
      <c r="AM31" s="547">
        <v>295481.66700000002</v>
      </c>
      <c r="AN31" s="547">
        <v>2911383.9720000001</v>
      </c>
      <c r="AO31" s="547"/>
      <c r="AP31" s="547">
        <v>1872755.111</v>
      </c>
      <c r="AQ31" s="547">
        <v>0</v>
      </c>
      <c r="AR31" s="547">
        <v>1872755.111</v>
      </c>
      <c r="AS31" s="547"/>
      <c r="AT31" s="547">
        <v>1562184.7949999999</v>
      </c>
      <c r="AU31" s="547">
        <v>2266591.6090000002</v>
      </c>
      <c r="AV31" s="547">
        <v>3828776.4040000001</v>
      </c>
      <c r="AW31" s="549" t="s">
        <v>2106</v>
      </c>
      <c r="AX31" s="547">
        <v>881766.01899999997</v>
      </c>
      <c r="AY31" s="547">
        <v>0</v>
      </c>
      <c r="AZ31" s="547">
        <v>881766.01899999997</v>
      </c>
      <c r="BA31" s="547"/>
      <c r="BB31" s="547">
        <v>936268.96499999997</v>
      </c>
      <c r="BC31" s="547">
        <v>46317.040999999997</v>
      </c>
      <c r="BD31" s="547">
        <v>982586.00699999998</v>
      </c>
      <c r="BE31" s="547"/>
      <c r="BF31" s="547">
        <v>371237.26400000002</v>
      </c>
      <c r="BG31" s="547">
        <v>449900.46100000001</v>
      </c>
      <c r="BH31" s="547">
        <v>821137.72600000002</v>
      </c>
      <c r="BI31" s="549" t="s">
        <v>2106</v>
      </c>
      <c r="BJ31" s="547">
        <v>89000</v>
      </c>
      <c r="BK31" s="547">
        <v>51946.080000000002</v>
      </c>
      <c r="BL31" s="547">
        <v>140946.07999999999</v>
      </c>
      <c r="BM31" s="547"/>
      <c r="BN31" s="547">
        <v>1342476.419</v>
      </c>
      <c r="BO31" s="547">
        <v>437940.26299999998</v>
      </c>
      <c r="BP31" s="547">
        <v>1780416.683</v>
      </c>
      <c r="BQ31" s="547"/>
      <c r="BR31" s="547">
        <v>4607369.8710000003</v>
      </c>
      <c r="BS31" s="547">
        <v>0</v>
      </c>
      <c r="BT31" s="547">
        <v>4607369.8710000003</v>
      </c>
      <c r="BU31" s="547"/>
      <c r="BV31" s="547">
        <v>1975112.801</v>
      </c>
      <c r="BW31" s="547">
        <v>0</v>
      </c>
      <c r="BX31" s="547">
        <v>1975112.801</v>
      </c>
      <c r="BY31" s="549" t="s">
        <v>2106</v>
      </c>
      <c r="BZ31" s="547">
        <v>159107899.43199998</v>
      </c>
      <c r="CA31" s="547">
        <v>52782024.887999997</v>
      </c>
      <c r="CB31" s="547">
        <v>211889924.32600003</v>
      </c>
      <c r="CC31" s="547"/>
      <c r="CD31" s="547">
        <v>47154838.947999999</v>
      </c>
      <c r="CE31" s="547">
        <v>26607151.208000001</v>
      </c>
      <c r="CF31" s="547">
        <v>73761990.156000003</v>
      </c>
      <c r="CG31" s="547"/>
      <c r="CH31" s="547">
        <v>159107899.43199998</v>
      </c>
      <c r="CI31" s="547">
        <v>53248130.241999999</v>
      </c>
      <c r="CJ31" s="547">
        <v>212356029.67900002</v>
      </c>
      <c r="CK31" s="544"/>
      <c r="CL31" s="24"/>
      <c r="CM31" s="24"/>
      <c r="CN31" s="24"/>
    </row>
    <row r="32" spans="1:92" s="545" customFormat="1" ht="9" customHeight="1">
      <c r="A32" s="549" t="s">
        <v>2107</v>
      </c>
      <c r="B32" s="547">
        <v>1202161.73</v>
      </c>
      <c r="C32" s="547">
        <v>1780775.905</v>
      </c>
      <c r="D32" s="547">
        <v>2982937.6349999998</v>
      </c>
      <c r="E32" s="547"/>
      <c r="F32" s="547">
        <v>5840.402</v>
      </c>
      <c r="G32" s="547">
        <v>7699.68</v>
      </c>
      <c r="H32" s="547">
        <v>13540.083000000001</v>
      </c>
      <c r="I32" s="547"/>
      <c r="J32" s="547">
        <v>1584343.966</v>
      </c>
      <c r="K32" s="547">
        <v>3446347.65</v>
      </c>
      <c r="L32" s="547">
        <v>5030691.6160000004</v>
      </c>
      <c r="M32" s="549" t="s">
        <v>2107</v>
      </c>
      <c r="N32" s="547">
        <v>402.63900000000001</v>
      </c>
      <c r="O32" s="547">
        <v>330.76400000000001</v>
      </c>
      <c r="P32" s="547">
        <v>733.40300000000002</v>
      </c>
      <c r="Q32" s="547"/>
      <c r="R32" s="547">
        <v>371705.467</v>
      </c>
      <c r="S32" s="547">
        <v>446795.13</v>
      </c>
      <c r="T32" s="547">
        <v>818500.59699999995</v>
      </c>
      <c r="U32" s="547"/>
      <c r="V32" s="547">
        <v>825740.71400000004</v>
      </c>
      <c r="W32" s="547">
        <v>1064238.3970000001</v>
      </c>
      <c r="X32" s="547">
        <v>1889979.111</v>
      </c>
      <c r="Y32" s="549" t="s">
        <v>2107</v>
      </c>
      <c r="Z32" s="547">
        <v>0</v>
      </c>
      <c r="AA32" s="547">
        <v>0</v>
      </c>
      <c r="AB32" s="547">
        <v>0</v>
      </c>
      <c r="AC32" s="547"/>
      <c r="AD32" s="547">
        <v>441749.84499999997</v>
      </c>
      <c r="AE32" s="547">
        <v>1079157.4110000001</v>
      </c>
      <c r="AF32" s="547">
        <v>1520907.2560000001</v>
      </c>
      <c r="AG32" s="547"/>
      <c r="AH32" s="547">
        <v>0</v>
      </c>
      <c r="AI32" s="547">
        <v>0</v>
      </c>
      <c r="AJ32" s="547">
        <v>0</v>
      </c>
      <c r="AK32" s="549" t="s">
        <v>2107</v>
      </c>
      <c r="AL32" s="547">
        <v>42034.211000000003</v>
      </c>
      <c r="AM32" s="547">
        <v>55577.392999999996</v>
      </c>
      <c r="AN32" s="547">
        <v>97611.604999999996</v>
      </c>
      <c r="AO32" s="547"/>
      <c r="AP32" s="547">
        <v>0</v>
      </c>
      <c r="AQ32" s="547">
        <v>0</v>
      </c>
      <c r="AR32" s="547">
        <v>0</v>
      </c>
      <c r="AS32" s="547"/>
      <c r="AT32" s="547">
        <v>78356.880999999994</v>
      </c>
      <c r="AU32" s="547">
        <v>171361.845</v>
      </c>
      <c r="AV32" s="547">
        <v>249718.72700000001</v>
      </c>
      <c r="AW32" s="549" t="s">
        <v>2107</v>
      </c>
      <c r="AX32" s="547">
        <v>0</v>
      </c>
      <c r="AY32" s="547">
        <v>0</v>
      </c>
      <c r="AZ32" s="547">
        <v>0</v>
      </c>
      <c r="BA32" s="547"/>
      <c r="BB32" s="547">
        <v>0</v>
      </c>
      <c r="BC32" s="547">
        <v>0</v>
      </c>
      <c r="BD32" s="547">
        <v>0</v>
      </c>
      <c r="BE32" s="547"/>
      <c r="BF32" s="547">
        <v>16557.402999999998</v>
      </c>
      <c r="BG32" s="547">
        <v>30273.981</v>
      </c>
      <c r="BH32" s="547">
        <v>46831.385000000002</v>
      </c>
      <c r="BI32" s="549" t="s">
        <v>2107</v>
      </c>
      <c r="BJ32" s="547">
        <v>0</v>
      </c>
      <c r="BK32" s="547">
        <v>0</v>
      </c>
      <c r="BL32" s="547">
        <v>0</v>
      </c>
      <c r="BM32" s="547"/>
      <c r="BN32" s="547">
        <v>0</v>
      </c>
      <c r="BO32" s="547">
        <v>0</v>
      </c>
      <c r="BP32" s="547">
        <v>0</v>
      </c>
      <c r="BQ32" s="547"/>
      <c r="BR32" s="547">
        <v>0</v>
      </c>
      <c r="BS32" s="547">
        <v>0</v>
      </c>
      <c r="BT32" s="547">
        <v>0</v>
      </c>
      <c r="BU32" s="547"/>
      <c r="BV32" s="547">
        <v>0</v>
      </c>
      <c r="BW32" s="547">
        <v>0</v>
      </c>
      <c r="BX32" s="547">
        <v>0</v>
      </c>
      <c r="BY32" s="549" t="s">
        <v>2107</v>
      </c>
      <c r="BZ32" s="547">
        <v>4568893.2580000004</v>
      </c>
      <c r="CA32" s="547">
        <v>8082558.1559999995</v>
      </c>
      <c r="CB32" s="547">
        <v>12651451.418000001</v>
      </c>
      <c r="CC32" s="547"/>
      <c r="CD32" s="547">
        <v>1584343.966</v>
      </c>
      <c r="CE32" s="547">
        <v>3446347.65</v>
      </c>
      <c r="CF32" s="547">
        <v>5030691.6160000004</v>
      </c>
      <c r="CG32" s="547"/>
      <c r="CH32" s="547">
        <v>4568893.2580000004</v>
      </c>
      <c r="CI32" s="547">
        <v>8082558.1559999995</v>
      </c>
      <c r="CJ32" s="547">
        <v>12651451.418000001</v>
      </c>
      <c r="CK32" s="544"/>
      <c r="CL32" s="24"/>
      <c r="CM32" s="24"/>
      <c r="CN32" s="24"/>
    </row>
    <row r="33" spans="1:92" s="545" customFormat="1" ht="9" customHeight="1">
      <c r="A33" s="549" t="s">
        <v>2108</v>
      </c>
      <c r="B33" s="547">
        <v>16855809.280999999</v>
      </c>
      <c r="C33" s="547">
        <v>1296627.014</v>
      </c>
      <c r="D33" s="547">
        <v>18152436.295000002</v>
      </c>
      <c r="E33" s="547"/>
      <c r="F33" s="547">
        <v>94880.801000000007</v>
      </c>
      <c r="G33" s="547">
        <v>169.315</v>
      </c>
      <c r="H33" s="547">
        <v>95050.116999999998</v>
      </c>
      <c r="I33" s="547"/>
      <c r="J33" s="547">
        <v>22057292.008000001</v>
      </c>
      <c r="K33" s="547">
        <v>1559682.4040000001</v>
      </c>
      <c r="L33" s="547">
        <v>23616974.412</v>
      </c>
      <c r="M33" s="549" t="s">
        <v>2108</v>
      </c>
      <c r="N33" s="547">
        <v>1503310.52</v>
      </c>
      <c r="O33" s="547">
        <v>3578.7550000000001</v>
      </c>
      <c r="P33" s="547">
        <v>1506889.2749999999</v>
      </c>
      <c r="Q33" s="547"/>
      <c r="R33" s="547">
        <v>3411784.7239999999</v>
      </c>
      <c r="S33" s="547">
        <v>38901.406999999999</v>
      </c>
      <c r="T33" s="547">
        <v>3450686.1320000002</v>
      </c>
      <c r="U33" s="547"/>
      <c r="V33" s="547">
        <v>9981103.6150000002</v>
      </c>
      <c r="W33" s="547">
        <v>509100.88099999999</v>
      </c>
      <c r="X33" s="547">
        <v>10490204.495999999</v>
      </c>
      <c r="Y33" s="549" t="s">
        <v>2108</v>
      </c>
      <c r="Z33" s="547">
        <v>0</v>
      </c>
      <c r="AA33" s="547">
        <v>0</v>
      </c>
      <c r="AB33" s="547">
        <v>0</v>
      </c>
      <c r="AC33" s="547"/>
      <c r="AD33" s="547">
        <v>10790147.182</v>
      </c>
      <c r="AE33" s="547">
        <v>439782.755</v>
      </c>
      <c r="AF33" s="547">
        <v>11229929.937999999</v>
      </c>
      <c r="AG33" s="547"/>
      <c r="AH33" s="547">
        <v>312440.027</v>
      </c>
      <c r="AI33" s="547">
        <v>2561.9850000000001</v>
      </c>
      <c r="AJ33" s="547">
        <v>315002.01199999999</v>
      </c>
      <c r="AK33" s="549" t="s">
        <v>2108</v>
      </c>
      <c r="AL33" s="547">
        <v>514973.46100000001</v>
      </c>
      <c r="AM33" s="547">
        <v>13496.808000000001</v>
      </c>
      <c r="AN33" s="547">
        <v>528470.27</v>
      </c>
      <c r="AO33" s="547"/>
      <c r="AP33" s="547">
        <v>0</v>
      </c>
      <c r="AQ33" s="547">
        <v>0</v>
      </c>
      <c r="AR33" s="547">
        <v>0</v>
      </c>
      <c r="AS33" s="547"/>
      <c r="AT33" s="547">
        <v>0</v>
      </c>
      <c r="AU33" s="547">
        <v>0</v>
      </c>
      <c r="AV33" s="547">
        <v>0</v>
      </c>
      <c r="AW33" s="549" t="s">
        <v>2108</v>
      </c>
      <c r="AX33" s="547">
        <v>0</v>
      </c>
      <c r="AY33" s="547">
        <v>0</v>
      </c>
      <c r="AZ33" s="547">
        <v>0</v>
      </c>
      <c r="BA33" s="547"/>
      <c r="BB33" s="547">
        <v>0</v>
      </c>
      <c r="BC33" s="547">
        <v>0</v>
      </c>
      <c r="BD33" s="547">
        <v>0</v>
      </c>
      <c r="BE33" s="547"/>
      <c r="BF33" s="547">
        <v>0</v>
      </c>
      <c r="BG33" s="547">
        <v>0</v>
      </c>
      <c r="BH33" s="547">
        <v>0</v>
      </c>
      <c r="BI33" s="549" t="s">
        <v>2108</v>
      </c>
      <c r="BJ33" s="547">
        <v>0</v>
      </c>
      <c r="BK33" s="547">
        <v>0</v>
      </c>
      <c r="BL33" s="547">
        <v>0</v>
      </c>
      <c r="BM33" s="547"/>
      <c r="BN33" s="547">
        <v>0</v>
      </c>
      <c r="BO33" s="547">
        <v>0</v>
      </c>
      <c r="BP33" s="547">
        <v>0</v>
      </c>
      <c r="BQ33" s="547"/>
      <c r="BR33" s="547">
        <v>0</v>
      </c>
      <c r="BS33" s="547">
        <v>0</v>
      </c>
      <c r="BT33" s="547">
        <v>0</v>
      </c>
      <c r="BU33" s="547"/>
      <c r="BV33" s="547">
        <v>61493.578000000001</v>
      </c>
      <c r="BW33" s="547">
        <v>22.834</v>
      </c>
      <c r="BX33" s="547">
        <v>61516.411999999997</v>
      </c>
      <c r="BY33" s="549" t="s">
        <v>2108</v>
      </c>
      <c r="BZ33" s="547">
        <v>65583235.197000019</v>
      </c>
      <c r="CA33" s="547">
        <v>3863924.1579999998</v>
      </c>
      <c r="CB33" s="547">
        <v>69447159.358999982</v>
      </c>
      <c r="CC33" s="547"/>
      <c r="CD33" s="547">
        <v>22057292.008000001</v>
      </c>
      <c r="CE33" s="547">
        <v>1559682.4040000001</v>
      </c>
      <c r="CF33" s="547">
        <v>23616974.412</v>
      </c>
      <c r="CG33" s="547"/>
      <c r="CH33" s="547">
        <v>65583235.197000019</v>
      </c>
      <c r="CI33" s="547">
        <v>3863924.1579999998</v>
      </c>
      <c r="CJ33" s="547">
        <v>69447159.358999982</v>
      </c>
      <c r="CK33" s="544"/>
      <c r="CL33" s="24"/>
      <c r="CM33" s="24"/>
      <c r="CN33" s="24"/>
    </row>
    <row r="34" spans="1:92" s="545" customFormat="1" ht="9" customHeight="1">
      <c r="A34" s="549" t="s">
        <v>2109</v>
      </c>
      <c r="B34" s="547">
        <v>920462.81499999994</v>
      </c>
      <c r="C34" s="547">
        <v>4749453.45</v>
      </c>
      <c r="D34" s="547">
        <v>5669916.2659999998</v>
      </c>
      <c r="E34" s="547"/>
      <c r="F34" s="547">
        <v>4077.587</v>
      </c>
      <c r="G34" s="547">
        <v>78154.888999999996</v>
      </c>
      <c r="H34" s="547">
        <v>82232.476999999999</v>
      </c>
      <c r="I34" s="547"/>
      <c r="J34" s="547">
        <v>179083.76699999999</v>
      </c>
      <c r="K34" s="547">
        <v>2836895.2910000002</v>
      </c>
      <c r="L34" s="547">
        <v>3015979.0580000002</v>
      </c>
      <c r="M34" s="549" t="s">
        <v>2109</v>
      </c>
      <c r="N34" s="547">
        <v>95011.036999999997</v>
      </c>
      <c r="O34" s="547">
        <v>488492.91600000003</v>
      </c>
      <c r="P34" s="547">
        <v>583503.95299999998</v>
      </c>
      <c r="Q34" s="547"/>
      <c r="R34" s="547">
        <v>186141.611</v>
      </c>
      <c r="S34" s="547">
        <v>1550637.598</v>
      </c>
      <c r="T34" s="547">
        <v>1736779.21</v>
      </c>
      <c r="U34" s="547"/>
      <c r="V34" s="547">
        <v>306922.94699999999</v>
      </c>
      <c r="W34" s="547">
        <v>2290992.6150000002</v>
      </c>
      <c r="X34" s="547">
        <v>2597915.5630000001</v>
      </c>
      <c r="Y34" s="549" t="s">
        <v>2109</v>
      </c>
      <c r="Z34" s="547">
        <v>335139</v>
      </c>
      <c r="AA34" s="547">
        <v>72857.17</v>
      </c>
      <c r="AB34" s="547">
        <v>407996.17</v>
      </c>
      <c r="AC34" s="547"/>
      <c r="AD34" s="547">
        <v>477981.02799999999</v>
      </c>
      <c r="AE34" s="547">
        <v>1988563.8</v>
      </c>
      <c r="AF34" s="547">
        <v>2466544.8280000002</v>
      </c>
      <c r="AG34" s="547"/>
      <c r="AH34" s="547">
        <v>0</v>
      </c>
      <c r="AI34" s="547">
        <v>0</v>
      </c>
      <c r="AJ34" s="547">
        <v>0</v>
      </c>
      <c r="AK34" s="549" t="s">
        <v>2109</v>
      </c>
      <c r="AL34" s="547">
        <v>20606.377</v>
      </c>
      <c r="AM34" s="547">
        <v>574963.10900000005</v>
      </c>
      <c r="AN34" s="547">
        <v>595569.48699999996</v>
      </c>
      <c r="AO34" s="547"/>
      <c r="AP34" s="547">
        <v>0</v>
      </c>
      <c r="AQ34" s="547">
        <v>0</v>
      </c>
      <c r="AR34" s="547">
        <v>0</v>
      </c>
      <c r="AS34" s="547"/>
      <c r="AT34" s="547">
        <v>163276.83300000001</v>
      </c>
      <c r="AU34" s="547">
        <v>284147.821</v>
      </c>
      <c r="AV34" s="547">
        <v>447424.65399999998</v>
      </c>
      <c r="AW34" s="549" t="s">
        <v>2109</v>
      </c>
      <c r="AX34" s="547">
        <v>0</v>
      </c>
      <c r="AY34" s="547">
        <v>0</v>
      </c>
      <c r="AZ34" s="547">
        <v>0</v>
      </c>
      <c r="BA34" s="547"/>
      <c r="BB34" s="547">
        <v>0</v>
      </c>
      <c r="BC34" s="547">
        <v>0</v>
      </c>
      <c r="BD34" s="547">
        <v>0</v>
      </c>
      <c r="BE34" s="547"/>
      <c r="BF34" s="547">
        <v>2735.5309999999999</v>
      </c>
      <c r="BG34" s="547">
        <v>165228.36300000001</v>
      </c>
      <c r="BH34" s="547">
        <v>167963.894</v>
      </c>
      <c r="BI34" s="549" t="s">
        <v>2109</v>
      </c>
      <c r="BJ34" s="547">
        <v>0</v>
      </c>
      <c r="BK34" s="547">
        <v>0</v>
      </c>
      <c r="BL34" s="547">
        <v>0</v>
      </c>
      <c r="BM34" s="547"/>
      <c r="BN34" s="547">
        <v>94929</v>
      </c>
      <c r="BO34" s="547">
        <v>43637.5</v>
      </c>
      <c r="BP34" s="547">
        <v>138566.5</v>
      </c>
      <c r="BQ34" s="547"/>
      <c r="BR34" s="547">
        <v>0</v>
      </c>
      <c r="BS34" s="547">
        <v>0</v>
      </c>
      <c r="BT34" s="547">
        <v>0</v>
      </c>
      <c r="BU34" s="547"/>
      <c r="BV34" s="547">
        <v>0</v>
      </c>
      <c r="BW34" s="547">
        <v>0</v>
      </c>
      <c r="BX34" s="547">
        <v>0</v>
      </c>
      <c r="BY34" s="549" t="s">
        <v>2109</v>
      </c>
      <c r="BZ34" s="547">
        <v>2786367.5329999998</v>
      </c>
      <c r="CA34" s="547">
        <v>15124024.522000002</v>
      </c>
      <c r="CB34" s="547">
        <v>17910392.059999999</v>
      </c>
      <c r="CC34" s="547"/>
      <c r="CD34" s="547">
        <v>179083.76699999999</v>
      </c>
      <c r="CE34" s="547">
        <v>3380828.227</v>
      </c>
      <c r="CF34" s="547">
        <v>3559911.9939999999</v>
      </c>
      <c r="CG34" s="547"/>
      <c r="CH34" s="547">
        <v>2786367.5329999998</v>
      </c>
      <c r="CI34" s="547">
        <v>15667957.458000002</v>
      </c>
      <c r="CJ34" s="547">
        <v>18454324.995999999</v>
      </c>
      <c r="CK34" s="24"/>
      <c r="CL34" s="24"/>
      <c r="CM34" s="24"/>
      <c r="CN34" s="24"/>
    </row>
    <row r="35" spans="1:92" s="545" customFormat="1" ht="9" customHeight="1">
      <c r="A35" s="549" t="s">
        <v>2110</v>
      </c>
      <c r="B35" s="547">
        <v>845.19299999999998</v>
      </c>
      <c r="C35" s="547">
        <v>651.274</v>
      </c>
      <c r="D35" s="547">
        <v>1496.4670000000001</v>
      </c>
      <c r="E35" s="547"/>
      <c r="F35" s="547">
        <v>0</v>
      </c>
      <c r="G35" s="547">
        <v>0</v>
      </c>
      <c r="H35" s="547">
        <v>0</v>
      </c>
      <c r="I35" s="547"/>
      <c r="J35" s="547">
        <v>0</v>
      </c>
      <c r="K35" s="547">
        <v>0</v>
      </c>
      <c r="L35" s="547">
        <v>0</v>
      </c>
      <c r="M35" s="549" t="s">
        <v>2110</v>
      </c>
      <c r="N35" s="547">
        <v>0</v>
      </c>
      <c r="O35" s="547">
        <v>0</v>
      </c>
      <c r="P35" s="547">
        <v>0</v>
      </c>
      <c r="Q35" s="547"/>
      <c r="R35" s="547">
        <v>0</v>
      </c>
      <c r="S35" s="547">
        <v>4641.9679999999998</v>
      </c>
      <c r="T35" s="547">
        <v>4641.9679999999998</v>
      </c>
      <c r="U35" s="547"/>
      <c r="V35" s="547">
        <v>0</v>
      </c>
      <c r="W35" s="547">
        <v>0</v>
      </c>
      <c r="X35" s="547">
        <v>0</v>
      </c>
      <c r="Y35" s="549" t="s">
        <v>2110</v>
      </c>
      <c r="Z35" s="547">
        <v>0</v>
      </c>
      <c r="AA35" s="547">
        <v>0</v>
      </c>
      <c r="AB35" s="547">
        <v>0</v>
      </c>
      <c r="AC35" s="547"/>
      <c r="AD35" s="547">
        <v>0</v>
      </c>
      <c r="AE35" s="547">
        <v>0</v>
      </c>
      <c r="AF35" s="547">
        <v>0</v>
      </c>
      <c r="AG35" s="547"/>
      <c r="AH35" s="547">
        <v>0</v>
      </c>
      <c r="AI35" s="547">
        <v>0</v>
      </c>
      <c r="AJ35" s="547">
        <v>0</v>
      </c>
      <c r="AK35" s="549" t="s">
        <v>2110</v>
      </c>
      <c r="AL35" s="547">
        <v>47.643000000000001</v>
      </c>
      <c r="AM35" s="547">
        <v>0</v>
      </c>
      <c r="AN35" s="547">
        <v>47.643000000000001</v>
      </c>
      <c r="AO35" s="547"/>
      <c r="AP35" s="547">
        <v>0</v>
      </c>
      <c r="AQ35" s="547">
        <v>0</v>
      </c>
      <c r="AR35" s="547">
        <v>0</v>
      </c>
      <c r="AS35" s="547"/>
      <c r="AT35" s="547">
        <v>0</v>
      </c>
      <c r="AU35" s="547">
        <v>119.36799999999999</v>
      </c>
      <c r="AV35" s="547">
        <v>119.36799999999999</v>
      </c>
      <c r="AW35" s="549" t="s">
        <v>2110</v>
      </c>
      <c r="AX35" s="547">
        <v>0</v>
      </c>
      <c r="AY35" s="547">
        <v>0</v>
      </c>
      <c r="AZ35" s="547">
        <v>0</v>
      </c>
      <c r="BA35" s="547"/>
      <c r="BB35" s="547">
        <v>0</v>
      </c>
      <c r="BC35" s="547">
        <v>0</v>
      </c>
      <c r="BD35" s="547">
        <v>0</v>
      </c>
      <c r="BE35" s="547"/>
      <c r="BF35" s="547">
        <v>0</v>
      </c>
      <c r="BG35" s="547">
        <v>0</v>
      </c>
      <c r="BH35" s="547">
        <v>0</v>
      </c>
      <c r="BI35" s="549" t="s">
        <v>2110</v>
      </c>
      <c r="BJ35" s="547">
        <v>0</v>
      </c>
      <c r="BK35" s="547">
        <v>0</v>
      </c>
      <c r="BL35" s="547">
        <v>0</v>
      </c>
      <c r="BM35" s="547"/>
      <c r="BN35" s="547">
        <v>0</v>
      </c>
      <c r="BO35" s="547">
        <v>0</v>
      </c>
      <c r="BP35" s="547">
        <v>0</v>
      </c>
      <c r="BQ35" s="547"/>
      <c r="BR35" s="547">
        <v>0</v>
      </c>
      <c r="BS35" s="547">
        <v>0</v>
      </c>
      <c r="BT35" s="547">
        <v>0</v>
      </c>
      <c r="BU35" s="547"/>
      <c r="BV35" s="547">
        <v>0</v>
      </c>
      <c r="BW35" s="547">
        <v>0</v>
      </c>
      <c r="BX35" s="547">
        <v>0</v>
      </c>
      <c r="BY35" s="549" t="s">
        <v>2110</v>
      </c>
      <c r="BZ35" s="547">
        <v>892.83600000000001</v>
      </c>
      <c r="CA35" s="547">
        <v>5412.6100000000006</v>
      </c>
      <c r="CB35" s="547">
        <v>6305.4459999999999</v>
      </c>
      <c r="CC35" s="547"/>
      <c r="CD35" s="547">
        <v>0</v>
      </c>
      <c r="CE35" s="547">
        <v>0</v>
      </c>
      <c r="CF35" s="547">
        <v>0</v>
      </c>
      <c r="CG35" s="547"/>
      <c r="CH35" s="547">
        <v>892.83600000000001</v>
      </c>
      <c r="CI35" s="547">
        <v>5412.6100000000006</v>
      </c>
      <c r="CJ35" s="547">
        <v>6305.4459999999999</v>
      </c>
      <c r="CK35" s="24"/>
      <c r="CL35" s="24"/>
      <c r="CM35" s="24"/>
      <c r="CN35" s="24"/>
    </row>
    <row r="36" spans="1:92" s="545" customFormat="1" ht="9" customHeight="1">
      <c r="A36" s="549" t="s">
        <v>2111</v>
      </c>
      <c r="B36" s="547">
        <v>2406124.34</v>
      </c>
      <c r="C36" s="547">
        <v>3901825.625</v>
      </c>
      <c r="D36" s="547">
        <v>6307949.9649999999</v>
      </c>
      <c r="E36" s="547"/>
      <c r="F36" s="547">
        <v>337389.71</v>
      </c>
      <c r="G36" s="547">
        <v>0</v>
      </c>
      <c r="H36" s="547">
        <v>337389.71</v>
      </c>
      <c r="I36" s="547"/>
      <c r="J36" s="547">
        <v>3281199.4980000001</v>
      </c>
      <c r="K36" s="547">
        <v>2497870.5649999999</v>
      </c>
      <c r="L36" s="547">
        <v>5779070.0630000001</v>
      </c>
      <c r="M36" s="549" t="s">
        <v>2111</v>
      </c>
      <c r="N36" s="547">
        <v>318118.86499999999</v>
      </c>
      <c r="O36" s="547">
        <v>544838.05200000003</v>
      </c>
      <c r="P36" s="547">
        <v>862956.91799999995</v>
      </c>
      <c r="Q36" s="547"/>
      <c r="R36" s="547">
        <v>187544.93900000001</v>
      </c>
      <c r="S36" s="547">
        <v>7460.1589999999997</v>
      </c>
      <c r="T36" s="547">
        <v>195005.098</v>
      </c>
      <c r="U36" s="547"/>
      <c r="V36" s="547">
        <v>197786.73199999999</v>
      </c>
      <c r="W36" s="547">
        <v>113166.651</v>
      </c>
      <c r="X36" s="547">
        <v>310953.38299999997</v>
      </c>
      <c r="Y36" s="549" t="s">
        <v>2111</v>
      </c>
      <c r="Z36" s="547">
        <v>18808.440999999999</v>
      </c>
      <c r="AA36" s="547">
        <v>0</v>
      </c>
      <c r="AB36" s="547">
        <v>18808.440999999999</v>
      </c>
      <c r="AC36" s="547"/>
      <c r="AD36" s="547">
        <v>636321.40700000001</v>
      </c>
      <c r="AE36" s="547">
        <v>719862.98199999996</v>
      </c>
      <c r="AF36" s="547">
        <v>1356184.389</v>
      </c>
      <c r="AG36" s="547"/>
      <c r="AH36" s="547">
        <v>0</v>
      </c>
      <c r="AI36" s="547">
        <v>0</v>
      </c>
      <c r="AJ36" s="547">
        <v>0</v>
      </c>
      <c r="AK36" s="549" t="s">
        <v>2111</v>
      </c>
      <c r="AL36" s="547">
        <v>8287.9279999999999</v>
      </c>
      <c r="AM36" s="547">
        <v>5969.2290000000003</v>
      </c>
      <c r="AN36" s="547">
        <v>14257.157999999999</v>
      </c>
      <c r="AO36" s="547"/>
      <c r="AP36" s="547">
        <v>0</v>
      </c>
      <c r="AQ36" s="547">
        <v>0</v>
      </c>
      <c r="AR36" s="547">
        <v>0</v>
      </c>
      <c r="AS36" s="547"/>
      <c r="AT36" s="547">
        <v>385073.25900000002</v>
      </c>
      <c r="AU36" s="547">
        <v>66928.538</v>
      </c>
      <c r="AV36" s="547">
        <v>452001.79700000002</v>
      </c>
      <c r="AW36" s="549" t="s">
        <v>2111</v>
      </c>
      <c r="AX36" s="547">
        <v>0</v>
      </c>
      <c r="AY36" s="547">
        <v>0</v>
      </c>
      <c r="AZ36" s="547">
        <v>0</v>
      </c>
      <c r="BA36" s="547"/>
      <c r="BB36" s="547">
        <v>0</v>
      </c>
      <c r="BC36" s="547">
        <v>0</v>
      </c>
      <c r="BD36" s="547">
        <v>0</v>
      </c>
      <c r="BE36" s="547"/>
      <c r="BF36" s="547">
        <v>15547.298000000001</v>
      </c>
      <c r="BG36" s="547">
        <v>5819.585</v>
      </c>
      <c r="BH36" s="547">
        <v>21366.883999999998</v>
      </c>
      <c r="BI36" s="549" t="s">
        <v>2111</v>
      </c>
      <c r="BJ36" s="547">
        <v>0</v>
      </c>
      <c r="BK36" s="547">
        <v>0</v>
      </c>
      <c r="BL36" s="547">
        <v>0</v>
      </c>
      <c r="BM36" s="547"/>
      <c r="BN36" s="547">
        <v>37924.616000000002</v>
      </c>
      <c r="BO36" s="547">
        <v>330052.91399999999</v>
      </c>
      <c r="BP36" s="547">
        <v>367977.53</v>
      </c>
      <c r="BQ36" s="547"/>
      <c r="BR36" s="547">
        <v>0</v>
      </c>
      <c r="BS36" s="547">
        <v>0</v>
      </c>
      <c r="BT36" s="547">
        <v>0</v>
      </c>
      <c r="BU36" s="547"/>
      <c r="BV36" s="547">
        <v>32613.935000000001</v>
      </c>
      <c r="BW36" s="547">
        <v>0</v>
      </c>
      <c r="BX36" s="547">
        <v>32613.935000000001</v>
      </c>
      <c r="BY36" s="549" t="s">
        <v>2111</v>
      </c>
      <c r="BZ36" s="547">
        <v>7862740.9680000003</v>
      </c>
      <c r="CA36" s="547">
        <v>8193794.2999999989</v>
      </c>
      <c r="CB36" s="547">
        <v>16056535.270999998</v>
      </c>
      <c r="CC36" s="547"/>
      <c r="CD36" s="547">
        <v>3281199.4980000001</v>
      </c>
      <c r="CE36" s="547">
        <v>2501361.4509999999</v>
      </c>
      <c r="CF36" s="547">
        <v>5782560.949</v>
      </c>
      <c r="CG36" s="547"/>
      <c r="CH36" s="547">
        <v>7862740.9680000003</v>
      </c>
      <c r="CI36" s="547">
        <v>8197285.1859999988</v>
      </c>
      <c r="CJ36" s="547">
        <v>16060026.156999998</v>
      </c>
      <c r="CK36" s="24"/>
      <c r="CL36" s="24"/>
      <c r="CM36" s="24"/>
      <c r="CN36" s="24"/>
    </row>
    <row r="37" spans="1:92" s="545" customFormat="1" ht="9" customHeight="1">
      <c r="A37" s="550" t="s">
        <v>2112</v>
      </c>
      <c r="B37" s="550">
        <v>1220144.838</v>
      </c>
      <c r="C37" s="550">
        <v>304963.19099999999</v>
      </c>
      <c r="D37" s="550">
        <v>1525108.0290000001</v>
      </c>
      <c r="E37" s="550"/>
      <c r="F37" s="550">
        <v>54017.675999999999</v>
      </c>
      <c r="G37" s="550">
        <v>0</v>
      </c>
      <c r="H37" s="550">
        <v>54017.675999999999</v>
      </c>
      <c r="I37" s="550"/>
      <c r="J37" s="550">
        <v>1502296.7760000001</v>
      </c>
      <c r="K37" s="550">
        <v>245831.16699999999</v>
      </c>
      <c r="L37" s="550">
        <v>1748127.9439999999</v>
      </c>
      <c r="M37" s="550" t="s">
        <v>2112</v>
      </c>
      <c r="N37" s="550">
        <v>160063.59</v>
      </c>
      <c r="O37" s="550">
        <v>3306.0770000000002</v>
      </c>
      <c r="P37" s="550">
        <v>163369.66800000001</v>
      </c>
      <c r="Q37" s="551"/>
      <c r="R37" s="550">
        <v>144495.283</v>
      </c>
      <c r="S37" s="550">
        <v>55060.582000000002</v>
      </c>
      <c r="T37" s="550">
        <v>199555.86600000001</v>
      </c>
      <c r="U37" s="551"/>
      <c r="V37" s="550">
        <v>1916642.3289999999</v>
      </c>
      <c r="W37" s="550">
        <v>176925.07699999999</v>
      </c>
      <c r="X37" s="550">
        <v>2093567.406</v>
      </c>
      <c r="Y37" s="550" t="s">
        <v>2112</v>
      </c>
      <c r="Z37" s="550">
        <v>0</v>
      </c>
      <c r="AA37" s="550">
        <v>0</v>
      </c>
      <c r="AB37" s="550">
        <v>0</v>
      </c>
      <c r="AC37" s="551"/>
      <c r="AD37" s="550">
        <v>344384.43599999999</v>
      </c>
      <c r="AE37" s="550">
        <v>99640.024000000005</v>
      </c>
      <c r="AF37" s="550">
        <v>444024.46100000001</v>
      </c>
      <c r="AG37" s="551"/>
      <c r="AH37" s="550">
        <v>134762.78200000001</v>
      </c>
      <c r="AI37" s="550">
        <v>25.539000000000001</v>
      </c>
      <c r="AJ37" s="550">
        <v>134788.32199999999</v>
      </c>
      <c r="AK37" s="550" t="s">
        <v>2112</v>
      </c>
      <c r="AL37" s="550">
        <v>19310.013999999999</v>
      </c>
      <c r="AM37" s="550">
        <v>5546.027</v>
      </c>
      <c r="AN37" s="550">
        <v>24856.042000000001</v>
      </c>
      <c r="AO37" s="551"/>
      <c r="AP37" s="550">
        <v>40267.883999999998</v>
      </c>
      <c r="AQ37" s="550">
        <v>0</v>
      </c>
      <c r="AR37" s="550">
        <v>40267.883999999998</v>
      </c>
      <c r="AS37" s="551"/>
      <c r="AT37" s="550">
        <v>115289.98</v>
      </c>
      <c r="AU37" s="550">
        <v>28090.472000000002</v>
      </c>
      <c r="AV37" s="550">
        <v>143380.45300000001</v>
      </c>
      <c r="AW37" s="550" t="s">
        <v>2112</v>
      </c>
      <c r="AX37" s="550">
        <v>25944.091</v>
      </c>
      <c r="AY37" s="550">
        <v>0</v>
      </c>
      <c r="AZ37" s="550">
        <v>25944.091</v>
      </c>
      <c r="BA37" s="551"/>
      <c r="BB37" s="550">
        <v>8862.1090000000004</v>
      </c>
      <c r="BC37" s="550">
        <v>0</v>
      </c>
      <c r="BD37" s="550">
        <v>8862.1090000000004</v>
      </c>
      <c r="BE37" s="551"/>
      <c r="BF37" s="550">
        <v>0</v>
      </c>
      <c r="BG37" s="550">
        <v>0</v>
      </c>
      <c r="BH37" s="550">
        <v>0</v>
      </c>
      <c r="BI37" s="550" t="s">
        <v>2112</v>
      </c>
      <c r="BJ37" s="550">
        <v>0</v>
      </c>
      <c r="BK37" s="550">
        <v>0</v>
      </c>
      <c r="BL37" s="550">
        <v>0</v>
      </c>
      <c r="BM37" s="550"/>
      <c r="BN37" s="550">
        <v>0</v>
      </c>
      <c r="BO37" s="550">
        <v>0</v>
      </c>
      <c r="BP37" s="550">
        <v>0</v>
      </c>
      <c r="BQ37" s="550"/>
      <c r="BR37" s="550">
        <v>5774.5129999999999</v>
      </c>
      <c r="BS37" s="550">
        <v>0</v>
      </c>
      <c r="BT37" s="550">
        <v>5774.5129999999999</v>
      </c>
      <c r="BU37" s="550"/>
      <c r="BV37" s="550">
        <v>139092.902</v>
      </c>
      <c r="BW37" s="550">
        <v>51.435000000000002</v>
      </c>
      <c r="BX37" s="550">
        <v>139144.337</v>
      </c>
      <c r="BY37" s="550" t="s">
        <v>2112</v>
      </c>
      <c r="BZ37" s="550">
        <v>5831349.2029999997</v>
      </c>
      <c r="CA37" s="550">
        <v>919439.59100000001</v>
      </c>
      <c r="CB37" s="550">
        <v>6750788.801</v>
      </c>
      <c r="CC37" s="550"/>
      <c r="CD37" s="550">
        <v>1502296.7760000001</v>
      </c>
      <c r="CE37" s="550">
        <v>245831.16699999999</v>
      </c>
      <c r="CF37" s="550">
        <v>1748127.9439999999</v>
      </c>
      <c r="CG37" s="550"/>
      <c r="CH37" s="550">
        <v>5831349.2029999997</v>
      </c>
      <c r="CI37" s="550">
        <v>919439.59100000001</v>
      </c>
      <c r="CJ37" s="550">
        <v>6750788.801</v>
      </c>
      <c r="CK37" s="24"/>
      <c r="CL37" s="24"/>
      <c r="CM37" s="24"/>
      <c r="CN37" s="24"/>
    </row>
    <row r="38" spans="1:92" s="545" customFormat="1" ht="9" customHeight="1">
      <c r="A38" s="550" t="s">
        <v>2113</v>
      </c>
      <c r="B38" s="551">
        <v>1949599.8629999999</v>
      </c>
      <c r="C38" s="551">
        <v>478019.05599999998</v>
      </c>
      <c r="D38" s="551">
        <v>2427618.92</v>
      </c>
      <c r="E38" s="551"/>
      <c r="F38" s="551">
        <v>63171.857000000004</v>
      </c>
      <c r="G38" s="551">
        <v>8634.098</v>
      </c>
      <c r="H38" s="551">
        <v>71805.955000000002</v>
      </c>
      <c r="I38" s="551"/>
      <c r="J38" s="551">
        <v>2940172.5580000002</v>
      </c>
      <c r="K38" s="551">
        <v>649975.701</v>
      </c>
      <c r="L38" s="551">
        <v>3590148.2590000001</v>
      </c>
      <c r="M38" s="550" t="s">
        <v>2113</v>
      </c>
      <c r="N38" s="551">
        <v>268268.54200000002</v>
      </c>
      <c r="O38" s="551">
        <v>75296.134999999995</v>
      </c>
      <c r="P38" s="551">
        <v>343564.67700000003</v>
      </c>
      <c r="Q38" s="551"/>
      <c r="R38" s="551">
        <v>369097.07299999997</v>
      </c>
      <c r="S38" s="551">
        <v>130089.43399999999</v>
      </c>
      <c r="T38" s="551">
        <v>499186.50699999998</v>
      </c>
      <c r="U38" s="551"/>
      <c r="V38" s="551">
        <v>1485497.2069999999</v>
      </c>
      <c r="W38" s="551">
        <v>377640.326</v>
      </c>
      <c r="X38" s="551">
        <v>1863137.534</v>
      </c>
      <c r="Y38" s="550" t="s">
        <v>2113</v>
      </c>
      <c r="Z38" s="551">
        <v>0</v>
      </c>
      <c r="AA38" s="551">
        <v>0</v>
      </c>
      <c r="AB38" s="551">
        <v>0</v>
      </c>
      <c r="AC38" s="551"/>
      <c r="AD38" s="551">
        <v>991794.75</v>
      </c>
      <c r="AE38" s="551">
        <v>188733.35200000001</v>
      </c>
      <c r="AF38" s="551">
        <v>1180528.1029999999</v>
      </c>
      <c r="AG38" s="551"/>
      <c r="AH38" s="551">
        <v>565081.69900000002</v>
      </c>
      <c r="AI38" s="551">
        <v>1673.4290000000001</v>
      </c>
      <c r="AJ38" s="551">
        <v>566755.12899999996</v>
      </c>
      <c r="AK38" s="550" t="s">
        <v>2113</v>
      </c>
      <c r="AL38" s="551">
        <v>71390.384999999995</v>
      </c>
      <c r="AM38" s="551">
        <v>17070.316999999999</v>
      </c>
      <c r="AN38" s="551">
        <v>88460.702000000005</v>
      </c>
      <c r="AO38" s="551"/>
      <c r="AP38" s="551">
        <v>90722.578999999998</v>
      </c>
      <c r="AQ38" s="551">
        <v>0</v>
      </c>
      <c r="AR38" s="551">
        <v>90722.578999999998</v>
      </c>
      <c r="AS38" s="551"/>
      <c r="AT38" s="551">
        <v>38900.612000000001</v>
      </c>
      <c r="AU38" s="551">
        <v>110477.163</v>
      </c>
      <c r="AV38" s="551">
        <v>149377.77499999999</v>
      </c>
      <c r="AW38" s="550" t="s">
        <v>2113</v>
      </c>
      <c r="AX38" s="551">
        <v>41432.088000000003</v>
      </c>
      <c r="AY38" s="551">
        <v>0</v>
      </c>
      <c r="AZ38" s="551">
        <v>41432.088000000003</v>
      </c>
      <c r="BA38" s="551"/>
      <c r="BB38" s="551">
        <v>26669.47</v>
      </c>
      <c r="BC38" s="551">
        <v>75.265000000000001</v>
      </c>
      <c r="BD38" s="551">
        <v>26744.736000000001</v>
      </c>
      <c r="BE38" s="551"/>
      <c r="BF38" s="551">
        <v>0</v>
      </c>
      <c r="BG38" s="551">
        <v>12558.896000000001</v>
      </c>
      <c r="BH38" s="551">
        <v>12558.896000000001</v>
      </c>
      <c r="BI38" s="550" t="s">
        <v>2113</v>
      </c>
      <c r="BJ38" s="551">
        <v>0</v>
      </c>
      <c r="BK38" s="551">
        <v>0</v>
      </c>
      <c r="BL38" s="551">
        <v>0</v>
      </c>
      <c r="BM38" s="551"/>
      <c r="BN38" s="551">
        <v>0</v>
      </c>
      <c r="BO38" s="551">
        <v>16266.138999999999</v>
      </c>
      <c r="BP38" s="551">
        <v>16266.138999999999</v>
      </c>
      <c r="BQ38" s="551"/>
      <c r="BR38" s="551">
        <v>208937.01199999999</v>
      </c>
      <c r="BS38" s="551">
        <v>0</v>
      </c>
      <c r="BT38" s="551">
        <v>208937.01199999999</v>
      </c>
      <c r="BU38" s="551"/>
      <c r="BV38" s="551">
        <v>76249.971999999994</v>
      </c>
      <c r="BW38" s="551">
        <v>9.8919999999999995</v>
      </c>
      <c r="BX38" s="551">
        <v>76259.865000000005</v>
      </c>
      <c r="BY38" s="550" t="s">
        <v>2113</v>
      </c>
      <c r="BZ38" s="551">
        <v>9186985.6669999976</v>
      </c>
      <c r="CA38" s="551">
        <v>2066519.2029999997</v>
      </c>
      <c r="CB38" s="551">
        <v>11253504.876</v>
      </c>
      <c r="CC38" s="551"/>
      <c r="CD38" s="551">
        <v>2940172.5580000002</v>
      </c>
      <c r="CE38" s="551">
        <v>649975.701</v>
      </c>
      <c r="CF38" s="551">
        <v>3590148.2590000001</v>
      </c>
      <c r="CG38" s="551"/>
      <c r="CH38" s="551">
        <v>9186985.6669999976</v>
      </c>
      <c r="CI38" s="551">
        <v>2066519.2029999997</v>
      </c>
      <c r="CJ38" s="551">
        <v>11253504.876</v>
      </c>
      <c r="CK38" s="24"/>
      <c r="CL38" s="24"/>
      <c r="CM38" s="24"/>
      <c r="CN38" s="24"/>
    </row>
    <row r="39" spans="1:92" s="545" customFormat="1" ht="9" customHeight="1">
      <c r="A39" s="549" t="s">
        <v>2114</v>
      </c>
      <c r="B39" s="549">
        <v>538407.098</v>
      </c>
      <c r="C39" s="549">
        <v>42956.173000000003</v>
      </c>
      <c r="D39" s="549">
        <v>581363.272</v>
      </c>
      <c r="E39" s="549"/>
      <c r="F39" s="549">
        <v>22444.346000000001</v>
      </c>
      <c r="G39" s="549">
        <v>668.83799999999997</v>
      </c>
      <c r="H39" s="549">
        <v>23113.184000000001</v>
      </c>
      <c r="I39" s="549"/>
      <c r="J39" s="549">
        <v>1300780.3759999999</v>
      </c>
      <c r="K39" s="549">
        <v>92318.731</v>
      </c>
      <c r="L39" s="549">
        <v>1393099.108</v>
      </c>
      <c r="M39" s="549" t="s">
        <v>2114</v>
      </c>
      <c r="N39" s="549">
        <v>101344.41800000001</v>
      </c>
      <c r="O39" s="549">
        <v>33097.262999999999</v>
      </c>
      <c r="P39" s="549">
        <v>134441.682</v>
      </c>
      <c r="Q39" s="547"/>
      <c r="R39" s="549">
        <v>66253.567999999999</v>
      </c>
      <c r="S39" s="549">
        <v>15821.091</v>
      </c>
      <c r="T39" s="549">
        <v>82074.66</v>
      </c>
      <c r="U39" s="547"/>
      <c r="V39" s="549">
        <v>497800.69199999998</v>
      </c>
      <c r="W39" s="549">
        <v>73540.444000000003</v>
      </c>
      <c r="X39" s="549">
        <v>571341.13600000006</v>
      </c>
      <c r="Y39" s="549" t="s">
        <v>2114</v>
      </c>
      <c r="Z39" s="549">
        <v>0</v>
      </c>
      <c r="AA39" s="549">
        <v>0</v>
      </c>
      <c r="AB39" s="549">
        <v>0</v>
      </c>
      <c r="AC39" s="547"/>
      <c r="AD39" s="549">
        <v>623225.24699999997</v>
      </c>
      <c r="AE39" s="549">
        <v>57231.921000000002</v>
      </c>
      <c r="AF39" s="549">
        <v>680457.16799999995</v>
      </c>
      <c r="AG39" s="547"/>
      <c r="AH39" s="549">
        <v>488149.723</v>
      </c>
      <c r="AI39" s="549">
        <v>308.35000000000002</v>
      </c>
      <c r="AJ39" s="549">
        <v>488458.07299999997</v>
      </c>
      <c r="AK39" s="549" t="s">
        <v>2114</v>
      </c>
      <c r="AL39" s="549">
        <v>19027.344000000001</v>
      </c>
      <c r="AM39" s="549">
        <v>449.05599999999998</v>
      </c>
      <c r="AN39" s="549">
        <v>19476.401000000002</v>
      </c>
      <c r="AO39" s="547"/>
      <c r="AP39" s="549">
        <v>85112.118000000002</v>
      </c>
      <c r="AQ39" s="549">
        <v>0</v>
      </c>
      <c r="AR39" s="549">
        <v>85112.118000000002</v>
      </c>
      <c r="AS39" s="547"/>
      <c r="AT39" s="549">
        <v>32607.161</v>
      </c>
      <c r="AU39" s="549">
        <v>87110.615999999995</v>
      </c>
      <c r="AV39" s="549">
        <v>119717.77800000001</v>
      </c>
      <c r="AW39" s="549" t="s">
        <v>2114</v>
      </c>
      <c r="AX39" s="549">
        <v>40640.6</v>
      </c>
      <c r="AY39" s="549">
        <v>0</v>
      </c>
      <c r="AZ39" s="549">
        <v>40640.6</v>
      </c>
      <c r="BA39" s="547"/>
      <c r="BB39" s="549">
        <v>21715.182000000001</v>
      </c>
      <c r="BC39" s="549">
        <v>75.265000000000001</v>
      </c>
      <c r="BD39" s="549">
        <v>21790.447</v>
      </c>
      <c r="BE39" s="547"/>
      <c r="BF39" s="549">
        <v>0</v>
      </c>
      <c r="BG39" s="549">
        <v>0</v>
      </c>
      <c r="BH39" s="549">
        <v>0</v>
      </c>
      <c r="BI39" s="549" t="s">
        <v>2114</v>
      </c>
      <c r="BJ39" s="549">
        <v>0</v>
      </c>
      <c r="BK39" s="549">
        <v>0</v>
      </c>
      <c r="BL39" s="549">
        <v>0</v>
      </c>
      <c r="BM39" s="549"/>
      <c r="BN39" s="549">
        <v>0</v>
      </c>
      <c r="BO39" s="549">
        <v>16266.138999999999</v>
      </c>
      <c r="BP39" s="549">
        <v>16266.138999999999</v>
      </c>
      <c r="BQ39" s="549"/>
      <c r="BR39" s="549">
        <v>163108.136</v>
      </c>
      <c r="BS39" s="549">
        <v>0</v>
      </c>
      <c r="BT39" s="549">
        <v>163108.136</v>
      </c>
      <c r="BU39" s="549"/>
      <c r="BV39" s="549">
        <v>75110.342000000004</v>
      </c>
      <c r="BW39" s="549">
        <v>9.8919999999999995</v>
      </c>
      <c r="BX39" s="549">
        <v>75120.235000000001</v>
      </c>
      <c r="BY39" s="549" t="s">
        <v>2114</v>
      </c>
      <c r="BZ39" s="549">
        <v>4075726.3509999993</v>
      </c>
      <c r="CA39" s="549">
        <v>419853.77899999998</v>
      </c>
      <c r="CB39" s="549">
        <v>4495580.1370000001</v>
      </c>
      <c r="CC39" s="549"/>
      <c r="CD39" s="549">
        <v>1300780.3759999999</v>
      </c>
      <c r="CE39" s="549">
        <v>92318.731</v>
      </c>
      <c r="CF39" s="549">
        <v>1393099.108</v>
      </c>
      <c r="CG39" s="549"/>
      <c r="CH39" s="549">
        <v>4075726.3509999998</v>
      </c>
      <c r="CI39" s="549">
        <v>419853.77899999998</v>
      </c>
      <c r="CJ39" s="549">
        <v>4495580.1370000001</v>
      </c>
      <c r="CK39" s="24"/>
      <c r="CL39" s="24"/>
      <c r="CM39" s="24"/>
      <c r="CN39" s="24"/>
    </row>
    <row r="40" spans="1:92" s="545" customFormat="1" ht="9" customHeight="1">
      <c r="A40" s="549" t="s">
        <v>2115</v>
      </c>
      <c r="B40" s="549">
        <v>1411192.764</v>
      </c>
      <c r="C40" s="549">
        <v>435062.88299999997</v>
      </c>
      <c r="D40" s="549">
        <v>1846255.648</v>
      </c>
      <c r="E40" s="549"/>
      <c r="F40" s="549">
        <v>40727.51</v>
      </c>
      <c r="G40" s="549">
        <v>7965.259</v>
      </c>
      <c r="H40" s="549">
        <v>48692.77</v>
      </c>
      <c r="I40" s="549"/>
      <c r="J40" s="549">
        <v>1639392.1810000001</v>
      </c>
      <c r="K40" s="549">
        <v>557656.96900000004</v>
      </c>
      <c r="L40" s="549">
        <v>2197049.1510000001</v>
      </c>
      <c r="M40" s="549" t="s">
        <v>2115</v>
      </c>
      <c r="N40" s="549">
        <v>166924.12299999999</v>
      </c>
      <c r="O40" s="549">
        <v>42198.870999999999</v>
      </c>
      <c r="P40" s="549">
        <v>209122.995</v>
      </c>
      <c r="Q40" s="547"/>
      <c r="R40" s="549">
        <v>302843.50400000002</v>
      </c>
      <c r="S40" s="549">
        <v>114268.342</v>
      </c>
      <c r="T40" s="549">
        <v>417111.84700000001</v>
      </c>
      <c r="U40" s="547"/>
      <c r="V40" s="549">
        <v>987696.51500000001</v>
      </c>
      <c r="W40" s="549">
        <v>304099.88199999998</v>
      </c>
      <c r="X40" s="549">
        <v>1291796.3970000001</v>
      </c>
      <c r="Y40" s="549" t="s">
        <v>2115</v>
      </c>
      <c r="Z40" s="549">
        <v>0</v>
      </c>
      <c r="AA40" s="549">
        <v>0</v>
      </c>
      <c r="AB40" s="549">
        <v>0</v>
      </c>
      <c r="AC40" s="547"/>
      <c r="AD40" s="549">
        <v>368569.50300000003</v>
      </c>
      <c r="AE40" s="549">
        <v>131501.43100000001</v>
      </c>
      <c r="AF40" s="549">
        <v>500070.93400000001</v>
      </c>
      <c r="AG40" s="547"/>
      <c r="AH40" s="549">
        <v>76931.975999999995</v>
      </c>
      <c r="AI40" s="549">
        <v>1365.079</v>
      </c>
      <c r="AJ40" s="549">
        <v>78297.055999999997</v>
      </c>
      <c r="AK40" s="549" t="s">
        <v>2115</v>
      </c>
      <c r="AL40" s="549">
        <v>52363.040000000001</v>
      </c>
      <c r="AM40" s="549">
        <v>16621.259999999998</v>
      </c>
      <c r="AN40" s="549">
        <v>68984.301000000007</v>
      </c>
      <c r="AO40" s="547"/>
      <c r="AP40" s="549">
        <v>5610.4610000000002</v>
      </c>
      <c r="AQ40" s="549">
        <v>0</v>
      </c>
      <c r="AR40" s="549">
        <v>5610.4610000000002</v>
      </c>
      <c r="AS40" s="547"/>
      <c r="AT40" s="549">
        <v>6293.45</v>
      </c>
      <c r="AU40" s="549">
        <v>23366.545999999998</v>
      </c>
      <c r="AV40" s="549">
        <v>29659.996999999999</v>
      </c>
      <c r="AW40" s="549" t="s">
        <v>2115</v>
      </c>
      <c r="AX40" s="549">
        <v>791.48699999999997</v>
      </c>
      <c r="AY40" s="549">
        <v>0</v>
      </c>
      <c r="AZ40" s="549">
        <v>791.48699999999997</v>
      </c>
      <c r="BA40" s="547"/>
      <c r="BB40" s="549">
        <v>4954.2879999999996</v>
      </c>
      <c r="BC40" s="549">
        <v>0</v>
      </c>
      <c r="BD40" s="549">
        <v>4954.2879999999996</v>
      </c>
      <c r="BE40" s="547"/>
      <c r="BF40" s="549">
        <v>0</v>
      </c>
      <c r="BG40" s="549">
        <v>12558.896000000001</v>
      </c>
      <c r="BH40" s="549">
        <v>12558.896000000001</v>
      </c>
      <c r="BI40" s="549" t="s">
        <v>2115</v>
      </c>
      <c r="BJ40" s="549">
        <v>0</v>
      </c>
      <c r="BK40" s="549">
        <v>0</v>
      </c>
      <c r="BL40" s="549">
        <v>0</v>
      </c>
      <c r="BM40" s="549"/>
      <c r="BN40" s="549">
        <v>0</v>
      </c>
      <c r="BO40" s="549">
        <v>0</v>
      </c>
      <c r="BP40" s="549">
        <v>0</v>
      </c>
      <c r="BQ40" s="549"/>
      <c r="BR40" s="549">
        <v>45828.875</v>
      </c>
      <c r="BS40" s="549">
        <v>0</v>
      </c>
      <c r="BT40" s="549">
        <v>45828.875</v>
      </c>
      <c r="BU40" s="549"/>
      <c r="BV40" s="549">
        <v>1139.6289999999999</v>
      </c>
      <c r="BW40" s="549">
        <v>0</v>
      </c>
      <c r="BX40" s="549">
        <v>1139.6289999999999</v>
      </c>
      <c r="BY40" s="549" t="s">
        <v>2115</v>
      </c>
      <c r="BZ40" s="549">
        <v>5111259.3059999989</v>
      </c>
      <c r="CA40" s="549">
        <v>1646665.4180000001</v>
      </c>
      <c r="CB40" s="549">
        <v>6757924.7319999998</v>
      </c>
      <c r="CC40" s="549"/>
      <c r="CD40" s="549">
        <v>1639392.1810000001</v>
      </c>
      <c r="CE40" s="549">
        <v>557656.96900000004</v>
      </c>
      <c r="CF40" s="549">
        <v>2197049.1510000001</v>
      </c>
      <c r="CG40" s="549"/>
      <c r="CH40" s="549">
        <v>5111259.3059999989</v>
      </c>
      <c r="CI40" s="549">
        <v>1646665.4180000001</v>
      </c>
      <c r="CJ40" s="549">
        <v>6757924.7320000008</v>
      </c>
      <c r="CK40" s="24"/>
      <c r="CL40" s="24"/>
      <c r="CM40" s="24"/>
      <c r="CN40" s="24"/>
    </row>
    <row r="41" spans="1:92" s="545" customFormat="1" ht="9" customHeight="1">
      <c r="A41" s="550" t="s">
        <v>2099</v>
      </c>
      <c r="B41" s="551">
        <v>-3101901.6290000002</v>
      </c>
      <c r="C41" s="551">
        <v>-728121.04700000002</v>
      </c>
      <c r="D41" s="551">
        <v>-3830022.6770000001</v>
      </c>
      <c r="E41" s="551"/>
      <c r="F41" s="551">
        <v>-124577.095</v>
      </c>
      <c r="G41" s="551">
        <v>-8018.52</v>
      </c>
      <c r="H41" s="551">
        <v>-132595.61600000001</v>
      </c>
      <c r="I41" s="551"/>
      <c r="J41" s="551">
        <v>-5463624.0810000002</v>
      </c>
      <c r="K41" s="551">
        <v>-1153656.476</v>
      </c>
      <c r="L41" s="551">
        <v>-6617280.5580000002</v>
      </c>
      <c r="M41" s="550" t="s">
        <v>2099</v>
      </c>
      <c r="N41" s="551">
        <v>-462735.02899999998</v>
      </c>
      <c r="O41" s="551">
        <v>-83842.307000000001</v>
      </c>
      <c r="P41" s="551">
        <v>-546577.33600000001</v>
      </c>
      <c r="Q41" s="551"/>
      <c r="R41" s="551">
        <v>-636153.255</v>
      </c>
      <c r="S41" s="551">
        <v>-285959.75199999998</v>
      </c>
      <c r="T41" s="551">
        <v>-922113.00699999998</v>
      </c>
      <c r="U41" s="551"/>
      <c r="V41" s="551">
        <v>-3254428.9610000001</v>
      </c>
      <c r="W41" s="551">
        <v>-558802.05799999996</v>
      </c>
      <c r="X41" s="551">
        <v>-3813231.02</v>
      </c>
      <c r="Y41" s="550" t="s">
        <v>2099</v>
      </c>
      <c r="Z41" s="551">
        <v>-16727.777999999998</v>
      </c>
      <c r="AA41" s="551">
        <v>-3551.069</v>
      </c>
      <c r="AB41" s="551">
        <v>-20278.847000000002</v>
      </c>
      <c r="AC41" s="551"/>
      <c r="AD41" s="551">
        <v>-1520368.939</v>
      </c>
      <c r="AE41" s="551">
        <v>-306247.09899999999</v>
      </c>
      <c r="AF41" s="551">
        <v>-1826616.0379999999</v>
      </c>
      <c r="AG41" s="551"/>
      <c r="AH41" s="551">
        <v>-861113.76800000004</v>
      </c>
      <c r="AI41" s="551">
        <v>-4777.567</v>
      </c>
      <c r="AJ41" s="551">
        <v>-865891.33499999996</v>
      </c>
      <c r="AK41" s="550" t="s">
        <v>2099</v>
      </c>
      <c r="AL41" s="551">
        <v>-120080.13</v>
      </c>
      <c r="AM41" s="551">
        <v>-29264.881000000001</v>
      </c>
      <c r="AN41" s="551">
        <v>-149345.011</v>
      </c>
      <c r="AO41" s="551"/>
      <c r="AP41" s="551">
        <v>-265676.147</v>
      </c>
      <c r="AQ41" s="551">
        <v>0</v>
      </c>
      <c r="AR41" s="551">
        <v>-265676.147</v>
      </c>
      <c r="AS41" s="551"/>
      <c r="AT41" s="551">
        <v>-275372.79800000001</v>
      </c>
      <c r="AU41" s="551">
        <v>0</v>
      </c>
      <c r="AV41" s="551">
        <v>-275372.79800000001</v>
      </c>
      <c r="AW41" s="550" t="s">
        <v>2099</v>
      </c>
      <c r="AX41" s="551">
        <v>-100934.804</v>
      </c>
      <c r="AY41" s="551">
        <v>0</v>
      </c>
      <c r="AZ41" s="551">
        <v>-100934.804</v>
      </c>
      <c r="BA41" s="551"/>
      <c r="BB41" s="551">
        <v>-53953.904000000002</v>
      </c>
      <c r="BC41" s="551">
        <v>-443.47399999999999</v>
      </c>
      <c r="BD41" s="551">
        <v>-54397.377999999997</v>
      </c>
      <c r="BE41" s="551"/>
      <c r="BF41" s="551">
        <v>-2927.9989999999998</v>
      </c>
      <c r="BG41" s="551">
        <v>-16389.669000000002</v>
      </c>
      <c r="BH41" s="551">
        <v>-19317.669000000002</v>
      </c>
      <c r="BI41" s="550" t="s">
        <v>2099</v>
      </c>
      <c r="BJ41" s="551">
        <v>-623</v>
      </c>
      <c r="BK41" s="551">
        <v>-363.62200000000001</v>
      </c>
      <c r="BL41" s="551">
        <v>-986.62199999999996</v>
      </c>
      <c r="BM41" s="551"/>
      <c r="BN41" s="551">
        <v>-15374.81</v>
      </c>
      <c r="BO41" s="551">
        <v>-21297.465</v>
      </c>
      <c r="BP41" s="551">
        <v>-36672.275000000001</v>
      </c>
      <c r="BQ41" s="551"/>
      <c r="BR41" s="551">
        <v>-369952.26199999999</v>
      </c>
      <c r="BS41" s="551">
        <v>0</v>
      </c>
      <c r="BT41" s="551">
        <v>-369952.26199999999</v>
      </c>
      <c r="BU41" s="551"/>
      <c r="BV41" s="551">
        <v>-298430.54599999997</v>
      </c>
      <c r="BW41" s="551">
        <v>-338.69099999999997</v>
      </c>
      <c r="BX41" s="551">
        <v>-298769.23700000002</v>
      </c>
      <c r="BY41" s="550" t="s">
        <v>2099</v>
      </c>
      <c r="BZ41" s="551">
        <v>-16944956.934999999</v>
      </c>
      <c r="CA41" s="551">
        <v>-3201073.6970000002</v>
      </c>
      <c r="CB41" s="551">
        <v>-20146030.636999995</v>
      </c>
      <c r="CC41" s="551"/>
      <c r="CD41" s="551">
        <v>-5463624.0810000002</v>
      </c>
      <c r="CE41" s="551">
        <v>-1154479.0619999999</v>
      </c>
      <c r="CF41" s="551">
        <v>-6618103.1430000002</v>
      </c>
      <c r="CG41" s="551"/>
      <c r="CH41" s="551">
        <v>-16944956.934999999</v>
      </c>
      <c r="CI41" s="551">
        <v>-3201896.2829999998</v>
      </c>
      <c r="CJ41" s="551">
        <v>-20146853.221999995</v>
      </c>
      <c r="CK41" s="24"/>
      <c r="CL41" s="24"/>
      <c r="CM41" s="24"/>
      <c r="CN41" s="24"/>
    </row>
    <row r="42" spans="1:92" s="545" customFormat="1" ht="9" customHeight="1">
      <c r="A42" s="550" t="s">
        <v>2116</v>
      </c>
      <c r="B42" s="551">
        <v>-52923.419000000002</v>
      </c>
      <c r="C42" s="551">
        <v>-10175.74</v>
      </c>
      <c r="D42" s="551">
        <v>-63099.16</v>
      </c>
      <c r="E42" s="551"/>
      <c r="F42" s="551">
        <v>-510.19299999999998</v>
      </c>
      <c r="G42" s="551">
        <v>-360.44</v>
      </c>
      <c r="H42" s="551">
        <v>-870.63400000000001</v>
      </c>
      <c r="I42" s="551"/>
      <c r="J42" s="551">
        <v>-34999.705999999998</v>
      </c>
      <c r="K42" s="551">
        <v>-23196.802</v>
      </c>
      <c r="L42" s="551">
        <v>-58196.508000000002</v>
      </c>
      <c r="M42" s="550" t="s">
        <v>2116</v>
      </c>
      <c r="N42" s="551">
        <v>-6451.06</v>
      </c>
      <c r="O42" s="551">
        <v>-5667.0690000000004</v>
      </c>
      <c r="P42" s="551">
        <v>-12118.13</v>
      </c>
      <c r="Q42" s="551"/>
      <c r="R42" s="551">
        <v>-16412.87</v>
      </c>
      <c r="S42" s="551">
        <v>-5278.2759999999998</v>
      </c>
      <c r="T42" s="551">
        <v>-21691.146000000001</v>
      </c>
      <c r="U42" s="551"/>
      <c r="V42" s="551">
        <v>-33519.360000000001</v>
      </c>
      <c r="W42" s="551">
        <v>-211448.932</v>
      </c>
      <c r="X42" s="551">
        <v>-244968.29199999999</v>
      </c>
      <c r="Y42" s="550" t="s">
        <v>2116</v>
      </c>
      <c r="Z42" s="551">
        <v>-120</v>
      </c>
      <c r="AA42" s="551">
        <v>0</v>
      </c>
      <c r="AB42" s="551">
        <v>-120</v>
      </c>
      <c r="AC42" s="551"/>
      <c r="AD42" s="551">
        <v>-27529.25</v>
      </c>
      <c r="AE42" s="551">
        <v>-5013.1360000000004</v>
      </c>
      <c r="AF42" s="551">
        <v>-32542.385999999999</v>
      </c>
      <c r="AG42" s="551"/>
      <c r="AH42" s="551">
        <v>-28689.829000000002</v>
      </c>
      <c r="AI42" s="551">
        <v>-52.482999999999997</v>
      </c>
      <c r="AJ42" s="551">
        <v>-28742.312000000002</v>
      </c>
      <c r="AK42" s="550" t="s">
        <v>2116</v>
      </c>
      <c r="AL42" s="551">
        <v>-1251.6959999999999</v>
      </c>
      <c r="AM42" s="551">
        <v>-1159.8309999999999</v>
      </c>
      <c r="AN42" s="551">
        <v>-2411.527</v>
      </c>
      <c r="AO42" s="551"/>
      <c r="AP42" s="551">
        <v>-7453.259</v>
      </c>
      <c r="AQ42" s="551">
        <v>0</v>
      </c>
      <c r="AR42" s="551">
        <v>-7453.259</v>
      </c>
      <c r="AS42" s="551"/>
      <c r="AT42" s="551">
        <v>-2588.518</v>
      </c>
      <c r="AU42" s="551">
        <v>-701.61900000000003</v>
      </c>
      <c r="AV42" s="551">
        <v>-3290.1370000000002</v>
      </c>
      <c r="AW42" s="550" t="s">
        <v>2116</v>
      </c>
      <c r="AX42" s="551">
        <v>-1811.8320000000001</v>
      </c>
      <c r="AY42" s="551">
        <v>0</v>
      </c>
      <c r="AZ42" s="551">
        <v>-1811.8320000000001</v>
      </c>
      <c r="BA42" s="551"/>
      <c r="BB42" s="551">
        <v>-1668.5519999999999</v>
      </c>
      <c r="BC42" s="551">
        <v>0</v>
      </c>
      <c r="BD42" s="551">
        <v>-1668.5519999999999</v>
      </c>
      <c r="BE42" s="551"/>
      <c r="BF42" s="551">
        <v>-338.048</v>
      </c>
      <c r="BG42" s="551">
        <v>-1061.8710000000001</v>
      </c>
      <c r="BH42" s="551">
        <v>-1399.9190000000001</v>
      </c>
      <c r="BI42" s="550" t="s">
        <v>2116</v>
      </c>
      <c r="BJ42" s="551">
        <v>0</v>
      </c>
      <c r="BK42" s="551">
        <v>0</v>
      </c>
      <c r="BL42" s="551">
        <v>0</v>
      </c>
      <c r="BM42" s="551"/>
      <c r="BN42" s="551">
        <v>-1304.1959999999999</v>
      </c>
      <c r="BO42" s="551">
        <v>-4689.3019999999997</v>
      </c>
      <c r="BP42" s="551">
        <v>-5993.4989999999998</v>
      </c>
      <c r="BQ42" s="551"/>
      <c r="BR42" s="551">
        <v>-16326.253000000001</v>
      </c>
      <c r="BS42" s="551">
        <v>0</v>
      </c>
      <c r="BT42" s="551">
        <v>-16326.253000000001</v>
      </c>
      <c r="BU42" s="551"/>
      <c r="BV42" s="551">
        <v>-72.733999999999995</v>
      </c>
      <c r="BW42" s="551">
        <v>-0.14799999999999999</v>
      </c>
      <c r="BX42" s="551">
        <v>-72.882000000000005</v>
      </c>
      <c r="BY42" s="550" t="s">
        <v>2116</v>
      </c>
      <c r="BZ42" s="551">
        <v>-233970.77499999999</v>
      </c>
      <c r="CA42" s="551">
        <v>-268805.64900000003</v>
      </c>
      <c r="CB42" s="551">
        <v>-502776.42800000001</v>
      </c>
      <c r="CC42" s="551"/>
      <c r="CD42" s="551">
        <v>-34999.705999999998</v>
      </c>
      <c r="CE42" s="551">
        <v>-25976.323</v>
      </c>
      <c r="CF42" s="551">
        <v>-60976.029000000002</v>
      </c>
      <c r="CG42" s="551"/>
      <c r="CH42" s="551">
        <v>-233970.77499999999</v>
      </c>
      <c r="CI42" s="551">
        <v>-271585.17000000004</v>
      </c>
      <c r="CJ42" s="551">
        <v>-505555.94900000002</v>
      </c>
      <c r="CK42" s="24"/>
      <c r="CL42" s="24"/>
      <c r="CM42" s="24"/>
      <c r="CN42" s="24"/>
    </row>
    <row r="43" spans="1:92" s="35" customFormat="1" ht="4.6500000000000004" customHeight="1">
      <c r="A43" s="550"/>
      <c r="B43" s="547"/>
      <c r="C43" s="547"/>
      <c r="D43" s="547"/>
      <c r="E43" s="547"/>
      <c r="F43" s="547"/>
      <c r="G43" s="547"/>
      <c r="H43" s="547"/>
      <c r="I43" s="547"/>
      <c r="J43" s="547"/>
      <c r="K43" s="547"/>
      <c r="L43" s="547"/>
      <c r="M43" s="550"/>
      <c r="N43" s="547"/>
      <c r="O43" s="547"/>
      <c r="P43" s="547"/>
      <c r="Q43" s="547"/>
      <c r="R43" s="547"/>
      <c r="S43" s="547"/>
      <c r="T43" s="547"/>
      <c r="U43" s="547"/>
      <c r="V43" s="547"/>
      <c r="W43" s="547"/>
      <c r="X43" s="547"/>
      <c r="Y43" s="550"/>
      <c r="Z43" s="547"/>
      <c r="AA43" s="547"/>
      <c r="AB43" s="547"/>
      <c r="AC43" s="547"/>
      <c r="AD43" s="547"/>
      <c r="AE43" s="547"/>
      <c r="AF43" s="547"/>
      <c r="AG43" s="547"/>
      <c r="AH43" s="547"/>
      <c r="AI43" s="547"/>
      <c r="AJ43" s="547"/>
      <c r="AK43" s="550"/>
      <c r="AL43" s="547"/>
      <c r="AM43" s="547"/>
      <c r="AN43" s="547"/>
      <c r="AO43" s="547"/>
      <c r="AP43" s="547"/>
      <c r="AQ43" s="547"/>
      <c r="AR43" s="547"/>
      <c r="AS43" s="547"/>
      <c r="AT43" s="547"/>
      <c r="AU43" s="547"/>
      <c r="AV43" s="547"/>
      <c r="AW43" s="550"/>
      <c r="AX43" s="547"/>
      <c r="AY43" s="547"/>
      <c r="AZ43" s="547"/>
      <c r="BA43" s="547"/>
      <c r="BB43" s="547"/>
      <c r="BC43" s="547"/>
      <c r="BD43" s="547"/>
      <c r="BE43" s="547"/>
      <c r="BF43" s="547"/>
      <c r="BG43" s="547"/>
      <c r="BH43" s="547"/>
      <c r="BI43" s="550"/>
      <c r="BJ43" s="547"/>
      <c r="BK43" s="547"/>
      <c r="BL43" s="547"/>
      <c r="BM43" s="547"/>
      <c r="BN43" s="547"/>
      <c r="BO43" s="547"/>
      <c r="BP43" s="547"/>
      <c r="BQ43" s="547"/>
      <c r="BR43" s="547"/>
      <c r="BS43" s="547"/>
      <c r="BT43" s="547"/>
      <c r="BU43" s="547"/>
      <c r="BV43" s="547"/>
      <c r="BW43" s="547"/>
      <c r="BX43" s="547"/>
      <c r="BY43" s="550"/>
      <c r="BZ43" s="547"/>
      <c r="CA43" s="547"/>
      <c r="CB43" s="547"/>
      <c r="CC43" s="547"/>
      <c r="CD43" s="547"/>
      <c r="CE43" s="547"/>
      <c r="CF43" s="547"/>
      <c r="CG43" s="547"/>
      <c r="CH43" s="547"/>
      <c r="CI43" s="547"/>
      <c r="CJ43" s="547"/>
      <c r="CK43" s="18"/>
      <c r="CL43" s="18"/>
      <c r="CM43" s="18"/>
      <c r="CN43" s="18"/>
    </row>
    <row r="44" spans="1:92" s="545" customFormat="1" ht="9" customHeight="1">
      <c r="A44" s="550" t="s">
        <v>2117</v>
      </c>
      <c r="B44" s="551">
        <v>868980.11600000004</v>
      </c>
      <c r="C44" s="551">
        <v>2817014.59</v>
      </c>
      <c r="D44" s="551">
        <v>3685994.7069999999</v>
      </c>
      <c r="E44" s="551"/>
      <c r="F44" s="551">
        <v>5286.1310000000003</v>
      </c>
      <c r="G44" s="551">
        <v>212.93199999999999</v>
      </c>
      <c r="H44" s="551">
        <v>5499.0630000000001</v>
      </c>
      <c r="I44" s="551"/>
      <c r="J44" s="551">
        <v>2960673.6609999998</v>
      </c>
      <c r="K44" s="551">
        <v>2675987.4449999998</v>
      </c>
      <c r="L44" s="551">
        <v>5636661.1069999998</v>
      </c>
      <c r="M44" s="550" t="s">
        <v>2117</v>
      </c>
      <c r="N44" s="551">
        <v>31248.133999999998</v>
      </c>
      <c r="O44" s="551">
        <v>2909.5949999999998</v>
      </c>
      <c r="P44" s="551">
        <v>34157.728999999999</v>
      </c>
      <c r="Q44" s="551"/>
      <c r="R44" s="551">
        <v>125517.306</v>
      </c>
      <c r="S44" s="551">
        <v>30347.901999999998</v>
      </c>
      <c r="T44" s="551">
        <v>155865.209</v>
      </c>
      <c r="U44" s="551"/>
      <c r="V44" s="551">
        <v>1330571.7509999999</v>
      </c>
      <c r="W44" s="551">
        <v>75566.861000000004</v>
      </c>
      <c r="X44" s="551">
        <v>1406138.612</v>
      </c>
      <c r="Y44" s="550" t="s">
        <v>2117</v>
      </c>
      <c r="Z44" s="551">
        <v>168928.834</v>
      </c>
      <c r="AA44" s="551">
        <v>4406.4409999999998</v>
      </c>
      <c r="AB44" s="551">
        <v>173335.27600000001</v>
      </c>
      <c r="AC44" s="551"/>
      <c r="AD44" s="551">
        <v>453842.86499999999</v>
      </c>
      <c r="AE44" s="551">
        <v>1283259.3189999999</v>
      </c>
      <c r="AF44" s="551">
        <v>1737102.1839999999</v>
      </c>
      <c r="AG44" s="551"/>
      <c r="AH44" s="551">
        <v>48367.523999999998</v>
      </c>
      <c r="AI44" s="551">
        <v>833.34400000000005</v>
      </c>
      <c r="AJ44" s="551">
        <v>49200.868000000002</v>
      </c>
      <c r="AK44" s="550" t="s">
        <v>2117</v>
      </c>
      <c r="AL44" s="551">
        <v>11623.347</v>
      </c>
      <c r="AM44" s="551">
        <v>1266.4760000000001</v>
      </c>
      <c r="AN44" s="551">
        <v>12889.823</v>
      </c>
      <c r="AO44" s="551"/>
      <c r="AP44" s="551">
        <v>100900.05100000001</v>
      </c>
      <c r="AQ44" s="551">
        <v>1207.633</v>
      </c>
      <c r="AR44" s="551">
        <v>102107.68399999999</v>
      </c>
      <c r="AS44" s="551"/>
      <c r="AT44" s="551">
        <v>742237.397</v>
      </c>
      <c r="AU44" s="551">
        <v>121174.52899999999</v>
      </c>
      <c r="AV44" s="551">
        <v>863411.92599999998</v>
      </c>
      <c r="AW44" s="550" t="s">
        <v>2117</v>
      </c>
      <c r="AX44" s="551">
        <v>26338.691999999999</v>
      </c>
      <c r="AY44" s="551">
        <v>4.7569999999999997</v>
      </c>
      <c r="AZ44" s="551">
        <v>26343.449000000001</v>
      </c>
      <c r="BA44" s="551"/>
      <c r="BB44" s="551">
        <v>23371.613000000001</v>
      </c>
      <c r="BC44" s="551">
        <v>3208.8609999999999</v>
      </c>
      <c r="BD44" s="551">
        <v>26580.474999999999</v>
      </c>
      <c r="BE44" s="551"/>
      <c r="BF44" s="551">
        <v>1239.0419999999999</v>
      </c>
      <c r="BG44" s="551">
        <v>2314.279</v>
      </c>
      <c r="BH44" s="551">
        <v>3553.3220000000001</v>
      </c>
      <c r="BI44" s="550" t="s">
        <v>2117</v>
      </c>
      <c r="BJ44" s="551">
        <v>151.274</v>
      </c>
      <c r="BK44" s="551">
        <v>485.04599999999999</v>
      </c>
      <c r="BL44" s="551">
        <v>636.32100000000003</v>
      </c>
      <c r="BM44" s="551"/>
      <c r="BN44" s="551">
        <v>92239.122000000003</v>
      </c>
      <c r="BO44" s="551">
        <v>17963.097000000002</v>
      </c>
      <c r="BP44" s="551">
        <v>110202.22</v>
      </c>
      <c r="BQ44" s="551"/>
      <c r="BR44" s="551">
        <v>23776.17</v>
      </c>
      <c r="BS44" s="551">
        <v>7.5670000000000002</v>
      </c>
      <c r="BT44" s="551">
        <v>23783.737000000001</v>
      </c>
      <c r="BU44" s="551"/>
      <c r="BV44" s="551">
        <v>28739.153999999999</v>
      </c>
      <c r="BW44" s="551">
        <v>4912.4110000000001</v>
      </c>
      <c r="BX44" s="551">
        <v>33651.565000000002</v>
      </c>
      <c r="BY44" s="550" t="s">
        <v>2117</v>
      </c>
      <c r="BZ44" s="551">
        <v>7044032.1840000004</v>
      </c>
      <c r="CA44" s="551">
        <v>7043083.084999999</v>
      </c>
      <c r="CB44" s="551">
        <v>14087115.277000004</v>
      </c>
      <c r="CC44" s="551"/>
      <c r="CD44" s="551">
        <v>2960673.6609999998</v>
      </c>
      <c r="CE44" s="551">
        <v>2676197.7000000002</v>
      </c>
      <c r="CF44" s="551">
        <v>5636871.3619999997</v>
      </c>
      <c r="CG44" s="551"/>
      <c r="CH44" s="551">
        <v>7044032.1840000004</v>
      </c>
      <c r="CI44" s="551">
        <v>7043293.3399999989</v>
      </c>
      <c r="CJ44" s="551">
        <v>14087325.532000005</v>
      </c>
      <c r="CK44" s="24"/>
      <c r="CL44" s="24"/>
      <c r="CM44" s="24"/>
      <c r="CN44" s="24"/>
    </row>
    <row r="45" spans="1:92" s="35" customFormat="1" ht="4.6500000000000004" customHeight="1">
      <c r="A45" s="550"/>
      <c r="B45" s="551"/>
      <c r="C45" s="551"/>
      <c r="D45" s="551"/>
      <c r="E45" s="551"/>
      <c r="F45" s="551"/>
      <c r="G45" s="551"/>
      <c r="H45" s="551"/>
      <c r="I45" s="551"/>
      <c r="J45" s="551"/>
      <c r="K45" s="551"/>
      <c r="L45" s="551"/>
      <c r="M45" s="550"/>
      <c r="N45" s="551"/>
      <c r="O45" s="551"/>
      <c r="P45" s="551"/>
      <c r="Q45" s="547"/>
      <c r="R45" s="551"/>
      <c r="S45" s="551"/>
      <c r="T45" s="551"/>
      <c r="U45" s="547"/>
      <c r="V45" s="551"/>
      <c r="W45" s="551"/>
      <c r="X45" s="551"/>
      <c r="Y45" s="550"/>
      <c r="Z45" s="551"/>
      <c r="AA45" s="551"/>
      <c r="AB45" s="551"/>
      <c r="AC45" s="547"/>
      <c r="AD45" s="551"/>
      <c r="AE45" s="551"/>
      <c r="AF45" s="551"/>
      <c r="AG45" s="547"/>
      <c r="AH45" s="551"/>
      <c r="AI45" s="551"/>
      <c r="AJ45" s="551"/>
      <c r="AK45" s="550"/>
      <c r="AL45" s="551"/>
      <c r="AM45" s="551"/>
      <c r="AN45" s="551"/>
      <c r="AO45" s="547"/>
      <c r="AP45" s="551"/>
      <c r="AQ45" s="551"/>
      <c r="AR45" s="551"/>
      <c r="AS45" s="547"/>
      <c r="AT45" s="551"/>
      <c r="AU45" s="551"/>
      <c r="AV45" s="551"/>
      <c r="AW45" s="550"/>
      <c r="AX45" s="551"/>
      <c r="AY45" s="551"/>
      <c r="AZ45" s="551"/>
      <c r="BA45" s="547"/>
      <c r="BB45" s="551"/>
      <c r="BC45" s="551"/>
      <c r="BD45" s="551"/>
      <c r="BE45" s="547"/>
      <c r="BF45" s="551"/>
      <c r="BG45" s="551"/>
      <c r="BH45" s="551"/>
      <c r="BI45" s="550"/>
      <c r="BJ45" s="551"/>
      <c r="BK45" s="551"/>
      <c r="BL45" s="551"/>
      <c r="BM45" s="551"/>
      <c r="BN45" s="551"/>
      <c r="BO45" s="551"/>
      <c r="BP45" s="551"/>
      <c r="BQ45" s="551"/>
      <c r="BR45" s="551"/>
      <c r="BS45" s="551"/>
      <c r="BT45" s="551"/>
      <c r="BU45" s="551"/>
      <c r="BV45" s="551"/>
      <c r="BW45" s="551"/>
      <c r="BX45" s="551"/>
      <c r="BY45" s="550"/>
      <c r="BZ45" s="551"/>
      <c r="CA45" s="551"/>
      <c r="CB45" s="551"/>
      <c r="CC45" s="551"/>
      <c r="CD45" s="551"/>
      <c r="CE45" s="551"/>
      <c r="CF45" s="551"/>
      <c r="CG45" s="551"/>
      <c r="CH45" s="551"/>
      <c r="CI45" s="551"/>
      <c r="CJ45" s="551"/>
      <c r="CK45" s="18"/>
      <c r="CL45" s="18"/>
      <c r="CM45" s="18"/>
      <c r="CN45" s="18"/>
    </row>
    <row r="46" spans="1:92" s="545" customFormat="1" ht="9" customHeight="1">
      <c r="A46" s="542" t="s">
        <v>2118</v>
      </c>
      <c r="B46" s="543">
        <v>394497.24699999997</v>
      </c>
      <c r="C46" s="543">
        <v>195293.08900000001</v>
      </c>
      <c r="D46" s="543">
        <v>589790.33700000006</v>
      </c>
      <c r="E46" s="543"/>
      <c r="F46" s="543">
        <v>12407.477000000001</v>
      </c>
      <c r="G46" s="543">
        <v>1240.8610000000001</v>
      </c>
      <c r="H46" s="543">
        <v>13648.338</v>
      </c>
      <c r="I46" s="543"/>
      <c r="J46" s="543">
        <v>632425.21100000001</v>
      </c>
      <c r="K46" s="543">
        <v>440815.04599999997</v>
      </c>
      <c r="L46" s="543">
        <v>1073240.257</v>
      </c>
      <c r="M46" s="542" t="s">
        <v>2118</v>
      </c>
      <c r="N46" s="543">
        <v>44739.913999999997</v>
      </c>
      <c r="O46" s="543">
        <v>15712.89</v>
      </c>
      <c r="P46" s="543">
        <v>60452.803999999996</v>
      </c>
      <c r="Q46" s="543"/>
      <c r="R46" s="543">
        <v>100744.26</v>
      </c>
      <c r="S46" s="543">
        <v>42005.417999999998</v>
      </c>
      <c r="T46" s="543">
        <v>142749.67800000001</v>
      </c>
      <c r="U46" s="543"/>
      <c r="V46" s="543">
        <v>196808.247</v>
      </c>
      <c r="W46" s="543">
        <v>108930.959</v>
      </c>
      <c r="X46" s="543">
        <v>305739.20699999999</v>
      </c>
      <c r="Y46" s="542" t="s">
        <v>2118</v>
      </c>
      <c r="Z46" s="543">
        <v>9811.7029999999995</v>
      </c>
      <c r="AA46" s="543">
        <v>6382.87</v>
      </c>
      <c r="AB46" s="543">
        <v>16194.573</v>
      </c>
      <c r="AC46" s="543"/>
      <c r="AD46" s="543">
        <v>261006.62</v>
      </c>
      <c r="AE46" s="543">
        <v>179863.67199999999</v>
      </c>
      <c r="AF46" s="543">
        <v>440870.29300000001</v>
      </c>
      <c r="AG46" s="543"/>
      <c r="AH46" s="543">
        <v>169137.36799999999</v>
      </c>
      <c r="AI46" s="543">
        <v>274.39</v>
      </c>
      <c r="AJ46" s="543">
        <v>169411.758</v>
      </c>
      <c r="AK46" s="542" t="s">
        <v>2118</v>
      </c>
      <c r="AL46" s="543">
        <v>13098.981</v>
      </c>
      <c r="AM46" s="543">
        <v>8251.7099999999991</v>
      </c>
      <c r="AN46" s="543">
        <v>21350.690999999999</v>
      </c>
      <c r="AO46" s="543"/>
      <c r="AP46" s="543">
        <v>44000.364999999998</v>
      </c>
      <c r="AQ46" s="543">
        <v>54.822000000000003</v>
      </c>
      <c r="AR46" s="543">
        <v>44055.188000000002</v>
      </c>
      <c r="AS46" s="543"/>
      <c r="AT46" s="543">
        <v>23210.655999999999</v>
      </c>
      <c r="AU46" s="543">
        <v>34089.332999999999</v>
      </c>
      <c r="AV46" s="543">
        <v>57299.989000000001</v>
      </c>
      <c r="AW46" s="542" t="s">
        <v>2118</v>
      </c>
      <c r="AX46" s="543">
        <v>22471.878000000001</v>
      </c>
      <c r="AY46" s="543">
        <v>1.351</v>
      </c>
      <c r="AZ46" s="543">
        <v>22473.23</v>
      </c>
      <c r="BA46" s="543"/>
      <c r="BB46" s="543">
        <v>17482.839</v>
      </c>
      <c r="BC46" s="543">
        <v>1354.521</v>
      </c>
      <c r="BD46" s="543">
        <v>18837.36</v>
      </c>
      <c r="BE46" s="543"/>
      <c r="BF46" s="543">
        <v>4809.424</v>
      </c>
      <c r="BG46" s="543">
        <v>6207.3029999999999</v>
      </c>
      <c r="BH46" s="543">
        <v>11016.727000000001</v>
      </c>
      <c r="BI46" s="542" t="s">
        <v>2118</v>
      </c>
      <c r="BJ46" s="543">
        <v>825.31700000000001</v>
      </c>
      <c r="BK46" s="543">
        <v>752.50199999999995</v>
      </c>
      <c r="BL46" s="543">
        <v>1577.819</v>
      </c>
      <c r="BM46" s="543"/>
      <c r="BN46" s="543">
        <v>20336.199000000001</v>
      </c>
      <c r="BO46" s="543">
        <v>12216.535</v>
      </c>
      <c r="BP46" s="543">
        <v>32552.735000000001</v>
      </c>
      <c r="BQ46" s="543"/>
      <c r="BR46" s="543">
        <v>82194.301999999996</v>
      </c>
      <c r="BS46" s="543">
        <v>0</v>
      </c>
      <c r="BT46" s="543">
        <v>82194.301999999996</v>
      </c>
      <c r="BU46" s="543"/>
      <c r="BV46" s="543">
        <v>37681.445</v>
      </c>
      <c r="BW46" s="543">
        <v>54.426000000000002</v>
      </c>
      <c r="BX46" s="543">
        <v>37735.870999999999</v>
      </c>
      <c r="BY46" s="542" t="s">
        <v>2118</v>
      </c>
      <c r="BZ46" s="543">
        <v>2087689.453</v>
      </c>
      <c r="CA46" s="543">
        <v>1053501.6979999999</v>
      </c>
      <c r="CB46" s="543">
        <v>3141191.1570000001</v>
      </c>
      <c r="CC46" s="543"/>
      <c r="CD46" s="543">
        <v>632425.24300000002</v>
      </c>
      <c r="CE46" s="543">
        <v>450403.53100000002</v>
      </c>
      <c r="CF46" s="543">
        <v>1082828.7749999999</v>
      </c>
      <c r="CG46" s="543"/>
      <c r="CH46" s="543">
        <v>2087689.4850000001</v>
      </c>
      <c r="CI46" s="543">
        <v>1063090.183</v>
      </c>
      <c r="CJ46" s="543">
        <v>3150779.6749999998</v>
      </c>
      <c r="CK46" s="24"/>
      <c r="CL46" s="24"/>
      <c r="CM46" s="24"/>
      <c r="CN46" s="24"/>
    </row>
    <row r="47" spans="1:92" s="545" customFormat="1" ht="9" customHeight="1">
      <c r="A47" s="554" t="s">
        <v>2119</v>
      </c>
      <c r="B47" s="547">
        <v>1698.606</v>
      </c>
      <c r="C47" s="547">
        <v>22492.503000000001</v>
      </c>
      <c r="D47" s="547">
        <v>24191.11</v>
      </c>
      <c r="E47" s="547"/>
      <c r="F47" s="547">
        <v>11.167999999999999</v>
      </c>
      <c r="G47" s="547">
        <v>218.52</v>
      </c>
      <c r="H47" s="547">
        <v>229.68799999999999</v>
      </c>
      <c r="I47" s="547"/>
      <c r="J47" s="547">
        <v>149.21700000000001</v>
      </c>
      <c r="K47" s="547">
        <v>47007.944000000003</v>
      </c>
      <c r="L47" s="547">
        <v>47157.161999999997</v>
      </c>
      <c r="M47" s="554" t="s">
        <v>2119</v>
      </c>
      <c r="N47" s="547">
        <v>215.869</v>
      </c>
      <c r="O47" s="547">
        <v>1856.5709999999999</v>
      </c>
      <c r="P47" s="547">
        <v>2072.4409999999998</v>
      </c>
      <c r="Q47" s="547"/>
      <c r="R47" s="547">
        <v>9464.3590000000004</v>
      </c>
      <c r="S47" s="547">
        <v>4640.9449999999997</v>
      </c>
      <c r="T47" s="547">
        <v>14105.305</v>
      </c>
      <c r="U47" s="547"/>
      <c r="V47" s="547">
        <v>343.52</v>
      </c>
      <c r="W47" s="547">
        <v>14126.357</v>
      </c>
      <c r="X47" s="547">
        <v>14469.877</v>
      </c>
      <c r="Y47" s="554" t="s">
        <v>2119</v>
      </c>
      <c r="Z47" s="547">
        <v>282.55900000000003</v>
      </c>
      <c r="AA47" s="547">
        <v>2261.8069999999998</v>
      </c>
      <c r="AB47" s="547">
        <v>2544.3670000000002</v>
      </c>
      <c r="AC47" s="547"/>
      <c r="AD47" s="547">
        <v>572.21299999999997</v>
      </c>
      <c r="AE47" s="547">
        <v>12193.948</v>
      </c>
      <c r="AF47" s="547">
        <v>12766.161</v>
      </c>
      <c r="AG47" s="547"/>
      <c r="AH47" s="547">
        <v>137.91499999999999</v>
      </c>
      <c r="AI47" s="547">
        <v>240.05799999999999</v>
      </c>
      <c r="AJ47" s="547">
        <v>377.97399999999999</v>
      </c>
      <c r="AK47" s="554" t="s">
        <v>2119</v>
      </c>
      <c r="AL47" s="547">
        <v>1.236</v>
      </c>
      <c r="AM47" s="547">
        <v>684.274</v>
      </c>
      <c r="AN47" s="547">
        <v>685.51</v>
      </c>
      <c r="AO47" s="547"/>
      <c r="AP47" s="547">
        <v>74.031000000000006</v>
      </c>
      <c r="AQ47" s="547">
        <v>54.822000000000003</v>
      </c>
      <c r="AR47" s="547">
        <v>128.85400000000001</v>
      </c>
      <c r="AS47" s="547"/>
      <c r="AT47" s="547">
        <v>3.46</v>
      </c>
      <c r="AU47" s="547">
        <v>2870.09</v>
      </c>
      <c r="AV47" s="547">
        <v>2873.5509999999999</v>
      </c>
      <c r="AW47" s="554" t="s">
        <v>2119</v>
      </c>
      <c r="AX47" s="547">
        <v>176.66900000000001</v>
      </c>
      <c r="AY47" s="547">
        <v>1.351</v>
      </c>
      <c r="AZ47" s="547">
        <v>178.02099999999999</v>
      </c>
      <c r="BA47" s="547"/>
      <c r="BB47" s="547">
        <v>179.19900000000001</v>
      </c>
      <c r="BC47" s="547">
        <v>14.052</v>
      </c>
      <c r="BD47" s="547">
        <v>193.25200000000001</v>
      </c>
      <c r="BE47" s="547"/>
      <c r="BF47" s="547">
        <v>34.241999999999997</v>
      </c>
      <c r="BG47" s="547">
        <v>1183.373</v>
      </c>
      <c r="BH47" s="547">
        <v>1217.615</v>
      </c>
      <c r="BI47" s="554" t="s">
        <v>2119</v>
      </c>
      <c r="BJ47" s="547">
        <v>6.1689999999999996</v>
      </c>
      <c r="BK47" s="547">
        <v>88.94</v>
      </c>
      <c r="BL47" s="547">
        <v>95.108999999999995</v>
      </c>
      <c r="BM47" s="547"/>
      <c r="BN47" s="547">
        <v>6.9820000000000002</v>
      </c>
      <c r="BO47" s="547">
        <v>1483.7819999999999</v>
      </c>
      <c r="BP47" s="547">
        <v>1490.7650000000001</v>
      </c>
      <c r="BQ47" s="547"/>
      <c r="BR47" s="547">
        <v>97.034000000000006</v>
      </c>
      <c r="BS47" s="547">
        <v>0</v>
      </c>
      <c r="BT47" s="547">
        <v>97.034000000000006</v>
      </c>
      <c r="BU47" s="547"/>
      <c r="BV47" s="547">
        <v>14.035</v>
      </c>
      <c r="BW47" s="547">
        <v>54.295000000000002</v>
      </c>
      <c r="BX47" s="547">
        <v>68.33</v>
      </c>
      <c r="BY47" s="554" t="s">
        <v>2119</v>
      </c>
      <c r="BZ47" s="547">
        <v>13468.483000000002</v>
      </c>
      <c r="CA47" s="547">
        <v>111473.63200000003</v>
      </c>
      <c r="CB47" s="547">
        <v>124942.126</v>
      </c>
      <c r="CC47" s="547"/>
      <c r="CD47" s="547">
        <v>149.21700000000001</v>
      </c>
      <c r="CE47" s="547">
        <v>49335.936999999998</v>
      </c>
      <c r="CF47" s="547">
        <v>49485.154999999999</v>
      </c>
      <c r="CG47" s="547"/>
      <c r="CH47" s="547">
        <v>13468.483000000002</v>
      </c>
      <c r="CI47" s="547">
        <v>113801.62500000003</v>
      </c>
      <c r="CJ47" s="547">
        <v>127270.11900000001</v>
      </c>
      <c r="CK47" s="24"/>
      <c r="CL47" s="24"/>
      <c r="CM47" s="24"/>
      <c r="CN47" s="24"/>
    </row>
    <row r="48" spans="1:92" s="545" customFormat="1" ht="9" customHeight="1">
      <c r="A48" s="549" t="s">
        <v>2120</v>
      </c>
      <c r="B48" s="547">
        <v>13.874000000000001</v>
      </c>
      <c r="C48" s="547">
        <v>0</v>
      </c>
      <c r="D48" s="547">
        <v>13.874000000000001</v>
      </c>
      <c r="E48" s="547"/>
      <c r="F48" s="547">
        <v>0</v>
      </c>
      <c r="G48" s="547">
        <v>0</v>
      </c>
      <c r="H48" s="547">
        <v>0</v>
      </c>
      <c r="I48" s="547"/>
      <c r="J48" s="547">
        <v>0</v>
      </c>
      <c r="K48" s="547">
        <v>-8.9999999999999993E-3</v>
      </c>
      <c r="L48" s="547">
        <v>-8.9999999999999993E-3</v>
      </c>
      <c r="M48" s="549" t="s">
        <v>2120</v>
      </c>
      <c r="N48" s="547">
        <v>0</v>
      </c>
      <c r="O48" s="547">
        <v>0</v>
      </c>
      <c r="P48" s="547">
        <v>0</v>
      </c>
      <c r="Q48" s="547"/>
      <c r="R48" s="547">
        <v>22.082999999999998</v>
      </c>
      <c r="S48" s="547">
        <v>0</v>
      </c>
      <c r="T48" s="547">
        <v>22.082999999999998</v>
      </c>
      <c r="U48" s="547"/>
      <c r="V48" s="547">
        <v>9.827</v>
      </c>
      <c r="W48" s="547">
        <v>0</v>
      </c>
      <c r="X48" s="547">
        <v>9.827</v>
      </c>
      <c r="Y48" s="549" t="s">
        <v>2120</v>
      </c>
      <c r="Z48" s="547">
        <v>0</v>
      </c>
      <c r="AA48" s="547">
        <v>0</v>
      </c>
      <c r="AB48" s="547">
        <v>0</v>
      </c>
      <c r="AC48" s="547"/>
      <c r="AD48" s="547">
        <v>0</v>
      </c>
      <c r="AE48" s="547">
        <v>0</v>
      </c>
      <c r="AF48" s="547">
        <v>0</v>
      </c>
      <c r="AG48" s="547"/>
      <c r="AH48" s="547">
        <v>0.92400000000000004</v>
      </c>
      <c r="AI48" s="547">
        <v>0</v>
      </c>
      <c r="AJ48" s="547">
        <v>0.92400000000000004</v>
      </c>
      <c r="AK48" s="549" t="s">
        <v>2120</v>
      </c>
      <c r="AL48" s="547">
        <v>0</v>
      </c>
      <c r="AM48" s="547">
        <v>0</v>
      </c>
      <c r="AN48" s="547">
        <v>0</v>
      </c>
      <c r="AO48" s="547"/>
      <c r="AP48" s="547">
        <v>0</v>
      </c>
      <c r="AQ48" s="547">
        <v>0</v>
      </c>
      <c r="AR48" s="547">
        <v>0</v>
      </c>
      <c r="AS48" s="547"/>
      <c r="AT48" s="547">
        <v>0</v>
      </c>
      <c r="AU48" s="547">
        <v>0</v>
      </c>
      <c r="AV48" s="547">
        <v>0</v>
      </c>
      <c r="AW48" s="549" t="s">
        <v>2120</v>
      </c>
      <c r="AX48" s="547">
        <v>25.556999999999999</v>
      </c>
      <c r="AY48" s="547">
        <v>0</v>
      </c>
      <c r="AZ48" s="547">
        <v>25.556999999999999</v>
      </c>
      <c r="BA48" s="547"/>
      <c r="BB48" s="547">
        <v>0</v>
      </c>
      <c r="BC48" s="547">
        <v>0</v>
      </c>
      <c r="BD48" s="547">
        <v>0</v>
      </c>
      <c r="BE48" s="547"/>
      <c r="BF48" s="547">
        <v>8.093</v>
      </c>
      <c r="BG48" s="547">
        <v>0</v>
      </c>
      <c r="BH48" s="547">
        <v>8.093</v>
      </c>
      <c r="BI48" s="549" t="s">
        <v>2120</v>
      </c>
      <c r="BJ48" s="547">
        <v>5.7809999999999997</v>
      </c>
      <c r="BK48" s="547">
        <v>0</v>
      </c>
      <c r="BL48" s="547">
        <v>5.7809999999999997</v>
      </c>
      <c r="BM48" s="547"/>
      <c r="BN48" s="547">
        <v>0.57799999999999996</v>
      </c>
      <c r="BO48" s="547">
        <v>0</v>
      </c>
      <c r="BP48" s="547">
        <v>0.57799999999999996</v>
      </c>
      <c r="BQ48" s="547"/>
      <c r="BR48" s="547">
        <v>0</v>
      </c>
      <c r="BS48" s="547">
        <v>0</v>
      </c>
      <c r="BT48" s="547">
        <v>0</v>
      </c>
      <c r="BU48" s="547"/>
      <c r="BV48" s="547">
        <v>5.7809999999999997</v>
      </c>
      <c r="BW48" s="547">
        <v>0</v>
      </c>
      <c r="BX48" s="547">
        <v>5.7809999999999997</v>
      </c>
      <c r="BY48" s="549" t="s">
        <v>2120</v>
      </c>
      <c r="BZ48" s="547">
        <v>92.498000000000019</v>
      </c>
      <c r="CA48" s="547">
        <v>-8.9999999999999993E-3</v>
      </c>
      <c r="CB48" s="547">
        <v>92.489000000000019</v>
      </c>
      <c r="CC48" s="547"/>
      <c r="CD48" s="547">
        <v>0</v>
      </c>
      <c r="CE48" s="547">
        <v>0</v>
      </c>
      <c r="CF48" s="547">
        <v>0</v>
      </c>
      <c r="CG48" s="547"/>
      <c r="CH48" s="547">
        <v>92.498000000000019</v>
      </c>
      <c r="CI48" s="547">
        <v>0</v>
      </c>
      <c r="CJ48" s="547">
        <v>92.498000000000019</v>
      </c>
      <c r="CK48" s="24"/>
      <c r="CL48" s="24"/>
      <c r="CM48" s="24"/>
      <c r="CN48" s="24"/>
    </row>
    <row r="49" spans="1:92" s="545" customFormat="1" ht="9" customHeight="1">
      <c r="A49" s="549" t="s">
        <v>2121</v>
      </c>
      <c r="B49" s="547">
        <v>0</v>
      </c>
      <c r="C49" s="547">
        <v>0</v>
      </c>
      <c r="D49" s="547">
        <v>0</v>
      </c>
      <c r="E49" s="547"/>
      <c r="F49" s="547">
        <v>0</v>
      </c>
      <c r="G49" s="547">
        <v>0</v>
      </c>
      <c r="H49" s="547">
        <v>0</v>
      </c>
      <c r="I49" s="547"/>
      <c r="J49" s="547">
        <v>0</v>
      </c>
      <c r="K49" s="547">
        <v>0</v>
      </c>
      <c r="L49" s="547">
        <v>0</v>
      </c>
      <c r="M49" s="549" t="s">
        <v>2121</v>
      </c>
      <c r="N49" s="547">
        <v>0</v>
      </c>
      <c r="O49" s="547">
        <v>0</v>
      </c>
      <c r="P49" s="547">
        <v>0</v>
      </c>
      <c r="Q49" s="547"/>
      <c r="R49" s="547">
        <v>0</v>
      </c>
      <c r="S49" s="547">
        <v>0</v>
      </c>
      <c r="T49" s="547">
        <v>0</v>
      </c>
      <c r="U49" s="547"/>
      <c r="V49" s="547">
        <v>0</v>
      </c>
      <c r="W49" s="547">
        <v>0</v>
      </c>
      <c r="X49" s="547">
        <v>0</v>
      </c>
      <c r="Y49" s="549" t="s">
        <v>2121</v>
      </c>
      <c r="Z49" s="547">
        <v>0</v>
      </c>
      <c r="AA49" s="547">
        <v>0</v>
      </c>
      <c r="AB49" s="547">
        <v>0</v>
      </c>
      <c r="AC49" s="547"/>
      <c r="AD49" s="547">
        <v>0</v>
      </c>
      <c r="AE49" s="547">
        <v>27322.377</v>
      </c>
      <c r="AF49" s="547">
        <v>27322.377</v>
      </c>
      <c r="AG49" s="547"/>
      <c r="AH49" s="547">
        <v>0</v>
      </c>
      <c r="AI49" s="547">
        <v>0</v>
      </c>
      <c r="AJ49" s="547">
        <v>0</v>
      </c>
      <c r="AK49" s="549" t="s">
        <v>2121</v>
      </c>
      <c r="AL49" s="547">
        <v>0</v>
      </c>
      <c r="AM49" s="547">
        <v>0</v>
      </c>
      <c r="AN49" s="547">
        <v>0</v>
      </c>
      <c r="AO49" s="547"/>
      <c r="AP49" s="547">
        <v>0</v>
      </c>
      <c r="AQ49" s="547">
        <v>0</v>
      </c>
      <c r="AR49" s="547">
        <v>0</v>
      </c>
      <c r="AS49" s="547"/>
      <c r="AT49" s="547">
        <v>0</v>
      </c>
      <c r="AU49" s="547">
        <v>0</v>
      </c>
      <c r="AV49" s="547">
        <v>0</v>
      </c>
      <c r="AW49" s="549" t="s">
        <v>2121</v>
      </c>
      <c r="AX49" s="547">
        <v>0</v>
      </c>
      <c r="AY49" s="547">
        <v>0</v>
      </c>
      <c r="AZ49" s="547">
        <v>0</v>
      </c>
      <c r="BA49" s="547"/>
      <c r="BB49" s="547">
        <v>0</v>
      </c>
      <c r="BC49" s="547">
        <v>0</v>
      </c>
      <c r="BD49" s="547">
        <v>0</v>
      </c>
      <c r="BE49" s="547"/>
      <c r="BF49" s="547">
        <v>0</v>
      </c>
      <c r="BG49" s="547">
        <v>0</v>
      </c>
      <c r="BH49" s="547">
        <v>0</v>
      </c>
      <c r="BI49" s="549" t="s">
        <v>2121</v>
      </c>
      <c r="BJ49" s="547">
        <v>0</v>
      </c>
      <c r="BK49" s="547">
        <v>0</v>
      </c>
      <c r="BL49" s="547">
        <v>0</v>
      </c>
      <c r="BM49" s="547"/>
      <c r="BN49" s="547">
        <v>0</v>
      </c>
      <c r="BO49" s="547">
        <v>0</v>
      </c>
      <c r="BP49" s="547">
        <v>0</v>
      </c>
      <c r="BQ49" s="547"/>
      <c r="BR49" s="547">
        <v>0</v>
      </c>
      <c r="BS49" s="547">
        <v>0</v>
      </c>
      <c r="BT49" s="547">
        <v>0</v>
      </c>
      <c r="BU49" s="547"/>
      <c r="BV49" s="547">
        <v>0</v>
      </c>
      <c r="BW49" s="547">
        <v>0</v>
      </c>
      <c r="BX49" s="547">
        <v>0</v>
      </c>
      <c r="BY49" s="549" t="s">
        <v>2121</v>
      </c>
      <c r="BZ49" s="547">
        <v>0</v>
      </c>
      <c r="CA49" s="547">
        <v>27322.377</v>
      </c>
      <c r="CB49" s="547">
        <v>27322.377</v>
      </c>
      <c r="CC49" s="547"/>
      <c r="CD49" s="547">
        <v>0</v>
      </c>
      <c r="CE49" s="547">
        <v>0</v>
      </c>
      <c r="CF49" s="547">
        <v>0</v>
      </c>
      <c r="CG49" s="547"/>
      <c r="CH49" s="547">
        <v>0</v>
      </c>
      <c r="CI49" s="547">
        <v>27322.377</v>
      </c>
      <c r="CJ49" s="547">
        <v>27322.377</v>
      </c>
      <c r="CK49" s="24"/>
      <c r="CL49" s="24"/>
      <c r="CM49" s="24"/>
      <c r="CN49" s="24"/>
    </row>
    <row r="50" spans="1:92" s="545" customFormat="1" ht="9" customHeight="1">
      <c r="A50" s="549" t="s">
        <v>2122</v>
      </c>
      <c r="B50" s="547">
        <v>392784.76500000001</v>
      </c>
      <c r="C50" s="547">
        <v>171807.01199999999</v>
      </c>
      <c r="D50" s="547">
        <v>564591.77800000005</v>
      </c>
      <c r="E50" s="547"/>
      <c r="F50" s="547">
        <v>12396.308000000001</v>
      </c>
      <c r="G50" s="547">
        <v>1022.34</v>
      </c>
      <c r="H50" s="547">
        <v>13418.648999999999</v>
      </c>
      <c r="I50" s="547"/>
      <c r="J50" s="547">
        <v>632275.99300000002</v>
      </c>
      <c r="K50" s="547">
        <v>393592.22100000002</v>
      </c>
      <c r="L50" s="547">
        <v>1025868.215</v>
      </c>
      <c r="M50" s="549" t="s">
        <v>2122</v>
      </c>
      <c r="N50" s="547">
        <v>44423.972999999998</v>
      </c>
      <c r="O50" s="547">
        <v>13834.759</v>
      </c>
      <c r="P50" s="547">
        <v>58258.732000000004</v>
      </c>
      <c r="Q50" s="547"/>
      <c r="R50" s="547">
        <v>91257.816000000006</v>
      </c>
      <c r="S50" s="547">
        <v>37364.472999999998</v>
      </c>
      <c r="T50" s="547">
        <v>128622.29</v>
      </c>
      <c r="U50" s="547"/>
      <c r="V50" s="547">
        <v>196454.899</v>
      </c>
      <c r="W50" s="547">
        <v>94804.601999999999</v>
      </c>
      <c r="X50" s="547">
        <v>291259.50099999999</v>
      </c>
      <c r="Y50" s="549" t="s">
        <v>2122</v>
      </c>
      <c r="Z50" s="547">
        <v>9529.143</v>
      </c>
      <c r="AA50" s="547">
        <v>4121.0630000000001</v>
      </c>
      <c r="AB50" s="547">
        <v>13650.206</v>
      </c>
      <c r="AC50" s="547"/>
      <c r="AD50" s="547">
        <v>260434.40700000001</v>
      </c>
      <c r="AE50" s="547">
        <v>140347.34700000001</v>
      </c>
      <c r="AF50" s="547">
        <v>400781.755</v>
      </c>
      <c r="AG50" s="547"/>
      <c r="AH50" s="547">
        <v>168998.527</v>
      </c>
      <c r="AI50" s="547">
        <v>34.331000000000003</v>
      </c>
      <c r="AJ50" s="547">
        <v>169032.859</v>
      </c>
      <c r="AK50" s="549" t="s">
        <v>2122</v>
      </c>
      <c r="AL50" s="547">
        <v>13097.744000000001</v>
      </c>
      <c r="AM50" s="547">
        <v>7567.4350000000004</v>
      </c>
      <c r="AN50" s="547">
        <v>20665.18</v>
      </c>
      <c r="AO50" s="547"/>
      <c r="AP50" s="547">
        <v>43926.332999999999</v>
      </c>
      <c r="AQ50" s="547">
        <v>0</v>
      </c>
      <c r="AR50" s="547">
        <v>43926.332999999999</v>
      </c>
      <c r="AS50" s="547"/>
      <c r="AT50" s="547">
        <v>23138.472000000002</v>
      </c>
      <c r="AU50" s="547">
        <v>31219.241999999998</v>
      </c>
      <c r="AV50" s="547">
        <v>54357.714</v>
      </c>
      <c r="AW50" s="549" t="s">
        <v>2122</v>
      </c>
      <c r="AX50" s="547">
        <v>22269.65</v>
      </c>
      <c r="AY50" s="547">
        <v>0</v>
      </c>
      <c r="AZ50" s="547">
        <v>22269.65</v>
      </c>
      <c r="BA50" s="547"/>
      <c r="BB50" s="547">
        <v>17303.64</v>
      </c>
      <c r="BC50" s="547">
        <v>1340.4680000000001</v>
      </c>
      <c r="BD50" s="547">
        <v>18644.108</v>
      </c>
      <c r="BE50" s="547"/>
      <c r="BF50" s="547">
        <v>4767.0879999999997</v>
      </c>
      <c r="BG50" s="547">
        <v>5023.93</v>
      </c>
      <c r="BH50" s="547">
        <v>9791.018</v>
      </c>
      <c r="BI50" s="549" t="s">
        <v>2122</v>
      </c>
      <c r="BJ50" s="547">
        <v>813.36599999999999</v>
      </c>
      <c r="BK50" s="547">
        <v>663.56200000000001</v>
      </c>
      <c r="BL50" s="547">
        <v>1476.9280000000001</v>
      </c>
      <c r="BM50" s="547"/>
      <c r="BN50" s="547">
        <v>20328.638999999999</v>
      </c>
      <c r="BO50" s="547">
        <v>10732.752</v>
      </c>
      <c r="BP50" s="547">
        <v>31061.391</v>
      </c>
      <c r="BQ50" s="547"/>
      <c r="BR50" s="547">
        <v>82097.267999999996</v>
      </c>
      <c r="BS50" s="547">
        <v>0</v>
      </c>
      <c r="BT50" s="547">
        <v>82097.267999999996</v>
      </c>
      <c r="BU50" s="547"/>
      <c r="BV50" s="547">
        <v>37661.629000000001</v>
      </c>
      <c r="BW50" s="547">
        <v>0.13</v>
      </c>
      <c r="BX50" s="547">
        <v>37661.758999999998</v>
      </c>
      <c r="BY50" s="549" t="s">
        <v>2122</v>
      </c>
      <c r="BZ50" s="547">
        <v>2073959.6599999997</v>
      </c>
      <c r="CA50" s="547">
        <v>913475.6669999999</v>
      </c>
      <c r="CB50" s="547">
        <v>2987435.3340000007</v>
      </c>
      <c r="CC50" s="547"/>
      <c r="CD50" s="547">
        <v>632276.02599999995</v>
      </c>
      <c r="CE50" s="547">
        <v>400852.70500000002</v>
      </c>
      <c r="CF50" s="547">
        <v>1033128.731</v>
      </c>
      <c r="CG50" s="547"/>
      <c r="CH50" s="547">
        <v>2073959.6929999995</v>
      </c>
      <c r="CI50" s="547">
        <v>920736.15099999984</v>
      </c>
      <c r="CJ50" s="547">
        <v>2994695.850000001</v>
      </c>
      <c r="CK50" s="24"/>
      <c r="CL50" s="24"/>
      <c r="CM50" s="24"/>
      <c r="CN50" s="24"/>
    </row>
    <row r="51" spans="1:92" s="545" customFormat="1" ht="9" customHeight="1">
      <c r="A51" s="549" t="s">
        <v>2123</v>
      </c>
      <c r="B51" s="547">
        <v>0</v>
      </c>
      <c r="C51" s="547">
        <v>993.57299999999998</v>
      </c>
      <c r="D51" s="547">
        <v>993.57299999999998</v>
      </c>
      <c r="E51" s="547"/>
      <c r="F51" s="547">
        <v>0</v>
      </c>
      <c r="G51" s="547">
        <v>0</v>
      </c>
      <c r="H51" s="547">
        <v>0</v>
      </c>
      <c r="I51" s="547"/>
      <c r="J51" s="547">
        <v>0</v>
      </c>
      <c r="K51" s="547">
        <v>214.88800000000001</v>
      </c>
      <c r="L51" s="547">
        <v>214.88800000000001</v>
      </c>
      <c r="M51" s="549" t="s">
        <v>2123</v>
      </c>
      <c r="N51" s="547">
        <v>100.071</v>
      </c>
      <c r="O51" s="547">
        <v>21.559000000000001</v>
      </c>
      <c r="P51" s="547">
        <v>121.631</v>
      </c>
      <c r="Q51" s="547"/>
      <c r="R51" s="547">
        <v>0</v>
      </c>
      <c r="S51" s="547">
        <v>0</v>
      </c>
      <c r="T51" s="547">
        <v>0</v>
      </c>
      <c r="U51" s="547"/>
      <c r="V51" s="547">
        <v>0</v>
      </c>
      <c r="W51" s="547">
        <v>0</v>
      </c>
      <c r="X51" s="547">
        <v>0</v>
      </c>
      <c r="Y51" s="549" t="s">
        <v>2123</v>
      </c>
      <c r="Z51" s="547">
        <v>0</v>
      </c>
      <c r="AA51" s="547">
        <v>0</v>
      </c>
      <c r="AB51" s="547">
        <v>0</v>
      </c>
      <c r="AC51" s="547"/>
      <c r="AD51" s="547">
        <v>0</v>
      </c>
      <c r="AE51" s="547">
        <v>0</v>
      </c>
      <c r="AF51" s="547">
        <v>0</v>
      </c>
      <c r="AG51" s="547"/>
      <c r="AH51" s="547">
        <v>0</v>
      </c>
      <c r="AI51" s="547">
        <v>0</v>
      </c>
      <c r="AJ51" s="547">
        <v>0</v>
      </c>
      <c r="AK51" s="549" t="s">
        <v>2123</v>
      </c>
      <c r="AL51" s="547">
        <v>0</v>
      </c>
      <c r="AM51" s="547">
        <v>0</v>
      </c>
      <c r="AN51" s="547">
        <v>0</v>
      </c>
      <c r="AO51" s="547"/>
      <c r="AP51" s="547">
        <v>0</v>
      </c>
      <c r="AQ51" s="547">
        <v>0</v>
      </c>
      <c r="AR51" s="547">
        <v>0</v>
      </c>
      <c r="AS51" s="547"/>
      <c r="AT51" s="547">
        <v>68.722999999999999</v>
      </c>
      <c r="AU51" s="547">
        <v>0</v>
      </c>
      <c r="AV51" s="547">
        <v>68.722999999999999</v>
      </c>
      <c r="AW51" s="549" t="s">
        <v>2123</v>
      </c>
      <c r="AX51" s="547">
        <v>0</v>
      </c>
      <c r="AY51" s="547">
        <v>0</v>
      </c>
      <c r="AZ51" s="547">
        <v>0</v>
      </c>
      <c r="BA51" s="547"/>
      <c r="BB51" s="547">
        <v>0</v>
      </c>
      <c r="BC51" s="547">
        <v>0</v>
      </c>
      <c r="BD51" s="547">
        <v>0</v>
      </c>
      <c r="BE51" s="547"/>
      <c r="BF51" s="547">
        <v>0</v>
      </c>
      <c r="BG51" s="547">
        <v>0</v>
      </c>
      <c r="BH51" s="547">
        <v>0</v>
      </c>
      <c r="BI51" s="549" t="s">
        <v>2123</v>
      </c>
      <c r="BJ51" s="547">
        <v>0</v>
      </c>
      <c r="BK51" s="547">
        <v>0</v>
      </c>
      <c r="BL51" s="547">
        <v>0</v>
      </c>
      <c r="BM51" s="547"/>
      <c r="BN51" s="547">
        <v>0</v>
      </c>
      <c r="BO51" s="547">
        <v>0</v>
      </c>
      <c r="BP51" s="547">
        <v>0</v>
      </c>
      <c r="BQ51" s="547"/>
      <c r="BR51" s="547">
        <v>0</v>
      </c>
      <c r="BS51" s="547">
        <v>0</v>
      </c>
      <c r="BT51" s="547">
        <v>0</v>
      </c>
      <c r="BU51" s="547"/>
      <c r="BV51" s="547">
        <v>0</v>
      </c>
      <c r="BW51" s="547">
        <v>0</v>
      </c>
      <c r="BX51" s="547">
        <v>0</v>
      </c>
      <c r="BY51" s="549" t="s">
        <v>2123</v>
      </c>
      <c r="BZ51" s="547">
        <v>168.79399999999998</v>
      </c>
      <c r="CA51" s="547">
        <v>1230.02</v>
      </c>
      <c r="CB51" s="547">
        <v>1398.8150000000001</v>
      </c>
      <c r="CC51" s="547"/>
      <c r="CD51" s="547">
        <v>0</v>
      </c>
      <c r="CE51" s="547">
        <v>214.88800000000001</v>
      </c>
      <c r="CF51" s="547">
        <v>214.88800000000001</v>
      </c>
      <c r="CG51" s="547"/>
      <c r="CH51" s="547">
        <v>168.79399999999998</v>
      </c>
      <c r="CI51" s="547">
        <v>1230.02</v>
      </c>
      <c r="CJ51" s="547">
        <v>1398.8150000000001</v>
      </c>
      <c r="CK51" s="24"/>
      <c r="CL51" s="24"/>
      <c r="CM51" s="24"/>
      <c r="CN51" s="24"/>
    </row>
    <row r="52" spans="1:92" s="35" customFormat="1" ht="4.6500000000000004" customHeight="1">
      <c r="A52" s="549"/>
      <c r="B52" s="547"/>
      <c r="C52" s="547"/>
      <c r="D52" s="547"/>
      <c r="E52" s="547"/>
      <c r="F52" s="547"/>
      <c r="G52" s="547"/>
      <c r="H52" s="547"/>
      <c r="I52" s="547"/>
      <c r="J52" s="547"/>
      <c r="K52" s="547"/>
      <c r="L52" s="547"/>
      <c r="M52" s="549"/>
      <c r="N52" s="547"/>
      <c r="O52" s="547"/>
      <c r="P52" s="547"/>
      <c r="Q52" s="547"/>
      <c r="R52" s="547"/>
      <c r="S52" s="547"/>
      <c r="T52" s="547"/>
      <c r="U52" s="547"/>
      <c r="V52" s="547"/>
      <c r="W52" s="547"/>
      <c r="X52" s="547"/>
      <c r="Y52" s="549"/>
      <c r="Z52" s="547"/>
      <c r="AA52" s="547"/>
      <c r="AB52" s="547"/>
      <c r="AC52" s="547"/>
      <c r="AD52" s="547"/>
      <c r="AE52" s="547"/>
      <c r="AF52" s="547"/>
      <c r="AG52" s="547"/>
      <c r="AH52" s="547"/>
      <c r="AI52" s="547"/>
      <c r="AJ52" s="547"/>
      <c r="AK52" s="549"/>
      <c r="AL52" s="547"/>
      <c r="AM52" s="547"/>
      <c r="AN52" s="547"/>
      <c r="AO52" s="547"/>
      <c r="AP52" s="547"/>
      <c r="AQ52" s="547"/>
      <c r="AR52" s="547"/>
      <c r="AS52" s="547"/>
      <c r="AT52" s="547"/>
      <c r="AU52" s="547"/>
      <c r="AV52" s="547"/>
      <c r="AW52" s="549"/>
      <c r="AX52" s="547"/>
      <c r="AY52" s="547"/>
      <c r="AZ52" s="547"/>
      <c r="BA52" s="547"/>
      <c r="BB52" s="547"/>
      <c r="BC52" s="547"/>
      <c r="BD52" s="547"/>
      <c r="BE52" s="547"/>
      <c r="BF52" s="547"/>
      <c r="BG52" s="547"/>
      <c r="BH52" s="547"/>
      <c r="BI52" s="549"/>
      <c r="BJ52" s="547"/>
      <c r="BK52" s="547"/>
      <c r="BL52" s="547"/>
      <c r="BM52" s="547"/>
      <c r="BN52" s="547"/>
      <c r="BO52" s="547"/>
      <c r="BP52" s="547"/>
      <c r="BQ52" s="547"/>
      <c r="BR52" s="547"/>
      <c r="BS52" s="547"/>
      <c r="BT52" s="547"/>
      <c r="BU52" s="547"/>
      <c r="BV52" s="547"/>
      <c r="BW52" s="547"/>
      <c r="BX52" s="547"/>
      <c r="BY52" s="549"/>
      <c r="BZ52" s="547"/>
      <c r="CA52" s="547"/>
      <c r="CB52" s="547"/>
      <c r="CC52" s="547"/>
      <c r="CD52" s="547"/>
      <c r="CE52" s="547"/>
      <c r="CF52" s="547"/>
      <c r="CG52" s="547"/>
      <c r="CH52" s="547"/>
      <c r="CI52" s="547"/>
      <c r="CJ52" s="547"/>
      <c r="CK52" s="18"/>
      <c r="CL52" s="18"/>
      <c r="CM52" s="18"/>
      <c r="CN52" s="18"/>
    </row>
    <row r="53" spans="1:92" s="545" customFormat="1" ht="9" customHeight="1">
      <c r="A53" s="555" t="s">
        <v>2124</v>
      </c>
      <c r="B53" s="551">
        <v>18453.519</v>
      </c>
      <c r="C53" s="551">
        <v>0</v>
      </c>
      <c r="D53" s="551">
        <v>18453.519</v>
      </c>
      <c r="E53" s="551"/>
      <c r="F53" s="551">
        <v>2908.3609999999999</v>
      </c>
      <c r="G53" s="551">
        <v>0</v>
      </c>
      <c r="H53" s="551">
        <v>2908.3609999999999</v>
      </c>
      <c r="I53" s="551"/>
      <c r="J53" s="551">
        <v>30346.295999999998</v>
      </c>
      <c r="K53" s="551">
        <v>0</v>
      </c>
      <c r="L53" s="551">
        <v>30346.295999999998</v>
      </c>
      <c r="M53" s="555" t="s">
        <v>2124</v>
      </c>
      <c r="N53" s="551">
        <v>6451.8720000000003</v>
      </c>
      <c r="O53" s="551">
        <v>0</v>
      </c>
      <c r="P53" s="551">
        <v>6451.8720000000003</v>
      </c>
      <c r="Q53" s="551"/>
      <c r="R53" s="551">
        <v>32974.451999999997</v>
      </c>
      <c r="S53" s="551">
        <v>0</v>
      </c>
      <c r="T53" s="551">
        <v>32974.451999999997</v>
      </c>
      <c r="U53" s="551"/>
      <c r="V53" s="551">
        <v>24691.973000000002</v>
      </c>
      <c r="W53" s="551">
        <v>0</v>
      </c>
      <c r="X53" s="551">
        <v>24691.973000000002</v>
      </c>
      <c r="Y53" s="555" t="s">
        <v>2124</v>
      </c>
      <c r="Z53" s="551">
        <v>0</v>
      </c>
      <c r="AA53" s="551">
        <v>0</v>
      </c>
      <c r="AB53" s="551">
        <v>0</v>
      </c>
      <c r="AC53" s="551"/>
      <c r="AD53" s="551">
        <v>10249.99</v>
      </c>
      <c r="AE53" s="551">
        <v>0</v>
      </c>
      <c r="AF53" s="551">
        <v>10249.99</v>
      </c>
      <c r="AG53" s="551"/>
      <c r="AH53" s="551">
        <v>0</v>
      </c>
      <c r="AI53" s="551">
        <v>0</v>
      </c>
      <c r="AJ53" s="551">
        <v>0</v>
      </c>
      <c r="AK53" s="555" t="s">
        <v>2124</v>
      </c>
      <c r="AL53" s="551">
        <v>0</v>
      </c>
      <c r="AM53" s="551">
        <v>0</v>
      </c>
      <c r="AN53" s="551">
        <v>0</v>
      </c>
      <c r="AO53" s="551"/>
      <c r="AP53" s="551">
        <v>0</v>
      </c>
      <c r="AQ53" s="551">
        <v>0</v>
      </c>
      <c r="AR53" s="551">
        <v>0</v>
      </c>
      <c r="AS53" s="551"/>
      <c r="AT53" s="551">
        <v>-19166.937000000002</v>
      </c>
      <c r="AU53" s="551">
        <v>107036.94500000001</v>
      </c>
      <c r="AV53" s="551">
        <v>87870.006999999998</v>
      </c>
      <c r="AW53" s="555" t="s">
        <v>2124</v>
      </c>
      <c r="AX53" s="551">
        <v>0</v>
      </c>
      <c r="AY53" s="551">
        <v>0</v>
      </c>
      <c r="AZ53" s="551">
        <v>0</v>
      </c>
      <c r="BA53" s="551"/>
      <c r="BB53" s="551">
        <v>0</v>
      </c>
      <c r="BC53" s="551">
        <v>0</v>
      </c>
      <c r="BD53" s="551">
        <v>0</v>
      </c>
      <c r="BE53" s="551"/>
      <c r="BF53" s="551">
        <v>0</v>
      </c>
      <c r="BG53" s="551">
        <v>0</v>
      </c>
      <c r="BH53" s="551">
        <v>0</v>
      </c>
      <c r="BI53" s="555" t="s">
        <v>2124</v>
      </c>
      <c r="BJ53" s="551">
        <v>0</v>
      </c>
      <c r="BK53" s="551">
        <v>0</v>
      </c>
      <c r="BL53" s="551">
        <v>0</v>
      </c>
      <c r="BM53" s="551"/>
      <c r="BN53" s="551">
        <v>0</v>
      </c>
      <c r="BO53" s="551">
        <v>0</v>
      </c>
      <c r="BP53" s="551">
        <v>0</v>
      </c>
      <c r="BQ53" s="551"/>
      <c r="BR53" s="551">
        <v>0</v>
      </c>
      <c r="BS53" s="551">
        <v>0</v>
      </c>
      <c r="BT53" s="551">
        <v>0</v>
      </c>
      <c r="BU53" s="551"/>
      <c r="BV53" s="551">
        <v>27.809000000000001</v>
      </c>
      <c r="BW53" s="551">
        <v>0</v>
      </c>
      <c r="BX53" s="551">
        <v>27.809000000000001</v>
      </c>
      <c r="BY53" s="555" t="s">
        <v>2124</v>
      </c>
      <c r="BZ53" s="551">
        <v>106937.33499999999</v>
      </c>
      <c r="CA53" s="551">
        <v>107036.94500000001</v>
      </c>
      <c r="CB53" s="551">
        <v>213974.27900000001</v>
      </c>
      <c r="CC53" s="551"/>
      <c r="CD53" s="551">
        <v>30346.295999999998</v>
      </c>
      <c r="CE53" s="551">
        <v>0</v>
      </c>
      <c r="CF53" s="551">
        <v>30346.295999999998</v>
      </c>
      <c r="CG53" s="551"/>
      <c r="CH53" s="551">
        <v>106937.33499999999</v>
      </c>
      <c r="CI53" s="551">
        <v>107036.94500000001</v>
      </c>
      <c r="CJ53" s="551">
        <v>213974.27900000001</v>
      </c>
      <c r="CK53" s="24"/>
      <c r="CL53" s="24"/>
      <c r="CM53" s="24"/>
      <c r="CN53" s="24"/>
    </row>
    <row r="54" spans="1:92" s="35" customFormat="1" ht="4.6500000000000004" customHeight="1">
      <c r="A54" s="550"/>
      <c r="B54" s="551"/>
      <c r="C54" s="551"/>
      <c r="D54" s="551"/>
      <c r="E54" s="551"/>
      <c r="F54" s="551"/>
      <c r="G54" s="551"/>
      <c r="H54" s="551"/>
      <c r="I54" s="551"/>
      <c r="J54" s="551"/>
      <c r="K54" s="551"/>
      <c r="L54" s="551"/>
      <c r="M54" s="550"/>
      <c r="N54" s="551"/>
      <c r="O54" s="551"/>
      <c r="P54" s="551"/>
      <c r="Q54" s="551"/>
      <c r="R54" s="551"/>
      <c r="S54" s="551"/>
      <c r="T54" s="551"/>
      <c r="U54" s="551"/>
      <c r="V54" s="551"/>
      <c r="W54" s="551"/>
      <c r="X54" s="551"/>
      <c r="Y54" s="550"/>
      <c r="Z54" s="551"/>
      <c r="AA54" s="551"/>
      <c r="AB54" s="551"/>
      <c r="AC54" s="551"/>
      <c r="AD54" s="551"/>
      <c r="AE54" s="551"/>
      <c r="AF54" s="551"/>
      <c r="AG54" s="551"/>
      <c r="AH54" s="551"/>
      <c r="AI54" s="551"/>
      <c r="AJ54" s="551"/>
      <c r="AK54" s="550"/>
      <c r="AL54" s="551"/>
      <c r="AM54" s="551"/>
      <c r="AN54" s="551"/>
      <c r="AO54" s="551"/>
      <c r="AP54" s="551"/>
      <c r="AQ54" s="551"/>
      <c r="AR54" s="551"/>
      <c r="AS54" s="551"/>
      <c r="AT54" s="551"/>
      <c r="AU54" s="551"/>
      <c r="AV54" s="551"/>
      <c r="AW54" s="550"/>
      <c r="AX54" s="551"/>
      <c r="AY54" s="551"/>
      <c r="AZ54" s="551"/>
      <c r="BA54" s="551"/>
      <c r="BB54" s="551"/>
      <c r="BC54" s="551"/>
      <c r="BD54" s="551"/>
      <c r="BE54" s="551"/>
      <c r="BF54" s="551"/>
      <c r="BG54" s="551"/>
      <c r="BH54" s="551"/>
      <c r="BI54" s="550"/>
      <c r="BJ54" s="551"/>
      <c r="BK54" s="551"/>
      <c r="BL54" s="551"/>
      <c r="BM54" s="551"/>
      <c r="BN54" s="551"/>
      <c r="BO54" s="551"/>
      <c r="BP54" s="551"/>
      <c r="BQ54" s="551"/>
      <c r="BR54" s="551"/>
      <c r="BS54" s="551"/>
      <c r="BT54" s="551"/>
      <c r="BU54" s="551"/>
      <c r="BV54" s="551"/>
      <c r="BW54" s="551"/>
      <c r="BX54" s="551"/>
      <c r="BY54" s="550"/>
      <c r="BZ54" s="551"/>
      <c r="CA54" s="551"/>
      <c r="CB54" s="551"/>
      <c r="CC54" s="551"/>
      <c r="CD54" s="551"/>
      <c r="CE54" s="551"/>
      <c r="CF54" s="551"/>
      <c r="CG54" s="551"/>
      <c r="CH54" s="551"/>
      <c r="CI54" s="551"/>
      <c r="CJ54" s="551"/>
      <c r="CK54" s="18"/>
      <c r="CL54" s="18"/>
      <c r="CM54" s="18"/>
      <c r="CN54" s="18"/>
    </row>
    <row r="55" spans="1:92" s="545" customFormat="1" ht="9" customHeight="1">
      <c r="A55" s="550" t="s">
        <v>2125</v>
      </c>
      <c r="B55" s="551">
        <v>1157369.2239999999</v>
      </c>
      <c r="C55" s="551">
        <v>0</v>
      </c>
      <c r="D55" s="551">
        <v>1157369.2239999999</v>
      </c>
      <c r="E55" s="551"/>
      <c r="F55" s="551">
        <v>26774.505000000001</v>
      </c>
      <c r="G55" s="551">
        <v>0</v>
      </c>
      <c r="H55" s="551">
        <v>26774.505000000001</v>
      </c>
      <c r="I55" s="551"/>
      <c r="J55" s="551">
        <v>1107260.7520000001</v>
      </c>
      <c r="K55" s="551">
        <v>0</v>
      </c>
      <c r="L55" s="551">
        <v>1107260.7520000001</v>
      </c>
      <c r="M55" s="550" t="s">
        <v>2125</v>
      </c>
      <c r="N55" s="551">
        <v>75635.789000000004</v>
      </c>
      <c r="O55" s="551">
        <v>0</v>
      </c>
      <c r="P55" s="551">
        <v>75635.789000000004</v>
      </c>
      <c r="Q55" s="551"/>
      <c r="R55" s="551">
        <v>127992.54399999999</v>
      </c>
      <c r="S55" s="551">
        <v>0</v>
      </c>
      <c r="T55" s="551">
        <v>127992.54399999999</v>
      </c>
      <c r="U55" s="551"/>
      <c r="V55" s="551">
        <v>279037.43900000001</v>
      </c>
      <c r="W55" s="551">
        <v>0</v>
      </c>
      <c r="X55" s="551">
        <v>279037.43900000001</v>
      </c>
      <c r="Y55" s="550" t="s">
        <v>2125</v>
      </c>
      <c r="Z55" s="551">
        <v>26882.29</v>
      </c>
      <c r="AA55" s="551">
        <v>0</v>
      </c>
      <c r="AB55" s="551">
        <v>26882.29</v>
      </c>
      <c r="AC55" s="551"/>
      <c r="AD55" s="551">
        <v>480297.24900000001</v>
      </c>
      <c r="AE55" s="551">
        <v>0</v>
      </c>
      <c r="AF55" s="551">
        <v>480297.24900000001</v>
      </c>
      <c r="AG55" s="551"/>
      <c r="AH55" s="551">
        <v>101042.451</v>
      </c>
      <c r="AI55" s="551">
        <v>0</v>
      </c>
      <c r="AJ55" s="551">
        <v>101042.451</v>
      </c>
      <c r="AK55" s="550" t="s">
        <v>2125</v>
      </c>
      <c r="AL55" s="551">
        <v>15328.403</v>
      </c>
      <c r="AM55" s="551">
        <v>0</v>
      </c>
      <c r="AN55" s="551">
        <v>15328.403</v>
      </c>
      <c r="AO55" s="551"/>
      <c r="AP55" s="551">
        <v>43069.078999999998</v>
      </c>
      <c r="AQ55" s="551">
        <v>0</v>
      </c>
      <c r="AR55" s="551">
        <v>43069.078999999998</v>
      </c>
      <c r="AS55" s="551"/>
      <c r="AT55" s="551">
        <v>10301.313</v>
      </c>
      <c r="AU55" s="551">
        <v>0</v>
      </c>
      <c r="AV55" s="551">
        <v>10301.313</v>
      </c>
      <c r="AW55" s="550" t="s">
        <v>2125</v>
      </c>
      <c r="AX55" s="551">
        <v>6038.8710000000001</v>
      </c>
      <c r="AY55" s="551">
        <v>0</v>
      </c>
      <c r="AZ55" s="551">
        <v>6038.8710000000001</v>
      </c>
      <c r="BA55" s="551"/>
      <c r="BB55" s="551">
        <v>46944.26</v>
      </c>
      <c r="BC55" s="551">
        <v>0</v>
      </c>
      <c r="BD55" s="551">
        <v>46944.26</v>
      </c>
      <c r="BE55" s="551"/>
      <c r="BF55" s="551">
        <v>2567.3919999999998</v>
      </c>
      <c r="BG55" s="551">
        <v>0</v>
      </c>
      <c r="BH55" s="551">
        <v>2567.3919999999998</v>
      </c>
      <c r="BI55" s="550" t="s">
        <v>2125</v>
      </c>
      <c r="BJ55" s="551">
        <v>3643.0630000000001</v>
      </c>
      <c r="BK55" s="551">
        <v>0</v>
      </c>
      <c r="BL55" s="551">
        <v>3643.0630000000001</v>
      </c>
      <c r="BM55" s="551"/>
      <c r="BN55" s="551">
        <v>9403.3140000000003</v>
      </c>
      <c r="BO55" s="551">
        <v>0</v>
      </c>
      <c r="BP55" s="551">
        <v>9403.3140000000003</v>
      </c>
      <c r="BQ55" s="551"/>
      <c r="BR55" s="551">
        <v>61610.165999999997</v>
      </c>
      <c r="BS55" s="551">
        <v>0</v>
      </c>
      <c r="BT55" s="551">
        <v>61610.165999999997</v>
      </c>
      <c r="BU55" s="551"/>
      <c r="BV55" s="551">
        <v>14814.239</v>
      </c>
      <c r="BW55" s="551">
        <v>0</v>
      </c>
      <c r="BX55" s="551">
        <v>14814.239</v>
      </c>
      <c r="BY55" s="550" t="s">
        <v>2125</v>
      </c>
      <c r="BZ55" s="551">
        <v>3596012.3429999989</v>
      </c>
      <c r="CA55" s="551">
        <v>0</v>
      </c>
      <c r="CB55" s="551">
        <v>3596012.3429999989</v>
      </c>
      <c r="CC55" s="551"/>
      <c r="CD55" s="551">
        <v>1107260.7520000001</v>
      </c>
      <c r="CE55" s="551">
        <v>4250.8159999999998</v>
      </c>
      <c r="CF55" s="551">
        <v>1111511.568</v>
      </c>
      <c r="CG55" s="551"/>
      <c r="CH55" s="551">
        <v>3596012.3429999994</v>
      </c>
      <c r="CI55" s="551">
        <v>4250.8159999999998</v>
      </c>
      <c r="CJ55" s="551">
        <v>3600263.1589999991</v>
      </c>
      <c r="CK55" s="24"/>
      <c r="CL55" s="24"/>
      <c r="CM55" s="24"/>
      <c r="CN55" s="24"/>
    </row>
    <row r="56" spans="1:92" s="35" customFormat="1" ht="4.6500000000000004" customHeight="1">
      <c r="A56" s="556"/>
      <c r="B56" s="551"/>
      <c r="C56" s="551"/>
      <c r="D56" s="551"/>
      <c r="E56" s="551"/>
      <c r="F56" s="551"/>
      <c r="G56" s="551"/>
      <c r="H56" s="551"/>
      <c r="I56" s="551"/>
      <c r="J56" s="551"/>
      <c r="K56" s="551"/>
      <c r="L56" s="551"/>
      <c r="M56" s="556"/>
      <c r="N56" s="551"/>
      <c r="O56" s="551"/>
      <c r="P56" s="551"/>
      <c r="Q56" s="551"/>
      <c r="R56" s="551"/>
      <c r="S56" s="551"/>
      <c r="T56" s="551"/>
      <c r="U56" s="551"/>
      <c r="V56" s="551"/>
      <c r="W56" s="551"/>
      <c r="X56" s="551"/>
      <c r="Y56" s="556"/>
      <c r="Z56" s="551"/>
      <c r="AA56" s="551"/>
      <c r="AB56" s="551"/>
      <c r="AC56" s="551"/>
      <c r="AD56" s="551"/>
      <c r="AE56" s="551"/>
      <c r="AF56" s="551"/>
      <c r="AG56" s="551"/>
      <c r="AH56" s="551"/>
      <c r="AI56" s="551"/>
      <c r="AJ56" s="551"/>
      <c r="AK56" s="556"/>
      <c r="AL56" s="551"/>
      <c r="AM56" s="551"/>
      <c r="AN56" s="551"/>
      <c r="AO56" s="551"/>
      <c r="AP56" s="551"/>
      <c r="AQ56" s="551"/>
      <c r="AR56" s="551"/>
      <c r="AS56" s="551"/>
      <c r="AT56" s="551"/>
      <c r="AU56" s="551"/>
      <c r="AV56" s="551"/>
      <c r="AW56" s="556"/>
      <c r="AX56" s="551"/>
      <c r="AY56" s="551"/>
      <c r="AZ56" s="551"/>
      <c r="BA56" s="551"/>
      <c r="BB56" s="551"/>
      <c r="BC56" s="551"/>
      <c r="BD56" s="551"/>
      <c r="BE56" s="551"/>
      <c r="BF56" s="551"/>
      <c r="BG56" s="551"/>
      <c r="BH56" s="551"/>
      <c r="BI56" s="556"/>
      <c r="BJ56" s="551"/>
      <c r="BK56" s="551"/>
      <c r="BL56" s="551"/>
      <c r="BM56" s="551"/>
      <c r="BN56" s="551"/>
      <c r="BO56" s="551"/>
      <c r="BP56" s="551"/>
      <c r="BQ56" s="551"/>
      <c r="BR56" s="551"/>
      <c r="BS56" s="551"/>
      <c r="BT56" s="551"/>
      <c r="BU56" s="551"/>
      <c r="BV56" s="551"/>
      <c r="BW56" s="551"/>
      <c r="BX56" s="551"/>
      <c r="BY56" s="556"/>
      <c r="BZ56" s="551"/>
      <c r="CA56" s="551"/>
      <c r="CB56" s="551"/>
      <c r="CC56" s="551"/>
      <c r="CD56" s="551"/>
      <c r="CE56" s="551"/>
      <c r="CF56" s="551"/>
      <c r="CG56" s="551"/>
      <c r="CH56" s="551"/>
      <c r="CI56" s="551"/>
      <c r="CJ56" s="551"/>
      <c r="CK56" s="18"/>
      <c r="CL56" s="18"/>
      <c r="CM56" s="18"/>
      <c r="CN56" s="18"/>
    </row>
    <row r="57" spans="1:92" s="545" customFormat="1" ht="9" customHeight="1">
      <c r="A57" s="550" t="s">
        <v>2126</v>
      </c>
      <c r="B57" s="551">
        <v>2499810.3169999998</v>
      </c>
      <c r="C57" s="551">
        <v>483045.31599999999</v>
      </c>
      <c r="D57" s="551">
        <v>2982855.6340000001</v>
      </c>
      <c r="E57" s="551"/>
      <c r="F57" s="551">
        <v>44889.038</v>
      </c>
      <c r="G57" s="551">
        <v>338.05200000000002</v>
      </c>
      <c r="H57" s="551">
        <v>45227.09</v>
      </c>
      <c r="I57" s="551"/>
      <c r="J57" s="551">
        <v>5036341.7570000002</v>
      </c>
      <c r="K57" s="551">
        <v>100688.508</v>
      </c>
      <c r="L57" s="551">
        <v>5137030.2649999997</v>
      </c>
      <c r="M57" s="550" t="s">
        <v>2126</v>
      </c>
      <c r="N57" s="551">
        <v>289923.64</v>
      </c>
      <c r="O57" s="551">
        <v>6890.598</v>
      </c>
      <c r="P57" s="551">
        <v>296814.239</v>
      </c>
      <c r="Q57" s="551"/>
      <c r="R57" s="551">
        <v>496759.179</v>
      </c>
      <c r="S57" s="551">
        <v>345732.98200000002</v>
      </c>
      <c r="T57" s="551">
        <v>842492.16099999996</v>
      </c>
      <c r="U57" s="551"/>
      <c r="V57" s="551">
        <v>1429501.9210000001</v>
      </c>
      <c r="W57" s="551">
        <v>708618.348</v>
      </c>
      <c r="X57" s="551">
        <v>2138120.2689999999</v>
      </c>
      <c r="Y57" s="550" t="s">
        <v>2126</v>
      </c>
      <c r="Z57" s="551">
        <v>1047361.175</v>
      </c>
      <c r="AA57" s="551">
        <v>264610.005</v>
      </c>
      <c r="AB57" s="551">
        <v>1311971.18</v>
      </c>
      <c r="AC57" s="551"/>
      <c r="AD57" s="551">
        <v>1114836.736</v>
      </c>
      <c r="AE57" s="551">
        <v>52473.978000000003</v>
      </c>
      <c r="AF57" s="551">
        <v>1167310.7139999999</v>
      </c>
      <c r="AG57" s="551"/>
      <c r="AH57" s="551">
        <v>465956.484</v>
      </c>
      <c r="AI57" s="551">
        <v>9818.5759999999991</v>
      </c>
      <c r="AJ57" s="551">
        <v>475775.06099999999</v>
      </c>
      <c r="AK57" s="550" t="s">
        <v>2126</v>
      </c>
      <c r="AL57" s="551">
        <v>94952.926999999996</v>
      </c>
      <c r="AM57" s="551">
        <v>3183.7460000000001</v>
      </c>
      <c r="AN57" s="551">
        <v>98136.672999999995</v>
      </c>
      <c r="AO57" s="551"/>
      <c r="AP57" s="551">
        <v>213161.258</v>
      </c>
      <c r="AQ57" s="551">
        <v>563.15800000000002</v>
      </c>
      <c r="AR57" s="551">
        <v>213724.41699999999</v>
      </c>
      <c r="AS57" s="551"/>
      <c r="AT57" s="551">
        <v>480272.85499999998</v>
      </c>
      <c r="AU57" s="551">
        <v>258351.505</v>
      </c>
      <c r="AV57" s="551">
        <v>738624.36100000003</v>
      </c>
      <c r="AW57" s="550" t="s">
        <v>2126</v>
      </c>
      <c r="AX57" s="551">
        <v>116813.208</v>
      </c>
      <c r="AY57" s="551">
        <v>1347.1849999999999</v>
      </c>
      <c r="AZ57" s="551">
        <v>118160.394</v>
      </c>
      <c r="BA57" s="551"/>
      <c r="BB57" s="551">
        <v>50987.451000000001</v>
      </c>
      <c r="BC57" s="551">
        <v>1923.4169999999999</v>
      </c>
      <c r="BD57" s="551">
        <v>52910.868000000002</v>
      </c>
      <c r="BE57" s="551"/>
      <c r="BF57" s="551">
        <v>16092.978999999999</v>
      </c>
      <c r="BG57" s="551">
        <v>10747.708000000001</v>
      </c>
      <c r="BH57" s="551">
        <v>26840.687000000002</v>
      </c>
      <c r="BI57" s="550" t="s">
        <v>2126</v>
      </c>
      <c r="BJ57" s="551">
        <v>20220.767</v>
      </c>
      <c r="BK57" s="551">
        <v>2550.16</v>
      </c>
      <c r="BL57" s="551">
        <v>22770.928</v>
      </c>
      <c r="BM57" s="551"/>
      <c r="BN57" s="551">
        <v>89459.827000000005</v>
      </c>
      <c r="BO57" s="551">
        <v>13876.076999999999</v>
      </c>
      <c r="BP57" s="551">
        <v>103335.905</v>
      </c>
      <c r="BQ57" s="551"/>
      <c r="BR57" s="551">
        <v>198840.81400000001</v>
      </c>
      <c r="BS57" s="551">
        <v>68.775999999999996</v>
      </c>
      <c r="BT57" s="551">
        <v>198909.59</v>
      </c>
      <c r="BU57" s="551"/>
      <c r="BV57" s="551">
        <v>170480.37899999999</v>
      </c>
      <c r="BW57" s="551">
        <v>516.61599999999999</v>
      </c>
      <c r="BX57" s="551">
        <v>170996.995</v>
      </c>
      <c r="BY57" s="550" t="s">
        <v>2126</v>
      </c>
      <c r="BZ57" s="551">
        <v>13876662.711999999</v>
      </c>
      <c r="CA57" s="551">
        <v>2265344.7110000001</v>
      </c>
      <c r="CB57" s="551">
        <v>16142007.430999998</v>
      </c>
      <c r="CC57" s="551"/>
      <c r="CD57" s="551">
        <v>5036341.7709999997</v>
      </c>
      <c r="CE57" s="551">
        <v>124831.31600000001</v>
      </c>
      <c r="CF57" s="551">
        <v>5161173.0870000003</v>
      </c>
      <c r="CG57" s="551"/>
      <c r="CH57" s="551">
        <v>13876662.725999998</v>
      </c>
      <c r="CI57" s="551">
        <v>2289487.5190000003</v>
      </c>
      <c r="CJ57" s="551">
        <v>16166150.252999999</v>
      </c>
      <c r="CK57" s="24"/>
      <c r="CL57" s="24"/>
      <c r="CM57" s="24"/>
      <c r="CN57" s="24"/>
    </row>
    <row r="58" spans="1:92" s="35" customFormat="1" ht="4.6500000000000004" customHeight="1">
      <c r="A58" s="550"/>
      <c r="B58" s="551"/>
      <c r="C58" s="551"/>
      <c r="D58" s="551"/>
      <c r="E58" s="551"/>
      <c r="F58" s="551"/>
      <c r="G58" s="551"/>
      <c r="H58" s="551"/>
      <c r="I58" s="551"/>
      <c r="J58" s="551"/>
      <c r="K58" s="551"/>
      <c r="L58" s="551"/>
      <c r="M58" s="550"/>
      <c r="N58" s="551"/>
      <c r="O58" s="551"/>
      <c r="P58" s="551"/>
      <c r="Q58" s="551"/>
      <c r="R58" s="551"/>
      <c r="S58" s="551"/>
      <c r="T58" s="551"/>
      <c r="U58" s="551"/>
      <c r="V58" s="551"/>
      <c r="W58" s="551"/>
      <c r="X58" s="551"/>
      <c r="Y58" s="550"/>
      <c r="Z58" s="551"/>
      <c r="AA58" s="551"/>
      <c r="AB58" s="551"/>
      <c r="AC58" s="551"/>
      <c r="AD58" s="551"/>
      <c r="AE58" s="551"/>
      <c r="AF58" s="551"/>
      <c r="AG58" s="551"/>
      <c r="AH58" s="551"/>
      <c r="AI58" s="551"/>
      <c r="AJ58" s="551"/>
      <c r="AK58" s="550"/>
      <c r="AL58" s="551"/>
      <c r="AM58" s="551"/>
      <c r="AN58" s="551"/>
      <c r="AO58" s="551"/>
      <c r="AP58" s="551"/>
      <c r="AQ58" s="551"/>
      <c r="AR58" s="551"/>
      <c r="AS58" s="551"/>
      <c r="AT58" s="551"/>
      <c r="AU58" s="551"/>
      <c r="AV58" s="551"/>
      <c r="AW58" s="550"/>
      <c r="AX58" s="551"/>
      <c r="AY58" s="551"/>
      <c r="AZ58" s="551"/>
      <c r="BA58" s="551"/>
      <c r="BB58" s="551"/>
      <c r="BC58" s="551"/>
      <c r="BD58" s="551"/>
      <c r="BE58" s="551"/>
      <c r="BF58" s="551"/>
      <c r="BG58" s="551"/>
      <c r="BH58" s="551"/>
      <c r="BI58" s="550"/>
      <c r="BJ58" s="551"/>
      <c r="BK58" s="551"/>
      <c r="BL58" s="551"/>
      <c r="BM58" s="551"/>
      <c r="BN58" s="551"/>
      <c r="BO58" s="551"/>
      <c r="BP58" s="551"/>
      <c r="BQ58" s="551"/>
      <c r="BR58" s="551"/>
      <c r="BS58" s="551"/>
      <c r="BT58" s="551"/>
      <c r="BU58" s="551"/>
      <c r="BV58" s="551"/>
      <c r="BW58" s="551"/>
      <c r="BX58" s="551"/>
      <c r="BY58" s="550"/>
      <c r="BZ58" s="551"/>
      <c r="CA58" s="551"/>
      <c r="CB58" s="551"/>
      <c r="CC58" s="551"/>
      <c r="CD58" s="551"/>
      <c r="CE58" s="551"/>
      <c r="CF58" s="551"/>
      <c r="CG58" s="551"/>
      <c r="CH58" s="551"/>
      <c r="CI58" s="551"/>
      <c r="CJ58" s="551"/>
      <c r="CK58" s="18"/>
      <c r="CL58" s="18"/>
      <c r="CM58" s="18"/>
      <c r="CN58" s="18"/>
    </row>
    <row r="59" spans="1:92" s="545" customFormat="1" ht="9" customHeight="1">
      <c r="A59" s="550" t="s">
        <v>2127</v>
      </c>
      <c r="B59" s="551">
        <v>77554069.153999999</v>
      </c>
      <c r="C59" s="551">
        <v>41527255.164999999</v>
      </c>
      <c r="D59" s="551">
        <v>119081324.31900001</v>
      </c>
      <c r="E59" s="551"/>
      <c r="F59" s="551">
        <v>1866460.3729999999</v>
      </c>
      <c r="G59" s="551">
        <v>318040.587</v>
      </c>
      <c r="H59" s="551">
        <v>2184500.96</v>
      </c>
      <c r="I59" s="551"/>
      <c r="J59" s="551">
        <v>126543684.698</v>
      </c>
      <c r="K59" s="551">
        <v>85722955.574000001</v>
      </c>
      <c r="L59" s="551">
        <v>212266640.27200001</v>
      </c>
      <c r="M59" s="550" t="s">
        <v>2127</v>
      </c>
      <c r="N59" s="551">
        <v>7158737.8130000001</v>
      </c>
      <c r="O59" s="551">
        <v>2702506.1979999999</v>
      </c>
      <c r="P59" s="551">
        <v>9861244.0109999999</v>
      </c>
      <c r="Q59" s="551"/>
      <c r="R59" s="551">
        <v>14908444.399</v>
      </c>
      <c r="S59" s="551">
        <v>9228054.9330000002</v>
      </c>
      <c r="T59" s="551">
        <v>24136499.331999999</v>
      </c>
      <c r="U59" s="551"/>
      <c r="V59" s="551">
        <v>50571295.148000002</v>
      </c>
      <c r="W59" s="551">
        <v>23644492.261999998</v>
      </c>
      <c r="X59" s="551">
        <v>74215787.409999996</v>
      </c>
      <c r="Y59" s="550" t="s">
        <v>2127</v>
      </c>
      <c r="Z59" s="551">
        <v>5419537.0789999999</v>
      </c>
      <c r="AA59" s="551">
        <v>3546148.1290000002</v>
      </c>
      <c r="AB59" s="551">
        <v>8965685.2090000007</v>
      </c>
      <c r="AC59" s="551"/>
      <c r="AD59" s="551">
        <v>53474660.386</v>
      </c>
      <c r="AE59" s="551">
        <v>26527477.241999999</v>
      </c>
      <c r="AF59" s="551">
        <v>80002137.628999993</v>
      </c>
      <c r="AG59" s="551"/>
      <c r="AH59" s="551">
        <v>17464714.322000001</v>
      </c>
      <c r="AI59" s="551">
        <v>1527657.0220000001</v>
      </c>
      <c r="AJ59" s="551">
        <v>18992371.344000001</v>
      </c>
      <c r="AK59" s="550" t="s">
        <v>2127</v>
      </c>
      <c r="AL59" s="551">
        <v>4658090.3289999999</v>
      </c>
      <c r="AM59" s="551">
        <v>1477053.7790000001</v>
      </c>
      <c r="AN59" s="551">
        <v>6135144.108</v>
      </c>
      <c r="AO59" s="551"/>
      <c r="AP59" s="551">
        <v>4598297.2060000002</v>
      </c>
      <c r="AQ59" s="551">
        <v>734254.29700000002</v>
      </c>
      <c r="AR59" s="551">
        <v>5332551.5029999996</v>
      </c>
      <c r="AS59" s="551"/>
      <c r="AT59" s="551">
        <v>4458528.0810000002</v>
      </c>
      <c r="AU59" s="551">
        <v>5926543.6390000004</v>
      </c>
      <c r="AV59" s="551">
        <v>10385071.720000001</v>
      </c>
      <c r="AW59" s="550" t="s">
        <v>2127</v>
      </c>
      <c r="AX59" s="551">
        <v>2078202.4240000001</v>
      </c>
      <c r="AY59" s="551">
        <v>24301.170999999998</v>
      </c>
      <c r="AZ59" s="551">
        <v>2102503.5950000002</v>
      </c>
      <c r="BA59" s="551"/>
      <c r="BB59" s="551">
        <v>1465139.355</v>
      </c>
      <c r="BC59" s="551">
        <v>228193.22</v>
      </c>
      <c r="BD59" s="551">
        <v>1693332.5759999999</v>
      </c>
      <c r="BE59" s="551"/>
      <c r="BF59" s="551">
        <v>1015092.02</v>
      </c>
      <c r="BG59" s="551">
        <v>1650491.206</v>
      </c>
      <c r="BH59" s="551">
        <v>2665583.2259999998</v>
      </c>
      <c r="BI59" s="550" t="s">
        <v>2127</v>
      </c>
      <c r="BJ59" s="551">
        <v>429446.973</v>
      </c>
      <c r="BK59" s="551">
        <v>1720615.09</v>
      </c>
      <c r="BL59" s="551">
        <v>2150062.0639999998</v>
      </c>
      <c r="BM59" s="551"/>
      <c r="BN59" s="551">
        <v>2757384.5279999999</v>
      </c>
      <c r="BO59" s="551">
        <v>2399800.9180000001</v>
      </c>
      <c r="BP59" s="551">
        <v>5157185.4460000005</v>
      </c>
      <c r="BQ59" s="551"/>
      <c r="BR59" s="551">
        <v>5719032.273</v>
      </c>
      <c r="BS59" s="551">
        <v>35675.9</v>
      </c>
      <c r="BT59" s="551">
        <v>5754708.1730000004</v>
      </c>
      <c r="BU59" s="551"/>
      <c r="BV59" s="551">
        <v>2786411.2059999998</v>
      </c>
      <c r="BW59" s="551">
        <v>81957.471000000005</v>
      </c>
      <c r="BX59" s="551">
        <v>2868368.6779999998</v>
      </c>
      <c r="BY59" s="550" t="s">
        <v>2127</v>
      </c>
      <c r="BZ59" s="551">
        <v>384927227.7669999</v>
      </c>
      <c r="CA59" s="551">
        <v>209023473.80300006</v>
      </c>
      <c r="CB59" s="551">
        <v>593950701.57500005</v>
      </c>
      <c r="CC59" s="551"/>
      <c r="CD59" s="551">
        <v>126543684.745</v>
      </c>
      <c r="CE59" s="551">
        <v>87482152.023000002</v>
      </c>
      <c r="CF59" s="551">
        <v>214025836.76800001</v>
      </c>
      <c r="CG59" s="551"/>
      <c r="CH59" s="551">
        <v>384927227.81399989</v>
      </c>
      <c r="CI59" s="551">
        <v>210782670.25200006</v>
      </c>
      <c r="CJ59" s="551">
        <v>595709898.0710001</v>
      </c>
      <c r="CK59" s="24"/>
      <c r="CL59" s="544"/>
      <c r="CM59" s="24"/>
      <c r="CN59" s="24"/>
    </row>
    <row r="60" spans="1:92" s="545" customFormat="1" ht="2.25" customHeight="1">
      <c r="A60" s="557"/>
      <c r="B60" s="558"/>
      <c r="C60" s="558"/>
      <c r="D60" s="558"/>
      <c r="E60" s="558"/>
      <c r="F60" s="558"/>
      <c r="G60" s="558"/>
      <c r="H60" s="558"/>
      <c r="I60" s="558"/>
      <c r="J60" s="558"/>
      <c r="K60" s="558"/>
      <c r="L60" s="558"/>
      <c r="M60" s="557"/>
      <c r="N60" s="558"/>
      <c r="O60" s="558"/>
      <c r="P60" s="558"/>
      <c r="Q60" s="558"/>
      <c r="R60" s="558"/>
      <c r="S60" s="558"/>
      <c r="T60" s="558"/>
      <c r="U60" s="558"/>
      <c r="V60" s="558"/>
      <c r="W60" s="558"/>
      <c r="X60" s="558"/>
      <c r="Y60" s="557"/>
      <c r="Z60" s="558"/>
      <c r="AA60" s="558"/>
      <c r="AB60" s="558"/>
      <c r="AC60" s="558"/>
      <c r="AD60" s="558"/>
      <c r="AE60" s="558"/>
      <c r="AF60" s="558"/>
      <c r="AG60" s="558"/>
      <c r="AH60" s="558"/>
      <c r="AI60" s="558"/>
      <c r="AJ60" s="558"/>
      <c r="AK60" s="557"/>
      <c r="AL60" s="558"/>
      <c r="AM60" s="558"/>
      <c r="AN60" s="558"/>
      <c r="AO60" s="558"/>
      <c r="AP60" s="558"/>
      <c r="AQ60" s="558"/>
      <c r="AR60" s="558"/>
      <c r="AS60" s="558"/>
      <c r="AT60" s="558"/>
      <c r="AU60" s="558"/>
      <c r="AV60" s="558"/>
      <c r="AW60" s="557"/>
      <c r="AX60" s="558"/>
      <c r="AY60" s="558"/>
      <c r="AZ60" s="558"/>
      <c r="BA60" s="558"/>
      <c r="BB60" s="558"/>
      <c r="BC60" s="558"/>
      <c r="BD60" s="558"/>
      <c r="BE60" s="558"/>
      <c r="BF60" s="558"/>
      <c r="BG60" s="558"/>
      <c r="BH60" s="558"/>
      <c r="BI60" s="557"/>
      <c r="BJ60" s="558"/>
      <c r="BK60" s="558"/>
      <c r="BL60" s="558"/>
      <c r="BM60" s="558"/>
      <c r="BN60" s="558"/>
      <c r="BO60" s="558"/>
      <c r="BP60" s="558"/>
      <c r="BQ60" s="558"/>
      <c r="BR60" s="558"/>
      <c r="BS60" s="558"/>
      <c r="BT60" s="558"/>
      <c r="BU60" s="558"/>
      <c r="BV60" s="558"/>
      <c r="BW60" s="558"/>
      <c r="BX60" s="558"/>
      <c r="BY60" s="557"/>
      <c r="BZ60" s="558"/>
      <c r="CA60" s="558"/>
      <c r="CB60" s="558"/>
      <c r="CC60" s="558"/>
      <c r="CD60" s="558"/>
      <c r="CE60" s="558"/>
      <c r="CF60" s="558"/>
      <c r="CG60" s="558"/>
      <c r="CH60" s="558"/>
      <c r="CI60" s="558"/>
      <c r="CJ60" s="558"/>
      <c r="CK60" s="24"/>
      <c r="CL60" s="544"/>
      <c r="CM60" s="24"/>
      <c r="CN60" s="24"/>
    </row>
    <row r="61" spans="1:92" s="7" customFormat="1" ht="10.5" customHeight="1" thickBot="1">
      <c r="A61" s="559"/>
      <c r="B61" s="560"/>
      <c r="C61" s="560"/>
      <c r="D61" s="560"/>
      <c r="E61" s="560"/>
      <c r="F61" s="560"/>
      <c r="G61" s="560"/>
      <c r="H61" s="560"/>
      <c r="I61" s="560"/>
      <c r="J61" s="560"/>
      <c r="K61" s="560"/>
      <c r="L61" s="560"/>
      <c r="M61" s="561"/>
      <c r="N61" s="560"/>
      <c r="O61" s="560"/>
      <c r="P61" s="560"/>
      <c r="Q61" s="562"/>
      <c r="R61" s="560"/>
      <c r="S61" s="560"/>
      <c r="T61" s="560"/>
      <c r="U61" s="562"/>
      <c r="V61" s="560"/>
      <c r="W61" s="560"/>
      <c r="X61" s="560"/>
      <c r="Y61" s="561"/>
      <c r="Z61" s="560"/>
      <c r="AA61" s="560"/>
      <c r="AB61" s="560"/>
      <c r="AC61" s="562"/>
      <c r="AD61" s="560"/>
      <c r="AE61" s="560"/>
      <c r="AF61" s="560"/>
      <c r="AG61" s="562"/>
      <c r="AH61" s="560"/>
      <c r="AI61" s="560"/>
      <c r="AJ61" s="560"/>
      <c r="AK61" s="561"/>
      <c r="AL61" s="560"/>
      <c r="AM61" s="560"/>
      <c r="AN61" s="560"/>
      <c r="AO61" s="562"/>
      <c r="AP61" s="560"/>
      <c r="AQ61" s="560"/>
      <c r="AR61" s="560"/>
      <c r="AS61" s="562"/>
      <c r="AT61" s="560"/>
      <c r="AU61" s="560"/>
      <c r="AV61" s="560"/>
      <c r="AW61" s="561"/>
      <c r="AX61" s="561"/>
      <c r="AY61" s="561"/>
      <c r="AZ61" s="561"/>
      <c r="BA61" s="561"/>
      <c r="BB61" s="561"/>
      <c r="BC61" s="561"/>
      <c r="BD61" s="561"/>
      <c r="BE61" s="562"/>
      <c r="BF61" s="560"/>
      <c r="BG61" s="560"/>
      <c r="BH61" s="560"/>
      <c r="BI61" s="561"/>
      <c r="BJ61" s="560"/>
      <c r="BK61" s="560"/>
      <c r="BL61" s="560"/>
      <c r="BM61" s="560"/>
      <c r="BN61" s="560"/>
      <c r="BO61" s="560"/>
      <c r="BP61" s="560"/>
      <c r="BQ61" s="560"/>
      <c r="BR61" s="561"/>
      <c r="BS61" s="561"/>
      <c r="BT61" s="561"/>
      <c r="BU61" s="560"/>
      <c r="BV61" s="561"/>
      <c r="BW61" s="561"/>
      <c r="BX61" s="561"/>
      <c r="BY61" s="561"/>
      <c r="BZ61" s="561"/>
      <c r="CA61" s="561"/>
      <c r="CB61" s="561"/>
      <c r="CC61" s="561"/>
      <c r="CD61" s="561"/>
      <c r="CE61" s="561"/>
      <c r="CF61" s="561"/>
      <c r="CG61" s="561"/>
      <c r="CH61" s="561"/>
      <c r="CI61" s="561"/>
      <c r="CJ61" s="561"/>
      <c r="CK61" s="18"/>
      <c r="CL61" s="18"/>
      <c r="CM61" s="18"/>
      <c r="CN61" s="18"/>
    </row>
    <row r="62" spans="1:92" s="568" customFormat="1" ht="15.75" customHeight="1" thickTop="1">
      <c r="A62" s="563" t="s">
        <v>2128</v>
      </c>
      <c r="B62" s="551"/>
      <c r="C62" s="551"/>
      <c r="D62" s="551"/>
      <c r="E62" s="564"/>
      <c r="F62" s="551"/>
      <c r="G62" s="551"/>
      <c r="H62" s="551"/>
      <c r="I62" s="564"/>
      <c r="J62" s="551"/>
      <c r="K62" s="551"/>
      <c r="L62" s="551"/>
      <c r="M62" s="565" t="s">
        <v>2128</v>
      </c>
      <c r="N62" s="551"/>
      <c r="O62" s="551"/>
      <c r="P62" s="551"/>
      <c r="Q62" s="566"/>
      <c r="R62" s="551"/>
      <c r="S62" s="551"/>
      <c r="T62" s="551"/>
      <c r="U62" s="566"/>
      <c r="V62" s="551"/>
      <c r="W62" s="551"/>
      <c r="X62" s="551"/>
      <c r="Y62" s="565" t="s">
        <v>2128</v>
      </c>
      <c r="Z62" s="551"/>
      <c r="AA62" s="551"/>
      <c r="AB62" s="551"/>
      <c r="AC62" s="567"/>
      <c r="AD62" s="551"/>
      <c r="AE62" s="551"/>
      <c r="AF62" s="551"/>
      <c r="AG62" s="567"/>
      <c r="AH62" s="551"/>
      <c r="AI62" s="551"/>
      <c r="AJ62" s="551"/>
      <c r="AK62" s="565" t="s">
        <v>2128</v>
      </c>
      <c r="AL62" s="551"/>
      <c r="AM62" s="551"/>
      <c r="AN62" s="551"/>
      <c r="AO62" s="567"/>
      <c r="AP62" s="551"/>
      <c r="AQ62" s="551"/>
      <c r="AR62" s="551"/>
      <c r="AS62" s="567"/>
      <c r="AT62" s="551"/>
      <c r="AU62" s="551"/>
      <c r="AV62" s="551"/>
      <c r="AW62" s="565" t="s">
        <v>2128</v>
      </c>
      <c r="AX62" s="565"/>
      <c r="AY62" s="565"/>
      <c r="AZ62" s="565"/>
      <c r="BA62" s="565"/>
      <c r="BB62" s="551"/>
      <c r="BC62" s="551"/>
      <c r="BD62" s="551"/>
      <c r="BE62" s="567"/>
      <c r="BF62" s="551"/>
      <c r="BG62" s="551"/>
      <c r="BH62" s="551"/>
      <c r="BI62" s="565" t="s">
        <v>2128</v>
      </c>
      <c r="BJ62" s="551"/>
      <c r="BK62" s="551"/>
      <c r="BL62" s="551"/>
      <c r="BM62" s="551"/>
      <c r="BN62" s="551"/>
      <c r="BO62" s="551"/>
      <c r="BP62" s="551"/>
      <c r="BQ62" s="551"/>
      <c r="BR62" s="565"/>
      <c r="BS62" s="565"/>
      <c r="BT62" s="565"/>
      <c r="BU62" s="551"/>
      <c r="BV62" s="565"/>
      <c r="BW62" s="565"/>
      <c r="BX62" s="565"/>
      <c r="BY62" s="565" t="s">
        <v>2128</v>
      </c>
      <c r="BZ62" s="565"/>
      <c r="CA62" s="565"/>
      <c r="CB62" s="565"/>
      <c r="CC62" s="565"/>
      <c r="CD62" s="565"/>
      <c r="CE62" s="565"/>
      <c r="CF62" s="565"/>
      <c r="CG62" s="565"/>
      <c r="CH62" s="565"/>
      <c r="CI62" s="565"/>
      <c r="CJ62" s="565"/>
    </row>
    <row r="63" spans="1:92" s="568" customFormat="1" ht="11.25" customHeight="1">
      <c r="A63" s="18"/>
      <c r="B63" s="551"/>
      <c r="C63" s="551"/>
      <c r="D63" s="551"/>
      <c r="E63" s="564"/>
      <c r="F63" s="564"/>
      <c r="G63" s="564"/>
      <c r="H63" s="564"/>
      <c r="I63" s="564"/>
      <c r="J63" s="564"/>
      <c r="K63" s="564"/>
      <c r="L63" s="564"/>
      <c r="M63" s="565"/>
      <c r="N63" s="566"/>
      <c r="O63" s="566"/>
      <c r="P63" s="566"/>
      <c r="Q63" s="566"/>
      <c r="R63" s="566"/>
      <c r="S63" s="566"/>
      <c r="T63" s="566"/>
      <c r="U63" s="566"/>
      <c r="V63" s="566"/>
      <c r="W63" s="566"/>
      <c r="X63" s="566"/>
      <c r="Y63" s="18"/>
      <c r="Z63" s="567"/>
      <c r="AA63" s="567"/>
      <c r="AB63" s="567"/>
      <c r="AC63" s="567"/>
      <c r="AD63" s="567"/>
      <c r="AE63" s="567"/>
      <c r="AF63" s="567"/>
      <c r="AG63" s="567"/>
      <c r="AH63" s="567"/>
      <c r="AI63" s="567"/>
      <c r="AJ63" s="567"/>
      <c r="AK63" s="18"/>
      <c r="AL63" s="567"/>
      <c r="AM63" s="567"/>
      <c r="AN63" s="567"/>
      <c r="AO63" s="567"/>
      <c r="AP63" s="567"/>
      <c r="AQ63" s="567"/>
      <c r="AR63" s="567"/>
      <c r="AS63" s="567"/>
      <c r="AT63" s="567"/>
      <c r="AU63" s="567"/>
      <c r="AV63" s="567"/>
      <c r="AW63" s="18"/>
      <c r="AX63" s="569"/>
      <c r="AY63" s="569"/>
      <c r="AZ63" s="569"/>
      <c r="BA63" s="569"/>
      <c r="BB63" s="567"/>
      <c r="BC63" s="567"/>
      <c r="BD63" s="567"/>
      <c r="BE63" s="567"/>
      <c r="BF63" s="567"/>
      <c r="BG63" s="567"/>
      <c r="BH63" s="567"/>
      <c r="BI63" s="18"/>
      <c r="BJ63" s="567"/>
      <c r="BK63" s="567"/>
      <c r="BL63" s="567"/>
      <c r="BM63" s="567"/>
      <c r="BN63" s="567"/>
      <c r="BO63" s="567"/>
      <c r="BP63" s="567"/>
      <c r="BQ63" s="567"/>
      <c r="BR63" s="569"/>
      <c r="BS63" s="569"/>
      <c r="BT63" s="569"/>
      <c r="BU63" s="567"/>
      <c r="BV63" s="569"/>
      <c r="BW63" s="569"/>
      <c r="BX63" s="569"/>
      <c r="BY63" s="18"/>
      <c r="BZ63" s="569"/>
      <c r="CA63" s="569"/>
      <c r="CB63" s="569"/>
      <c r="CC63" s="569"/>
      <c r="CD63" s="569"/>
      <c r="CE63" s="569"/>
      <c r="CF63" s="569"/>
      <c r="CG63" s="569"/>
      <c r="CH63" s="569"/>
      <c r="CI63" s="569"/>
      <c r="CJ63" s="569"/>
    </row>
    <row r="64" spans="1:92" s="75" customFormat="1" ht="11.25" customHeight="1">
      <c r="A64" s="570"/>
      <c r="B64" s="571"/>
      <c r="C64" s="571"/>
      <c r="D64" s="571"/>
      <c r="E64" s="571"/>
      <c r="F64" s="571"/>
      <c r="G64" s="571"/>
      <c r="H64" s="571"/>
      <c r="I64" s="571"/>
      <c r="J64" s="571"/>
      <c r="K64" s="571"/>
      <c r="L64" s="571"/>
      <c r="M64" s="565"/>
      <c r="N64" s="572"/>
      <c r="O64" s="572"/>
      <c r="P64" s="572"/>
      <c r="Q64" s="572"/>
      <c r="R64" s="572"/>
      <c r="S64" s="572"/>
      <c r="T64" s="572"/>
      <c r="U64" s="572"/>
      <c r="V64" s="572"/>
      <c r="W64" s="572"/>
      <c r="X64" s="572"/>
      <c r="Y64" s="569"/>
      <c r="Z64" s="573"/>
      <c r="AA64" s="574"/>
      <c r="AB64" s="573"/>
      <c r="AC64" s="573"/>
      <c r="AD64" s="574"/>
      <c r="AE64" s="574"/>
      <c r="AF64" s="574"/>
      <c r="AG64" s="574"/>
      <c r="AH64" s="574"/>
      <c r="AI64" s="574"/>
      <c r="AJ64" s="574"/>
      <c r="AK64" s="573"/>
      <c r="AL64" s="574"/>
      <c r="AM64" s="574"/>
      <c r="AN64" s="574"/>
      <c r="AO64" s="574"/>
      <c r="AP64" s="574"/>
      <c r="AQ64" s="574"/>
      <c r="AR64" s="574"/>
      <c r="AS64" s="574"/>
      <c r="AT64" s="574"/>
      <c r="AU64" s="574"/>
      <c r="AV64" s="574"/>
      <c r="AW64" s="575"/>
      <c r="AX64" s="575"/>
      <c r="AY64" s="575"/>
      <c r="AZ64" s="575"/>
      <c r="BA64" s="575"/>
      <c r="BB64" s="574"/>
      <c r="BC64" s="574"/>
      <c r="BD64" s="574"/>
      <c r="BE64" s="574"/>
      <c r="BF64" s="574"/>
      <c r="BG64" s="574"/>
      <c r="BH64" s="574"/>
      <c r="BJ64" s="574"/>
      <c r="BK64" s="574"/>
      <c r="BL64" s="574"/>
      <c r="BM64" s="574"/>
      <c r="BN64" s="574"/>
      <c r="BO64" s="574"/>
      <c r="BP64" s="574"/>
      <c r="BQ64" s="574"/>
      <c r="BR64" s="575"/>
      <c r="BS64" s="575"/>
      <c r="BT64" s="575"/>
      <c r="BU64" s="574"/>
      <c r="BV64" s="575"/>
      <c r="BW64" s="575"/>
      <c r="BX64" s="575"/>
      <c r="BZ64" s="575"/>
      <c r="CA64" s="575"/>
      <c r="CB64" s="575"/>
      <c r="CC64" s="575"/>
      <c r="CD64" s="575"/>
      <c r="CE64" s="575"/>
      <c r="CF64" s="575"/>
      <c r="CG64" s="575"/>
      <c r="CH64" s="575"/>
      <c r="CI64" s="575"/>
      <c r="CJ64" s="575"/>
    </row>
    <row r="65" spans="1:96" s="7" customFormat="1" ht="0.75" hidden="1" customHeight="1">
      <c r="A65" s="576"/>
      <c r="B65" s="576"/>
      <c r="C65" s="576"/>
      <c r="D65" s="576"/>
      <c r="E65" s="576"/>
      <c r="F65" s="576"/>
      <c r="G65" s="576"/>
      <c r="H65" s="576"/>
      <c r="I65" s="576"/>
      <c r="J65" s="576"/>
      <c r="K65" s="576"/>
      <c r="L65" s="576"/>
      <c r="M65" s="577"/>
      <c r="N65" s="578"/>
      <c r="O65" s="578"/>
      <c r="P65" s="578"/>
      <c r="Q65" s="578"/>
      <c r="R65" s="578"/>
      <c r="S65" s="578"/>
      <c r="T65" s="578"/>
      <c r="U65" s="578"/>
      <c r="V65" s="578"/>
      <c r="W65" s="578"/>
      <c r="X65" s="578"/>
      <c r="Y65" s="577"/>
      <c r="Z65" s="579"/>
      <c r="AA65" s="579"/>
      <c r="AB65" s="579"/>
      <c r="AC65" s="579"/>
      <c r="AD65" s="579"/>
      <c r="AE65" s="579"/>
      <c r="AF65" s="579"/>
      <c r="AG65" s="579"/>
      <c r="AH65" s="579"/>
      <c r="AI65" s="579"/>
      <c r="AJ65" s="579"/>
      <c r="AK65" s="580"/>
      <c r="AL65" s="579"/>
      <c r="AM65" s="579"/>
      <c r="AN65" s="579"/>
      <c r="AO65" s="579"/>
      <c r="AP65" s="579"/>
      <c r="AQ65" s="579"/>
      <c r="AR65" s="579"/>
      <c r="AS65" s="579"/>
      <c r="AT65" s="579"/>
      <c r="AU65" s="579"/>
      <c r="AV65" s="579"/>
      <c r="AW65" s="580"/>
      <c r="AX65" s="580"/>
      <c r="AY65" s="580"/>
      <c r="AZ65" s="580"/>
      <c r="BA65" s="580"/>
      <c r="BB65" s="579"/>
      <c r="BC65" s="579"/>
      <c r="BD65" s="579"/>
      <c r="BE65" s="579"/>
      <c r="BF65" s="579"/>
      <c r="BG65" s="579"/>
      <c r="BH65" s="579"/>
      <c r="BI65" s="580"/>
      <c r="BJ65" s="579"/>
      <c r="BK65" s="579"/>
      <c r="BL65" s="579"/>
      <c r="BM65" s="579"/>
      <c r="BN65" s="579"/>
      <c r="BO65" s="579"/>
      <c r="BP65" s="579"/>
      <c r="BQ65" s="579"/>
      <c r="BR65" s="580"/>
      <c r="BS65" s="580"/>
      <c r="BT65" s="580"/>
      <c r="BU65" s="579"/>
      <c r="BV65" s="580"/>
      <c r="BW65" s="580"/>
      <c r="BX65" s="580"/>
      <c r="BY65" s="580"/>
      <c r="BZ65" s="580"/>
      <c r="CA65" s="580"/>
      <c r="CB65" s="580"/>
      <c r="CC65" s="580"/>
      <c r="CD65" s="580"/>
      <c r="CE65" s="580"/>
      <c r="CF65" s="580"/>
      <c r="CG65" s="580"/>
      <c r="CH65" s="580"/>
      <c r="CI65" s="580"/>
      <c r="CJ65" s="580"/>
    </row>
    <row r="66" spans="1:96" s="7" customFormat="1" ht="0.75" customHeight="1">
      <c r="A66" s="576"/>
      <c r="B66" s="576"/>
      <c r="C66" s="576"/>
      <c r="D66" s="576"/>
      <c r="E66" s="576"/>
      <c r="F66" s="576"/>
      <c r="G66" s="576"/>
      <c r="H66" s="576"/>
      <c r="I66" s="576"/>
      <c r="J66" s="576"/>
      <c r="K66" s="576"/>
      <c r="L66" s="576"/>
      <c r="M66" s="580"/>
      <c r="N66" s="578"/>
      <c r="O66" s="578"/>
      <c r="P66" s="578"/>
      <c r="Q66" s="578"/>
      <c r="R66" s="578"/>
      <c r="S66" s="578"/>
      <c r="T66" s="578"/>
      <c r="U66" s="578"/>
      <c r="V66" s="578"/>
      <c r="W66" s="578"/>
      <c r="X66" s="578"/>
      <c r="Y66" s="577"/>
      <c r="Z66" s="579"/>
      <c r="AA66" s="579"/>
      <c r="AB66" s="579"/>
      <c r="AC66" s="579"/>
      <c r="AD66" s="579"/>
      <c r="AE66" s="579"/>
      <c r="AF66" s="580"/>
      <c r="AG66" s="580"/>
      <c r="AH66" s="579"/>
      <c r="AI66" s="579"/>
      <c r="AJ66" s="579"/>
      <c r="AK66" s="580"/>
      <c r="AL66" s="579"/>
      <c r="AM66" s="579"/>
      <c r="AN66" s="580"/>
      <c r="AO66" s="580"/>
      <c r="AP66" s="579"/>
      <c r="AQ66" s="579"/>
      <c r="AR66" s="579"/>
      <c r="AS66" s="579"/>
      <c r="AT66" s="579"/>
      <c r="AU66" s="579"/>
      <c r="AV66" s="579"/>
      <c r="AW66" s="580"/>
      <c r="AX66" s="580"/>
      <c r="AY66" s="580"/>
      <c r="AZ66" s="580"/>
      <c r="BA66" s="580"/>
      <c r="BB66" s="579"/>
      <c r="BC66" s="579"/>
      <c r="BD66" s="580"/>
      <c r="BE66" s="580"/>
      <c r="BF66" s="579"/>
      <c r="BG66" s="579"/>
      <c r="BH66" s="579"/>
      <c r="BI66" s="580"/>
      <c r="BJ66" s="579"/>
      <c r="BK66" s="579"/>
      <c r="BL66" s="579"/>
      <c r="BM66" s="579"/>
      <c r="BN66" s="579"/>
      <c r="BO66" s="579"/>
      <c r="BP66" s="579"/>
      <c r="BQ66" s="579"/>
      <c r="BR66" s="580"/>
      <c r="BS66" s="580"/>
      <c r="BT66" s="580"/>
      <c r="BU66" s="579"/>
      <c r="BV66" s="580"/>
      <c r="BW66" s="580"/>
      <c r="BX66" s="580"/>
      <c r="BY66" s="580"/>
      <c r="BZ66" s="580"/>
      <c r="CA66" s="580"/>
      <c r="CB66" s="580"/>
      <c r="CC66" s="580"/>
      <c r="CD66" s="580"/>
      <c r="CE66" s="580"/>
      <c r="CF66" s="580"/>
      <c r="CG66" s="580"/>
      <c r="CH66" s="580"/>
      <c r="CI66" s="580"/>
      <c r="CJ66" s="580"/>
    </row>
    <row r="67" spans="1:96" s="7" customFormat="1" ht="4.6500000000000004" customHeight="1">
      <c r="A67" s="581"/>
      <c r="B67" s="582"/>
      <c r="C67" s="582"/>
      <c r="D67" s="581"/>
      <c r="E67" s="581"/>
      <c r="F67" s="582"/>
      <c r="G67" s="582"/>
      <c r="H67" s="582"/>
      <c r="I67" s="582"/>
      <c r="J67" s="581"/>
      <c r="K67" s="581"/>
      <c r="L67" s="581"/>
      <c r="M67" s="521"/>
      <c r="N67" s="583"/>
      <c r="O67" s="584"/>
      <c r="P67" s="583"/>
      <c r="Q67" s="583"/>
      <c r="R67" s="583"/>
      <c r="S67" s="583"/>
      <c r="T67" s="583"/>
      <c r="U67" s="583"/>
      <c r="V67" s="583"/>
      <c r="W67" s="583"/>
      <c r="X67" s="583"/>
      <c r="Y67" s="521"/>
      <c r="Z67" s="585"/>
      <c r="AA67" s="585"/>
      <c r="AB67" s="585"/>
      <c r="AC67" s="585"/>
      <c r="AD67" s="585"/>
      <c r="AE67" s="585"/>
      <c r="AF67" s="586"/>
      <c r="AG67" s="586"/>
      <c r="AH67" s="586"/>
      <c r="AI67" s="586"/>
      <c r="AJ67" s="586"/>
      <c r="AK67" s="521"/>
      <c r="AL67" s="585"/>
      <c r="AM67" s="585"/>
      <c r="AN67" s="586"/>
      <c r="AO67" s="586"/>
      <c r="AP67" s="586"/>
      <c r="AQ67" s="586"/>
      <c r="AR67" s="586"/>
      <c r="AS67" s="586"/>
      <c r="AT67" s="585"/>
      <c r="AU67" s="585"/>
      <c r="AV67" s="585"/>
      <c r="AW67" s="521"/>
      <c r="AX67" s="521"/>
      <c r="AY67" s="521"/>
      <c r="AZ67" s="521"/>
      <c r="BA67" s="521"/>
      <c r="BB67" s="585"/>
      <c r="BC67" s="585"/>
      <c r="BD67" s="586"/>
      <c r="BE67" s="586"/>
      <c r="BF67" s="585"/>
      <c r="BG67" s="585"/>
      <c r="BH67" s="585"/>
      <c r="BI67" s="521"/>
      <c r="BJ67" s="585"/>
      <c r="BK67" s="585"/>
      <c r="BL67" s="585"/>
      <c r="BM67" s="585"/>
      <c r="BN67" s="585"/>
      <c r="BO67" s="585"/>
      <c r="BP67" s="585"/>
      <c r="BQ67" s="585"/>
      <c r="BR67" s="521"/>
      <c r="BS67" s="521"/>
      <c r="BT67" s="521"/>
      <c r="BU67" s="585"/>
      <c r="BV67" s="521"/>
      <c r="BW67" s="521"/>
      <c r="BX67" s="521"/>
      <c r="BY67" s="521"/>
      <c r="BZ67" s="521"/>
      <c r="CA67" s="521"/>
      <c r="CB67" s="521"/>
      <c r="CC67" s="521"/>
      <c r="CD67" s="521"/>
      <c r="CE67" s="521"/>
      <c r="CF67" s="521"/>
      <c r="CG67" s="521"/>
      <c r="CH67" s="521"/>
      <c r="CI67" s="521"/>
      <c r="CJ67" s="521"/>
    </row>
    <row r="68" spans="1:96" s="7" customFormat="1" ht="0.75" customHeight="1">
      <c r="A68" s="581"/>
      <c r="B68" s="582"/>
      <c r="C68" s="582"/>
      <c r="D68" s="581"/>
      <c r="E68" s="581"/>
      <c r="F68" s="582"/>
      <c r="G68" s="582"/>
      <c r="H68" s="582"/>
      <c r="I68" s="582"/>
      <c r="J68" s="581"/>
      <c r="K68" s="581"/>
      <c r="L68" s="581"/>
      <c r="M68" s="521"/>
      <c r="N68" s="583"/>
      <c r="O68" s="584"/>
      <c r="P68" s="583"/>
      <c r="Q68" s="583"/>
      <c r="R68" s="583"/>
      <c r="S68" s="583"/>
      <c r="T68" s="583"/>
      <c r="U68" s="583"/>
      <c r="V68" s="583"/>
      <c r="W68" s="583"/>
      <c r="X68" s="583"/>
      <c r="Y68" s="521"/>
      <c r="Z68" s="585"/>
      <c r="AA68" s="585"/>
      <c r="AB68" s="585"/>
      <c r="AC68" s="585"/>
      <c r="AD68" s="585"/>
      <c r="AE68" s="585"/>
      <c r="AF68" s="586"/>
      <c r="AG68" s="586"/>
      <c r="AH68" s="586"/>
      <c r="AI68" s="586"/>
      <c r="AJ68" s="586"/>
      <c r="AK68" s="521"/>
      <c r="AL68" s="585"/>
      <c r="AM68" s="585"/>
      <c r="AN68" s="586"/>
      <c r="AO68" s="586"/>
      <c r="AP68" s="586"/>
      <c r="AQ68" s="586"/>
      <c r="AR68" s="586"/>
      <c r="AS68" s="586"/>
      <c r="AT68" s="585"/>
      <c r="AU68" s="585"/>
      <c r="AV68" s="585"/>
      <c r="AW68" s="521"/>
      <c r="AX68" s="521"/>
      <c r="AY68" s="521"/>
      <c r="AZ68" s="521"/>
      <c r="BA68" s="521"/>
      <c r="BB68" s="585"/>
      <c r="BC68" s="585"/>
      <c r="BD68" s="586"/>
      <c r="BE68" s="586"/>
      <c r="BF68" s="585"/>
      <c r="BG68" s="585"/>
      <c r="BH68" s="585"/>
      <c r="BI68" s="521"/>
      <c r="BJ68" s="585"/>
      <c r="BK68" s="585"/>
      <c r="BL68" s="585"/>
      <c r="BM68" s="585"/>
      <c r="BN68" s="585"/>
      <c r="BO68" s="585"/>
      <c r="BP68" s="585"/>
      <c r="BQ68" s="585"/>
      <c r="BR68" s="521"/>
      <c r="BS68" s="521"/>
      <c r="BT68" s="521"/>
      <c r="BU68" s="585"/>
      <c r="BV68" s="521"/>
      <c r="BW68" s="521"/>
      <c r="BX68" s="521"/>
      <c r="BY68" s="521"/>
      <c r="BZ68" s="521"/>
      <c r="CA68" s="521"/>
      <c r="CB68" s="521"/>
      <c r="CC68" s="521"/>
      <c r="CD68" s="521"/>
      <c r="CE68" s="521"/>
      <c r="CF68" s="521"/>
      <c r="CG68" s="521"/>
      <c r="CH68" s="521"/>
      <c r="CI68" s="521"/>
      <c r="CJ68" s="521"/>
    </row>
    <row r="69" spans="1:96" s="41" customFormat="1" ht="24" customHeight="1">
      <c r="A69" s="587" t="s">
        <v>2068</v>
      </c>
      <c r="B69" s="587"/>
      <c r="C69" s="587"/>
      <c r="D69" s="587"/>
      <c r="E69" s="587"/>
      <c r="F69" s="587"/>
      <c r="G69" s="587"/>
      <c r="H69" s="587"/>
      <c r="I69" s="587"/>
      <c r="J69" s="587"/>
      <c r="K69" s="587"/>
      <c r="L69" s="587"/>
      <c r="M69" s="505" t="s">
        <v>2068</v>
      </c>
      <c r="N69" s="505"/>
      <c r="O69" s="505"/>
      <c r="P69" s="505"/>
      <c r="Q69" s="505"/>
      <c r="R69" s="505"/>
      <c r="S69" s="505"/>
      <c r="T69" s="505"/>
      <c r="U69" s="505"/>
      <c r="V69" s="505"/>
      <c r="W69" s="505"/>
      <c r="X69" s="505"/>
      <c r="Y69" s="505" t="s">
        <v>2068</v>
      </c>
      <c r="Z69" s="505"/>
      <c r="AA69" s="505"/>
      <c r="AB69" s="505"/>
      <c r="AC69" s="505"/>
      <c r="AD69" s="505"/>
      <c r="AE69" s="505"/>
      <c r="AF69" s="505"/>
      <c r="AG69" s="505"/>
      <c r="AH69" s="505"/>
      <c r="AI69" s="505"/>
      <c r="AJ69" s="505"/>
      <c r="AK69" s="505" t="s">
        <v>2068</v>
      </c>
      <c r="AL69" s="505"/>
      <c r="AM69" s="505"/>
      <c r="AN69" s="505"/>
      <c r="AO69" s="505"/>
      <c r="AP69" s="505"/>
      <c r="AQ69" s="505"/>
      <c r="AR69" s="505"/>
      <c r="AS69" s="505"/>
      <c r="AT69" s="505"/>
      <c r="AU69" s="505"/>
      <c r="AV69" s="505"/>
      <c r="AW69" s="505" t="s">
        <v>2068</v>
      </c>
      <c r="AX69" s="505"/>
      <c r="AY69" s="505"/>
      <c r="AZ69" s="505"/>
      <c r="BA69" s="505"/>
      <c r="BB69" s="505"/>
      <c r="BC69" s="505"/>
      <c r="BD69" s="505"/>
      <c r="BE69" s="505"/>
      <c r="BF69" s="505"/>
      <c r="BG69" s="505"/>
      <c r="BH69" s="505"/>
      <c r="BI69" s="503" t="s">
        <v>2068</v>
      </c>
      <c r="BJ69" s="503"/>
      <c r="BK69" s="503"/>
      <c r="BL69" s="503"/>
      <c r="BM69" s="503"/>
      <c r="BN69" s="503"/>
      <c r="BO69" s="503"/>
      <c r="BP69" s="503"/>
      <c r="BQ69" s="503"/>
      <c r="BR69" s="503"/>
      <c r="BS69" s="503"/>
      <c r="BT69" s="503"/>
      <c r="BU69" s="504"/>
      <c r="BV69" s="504"/>
      <c r="BW69" s="504"/>
      <c r="BX69" s="504"/>
      <c r="BY69" s="505" t="s">
        <v>2068</v>
      </c>
      <c r="BZ69" s="505"/>
      <c r="CA69" s="505"/>
      <c r="CB69" s="505"/>
      <c r="CC69" s="505"/>
      <c r="CD69" s="505"/>
      <c r="CE69" s="505"/>
      <c r="CF69" s="505"/>
      <c r="CG69" s="505"/>
      <c r="CH69" s="505"/>
      <c r="CI69" s="505"/>
      <c r="CJ69" s="505"/>
      <c r="CK69" s="588"/>
      <c r="CL69" s="506"/>
      <c r="CM69" s="506"/>
      <c r="CN69" s="506"/>
      <c r="CO69" s="506"/>
      <c r="CP69" s="506"/>
      <c r="CQ69" s="506"/>
      <c r="CR69" s="506"/>
    </row>
    <row r="70" spans="1:96" s="591" customFormat="1" ht="15" customHeight="1">
      <c r="A70" s="589">
        <v>46112</v>
      </c>
      <c r="B70" s="589"/>
      <c r="C70" s="589"/>
      <c r="D70" s="589"/>
      <c r="E70" s="589"/>
      <c r="F70" s="589"/>
      <c r="G70" s="589"/>
      <c r="H70" s="589"/>
      <c r="I70" s="589"/>
      <c r="J70" s="589"/>
      <c r="K70" s="589"/>
      <c r="L70" s="589"/>
      <c r="M70" s="510">
        <v>46112</v>
      </c>
      <c r="N70" s="510"/>
      <c r="O70" s="510"/>
      <c r="P70" s="510"/>
      <c r="Q70" s="510"/>
      <c r="R70" s="510"/>
      <c r="S70" s="510"/>
      <c r="T70" s="510"/>
      <c r="U70" s="510"/>
      <c r="V70" s="510"/>
      <c r="W70" s="510"/>
      <c r="X70" s="510"/>
      <c r="Y70" s="510">
        <v>46112</v>
      </c>
      <c r="Z70" s="510"/>
      <c r="AA70" s="510"/>
      <c r="AB70" s="510"/>
      <c r="AC70" s="510"/>
      <c r="AD70" s="510"/>
      <c r="AE70" s="510"/>
      <c r="AF70" s="510"/>
      <c r="AG70" s="510"/>
      <c r="AH70" s="510"/>
      <c r="AI70" s="510"/>
      <c r="AJ70" s="510"/>
      <c r="AK70" s="510">
        <v>46112</v>
      </c>
      <c r="AL70" s="510"/>
      <c r="AM70" s="510"/>
      <c r="AN70" s="510"/>
      <c r="AO70" s="510"/>
      <c r="AP70" s="510"/>
      <c r="AQ70" s="510"/>
      <c r="AR70" s="510"/>
      <c r="AS70" s="510"/>
      <c r="AT70" s="510"/>
      <c r="AU70" s="510"/>
      <c r="AV70" s="510"/>
      <c r="AW70" s="510">
        <v>46112</v>
      </c>
      <c r="AX70" s="510"/>
      <c r="AY70" s="510"/>
      <c r="AZ70" s="510"/>
      <c r="BA70" s="510"/>
      <c r="BB70" s="510"/>
      <c r="BC70" s="510"/>
      <c r="BD70" s="510"/>
      <c r="BE70" s="510"/>
      <c r="BF70" s="510"/>
      <c r="BG70" s="510"/>
      <c r="BH70" s="510"/>
      <c r="BI70" s="508">
        <v>46112</v>
      </c>
      <c r="BJ70" s="508"/>
      <c r="BK70" s="508"/>
      <c r="BL70" s="508"/>
      <c r="BM70" s="508"/>
      <c r="BN70" s="508"/>
      <c r="BO70" s="508"/>
      <c r="BP70" s="508"/>
      <c r="BQ70" s="508"/>
      <c r="BR70" s="508"/>
      <c r="BS70" s="508"/>
      <c r="BT70" s="508"/>
      <c r="BU70" s="509"/>
      <c r="BV70" s="509"/>
      <c r="BW70" s="509"/>
      <c r="BX70" s="509"/>
      <c r="BY70" s="510">
        <v>46112</v>
      </c>
      <c r="BZ70" s="510"/>
      <c r="CA70" s="510"/>
      <c r="CB70" s="510"/>
      <c r="CC70" s="510"/>
      <c r="CD70" s="510"/>
      <c r="CE70" s="510"/>
      <c r="CF70" s="510"/>
      <c r="CG70" s="510"/>
      <c r="CH70" s="510"/>
      <c r="CI70" s="510"/>
      <c r="CJ70" s="510"/>
      <c r="CK70" s="590"/>
      <c r="CL70" s="511"/>
      <c r="CM70" s="511"/>
      <c r="CN70" s="511"/>
      <c r="CO70" s="511"/>
      <c r="CP70" s="511"/>
      <c r="CQ70" s="511"/>
      <c r="CR70" s="511"/>
    </row>
    <row r="71" spans="1:96" s="516" customFormat="1" ht="15" customHeight="1">
      <c r="A71" s="513" t="s">
        <v>2070</v>
      </c>
      <c r="B71" s="514"/>
      <c r="C71" s="514"/>
      <c r="D71" s="514"/>
      <c r="E71" s="514"/>
      <c r="F71" s="514"/>
      <c r="G71" s="514"/>
      <c r="H71" s="514"/>
      <c r="I71" s="514"/>
      <c r="J71" s="514"/>
      <c r="K71" s="514"/>
      <c r="L71" s="514"/>
      <c r="M71" s="513" t="s">
        <v>2070</v>
      </c>
      <c r="N71" s="514"/>
      <c r="O71" s="514"/>
      <c r="P71" s="514"/>
      <c r="Q71" s="514"/>
      <c r="R71" s="514"/>
      <c r="S71" s="514"/>
      <c r="T71" s="514"/>
      <c r="U71" s="514"/>
      <c r="V71" s="514"/>
      <c r="W71" s="514"/>
      <c r="X71" s="514"/>
      <c r="Y71" s="513" t="s">
        <v>2070</v>
      </c>
      <c r="Z71" s="514"/>
      <c r="AA71" s="514"/>
      <c r="AB71" s="514"/>
      <c r="AC71" s="514"/>
      <c r="AD71" s="514"/>
      <c r="AE71" s="514"/>
      <c r="AF71" s="514"/>
      <c r="AG71" s="514"/>
      <c r="AH71" s="514"/>
      <c r="AI71" s="514"/>
      <c r="AJ71" s="514"/>
      <c r="AK71" s="513" t="s">
        <v>2070</v>
      </c>
      <c r="AL71" s="514"/>
      <c r="AM71" s="514"/>
      <c r="AN71" s="514"/>
      <c r="AO71" s="514"/>
      <c r="AP71" s="514"/>
      <c r="AQ71" s="514"/>
      <c r="AR71" s="514"/>
      <c r="AS71" s="514"/>
      <c r="AT71" s="514"/>
      <c r="AU71" s="514"/>
      <c r="AV71" s="514"/>
      <c r="AW71" s="513" t="s">
        <v>2070</v>
      </c>
      <c r="AX71" s="514"/>
      <c r="AY71" s="514"/>
      <c r="AZ71" s="514"/>
      <c r="BA71" s="514"/>
      <c r="BB71" s="514"/>
      <c r="BC71" s="514"/>
      <c r="BD71" s="514"/>
      <c r="BE71" s="514"/>
      <c r="BF71" s="514"/>
      <c r="BG71" s="514"/>
      <c r="BH71" s="514"/>
      <c r="BI71" s="513" t="s">
        <v>2069</v>
      </c>
      <c r="BJ71" s="513"/>
      <c r="BK71" s="513"/>
      <c r="BL71" s="513"/>
      <c r="BM71" s="513"/>
      <c r="BN71" s="513"/>
      <c r="BO71" s="513"/>
      <c r="BP71" s="513"/>
      <c r="BQ71" s="513"/>
      <c r="BR71" s="513"/>
      <c r="BS71" s="513"/>
      <c r="BT71" s="513"/>
      <c r="BU71" s="515"/>
      <c r="BV71" s="515"/>
      <c r="BW71" s="515"/>
      <c r="BX71" s="515"/>
      <c r="BY71" s="513" t="s">
        <v>2070</v>
      </c>
      <c r="BZ71" s="513"/>
      <c r="CA71" s="513"/>
      <c r="CB71" s="513"/>
      <c r="CC71" s="513"/>
      <c r="CD71" s="513"/>
      <c r="CE71" s="513"/>
      <c r="CF71" s="513"/>
      <c r="CG71" s="513"/>
      <c r="CH71" s="513"/>
      <c r="CI71" s="513"/>
      <c r="CJ71" s="513"/>
      <c r="CK71" s="592"/>
      <c r="CL71" s="515"/>
      <c r="CM71" s="515"/>
      <c r="CN71" s="515"/>
      <c r="CO71" s="515"/>
      <c r="CP71" s="515"/>
      <c r="CQ71" s="515"/>
      <c r="CR71" s="515"/>
    </row>
    <row r="72" spans="1:96" s="7" customFormat="1" ht="4.6500000000000004" customHeight="1" thickBot="1">
      <c r="A72" s="593"/>
      <c r="B72" s="593"/>
      <c r="C72" s="593"/>
      <c r="D72" s="593"/>
      <c r="E72" s="593"/>
      <c r="F72" s="593"/>
      <c r="G72" s="593"/>
      <c r="H72" s="581"/>
      <c r="I72" s="581"/>
      <c r="J72" s="593"/>
      <c r="K72" s="593"/>
      <c r="L72" s="593"/>
      <c r="M72" s="522"/>
      <c r="N72" s="594"/>
      <c r="O72" s="594"/>
      <c r="P72" s="595"/>
      <c r="Q72" s="595"/>
      <c r="R72" s="594"/>
      <c r="S72" s="594"/>
      <c r="T72" s="594"/>
      <c r="U72" s="594"/>
      <c r="V72" s="594"/>
      <c r="W72" s="594"/>
      <c r="X72" s="594"/>
      <c r="Y72" s="522"/>
      <c r="Z72" s="522"/>
      <c r="AA72" s="522"/>
      <c r="AB72" s="522"/>
      <c r="AC72" s="522"/>
      <c r="AD72" s="522"/>
      <c r="AE72" s="523"/>
      <c r="AF72" s="524"/>
      <c r="AG72" s="524"/>
      <c r="AH72" s="522"/>
      <c r="AI72" s="522"/>
      <c r="AJ72" s="522"/>
      <c r="AK72" s="522"/>
      <c r="AL72" s="522"/>
      <c r="AM72" s="523"/>
      <c r="AN72" s="524"/>
      <c r="AO72" s="524"/>
      <c r="AP72" s="522"/>
      <c r="AQ72" s="522"/>
      <c r="AR72" s="522"/>
      <c r="AS72" s="522"/>
      <c r="AT72" s="522"/>
      <c r="AU72" s="522"/>
      <c r="AV72" s="521"/>
      <c r="AW72" s="522"/>
      <c r="AX72" s="522"/>
      <c r="AY72" s="522"/>
      <c r="AZ72" s="522"/>
      <c r="BA72" s="522"/>
      <c r="BB72" s="522"/>
      <c r="BC72" s="523"/>
      <c r="BD72" s="524"/>
      <c r="BE72" s="524"/>
      <c r="BF72" s="522"/>
      <c r="BG72" s="522"/>
      <c r="BH72" s="521"/>
      <c r="BI72" s="522"/>
      <c r="BJ72" s="522"/>
      <c r="BK72" s="522"/>
      <c r="BL72" s="521"/>
      <c r="BM72" s="521"/>
      <c r="BN72" s="522"/>
      <c r="BO72" s="522"/>
      <c r="BP72" s="521"/>
      <c r="BQ72" s="521"/>
      <c r="BR72" s="522"/>
      <c r="BS72" s="522"/>
      <c r="BT72" s="522"/>
      <c r="BU72" s="521"/>
      <c r="BV72" s="522"/>
      <c r="BW72" s="522"/>
      <c r="BX72" s="522"/>
      <c r="BY72" s="522"/>
      <c r="BZ72" s="522"/>
      <c r="CA72" s="522"/>
      <c r="CB72" s="522"/>
      <c r="CC72" s="522"/>
      <c r="CD72" s="522"/>
      <c r="CE72" s="522"/>
      <c r="CF72" s="522"/>
      <c r="CG72" s="522"/>
      <c r="CH72" s="522"/>
      <c r="CI72" s="522"/>
      <c r="CJ72" s="522"/>
    </row>
    <row r="73" spans="1:96" s="7" customFormat="1" ht="29.25" customHeight="1" thickTop="1">
      <c r="A73" s="596" t="s">
        <v>2129</v>
      </c>
      <c r="B73" s="597" t="s">
        <v>2072</v>
      </c>
      <c r="C73" s="597"/>
      <c r="D73" s="597"/>
      <c r="E73" s="598"/>
      <c r="F73" s="597" t="s">
        <v>2130</v>
      </c>
      <c r="G73" s="597"/>
      <c r="H73" s="597"/>
      <c r="I73" s="598"/>
      <c r="J73" s="526" t="s">
        <v>2073</v>
      </c>
      <c r="K73" s="526"/>
      <c r="L73" s="526"/>
      <c r="M73" s="596" t="s">
        <v>2129</v>
      </c>
      <c r="N73" s="528" t="s">
        <v>2074</v>
      </c>
      <c r="O73" s="528"/>
      <c r="P73" s="528"/>
      <c r="Q73" s="599"/>
      <c r="R73" s="528" t="s">
        <v>2058</v>
      </c>
      <c r="S73" s="528"/>
      <c r="T73" s="528"/>
      <c r="U73" s="599"/>
      <c r="V73" s="528" t="s">
        <v>109</v>
      </c>
      <c r="W73" s="528"/>
      <c r="X73" s="528"/>
      <c r="Y73" s="596" t="s">
        <v>2129</v>
      </c>
      <c r="Z73" s="528" t="s">
        <v>35</v>
      </c>
      <c r="AA73" s="528"/>
      <c r="AB73" s="528"/>
      <c r="AC73" s="529"/>
      <c r="AD73" s="528" t="s">
        <v>2075</v>
      </c>
      <c r="AE73" s="528"/>
      <c r="AF73" s="528"/>
      <c r="AG73" s="529"/>
      <c r="AH73" s="528" t="s">
        <v>37</v>
      </c>
      <c r="AI73" s="528"/>
      <c r="AJ73" s="528"/>
      <c r="AK73" s="596" t="s">
        <v>2129</v>
      </c>
      <c r="AL73" s="528" t="s">
        <v>2061</v>
      </c>
      <c r="AM73" s="528"/>
      <c r="AN73" s="528"/>
      <c r="AO73" s="529"/>
      <c r="AP73" s="528" t="s">
        <v>2076</v>
      </c>
      <c r="AQ73" s="528"/>
      <c r="AR73" s="528"/>
      <c r="AS73" s="529"/>
      <c r="AT73" s="528" t="s">
        <v>2077</v>
      </c>
      <c r="AU73" s="528"/>
      <c r="AV73" s="528"/>
      <c r="AW73" s="596" t="s">
        <v>2129</v>
      </c>
      <c r="AX73" s="528" t="s">
        <v>2078</v>
      </c>
      <c r="AY73" s="528"/>
      <c r="AZ73" s="528"/>
      <c r="BA73" s="530"/>
      <c r="BB73" s="531" t="s">
        <v>42</v>
      </c>
      <c r="BC73" s="531"/>
      <c r="BD73" s="531"/>
      <c r="BE73" s="529"/>
      <c r="BF73" s="528" t="s">
        <v>2079</v>
      </c>
      <c r="BG73" s="528"/>
      <c r="BH73" s="528"/>
      <c r="BI73" s="600" t="s">
        <v>2129</v>
      </c>
      <c r="BJ73" s="528" t="s">
        <v>44</v>
      </c>
      <c r="BK73" s="528"/>
      <c r="BL73" s="528"/>
      <c r="BM73" s="532"/>
      <c r="BN73" s="528" t="s">
        <v>45</v>
      </c>
      <c r="BO73" s="528"/>
      <c r="BP73" s="528"/>
      <c r="BQ73" s="532"/>
      <c r="BR73" s="528" t="s">
        <v>46</v>
      </c>
      <c r="BS73" s="528"/>
      <c r="BT73" s="528"/>
      <c r="BU73" s="532"/>
      <c r="BV73" s="528" t="s">
        <v>2080</v>
      </c>
      <c r="BW73" s="528"/>
      <c r="BX73" s="528"/>
      <c r="BY73" s="600" t="s">
        <v>2129</v>
      </c>
      <c r="BZ73" s="528" t="s">
        <v>2081</v>
      </c>
      <c r="CA73" s="528"/>
      <c r="CB73" s="528"/>
      <c r="CC73" s="532"/>
      <c r="CD73" s="528" t="s">
        <v>2082</v>
      </c>
      <c r="CE73" s="528"/>
      <c r="CF73" s="528"/>
      <c r="CG73" s="532"/>
      <c r="CH73" s="528" t="s">
        <v>2083</v>
      </c>
      <c r="CI73" s="528"/>
      <c r="CJ73" s="528"/>
    </row>
    <row r="74" spans="1:96" s="7" customFormat="1" ht="12.15" customHeight="1">
      <c r="A74" s="601"/>
      <c r="B74" s="602" t="s">
        <v>2084</v>
      </c>
      <c r="C74" s="603" t="s">
        <v>2085</v>
      </c>
      <c r="D74" s="603" t="s">
        <v>2086</v>
      </c>
      <c r="E74" s="602"/>
      <c r="F74" s="602" t="s">
        <v>2084</v>
      </c>
      <c r="G74" s="603" t="s">
        <v>2085</v>
      </c>
      <c r="H74" s="602" t="s">
        <v>2086</v>
      </c>
      <c r="I74" s="602"/>
      <c r="J74" s="603" t="s">
        <v>2084</v>
      </c>
      <c r="K74" s="603" t="s">
        <v>2085</v>
      </c>
      <c r="L74" s="603" t="s">
        <v>2086</v>
      </c>
      <c r="M74" s="601"/>
      <c r="N74" s="536" t="s">
        <v>2084</v>
      </c>
      <c r="O74" s="537" t="s">
        <v>2085</v>
      </c>
      <c r="P74" s="536" t="s">
        <v>2086</v>
      </c>
      <c r="Q74" s="536"/>
      <c r="R74" s="536" t="s">
        <v>2084</v>
      </c>
      <c r="S74" s="537" t="s">
        <v>2085</v>
      </c>
      <c r="T74" s="536" t="s">
        <v>2086</v>
      </c>
      <c r="U74" s="536"/>
      <c r="V74" s="536" t="s">
        <v>2084</v>
      </c>
      <c r="W74" s="537" t="s">
        <v>2085</v>
      </c>
      <c r="X74" s="536" t="s">
        <v>2086</v>
      </c>
      <c r="Y74" s="601"/>
      <c r="Z74" s="537" t="s">
        <v>2084</v>
      </c>
      <c r="AA74" s="537" t="s">
        <v>2085</v>
      </c>
      <c r="AB74" s="537" t="s">
        <v>2086</v>
      </c>
      <c r="AC74" s="536"/>
      <c r="AD74" s="536" t="s">
        <v>2084</v>
      </c>
      <c r="AE74" s="537" t="s">
        <v>2085</v>
      </c>
      <c r="AF74" s="536" t="s">
        <v>2086</v>
      </c>
      <c r="AG74" s="536"/>
      <c r="AH74" s="537" t="s">
        <v>2084</v>
      </c>
      <c r="AI74" s="537" t="s">
        <v>2085</v>
      </c>
      <c r="AJ74" s="537" t="s">
        <v>2086</v>
      </c>
      <c r="AK74" s="601"/>
      <c r="AL74" s="536" t="s">
        <v>2084</v>
      </c>
      <c r="AM74" s="537" t="s">
        <v>2085</v>
      </c>
      <c r="AN74" s="537" t="s">
        <v>2086</v>
      </c>
      <c r="AO74" s="536"/>
      <c r="AP74" s="537" t="s">
        <v>2084</v>
      </c>
      <c r="AQ74" s="537" t="s">
        <v>2085</v>
      </c>
      <c r="AR74" s="537" t="s">
        <v>2086</v>
      </c>
      <c r="AS74" s="536"/>
      <c r="AT74" s="536" t="s">
        <v>2084</v>
      </c>
      <c r="AU74" s="537" t="s">
        <v>2085</v>
      </c>
      <c r="AV74" s="536" t="s">
        <v>2086</v>
      </c>
      <c r="AW74" s="601"/>
      <c r="AX74" s="536" t="s">
        <v>2084</v>
      </c>
      <c r="AY74" s="537" t="s">
        <v>2085</v>
      </c>
      <c r="AZ74" s="536" t="s">
        <v>2086</v>
      </c>
      <c r="BA74" s="604"/>
      <c r="BB74" s="536" t="s">
        <v>2084</v>
      </c>
      <c r="BC74" s="537" t="s">
        <v>2085</v>
      </c>
      <c r="BD74" s="536" t="s">
        <v>2086</v>
      </c>
      <c r="BE74" s="536"/>
      <c r="BF74" s="536" t="s">
        <v>2084</v>
      </c>
      <c r="BG74" s="537" t="s">
        <v>2085</v>
      </c>
      <c r="BH74" s="536" t="s">
        <v>2086</v>
      </c>
      <c r="BI74" s="605"/>
      <c r="BJ74" s="536" t="s">
        <v>2084</v>
      </c>
      <c r="BK74" s="537" t="s">
        <v>2085</v>
      </c>
      <c r="BL74" s="536" t="s">
        <v>2086</v>
      </c>
      <c r="BM74" s="536"/>
      <c r="BN74" s="536" t="s">
        <v>2084</v>
      </c>
      <c r="BO74" s="537" t="s">
        <v>2085</v>
      </c>
      <c r="BP74" s="536" t="s">
        <v>2086</v>
      </c>
      <c r="BQ74" s="536"/>
      <c r="BR74" s="536" t="s">
        <v>2084</v>
      </c>
      <c r="BS74" s="537" t="s">
        <v>2085</v>
      </c>
      <c r="BT74" s="537" t="s">
        <v>2086</v>
      </c>
      <c r="BU74" s="536"/>
      <c r="BV74" s="536" t="s">
        <v>2084</v>
      </c>
      <c r="BW74" s="537" t="s">
        <v>2085</v>
      </c>
      <c r="BX74" s="537" t="s">
        <v>2086</v>
      </c>
      <c r="BY74" s="605"/>
      <c r="BZ74" s="536" t="s">
        <v>2084</v>
      </c>
      <c r="CA74" s="537" t="s">
        <v>2085</v>
      </c>
      <c r="CB74" s="537" t="s">
        <v>2086</v>
      </c>
      <c r="CC74" s="536"/>
      <c r="CD74" s="536" t="s">
        <v>2084</v>
      </c>
      <c r="CE74" s="537" t="s">
        <v>2085</v>
      </c>
      <c r="CF74" s="537" t="s">
        <v>2086</v>
      </c>
      <c r="CG74" s="536"/>
      <c r="CH74" s="536" t="s">
        <v>2084</v>
      </c>
      <c r="CI74" s="537" t="s">
        <v>2085</v>
      </c>
      <c r="CJ74" s="536" t="s">
        <v>2086</v>
      </c>
    </row>
    <row r="75" spans="1:96" s="7" customFormat="1" ht="3.15" customHeight="1">
      <c r="A75" s="606"/>
      <c r="B75" s="607"/>
      <c r="C75" s="607"/>
      <c r="D75" s="607"/>
      <c r="E75" s="607"/>
      <c r="F75" s="607"/>
      <c r="G75" s="607"/>
      <c r="H75" s="607"/>
      <c r="I75" s="607"/>
      <c r="J75" s="607"/>
      <c r="K75" s="607"/>
      <c r="L75" s="607"/>
      <c r="M75" s="541"/>
      <c r="N75" s="608"/>
      <c r="O75" s="608"/>
      <c r="P75" s="608"/>
      <c r="Q75" s="608"/>
      <c r="R75" s="608"/>
      <c r="S75" s="608"/>
      <c r="T75" s="608"/>
      <c r="U75" s="608"/>
      <c r="V75" s="608"/>
      <c r="W75" s="608"/>
      <c r="X75" s="608"/>
      <c r="Y75" s="541"/>
      <c r="Z75" s="608"/>
      <c r="AA75" s="608"/>
      <c r="AB75" s="608"/>
      <c r="AC75" s="608"/>
      <c r="AD75" s="608"/>
      <c r="AE75" s="608"/>
      <c r="AF75" s="608"/>
      <c r="AG75" s="608"/>
      <c r="AH75" s="608"/>
      <c r="AI75" s="608"/>
      <c r="AJ75" s="608"/>
      <c r="AK75" s="541"/>
      <c r="AL75" s="608"/>
      <c r="AM75" s="608"/>
      <c r="AN75" s="608"/>
      <c r="AO75" s="608"/>
      <c r="AP75" s="608"/>
      <c r="AQ75" s="608"/>
      <c r="AR75" s="608"/>
      <c r="AS75" s="608"/>
      <c r="AT75" s="608"/>
      <c r="AU75" s="608"/>
      <c r="AV75" s="608"/>
      <c r="AW75" s="541"/>
      <c r="AX75" s="541"/>
      <c r="AY75" s="541"/>
      <c r="AZ75" s="541"/>
      <c r="BA75" s="541"/>
      <c r="BB75" s="608"/>
      <c r="BC75" s="608"/>
      <c r="BD75" s="608"/>
      <c r="BE75" s="608"/>
      <c r="BF75" s="608"/>
      <c r="BG75" s="608"/>
      <c r="BH75" s="608"/>
      <c r="BI75" s="541"/>
      <c r="BJ75" s="608"/>
      <c r="BK75" s="608"/>
      <c r="BL75" s="608"/>
      <c r="BM75" s="608"/>
      <c r="BN75" s="608"/>
      <c r="BO75" s="608"/>
      <c r="BP75" s="608"/>
      <c r="BQ75" s="608"/>
      <c r="BR75" s="541"/>
      <c r="BS75" s="541"/>
      <c r="BT75" s="541"/>
      <c r="BU75" s="608"/>
      <c r="BV75" s="541"/>
      <c r="BW75" s="541"/>
      <c r="BX75" s="541"/>
      <c r="BY75" s="541"/>
      <c r="BZ75" s="541"/>
      <c r="CA75" s="541"/>
      <c r="CB75" s="541"/>
      <c r="CC75" s="541"/>
      <c r="CD75" s="541"/>
      <c r="CE75" s="541"/>
      <c r="CF75" s="541"/>
      <c r="CG75" s="541"/>
      <c r="CH75" s="541"/>
      <c r="CI75" s="541"/>
      <c r="CJ75" s="541"/>
    </row>
    <row r="76" spans="1:96" s="545" customFormat="1" ht="8.4" customHeight="1">
      <c r="A76" s="542" t="s">
        <v>2131</v>
      </c>
      <c r="B76" s="543">
        <v>56387487.626999997</v>
      </c>
      <c r="C76" s="543">
        <v>31349395.647999998</v>
      </c>
      <c r="D76" s="543">
        <v>87736883.275000006</v>
      </c>
      <c r="E76" s="543"/>
      <c r="F76" s="543">
        <v>1134106.1399999999</v>
      </c>
      <c r="G76" s="543">
        <v>312496.32799999998</v>
      </c>
      <c r="H76" s="543">
        <v>1446602.469</v>
      </c>
      <c r="I76" s="543"/>
      <c r="J76" s="543">
        <v>91431272.623999998</v>
      </c>
      <c r="K76" s="543">
        <v>60233408.806999996</v>
      </c>
      <c r="L76" s="543">
        <v>151664681.43099999</v>
      </c>
      <c r="M76" s="542" t="s">
        <v>2131</v>
      </c>
      <c r="N76" s="543">
        <v>4695460.0420000004</v>
      </c>
      <c r="O76" s="543">
        <v>2430237.5529999998</v>
      </c>
      <c r="P76" s="543">
        <v>7125697.5959999999</v>
      </c>
      <c r="Q76" s="543"/>
      <c r="R76" s="543">
        <v>10121750.981000001</v>
      </c>
      <c r="S76" s="543">
        <v>6328989.8969999999</v>
      </c>
      <c r="T76" s="543">
        <v>16450740.878</v>
      </c>
      <c r="U76" s="543"/>
      <c r="V76" s="543">
        <v>32789398.868999999</v>
      </c>
      <c r="W76" s="543">
        <v>20077788.752</v>
      </c>
      <c r="X76" s="543">
        <v>52867187.622000001</v>
      </c>
      <c r="Y76" s="542" t="s">
        <v>2131</v>
      </c>
      <c r="Z76" s="543">
        <v>2756250.855</v>
      </c>
      <c r="AA76" s="543">
        <v>2465700.5019999999</v>
      </c>
      <c r="AB76" s="543">
        <v>5221951.3569999998</v>
      </c>
      <c r="AC76" s="543"/>
      <c r="AD76" s="543">
        <v>37246771.446999997</v>
      </c>
      <c r="AE76" s="543">
        <v>16337451.725</v>
      </c>
      <c r="AF76" s="543">
        <v>53584223.171999998</v>
      </c>
      <c r="AG76" s="543"/>
      <c r="AH76" s="543">
        <v>10407727.889</v>
      </c>
      <c r="AI76" s="543">
        <v>528326.22</v>
      </c>
      <c r="AJ76" s="543">
        <v>10936054.109999999</v>
      </c>
      <c r="AK76" s="542" t="s">
        <v>2131</v>
      </c>
      <c r="AL76" s="543">
        <v>3609513.5410000002</v>
      </c>
      <c r="AM76" s="543">
        <v>920618.77899999998</v>
      </c>
      <c r="AN76" s="543">
        <v>4530132.3210000005</v>
      </c>
      <c r="AO76" s="543"/>
      <c r="AP76" s="543">
        <v>3214907.4070000001</v>
      </c>
      <c r="AQ76" s="543">
        <v>413597.18800000002</v>
      </c>
      <c r="AR76" s="543">
        <v>3628504.5950000002</v>
      </c>
      <c r="AS76" s="543"/>
      <c r="AT76" s="543">
        <v>2797451.18</v>
      </c>
      <c r="AU76" s="543">
        <v>3653280.0649999999</v>
      </c>
      <c r="AV76" s="543">
        <v>6450731.2460000003</v>
      </c>
      <c r="AW76" s="542" t="s">
        <v>2131</v>
      </c>
      <c r="AX76" s="543">
        <v>1498181.49</v>
      </c>
      <c r="AY76" s="543">
        <v>4999.2330000000002</v>
      </c>
      <c r="AZ76" s="543">
        <v>1503180.723</v>
      </c>
      <c r="BA76" s="543"/>
      <c r="BB76" s="543">
        <v>1151830.9979999999</v>
      </c>
      <c r="BC76" s="543">
        <v>214789.16699999999</v>
      </c>
      <c r="BD76" s="543">
        <v>1366620.166</v>
      </c>
      <c r="BE76" s="543"/>
      <c r="BF76" s="609">
        <v>340854.04499999998</v>
      </c>
      <c r="BG76" s="543">
        <v>1461103.645</v>
      </c>
      <c r="BH76" s="543">
        <v>1801957.69</v>
      </c>
      <c r="BI76" s="542" t="s">
        <v>2131</v>
      </c>
      <c r="BJ76" s="609">
        <v>72664.668000000005</v>
      </c>
      <c r="BK76" s="543">
        <v>1709567.138</v>
      </c>
      <c r="BL76" s="543">
        <v>1782231.807</v>
      </c>
      <c r="BM76" s="543"/>
      <c r="BN76" s="609">
        <v>1658142.0060000001</v>
      </c>
      <c r="BO76" s="543">
        <v>1413869.01</v>
      </c>
      <c r="BP76" s="543">
        <v>3072011.017</v>
      </c>
      <c r="BQ76" s="543"/>
      <c r="BR76" s="543">
        <v>3335330.1809999999</v>
      </c>
      <c r="BS76" s="543">
        <v>34933.146000000001</v>
      </c>
      <c r="BT76" s="543">
        <v>3370263.3280000002</v>
      </c>
      <c r="BU76" s="543"/>
      <c r="BV76" s="543">
        <v>1319462.8910000001</v>
      </c>
      <c r="BW76" s="543">
        <v>79395.346000000005</v>
      </c>
      <c r="BX76" s="543">
        <v>1398858.237</v>
      </c>
      <c r="BY76" s="542" t="s">
        <v>2131</v>
      </c>
      <c r="BZ76" s="543">
        <v>265968564.88100001</v>
      </c>
      <c r="CA76" s="543">
        <v>149969948.14900002</v>
      </c>
      <c r="CB76" s="543">
        <v>415938513.03999996</v>
      </c>
      <c r="CC76" s="543"/>
      <c r="CD76" s="543">
        <v>91431272.623999998</v>
      </c>
      <c r="CE76" s="543">
        <v>61938037.343999997</v>
      </c>
      <c r="CF76" s="543">
        <v>153369309.96799999</v>
      </c>
      <c r="CG76" s="543"/>
      <c r="CH76" s="543">
        <v>265968564.88100004</v>
      </c>
      <c r="CI76" s="543">
        <v>151674576.68600002</v>
      </c>
      <c r="CJ76" s="543">
        <v>417643141.57699996</v>
      </c>
      <c r="CK76" s="610"/>
    </row>
    <row r="77" spans="1:96" s="545" customFormat="1" ht="8.4" customHeight="1">
      <c r="A77" s="550"/>
      <c r="B77" s="551"/>
      <c r="C77" s="551"/>
      <c r="D77" s="551"/>
      <c r="E77" s="551"/>
      <c r="F77" s="551"/>
      <c r="G77" s="551"/>
      <c r="H77" s="551"/>
      <c r="I77" s="551"/>
      <c r="J77" s="551"/>
      <c r="K77" s="551"/>
      <c r="L77" s="551"/>
      <c r="M77" s="550"/>
      <c r="N77" s="551"/>
      <c r="O77" s="551"/>
      <c r="P77" s="551"/>
      <c r="Q77" s="551"/>
      <c r="R77" s="551"/>
      <c r="S77" s="551"/>
      <c r="T77" s="551"/>
      <c r="U77" s="551"/>
      <c r="V77" s="551"/>
      <c r="W77" s="551"/>
      <c r="X77" s="551"/>
      <c r="Y77" s="550"/>
      <c r="Z77" s="551"/>
      <c r="AA77" s="551"/>
      <c r="AB77" s="551"/>
      <c r="AC77" s="551"/>
      <c r="AD77" s="551"/>
      <c r="AE77" s="551"/>
      <c r="AF77" s="551"/>
      <c r="AG77" s="551"/>
      <c r="AH77" s="551"/>
      <c r="AI77" s="551"/>
      <c r="AJ77" s="551"/>
      <c r="AK77" s="550"/>
      <c r="AL77" s="551"/>
      <c r="AM77" s="551"/>
      <c r="AN77" s="551"/>
      <c r="AO77" s="551"/>
      <c r="AP77" s="551"/>
      <c r="AQ77" s="551"/>
      <c r="AR77" s="551"/>
      <c r="AS77" s="551"/>
      <c r="AT77" s="551"/>
      <c r="AU77" s="551"/>
      <c r="AV77" s="551"/>
      <c r="AW77" s="550"/>
      <c r="AX77" s="551"/>
      <c r="AY77" s="551"/>
      <c r="AZ77" s="551"/>
      <c r="BA77" s="551"/>
      <c r="BB77" s="551"/>
      <c r="BC77" s="551"/>
      <c r="BD77" s="551"/>
      <c r="BE77" s="551"/>
      <c r="BF77" s="551"/>
      <c r="BG77" s="551"/>
      <c r="BH77" s="551"/>
      <c r="BI77" s="550"/>
      <c r="BJ77" s="551"/>
      <c r="BK77" s="551"/>
      <c r="BL77" s="551"/>
      <c r="BM77" s="551"/>
      <c r="BN77" s="551"/>
      <c r="BO77" s="551"/>
      <c r="BP77" s="551"/>
      <c r="BQ77" s="551"/>
      <c r="BR77" s="551"/>
      <c r="BS77" s="551"/>
      <c r="BT77" s="551"/>
      <c r="BU77" s="551"/>
      <c r="BV77" s="551"/>
      <c r="BW77" s="551"/>
      <c r="BX77" s="551"/>
      <c r="BY77" s="550"/>
      <c r="BZ77" s="551"/>
      <c r="CA77" s="551"/>
      <c r="CB77" s="551"/>
      <c r="CC77" s="551"/>
      <c r="CD77" s="551"/>
      <c r="CE77" s="551"/>
      <c r="CF77" s="551"/>
      <c r="CG77" s="551"/>
      <c r="CH77" s="551"/>
      <c r="CI77" s="551"/>
      <c r="CJ77" s="551"/>
    </row>
    <row r="78" spans="1:96" s="545" customFormat="1" ht="8.4" customHeight="1">
      <c r="A78" s="550" t="s">
        <v>2132</v>
      </c>
      <c r="B78" s="551">
        <v>21360372.822999999</v>
      </c>
      <c r="C78" s="551">
        <v>11280022.747</v>
      </c>
      <c r="D78" s="551">
        <v>32640395.57</v>
      </c>
      <c r="E78" s="551"/>
      <c r="F78" s="551">
        <v>211971.46</v>
      </c>
      <c r="G78" s="551">
        <v>40157.853000000003</v>
      </c>
      <c r="H78" s="551">
        <v>252129.31400000001</v>
      </c>
      <c r="I78" s="551"/>
      <c r="J78" s="551">
        <v>30292465.805</v>
      </c>
      <c r="K78" s="551">
        <v>22395611.353</v>
      </c>
      <c r="L78" s="551">
        <v>52688077.159000002</v>
      </c>
      <c r="M78" s="550" t="s">
        <v>2132</v>
      </c>
      <c r="N78" s="551">
        <v>237000.057</v>
      </c>
      <c r="O78" s="551">
        <v>164127.13099999999</v>
      </c>
      <c r="P78" s="551">
        <v>401127.18900000001</v>
      </c>
      <c r="Q78" s="551"/>
      <c r="R78" s="551">
        <v>2960805.8420000002</v>
      </c>
      <c r="S78" s="551">
        <v>1787637.9439999999</v>
      </c>
      <c r="T78" s="551">
        <v>4748443.7869999995</v>
      </c>
      <c r="U78" s="551"/>
      <c r="V78" s="551">
        <v>12580326.153000001</v>
      </c>
      <c r="W78" s="551">
        <v>7532869.9670000002</v>
      </c>
      <c r="X78" s="551">
        <v>20113196.120999999</v>
      </c>
      <c r="Y78" s="550" t="s">
        <v>2132</v>
      </c>
      <c r="Z78" s="551">
        <v>2638248.1549999998</v>
      </c>
      <c r="AA78" s="551">
        <v>2426178.3429999999</v>
      </c>
      <c r="AB78" s="551">
        <v>5064426.4979999997</v>
      </c>
      <c r="AC78" s="551"/>
      <c r="AD78" s="551">
        <v>8081030.7989999996</v>
      </c>
      <c r="AE78" s="551">
        <v>4890281.2050000001</v>
      </c>
      <c r="AF78" s="551">
        <v>12971312.005000001</v>
      </c>
      <c r="AG78" s="551"/>
      <c r="AH78" s="551">
        <v>22028.517</v>
      </c>
      <c r="AI78" s="551">
        <v>7736.8249999999998</v>
      </c>
      <c r="AJ78" s="551">
        <v>29765.342000000001</v>
      </c>
      <c r="AK78" s="550" t="s">
        <v>2132</v>
      </c>
      <c r="AL78" s="551">
        <v>280646.41499999998</v>
      </c>
      <c r="AM78" s="551">
        <v>67024.797000000006</v>
      </c>
      <c r="AN78" s="551">
        <v>347671.212</v>
      </c>
      <c r="AO78" s="551"/>
      <c r="AP78" s="551">
        <v>0</v>
      </c>
      <c r="AQ78" s="551">
        <v>0</v>
      </c>
      <c r="AR78" s="551">
        <v>0</v>
      </c>
      <c r="AS78" s="551"/>
      <c r="AT78" s="551">
        <v>1584496.827</v>
      </c>
      <c r="AU78" s="551">
        <v>1913470.8759999999</v>
      </c>
      <c r="AV78" s="551">
        <v>3497967.7039999999</v>
      </c>
      <c r="AW78" s="550" t="s">
        <v>2132</v>
      </c>
      <c r="AX78" s="551">
        <v>0</v>
      </c>
      <c r="AY78" s="551">
        <v>0</v>
      </c>
      <c r="AZ78" s="551">
        <v>0</v>
      </c>
      <c r="BA78" s="551"/>
      <c r="BB78" s="551">
        <v>26839.758999999998</v>
      </c>
      <c r="BC78" s="551">
        <v>68322.34</v>
      </c>
      <c r="BD78" s="551">
        <v>95162.099000000002</v>
      </c>
      <c r="BE78" s="551"/>
      <c r="BF78" s="551">
        <v>59509.353999999999</v>
      </c>
      <c r="BG78" s="551">
        <v>94665.406000000003</v>
      </c>
      <c r="BH78" s="551">
        <v>154174.761</v>
      </c>
      <c r="BI78" s="550" t="s">
        <v>2132</v>
      </c>
      <c r="BJ78" s="551">
        <v>70324.659</v>
      </c>
      <c r="BK78" s="551">
        <v>373472.22</v>
      </c>
      <c r="BL78" s="551">
        <v>443796.88</v>
      </c>
      <c r="BM78" s="551"/>
      <c r="BN78" s="551">
        <v>468055.77299999999</v>
      </c>
      <c r="BO78" s="551">
        <v>337148.87400000001</v>
      </c>
      <c r="BP78" s="551">
        <v>805204.647</v>
      </c>
      <c r="BQ78" s="551"/>
      <c r="BR78" s="551">
        <v>0</v>
      </c>
      <c r="BS78" s="551">
        <v>0</v>
      </c>
      <c r="BT78" s="551">
        <v>0</v>
      </c>
      <c r="BU78" s="551"/>
      <c r="BV78" s="551">
        <v>246.34800000000001</v>
      </c>
      <c r="BW78" s="551">
        <v>13.952999999999999</v>
      </c>
      <c r="BX78" s="551">
        <v>260.30099999999999</v>
      </c>
      <c r="BY78" s="550" t="s">
        <v>2132</v>
      </c>
      <c r="BZ78" s="551">
        <v>80874368.746000022</v>
      </c>
      <c r="CA78" s="551">
        <v>53378741.834000006</v>
      </c>
      <c r="CB78" s="551">
        <v>134253110.58899999</v>
      </c>
      <c r="CC78" s="551"/>
      <c r="CD78" s="551">
        <v>30292465.805</v>
      </c>
      <c r="CE78" s="551">
        <v>23554675.021000002</v>
      </c>
      <c r="CF78" s="551">
        <v>53847140.825999998</v>
      </c>
      <c r="CG78" s="551"/>
      <c r="CH78" s="551">
        <v>80874368.746000022</v>
      </c>
      <c r="CI78" s="551">
        <v>54537805.502000004</v>
      </c>
      <c r="CJ78" s="551">
        <v>135412174.25599998</v>
      </c>
    </row>
    <row r="79" spans="1:96" s="545" customFormat="1" ht="8.4" customHeight="1">
      <c r="A79" s="550" t="s">
        <v>2133</v>
      </c>
      <c r="B79" s="551">
        <v>19990628.732999999</v>
      </c>
      <c r="C79" s="551">
        <v>9015246.1840000004</v>
      </c>
      <c r="D79" s="551">
        <v>29005874.916999999</v>
      </c>
      <c r="E79" s="551"/>
      <c r="F79" s="551">
        <v>201033.046</v>
      </c>
      <c r="G79" s="551">
        <v>30794.312999999998</v>
      </c>
      <c r="H79" s="551">
        <v>231827.36</v>
      </c>
      <c r="I79" s="551"/>
      <c r="J79" s="551">
        <v>43460344.042999998</v>
      </c>
      <c r="K79" s="551">
        <v>22762993.546999998</v>
      </c>
      <c r="L79" s="551">
        <v>66223337.590999998</v>
      </c>
      <c r="M79" s="550" t="s">
        <v>2133</v>
      </c>
      <c r="N79" s="551">
        <v>2678868.622</v>
      </c>
      <c r="O79" s="551">
        <v>1001709.388</v>
      </c>
      <c r="P79" s="551">
        <v>3680578.0109999999</v>
      </c>
      <c r="Q79" s="551"/>
      <c r="R79" s="551">
        <v>2919619.9670000002</v>
      </c>
      <c r="S79" s="551">
        <v>996542.03399999999</v>
      </c>
      <c r="T79" s="551">
        <v>3916162.0010000002</v>
      </c>
      <c r="U79" s="551"/>
      <c r="V79" s="551">
        <v>9657718.1429999992</v>
      </c>
      <c r="W79" s="551">
        <v>4408630.7750000004</v>
      </c>
      <c r="X79" s="551">
        <v>14066348.918</v>
      </c>
      <c r="Y79" s="550" t="s">
        <v>2133</v>
      </c>
      <c r="Z79" s="551">
        <v>34442.076999999997</v>
      </c>
      <c r="AA79" s="551">
        <v>27896.338</v>
      </c>
      <c r="AB79" s="551">
        <v>62338.415999999997</v>
      </c>
      <c r="AC79" s="551"/>
      <c r="AD79" s="551">
        <v>15357264.964</v>
      </c>
      <c r="AE79" s="551">
        <v>6607484.358</v>
      </c>
      <c r="AF79" s="551">
        <v>21964749.322999999</v>
      </c>
      <c r="AG79" s="551"/>
      <c r="AH79" s="551">
        <v>2073865.3019999999</v>
      </c>
      <c r="AI79" s="551">
        <v>201015.394</v>
      </c>
      <c r="AJ79" s="551">
        <v>2274880.696</v>
      </c>
      <c r="AK79" s="550" t="s">
        <v>2133</v>
      </c>
      <c r="AL79" s="551">
        <v>1019056.8320000001</v>
      </c>
      <c r="AM79" s="551">
        <v>298912.89299999998</v>
      </c>
      <c r="AN79" s="551">
        <v>1317969.7250000001</v>
      </c>
      <c r="AO79" s="551"/>
      <c r="AP79" s="551">
        <v>1459397.848</v>
      </c>
      <c r="AQ79" s="551">
        <v>103502.662</v>
      </c>
      <c r="AR79" s="551">
        <v>1562900.51</v>
      </c>
      <c r="AS79" s="551"/>
      <c r="AT79" s="551">
        <v>2955.75</v>
      </c>
      <c r="AU79" s="551">
        <v>7894.4290000000001</v>
      </c>
      <c r="AV79" s="551">
        <v>10850.179</v>
      </c>
      <c r="AW79" s="550" t="s">
        <v>2133</v>
      </c>
      <c r="AX79" s="551">
        <v>819410.94299999997</v>
      </c>
      <c r="AY79" s="551">
        <v>1007.807</v>
      </c>
      <c r="AZ79" s="551">
        <v>820418.75100000005</v>
      </c>
      <c r="BA79" s="551"/>
      <c r="BB79" s="551">
        <v>328798.61099999998</v>
      </c>
      <c r="BC79" s="551">
        <v>72452.903999999995</v>
      </c>
      <c r="BD79" s="551">
        <v>401251.516</v>
      </c>
      <c r="BE79" s="551"/>
      <c r="BF79" s="551">
        <v>0</v>
      </c>
      <c r="BG79" s="551">
        <v>0</v>
      </c>
      <c r="BH79" s="551">
        <v>0</v>
      </c>
      <c r="BI79" s="550" t="s">
        <v>2133</v>
      </c>
      <c r="BJ79" s="551">
        <v>77.774000000000001</v>
      </c>
      <c r="BK79" s="551">
        <v>19363.788</v>
      </c>
      <c r="BL79" s="551">
        <v>19441.562000000002</v>
      </c>
      <c r="BM79" s="551"/>
      <c r="BN79" s="551">
        <v>0</v>
      </c>
      <c r="BO79" s="551">
        <v>0</v>
      </c>
      <c r="BP79" s="551">
        <v>0</v>
      </c>
      <c r="BQ79" s="551"/>
      <c r="BR79" s="551">
        <v>1080269.209</v>
      </c>
      <c r="BS79" s="551">
        <v>3491.16</v>
      </c>
      <c r="BT79" s="551">
        <v>1083760.3700000001</v>
      </c>
      <c r="BU79" s="551"/>
      <c r="BV79" s="551">
        <v>171056.58300000001</v>
      </c>
      <c r="BW79" s="551">
        <v>17703.584999999999</v>
      </c>
      <c r="BX79" s="551">
        <v>188760.16800000001</v>
      </c>
      <c r="BY79" s="550" t="s">
        <v>2133</v>
      </c>
      <c r="BZ79" s="551">
        <v>101254808.44700003</v>
      </c>
      <c r="CA79" s="551">
        <v>45576641.558999993</v>
      </c>
      <c r="CB79" s="551">
        <v>146831450.014</v>
      </c>
      <c r="CC79" s="551"/>
      <c r="CD79" s="551">
        <v>43460344.042999998</v>
      </c>
      <c r="CE79" s="551">
        <v>22762993.546999998</v>
      </c>
      <c r="CF79" s="551">
        <v>66223337.590999998</v>
      </c>
      <c r="CG79" s="551"/>
      <c r="CH79" s="551">
        <v>101254808.44700003</v>
      </c>
      <c r="CI79" s="551">
        <v>45576641.558999993</v>
      </c>
      <c r="CJ79" s="551">
        <v>146831450.014</v>
      </c>
    </row>
    <row r="80" spans="1:96" s="545" customFormat="1" ht="8.4" customHeight="1">
      <c r="A80" s="550" t="s">
        <v>2134</v>
      </c>
      <c r="B80" s="551">
        <v>14314174.936000001</v>
      </c>
      <c r="C80" s="551">
        <v>9971953.5789999999</v>
      </c>
      <c r="D80" s="551">
        <v>24286128.515999999</v>
      </c>
      <c r="E80" s="551"/>
      <c r="F80" s="551">
        <v>653301.09600000002</v>
      </c>
      <c r="G80" s="551">
        <v>227931.73499999999</v>
      </c>
      <c r="H80" s="551">
        <v>881232.83100000001</v>
      </c>
      <c r="I80" s="551"/>
      <c r="J80" s="551">
        <v>15525836.715</v>
      </c>
      <c r="K80" s="551">
        <v>13721453.306</v>
      </c>
      <c r="L80" s="551">
        <v>29247290.021000002</v>
      </c>
      <c r="M80" s="550" t="s">
        <v>2134</v>
      </c>
      <c r="N80" s="551">
        <v>1585689.7379999999</v>
      </c>
      <c r="O80" s="551">
        <v>1137801.584</v>
      </c>
      <c r="P80" s="551">
        <v>2723491.3229999999</v>
      </c>
      <c r="Q80" s="551"/>
      <c r="R80" s="551">
        <v>4019049.3930000002</v>
      </c>
      <c r="S80" s="551">
        <v>3482012.1439999999</v>
      </c>
      <c r="T80" s="551">
        <v>7501061.5369999995</v>
      </c>
      <c r="U80" s="551"/>
      <c r="V80" s="551">
        <v>9205325.3220000006</v>
      </c>
      <c r="W80" s="551">
        <v>5707766.4299999997</v>
      </c>
      <c r="X80" s="551">
        <v>14913091.752</v>
      </c>
      <c r="Y80" s="550" t="s">
        <v>2134</v>
      </c>
      <c r="Z80" s="551">
        <v>51791.733999999997</v>
      </c>
      <c r="AA80" s="551">
        <v>8682.1170000000002</v>
      </c>
      <c r="AB80" s="551">
        <v>60473.851000000002</v>
      </c>
      <c r="AC80" s="551"/>
      <c r="AD80" s="551">
        <v>12794418.791999999</v>
      </c>
      <c r="AE80" s="551">
        <v>4360363.9989999998</v>
      </c>
      <c r="AF80" s="551">
        <v>17154782.791999999</v>
      </c>
      <c r="AG80" s="551"/>
      <c r="AH80" s="551">
        <v>8264270.1409999998</v>
      </c>
      <c r="AI80" s="551">
        <v>306102.69099999999</v>
      </c>
      <c r="AJ80" s="551">
        <v>8570372.8330000006</v>
      </c>
      <c r="AK80" s="550" t="s">
        <v>2134</v>
      </c>
      <c r="AL80" s="551">
        <v>2268275.0449999999</v>
      </c>
      <c r="AM80" s="551">
        <v>535199.84100000001</v>
      </c>
      <c r="AN80" s="551">
        <v>2803474.8870000001</v>
      </c>
      <c r="AO80" s="551"/>
      <c r="AP80" s="551">
        <v>1726577.568</v>
      </c>
      <c r="AQ80" s="551">
        <v>303621.21600000001</v>
      </c>
      <c r="AR80" s="551">
        <v>2030198.7849999999</v>
      </c>
      <c r="AS80" s="551"/>
      <c r="AT80" s="551">
        <v>1154760.0109999999</v>
      </c>
      <c r="AU80" s="551">
        <v>1504342.7890000001</v>
      </c>
      <c r="AV80" s="551">
        <v>2659102.7999999998</v>
      </c>
      <c r="AW80" s="550" t="s">
        <v>2134</v>
      </c>
      <c r="AX80" s="551">
        <v>652060.79599999997</v>
      </c>
      <c r="AY80" s="551">
        <v>3978.357</v>
      </c>
      <c r="AZ80" s="551">
        <v>656039.15300000005</v>
      </c>
      <c r="BA80" s="551"/>
      <c r="BB80" s="551">
        <v>794026.625</v>
      </c>
      <c r="BC80" s="551">
        <v>70486.986000000004</v>
      </c>
      <c r="BD80" s="551">
        <v>864513.61100000003</v>
      </c>
      <c r="BE80" s="551"/>
      <c r="BF80" s="551">
        <v>260103.62700000001</v>
      </c>
      <c r="BG80" s="551">
        <v>1343727.862</v>
      </c>
      <c r="BH80" s="551">
        <v>1603831.4890000001</v>
      </c>
      <c r="BI80" s="550" t="s">
        <v>2134</v>
      </c>
      <c r="BJ80" s="551">
        <v>0</v>
      </c>
      <c r="BK80" s="551">
        <v>1221806.6910000001</v>
      </c>
      <c r="BL80" s="551">
        <v>1221806.6910000001</v>
      </c>
      <c r="BM80" s="551"/>
      <c r="BN80" s="551">
        <v>1190086.233</v>
      </c>
      <c r="BO80" s="551">
        <v>1055355.216</v>
      </c>
      <c r="BP80" s="551">
        <v>2245441.449</v>
      </c>
      <c r="BQ80" s="551"/>
      <c r="BR80" s="551">
        <v>2154188.6260000002</v>
      </c>
      <c r="BS80" s="551">
        <v>31124.739000000001</v>
      </c>
      <c r="BT80" s="551">
        <v>2185313.3659999999</v>
      </c>
      <c r="BU80" s="551"/>
      <c r="BV80" s="551">
        <v>1133506.7890000001</v>
      </c>
      <c r="BW80" s="551">
        <v>61417.972000000002</v>
      </c>
      <c r="BX80" s="551">
        <v>1194924.7609999999</v>
      </c>
      <c r="BY80" s="550" t="s">
        <v>2134</v>
      </c>
      <c r="BZ80" s="551">
        <v>77747443.187000006</v>
      </c>
      <c r="CA80" s="551">
        <v>45055129.253999993</v>
      </c>
      <c r="CB80" s="551">
        <v>122802572.44799998</v>
      </c>
      <c r="CC80" s="551"/>
      <c r="CD80" s="551">
        <v>15525836.715</v>
      </c>
      <c r="CE80" s="551">
        <v>14246204.516000001</v>
      </c>
      <c r="CF80" s="551">
        <v>29772041.230999999</v>
      </c>
      <c r="CG80" s="551"/>
      <c r="CH80" s="551">
        <v>77747443.187000006</v>
      </c>
      <c r="CI80" s="551">
        <v>45579880.463999994</v>
      </c>
      <c r="CJ80" s="551">
        <v>123327323.65799999</v>
      </c>
    </row>
    <row r="81" spans="1:88" s="545" customFormat="1" ht="8.4" customHeight="1">
      <c r="A81" s="549" t="s">
        <v>2135</v>
      </c>
      <c r="B81" s="547">
        <v>213076.45499999999</v>
      </c>
      <c r="C81" s="547">
        <v>7146.9120000000003</v>
      </c>
      <c r="D81" s="547">
        <v>220223.36799999999</v>
      </c>
      <c r="E81" s="547"/>
      <c r="F81" s="547">
        <v>0</v>
      </c>
      <c r="G81" s="547">
        <v>46.651000000000003</v>
      </c>
      <c r="H81" s="547">
        <v>46.651000000000003</v>
      </c>
      <c r="I81" s="547"/>
      <c r="J81" s="547">
        <v>420986.821</v>
      </c>
      <c r="K81" s="547">
        <v>749018.46100000001</v>
      </c>
      <c r="L81" s="547">
        <v>1170005.2819999999</v>
      </c>
      <c r="M81" s="549" t="s">
        <v>2135</v>
      </c>
      <c r="N81" s="547">
        <v>0</v>
      </c>
      <c r="O81" s="547">
        <v>67.965999999999994</v>
      </c>
      <c r="P81" s="547">
        <v>67.965999999999994</v>
      </c>
      <c r="Q81" s="547"/>
      <c r="R81" s="547">
        <v>373.47199999999998</v>
      </c>
      <c r="S81" s="547">
        <v>1401.93</v>
      </c>
      <c r="T81" s="547">
        <v>1775.403</v>
      </c>
      <c r="U81" s="547"/>
      <c r="V81" s="547">
        <v>0</v>
      </c>
      <c r="W81" s="547">
        <v>16243.977999999999</v>
      </c>
      <c r="X81" s="547">
        <v>16243.977999999999</v>
      </c>
      <c r="Y81" s="549" t="s">
        <v>2135</v>
      </c>
      <c r="Z81" s="547">
        <v>0</v>
      </c>
      <c r="AA81" s="547">
        <v>0</v>
      </c>
      <c r="AB81" s="547">
        <v>0</v>
      </c>
      <c r="AC81" s="547"/>
      <c r="AD81" s="547">
        <v>809.94500000000005</v>
      </c>
      <c r="AE81" s="547">
        <v>6285.4949999999999</v>
      </c>
      <c r="AF81" s="547">
        <v>7095.44</v>
      </c>
      <c r="AG81" s="547"/>
      <c r="AH81" s="547">
        <v>0</v>
      </c>
      <c r="AI81" s="547">
        <v>0</v>
      </c>
      <c r="AJ81" s="547">
        <v>0</v>
      </c>
      <c r="AK81" s="549" t="s">
        <v>2135</v>
      </c>
      <c r="AL81" s="547">
        <v>0</v>
      </c>
      <c r="AM81" s="547">
        <v>0</v>
      </c>
      <c r="AN81" s="547">
        <v>0</v>
      </c>
      <c r="AO81" s="547"/>
      <c r="AP81" s="547">
        <v>0</v>
      </c>
      <c r="AQ81" s="547">
        <v>0</v>
      </c>
      <c r="AR81" s="547">
        <v>0</v>
      </c>
      <c r="AS81" s="547"/>
      <c r="AT81" s="547">
        <v>0</v>
      </c>
      <c r="AU81" s="547">
        <v>0</v>
      </c>
      <c r="AV81" s="547">
        <v>0</v>
      </c>
      <c r="AW81" s="549" t="s">
        <v>2135</v>
      </c>
      <c r="AX81" s="547">
        <v>3000</v>
      </c>
      <c r="AY81" s="547">
        <v>0</v>
      </c>
      <c r="AZ81" s="547">
        <v>3000</v>
      </c>
      <c r="BA81" s="547"/>
      <c r="BB81" s="547">
        <v>0</v>
      </c>
      <c r="BC81" s="547">
        <v>0</v>
      </c>
      <c r="BD81" s="547">
        <v>0</v>
      </c>
      <c r="BE81" s="547"/>
      <c r="BF81" s="547">
        <v>0</v>
      </c>
      <c r="BG81" s="547">
        <v>0</v>
      </c>
      <c r="BH81" s="547">
        <v>0</v>
      </c>
      <c r="BI81" s="549" t="s">
        <v>2135</v>
      </c>
      <c r="BJ81" s="547">
        <v>0</v>
      </c>
      <c r="BK81" s="547">
        <v>0</v>
      </c>
      <c r="BL81" s="547">
        <v>0</v>
      </c>
      <c r="BM81" s="547"/>
      <c r="BN81" s="547">
        <v>0</v>
      </c>
      <c r="BO81" s="547">
        <v>0</v>
      </c>
      <c r="BP81" s="547">
        <v>0</v>
      </c>
      <c r="BQ81" s="547"/>
      <c r="BR81" s="547">
        <v>0</v>
      </c>
      <c r="BS81" s="547">
        <v>0</v>
      </c>
      <c r="BT81" s="547">
        <v>0</v>
      </c>
      <c r="BU81" s="547"/>
      <c r="BV81" s="547">
        <v>0</v>
      </c>
      <c r="BW81" s="547">
        <v>0</v>
      </c>
      <c r="BX81" s="547">
        <v>0</v>
      </c>
      <c r="BY81" s="549" t="s">
        <v>2135</v>
      </c>
      <c r="BZ81" s="547">
        <v>638246.69299999985</v>
      </c>
      <c r="CA81" s="547">
        <v>780211.39300000004</v>
      </c>
      <c r="CB81" s="547">
        <v>1418458.0879999998</v>
      </c>
      <c r="CC81" s="547"/>
      <c r="CD81" s="547">
        <v>420986.821</v>
      </c>
      <c r="CE81" s="547">
        <v>749018.46100000001</v>
      </c>
      <c r="CF81" s="547">
        <v>1170005.2819999999</v>
      </c>
      <c r="CG81" s="547"/>
      <c r="CH81" s="547">
        <v>638246.69299999985</v>
      </c>
      <c r="CI81" s="547">
        <v>780211.39300000004</v>
      </c>
      <c r="CJ81" s="547">
        <v>1418458.0879999998</v>
      </c>
    </row>
    <row r="82" spans="1:88" s="545" customFormat="1" ht="8.4" customHeight="1">
      <c r="A82" s="549" t="s">
        <v>2136</v>
      </c>
      <c r="B82" s="547">
        <v>13375713.816</v>
      </c>
      <c r="C82" s="547">
        <v>9549630.6640000008</v>
      </c>
      <c r="D82" s="547">
        <v>22925344.480999999</v>
      </c>
      <c r="E82" s="547"/>
      <c r="F82" s="547">
        <v>561917.92200000002</v>
      </c>
      <c r="G82" s="547">
        <v>182204.17499999999</v>
      </c>
      <c r="H82" s="547">
        <v>744122.098</v>
      </c>
      <c r="I82" s="547"/>
      <c r="J82" s="547">
        <v>12801489.759</v>
      </c>
      <c r="K82" s="547">
        <v>12177290.196</v>
      </c>
      <c r="L82" s="547">
        <v>24978779.954999998</v>
      </c>
      <c r="M82" s="549" t="s">
        <v>2136</v>
      </c>
      <c r="N82" s="547">
        <v>1561081.4620000001</v>
      </c>
      <c r="O82" s="547">
        <v>1130869.5379999999</v>
      </c>
      <c r="P82" s="547">
        <v>2691951</v>
      </c>
      <c r="Q82" s="547"/>
      <c r="R82" s="547">
        <v>3857664.2820000001</v>
      </c>
      <c r="S82" s="547">
        <v>3435011.9380000001</v>
      </c>
      <c r="T82" s="547">
        <v>7292676.2199999997</v>
      </c>
      <c r="U82" s="547"/>
      <c r="V82" s="547">
        <v>8871218.7430000007</v>
      </c>
      <c r="W82" s="547">
        <v>5598923.6179999998</v>
      </c>
      <c r="X82" s="547">
        <v>14470142.361</v>
      </c>
      <c r="Y82" s="549" t="s">
        <v>2136</v>
      </c>
      <c r="Z82" s="547">
        <v>51791.733999999997</v>
      </c>
      <c r="AA82" s="547">
        <v>8682.1170000000002</v>
      </c>
      <c r="AB82" s="547">
        <v>60473.851000000002</v>
      </c>
      <c r="AC82" s="547"/>
      <c r="AD82" s="547">
        <v>12214521.941</v>
      </c>
      <c r="AE82" s="547">
        <v>4222186.3689999999</v>
      </c>
      <c r="AF82" s="547">
        <v>16436708.310000001</v>
      </c>
      <c r="AG82" s="547"/>
      <c r="AH82" s="547">
        <v>8159428.2750000004</v>
      </c>
      <c r="AI82" s="547">
        <v>300125.53000000003</v>
      </c>
      <c r="AJ82" s="547">
        <v>8459553.8049999997</v>
      </c>
      <c r="AK82" s="549" t="s">
        <v>2136</v>
      </c>
      <c r="AL82" s="547">
        <v>2257819.1069999998</v>
      </c>
      <c r="AM82" s="547">
        <v>528129.62699999998</v>
      </c>
      <c r="AN82" s="547">
        <v>2785948.7340000002</v>
      </c>
      <c r="AO82" s="547"/>
      <c r="AP82" s="547">
        <v>1576721.6170000001</v>
      </c>
      <c r="AQ82" s="547">
        <v>289148.04499999998</v>
      </c>
      <c r="AR82" s="547">
        <v>1865869.6629999999</v>
      </c>
      <c r="AS82" s="547"/>
      <c r="AT82" s="547">
        <v>1154760.0109999999</v>
      </c>
      <c r="AU82" s="547">
        <v>1504342.7890000001</v>
      </c>
      <c r="AV82" s="547">
        <v>2659102.7999999998</v>
      </c>
      <c r="AW82" s="549" t="s">
        <v>2136</v>
      </c>
      <c r="AX82" s="547">
        <v>481607.80499999999</v>
      </c>
      <c r="AY82" s="547">
        <v>883.29700000000003</v>
      </c>
      <c r="AZ82" s="547">
        <v>482491.10200000001</v>
      </c>
      <c r="BA82" s="547"/>
      <c r="BB82" s="547">
        <v>791132.66799999995</v>
      </c>
      <c r="BC82" s="547">
        <v>70486.986000000004</v>
      </c>
      <c r="BD82" s="547">
        <v>861619.65399999998</v>
      </c>
      <c r="BE82" s="547"/>
      <c r="BF82" s="547">
        <v>260103.62700000001</v>
      </c>
      <c r="BG82" s="547">
        <v>1343727.862</v>
      </c>
      <c r="BH82" s="547">
        <v>1603831.4890000001</v>
      </c>
      <c r="BI82" s="549" t="s">
        <v>2136</v>
      </c>
      <c r="BJ82" s="547">
        <v>0</v>
      </c>
      <c r="BK82" s="547">
        <v>1221806.6910000001</v>
      </c>
      <c r="BL82" s="547">
        <v>1221806.6910000001</v>
      </c>
      <c r="BM82" s="547"/>
      <c r="BN82" s="547">
        <v>1190086.233</v>
      </c>
      <c r="BO82" s="547">
        <v>1055355.216</v>
      </c>
      <c r="BP82" s="547">
        <v>2245441.449</v>
      </c>
      <c r="BQ82" s="547"/>
      <c r="BR82" s="547">
        <v>2115979.7149999999</v>
      </c>
      <c r="BS82" s="547">
        <v>31062.025000000001</v>
      </c>
      <c r="BT82" s="547">
        <v>2147041.7409999999</v>
      </c>
      <c r="BU82" s="547"/>
      <c r="BV82" s="547">
        <v>1098265.105</v>
      </c>
      <c r="BW82" s="547">
        <v>55605.250999999997</v>
      </c>
      <c r="BX82" s="547">
        <v>1153870.3559999999</v>
      </c>
      <c r="BY82" s="549" t="s">
        <v>2136</v>
      </c>
      <c r="BZ82" s="547">
        <v>72381303.822000012</v>
      </c>
      <c r="CA82" s="547">
        <v>42705471.934</v>
      </c>
      <c r="CB82" s="547">
        <v>115086775.76000001</v>
      </c>
      <c r="CC82" s="547"/>
      <c r="CD82" s="547">
        <v>12801489.759</v>
      </c>
      <c r="CE82" s="547">
        <v>12702041.404999999</v>
      </c>
      <c r="CF82" s="547">
        <v>25503531.164000001</v>
      </c>
      <c r="CG82" s="547"/>
      <c r="CH82" s="547">
        <v>72381303.822000012</v>
      </c>
      <c r="CI82" s="547">
        <v>43230223.142999999</v>
      </c>
      <c r="CJ82" s="547">
        <v>115611526.96900001</v>
      </c>
    </row>
    <row r="83" spans="1:88" s="545" customFormat="1" ht="8.4" customHeight="1">
      <c r="A83" s="549" t="s">
        <v>2137</v>
      </c>
      <c r="B83" s="547">
        <v>724220.63899999997</v>
      </c>
      <c r="C83" s="547">
        <v>414445.908</v>
      </c>
      <c r="D83" s="547">
        <v>1138666.547</v>
      </c>
      <c r="E83" s="547"/>
      <c r="F83" s="547">
        <v>91230.701000000001</v>
      </c>
      <c r="G83" s="547">
        <v>45668.432000000001</v>
      </c>
      <c r="H83" s="547">
        <v>136899.133</v>
      </c>
      <c r="I83" s="547"/>
      <c r="J83" s="547">
        <v>2205118.5010000002</v>
      </c>
      <c r="K83" s="547">
        <v>671570.728</v>
      </c>
      <c r="L83" s="547">
        <v>2876689.2289999998</v>
      </c>
      <c r="M83" s="549" t="s">
        <v>2137</v>
      </c>
      <c r="N83" s="547">
        <v>24608.276000000002</v>
      </c>
      <c r="O83" s="547">
        <v>6864.08</v>
      </c>
      <c r="P83" s="547">
        <v>31472.356</v>
      </c>
      <c r="Q83" s="547"/>
      <c r="R83" s="547">
        <v>161011.63800000001</v>
      </c>
      <c r="S83" s="547">
        <v>45598.273999999998</v>
      </c>
      <c r="T83" s="547">
        <v>206609.913</v>
      </c>
      <c r="U83" s="547"/>
      <c r="V83" s="547">
        <v>333360.98800000001</v>
      </c>
      <c r="W83" s="547">
        <v>91391.436000000002</v>
      </c>
      <c r="X83" s="547">
        <v>424752.424</v>
      </c>
      <c r="Y83" s="549" t="s">
        <v>2137</v>
      </c>
      <c r="Z83" s="547">
        <v>0</v>
      </c>
      <c r="AA83" s="547">
        <v>0</v>
      </c>
      <c r="AB83" s="547">
        <v>0</v>
      </c>
      <c r="AC83" s="547"/>
      <c r="AD83" s="547">
        <v>578606.74899999995</v>
      </c>
      <c r="AE83" s="547">
        <v>130910.11900000001</v>
      </c>
      <c r="AF83" s="547">
        <v>709516.86800000002</v>
      </c>
      <c r="AG83" s="547"/>
      <c r="AH83" s="547">
        <v>104841.86599999999</v>
      </c>
      <c r="AI83" s="547">
        <v>5977.16</v>
      </c>
      <c r="AJ83" s="547">
        <v>110819.027</v>
      </c>
      <c r="AK83" s="549" t="s">
        <v>2137</v>
      </c>
      <c r="AL83" s="547">
        <v>10455.938</v>
      </c>
      <c r="AM83" s="547">
        <v>7070.2139999999999</v>
      </c>
      <c r="AN83" s="547">
        <v>17526.151999999998</v>
      </c>
      <c r="AO83" s="547"/>
      <c r="AP83" s="547">
        <v>149855.951</v>
      </c>
      <c r="AQ83" s="547">
        <v>14473.171</v>
      </c>
      <c r="AR83" s="547">
        <v>164329.122</v>
      </c>
      <c r="AS83" s="547"/>
      <c r="AT83" s="547">
        <v>0</v>
      </c>
      <c r="AU83" s="547">
        <v>0</v>
      </c>
      <c r="AV83" s="547">
        <v>0</v>
      </c>
      <c r="AW83" s="549" t="s">
        <v>2137</v>
      </c>
      <c r="AX83" s="547">
        <v>167452.99100000001</v>
      </c>
      <c r="AY83" s="547">
        <v>3095.0590000000002</v>
      </c>
      <c r="AZ83" s="547">
        <v>170548.05</v>
      </c>
      <c r="BA83" s="547"/>
      <c r="BB83" s="547">
        <v>2893.9560000000001</v>
      </c>
      <c r="BC83" s="547">
        <v>0</v>
      </c>
      <c r="BD83" s="547">
        <v>2893.9560000000001</v>
      </c>
      <c r="BE83" s="547"/>
      <c r="BF83" s="547">
        <v>0</v>
      </c>
      <c r="BG83" s="547">
        <v>0</v>
      </c>
      <c r="BH83" s="547">
        <v>0</v>
      </c>
      <c r="BI83" s="549" t="s">
        <v>2137</v>
      </c>
      <c r="BJ83" s="547">
        <v>0</v>
      </c>
      <c r="BK83" s="547">
        <v>0</v>
      </c>
      <c r="BL83" s="547">
        <v>0</v>
      </c>
      <c r="BM83" s="547"/>
      <c r="BN83" s="547">
        <v>0</v>
      </c>
      <c r="BO83" s="547">
        <v>0</v>
      </c>
      <c r="BP83" s="547">
        <v>0</v>
      </c>
      <c r="BQ83" s="547"/>
      <c r="BR83" s="547">
        <v>38208.911</v>
      </c>
      <c r="BS83" s="547">
        <v>62.713999999999999</v>
      </c>
      <c r="BT83" s="547">
        <v>38271.625</v>
      </c>
      <c r="BU83" s="547"/>
      <c r="BV83" s="547">
        <v>35092.99</v>
      </c>
      <c r="BW83" s="547">
        <v>5771.0230000000001</v>
      </c>
      <c r="BX83" s="547">
        <v>40864.012999999999</v>
      </c>
      <c r="BY83" s="549" t="s">
        <v>2137</v>
      </c>
      <c r="BZ83" s="547">
        <v>4626960.0950000016</v>
      </c>
      <c r="CA83" s="547">
        <v>1442898.3179999997</v>
      </c>
      <c r="CB83" s="547">
        <v>6069858.415</v>
      </c>
      <c r="CC83" s="547"/>
      <c r="CD83" s="547">
        <v>2205118.5010000002</v>
      </c>
      <c r="CE83" s="547">
        <v>671570.728</v>
      </c>
      <c r="CF83" s="547">
        <v>2876689.2289999998</v>
      </c>
      <c r="CG83" s="547"/>
      <c r="CH83" s="547">
        <v>4626960.0950000016</v>
      </c>
      <c r="CI83" s="547">
        <v>1442898.3179999997</v>
      </c>
      <c r="CJ83" s="547">
        <v>6069858.415</v>
      </c>
    </row>
    <row r="84" spans="1:88" s="545" customFormat="1" ht="8.4" customHeight="1">
      <c r="A84" s="549" t="s">
        <v>2138</v>
      </c>
      <c r="B84" s="547">
        <v>1164.0239999999999</v>
      </c>
      <c r="C84" s="547">
        <v>730.09400000000005</v>
      </c>
      <c r="D84" s="547">
        <v>1894.1189999999999</v>
      </c>
      <c r="E84" s="547"/>
      <c r="F84" s="547">
        <v>152.47200000000001</v>
      </c>
      <c r="G84" s="547">
        <v>12.475</v>
      </c>
      <c r="H84" s="547">
        <v>164.947</v>
      </c>
      <c r="I84" s="547"/>
      <c r="J84" s="547">
        <v>98241.633000000002</v>
      </c>
      <c r="K84" s="547">
        <v>123573.92</v>
      </c>
      <c r="L84" s="547">
        <v>221815.554</v>
      </c>
      <c r="M84" s="549" t="s">
        <v>2138</v>
      </c>
      <c r="N84" s="547">
        <v>0</v>
      </c>
      <c r="O84" s="547">
        <v>0</v>
      </c>
      <c r="P84" s="547">
        <v>0</v>
      </c>
      <c r="Q84" s="547"/>
      <c r="R84" s="547">
        <v>0</v>
      </c>
      <c r="S84" s="547">
        <v>0</v>
      </c>
      <c r="T84" s="547">
        <v>0</v>
      </c>
      <c r="U84" s="547"/>
      <c r="V84" s="547">
        <v>745.58900000000006</v>
      </c>
      <c r="W84" s="547">
        <v>1207.3969999999999</v>
      </c>
      <c r="X84" s="547">
        <v>1952.9870000000001</v>
      </c>
      <c r="Y84" s="549" t="s">
        <v>2138</v>
      </c>
      <c r="Z84" s="547">
        <v>0</v>
      </c>
      <c r="AA84" s="547">
        <v>0</v>
      </c>
      <c r="AB84" s="547">
        <v>0</v>
      </c>
      <c r="AC84" s="547"/>
      <c r="AD84" s="547">
        <v>480.15699999999998</v>
      </c>
      <c r="AE84" s="547">
        <v>982.01499999999999</v>
      </c>
      <c r="AF84" s="547">
        <v>1462.172</v>
      </c>
      <c r="AG84" s="547"/>
      <c r="AH84" s="547">
        <v>0</v>
      </c>
      <c r="AI84" s="547">
        <v>0</v>
      </c>
      <c r="AJ84" s="547">
        <v>0</v>
      </c>
      <c r="AK84" s="549" t="s">
        <v>2138</v>
      </c>
      <c r="AL84" s="547">
        <v>0</v>
      </c>
      <c r="AM84" s="547">
        <v>0</v>
      </c>
      <c r="AN84" s="547">
        <v>0</v>
      </c>
      <c r="AO84" s="547"/>
      <c r="AP84" s="547">
        <v>0</v>
      </c>
      <c r="AQ84" s="547">
        <v>0</v>
      </c>
      <c r="AR84" s="547">
        <v>0</v>
      </c>
      <c r="AS84" s="547"/>
      <c r="AT84" s="547">
        <v>0</v>
      </c>
      <c r="AU84" s="547">
        <v>0</v>
      </c>
      <c r="AV84" s="547">
        <v>0</v>
      </c>
      <c r="AW84" s="549" t="s">
        <v>2138</v>
      </c>
      <c r="AX84" s="547">
        <v>0</v>
      </c>
      <c r="AY84" s="547">
        <v>0</v>
      </c>
      <c r="AZ84" s="547">
        <v>0</v>
      </c>
      <c r="BA84" s="547"/>
      <c r="BB84" s="547">
        <v>0</v>
      </c>
      <c r="BC84" s="547">
        <v>0</v>
      </c>
      <c r="BD84" s="547">
        <v>0</v>
      </c>
      <c r="BE84" s="547"/>
      <c r="BF84" s="547">
        <v>0</v>
      </c>
      <c r="BG84" s="547">
        <v>0</v>
      </c>
      <c r="BH84" s="547">
        <v>0</v>
      </c>
      <c r="BI84" s="549" t="s">
        <v>2138</v>
      </c>
      <c r="BJ84" s="547">
        <v>0</v>
      </c>
      <c r="BK84" s="547">
        <v>0</v>
      </c>
      <c r="BL84" s="547">
        <v>0</v>
      </c>
      <c r="BM84" s="547"/>
      <c r="BN84" s="547">
        <v>0</v>
      </c>
      <c r="BO84" s="547">
        <v>0</v>
      </c>
      <c r="BP84" s="547">
        <v>0</v>
      </c>
      <c r="BQ84" s="547"/>
      <c r="BR84" s="547">
        <v>0</v>
      </c>
      <c r="BS84" s="547">
        <v>0</v>
      </c>
      <c r="BT84" s="547">
        <v>0</v>
      </c>
      <c r="BU84" s="547"/>
      <c r="BV84" s="547">
        <v>148.69399999999999</v>
      </c>
      <c r="BW84" s="547">
        <v>41.697000000000003</v>
      </c>
      <c r="BX84" s="547">
        <v>190.39099999999999</v>
      </c>
      <c r="BY84" s="549" t="s">
        <v>2138</v>
      </c>
      <c r="BZ84" s="547">
        <v>100932.56900000002</v>
      </c>
      <c r="CA84" s="547">
        <v>126547.598</v>
      </c>
      <c r="CB84" s="547">
        <v>227480.16999999998</v>
      </c>
      <c r="CC84" s="547"/>
      <c r="CD84" s="547">
        <v>98241.633000000002</v>
      </c>
      <c r="CE84" s="547">
        <v>123573.92</v>
      </c>
      <c r="CF84" s="547">
        <v>221815.554</v>
      </c>
      <c r="CG84" s="547"/>
      <c r="CH84" s="547">
        <v>100932.56900000002</v>
      </c>
      <c r="CI84" s="547">
        <v>126547.598</v>
      </c>
      <c r="CJ84" s="547">
        <v>227480.16999999998</v>
      </c>
    </row>
    <row r="85" spans="1:88" s="545" customFormat="1" ht="8.4" customHeight="1">
      <c r="A85" s="550" t="s">
        <v>2139</v>
      </c>
      <c r="B85" s="551">
        <v>115922.656</v>
      </c>
      <c r="C85" s="551">
        <v>118930.898</v>
      </c>
      <c r="D85" s="551">
        <v>234853.554</v>
      </c>
      <c r="E85" s="551"/>
      <c r="F85" s="551">
        <v>56096.23</v>
      </c>
      <c r="G85" s="551">
        <v>12692.297</v>
      </c>
      <c r="H85" s="551">
        <v>68788.527000000002</v>
      </c>
      <c r="I85" s="551"/>
      <c r="J85" s="551">
        <v>0</v>
      </c>
      <c r="K85" s="551">
        <v>116647.46400000001</v>
      </c>
      <c r="L85" s="551">
        <v>116647.46400000001</v>
      </c>
      <c r="M85" s="550" t="s">
        <v>2139</v>
      </c>
      <c r="N85" s="551">
        <v>174919.45199999999</v>
      </c>
      <c r="O85" s="551">
        <v>109586.96799999999</v>
      </c>
      <c r="P85" s="551">
        <v>284506.42099999997</v>
      </c>
      <c r="Q85" s="551"/>
      <c r="R85" s="551">
        <v>142868.84599999999</v>
      </c>
      <c r="S85" s="551">
        <v>5756.3940000000002</v>
      </c>
      <c r="T85" s="551">
        <v>148625.24100000001</v>
      </c>
      <c r="U85" s="551"/>
      <c r="V85" s="551">
        <v>257607.52499999999</v>
      </c>
      <c r="W85" s="551">
        <v>232040.23300000001</v>
      </c>
      <c r="X85" s="551">
        <v>489647.75900000002</v>
      </c>
      <c r="Y85" s="550" t="s">
        <v>2139</v>
      </c>
      <c r="Z85" s="551">
        <v>1576.4939999999999</v>
      </c>
      <c r="AA85" s="551">
        <v>581.44100000000003</v>
      </c>
      <c r="AB85" s="551">
        <v>2157.9349999999999</v>
      </c>
      <c r="AC85" s="551"/>
      <c r="AD85" s="551">
        <v>651978.81099999999</v>
      </c>
      <c r="AE85" s="551">
        <v>227664.95499999999</v>
      </c>
      <c r="AF85" s="551">
        <v>879643.76699999999</v>
      </c>
      <c r="AG85" s="551"/>
      <c r="AH85" s="551">
        <v>3705.0309999999999</v>
      </c>
      <c r="AI85" s="551">
        <v>580.65899999999999</v>
      </c>
      <c r="AJ85" s="551">
        <v>4285.6909999999998</v>
      </c>
      <c r="AK85" s="550" t="s">
        <v>2139</v>
      </c>
      <c r="AL85" s="551">
        <v>31056.812000000002</v>
      </c>
      <c r="AM85" s="551">
        <v>15924.129000000001</v>
      </c>
      <c r="AN85" s="551">
        <v>46980.940999999999</v>
      </c>
      <c r="AO85" s="551"/>
      <c r="AP85" s="551">
        <v>27296.395</v>
      </c>
      <c r="AQ85" s="551">
        <v>6294.7640000000001</v>
      </c>
      <c r="AR85" s="551">
        <v>33591.159</v>
      </c>
      <c r="AS85" s="551"/>
      <c r="AT85" s="551">
        <v>41671.947</v>
      </c>
      <c r="AU85" s="551">
        <v>226977.43599999999</v>
      </c>
      <c r="AV85" s="551">
        <v>268649.38400000002</v>
      </c>
      <c r="AW85" s="550" t="s">
        <v>2139</v>
      </c>
      <c r="AX85" s="551">
        <v>577.62099999999998</v>
      </c>
      <c r="AY85" s="551">
        <v>12.098000000000001</v>
      </c>
      <c r="AZ85" s="551">
        <v>589.72</v>
      </c>
      <c r="BA85" s="551"/>
      <c r="BB85" s="551">
        <v>2166.002</v>
      </c>
      <c r="BC85" s="551">
        <v>3525.962</v>
      </c>
      <c r="BD85" s="551">
        <v>5691.9650000000001</v>
      </c>
      <c r="BE85" s="551"/>
      <c r="BF85" s="551">
        <v>21241.062000000002</v>
      </c>
      <c r="BG85" s="551">
        <v>22710.376</v>
      </c>
      <c r="BH85" s="551">
        <v>43951.438999999998</v>
      </c>
      <c r="BI85" s="550" t="s">
        <v>2139</v>
      </c>
      <c r="BJ85" s="551">
        <v>2262.2339999999999</v>
      </c>
      <c r="BK85" s="551">
        <v>94924.437999999995</v>
      </c>
      <c r="BL85" s="551">
        <v>97186.672000000006</v>
      </c>
      <c r="BM85" s="551"/>
      <c r="BN85" s="551">
        <v>0</v>
      </c>
      <c r="BO85" s="551">
        <v>21364.92</v>
      </c>
      <c r="BP85" s="551">
        <v>21364.92</v>
      </c>
      <c r="BQ85" s="551"/>
      <c r="BR85" s="551">
        <v>6753.5349999999999</v>
      </c>
      <c r="BS85" s="551">
        <v>236.952</v>
      </c>
      <c r="BT85" s="551">
        <v>6990.4870000000001</v>
      </c>
      <c r="BU85" s="551"/>
      <c r="BV85" s="551">
        <v>4589.3450000000003</v>
      </c>
      <c r="BW85" s="551">
        <v>63.843000000000004</v>
      </c>
      <c r="BX85" s="551">
        <v>4653.1880000000001</v>
      </c>
      <c r="BY85" s="550" t="s">
        <v>2139</v>
      </c>
      <c r="BZ85" s="551">
        <v>1542289.9979999997</v>
      </c>
      <c r="CA85" s="551">
        <v>1216516.227</v>
      </c>
      <c r="CB85" s="551">
        <v>2758806.2340000002</v>
      </c>
      <c r="CC85" s="551"/>
      <c r="CD85" s="551">
        <v>0</v>
      </c>
      <c r="CE85" s="551">
        <v>137067.25399999999</v>
      </c>
      <c r="CF85" s="551">
        <v>137067.25399999999</v>
      </c>
      <c r="CG85" s="551"/>
      <c r="CH85" s="551">
        <v>1542289.9979999997</v>
      </c>
      <c r="CI85" s="551">
        <v>1236936.017</v>
      </c>
      <c r="CJ85" s="551">
        <v>2779226.0240000002</v>
      </c>
    </row>
    <row r="86" spans="1:88" s="545" customFormat="1" ht="8.4" customHeight="1">
      <c r="A86" s="550" t="s">
        <v>2140</v>
      </c>
      <c r="B86" s="551">
        <v>606388.478</v>
      </c>
      <c r="C86" s="551">
        <v>963242.23699999996</v>
      </c>
      <c r="D86" s="551">
        <v>1569630.716</v>
      </c>
      <c r="E86" s="551"/>
      <c r="F86" s="551">
        <v>11704.307000000001</v>
      </c>
      <c r="G86" s="551">
        <v>920.12800000000004</v>
      </c>
      <c r="H86" s="551">
        <v>12624.434999999999</v>
      </c>
      <c r="I86" s="551"/>
      <c r="J86" s="551">
        <v>2152626.06</v>
      </c>
      <c r="K86" s="551">
        <v>1236703.1340000001</v>
      </c>
      <c r="L86" s="551">
        <v>3389329.1949999998</v>
      </c>
      <c r="M86" s="550" t="s">
        <v>2140</v>
      </c>
      <c r="N86" s="551">
        <v>18982.169999999998</v>
      </c>
      <c r="O86" s="551">
        <v>17012.48</v>
      </c>
      <c r="P86" s="551">
        <v>35994.650999999998</v>
      </c>
      <c r="Q86" s="551"/>
      <c r="R86" s="551">
        <v>79406.930999999997</v>
      </c>
      <c r="S86" s="551">
        <v>57041.379000000001</v>
      </c>
      <c r="T86" s="551">
        <v>136448.31</v>
      </c>
      <c r="U86" s="551"/>
      <c r="V86" s="551">
        <v>1088421.7239999999</v>
      </c>
      <c r="W86" s="551">
        <v>2196481.3459999999</v>
      </c>
      <c r="X86" s="551">
        <v>3284903.07</v>
      </c>
      <c r="Y86" s="550" t="s">
        <v>2140</v>
      </c>
      <c r="Z86" s="551">
        <v>30192.393</v>
      </c>
      <c r="AA86" s="551">
        <v>2362.2629999999999</v>
      </c>
      <c r="AB86" s="551">
        <v>32554.655999999999</v>
      </c>
      <c r="AC86" s="551"/>
      <c r="AD86" s="551">
        <v>362078.07799999998</v>
      </c>
      <c r="AE86" s="551">
        <v>251657.20600000001</v>
      </c>
      <c r="AF86" s="551">
        <v>613735.28500000003</v>
      </c>
      <c r="AG86" s="551"/>
      <c r="AH86" s="551">
        <v>43858.894999999997</v>
      </c>
      <c r="AI86" s="551">
        <v>12890.65</v>
      </c>
      <c r="AJ86" s="551">
        <v>56749.546000000002</v>
      </c>
      <c r="AK86" s="550" t="s">
        <v>2140</v>
      </c>
      <c r="AL86" s="551">
        <v>10478.436</v>
      </c>
      <c r="AM86" s="551">
        <v>3557.1170000000002</v>
      </c>
      <c r="AN86" s="551">
        <v>14035.553</v>
      </c>
      <c r="AO86" s="551"/>
      <c r="AP86" s="551">
        <v>1635.5940000000001</v>
      </c>
      <c r="AQ86" s="551">
        <v>178.54499999999999</v>
      </c>
      <c r="AR86" s="551">
        <v>1814.1389999999999</v>
      </c>
      <c r="AS86" s="551"/>
      <c r="AT86" s="551">
        <v>13566.643</v>
      </c>
      <c r="AU86" s="551">
        <v>594.53300000000002</v>
      </c>
      <c r="AV86" s="551">
        <v>14161.177</v>
      </c>
      <c r="AW86" s="550" t="s">
        <v>2140</v>
      </c>
      <c r="AX86" s="551">
        <v>26132.129000000001</v>
      </c>
      <c r="AY86" s="551">
        <v>0.96899999999999997</v>
      </c>
      <c r="AZ86" s="551">
        <v>26133.098000000002</v>
      </c>
      <c r="BA86" s="551"/>
      <c r="BB86" s="551">
        <v>0</v>
      </c>
      <c r="BC86" s="551">
        <v>0.97299999999999998</v>
      </c>
      <c r="BD86" s="551">
        <v>0.97299999999999998</v>
      </c>
      <c r="BE86" s="551"/>
      <c r="BF86" s="551">
        <v>0</v>
      </c>
      <c r="BG86" s="551">
        <v>0</v>
      </c>
      <c r="BH86" s="551">
        <v>0</v>
      </c>
      <c r="BI86" s="550" t="s">
        <v>2140</v>
      </c>
      <c r="BJ86" s="551">
        <v>0</v>
      </c>
      <c r="BK86" s="551">
        <v>0</v>
      </c>
      <c r="BL86" s="551">
        <v>0</v>
      </c>
      <c r="BM86" s="551"/>
      <c r="BN86" s="551">
        <v>0</v>
      </c>
      <c r="BO86" s="551">
        <v>0</v>
      </c>
      <c r="BP86" s="551">
        <v>0</v>
      </c>
      <c r="BQ86" s="551"/>
      <c r="BR86" s="551">
        <v>94118.808999999994</v>
      </c>
      <c r="BS86" s="551">
        <v>80.293000000000006</v>
      </c>
      <c r="BT86" s="551">
        <v>94199.103000000003</v>
      </c>
      <c r="BU86" s="551"/>
      <c r="BV86" s="551">
        <v>10063.824000000001</v>
      </c>
      <c r="BW86" s="551">
        <v>195.99100000000001</v>
      </c>
      <c r="BX86" s="551">
        <v>10259.816000000001</v>
      </c>
      <c r="BY86" s="550" t="s">
        <v>2140</v>
      </c>
      <c r="BZ86" s="551">
        <v>4549654.470999999</v>
      </c>
      <c r="CA86" s="551">
        <v>4742919.2439999999</v>
      </c>
      <c r="CB86" s="551">
        <v>9292573.7229999956</v>
      </c>
      <c r="CC86" s="551"/>
      <c r="CD86" s="551">
        <v>2152626.06</v>
      </c>
      <c r="CE86" s="551">
        <v>1237097.004</v>
      </c>
      <c r="CF86" s="551">
        <v>3389723.0639999998</v>
      </c>
      <c r="CG86" s="551"/>
      <c r="CH86" s="551">
        <v>4549654.470999999</v>
      </c>
      <c r="CI86" s="551">
        <v>4743313.1140000001</v>
      </c>
      <c r="CJ86" s="551">
        <v>9292967.5919999946</v>
      </c>
    </row>
    <row r="87" spans="1:88" s="545" customFormat="1" ht="8.4" customHeight="1">
      <c r="A87" s="549" t="s">
        <v>2141</v>
      </c>
      <c r="B87" s="547">
        <v>606388.478</v>
      </c>
      <c r="C87" s="547">
        <v>963242.23699999996</v>
      </c>
      <c r="D87" s="547">
        <v>1569630.716</v>
      </c>
      <c r="E87" s="547"/>
      <c r="F87" s="547">
        <v>11704.307000000001</v>
      </c>
      <c r="G87" s="547">
        <v>920.12800000000004</v>
      </c>
      <c r="H87" s="547">
        <v>12624.434999999999</v>
      </c>
      <c r="I87" s="547"/>
      <c r="J87" s="547">
        <v>2152626.06</v>
      </c>
      <c r="K87" s="547">
        <v>1236703.1340000001</v>
      </c>
      <c r="L87" s="547">
        <v>3389329.1949999998</v>
      </c>
      <c r="M87" s="549" t="s">
        <v>2141</v>
      </c>
      <c r="N87" s="547">
        <v>18982.169999999998</v>
      </c>
      <c r="O87" s="547">
        <v>17012.48</v>
      </c>
      <c r="P87" s="547">
        <v>35994.650999999998</v>
      </c>
      <c r="Q87" s="547"/>
      <c r="R87" s="547">
        <v>79406.930999999997</v>
      </c>
      <c r="S87" s="547">
        <v>57041.379000000001</v>
      </c>
      <c r="T87" s="547">
        <v>136448.31</v>
      </c>
      <c r="U87" s="547"/>
      <c r="V87" s="547">
        <v>1088421.7239999999</v>
      </c>
      <c r="W87" s="547">
        <v>2196481.3459999999</v>
      </c>
      <c r="X87" s="547">
        <v>3284903.07</v>
      </c>
      <c r="Y87" s="549" t="s">
        <v>2141</v>
      </c>
      <c r="Z87" s="547">
        <v>30192.393</v>
      </c>
      <c r="AA87" s="547">
        <v>2362.2629999999999</v>
      </c>
      <c r="AB87" s="547">
        <v>32554.655999999999</v>
      </c>
      <c r="AC87" s="547"/>
      <c r="AD87" s="547">
        <v>362078.07799999998</v>
      </c>
      <c r="AE87" s="547">
        <v>251657.20600000001</v>
      </c>
      <c r="AF87" s="547">
        <v>613735.28500000003</v>
      </c>
      <c r="AG87" s="547"/>
      <c r="AH87" s="547">
        <v>43858.894999999997</v>
      </c>
      <c r="AI87" s="547">
        <v>12890.65</v>
      </c>
      <c r="AJ87" s="547">
        <v>56749.546000000002</v>
      </c>
      <c r="AK87" s="549" t="s">
        <v>2141</v>
      </c>
      <c r="AL87" s="547">
        <v>10478.436</v>
      </c>
      <c r="AM87" s="547">
        <v>3557.1170000000002</v>
      </c>
      <c r="AN87" s="547">
        <v>14035.553</v>
      </c>
      <c r="AO87" s="547"/>
      <c r="AP87" s="547">
        <v>1635.5940000000001</v>
      </c>
      <c r="AQ87" s="547">
        <v>178.54499999999999</v>
      </c>
      <c r="AR87" s="547">
        <v>1814.1389999999999</v>
      </c>
      <c r="AS87" s="547"/>
      <c r="AT87" s="547">
        <v>13566.643</v>
      </c>
      <c r="AU87" s="547">
        <v>594.53300000000002</v>
      </c>
      <c r="AV87" s="547">
        <v>14161.177</v>
      </c>
      <c r="AW87" s="549" t="s">
        <v>2141</v>
      </c>
      <c r="AX87" s="547">
        <v>26132.129000000001</v>
      </c>
      <c r="AY87" s="547">
        <v>0.96899999999999997</v>
      </c>
      <c r="AZ87" s="547">
        <v>26133.098000000002</v>
      </c>
      <c r="BA87" s="547"/>
      <c r="BB87" s="547">
        <v>0</v>
      </c>
      <c r="BC87" s="547">
        <v>0.97299999999999998</v>
      </c>
      <c r="BD87" s="547">
        <v>0.97299999999999998</v>
      </c>
      <c r="BE87" s="547"/>
      <c r="BF87" s="547">
        <v>0</v>
      </c>
      <c r="BG87" s="547">
        <v>0</v>
      </c>
      <c r="BH87" s="547">
        <v>0</v>
      </c>
      <c r="BI87" s="549" t="s">
        <v>2141</v>
      </c>
      <c r="BJ87" s="547">
        <v>0</v>
      </c>
      <c r="BK87" s="547">
        <v>0</v>
      </c>
      <c r="BL87" s="547">
        <v>0</v>
      </c>
      <c r="BM87" s="547"/>
      <c r="BN87" s="547">
        <v>0</v>
      </c>
      <c r="BO87" s="547">
        <v>0</v>
      </c>
      <c r="BP87" s="547">
        <v>0</v>
      </c>
      <c r="BQ87" s="547"/>
      <c r="BR87" s="547">
        <v>94118.808999999994</v>
      </c>
      <c r="BS87" s="547">
        <v>80.293000000000006</v>
      </c>
      <c r="BT87" s="547">
        <v>94199.103000000003</v>
      </c>
      <c r="BU87" s="547"/>
      <c r="BV87" s="547">
        <v>10063.824000000001</v>
      </c>
      <c r="BW87" s="547">
        <v>195.99100000000001</v>
      </c>
      <c r="BX87" s="547">
        <v>10259.816000000001</v>
      </c>
      <c r="BY87" s="549" t="s">
        <v>2141</v>
      </c>
      <c r="BZ87" s="547">
        <v>4549654.470999999</v>
      </c>
      <c r="CA87" s="547">
        <v>4742919.2439999999</v>
      </c>
      <c r="CB87" s="547">
        <v>9292573.7229999956</v>
      </c>
      <c r="CC87" s="547"/>
      <c r="CD87" s="547">
        <v>2152626.06</v>
      </c>
      <c r="CE87" s="547">
        <v>1237097.004</v>
      </c>
      <c r="CF87" s="547">
        <v>3389723.0639999998</v>
      </c>
      <c r="CG87" s="547"/>
      <c r="CH87" s="547">
        <v>4549654.470999999</v>
      </c>
      <c r="CI87" s="547">
        <v>4743313.1140000001</v>
      </c>
      <c r="CJ87" s="547">
        <v>9292967.5919999946</v>
      </c>
    </row>
    <row r="88" spans="1:88" s="545" customFormat="1" ht="8.4" customHeight="1">
      <c r="A88" s="549" t="s">
        <v>2142</v>
      </c>
      <c r="B88" s="547">
        <v>0</v>
      </c>
      <c r="C88" s="547">
        <v>0</v>
      </c>
      <c r="D88" s="547">
        <v>0</v>
      </c>
      <c r="E88" s="547"/>
      <c r="F88" s="547">
        <v>0</v>
      </c>
      <c r="G88" s="547">
        <v>0</v>
      </c>
      <c r="H88" s="547">
        <v>0</v>
      </c>
      <c r="I88" s="547"/>
      <c r="J88" s="547">
        <v>0</v>
      </c>
      <c r="K88" s="547">
        <v>0</v>
      </c>
      <c r="L88" s="547">
        <v>0</v>
      </c>
      <c r="M88" s="549" t="s">
        <v>2142</v>
      </c>
      <c r="N88" s="547">
        <v>0</v>
      </c>
      <c r="O88" s="547">
        <v>0</v>
      </c>
      <c r="P88" s="547">
        <v>0</v>
      </c>
      <c r="Q88" s="547"/>
      <c r="R88" s="547">
        <v>0</v>
      </c>
      <c r="S88" s="547">
        <v>0</v>
      </c>
      <c r="T88" s="547">
        <v>0</v>
      </c>
      <c r="U88" s="547"/>
      <c r="V88" s="547">
        <v>0</v>
      </c>
      <c r="W88" s="547">
        <v>0</v>
      </c>
      <c r="X88" s="547">
        <v>0</v>
      </c>
      <c r="Y88" s="549" t="s">
        <v>2142</v>
      </c>
      <c r="Z88" s="547">
        <v>0</v>
      </c>
      <c r="AA88" s="547">
        <v>0</v>
      </c>
      <c r="AB88" s="547">
        <v>0</v>
      </c>
      <c r="AC88" s="547"/>
      <c r="AD88" s="547">
        <v>0</v>
      </c>
      <c r="AE88" s="547">
        <v>0</v>
      </c>
      <c r="AF88" s="547">
        <v>0</v>
      </c>
      <c r="AG88" s="547"/>
      <c r="AH88" s="547">
        <v>0</v>
      </c>
      <c r="AI88" s="547">
        <v>0</v>
      </c>
      <c r="AJ88" s="547">
        <v>0</v>
      </c>
      <c r="AK88" s="549" t="s">
        <v>2142</v>
      </c>
      <c r="AL88" s="547">
        <v>0</v>
      </c>
      <c r="AM88" s="547">
        <v>0</v>
      </c>
      <c r="AN88" s="547">
        <v>0</v>
      </c>
      <c r="AO88" s="547"/>
      <c r="AP88" s="547">
        <v>0</v>
      </c>
      <c r="AQ88" s="547">
        <v>0</v>
      </c>
      <c r="AR88" s="547">
        <v>0</v>
      </c>
      <c r="AS88" s="547"/>
      <c r="AT88" s="547">
        <v>0</v>
      </c>
      <c r="AU88" s="547">
        <v>0</v>
      </c>
      <c r="AV88" s="547">
        <v>0</v>
      </c>
      <c r="AW88" s="549" t="s">
        <v>2142</v>
      </c>
      <c r="AX88" s="547">
        <v>0</v>
      </c>
      <c r="AY88" s="547">
        <v>0</v>
      </c>
      <c r="AZ88" s="547">
        <v>0</v>
      </c>
      <c r="BA88" s="547"/>
      <c r="BB88" s="547">
        <v>0</v>
      </c>
      <c r="BC88" s="547">
        <v>0</v>
      </c>
      <c r="BD88" s="547">
        <v>0</v>
      </c>
      <c r="BE88" s="547"/>
      <c r="BF88" s="547">
        <v>0</v>
      </c>
      <c r="BG88" s="547">
        <v>0</v>
      </c>
      <c r="BH88" s="547">
        <v>0</v>
      </c>
      <c r="BI88" s="549" t="s">
        <v>2142</v>
      </c>
      <c r="BJ88" s="547">
        <v>0</v>
      </c>
      <c r="BK88" s="547">
        <v>0</v>
      </c>
      <c r="BL88" s="547">
        <v>0</v>
      </c>
      <c r="BM88" s="547"/>
      <c r="BN88" s="547">
        <v>0</v>
      </c>
      <c r="BO88" s="547">
        <v>0</v>
      </c>
      <c r="BP88" s="547">
        <v>0</v>
      </c>
      <c r="BQ88" s="547"/>
      <c r="BR88" s="547">
        <v>0</v>
      </c>
      <c r="BS88" s="547">
        <v>0</v>
      </c>
      <c r="BT88" s="547">
        <v>0</v>
      </c>
      <c r="BU88" s="547"/>
      <c r="BV88" s="547">
        <v>0</v>
      </c>
      <c r="BW88" s="547">
        <v>0</v>
      </c>
      <c r="BX88" s="547">
        <v>0</v>
      </c>
      <c r="BY88" s="549" t="s">
        <v>2142</v>
      </c>
      <c r="BZ88" s="547">
        <v>0</v>
      </c>
      <c r="CA88" s="547">
        <v>0</v>
      </c>
      <c r="CB88" s="547">
        <v>0</v>
      </c>
      <c r="CC88" s="547"/>
      <c r="CD88" s="547">
        <v>0</v>
      </c>
      <c r="CE88" s="547">
        <v>0</v>
      </c>
      <c r="CF88" s="547">
        <v>0</v>
      </c>
      <c r="CG88" s="547"/>
      <c r="CH88" s="547">
        <v>0</v>
      </c>
      <c r="CI88" s="547">
        <v>0</v>
      </c>
      <c r="CJ88" s="547">
        <v>0</v>
      </c>
    </row>
    <row r="89" spans="1:88" s="35" customFormat="1" ht="3.15" customHeight="1">
      <c r="A89" s="549"/>
      <c r="B89" s="547"/>
      <c r="C89" s="547"/>
      <c r="D89" s="547"/>
      <c r="E89" s="547"/>
      <c r="F89" s="547"/>
      <c r="G89" s="547"/>
      <c r="H89" s="547"/>
      <c r="I89" s="547"/>
      <c r="J89" s="547"/>
      <c r="K89" s="547"/>
      <c r="L89" s="547"/>
      <c r="M89" s="549"/>
      <c r="N89" s="547"/>
      <c r="O89" s="547"/>
      <c r="P89" s="547"/>
      <c r="Q89" s="547"/>
      <c r="R89" s="547"/>
      <c r="S89" s="547"/>
      <c r="T89" s="547"/>
      <c r="U89" s="547"/>
      <c r="V89" s="547"/>
      <c r="W89" s="547"/>
      <c r="X89" s="547"/>
      <c r="Y89" s="549"/>
      <c r="Z89" s="547"/>
      <c r="AA89" s="547"/>
      <c r="AB89" s="547"/>
      <c r="AC89" s="547"/>
      <c r="AD89" s="547"/>
      <c r="AE89" s="547"/>
      <c r="AF89" s="547"/>
      <c r="AG89" s="547"/>
      <c r="AH89" s="547"/>
      <c r="AI89" s="547"/>
      <c r="AJ89" s="547"/>
      <c r="AK89" s="549"/>
      <c r="AL89" s="547"/>
      <c r="AM89" s="547"/>
      <c r="AN89" s="547"/>
      <c r="AO89" s="547"/>
      <c r="AP89" s="547"/>
      <c r="AQ89" s="547"/>
      <c r="AR89" s="547"/>
      <c r="AS89" s="547"/>
      <c r="AT89" s="547"/>
      <c r="AU89" s="547"/>
      <c r="AV89" s="547"/>
      <c r="AW89" s="549"/>
      <c r="AX89" s="547"/>
      <c r="AY89" s="547"/>
      <c r="AZ89" s="547"/>
      <c r="BA89" s="547"/>
      <c r="BB89" s="547"/>
      <c r="BC89" s="547"/>
      <c r="BD89" s="547"/>
      <c r="BE89" s="547"/>
      <c r="BF89" s="547"/>
      <c r="BG89" s="547"/>
      <c r="BH89" s="547"/>
      <c r="BI89" s="549"/>
      <c r="BJ89" s="547"/>
      <c r="BK89" s="547"/>
      <c r="BL89" s="547"/>
      <c r="BM89" s="547"/>
      <c r="BN89" s="547"/>
      <c r="BO89" s="547"/>
      <c r="BP89" s="547"/>
      <c r="BQ89" s="547"/>
      <c r="BR89" s="547"/>
      <c r="BS89" s="547"/>
      <c r="BT89" s="547"/>
      <c r="BU89" s="547"/>
      <c r="BV89" s="547"/>
      <c r="BW89" s="547"/>
      <c r="BX89" s="547"/>
      <c r="BY89" s="549"/>
      <c r="BZ89" s="547"/>
      <c r="CA89" s="547"/>
      <c r="CB89" s="547"/>
      <c r="CC89" s="547"/>
      <c r="CD89" s="547"/>
      <c r="CE89" s="547"/>
      <c r="CF89" s="547"/>
      <c r="CG89" s="547"/>
      <c r="CH89" s="547"/>
      <c r="CI89" s="547"/>
      <c r="CJ89" s="547"/>
    </row>
    <row r="90" spans="1:88" s="545" customFormat="1" ht="8.4" customHeight="1">
      <c r="A90" s="611" t="s">
        <v>2143</v>
      </c>
      <c r="B90" s="543">
        <v>1072012.3459999999</v>
      </c>
      <c r="C90" s="543">
        <v>92665.539000000004</v>
      </c>
      <c r="D90" s="543">
        <v>1164677.885</v>
      </c>
      <c r="E90" s="543"/>
      <c r="F90" s="543">
        <v>59218.148999999998</v>
      </c>
      <c r="G90" s="543">
        <v>0</v>
      </c>
      <c r="H90" s="543">
        <v>59218.148999999998</v>
      </c>
      <c r="I90" s="543"/>
      <c r="J90" s="543">
        <v>816695.71200000006</v>
      </c>
      <c r="K90" s="543">
        <v>169595.959</v>
      </c>
      <c r="L90" s="543">
        <v>986291.67200000002</v>
      </c>
      <c r="M90" s="611" t="s">
        <v>2143</v>
      </c>
      <c r="N90" s="543">
        <v>5962.7950000000001</v>
      </c>
      <c r="O90" s="543">
        <v>2397.0100000000002</v>
      </c>
      <c r="P90" s="543">
        <v>8359.8050000000003</v>
      </c>
      <c r="Q90" s="543"/>
      <c r="R90" s="543">
        <v>45266.661999999997</v>
      </c>
      <c r="S90" s="543">
        <v>14961.619000000001</v>
      </c>
      <c r="T90" s="543">
        <v>60228.281000000003</v>
      </c>
      <c r="U90" s="543"/>
      <c r="V90" s="543">
        <v>340572.38699999999</v>
      </c>
      <c r="W90" s="543">
        <v>155775.402</v>
      </c>
      <c r="X90" s="543">
        <v>496347.79</v>
      </c>
      <c r="Y90" s="611" t="s">
        <v>2143</v>
      </c>
      <c r="Z90" s="543">
        <v>1061340.595</v>
      </c>
      <c r="AA90" s="543">
        <v>2514.9</v>
      </c>
      <c r="AB90" s="543">
        <v>1063855.4950000001</v>
      </c>
      <c r="AC90" s="543"/>
      <c r="AD90" s="543">
        <v>738069.65500000003</v>
      </c>
      <c r="AE90" s="543">
        <v>69529.475000000006</v>
      </c>
      <c r="AF90" s="543">
        <v>807599.13</v>
      </c>
      <c r="AG90" s="543"/>
      <c r="AH90" s="543">
        <v>78897.259999999995</v>
      </c>
      <c r="AI90" s="543">
        <v>0</v>
      </c>
      <c r="AJ90" s="543">
        <v>78897.259999999995</v>
      </c>
      <c r="AK90" s="611" t="s">
        <v>2143</v>
      </c>
      <c r="AL90" s="543">
        <v>184384.22500000001</v>
      </c>
      <c r="AM90" s="543">
        <v>1281.876</v>
      </c>
      <c r="AN90" s="543">
        <v>185666.101</v>
      </c>
      <c r="AO90" s="543"/>
      <c r="AP90" s="543">
        <v>6594.1689999999999</v>
      </c>
      <c r="AQ90" s="543">
        <v>2757.89</v>
      </c>
      <c r="AR90" s="543">
        <v>9352.0589999999993</v>
      </c>
      <c r="AS90" s="543"/>
      <c r="AT90" s="543">
        <v>61722.286999999997</v>
      </c>
      <c r="AU90" s="543">
        <v>13508.471</v>
      </c>
      <c r="AV90" s="543">
        <v>75230.759000000005</v>
      </c>
      <c r="AW90" s="611" t="s">
        <v>2143</v>
      </c>
      <c r="AX90" s="543">
        <v>4000</v>
      </c>
      <c r="AY90" s="543">
        <v>0</v>
      </c>
      <c r="AZ90" s="543">
        <v>4000</v>
      </c>
      <c r="BA90" s="543"/>
      <c r="BB90" s="543">
        <v>4522.0950000000003</v>
      </c>
      <c r="BC90" s="543">
        <v>1396.4</v>
      </c>
      <c r="BD90" s="543">
        <v>5918.4949999999999</v>
      </c>
      <c r="BE90" s="543"/>
      <c r="BF90" s="543">
        <v>87783.096000000005</v>
      </c>
      <c r="BG90" s="543">
        <v>700.06700000000001</v>
      </c>
      <c r="BH90" s="543">
        <v>88483.163</v>
      </c>
      <c r="BI90" s="611" t="s">
        <v>2143</v>
      </c>
      <c r="BJ90" s="543">
        <v>0</v>
      </c>
      <c r="BK90" s="543">
        <v>0</v>
      </c>
      <c r="BL90" s="543">
        <v>0</v>
      </c>
      <c r="BM90" s="543"/>
      <c r="BN90" s="543">
        <v>125608.011</v>
      </c>
      <c r="BO90" s="543">
        <v>121.304</v>
      </c>
      <c r="BP90" s="543">
        <v>125729.315</v>
      </c>
      <c r="BQ90" s="543"/>
      <c r="BR90" s="543">
        <v>5.6870000000000003</v>
      </c>
      <c r="BS90" s="543">
        <v>2.1000000000000001E-2</v>
      </c>
      <c r="BT90" s="543">
        <v>5.7089999999999996</v>
      </c>
      <c r="BU90" s="543"/>
      <c r="BV90" s="543">
        <v>0.13500000000000001</v>
      </c>
      <c r="BW90" s="543">
        <v>0</v>
      </c>
      <c r="BX90" s="543">
        <v>0.13500000000000001</v>
      </c>
      <c r="BY90" s="611" t="s">
        <v>2143</v>
      </c>
      <c r="BZ90" s="543">
        <v>4692655.265999998</v>
      </c>
      <c r="CA90" s="543">
        <v>527205.93300000008</v>
      </c>
      <c r="CB90" s="543">
        <v>5219861.2029999997</v>
      </c>
      <c r="CC90" s="543"/>
      <c r="CD90" s="543">
        <v>816695.71200000006</v>
      </c>
      <c r="CE90" s="543">
        <v>201600.24799999999</v>
      </c>
      <c r="CF90" s="543">
        <v>1018295.96</v>
      </c>
      <c r="CG90" s="543"/>
      <c r="CH90" s="543">
        <v>4692655.265999998</v>
      </c>
      <c r="CI90" s="543">
        <v>559210.22200000007</v>
      </c>
      <c r="CJ90" s="543">
        <v>5251865.4909999995</v>
      </c>
    </row>
    <row r="91" spans="1:88" s="545" customFormat="1" ht="8.4" customHeight="1">
      <c r="A91" s="549" t="s">
        <v>2144</v>
      </c>
      <c r="B91" s="547">
        <v>809244.45499999996</v>
      </c>
      <c r="C91" s="547">
        <v>74998.273000000001</v>
      </c>
      <c r="D91" s="547">
        <v>884242.72900000005</v>
      </c>
      <c r="E91" s="547"/>
      <c r="F91" s="547">
        <v>218.149</v>
      </c>
      <c r="G91" s="547">
        <v>0</v>
      </c>
      <c r="H91" s="547">
        <v>218.149</v>
      </c>
      <c r="I91" s="547"/>
      <c r="J91" s="547">
        <v>718879.66</v>
      </c>
      <c r="K91" s="547">
        <v>115770.93799999999</v>
      </c>
      <c r="L91" s="547">
        <v>834650.59900000005</v>
      </c>
      <c r="M91" s="549" t="s">
        <v>2144</v>
      </c>
      <c r="N91" s="547">
        <v>5066.8239999999996</v>
      </c>
      <c r="O91" s="547">
        <v>1844.1120000000001</v>
      </c>
      <c r="P91" s="547">
        <v>6910.9359999999997</v>
      </c>
      <c r="Q91" s="547"/>
      <c r="R91" s="547">
        <v>12436.278</v>
      </c>
      <c r="S91" s="547">
        <v>6008.6329999999998</v>
      </c>
      <c r="T91" s="547">
        <v>18444.911</v>
      </c>
      <c r="U91" s="547"/>
      <c r="V91" s="547">
        <v>187831.15100000001</v>
      </c>
      <c r="W91" s="547">
        <v>131750.07800000001</v>
      </c>
      <c r="X91" s="547">
        <v>319581.22899999999</v>
      </c>
      <c r="Y91" s="549" t="s">
        <v>2144</v>
      </c>
      <c r="Z91" s="547">
        <v>1061340.595</v>
      </c>
      <c r="AA91" s="547">
        <v>2514.9</v>
      </c>
      <c r="AB91" s="547">
        <v>1063855.4950000001</v>
      </c>
      <c r="AC91" s="547"/>
      <c r="AD91" s="547">
        <v>217955.614</v>
      </c>
      <c r="AE91" s="547">
        <v>57297.288</v>
      </c>
      <c r="AF91" s="547">
        <v>275252.902</v>
      </c>
      <c r="AG91" s="547"/>
      <c r="AH91" s="547">
        <v>3.4950000000000001</v>
      </c>
      <c r="AI91" s="547">
        <v>0</v>
      </c>
      <c r="AJ91" s="547">
        <v>3.4950000000000001</v>
      </c>
      <c r="AK91" s="549" t="s">
        <v>2144</v>
      </c>
      <c r="AL91" s="547">
        <v>28593.329000000002</v>
      </c>
      <c r="AM91" s="547">
        <v>1281.876</v>
      </c>
      <c r="AN91" s="547">
        <v>29875.205999999998</v>
      </c>
      <c r="AO91" s="547"/>
      <c r="AP91" s="547">
        <v>0</v>
      </c>
      <c r="AQ91" s="547">
        <v>0</v>
      </c>
      <c r="AR91" s="547">
        <v>0</v>
      </c>
      <c r="AS91" s="547"/>
      <c r="AT91" s="547">
        <v>52704.351999999999</v>
      </c>
      <c r="AU91" s="547">
        <v>2716.3960000000002</v>
      </c>
      <c r="AV91" s="547">
        <v>55420.749000000003</v>
      </c>
      <c r="AW91" s="549" t="s">
        <v>2144</v>
      </c>
      <c r="AX91" s="547">
        <v>0</v>
      </c>
      <c r="AY91" s="547">
        <v>0</v>
      </c>
      <c r="AZ91" s="547">
        <v>0</v>
      </c>
      <c r="BA91" s="547"/>
      <c r="BB91" s="547">
        <v>0</v>
      </c>
      <c r="BC91" s="547">
        <v>0</v>
      </c>
      <c r="BD91" s="547">
        <v>0</v>
      </c>
      <c r="BE91" s="547"/>
      <c r="BF91" s="547">
        <v>0</v>
      </c>
      <c r="BG91" s="547">
        <v>0</v>
      </c>
      <c r="BH91" s="547">
        <v>0</v>
      </c>
      <c r="BI91" s="549" t="s">
        <v>2144</v>
      </c>
      <c r="BJ91" s="547">
        <v>0</v>
      </c>
      <c r="BK91" s="547">
        <v>0</v>
      </c>
      <c r="BL91" s="547">
        <v>0</v>
      </c>
      <c r="BM91" s="547"/>
      <c r="BN91" s="547">
        <v>29669.002</v>
      </c>
      <c r="BO91" s="547">
        <v>121.304</v>
      </c>
      <c r="BP91" s="547">
        <v>29790.306</v>
      </c>
      <c r="BQ91" s="547"/>
      <c r="BR91" s="547">
        <v>0</v>
      </c>
      <c r="BS91" s="547">
        <v>0</v>
      </c>
      <c r="BT91" s="547">
        <v>0</v>
      </c>
      <c r="BU91" s="547"/>
      <c r="BV91" s="547">
        <v>0.13500000000000001</v>
      </c>
      <c r="BW91" s="547">
        <v>0</v>
      </c>
      <c r="BX91" s="547">
        <v>0.13500000000000001</v>
      </c>
      <c r="BY91" s="549" t="s">
        <v>2144</v>
      </c>
      <c r="BZ91" s="547">
        <v>3123943.0389999994</v>
      </c>
      <c r="CA91" s="547">
        <v>394303.79800000001</v>
      </c>
      <c r="CB91" s="547">
        <v>3518246.8409999995</v>
      </c>
      <c r="CC91" s="547"/>
      <c r="CD91" s="547">
        <v>718879.66</v>
      </c>
      <c r="CE91" s="547">
        <v>147775.226</v>
      </c>
      <c r="CF91" s="547">
        <v>866654.88699999999</v>
      </c>
      <c r="CG91" s="547"/>
      <c r="CH91" s="547">
        <v>3123943.0389999994</v>
      </c>
      <c r="CI91" s="547">
        <v>426308.08600000001</v>
      </c>
      <c r="CJ91" s="547">
        <v>3550251.1289999997</v>
      </c>
    </row>
    <row r="92" spans="1:88" s="545" customFormat="1" ht="8.4" customHeight="1">
      <c r="A92" s="549" t="s">
        <v>2145</v>
      </c>
      <c r="B92" s="547">
        <v>157622.598</v>
      </c>
      <c r="C92" s="547">
        <v>9593.652</v>
      </c>
      <c r="D92" s="547">
        <v>167216.25099999999</v>
      </c>
      <c r="E92" s="547"/>
      <c r="F92" s="547">
        <v>0</v>
      </c>
      <c r="G92" s="547">
        <v>0</v>
      </c>
      <c r="H92" s="547">
        <v>0</v>
      </c>
      <c r="I92" s="547"/>
      <c r="J92" s="547">
        <v>45156.052000000003</v>
      </c>
      <c r="K92" s="547">
        <v>52603.171000000002</v>
      </c>
      <c r="L92" s="547">
        <v>97759.222999999998</v>
      </c>
      <c r="M92" s="549" t="s">
        <v>2145</v>
      </c>
      <c r="N92" s="547">
        <v>177.68600000000001</v>
      </c>
      <c r="O92" s="547">
        <v>145.77600000000001</v>
      </c>
      <c r="P92" s="547">
        <v>323.46300000000002</v>
      </c>
      <c r="Q92" s="547"/>
      <c r="R92" s="547">
        <v>359.85</v>
      </c>
      <c r="S92" s="547">
        <v>254.447</v>
      </c>
      <c r="T92" s="547">
        <v>614.298</v>
      </c>
      <c r="U92" s="547"/>
      <c r="V92" s="547">
        <v>8148.17</v>
      </c>
      <c r="W92" s="547">
        <v>16437.555</v>
      </c>
      <c r="X92" s="547">
        <v>24585.725999999999</v>
      </c>
      <c r="Y92" s="549" t="s">
        <v>2145</v>
      </c>
      <c r="Z92" s="547">
        <v>0</v>
      </c>
      <c r="AA92" s="547">
        <v>0</v>
      </c>
      <c r="AB92" s="547">
        <v>0</v>
      </c>
      <c r="AC92" s="547"/>
      <c r="AD92" s="547">
        <v>6144.04</v>
      </c>
      <c r="AE92" s="547">
        <v>12232.187</v>
      </c>
      <c r="AF92" s="547">
        <v>18376.226999999999</v>
      </c>
      <c r="AG92" s="547"/>
      <c r="AH92" s="547">
        <v>1.68</v>
      </c>
      <c r="AI92" s="547">
        <v>0</v>
      </c>
      <c r="AJ92" s="547">
        <v>1.68</v>
      </c>
      <c r="AK92" s="549" t="s">
        <v>2145</v>
      </c>
      <c r="AL92" s="547">
        <v>0</v>
      </c>
      <c r="AM92" s="547">
        <v>0</v>
      </c>
      <c r="AN92" s="547">
        <v>0</v>
      </c>
      <c r="AO92" s="547"/>
      <c r="AP92" s="547">
        <v>0</v>
      </c>
      <c r="AQ92" s="547">
        <v>0</v>
      </c>
      <c r="AR92" s="547">
        <v>0</v>
      </c>
      <c r="AS92" s="547"/>
      <c r="AT92" s="547">
        <v>0</v>
      </c>
      <c r="AU92" s="547">
        <v>0</v>
      </c>
      <c r="AV92" s="547">
        <v>0</v>
      </c>
      <c r="AW92" s="549" t="s">
        <v>2145</v>
      </c>
      <c r="AX92" s="547">
        <v>0</v>
      </c>
      <c r="AY92" s="547">
        <v>0</v>
      </c>
      <c r="AZ92" s="547">
        <v>0</v>
      </c>
      <c r="BA92" s="547"/>
      <c r="BB92" s="547">
        <v>1.998</v>
      </c>
      <c r="BC92" s="547">
        <v>0</v>
      </c>
      <c r="BD92" s="547">
        <v>1.998</v>
      </c>
      <c r="BE92" s="547"/>
      <c r="BF92" s="547">
        <v>0</v>
      </c>
      <c r="BG92" s="547">
        <v>0</v>
      </c>
      <c r="BH92" s="547">
        <v>0</v>
      </c>
      <c r="BI92" s="549" t="s">
        <v>2145</v>
      </c>
      <c r="BJ92" s="547">
        <v>0</v>
      </c>
      <c r="BK92" s="547">
        <v>0</v>
      </c>
      <c r="BL92" s="547">
        <v>0</v>
      </c>
      <c r="BM92" s="547"/>
      <c r="BN92" s="547">
        <v>0</v>
      </c>
      <c r="BO92" s="547">
        <v>0</v>
      </c>
      <c r="BP92" s="547">
        <v>0</v>
      </c>
      <c r="BQ92" s="547"/>
      <c r="BR92" s="547">
        <v>5.6870000000000003</v>
      </c>
      <c r="BS92" s="547">
        <v>2.1000000000000001E-2</v>
      </c>
      <c r="BT92" s="547">
        <v>5.7089999999999996</v>
      </c>
      <c r="BU92" s="547"/>
      <c r="BV92" s="547">
        <v>0</v>
      </c>
      <c r="BW92" s="547">
        <v>0</v>
      </c>
      <c r="BX92" s="547">
        <v>0</v>
      </c>
      <c r="BY92" s="549" t="s">
        <v>2145</v>
      </c>
      <c r="BZ92" s="547">
        <v>217617.761</v>
      </c>
      <c r="CA92" s="547">
        <v>91266.808999999994</v>
      </c>
      <c r="CB92" s="547">
        <v>308884.57500000001</v>
      </c>
      <c r="CC92" s="547"/>
      <c r="CD92" s="547">
        <v>45156.052000000003</v>
      </c>
      <c r="CE92" s="547">
        <v>52603.171000000002</v>
      </c>
      <c r="CF92" s="547">
        <v>97759.222999999998</v>
      </c>
      <c r="CG92" s="547"/>
      <c r="CH92" s="547">
        <v>217617.761</v>
      </c>
      <c r="CI92" s="547">
        <v>91266.808999999994</v>
      </c>
      <c r="CJ92" s="547">
        <v>308884.57500000001</v>
      </c>
    </row>
    <row r="93" spans="1:88" s="545" customFormat="1" ht="8.4" customHeight="1">
      <c r="A93" s="549" t="s">
        <v>2146</v>
      </c>
      <c r="B93" s="547">
        <v>105145.292</v>
      </c>
      <c r="C93" s="547">
        <v>8073.6120000000001</v>
      </c>
      <c r="D93" s="547">
        <v>113218.905</v>
      </c>
      <c r="E93" s="547"/>
      <c r="F93" s="547">
        <v>59000</v>
      </c>
      <c r="G93" s="547">
        <v>0</v>
      </c>
      <c r="H93" s="547">
        <v>59000</v>
      </c>
      <c r="I93" s="547"/>
      <c r="J93" s="547">
        <v>52660</v>
      </c>
      <c r="K93" s="547">
        <v>1221.8499999999999</v>
      </c>
      <c r="L93" s="547">
        <v>53881.85</v>
      </c>
      <c r="M93" s="549" t="s">
        <v>2146</v>
      </c>
      <c r="N93" s="547">
        <v>718.28300000000002</v>
      </c>
      <c r="O93" s="547">
        <v>407.12200000000001</v>
      </c>
      <c r="P93" s="547">
        <v>1125.405</v>
      </c>
      <c r="Q93" s="547"/>
      <c r="R93" s="547">
        <v>32470.531999999999</v>
      </c>
      <c r="S93" s="547">
        <v>8698.5390000000007</v>
      </c>
      <c r="T93" s="547">
        <v>41169.072</v>
      </c>
      <c r="U93" s="547"/>
      <c r="V93" s="547">
        <v>144593.06599999999</v>
      </c>
      <c r="W93" s="547">
        <v>7587.768</v>
      </c>
      <c r="X93" s="547">
        <v>152180.834</v>
      </c>
      <c r="Y93" s="549" t="s">
        <v>2146</v>
      </c>
      <c r="Z93" s="547">
        <v>0</v>
      </c>
      <c r="AA93" s="547">
        <v>0</v>
      </c>
      <c r="AB93" s="547">
        <v>0</v>
      </c>
      <c r="AC93" s="547"/>
      <c r="AD93" s="547">
        <v>513970</v>
      </c>
      <c r="AE93" s="547">
        <v>0</v>
      </c>
      <c r="AF93" s="547">
        <v>513970</v>
      </c>
      <c r="AG93" s="547"/>
      <c r="AH93" s="547">
        <v>78892.085000000006</v>
      </c>
      <c r="AI93" s="547">
        <v>0</v>
      </c>
      <c r="AJ93" s="547">
        <v>78892.085000000006</v>
      </c>
      <c r="AK93" s="549" t="s">
        <v>2146</v>
      </c>
      <c r="AL93" s="547">
        <v>155790.89499999999</v>
      </c>
      <c r="AM93" s="547">
        <v>0</v>
      </c>
      <c r="AN93" s="547">
        <v>155790.89499999999</v>
      </c>
      <c r="AO93" s="547"/>
      <c r="AP93" s="547">
        <v>6594.1689999999999</v>
      </c>
      <c r="AQ93" s="547">
        <v>2757.89</v>
      </c>
      <c r="AR93" s="547">
        <v>9352.0589999999993</v>
      </c>
      <c r="AS93" s="547"/>
      <c r="AT93" s="547">
        <v>9017.9349999999995</v>
      </c>
      <c r="AU93" s="547">
        <v>10792.075000000001</v>
      </c>
      <c r="AV93" s="547">
        <v>19810.009999999998</v>
      </c>
      <c r="AW93" s="549" t="s">
        <v>2146</v>
      </c>
      <c r="AX93" s="547">
        <v>4000</v>
      </c>
      <c r="AY93" s="547">
        <v>0</v>
      </c>
      <c r="AZ93" s="547">
        <v>4000</v>
      </c>
      <c r="BA93" s="547"/>
      <c r="BB93" s="547">
        <v>4520.0969999999998</v>
      </c>
      <c r="BC93" s="547">
        <v>1396.4</v>
      </c>
      <c r="BD93" s="547">
        <v>5916.4970000000003</v>
      </c>
      <c r="BE93" s="547"/>
      <c r="BF93" s="547">
        <v>87783.096000000005</v>
      </c>
      <c r="BG93" s="547">
        <v>700.06700000000001</v>
      </c>
      <c r="BH93" s="547">
        <v>88483.163</v>
      </c>
      <c r="BI93" s="549" t="s">
        <v>2146</v>
      </c>
      <c r="BJ93" s="547">
        <v>0</v>
      </c>
      <c r="BK93" s="547">
        <v>0</v>
      </c>
      <c r="BL93" s="547">
        <v>0</v>
      </c>
      <c r="BM93" s="547"/>
      <c r="BN93" s="547">
        <v>95939.009000000005</v>
      </c>
      <c r="BO93" s="547">
        <v>0</v>
      </c>
      <c r="BP93" s="547">
        <v>95939.009000000005</v>
      </c>
      <c r="BQ93" s="547"/>
      <c r="BR93" s="547">
        <v>0</v>
      </c>
      <c r="BS93" s="547">
        <v>0</v>
      </c>
      <c r="BT93" s="547">
        <v>0</v>
      </c>
      <c r="BU93" s="547"/>
      <c r="BV93" s="547">
        <v>0</v>
      </c>
      <c r="BW93" s="547">
        <v>0</v>
      </c>
      <c r="BX93" s="547">
        <v>0</v>
      </c>
      <c r="BY93" s="549" t="s">
        <v>2146</v>
      </c>
      <c r="BZ93" s="547">
        <v>1351094.459</v>
      </c>
      <c r="CA93" s="547">
        <v>41635.323000000004</v>
      </c>
      <c r="CB93" s="547">
        <v>1392729.7839999998</v>
      </c>
      <c r="CC93" s="547"/>
      <c r="CD93" s="547">
        <v>52660</v>
      </c>
      <c r="CE93" s="547">
        <v>1221.8499999999999</v>
      </c>
      <c r="CF93" s="547">
        <v>53881.85</v>
      </c>
      <c r="CG93" s="547"/>
      <c r="CH93" s="547">
        <v>1351094.459</v>
      </c>
      <c r="CI93" s="547">
        <v>41635.323000000004</v>
      </c>
      <c r="CJ93" s="547">
        <v>1392729.7839999998</v>
      </c>
    </row>
    <row r="94" spans="1:88" s="35" customFormat="1" ht="3.15" customHeight="1">
      <c r="A94" s="549"/>
      <c r="B94" s="547"/>
      <c r="C94" s="547"/>
      <c r="D94" s="547"/>
      <c r="E94" s="547"/>
      <c r="F94" s="547"/>
      <c r="G94" s="547"/>
      <c r="H94" s="547"/>
      <c r="I94" s="547"/>
      <c r="J94" s="547"/>
      <c r="K94" s="547"/>
      <c r="L94" s="547"/>
      <c r="M94" s="549"/>
      <c r="N94" s="547"/>
      <c r="O94" s="547"/>
      <c r="P94" s="547"/>
      <c r="Q94" s="547"/>
      <c r="R94" s="547"/>
      <c r="S94" s="547"/>
      <c r="T94" s="547"/>
      <c r="U94" s="547"/>
      <c r="V94" s="547"/>
      <c r="W94" s="547"/>
      <c r="X94" s="547"/>
      <c r="Y94" s="549"/>
      <c r="Z94" s="547"/>
      <c r="AA94" s="547"/>
      <c r="AB94" s="547"/>
      <c r="AC94" s="547"/>
      <c r="AD94" s="547"/>
      <c r="AE94" s="547"/>
      <c r="AF94" s="547"/>
      <c r="AG94" s="547"/>
      <c r="AH94" s="547"/>
      <c r="AI94" s="547"/>
      <c r="AJ94" s="547"/>
      <c r="AK94" s="549"/>
      <c r="AL94" s="547"/>
      <c r="AM94" s="547"/>
      <c r="AN94" s="547"/>
      <c r="AO94" s="547"/>
      <c r="AP94" s="547"/>
      <c r="AQ94" s="547"/>
      <c r="AR94" s="547"/>
      <c r="AS94" s="547"/>
      <c r="AT94" s="547"/>
      <c r="AU94" s="547"/>
      <c r="AV94" s="547"/>
      <c r="AW94" s="549"/>
      <c r="AX94" s="547"/>
      <c r="AY94" s="547"/>
      <c r="AZ94" s="547"/>
      <c r="BA94" s="547"/>
      <c r="BB94" s="547">
        <v>0</v>
      </c>
      <c r="BC94" s="547">
        <v>0</v>
      </c>
      <c r="BD94" s="547">
        <v>0</v>
      </c>
      <c r="BE94" s="547"/>
      <c r="BF94" s="547">
        <v>0</v>
      </c>
      <c r="BG94" s="547">
        <v>0</v>
      </c>
      <c r="BH94" s="547">
        <v>0</v>
      </c>
      <c r="BI94" s="549"/>
      <c r="BJ94" s="547">
        <v>0</v>
      </c>
      <c r="BK94" s="547">
        <v>0</v>
      </c>
      <c r="BL94" s="547">
        <v>0</v>
      </c>
      <c r="BM94" s="547"/>
      <c r="BN94" s="547">
        <v>0</v>
      </c>
      <c r="BO94" s="547">
        <v>0</v>
      </c>
      <c r="BP94" s="547">
        <v>0</v>
      </c>
      <c r="BQ94" s="547"/>
      <c r="BR94" s="547"/>
      <c r="BS94" s="547"/>
      <c r="BT94" s="547"/>
      <c r="BU94" s="547"/>
      <c r="BV94" s="547"/>
      <c r="BW94" s="547"/>
      <c r="BX94" s="547"/>
      <c r="BY94" s="549"/>
      <c r="BZ94" s="547"/>
      <c r="CA94" s="547"/>
      <c r="CB94" s="547"/>
      <c r="CC94" s="547"/>
      <c r="CD94" s="547"/>
      <c r="CE94" s="547"/>
      <c r="CF94" s="547"/>
      <c r="CG94" s="547"/>
      <c r="CH94" s="547"/>
      <c r="CI94" s="547"/>
      <c r="CJ94" s="547"/>
    </row>
    <row r="95" spans="1:88" s="545" customFormat="1" ht="8.4" customHeight="1">
      <c r="A95" s="550" t="s">
        <v>2092</v>
      </c>
      <c r="B95" s="551">
        <v>0</v>
      </c>
      <c r="C95" s="551">
        <v>0</v>
      </c>
      <c r="D95" s="551">
        <v>0</v>
      </c>
      <c r="E95" s="551"/>
      <c r="F95" s="551">
        <v>0</v>
      </c>
      <c r="G95" s="551">
        <v>0</v>
      </c>
      <c r="H95" s="551">
        <v>0</v>
      </c>
      <c r="I95" s="551"/>
      <c r="J95" s="551">
        <v>170000</v>
      </c>
      <c r="K95" s="551">
        <v>0</v>
      </c>
      <c r="L95" s="551">
        <v>170000</v>
      </c>
      <c r="M95" s="550" t="s">
        <v>2092</v>
      </c>
      <c r="N95" s="551">
        <v>0</v>
      </c>
      <c r="O95" s="551">
        <v>0</v>
      </c>
      <c r="P95" s="551">
        <v>0</v>
      </c>
      <c r="Q95" s="551"/>
      <c r="R95" s="551">
        <v>25000</v>
      </c>
      <c r="S95" s="551">
        <v>0</v>
      </c>
      <c r="T95" s="551">
        <v>25000</v>
      </c>
      <c r="U95" s="551"/>
      <c r="V95" s="551">
        <v>25000</v>
      </c>
      <c r="W95" s="551">
        <v>0</v>
      </c>
      <c r="X95" s="551">
        <v>25000</v>
      </c>
      <c r="Y95" s="550" t="s">
        <v>2092</v>
      </c>
      <c r="Z95" s="551">
        <v>135000</v>
      </c>
      <c r="AA95" s="551">
        <v>0</v>
      </c>
      <c r="AB95" s="551">
        <v>135000</v>
      </c>
      <c r="AC95" s="551"/>
      <c r="AD95" s="551">
        <v>231600</v>
      </c>
      <c r="AE95" s="551">
        <v>0</v>
      </c>
      <c r="AF95" s="551">
        <v>231600</v>
      </c>
      <c r="AG95" s="551"/>
      <c r="AH95" s="551">
        <v>0</v>
      </c>
      <c r="AI95" s="551">
        <v>0</v>
      </c>
      <c r="AJ95" s="551">
        <v>0</v>
      </c>
      <c r="AK95" s="550" t="s">
        <v>2092</v>
      </c>
      <c r="AL95" s="551">
        <v>0</v>
      </c>
      <c r="AM95" s="551">
        <v>0</v>
      </c>
      <c r="AN95" s="551">
        <v>0</v>
      </c>
      <c r="AO95" s="551"/>
      <c r="AP95" s="551">
        <v>0</v>
      </c>
      <c r="AQ95" s="551">
        <v>0</v>
      </c>
      <c r="AR95" s="551">
        <v>0</v>
      </c>
      <c r="AS95" s="551"/>
      <c r="AT95" s="551">
        <v>50000</v>
      </c>
      <c r="AU95" s="551">
        <v>0</v>
      </c>
      <c r="AV95" s="551">
        <v>50000</v>
      </c>
      <c r="AW95" s="550" t="s">
        <v>2092</v>
      </c>
      <c r="AX95" s="551">
        <v>5000</v>
      </c>
      <c r="AY95" s="551">
        <v>0</v>
      </c>
      <c r="AZ95" s="551">
        <v>5000</v>
      </c>
      <c r="BA95" s="551"/>
      <c r="BB95" s="551">
        <v>0</v>
      </c>
      <c r="BC95" s="551">
        <v>0</v>
      </c>
      <c r="BD95" s="551">
        <v>0</v>
      </c>
      <c r="BE95" s="551"/>
      <c r="BF95" s="551">
        <v>0</v>
      </c>
      <c r="BG95" s="551">
        <v>0</v>
      </c>
      <c r="BH95" s="551">
        <v>0</v>
      </c>
      <c r="BI95" s="550" t="s">
        <v>2092</v>
      </c>
      <c r="BJ95" s="551">
        <v>0</v>
      </c>
      <c r="BK95" s="551">
        <v>0</v>
      </c>
      <c r="BL95" s="551">
        <v>0</v>
      </c>
      <c r="BM95" s="551"/>
      <c r="BN95" s="551">
        <v>36200</v>
      </c>
      <c r="BO95" s="551">
        <v>0</v>
      </c>
      <c r="BP95" s="551">
        <v>36200</v>
      </c>
      <c r="BQ95" s="551"/>
      <c r="BR95" s="551">
        <v>0</v>
      </c>
      <c r="BS95" s="551">
        <v>0</v>
      </c>
      <c r="BT95" s="551">
        <v>0</v>
      </c>
      <c r="BU95" s="551"/>
      <c r="BV95" s="551">
        <v>0</v>
      </c>
      <c r="BW95" s="551">
        <v>0</v>
      </c>
      <c r="BX95" s="551">
        <v>0</v>
      </c>
      <c r="BY95" s="550" t="s">
        <v>2092</v>
      </c>
      <c r="BZ95" s="551">
        <v>677800</v>
      </c>
      <c r="CA95" s="551">
        <v>0</v>
      </c>
      <c r="CB95" s="551">
        <v>677800</v>
      </c>
      <c r="CC95" s="551"/>
      <c r="CD95" s="551">
        <v>170000</v>
      </c>
      <c r="CE95" s="551">
        <v>0</v>
      </c>
      <c r="CF95" s="551">
        <v>170000</v>
      </c>
      <c r="CG95" s="551"/>
      <c r="CH95" s="551">
        <v>677800</v>
      </c>
      <c r="CI95" s="551">
        <v>0</v>
      </c>
      <c r="CJ95" s="551">
        <v>677800</v>
      </c>
    </row>
    <row r="96" spans="1:88" s="35" customFormat="1" ht="3.15" customHeight="1">
      <c r="A96" s="550"/>
      <c r="B96" s="551"/>
      <c r="C96" s="551"/>
      <c r="D96" s="551"/>
      <c r="E96" s="551"/>
      <c r="F96" s="551"/>
      <c r="G96" s="551"/>
      <c r="H96" s="551"/>
      <c r="I96" s="551"/>
      <c r="J96" s="551"/>
      <c r="K96" s="551"/>
      <c r="L96" s="551"/>
      <c r="M96" s="550"/>
      <c r="N96" s="551"/>
      <c r="O96" s="551"/>
      <c r="P96" s="551"/>
      <c r="Q96" s="551"/>
      <c r="R96" s="551"/>
      <c r="S96" s="551"/>
      <c r="T96" s="551"/>
      <c r="U96" s="551"/>
      <c r="V96" s="551"/>
      <c r="W96" s="551"/>
      <c r="X96" s="551"/>
      <c r="Y96" s="550"/>
      <c r="Z96" s="551"/>
      <c r="AA96" s="551"/>
      <c r="AB96" s="551"/>
      <c r="AC96" s="551"/>
      <c r="AD96" s="551"/>
      <c r="AE96" s="551"/>
      <c r="AF96" s="551"/>
      <c r="AG96" s="551"/>
      <c r="AH96" s="551"/>
      <c r="AI96" s="551"/>
      <c r="AJ96" s="551"/>
      <c r="AK96" s="550"/>
      <c r="AL96" s="551"/>
      <c r="AM96" s="551"/>
      <c r="AN96" s="551"/>
      <c r="AO96" s="551"/>
      <c r="AP96" s="551"/>
      <c r="AQ96" s="551"/>
      <c r="AR96" s="551"/>
      <c r="AS96" s="551"/>
      <c r="AT96" s="551"/>
      <c r="AU96" s="551"/>
      <c r="AV96" s="551"/>
      <c r="AW96" s="550"/>
      <c r="AX96" s="551"/>
      <c r="AY96" s="551"/>
      <c r="AZ96" s="551"/>
      <c r="BA96" s="551"/>
      <c r="BB96" s="551">
        <v>0</v>
      </c>
      <c r="BC96" s="551">
        <v>0</v>
      </c>
      <c r="BD96" s="551">
        <v>0</v>
      </c>
      <c r="BE96" s="551"/>
      <c r="BF96" s="551">
        <v>0</v>
      </c>
      <c r="BG96" s="551">
        <v>0</v>
      </c>
      <c r="BH96" s="551">
        <v>0</v>
      </c>
      <c r="BI96" s="550"/>
      <c r="BJ96" s="551">
        <v>0</v>
      </c>
      <c r="BK96" s="551">
        <v>0</v>
      </c>
      <c r="BL96" s="551">
        <v>0</v>
      </c>
      <c r="BM96" s="551"/>
      <c r="BN96" s="551">
        <v>0</v>
      </c>
      <c r="BO96" s="551">
        <v>0</v>
      </c>
      <c r="BP96" s="551">
        <v>0</v>
      </c>
      <c r="BQ96" s="551"/>
      <c r="BR96" s="551"/>
      <c r="BS96" s="551"/>
      <c r="BT96" s="551"/>
      <c r="BU96" s="551"/>
      <c r="BV96" s="551"/>
      <c r="BW96" s="551"/>
      <c r="BX96" s="551"/>
      <c r="BY96" s="550"/>
      <c r="BZ96" s="551"/>
      <c r="CA96" s="551"/>
      <c r="CB96" s="551"/>
      <c r="CC96" s="551"/>
      <c r="CD96" s="551"/>
      <c r="CE96" s="551"/>
      <c r="CF96" s="551"/>
      <c r="CG96" s="551"/>
      <c r="CH96" s="551"/>
      <c r="CI96" s="551"/>
      <c r="CJ96" s="551"/>
    </row>
    <row r="97" spans="1:88" s="545" customFormat="1" ht="8.4" customHeight="1">
      <c r="A97" s="542" t="s">
        <v>2147</v>
      </c>
      <c r="B97" s="543">
        <v>1958210.334</v>
      </c>
      <c r="C97" s="543">
        <v>3594850.2680000002</v>
      </c>
      <c r="D97" s="543">
        <v>5553060.602</v>
      </c>
      <c r="E97" s="543"/>
      <c r="F97" s="543">
        <v>141808.56700000001</v>
      </c>
      <c r="G97" s="543">
        <v>6.0830000000000002</v>
      </c>
      <c r="H97" s="543">
        <v>141814.65</v>
      </c>
      <c r="I97" s="543"/>
      <c r="J97" s="543">
        <v>4348643.5</v>
      </c>
      <c r="K97" s="543">
        <v>3030780.8139999998</v>
      </c>
      <c r="L97" s="543">
        <v>7379424.3140000002</v>
      </c>
      <c r="M97" s="542" t="s">
        <v>2147</v>
      </c>
      <c r="N97" s="543">
        <v>891703.50300000003</v>
      </c>
      <c r="O97" s="543">
        <v>139714.46400000001</v>
      </c>
      <c r="P97" s="543">
        <v>1031417.9669999999</v>
      </c>
      <c r="Q97" s="543"/>
      <c r="R97" s="543">
        <v>698373.85900000005</v>
      </c>
      <c r="S97" s="543">
        <v>1291674.4709999999</v>
      </c>
      <c r="T97" s="543">
        <v>1990048.33</v>
      </c>
      <c r="U97" s="543"/>
      <c r="V97" s="543">
        <v>806538.33400000003</v>
      </c>
      <c r="W97" s="543">
        <v>2024936.423</v>
      </c>
      <c r="X97" s="543">
        <v>2831474.7579999999</v>
      </c>
      <c r="Y97" s="542" t="s">
        <v>2147</v>
      </c>
      <c r="Z97" s="543">
        <v>0</v>
      </c>
      <c r="AA97" s="543">
        <v>3867.6529999999998</v>
      </c>
      <c r="AB97" s="543">
        <v>3867.6529999999998</v>
      </c>
      <c r="AC97" s="543"/>
      <c r="AD97" s="543">
        <v>1815705.0060000001</v>
      </c>
      <c r="AE97" s="543">
        <v>959530.12899999996</v>
      </c>
      <c r="AF97" s="543">
        <v>2775235.1349999998</v>
      </c>
      <c r="AG97" s="543"/>
      <c r="AH97" s="543">
        <v>2294902.2560000001</v>
      </c>
      <c r="AI97" s="543">
        <v>418920</v>
      </c>
      <c r="AJ97" s="543">
        <v>2713822.2560000001</v>
      </c>
      <c r="AK97" s="542" t="s">
        <v>2147</v>
      </c>
      <c r="AL97" s="543">
        <v>166610.611</v>
      </c>
      <c r="AM97" s="543">
        <v>16564.067999999999</v>
      </c>
      <c r="AN97" s="543">
        <v>183174.679</v>
      </c>
      <c r="AO97" s="543"/>
      <c r="AP97" s="543">
        <v>0</v>
      </c>
      <c r="AQ97" s="543">
        <v>0</v>
      </c>
      <c r="AR97" s="543">
        <v>0</v>
      </c>
      <c r="AS97" s="543"/>
      <c r="AT97" s="543">
        <v>0</v>
      </c>
      <c r="AU97" s="543">
        <v>1084348.237</v>
      </c>
      <c r="AV97" s="543">
        <v>1084348.237</v>
      </c>
      <c r="AW97" s="542" t="s">
        <v>2147</v>
      </c>
      <c r="AX97" s="543">
        <v>0</v>
      </c>
      <c r="AY97" s="543">
        <v>0</v>
      </c>
      <c r="AZ97" s="543">
        <v>0</v>
      </c>
      <c r="BA97" s="543"/>
      <c r="BB97" s="543">
        <v>20589.62</v>
      </c>
      <c r="BC97" s="543">
        <v>0</v>
      </c>
      <c r="BD97" s="543">
        <v>20589.62</v>
      </c>
      <c r="BE97" s="543"/>
      <c r="BF97" s="543">
        <v>0</v>
      </c>
      <c r="BG97" s="543">
        <v>167568</v>
      </c>
      <c r="BH97" s="543">
        <v>167568</v>
      </c>
      <c r="BI97" s="542" t="s">
        <v>2147</v>
      </c>
      <c r="BJ97" s="543">
        <v>0</v>
      </c>
      <c r="BK97" s="543">
        <v>0</v>
      </c>
      <c r="BL97" s="543">
        <v>0</v>
      </c>
      <c r="BM97" s="543"/>
      <c r="BN97" s="543">
        <v>50000</v>
      </c>
      <c r="BO97" s="543">
        <v>302844.25</v>
      </c>
      <c r="BP97" s="543">
        <v>352844.25</v>
      </c>
      <c r="BQ97" s="543"/>
      <c r="BR97" s="543">
        <v>598804.82700000005</v>
      </c>
      <c r="BS97" s="543">
        <v>0</v>
      </c>
      <c r="BT97" s="543">
        <v>598804.82700000005</v>
      </c>
      <c r="BU97" s="543"/>
      <c r="BV97" s="543">
        <v>281711.28999999998</v>
      </c>
      <c r="BW97" s="543">
        <v>11.238</v>
      </c>
      <c r="BX97" s="543">
        <v>281722.52899999998</v>
      </c>
      <c r="BY97" s="542" t="s">
        <v>2147</v>
      </c>
      <c r="BZ97" s="543">
        <v>14073601.706999999</v>
      </c>
      <c r="CA97" s="543">
        <v>13035616.098000001</v>
      </c>
      <c r="CB97" s="543">
        <v>27109217.807000004</v>
      </c>
      <c r="CC97" s="543"/>
      <c r="CD97" s="543">
        <v>4348643.5</v>
      </c>
      <c r="CE97" s="543">
        <v>3030780.8139999998</v>
      </c>
      <c r="CF97" s="543">
        <v>7379424.3140000002</v>
      </c>
      <c r="CG97" s="543"/>
      <c r="CH97" s="543">
        <v>14073601.706999999</v>
      </c>
      <c r="CI97" s="543">
        <v>13035616.098000001</v>
      </c>
      <c r="CJ97" s="543">
        <v>27109217.807000004</v>
      </c>
    </row>
    <row r="98" spans="1:88" s="545" customFormat="1" ht="8.4" customHeight="1">
      <c r="A98" s="549" t="s">
        <v>2148</v>
      </c>
      <c r="B98" s="547">
        <v>1958210.334</v>
      </c>
      <c r="C98" s="547">
        <v>0</v>
      </c>
      <c r="D98" s="547">
        <v>1958210.334</v>
      </c>
      <c r="E98" s="547"/>
      <c r="F98" s="547">
        <v>141808.56700000001</v>
      </c>
      <c r="G98" s="547">
        <v>6.0830000000000002</v>
      </c>
      <c r="H98" s="547">
        <v>141814.65</v>
      </c>
      <c r="I98" s="547"/>
      <c r="J98" s="547">
        <v>4348643.5</v>
      </c>
      <c r="K98" s="547">
        <v>92406.114000000001</v>
      </c>
      <c r="L98" s="547">
        <v>4441049.6140000001</v>
      </c>
      <c r="M98" s="549" t="s">
        <v>2148</v>
      </c>
      <c r="N98" s="547">
        <v>891703.50300000003</v>
      </c>
      <c r="O98" s="547">
        <v>34984.464</v>
      </c>
      <c r="P98" s="547">
        <v>926687.96699999995</v>
      </c>
      <c r="Q98" s="547"/>
      <c r="R98" s="547">
        <v>698373.85900000005</v>
      </c>
      <c r="S98" s="547">
        <v>4.4710000000000001</v>
      </c>
      <c r="T98" s="547">
        <v>698378.33</v>
      </c>
      <c r="U98" s="547"/>
      <c r="V98" s="547">
        <v>806538.33400000003</v>
      </c>
      <c r="W98" s="547">
        <v>156.423</v>
      </c>
      <c r="X98" s="547">
        <v>806694.75800000003</v>
      </c>
      <c r="Y98" s="549" t="s">
        <v>2148</v>
      </c>
      <c r="Z98" s="547">
        <v>0</v>
      </c>
      <c r="AA98" s="547">
        <v>0</v>
      </c>
      <c r="AB98" s="547">
        <v>0</v>
      </c>
      <c r="AC98" s="547"/>
      <c r="AD98" s="547">
        <v>1815705.0060000001</v>
      </c>
      <c r="AE98" s="547">
        <v>104235.129</v>
      </c>
      <c r="AF98" s="547">
        <v>1919940.135</v>
      </c>
      <c r="AG98" s="547"/>
      <c r="AH98" s="547">
        <v>2110077.2560000001</v>
      </c>
      <c r="AI98" s="547">
        <v>244370</v>
      </c>
      <c r="AJ98" s="547">
        <v>2354447.2560000001</v>
      </c>
      <c r="AK98" s="549" t="s">
        <v>2148</v>
      </c>
      <c r="AL98" s="547">
        <v>166610.611</v>
      </c>
      <c r="AM98" s="547">
        <v>16564.067999999999</v>
      </c>
      <c r="AN98" s="547">
        <v>183174.679</v>
      </c>
      <c r="AO98" s="547"/>
      <c r="AP98" s="547">
        <v>0</v>
      </c>
      <c r="AQ98" s="547">
        <v>0</v>
      </c>
      <c r="AR98" s="547">
        <v>0</v>
      </c>
      <c r="AS98" s="547"/>
      <c r="AT98" s="547">
        <v>0</v>
      </c>
      <c r="AU98" s="547">
        <v>209460</v>
      </c>
      <c r="AV98" s="547">
        <v>209460</v>
      </c>
      <c r="AW98" s="549" t="s">
        <v>2148</v>
      </c>
      <c r="AX98" s="547">
        <v>0</v>
      </c>
      <c r="AY98" s="547">
        <v>0</v>
      </c>
      <c r="AZ98" s="547">
        <v>0</v>
      </c>
      <c r="BA98" s="547"/>
      <c r="BB98" s="547">
        <v>20589.62</v>
      </c>
      <c r="BC98" s="547">
        <v>0</v>
      </c>
      <c r="BD98" s="547">
        <v>20589.62</v>
      </c>
      <c r="BE98" s="547"/>
      <c r="BF98" s="547">
        <v>0</v>
      </c>
      <c r="BG98" s="547">
        <v>0</v>
      </c>
      <c r="BH98" s="547">
        <v>0</v>
      </c>
      <c r="BI98" s="549" t="s">
        <v>2148</v>
      </c>
      <c r="BJ98" s="547">
        <v>0</v>
      </c>
      <c r="BK98" s="547">
        <v>0</v>
      </c>
      <c r="BL98" s="547">
        <v>0</v>
      </c>
      <c r="BM98" s="547"/>
      <c r="BN98" s="547">
        <v>50000</v>
      </c>
      <c r="BO98" s="547">
        <v>0</v>
      </c>
      <c r="BP98" s="547">
        <v>50000</v>
      </c>
      <c r="BQ98" s="547"/>
      <c r="BR98" s="547">
        <v>548344.82700000005</v>
      </c>
      <c r="BS98" s="547">
        <v>0</v>
      </c>
      <c r="BT98" s="547">
        <v>548344.82700000005</v>
      </c>
      <c r="BU98" s="547"/>
      <c r="BV98" s="547">
        <v>281711.28999999998</v>
      </c>
      <c r="BW98" s="547">
        <v>11.238</v>
      </c>
      <c r="BX98" s="547">
        <v>281722.52899999998</v>
      </c>
      <c r="BY98" s="549" t="s">
        <v>2148</v>
      </c>
      <c r="BZ98" s="547">
        <v>13838316.706999999</v>
      </c>
      <c r="CA98" s="547">
        <v>702197.99</v>
      </c>
      <c r="CB98" s="547">
        <v>14540514.698999997</v>
      </c>
      <c r="CC98" s="547"/>
      <c r="CD98" s="547">
        <v>4348643.5</v>
      </c>
      <c r="CE98" s="547">
        <v>92406.114000000001</v>
      </c>
      <c r="CF98" s="547">
        <v>4441049.6140000001</v>
      </c>
      <c r="CG98" s="547"/>
      <c r="CH98" s="547">
        <v>13838316.706999999</v>
      </c>
      <c r="CI98" s="547">
        <v>702197.99</v>
      </c>
      <c r="CJ98" s="547">
        <v>14540514.698999997</v>
      </c>
    </row>
    <row r="99" spans="1:88" s="545" customFormat="1" ht="8.4" customHeight="1">
      <c r="A99" s="549" t="s">
        <v>2149</v>
      </c>
      <c r="B99" s="547">
        <v>0</v>
      </c>
      <c r="C99" s="547">
        <v>3594850.2680000002</v>
      </c>
      <c r="D99" s="547">
        <v>3594850.2680000002</v>
      </c>
      <c r="E99" s="547"/>
      <c r="F99" s="547">
        <v>0</v>
      </c>
      <c r="G99" s="547">
        <v>0</v>
      </c>
      <c r="H99" s="547">
        <v>0</v>
      </c>
      <c r="I99" s="547"/>
      <c r="J99" s="547">
        <v>0</v>
      </c>
      <c r="K99" s="547">
        <v>2938374.7</v>
      </c>
      <c r="L99" s="547">
        <v>2938374.7</v>
      </c>
      <c r="M99" s="549" t="s">
        <v>2149</v>
      </c>
      <c r="N99" s="547">
        <v>0</v>
      </c>
      <c r="O99" s="547">
        <v>104730</v>
      </c>
      <c r="P99" s="547">
        <v>104730</v>
      </c>
      <c r="Q99" s="547"/>
      <c r="R99" s="547">
        <v>0</v>
      </c>
      <c r="S99" s="547">
        <v>1291670</v>
      </c>
      <c r="T99" s="547">
        <v>1291670</v>
      </c>
      <c r="U99" s="547"/>
      <c r="V99" s="547">
        <v>0</v>
      </c>
      <c r="W99" s="547">
        <v>2024780</v>
      </c>
      <c r="X99" s="547">
        <v>2024780</v>
      </c>
      <c r="Y99" s="549" t="s">
        <v>2149</v>
      </c>
      <c r="Z99" s="547">
        <v>0</v>
      </c>
      <c r="AA99" s="547">
        <v>3867.6529999999998</v>
      </c>
      <c r="AB99" s="547">
        <v>3867.6529999999998</v>
      </c>
      <c r="AC99" s="547"/>
      <c r="AD99" s="547">
        <v>0</v>
      </c>
      <c r="AE99" s="547">
        <v>855295</v>
      </c>
      <c r="AF99" s="547">
        <v>855295</v>
      </c>
      <c r="AG99" s="547"/>
      <c r="AH99" s="547">
        <v>184825</v>
      </c>
      <c r="AI99" s="547">
        <v>174550</v>
      </c>
      <c r="AJ99" s="547">
        <v>359375</v>
      </c>
      <c r="AK99" s="549" t="s">
        <v>2149</v>
      </c>
      <c r="AL99" s="547">
        <v>0</v>
      </c>
      <c r="AM99" s="547">
        <v>0</v>
      </c>
      <c r="AN99" s="547">
        <v>0</v>
      </c>
      <c r="AO99" s="547"/>
      <c r="AP99" s="547">
        <v>0</v>
      </c>
      <c r="AQ99" s="547">
        <v>0</v>
      </c>
      <c r="AR99" s="547">
        <v>0</v>
      </c>
      <c r="AS99" s="547"/>
      <c r="AT99" s="547">
        <v>0</v>
      </c>
      <c r="AU99" s="547">
        <v>874888.23699999996</v>
      </c>
      <c r="AV99" s="547">
        <v>874888.23699999996</v>
      </c>
      <c r="AW99" s="549" t="s">
        <v>2149</v>
      </c>
      <c r="AX99" s="547">
        <v>0</v>
      </c>
      <c r="AY99" s="547">
        <v>0</v>
      </c>
      <c r="AZ99" s="547">
        <v>0</v>
      </c>
      <c r="BA99" s="547"/>
      <c r="BB99" s="547">
        <v>0</v>
      </c>
      <c r="BC99" s="547">
        <v>0</v>
      </c>
      <c r="BD99" s="547">
        <v>0</v>
      </c>
      <c r="BE99" s="547"/>
      <c r="BF99" s="547">
        <v>0</v>
      </c>
      <c r="BG99" s="547">
        <v>167568</v>
      </c>
      <c r="BH99" s="547">
        <v>167568</v>
      </c>
      <c r="BI99" s="549" t="s">
        <v>2149</v>
      </c>
      <c r="BJ99" s="547">
        <v>0</v>
      </c>
      <c r="BK99" s="547">
        <v>0</v>
      </c>
      <c r="BL99" s="547">
        <v>0</v>
      </c>
      <c r="BM99" s="547"/>
      <c r="BN99" s="547">
        <v>0</v>
      </c>
      <c r="BO99" s="547">
        <v>302844.25</v>
      </c>
      <c r="BP99" s="547">
        <v>302844.25</v>
      </c>
      <c r="BQ99" s="547"/>
      <c r="BR99" s="547">
        <v>50460</v>
      </c>
      <c r="BS99" s="547">
        <v>0</v>
      </c>
      <c r="BT99" s="547">
        <v>50460</v>
      </c>
      <c r="BU99" s="547"/>
      <c r="BV99" s="547">
        <v>0</v>
      </c>
      <c r="BW99" s="547">
        <v>0</v>
      </c>
      <c r="BX99" s="547">
        <v>0</v>
      </c>
      <c r="BY99" s="549" t="s">
        <v>2149</v>
      </c>
      <c r="BZ99" s="547">
        <v>235285</v>
      </c>
      <c r="CA99" s="547">
        <v>12333418.108000001</v>
      </c>
      <c r="CB99" s="547">
        <v>12568703.108000001</v>
      </c>
      <c r="CC99" s="547"/>
      <c r="CD99" s="547">
        <v>0</v>
      </c>
      <c r="CE99" s="547">
        <v>2938374.7</v>
      </c>
      <c r="CF99" s="547">
        <v>2938374.7</v>
      </c>
      <c r="CG99" s="547"/>
      <c r="CH99" s="547">
        <v>235285</v>
      </c>
      <c r="CI99" s="547">
        <v>12333418.107999999</v>
      </c>
      <c r="CJ99" s="547">
        <v>12568703.107999999</v>
      </c>
    </row>
    <row r="100" spans="1:88" s="35" customFormat="1" ht="3.15" customHeight="1">
      <c r="A100" s="549"/>
      <c r="B100" s="547"/>
      <c r="C100" s="547"/>
      <c r="D100" s="547"/>
      <c r="E100" s="547"/>
      <c r="F100" s="547"/>
      <c r="G100" s="547"/>
      <c r="H100" s="547"/>
      <c r="I100" s="547"/>
      <c r="J100" s="547"/>
      <c r="K100" s="547"/>
      <c r="L100" s="547"/>
      <c r="M100" s="549"/>
      <c r="N100" s="547"/>
      <c r="O100" s="547"/>
      <c r="P100" s="547"/>
      <c r="Q100" s="547"/>
      <c r="R100" s="547"/>
      <c r="S100" s="547"/>
      <c r="T100" s="547"/>
      <c r="U100" s="547"/>
      <c r="V100" s="547"/>
      <c r="W100" s="547"/>
      <c r="X100" s="547"/>
      <c r="Y100" s="549"/>
      <c r="Z100" s="547"/>
      <c r="AA100" s="547"/>
      <c r="AB100" s="547"/>
      <c r="AC100" s="547"/>
      <c r="AD100" s="547"/>
      <c r="AE100" s="547"/>
      <c r="AF100" s="547"/>
      <c r="AG100" s="547"/>
      <c r="AH100" s="547"/>
      <c r="AI100" s="547"/>
      <c r="AJ100" s="547"/>
      <c r="AK100" s="549"/>
      <c r="AL100" s="547"/>
      <c r="AM100" s="547"/>
      <c r="AN100" s="547"/>
      <c r="AO100" s="547"/>
      <c r="AP100" s="547"/>
      <c r="AQ100" s="547"/>
      <c r="AR100" s="547"/>
      <c r="AS100" s="547"/>
      <c r="AT100" s="547"/>
      <c r="AU100" s="547"/>
      <c r="AV100" s="547"/>
      <c r="AW100" s="549"/>
      <c r="AX100" s="547"/>
      <c r="AY100" s="547"/>
      <c r="AZ100" s="547"/>
      <c r="BA100" s="547"/>
      <c r="BB100" s="547"/>
      <c r="BC100" s="547"/>
      <c r="BD100" s="547"/>
      <c r="BE100" s="547"/>
      <c r="BF100" s="547"/>
      <c r="BG100" s="547"/>
      <c r="BH100" s="547"/>
      <c r="BI100" s="549"/>
      <c r="BJ100" s="547"/>
      <c r="BK100" s="547"/>
      <c r="BL100" s="547"/>
      <c r="BM100" s="547"/>
      <c r="BN100" s="547"/>
      <c r="BO100" s="547"/>
      <c r="BP100" s="547"/>
      <c r="BQ100" s="547"/>
      <c r="BR100" s="547"/>
      <c r="BS100" s="547"/>
      <c r="BT100" s="547"/>
      <c r="BU100" s="547"/>
      <c r="BV100" s="547"/>
      <c r="BW100" s="547"/>
      <c r="BX100" s="547"/>
      <c r="BY100" s="549"/>
      <c r="BZ100" s="547"/>
      <c r="CA100" s="547"/>
      <c r="CB100" s="547"/>
      <c r="CC100" s="547"/>
      <c r="CD100" s="547"/>
      <c r="CE100" s="547"/>
      <c r="CF100" s="547"/>
      <c r="CG100" s="547"/>
      <c r="CH100" s="547"/>
      <c r="CI100" s="547"/>
      <c r="CJ100" s="547"/>
    </row>
    <row r="101" spans="1:88" s="545" customFormat="1" ht="8.4" customHeight="1">
      <c r="A101" s="542" t="s">
        <v>2150</v>
      </c>
      <c r="B101" s="543">
        <v>235428.503</v>
      </c>
      <c r="C101" s="543">
        <v>698200</v>
      </c>
      <c r="D101" s="543">
        <v>933628.50300000003</v>
      </c>
      <c r="E101" s="543"/>
      <c r="F101" s="543">
        <v>0</v>
      </c>
      <c r="G101" s="543">
        <v>0</v>
      </c>
      <c r="H101" s="543">
        <v>0</v>
      </c>
      <c r="I101" s="543"/>
      <c r="J101" s="543">
        <v>1150000</v>
      </c>
      <c r="K101" s="543">
        <v>1837080.62</v>
      </c>
      <c r="L101" s="543">
        <v>2987080.62</v>
      </c>
      <c r="M101" s="542" t="s">
        <v>2150</v>
      </c>
      <c r="N101" s="543">
        <v>86422</v>
      </c>
      <c r="O101" s="543">
        <v>0</v>
      </c>
      <c r="P101" s="543">
        <v>86422</v>
      </c>
      <c r="Q101" s="543"/>
      <c r="R101" s="543">
        <v>557295.28599999996</v>
      </c>
      <c r="S101" s="543">
        <v>0</v>
      </c>
      <c r="T101" s="543">
        <v>557295.28599999996</v>
      </c>
      <c r="U101" s="543"/>
      <c r="V101" s="543">
        <v>1034.0999999999999</v>
      </c>
      <c r="W101" s="543">
        <v>302.93299999999999</v>
      </c>
      <c r="X101" s="543">
        <v>1337.0340000000001</v>
      </c>
      <c r="Y101" s="542" t="s">
        <v>2150</v>
      </c>
      <c r="Z101" s="543">
        <v>0</v>
      </c>
      <c r="AA101" s="543">
        <v>0</v>
      </c>
      <c r="AB101" s="543">
        <v>0</v>
      </c>
      <c r="AC101" s="543"/>
      <c r="AD101" s="543">
        <v>713343.10499999998</v>
      </c>
      <c r="AE101" s="543">
        <v>3141900</v>
      </c>
      <c r="AF101" s="543">
        <v>3855243.105</v>
      </c>
      <c r="AG101" s="543"/>
      <c r="AH101" s="543">
        <v>393117.44099999999</v>
      </c>
      <c r="AI101" s="543">
        <v>20.853999999999999</v>
      </c>
      <c r="AJ101" s="543">
        <v>393138.29499999998</v>
      </c>
      <c r="AK101" s="542" t="s">
        <v>2150</v>
      </c>
      <c r="AL101" s="543">
        <v>176985.58799999999</v>
      </c>
      <c r="AM101" s="543">
        <v>0</v>
      </c>
      <c r="AN101" s="543">
        <v>176985.58799999999</v>
      </c>
      <c r="AO101" s="543"/>
      <c r="AP101" s="543">
        <v>119596.16099999999</v>
      </c>
      <c r="AQ101" s="543">
        <v>0</v>
      </c>
      <c r="AR101" s="543">
        <v>119596.16099999999</v>
      </c>
      <c r="AS101" s="543"/>
      <c r="AT101" s="543">
        <v>36500</v>
      </c>
      <c r="AU101" s="543">
        <v>0</v>
      </c>
      <c r="AV101" s="543">
        <v>36500</v>
      </c>
      <c r="AW101" s="542" t="s">
        <v>2150</v>
      </c>
      <c r="AX101" s="543">
        <v>54447.767999999996</v>
      </c>
      <c r="AY101" s="543">
        <v>0</v>
      </c>
      <c r="AZ101" s="543">
        <v>54447.767999999996</v>
      </c>
      <c r="BA101" s="543"/>
      <c r="BB101" s="543">
        <v>0</v>
      </c>
      <c r="BC101" s="543">
        <v>0</v>
      </c>
      <c r="BD101" s="543">
        <v>0</v>
      </c>
      <c r="BE101" s="543"/>
      <c r="BF101" s="543">
        <v>0</v>
      </c>
      <c r="BG101" s="543">
        <v>0</v>
      </c>
      <c r="BH101" s="543">
        <v>0</v>
      </c>
      <c r="BI101" s="542" t="s">
        <v>2150</v>
      </c>
      <c r="BJ101" s="543">
        <v>0</v>
      </c>
      <c r="BK101" s="543">
        <v>0</v>
      </c>
      <c r="BL101" s="543">
        <v>0</v>
      </c>
      <c r="BM101" s="543"/>
      <c r="BN101" s="543">
        <v>427845.98200000002</v>
      </c>
      <c r="BO101" s="543">
        <v>0</v>
      </c>
      <c r="BP101" s="543">
        <v>427845.98200000002</v>
      </c>
      <c r="BQ101" s="543"/>
      <c r="BR101" s="543">
        <v>215230.652</v>
      </c>
      <c r="BS101" s="543">
        <v>0</v>
      </c>
      <c r="BT101" s="543">
        <v>215230.652</v>
      </c>
      <c r="BU101" s="543"/>
      <c r="BV101" s="543">
        <v>149503.94399999999</v>
      </c>
      <c r="BW101" s="543">
        <v>0</v>
      </c>
      <c r="BX101" s="543">
        <v>149503.94399999999</v>
      </c>
      <c r="BY101" s="542" t="s">
        <v>2150</v>
      </c>
      <c r="BZ101" s="543">
        <v>4316750.53</v>
      </c>
      <c r="CA101" s="543">
        <v>5677504.4070000006</v>
      </c>
      <c r="CB101" s="543">
        <v>9994254.938000001</v>
      </c>
      <c r="CC101" s="543"/>
      <c r="CD101" s="543">
        <v>1150000</v>
      </c>
      <c r="CE101" s="543">
        <v>1837080.62</v>
      </c>
      <c r="CF101" s="543">
        <v>2987080.62</v>
      </c>
      <c r="CG101" s="543"/>
      <c r="CH101" s="543">
        <v>4316750.53</v>
      </c>
      <c r="CI101" s="543">
        <v>5677504.4070000006</v>
      </c>
      <c r="CJ101" s="543">
        <v>9994254.938000001</v>
      </c>
    </row>
    <row r="102" spans="1:88" s="545" customFormat="1" ht="8.4" customHeight="1">
      <c r="A102" s="549" t="s">
        <v>2151</v>
      </c>
      <c r="B102" s="547">
        <v>0</v>
      </c>
      <c r="C102" s="547">
        <v>0</v>
      </c>
      <c r="D102" s="547">
        <v>0</v>
      </c>
      <c r="E102" s="547"/>
      <c r="F102" s="547">
        <v>0</v>
      </c>
      <c r="G102" s="547">
        <v>0</v>
      </c>
      <c r="H102" s="547">
        <v>0</v>
      </c>
      <c r="I102" s="547"/>
      <c r="J102" s="547">
        <v>0</v>
      </c>
      <c r="K102" s="547">
        <v>0</v>
      </c>
      <c r="L102" s="547">
        <v>0</v>
      </c>
      <c r="M102" s="549" t="s">
        <v>2151</v>
      </c>
      <c r="N102" s="547">
        <v>0</v>
      </c>
      <c r="O102" s="547">
        <v>0</v>
      </c>
      <c r="P102" s="547">
        <v>0</v>
      </c>
      <c r="Q102" s="547"/>
      <c r="R102" s="547">
        <v>0</v>
      </c>
      <c r="S102" s="547">
        <v>0</v>
      </c>
      <c r="T102" s="547">
        <v>0</v>
      </c>
      <c r="U102" s="547"/>
      <c r="V102" s="547">
        <v>0</v>
      </c>
      <c r="W102" s="547">
        <v>0</v>
      </c>
      <c r="X102" s="547">
        <v>0</v>
      </c>
      <c r="Y102" s="549" t="s">
        <v>2151</v>
      </c>
      <c r="Z102" s="547">
        <v>0</v>
      </c>
      <c r="AA102" s="547">
        <v>0</v>
      </c>
      <c r="AB102" s="547">
        <v>0</v>
      </c>
      <c r="AC102" s="547"/>
      <c r="AD102" s="547">
        <v>0</v>
      </c>
      <c r="AE102" s="547">
        <v>0</v>
      </c>
      <c r="AF102" s="547">
        <v>0</v>
      </c>
      <c r="AG102" s="547"/>
      <c r="AH102" s="547">
        <v>0</v>
      </c>
      <c r="AI102" s="547">
        <v>0</v>
      </c>
      <c r="AJ102" s="547">
        <v>0</v>
      </c>
      <c r="AK102" s="549" t="s">
        <v>2151</v>
      </c>
      <c r="AL102" s="547">
        <v>0</v>
      </c>
      <c r="AM102" s="547">
        <v>0</v>
      </c>
      <c r="AN102" s="547">
        <v>0</v>
      </c>
      <c r="AO102" s="547"/>
      <c r="AP102" s="547">
        <v>0</v>
      </c>
      <c r="AQ102" s="547">
        <v>0</v>
      </c>
      <c r="AR102" s="547">
        <v>0</v>
      </c>
      <c r="AS102" s="547"/>
      <c r="AT102" s="547">
        <v>0</v>
      </c>
      <c r="AU102" s="547">
        <v>0</v>
      </c>
      <c r="AV102" s="547">
        <v>0</v>
      </c>
      <c r="AW102" s="549" t="s">
        <v>2151</v>
      </c>
      <c r="AX102" s="547">
        <v>0</v>
      </c>
      <c r="AY102" s="547">
        <v>0</v>
      </c>
      <c r="AZ102" s="547">
        <v>0</v>
      </c>
      <c r="BA102" s="547"/>
      <c r="BB102" s="547">
        <v>0</v>
      </c>
      <c r="BC102" s="547">
        <v>0</v>
      </c>
      <c r="BD102" s="547">
        <v>0</v>
      </c>
      <c r="BE102" s="547"/>
      <c r="BF102" s="547">
        <v>0</v>
      </c>
      <c r="BG102" s="547">
        <v>0</v>
      </c>
      <c r="BH102" s="547">
        <v>0</v>
      </c>
      <c r="BI102" s="549" t="s">
        <v>2151</v>
      </c>
      <c r="BJ102" s="547">
        <v>0</v>
      </c>
      <c r="BK102" s="547">
        <v>0</v>
      </c>
      <c r="BL102" s="547">
        <v>0</v>
      </c>
      <c r="BM102" s="547"/>
      <c r="BN102" s="547">
        <v>0</v>
      </c>
      <c r="BO102" s="547">
        <v>0</v>
      </c>
      <c r="BP102" s="547">
        <v>0</v>
      </c>
      <c r="BQ102" s="547"/>
      <c r="BR102" s="547">
        <v>0</v>
      </c>
      <c r="BS102" s="547">
        <v>0</v>
      </c>
      <c r="BT102" s="547">
        <v>0</v>
      </c>
      <c r="BU102" s="547"/>
      <c r="BV102" s="547">
        <v>0</v>
      </c>
      <c r="BW102" s="547">
        <v>0</v>
      </c>
      <c r="BX102" s="547">
        <v>0</v>
      </c>
      <c r="BY102" s="549" t="s">
        <v>2151</v>
      </c>
      <c r="BZ102" s="547">
        <v>0</v>
      </c>
      <c r="CA102" s="547">
        <v>0</v>
      </c>
      <c r="CB102" s="547">
        <v>0</v>
      </c>
      <c r="CC102" s="547"/>
      <c r="CD102" s="547">
        <v>0</v>
      </c>
      <c r="CE102" s="547">
        <v>0</v>
      </c>
      <c r="CF102" s="547">
        <v>0</v>
      </c>
      <c r="CG102" s="547"/>
      <c r="CH102" s="547">
        <v>0</v>
      </c>
      <c r="CI102" s="547">
        <v>0</v>
      </c>
      <c r="CJ102" s="547">
        <v>0</v>
      </c>
    </row>
    <row r="103" spans="1:88" s="545" customFormat="1" ht="8.4" customHeight="1">
      <c r="A103" s="549" t="s">
        <v>2152</v>
      </c>
      <c r="B103" s="547">
        <v>0</v>
      </c>
      <c r="C103" s="547">
        <v>0</v>
      </c>
      <c r="D103" s="547">
        <v>0</v>
      </c>
      <c r="E103" s="547"/>
      <c r="F103" s="547">
        <v>0</v>
      </c>
      <c r="G103" s="547">
        <v>0</v>
      </c>
      <c r="H103" s="547">
        <v>0</v>
      </c>
      <c r="I103" s="547"/>
      <c r="J103" s="547">
        <v>0</v>
      </c>
      <c r="K103" s="547">
        <v>0</v>
      </c>
      <c r="L103" s="547">
        <v>0</v>
      </c>
      <c r="M103" s="549" t="s">
        <v>2152</v>
      </c>
      <c r="N103" s="547">
        <v>0</v>
      </c>
      <c r="O103" s="547">
        <v>0</v>
      </c>
      <c r="P103" s="547">
        <v>0</v>
      </c>
      <c r="Q103" s="547"/>
      <c r="R103" s="547">
        <v>0</v>
      </c>
      <c r="S103" s="547">
        <v>0</v>
      </c>
      <c r="T103" s="547">
        <v>0</v>
      </c>
      <c r="U103" s="547"/>
      <c r="V103" s="547">
        <v>0</v>
      </c>
      <c r="W103" s="547">
        <v>0</v>
      </c>
      <c r="X103" s="547">
        <v>0</v>
      </c>
      <c r="Y103" s="549" t="s">
        <v>2152</v>
      </c>
      <c r="Z103" s="547">
        <v>0</v>
      </c>
      <c r="AA103" s="547">
        <v>0</v>
      </c>
      <c r="AB103" s="547">
        <v>0</v>
      </c>
      <c r="AC103" s="547"/>
      <c r="AD103" s="547">
        <v>0</v>
      </c>
      <c r="AE103" s="547">
        <v>0</v>
      </c>
      <c r="AF103" s="547">
        <v>0</v>
      </c>
      <c r="AG103" s="547"/>
      <c r="AH103" s="547">
        <v>0</v>
      </c>
      <c r="AI103" s="547">
        <v>0</v>
      </c>
      <c r="AJ103" s="547">
        <v>0</v>
      </c>
      <c r="AK103" s="549" t="s">
        <v>2152</v>
      </c>
      <c r="AL103" s="547">
        <v>0</v>
      </c>
      <c r="AM103" s="547">
        <v>0</v>
      </c>
      <c r="AN103" s="547">
        <v>0</v>
      </c>
      <c r="AO103" s="547"/>
      <c r="AP103" s="547">
        <v>0</v>
      </c>
      <c r="AQ103" s="547">
        <v>0</v>
      </c>
      <c r="AR103" s="547">
        <v>0</v>
      </c>
      <c r="AS103" s="547"/>
      <c r="AT103" s="547">
        <v>0</v>
      </c>
      <c r="AU103" s="547">
        <v>0</v>
      </c>
      <c r="AV103" s="547">
        <v>0</v>
      </c>
      <c r="AW103" s="549" t="s">
        <v>2152</v>
      </c>
      <c r="AX103" s="547">
        <v>0</v>
      </c>
      <c r="AY103" s="547">
        <v>0</v>
      </c>
      <c r="AZ103" s="547">
        <v>0</v>
      </c>
      <c r="BA103" s="547"/>
      <c r="BB103" s="547">
        <v>0</v>
      </c>
      <c r="BC103" s="547">
        <v>0</v>
      </c>
      <c r="BD103" s="547">
        <v>0</v>
      </c>
      <c r="BE103" s="547"/>
      <c r="BF103" s="547">
        <v>0</v>
      </c>
      <c r="BG103" s="547">
        <v>0</v>
      </c>
      <c r="BH103" s="547">
        <v>0</v>
      </c>
      <c r="BI103" s="549" t="s">
        <v>2152</v>
      </c>
      <c r="BJ103" s="547">
        <v>0</v>
      </c>
      <c r="BK103" s="547">
        <v>0</v>
      </c>
      <c r="BL103" s="547">
        <v>0</v>
      </c>
      <c r="BM103" s="547"/>
      <c r="BN103" s="547">
        <v>0</v>
      </c>
      <c r="BO103" s="547">
        <v>0</v>
      </c>
      <c r="BP103" s="547">
        <v>0</v>
      </c>
      <c r="BQ103" s="547"/>
      <c r="BR103" s="547">
        <v>0</v>
      </c>
      <c r="BS103" s="547">
        <v>0</v>
      </c>
      <c r="BT103" s="547">
        <v>0</v>
      </c>
      <c r="BU103" s="547"/>
      <c r="BV103" s="547">
        <v>0</v>
      </c>
      <c r="BW103" s="547">
        <v>0</v>
      </c>
      <c r="BX103" s="547">
        <v>0</v>
      </c>
      <c r="BY103" s="549" t="s">
        <v>2152</v>
      </c>
      <c r="BZ103" s="547">
        <v>0</v>
      </c>
      <c r="CA103" s="547">
        <v>0</v>
      </c>
      <c r="CB103" s="547">
        <v>0</v>
      </c>
      <c r="CC103" s="547"/>
      <c r="CD103" s="547">
        <v>0</v>
      </c>
      <c r="CE103" s="547">
        <v>0</v>
      </c>
      <c r="CF103" s="547">
        <v>0</v>
      </c>
      <c r="CG103" s="547"/>
      <c r="CH103" s="547">
        <v>0</v>
      </c>
      <c r="CI103" s="547">
        <v>0</v>
      </c>
      <c r="CJ103" s="547">
        <v>0</v>
      </c>
    </row>
    <row r="104" spans="1:88" s="545" customFormat="1" ht="8.4" customHeight="1">
      <c r="A104" s="549" t="s">
        <v>2153</v>
      </c>
      <c r="B104" s="547">
        <v>235428.503</v>
      </c>
      <c r="C104" s="547">
        <v>698200</v>
      </c>
      <c r="D104" s="547">
        <v>933628.50300000003</v>
      </c>
      <c r="E104" s="547"/>
      <c r="F104" s="547">
        <v>0</v>
      </c>
      <c r="G104" s="547">
        <v>0</v>
      </c>
      <c r="H104" s="547">
        <v>0</v>
      </c>
      <c r="I104" s="547"/>
      <c r="J104" s="547">
        <v>1150000</v>
      </c>
      <c r="K104" s="547">
        <v>1837080.62</v>
      </c>
      <c r="L104" s="547">
        <v>2987080.62</v>
      </c>
      <c r="M104" s="549" t="s">
        <v>2153</v>
      </c>
      <c r="N104" s="547">
        <v>86422</v>
      </c>
      <c r="O104" s="547">
        <v>0</v>
      </c>
      <c r="P104" s="547">
        <v>86422</v>
      </c>
      <c r="Q104" s="547"/>
      <c r="R104" s="547">
        <v>557295.28599999996</v>
      </c>
      <c r="S104" s="547">
        <v>0</v>
      </c>
      <c r="T104" s="547">
        <v>557295.28599999996</v>
      </c>
      <c r="U104" s="547"/>
      <c r="V104" s="547">
        <v>1034.0999999999999</v>
      </c>
      <c r="W104" s="547">
        <v>302.93299999999999</v>
      </c>
      <c r="X104" s="547">
        <v>1337.0340000000001</v>
      </c>
      <c r="Y104" s="549" t="s">
        <v>2153</v>
      </c>
      <c r="Z104" s="547">
        <v>0</v>
      </c>
      <c r="AA104" s="547">
        <v>0</v>
      </c>
      <c r="AB104" s="547">
        <v>0</v>
      </c>
      <c r="AC104" s="547"/>
      <c r="AD104" s="547">
        <v>713343.10499999998</v>
      </c>
      <c r="AE104" s="547">
        <v>3141900</v>
      </c>
      <c r="AF104" s="547">
        <v>3855243.105</v>
      </c>
      <c r="AG104" s="547"/>
      <c r="AH104" s="547">
        <v>393117.44099999999</v>
      </c>
      <c r="AI104" s="547">
        <v>20.853999999999999</v>
      </c>
      <c r="AJ104" s="547">
        <v>393138.29499999998</v>
      </c>
      <c r="AK104" s="549" t="s">
        <v>2153</v>
      </c>
      <c r="AL104" s="547">
        <v>176985.58799999999</v>
      </c>
      <c r="AM104" s="547">
        <v>0</v>
      </c>
      <c r="AN104" s="547">
        <v>176985.58799999999</v>
      </c>
      <c r="AO104" s="547"/>
      <c r="AP104" s="547">
        <v>119596.16099999999</v>
      </c>
      <c r="AQ104" s="547">
        <v>0</v>
      </c>
      <c r="AR104" s="547">
        <v>119596.16099999999</v>
      </c>
      <c r="AS104" s="547"/>
      <c r="AT104" s="547">
        <v>36500</v>
      </c>
      <c r="AU104" s="547">
        <v>0</v>
      </c>
      <c r="AV104" s="547">
        <v>36500</v>
      </c>
      <c r="AW104" s="549" t="s">
        <v>2153</v>
      </c>
      <c r="AX104" s="547">
        <v>54447.767999999996</v>
      </c>
      <c r="AY104" s="547">
        <v>0</v>
      </c>
      <c r="AZ104" s="547">
        <v>54447.767999999996</v>
      </c>
      <c r="BA104" s="547"/>
      <c r="BB104" s="547">
        <v>0</v>
      </c>
      <c r="BC104" s="547">
        <v>0</v>
      </c>
      <c r="BD104" s="547">
        <v>0</v>
      </c>
      <c r="BE104" s="547"/>
      <c r="BF104" s="547">
        <v>0</v>
      </c>
      <c r="BG104" s="547">
        <v>0</v>
      </c>
      <c r="BH104" s="547">
        <v>0</v>
      </c>
      <c r="BI104" s="549" t="s">
        <v>2153</v>
      </c>
      <c r="BJ104" s="547">
        <v>0</v>
      </c>
      <c r="BK104" s="547">
        <v>0</v>
      </c>
      <c r="BL104" s="547">
        <v>0</v>
      </c>
      <c r="BM104" s="547"/>
      <c r="BN104" s="547">
        <v>427845.98200000002</v>
      </c>
      <c r="BO104" s="547">
        <v>0</v>
      </c>
      <c r="BP104" s="547">
        <v>427845.98200000002</v>
      </c>
      <c r="BQ104" s="547"/>
      <c r="BR104" s="547">
        <v>215230.652</v>
      </c>
      <c r="BS104" s="547">
        <v>0</v>
      </c>
      <c r="BT104" s="547">
        <v>215230.652</v>
      </c>
      <c r="BU104" s="547"/>
      <c r="BV104" s="547">
        <v>149503.94399999999</v>
      </c>
      <c r="BW104" s="547">
        <v>0</v>
      </c>
      <c r="BX104" s="547">
        <v>149503.94399999999</v>
      </c>
      <c r="BY104" s="549" t="s">
        <v>2153</v>
      </c>
      <c r="BZ104" s="547">
        <v>4316750.53</v>
      </c>
      <c r="CA104" s="547">
        <v>5677504.4070000006</v>
      </c>
      <c r="CB104" s="547">
        <v>9994254.938000001</v>
      </c>
      <c r="CC104" s="547"/>
      <c r="CD104" s="547">
        <v>1150000</v>
      </c>
      <c r="CE104" s="547">
        <v>1837080.62</v>
      </c>
      <c r="CF104" s="547">
        <v>2987080.62</v>
      </c>
      <c r="CG104" s="547"/>
      <c r="CH104" s="547">
        <v>4316750.53</v>
      </c>
      <c r="CI104" s="547">
        <v>5677504.4070000006</v>
      </c>
      <c r="CJ104" s="547">
        <v>9994254.938000001</v>
      </c>
    </row>
    <row r="105" spans="1:88" s="35" customFormat="1" ht="3.15" customHeight="1">
      <c r="A105" s="549"/>
      <c r="B105" s="547"/>
      <c r="C105" s="547"/>
      <c r="D105" s="547"/>
      <c r="E105" s="547"/>
      <c r="F105" s="547"/>
      <c r="G105" s="547"/>
      <c r="H105" s="547"/>
      <c r="I105" s="547"/>
      <c r="J105" s="547"/>
      <c r="K105" s="547"/>
      <c r="L105" s="547"/>
      <c r="M105" s="549"/>
      <c r="N105" s="547"/>
      <c r="O105" s="547"/>
      <c r="P105" s="547"/>
      <c r="Q105" s="547"/>
      <c r="R105" s="547"/>
      <c r="S105" s="547"/>
      <c r="T105" s="547"/>
      <c r="U105" s="547"/>
      <c r="V105" s="547"/>
      <c r="W105" s="547"/>
      <c r="X105" s="547"/>
      <c r="Y105" s="549"/>
      <c r="Z105" s="547"/>
      <c r="AA105" s="547"/>
      <c r="AB105" s="547"/>
      <c r="AC105" s="547"/>
      <c r="AD105" s="547"/>
      <c r="AE105" s="547"/>
      <c r="AF105" s="547"/>
      <c r="AG105" s="547"/>
      <c r="AH105" s="547"/>
      <c r="AI105" s="547"/>
      <c r="AJ105" s="547"/>
      <c r="AK105" s="549"/>
      <c r="AL105" s="547"/>
      <c r="AM105" s="547"/>
      <c r="AN105" s="547"/>
      <c r="AO105" s="547"/>
      <c r="AP105" s="547"/>
      <c r="AQ105" s="547"/>
      <c r="AR105" s="547"/>
      <c r="AS105" s="547"/>
      <c r="AT105" s="547"/>
      <c r="AU105" s="547"/>
      <c r="AV105" s="547"/>
      <c r="AW105" s="549"/>
      <c r="AX105" s="547"/>
      <c r="AY105" s="547"/>
      <c r="AZ105" s="547"/>
      <c r="BA105" s="547"/>
      <c r="BB105" s="547"/>
      <c r="BC105" s="547"/>
      <c r="BD105" s="547"/>
      <c r="BE105" s="547"/>
      <c r="BF105" s="547"/>
      <c r="BG105" s="547"/>
      <c r="BH105" s="547"/>
      <c r="BI105" s="549"/>
      <c r="BJ105" s="547"/>
      <c r="BK105" s="547"/>
      <c r="BL105" s="547"/>
      <c r="BM105" s="547"/>
      <c r="BN105" s="547"/>
      <c r="BO105" s="547"/>
      <c r="BP105" s="547"/>
      <c r="BQ105" s="547"/>
      <c r="BR105" s="547"/>
      <c r="BS105" s="547"/>
      <c r="BT105" s="547"/>
      <c r="BU105" s="547"/>
      <c r="BV105" s="547"/>
      <c r="BW105" s="547"/>
      <c r="BX105" s="547"/>
      <c r="BY105" s="549"/>
      <c r="BZ105" s="547"/>
      <c r="CA105" s="547"/>
      <c r="CB105" s="547"/>
      <c r="CC105" s="547"/>
      <c r="CD105" s="547"/>
      <c r="CE105" s="547"/>
      <c r="CF105" s="547"/>
      <c r="CG105" s="547"/>
      <c r="CH105" s="547"/>
      <c r="CI105" s="547"/>
      <c r="CJ105" s="547"/>
    </row>
    <row r="106" spans="1:88" s="545" customFormat="1" ht="8.4" customHeight="1">
      <c r="A106" s="550" t="s">
        <v>2154</v>
      </c>
      <c r="B106" s="551">
        <v>3797439.3769999999</v>
      </c>
      <c r="C106" s="551">
        <v>248221.14300000001</v>
      </c>
      <c r="D106" s="551">
        <v>4045660.52</v>
      </c>
      <c r="E106" s="551"/>
      <c r="F106" s="551">
        <v>12776.895</v>
      </c>
      <c r="G106" s="551">
        <v>961.80499999999995</v>
      </c>
      <c r="H106" s="551">
        <v>13738.7</v>
      </c>
      <c r="I106" s="551"/>
      <c r="J106" s="551">
        <v>10557966.659</v>
      </c>
      <c r="K106" s="551">
        <v>3793766.0019999999</v>
      </c>
      <c r="L106" s="551">
        <v>14351732.661</v>
      </c>
      <c r="M106" s="550" t="s">
        <v>2154</v>
      </c>
      <c r="N106" s="551">
        <v>36524.786</v>
      </c>
      <c r="O106" s="551">
        <v>3994.0990000000002</v>
      </c>
      <c r="P106" s="551">
        <v>40518.885999999999</v>
      </c>
      <c r="Q106" s="551"/>
      <c r="R106" s="551">
        <v>888517.473</v>
      </c>
      <c r="S106" s="551">
        <v>351778.73800000001</v>
      </c>
      <c r="T106" s="551">
        <v>1240296.2120000001</v>
      </c>
      <c r="U106" s="551"/>
      <c r="V106" s="551">
        <v>4048874.642</v>
      </c>
      <c r="W106" s="551">
        <v>58525.32</v>
      </c>
      <c r="X106" s="551">
        <v>4107399.963</v>
      </c>
      <c r="Y106" s="550" t="s">
        <v>2154</v>
      </c>
      <c r="Z106" s="551">
        <v>434409.16700000002</v>
      </c>
      <c r="AA106" s="551">
        <v>4889.7219999999998</v>
      </c>
      <c r="AB106" s="551">
        <v>439298.89</v>
      </c>
      <c r="AC106" s="551"/>
      <c r="AD106" s="551">
        <v>4363489.3679999998</v>
      </c>
      <c r="AE106" s="551">
        <v>1347703.219</v>
      </c>
      <c r="AF106" s="551">
        <v>5711192.5870000003</v>
      </c>
      <c r="AG106" s="551"/>
      <c r="AH106" s="551">
        <v>1319504.8929999999</v>
      </c>
      <c r="AI106" s="551">
        <v>13152.218999999999</v>
      </c>
      <c r="AJ106" s="551">
        <v>1332657.112</v>
      </c>
      <c r="AK106" s="550" t="s">
        <v>2154</v>
      </c>
      <c r="AL106" s="551">
        <v>43232.733</v>
      </c>
      <c r="AM106" s="551">
        <v>2484.835</v>
      </c>
      <c r="AN106" s="551">
        <v>45717.569000000003</v>
      </c>
      <c r="AO106" s="551"/>
      <c r="AP106" s="551">
        <v>337231.89899999998</v>
      </c>
      <c r="AQ106" s="551">
        <v>24296.151999999998</v>
      </c>
      <c r="AR106" s="551">
        <v>361528.05099999998</v>
      </c>
      <c r="AS106" s="551"/>
      <c r="AT106" s="551">
        <v>660570.19900000002</v>
      </c>
      <c r="AU106" s="551">
        <v>50154.555</v>
      </c>
      <c r="AV106" s="551">
        <v>710724.75399999996</v>
      </c>
      <c r="AW106" s="550" t="s">
        <v>2154</v>
      </c>
      <c r="AX106" s="551">
        <v>35077.35</v>
      </c>
      <c r="AY106" s="551">
        <v>17556.661</v>
      </c>
      <c r="AZ106" s="551">
        <v>52634.010999999999</v>
      </c>
      <c r="BA106" s="551"/>
      <c r="BB106" s="551">
        <v>35609.269999999997</v>
      </c>
      <c r="BC106" s="551">
        <v>2684.346</v>
      </c>
      <c r="BD106" s="551">
        <v>38293.616000000002</v>
      </c>
      <c r="BE106" s="551"/>
      <c r="BF106" s="551">
        <v>5589.5609999999997</v>
      </c>
      <c r="BG106" s="551">
        <v>44.862000000000002</v>
      </c>
      <c r="BH106" s="551">
        <v>5634.4229999999998</v>
      </c>
      <c r="BI106" s="550" t="s">
        <v>2154</v>
      </c>
      <c r="BJ106" s="551">
        <v>4900.8649999999998</v>
      </c>
      <c r="BK106" s="551">
        <v>0</v>
      </c>
      <c r="BL106" s="551">
        <v>4900.8649999999998</v>
      </c>
      <c r="BM106" s="551"/>
      <c r="BN106" s="551">
        <v>124038.163</v>
      </c>
      <c r="BO106" s="551">
        <v>21955.084999999999</v>
      </c>
      <c r="BP106" s="551">
        <v>145993.24799999999</v>
      </c>
      <c r="BQ106" s="551"/>
      <c r="BR106" s="551">
        <v>253816.04199999999</v>
      </c>
      <c r="BS106" s="551">
        <v>1577.2449999999999</v>
      </c>
      <c r="BT106" s="551">
        <v>255393.28700000001</v>
      </c>
      <c r="BU106" s="551"/>
      <c r="BV106" s="551">
        <v>210975.04699999999</v>
      </c>
      <c r="BW106" s="551">
        <v>1748.6990000000001</v>
      </c>
      <c r="BX106" s="551">
        <v>212723.747</v>
      </c>
      <c r="BY106" s="550" t="s">
        <v>2154</v>
      </c>
      <c r="BZ106" s="551">
        <v>27170544.388999995</v>
      </c>
      <c r="CA106" s="551">
        <v>5945494.7069999995</v>
      </c>
      <c r="CB106" s="551">
        <v>33116039.102000002</v>
      </c>
      <c r="CC106" s="551"/>
      <c r="CD106" s="551">
        <v>10557966.659</v>
      </c>
      <c r="CE106" s="551">
        <v>3807124.034</v>
      </c>
      <c r="CF106" s="551">
        <v>14365090.693</v>
      </c>
      <c r="CG106" s="551"/>
      <c r="CH106" s="551">
        <v>27170544.388999995</v>
      </c>
      <c r="CI106" s="551">
        <v>5958852.7390000001</v>
      </c>
      <c r="CJ106" s="551">
        <v>33129397.134</v>
      </c>
    </row>
    <row r="107" spans="1:88" s="35" customFormat="1" ht="3.15" customHeight="1">
      <c r="A107" s="549"/>
      <c r="B107" s="551"/>
      <c r="C107" s="551"/>
      <c r="D107" s="551"/>
      <c r="E107" s="551"/>
      <c r="F107" s="551"/>
      <c r="G107" s="551"/>
      <c r="H107" s="551"/>
      <c r="I107" s="551"/>
      <c r="J107" s="551"/>
      <c r="K107" s="551"/>
      <c r="L107" s="551"/>
      <c r="M107" s="549"/>
      <c r="N107" s="551"/>
      <c r="O107" s="551"/>
      <c r="P107" s="551"/>
      <c r="Q107" s="551"/>
      <c r="R107" s="551"/>
      <c r="S107" s="551"/>
      <c r="T107" s="551"/>
      <c r="U107" s="551"/>
      <c r="V107" s="551"/>
      <c r="W107" s="551"/>
      <c r="X107" s="551"/>
      <c r="Y107" s="549"/>
      <c r="Z107" s="551"/>
      <c r="AA107" s="551"/>
      <c r="AB107" s="551"/>
      <c r="AC107" s="551"/>
      <c r="AD107" s="551"/>
      <c r="AE107" s="551"/>
      <c r="AF107" s="551"/>
      <c r="AG107" s="551"/>
      <c r="AH107" s="551"/>
      <c r="AI107" s="551"/>
      <c r="AJ107" s="551"/>
      <c r="AK107" s="549"/>
      <c r="AL107" s="551"/>
      <c r="AM107" s="551"/>
      <c r="AN107" s="551"/>
      <c r="AO107" s="551"/>
      <c r="AP107" s="551"/>
      <c r="AQ107" s="551"/>
      <c r="AR107" s="551"/>
      <c r="AS107" s="551"/>
      <c r="AT107" s="551"/>
      <c r="AU107" s="551"/>
      <c r="AV107" s="551"/>
      <c r="AW107" s="549"/>
      <c r="AX107" s="551"/>
      <c r="AY107" s="551"/>
      <c r="AZ107" s="551"/>
      <c r="BA107" s="551"/>
      <c r="BB107" s="551"/>
      <c r="BC107" s="551"/>
      <c r="BD107" s="551"/>
      <c r="BE107" s="551"/>
      <c r="BF107" s="551"/>
      <c r="BG107" s="551"/>
      <c r="BH107" s="551"/>
      <c r="BI107" s="549"/>
      <c r="BJ107" s="551"/>
      <c r="BK107" s="551"/>
      <c r="BL107" s="551"/>
      <c r="BM107" s="551"/>
      <c r="BN107" s="551"/>
      <c r="BO107" s="551"/>
      <c r="BP107" s="551"/>
      <c r="BQ107" s="551"/>
      <c r="BR107" s="551"/>
      <c r="BS107" s="551"/>
      <c r="BT107" s="551"/>
      <c r="BU107" s="551"/>
      <c r="BV107" s="551"/>
      <c r="BW107" s="551"/>
      <c r="BX107" s="551"/>
      <c r="BY107" s="549"/>
      <c r="BZ107" s="551"/>
      <c r="CA107" s="551"/>
      <c r="CB107" s="551"/>
      <c r="CC107" s="551"/>
      <c r="CD107" s="551"/>
      <c r="CE107" s="551"/>
      <c r="CF107" s="551"/>
      <c r="CG107" s="551"/>
      <c r="CH107" s="551"/>
      <c r="CI107" s="551"/>
      <c r="CJ107" s="551"/>
    </row>
    <row r="108" spans="1:88" s="545" customFormat="1" ht="8.4" customHeight="1">
      <c r="A108" s="542" t="s">
        <v>2155</v>
      </c>
      <c r="B108" s="543">
        <v>227251.85200000001</v>
      </c>
      <c r="C108" s="543">
        <v>95642.47</v>
      </c>
      <c r="D108" s="543">
        <v>322894.32199999999</v>
      </c>
      <c r="E108" s="543"/>
      <c r="F108" s="543">
        <v>18546.03</v>
      </c>
      <c r="G108" s="543">
        <v>1942.1110000000001</v>
      </c>
      <c r="H108" s="543">
        <v>20488.141</v>
      </c>
      <c r="I108" s="543"/>
      <c r="J108" s="543">
        <v>115574.59299999999</v>
      </c>
      <c r="K108" s="543">
        <v>90266.365999999995</v>
      </c>
      <c r="L108" s="543">
        <v>205840.96</v>
      </c>
      <c r="M108" s="542" t="s">
        <v>2155</v>
      </c>
      <c r="N108" s="543">
        <v>21919.447</v>
      </c>
      <c r="O108" s="543">
        <v>12225.413</v>
      </c>
      <c r="P108" s="543">
        <v>34144.860999999997</v>
      </c>
      <c r="Q108" s="543"/>
      <c r="R108" s="543">
        <v>73945.520999999993</v>
      </c>
      <c r="S108" s="543">
        <v>69557.278999999995</v>
      </c>
      <c r="T108" s="543">
        <v>143502.80100000001</v>
      </c>
      <c r="U108" s="543"/>
      <c r="V108" s="543">
        <v>169530.34899999999</v>
      </c>
      <c r="W108" s="543">
        <v>30274.531999999999</v>
      </c>
      <c r="X108" s="543">
        <v>199804.88200000001</v>
      </c>
      <c r="Y108" s="542" t="s">
        <v>2155</v>
      </c>
      <c r="Z108" s="543">
        <v>39.898000000000003</v>
      </c>
      <c r="AA108" s="543">
        <v>1.5</v>
      </c>
      <c r="AB108" s="543">
        <v>41.399000000000001</v>
      </c>
      <c r="AC108" s="543"/>
      <c r="AD108" s="543">
        <v>163531.677</v>
      </c>
      <c r="AE108" s="543">
        <v>67305.95</v>
      </c>
      <c r="AF108" s="543">
        <v>230837.62700000001</v>
      </c>
      <c r="AG108" s="543"/>
      <c r="AH108" s="543">
        <v>146931.13200000001</v>
      </c>
      <c r="AI108" s="543">
        <v>6724.518</v>
      </c>
      <c r="AJ108" s="543">
        <v>153655.65</v>
      </c>
      <c r="AK108" s="542" t="s">
        <v>2155</v>
      </c>
      <c r="AL108" s="543">
        <v>30423.405999999999</v>
      </c>
      <c r="AM108" s="543">
        <v>4362.67</v>
      </c>
      <c r="AN108" s="543">
        <v>34786.076999999997</v>
      </c>
      <c r="AO108" s="543"/>
      <c r="AP108" s="543">
        <v>30514.288</v>
      </c>
      <c r="AQ108" s="543">
        <v>1789.1769999999999</v>
      </c>
      <c r="AR108" s="543">
        <v>32303.466</v>
      </c>
      <c r="AS108" s="543"/>
      <c r="AT108" s="543">
        <v>5394.4840000000004</v>
      </c>
      <c r="AU108" s="543">
        <v>17813.136999999999</v>
      </c>
      <c r="AV108" s="543">
        <v>23207.621999999999</v>
      </c>
      <c r="AW108" s="542" t="s">
        <v>2155</v>
      </c>
      <c r="AX108" s="543">
        <v>10998.453</v>
      </c>
      <c r="AY108" s="543">
        <v>2.5489999999999999</v>
      </c>
      <c r="AZ108" s="543">
        <v>11001.003000000001</v>
      </c>
      <c r="BA108" s="543"/>
      <c r="BB108" s="543">
        <v>19815.46</v>
      </c>
      <c r="BC108" s="543">
        <v>584.11400000000003</v>
      </c>
      <c r="BD108" s="543">
        <v>20399.574000000001</v>
      </c>
      <c r="BE108" s="543"/>
      <c r="BF108" s="543">
        <v>2634.944</v>
      </c>
      <c r="BG108" s="543">
        <v>5375.7370000000001</v>
      </c>
      <c r="BH108" s="543">
        <v>8010.6819999999998</v>
      </c>
      <c r="BI108" s="542" t="s">
        <v>2155</v>
      </c>
      <c r="BJ108" s="543">
        <v>176.56899999999999</v>
      </c>
      <c r="BK108" s="543">
        <v>4987.6540000000005</v>
      </c>
      <c r="BL108" s="543">
        <v>5164.2240000000002</v>
      </c>
      <c r="BM108" s="543"/>
      <c r="BN108" s="543">
        <v>16855.043000000001</v>
      </c>
      <c r="BO108" s="543">
        <v>4703.2299999999996</v>
      </c>
      <c r="BP108" s="543">
        <v>21558.274000000001</v>
      </c>
      <c r="BQ108" s="543"/>
      <c r="BR108" s="543">
        <v>51287.097000000002</v>
      </c>
      <c r="BS108" s="543">
        <v>170.73</v>
      </c>
      <c r="BT108" s="543">
        <v>51457.826999999997</v>
      </c>
      <c r="BU108" s="543"/>
      <c r="BV108" s="543">
        <v>23397.460999999999</v>
      </c>
      <c r="BW108" s="543">
        <v>527.279</v>
      </c>
      <c r="BX108" s="543">
        <v>23924.74</v>
      </c>
      <c r="BY108" s="542" t="s">
        <v>2155</v>
      </c>
      <c r="BZ108" s="543">
        <v>1128767.7039999999</v>
      </c>
      <c r="CA108" s="543">
        <v>414256.41599999991</v>
      </c>
      <c r="CB108" s="543">
        <v>1543024.132</v>
      </c>
      <c r="CC108" s="543"/>
      <c r="CD108" s="543">
        <v>115574.59299999999</v>
      </c>
      <c r="CE108" s="543">
        <v>93037.555999999997</v>
      </c>
      <c r="CF108" s="543">
        <v>208612.149</v>
      </c>
      <c r="CG108" s="543"/>
      <c r="CH108" s="543">
        <v>1128767.7039999999</v>
      </c>
      <c r="CI108" s="543">
        <v>417027.60599999991</v>
      </c>
      <c r="CJ108" s="543">
        <v>1545795.321</v>
      </c>
    </row>
    <row r="109" spans="1:88" s="545" customFormat="1" ht="8.4" customHeight="1">
      <c r="A109" s="549" t="s">
        <v>2156</v>
      </c>
      <c r="B109" s="547">
        <v>201209.40599999999</v>
      </c>
      <c r="C109" s="547">
        <v>52006.754000000001</v>
      </c>
      <c r="D109" s="547">
        <v>253216.16</v>
      </c>
      <c r="E109" s="547"/>
      <c r="F109" s="547">
        <v>17321.317999999999</v>
      </c>
      <c r="G109" s="547">
        <v>1942.1110000000001</v>
      </c>
      <c r="H109" s="547">
        <v>19263.429</v>
      </c>
      <c r="I109" s="547"/>
      <c r="J109" s="547">
        <v>77244.832999999999</v>
      </c>
      <c r="K109" s="547">
        <v>47686.131000000001</v>
      </c>
      <c r="L109" s="547">
        <v>124930.965</v>
      </c>
      <c r="M109" s="549" t="s">
        <v>2156</v>
      </c>
      <c r="N109" s="547">
        <v>18726.277999999998</v>
      </c>
      <c r="O109" s="547">
        <v>10393.528</v>
      </c>
      <c r="P109" s="547">
        <v>29119.807000000001</v>
      </c>
      <c r="Q109" s="547"/>
      <c r="R109" s="547">
        <v>57557.908000000003</v>
      </c>
      <c r="S109" s="547">
        <v>31232.668000000001</v>
      </c>
      <c r="T109" s="547">
        <v>88790.577000000005</v>
      </c>
      <c r="U109" s="547"/>
      <c r="V109" s="547">
        <v>163017.80600000001</v>
      </c>
      <c r="W109" s="547">
        <v>23590.089</v>
      </c>
      <c r="X109" s="547">
        <v>186607.89600000001</v>
      </c>
      <c r="Y109" s="549" t="s">
        <v>2156</v>
      </c>
      <c r="Z109" s="547">
        <v>24.289000000000001</v>
      </c>
      <c r="AA109" s="547">
        <v>1.5</v>
      </c>
      <c r="AB109" s="547">
        <v>25.79</v>
      </c>
      <c r="AC109" s="547"/>
      <c r="AD109" s="547">
        <v>136343.84599999999</v>
      </c>
      <c r="AE109" s="547">
        <v>19412.803</v>
      </c>
      <c r="AF109" s="547">
        <v>155756.649</v>
      </c>
      <c r="AG109" s="547"/>
      <c r="AH109" s="547">
        <v>109008.838</v>
      </c>
      <c r="AI109" s="547">
        <v>1770.4749999999999</v>
      </c>
      <c r="AJ109" s="547">
        <v>110779.31299999999</v>
      </c>
      <c r="AK109" s="549" t="s">
        <v>2156</v>
      </c>
      <c r="AL109" s="547">
        <v>28682.545999999998</v>
      </c>
      <c r="AM109" s="547">
        <v>4360.01</v>
      </c>
      <c r="AN109" s="547">
        <v>33042.557000000001</v>
      </c>
      <c r="AO109" s="547"/>
      <c r="AP109" s="547">
        <v>27801.597000000002</v>
      </c>
      <c r="AQ109" s="547">
        <v>1788.1020000000001</v>
      </c>
      <c r="AR109" s="547">
        <v>29589.699000000001</v>
      </c>
      <c r="AS109" s="547"/>
      <c r="AT109" s="547">
        <v>4858.4719999999998</v>
      </c>
      <c r="AU109" s="547">
        <v>4819.6059999999998</v>
      </c>
      <c r="AV109" s="547">
        <v>9678.0789999999997</v>
      </c>
      <c r="AW109" s="549" t="s">
        <v>2156</v>
      </c>
      <c r="AX109" s="547">
        <v>9814.9110000000001</v>
      </c>
      <c r="AY109" s="547">
        <v>2.5489999999999999</v>
      </c>
      <c r="AZ109" s="547">
        <v>9817.4609999999993</v>
      </c>
      <c r="BA109" s="547"/>
      <c r="BB109" s="547">
        <v>19187.776000000002</v>
      </c>
      <c r="BC109" s="547">
        <v>582.399</v>
      </c>
      <c r="BD109" s="547">
        <v>19770.174999999999</v>
      </c>
      <c r="BE109" s="547"/>
      <c r="BF109" s="547">
        <v>1957.673</v>
      </c>
      <c r="BG109" s="547">
        <v>3097.3919999999998</v>
      </c>
      <c r="BH109" s="547">
        <v>5055.0659999999998</v>
      </c>
      <c r="BI109" s="549" t="s">
        <v>2156</v>
      </c>
      <c r="BJ109" s="547">
        <v>0</v>
      </c>
      <c r="BK109" s="547">
        <v>3621.221</v>
      </c>
      <c r="BL109" s="547">
        <v>3621.221</v>
      </c>
      <c r="BM109" s="547"/>
      <c r="BN109" s="547">
        <v>5443.2960000000003</v>
      </c>
      <c r="BO109" s="547">
        <v>3070.49</v>
      </c>
      <c r="BP109" s="547">
        <v>8513.7860000000001</v>
      </c>
      <c r="BQ109" s="547"/>
      <c r="BR109" s="547">
        <v>42404.796999999999</v>
      </c>
      <c r="BS109" s="547">
        <v>170.73</v>
      </c>
      <c r="BT109" s="547">
        <v>42575.527000000002</v>
      </c>
      <c r="BU109" s="547"/>
      <c r="BV109" s="547">
        <v>16456.256000000001</v>
      </c>
      <c r="BW109" s="547">
        <v>527.279</v>
      </c>
      <c r="BX109" s="547">
        <v>16983.535</v>
      </c>
      <c r="BY109" s="549" t="s">
        <v>2156</v>
      </c>
      <c r="BZ109" s="547">
        <v>937061.84599999979</v>
      </c>
      <c r="CA109" s="547">
        <v>210075.83700000006</v>
      </c>
      <c r="CB109" s="547">
        <v>1147137.692</v>
      </c>
      <c r="CC109" s="547"/>
      <c r="CD109" s="547">
        <v>77244.832999999999</v>
      </c>
      <c r="CE109" s="547">
        <v>50457.321000000004</v>
      </c>
      <c r="CF109" s="547">
        <v>127702.155</v>
      </c>
      <c r="CG109" s="547"/>
      <c r="CH109" s="547">
        <v>937061.84599999979</v>
      </c>
      <c r="CI109" s="547">
        <v>212847.02700000006</v>
      </c>
      <c r="CJ109" s="547">
        <v>1149908.882</v>
      </c>
    </row>
    <row r="110" spans="1:88" s="545" customFormat="1" ht="8.4" customHeight="1">
      <c r="A110" s="549" t="s">
        <v>2157</v>
      </c>
      <c r="B110" s="547">
        <v>10066.994000000001</v>
      </c>
      <c r="C110" s="547">
        <v>38.658999999999999</v>
      </c>
      <c r="D110" s="547">
        <v>10105.654</v>
      </c>
      <c r="E110" s="547"/>
      <c r="F110" s="547">
        <v>519.51499999999999</v>
      </c>
      <c r="G110" s="547">
        <v>0</v>
      </c>
      <c r="H110" s="547">
        <v>519.51499999999999</v>
      </c>
      <c r="I110" s="547"/>
      <c r="J110" s="547">
        <v>0</v>
      </c>
      <c r="K110" s="547">
        <v>0</v>
      </c>
      <c r="L110" s="547">
        <v>0</v>
      </c>
      <c r="M110" s="549" t="s">
        <v>2157</v>
      </c>
      <c r="N110" s="547">
        <v>19.13</v>
      </c>
      <c r="O110" s="547">
        <v>5.9379999999999997</v>
      </c>
      <c r="P110" s="547">
        <v>25.068000000000001</v>
      </c>
      <c r="Q110" s="547"/>
      <c r="R110" s="547">
        <v>163.517</v>
      </c>
      <c r="S110" s="547">
        <v>34.548999999999999</v>
      </c>
      <c r="T110" s="547">
        <v>198.06700000000001</v>
      </c>
      <c r="U110" s="547"/>
      <c r="V110" s="547">
        <v>844.86300000000006</v>
      </c>
      <c r="W110" s="547">
        <v>49.88</v>
      </c>
      <c r="X110" s="547">
        <v>894.74400000000003</v>
      </c>
      <c r="Y110" s="549" t="s">
        <v>2157</v>
      </c>
      <c r="Z110" s="547">
        <v>0</v>
      </c>
      <c r="AA110" s="547">
        <v>0</v>
      </c>
      <c r="AB110" s="547">
        <v>0</v>
      </c>
      <c r="AC110" s="547"/>
      <c r="AD110" s="547">
        <v>0</v>
      </c>
      <c r="AE110" s="547">
        <v>0</v>
      </c>
      <c r="AF110" s="547">
        <v>0</v>
      </c>
      <c r="AG110" s="547"/>
      <c r="AH110" s="547">
        <v>360.34500000000003</v>
      </c>
      <c r="AI110" s="547">
        <v>0</v>
      </c>
      <c r="AJ110" s="547">
        <v>360.34500000000003</v>
      </c>
      <c r="AK110" s="549" t="s">
        <v>2157</v>
      </c>
      <c r="AL110" s="547">
        <v>1581.413</v>
      </c>
      <c r="AM110" s="547">
        <v>0</v>
      </c>
      <c r="AN110" s="547">
        <v>1581.413</v>
      </c>
      <c r="AO110" s="547"/>
      <c r="AP110" s="547">
        <v>6.7279999999999998</v>
      </c>
      <c r="AQ110" s="547">
        <v>1.075</v>
      </c>
      <c r="AR110" s="547">
        <v>7.8040000000000003</v>
      </c>
      <c r="AS110" s="547"/>
      <c r="AT110" s="547">
        <v>121.896</v>
      </c>
      <c r="AU110" s="547">
        <v>61.116</v>
      </c>
      <c r="AV110" s="547">
        <v>183.01300000000001</v>
      </c>
      <c r="AW110" s="549" t="s">
        <v>2157</v>
      </c>
      <c r="AX110" s="547">
        <v>6.4640000000000004</v>
      </c>
      <c r="AY110" s="547">
        <v>0</v>
      </c>
      <c r="AZ110" s="547">
        <v>6.4640000000000004</v>
      </c>
      <c r="BA110" s="547"/>
      <c r="BB110" s="547">
        <v>18.503</v>
      </c>
      <c r="BC110" s="547">
        <v>1.714</v>
      </c>
      <c r="BD110" s="547">
        <v>20.218</v>
      </c>
      <c r="BE110" s="547"/>
      <c r="BF110" s="547">
        <v>677.27</v>
      </c>
      <c r="BG110" s="547">
        <v>1.7969999999999999</v>
      </c>
      <c r="BH110" s="547">
        <v>679.06799999999998</v>
      </c>
      <c r="BI110" s="549" t="s">
        <v>2157</v>
      </c>
      <c r="BJ110" s="547">
        <v>0</v>
      </c>
      <c r="BK110" s="547">
        <v>0</v>
      </c>
      <c r="BL110" s="547">
        <v>0</v>
      </c>
      <c r="BM110" s="547"/>
      <c r="BN110" s="547">
        <v>347.93599999999998</v>
      </c>
      <c r="BO110" s="547">
        <v>0</v>
      </c>
      <c r="BP110" s="547">
        <v>347.93599999999998</v>
      </c>
      <c r="BQ110" s="547"/>
      <c r="BR110" s="547">
        <v>0</v>
      </c>
      <c r="BS110" s="547">
        <v>0</v>
      </c>
      <c r="BT110" s="547">
        <v>0</v>
      </c>
      <c r="BU110" s="547"/>
      <c r="BV110" s="547">
        <v>0</v>
      </c>
      <c r="BW110" s="547">
        <v>0</v>
      </c>
      <c r="BX110" s="547">
        <v>0</v>
      </c>
      <c r="BY110" s="549" t="s">
        <v>2157</v>
      </c>
      <c r="BZ110" s="547">
        <v>14734.573999999999</v>
      </c>
      <c r="CA110" s="547">
        <v>194.72799999999998</v>
      </c>
      <c r="CB110" s="547">
        <v>14929.309000000001</v>
      </c>
      <c r="CC110" s="547"/>
      <c r="CD110" s="547">
        <v>0</v>
      </c>
      <c r="CE110" s="547">
        <v>0</v>
      </c>
      <c r="CF110" s="547">
        <v>0</v>
      </c>
      <c r="CG110" s="547"/>
      <c r="CH110" s="547">
        <v>14734.573999999999</v>
      </c>
      <c r="CI110" s="547">
        <v>194.72799999999998</v>
      </c>
      <c r="CJ110" s="547">
        <v>14929.309000000001</v>
      </c>
    </row>
    <row r="111" spans="1:88" s="545" customFormat="1" ht="8.4" customHeight="1">
      <c r="A111" s="549" t="s">
        <v>2158</v>
      </c>
      <c r="B111" s="547">
        <v>0</v>
      </c>
      <c r="C111" s="547">
        <v>0</v>
      </c>
      <c r="D111" s="547">
        <v>0</v>
      </c>
      <c r="E111" s="547"/>
      <c r="F111" s="547">
        <v>0</v>
      </c>
      <c r="G111" s="547">
        <v>0</v>
      </c>
      <c r="H111" s="547">
        <v>0</v>
      </c>
      <c r="I111" s="547"/>
      <c r="J111" s="547">
        <v>19.655000000000001</v>
      </c>
      <c r="K111" s="547">
        <v>0</v>
      </c>
      <c r="L111" s="547">
        <v>19.655000000000001</v>
      </c>
      <c r="M111" s="549" t="s">
        <v>2158</v>
      </c>
      <c r="N111" s="547">
        <v>0</v>
      </c>
      <c r="O111" s="547">
        <v>0</v>
      </c>
      <c r="P111" s="547">
        <v>0</v>
      </c>
      <c r="Q111" s="547"/>
      <c r="R111" s="547">
        <v>2.89</v>
      </c>
      <c r="S111" s="547">
        <v>0</v>
      </c>
      <c r="T111" s="547">
        <v>2.89</v>
      </c>
      <c r="U111" s="547"/>
      <c r="V111" s="547">
        <v>17.347999999999999</v>
      </c>
      <c r="W111" s="547">
        <v>0</v>
      </c>
      <c r="X111" s="547">
        <v>17.347999999999999</v>
      </c>
      <c r="Y111" s="549" t="s">
        <v>2158</v>
      </c>
      <c r="Z111" s="547">
        <v>15.609</v>
      </c>
      <c r="AA111" s="547">
        <v>0</v>
      </c>
      <c r="AB111" s="547">
        <v>15.609</v>
      </c>
      <c r="AC111" s="547"/>
      <c r="AD111" s="547">
        <v>29.669</v>
      </c>
      <c r="AE111" s="547">
        <v>0</v>
      </c>
      <c r="AF111" s="547">
        <v>29.669</v>
      </c>
      <c r="AG111" s="547"/>
      <c r="AH111" s="547">
        <v>0</v>
      </c>
      <c r="AI111" s="547">
        <v>0</v>
      </c>
      <c r="AJ111" s="547">
        <v>0</v>
      </c>
      <c r="AK111" s="549" t="s">
        <v>2158</v>
      </c>
      <c r="AL111" s="547">
        <v>0</v>
      </c>
      <c r="AM111" s="547">
        <v>0</v>
      </c>
      <c r="AN111" s="547">
        <v>0</v>
      </c>
      <c r="AO111" s="547"/>
      <c r="AP111" s="547">
        <v>0</v>
      </c>
      <c r="AQ111" s="547">
        <v>0</v>
      </c>
      <c r="AR111" s="547">
        <v>0</v>
      </c>
      <c r="AS111" s="547"/>
      <c r="AT111" s="547">
        <v>5.7809999999999997</v>
      </c>
      <c r="AU111" s="547">
        <v>0</v>
      </c>
      <c r="AV111" s="547">
        <v>5.7809999999999997</v>
      </c>
      <c r="AW111" s="549" t="s">
        <v>2158</v>
      </c>
      <c r="AX111" s="547">
        <v>0.57799999999999996</v>
      </c>
      <c r="AY111" s="547">
        <v>0</v>
      </c>
      <c r="AZ111" s="547">
        <v>0.57799999999999996</v>
      </c>
      <c r="BA111" s="547"/>
      <c r="BB111" s="547">
        <v>0</v>
      </c>
      <c r="BC111" s="547">
        <v>0</v>
      </c>
      <c r="BD111" s="547">
        <v>0</v>
      </c>
      <c r="BE111" s="547"/>
      <c r="BF111" s="547">
        <v>0</v>
      </c>
      <c r="BG111" s="547">
        <v>0</v>
      </c>
      <c r="BH111" s="547">
        <v>0</v>
      </c>
      <c r="BI111" s="549" t="s">
        <v>2158</v>
      </c>
      <c r="BJ111" s="547">
        <v>0</v>
      </c>
      <c r="BK111" s="547">
        <v>0</v>
      </c>
      <c r="BL111" s="547">
        <v>0</v>
      </c>
      <c r="BM111" s="547"/>
      <c r="BN111" s="547">
        <v>4.1790000000000003</v>
      </c>
      <c r="BO111" s="547">
        <v>0</v>
      </c>
      <c r="BP111" s="547">
        <v>4.1790000000000003</v>
      </c>
      <c r="BQ111" s="547"/>
      <c r="BR111" s="547">
        <v>0</v>
      </c>
      <c r="BS111" s="547">
        <v>0</v>
      </c>
      <c r="BT111" s="547">
        <v>0</v>
      </c>
      <c r="BU111" s="547"/>
      <c r="BV111" s="547">
        <v>0</v>
      </c>
      <c r="BW111" s="547">
        <v>0</v>
      </c>
      <c r="BX111" s="547">
        <v>0</v>
      </c>
      <c r="BY111" s="549" t="s">
        <v>2158</v>
      </c>
      <c r="BZ111" s="547">
        <v>95.709000000000017</v>
      </c>
      <c r="CA111" s="547">
        <v>0</v>
      </c>
      <c r="CB111" s="547">
        <v>95.709000000000017</v>
      </c>
      <c r="CC111" s="547"/>
      <c r="CD111" s="547">
        <v>19.655000000000001</v>
      </c>
      <c r="CE111" s="547">
        <v>0</v>
      </c>
      <c r="CF111" s="547">
        <v>19.655000000000001</v>
      </c>
      <c r="CG111" s="547"/>
      <c r="CH111" s="547">
        <v>95.709000000000017</v>
      </c>
      <c r="CI111" s="547">
        <v>0</v>
      </c>
      <c r="CJ111" s="547">
        <v>95.709000000000017</v>
      </c>
    </row>
    <row r="112" spans="1:88" s="545" customFormat="1" ht="8.4" customHeight="1">
      <c r="A112" s="549" t="s">
        <v>2159</v>
      </c>
      <c r="B112" s="547">
        <v>478.38799999999998</v>
      </c>
      <c r="C112" s="547">
        <v>37811.201000000001</v>
      </c>
      <c r="D112" s="547">
        <v>38289.589</v>
      </c>
      <c r="E112" s="547"/>
      <c r="F112" s="547">
        <v>705.19600000000003</v>
      </c>
      <c r="G112" s="547">
        <v>0</v>
      </c>
      <c r="H112" s="547">
        <v>705.19600000000003</v>
      </c>
      <c r="I112" s="547"/>
      <c r="J112" s="547">
        <v>0</v>
      </c>
      <c r="K112" s="547">
        <v>14440.464</v>
      </c>
      <c r="L112" s="547">
        <v>14440.464</v>
      </c>
      <c r="M112" s="549" t="s">
        <v>2159</v>
      </c>
      <c r="N112" s="547">
        <v>293.34500000000003</v>
      </c>
      <c r="O112" s="547">
        <v>1825.9459999999999</v>
      </c>
      <c r="P112" s="547">
        <v>2119.2910000000002</v>
      </c>
      <c r="Q112" s="547"/>
      <c r="R112" s="547">
        <v>222.316</v>
      </c>
      <c r="S112" s="547">
        <v>37895.9</v>
      </c>
      <c r="T112" s="547">
        <v>38118.216999999997</v>
      </c>
      <c r="U112" s="547"/>
      <c r="V112" s="547">
        <v>909.30899999999997</v>
      </c>
      <c r="W112" s="547">
        <v>6616.37</v>
      </c>
      <c r="X112" s="547">
        <v>7525.6790000000001</v>
      </c>
      <c r="Y112" s="549" t="s">
        <v>2159</v>
      </c>
      <c r="Z112" s="547">
        <v>0</v>
      </c>
      <c r="AA112" s="547">
        <v>0</v>
      </c>
      <c r="AB112" s="547">
        <v>0</v>
      </c>
      <c r="AC112" s="547"/>
      <c r="AD112" s="547">
        <v>214.816</v>
      </c>
      <c r="AE112" s="547">
        <v>7892.1049999999996</v>
      </c>
      <c r="AF112" s="547">
        <v>8106.9219999999996</v>
      </c>
      <c r="AG112" s="547"/>
      <c r="AH112" s="547">
        <v>24277.998</v>
      </c>
      <c r="AI112" s="547">
        <v>4954.0460000000003</v>
      </c>
      <c r="AJ112" s="547">
        <v>29232.044999999998</v>
      </c>
      <c r="AK112" s="549" t="s">
        <v>2159</v>
      </c>
      <c r="AL112" s="547">
        <v>96.206999999999994</v>
      </c>
      <c r="AM112" s="547">
        <v>2.6589999999999998</v>
      </c>
      <c r="AN112" s="547">
        <v>98.867000000000004</v>
      </c>
      <c r="AO112" s="547"/>
      <c r="AP112" s="547">
        <v>0</v>
      </c>
      <c r="AQ112" s="547">
        <v>0</v>
      </c>
      <c r="AR112" s="547">
        <v>0</v>
      </c>
      <c r="AS112" s="547"/>
      <c r="AT112" s="547">
        <v>0</v>
      </c>
      <c r="AU112" s="547">
        <v>12932.415000000001</v>
      </c>
      <c r="AV112" s="547">
        <v>12932.415000000001</v>
      </c>
      <c r="AW112" s="549" t="s">
        <v>2159</v>
      </c>
      <c r="AX112" s="547">
        <v>0</v>
      </c>
      <c r="AY112" s="547">
        <v>0</v>
      </c>
      <c r="AZ112" s="547">
        <v>0</v>
      </c>
      <c r="BA112" s="547"/>
      <c r="BB112" s="547">
        <v>609.17999999999995</v>
      </c>
      <c r="BC112" s="547">
        <v>0</v>
      </c>
      <c r="BD112" s="547">
        <v>609.17999999999995</v>
      </c>
      <c r="BE112" s="547"/>
      <c r="BF112" s="547">
        <v>0</v>
      </c>
      <c r="BG112" s="547">
        <v>2276.547</v>
      </c>
      <c r="BH112" s="547">
        <v>2276.547</v>
      </c>
      <c r="BI112" s="549" t="s">
        <v>2159</v>
      </c>
      <c r="BJ112" s="547">
        <v>0</v>
      </c>
      <c r="BK112" s="547">
        <v>0</v>
      </c>
      <c r="BL112" s="547">
        <v>0</v>
      </c>
      <c r="BM112" s="547"/>
      <c r="BN112" s="547">
        <v>688.95600000000002</v>
      </c>
      <c r="BO112" s="547">
        <v>1632.739</v>
      </c>
      <c r="BP112" s="547">
        <v>2321.6959999999999</v>
      </c>
      <c r="BQ112" s="547"/>
      <c r="BR112" s="547">
        <v>5371.5810000000001</v>
      </c>
      <c r="BS112" s="547">
        <v>0</v>
      </c>
      <c r="BT112" s="547">
        <v>5371.5810000000001</v>
      </c>
      <c r="BU112" s="547"/>
      <c r="BV112" s="547">
        <v>2843.13</v>
      </c>
      <c r="BW112" s="547">
        <v>0</v>
      </c>
      <c r="BX112" s="547">
        <v>2843.13</v>
      </c>
      <c r="BY112" s="549" t="s">
        <v>2159</v>
      </c>
      <c r="BZ112" s="547">
        <v>36710.421999999991</v>
      </c>
      <c r="CA112" s="547">
        <v>128280.39200000001</v>
      </c>
      <c r="CB112" s="547">
        <v>164990.81899999999</v>
      </c>
      <c r="CC112" s="547"/>
      <c r="CD112" s="547">
        <v>0</v>
      </c>
      <c r="CE112" s="547">
        <v>14440.464</v>
      </c>
      <c r="CF112" s="547">
        <v>14440.464</v>
      </c>
      <c r="CG112" s="547"/>
      <c r="CH112" s="547">
        <v>36710.421999999991</v>
      </c>
      <c r="CI112" s="547">
        <v>128280.39200000002</v>
      </c>
      <c r="CJ112" s="547">
        <v>164990.81899999999</v>
      </c>
    </row>
    <row r="113" spans="1:89" s="545" customFormat="1" ht="8.4" customHeight="1">
      <c r="A113" s="549" t="s">
        <v>2160</v>
      </c>
      <c r="B113" s="547">
        <v>5383.9269999999997</v>
      </c>
      <c r="C113" s="547">
        <v>5785.8549999999996</v>
      </c>
      <c r="D113" s="547">
        <v>11169.782999999999</v>
      </c>
      <c r="E113" s="547"/>
      <c r="F113" s="547">
        <v>0</v>
      </c>
      <c r="G113" s="547">
        <v>0</v>
      </c>
      <c r="H113" s="547">
        <v>0</v>
      </c>
      <c r="I113" s="547"/>
      <c r="J113" s="547">
        <v>19700.901000000002</v>
      </c>
      <c r="K113" s="547">
        <v>23649.863000000001</v>
      </c>
      <c r="L113" s="547">
        <v>43350.764000000003</v>
      </c>
      <c r="M113" s="549" t="s">
        <v>2160</v>
      </c>
      <c r="N113" s="547">
        <v>2880.6790000000001</v>
      </c>
      <c r="O113" s="547">
        <v>0</v>
      </c>
      <c r="P113" s="547">
        <v>2880.6790000000001</v>
      </c>
      <c r="Q113" s="547"/>
      <c r="R113" s="547">
        <v>14711.084000000001</v>
      </c>
      <c r="S113" s="547">
        <v>0</v>
      </c>
      <c r="T113" s="547">
        <v>14711.084000000001</v>
      </c>
      <c r="U113" s="547"/>
      <c r="V113" s="547">
        <v>18.356000000000002</v>
      </c>
      <c r="W113" s="547">
        <v>18.190999999999999</v>
      </c>
      <c r="X113" s="547">
        <v>36.548000000000002</v>
      </c>
      <c r="Y113" s="549" t="s">
        <v>2160</v>
      </c>
      <c r="Z113" s="547">
        <v>0</v>
      </c>
      <c r="AA113" s="547">
        <v>0</v>
      </c>
      <c r="AB113" s="547">
        <v>0</v>
      </c>
      <c r="AC113" s="547"/>
      <c r="AD113" s="547">
        <v>7873.2120000000004</v>
      </c>
      <c r="AE113" s="547">
        <v>40001.040999999997</v>
      </c>
      <c r="AF113" s="547">
        <v>47874.254000000001</v>
      </c>
      <c r="AG113" s="547"/>
      <c r="AH113" s="547">
        <v>7402.81</v>
      </c>
      <c r="AI113" s="547">
        <v>0</v>
      </c>
      <c r="AJ113" s="547">
        <v>7402.81</v>
      </c>
      <c r="AK113" s="549" t="s">
        <v>2160</v>
      </c>
      <c r="AL113" s="547">
        <v>0</v>
      </c>
      <c r="AM113" s="547">
        <v>0</v>
      </c>
      <c r="AN113" s="547">
        <v>0</v>
      </c>
      <c r="AO113" s="547"/>
      <c r="AP113" s="547">
        <v>2705.962</v>
      </c>
      <c r="AQ113" s="547">
        <v>0</v>
      </c>
      <c r="AR113" s="547">
        <v>2705.962</v>
      </c>
      <c r="AS113" s="547"/>
      <c r="AT113" s="547">
        <v>408.33300000000003</v>
      </c>
      <c r="AU113" s="547">
        <v>0</v>
      </c>
      <c r="AV113" s="547">
        <v>408.33300000000003</v>
      </c>
      <c r="AW113" s="549" t="s">
        <v>2160</v>
      </c>
      <c r="AX113" s="547">
        <v>1176.5</v>
      </c>
      <c r="AY113" s="547">
        <v>0</v>
      </c>
      <c r="AZ113" s="547">
        <v>1176.5</v>
      </c>
      <c r="BA113" s="547"/>
      <c r="BB113" s="547">
        <v>0</v>
      </c>
      <c r="BC113" s="547">
        <v>0</v>
      </c>
      <c r="BD113" s="547">
        <v>0</v>
      </c>
      <c r="BE113" s="547"/>
      <c r="BF113" s="547">
        <v>0</v>
      </c>
      <c r="BG113" s="547">
        <v>0</v>
      </c>
      <c r="BH113" s="547">
        <v>0</v>
      </c>
      <c r="BI113" s="549" t="s">
        <v>2160</v>
      </c>
      <c r="BJ113" s="547">
        <v>0</v>
      </c>
      <c r="BK113" s="547">
        <v>0</v>
      </c>
      <c r="BL113" s="547">
        <v>0</v>
      </c>
      <c r="BM113" s="547"/>
      <c r="BN113" s="547">
        <v>10355.371999999999</v>
      </c>
      <c r="BO113" s="547">
        <v>0</v>
      </c>
      <c r="BP113" s="547">
        <v>10355.371999999999</v>
      </c>
      <c r="BQ113" s="547"/>
      <c r="BR113" s="547">
        <v>3510.7170000000001</v>
      </c>
      <c r="BS113" s="547">
        <v>0</v>
      </c>
      <c r="BT113" s="547">
        <v>3510.7170000000001</v>
      </c>
      <c r="BU113" s="547"/>
      <c r="BV113" s="547">
        <v>4098.0739999999996</v>
      </c>
      <c r="BW113" s="547">
        <v>0</v>
      </c>
      <c r="BX113" s="547">
        <v>4098.0739999999996</v>
      </c>
      <c r="BY113" s="549" t="s">
        <v>2160</v>
      </c>
      <c r="BZ113" s="547">
        <v>80225.926999999996</v>
      </c>
      <c r="CA113" s="547">
        <v>69454.95</v>
      </c>
      <c r="CB113" s="547">
        <v>149680.88</v>
      </c>
      <c r="CC113" s="547"/>
      <c r="CD113" s="547">
        <v>19700.901000000002</v>
      </c>
      <c r="CE113" s="547">
        <v>23649.863000000001</v>
      </c>
      <c r="CF113" s="547">
        <v>43350.764000000003</v>
      </c>
      <c r="CG113" s="547"/>
      <c r="CH113" s="547">
        <v>80225.926999999996</v>
      </c>
      <c r="CI113" s="547">
        <v>69454.95</v>
      </c>
      <c r="CJ113" s="547">
        <v>149680.88</v>
      </c>
    </row>
    <row r="114" spans="1:89" s="545" customFormat="1" ht="8.4" customHeight="1">
      <c r="A114" s="549" t="s">
        <v>2161</v>
      </c>
      <c r="B114" s="547">
        <v>10113.135</v>
      </c>
      <c r="C114" s="547">
        <v>0</v>
      </c>
      <c r="D114" s="547">
        <v>10113.135</v>
      </c>
      <c r="E114" s="547"/>
      <c r="F114" s="547">
        <v>0</v>
      </c>
      <c r="G114" s="547">
        <v>0</v>
      </c>
      <c r="H114" s="547">
        <v>0</v>
      </c>
      <c r="I114" s="547"/>
      <c r="J114" s="547">
        <v>18609.202000000001</v>
      </c>
      <c r="K114" s="547">
        <v>4489.9070000000002</v>
      </c>
      <c r="L114" s="547">
        <v>23099.11</v>
      </c>
      <c r="M114" s="549" t="s">
        <v>2161</v>
      </c>
      <c r="N114" s="547">
        <v>1.2999999999999999E-2</v>
      </c>
      <c r="O114" s="547">
        <v>0</v>
      </c>
      <c r="P114" s="547">
        <v>1.2999999999999999E-2</v>
      </c>
      <c r="Q114" s="547"/>
      <c r="R114" s="547">
        <v>1287.8030000000001</v>
      </c>
      <c r="S114" s="547">
        <v>394.16</v>
      </c>
      <c r="T114" s="547">
        <v>1681.9639999999999</v>
      </c>
      <c r="U114" s="547"/>
      <c r="V114" s="547">
        <v>4722.6639999999998</v>
      </c>
      <c r="W114" s="547">
        <v>0</v>
      </c>
      <c r="X114" s="547">
        <v>4722.6639999999998</v>
      </c>
      <c r="Y114" s="549" t="s">
        <v>2161</v>
      </c>
      <c r="Z114" s="547">
        <v>0</v>
      </c>
      <c r="AA114" s="547">
        <v>0</v>
      </c>
      <c r="AB114" s="547">
        <v>0</v>
      </c>
      <c r="AC114" s="547"/>
      <c r="AD114" s="547">
        <v>19070.132000000001</v>
      </c>
      <c r="AE114" s="547">
        <v>0</v>
      </c>
      <c r="AF114" s="547">
        <v>19070.132000000001</v>
      </c>
      <c r="AG114" s="547"/>
      <c r="AH114" s="547">
        <v>5881.1390000000001</v>
      </c>
      <c r="AI114" s="547">
        <v>-3.0000000000000001E-3</v>
      </c>
      <c r="AJ114" s="547">
        <v>5881.1360000000004</v>
      </c>
      <c r="AK114" s="549" t="s">
        <v>2161</v>
      </c>
      <c r="AL114" s="547">
        <v>63.238999999999997</v>
      </c>
      <c r="AM114" s="547">
        <v>0</v>
      </c>
      <c r="AN114" s="547">
        <v>63.238999999999997</v>
      </c>
      <c r="AO114" s="547"/>
      <c r="AP114" s="547">
        <v>0</v>
      </c>
      <c r="AQ114" s="547">
        <v>0</v>
      </c>
      <c r="AR114" s="547">
        <v>0</v>
      </c>
      <c r="AS114" s="547"/>
      <c r="AT114" s="547">
        <v>0</v>
      </c>
      <c r="AU114" s="547">
        <v>0</v>
      </c>
      <c r="AV114" s="547">
        <v>0</v>
      </c>
      <c r="AW114" s="549" t="s">
        <v>2161</v>
      </c>
      <c r="AX114" s="547">
        <v>0</v>
      </c>
      <c r="AY114" s="547">
        <v>0</v>
      </c>
      <c r="AZ114" s="547">
        <v>0</v>
      </c>
      <c r="BA114" s="547"/>
      <c r="BB114" s="547">
        <v>0</v>
      </c>
      <c r="BC114" s="547">
        <v>0</v>
      </c>
      <c r="BD114" s="547">
        <v>0</v>
      </c>
      <c r="BE114" s="547"/>
      <c r="BF114" s="547">
        <v>0</v>
      </c>
      <c r="BG114" s="547">
        <v>0</v>
      </c>
      <c r="BH114" s="547">
        <v>0</v>
      </c>
      <c r="BI114" s="549" t="s">
        <v>2161</v>
      </c>
      <c r="BJ114" s="547">
        <v>176.56899999999999</v>
      </c>
      <c r="BK114" s="547">
        <v>1366.433</v>
      </c>
      <c r="BL114" s="547">
        <v>1543.002</v>
      </c>
      <c r="BM114" s="547"/>
      <c r="BN114" s="547">
        <v>15.302</v>
      </c>
      <c r="BO114" s="547">
        <v>0</v>
      </c>
      <c r="BP114" s="547">
        <v>15.302</v>
      </c>
      <c r="BQ114" s="547"/>
      <c r="BR114" s="547">
        <v>0</v>
      </c>
      <c r="BS114" s="547">
        <v>0</v>
      </c>
      <c r="BT114" s="547">
        <v>0</v>
      </c>
      <c r="BU114" s="547"/>
      <c r="BV114" s="547">
        <v>0</v>
      </c>
      <c r="BW114" s="547">
        <v>0</v>
      </c>
      <c r="BX114" s="547">
        <v>0</v>
      </c>
      <c r="BY114" s="549" t="s">
        <v>2161</v>
      </c>
      <c r="BZ114" s="547">
        <v>59939.198000000004</v>
      </c>
      <c r="CA114" s="547">
        <v>6250.4970000000003</v>
      </c>
      <c r="CB114" s="547">
        <v>66189.696999999986</v>
      </c>
      <c r="CC114" s="547"/>
      <c r="CD114" s="547">
        <v>18609.202000000001</v>
      </c>
      <c r="CE114" s="547">
        <v>4489.9070000000002</v>
      </c>
      <c r="CF114" s="547">
        <v>23099.11</v>
      </c>
      <c r="CG114" s="547"/>
      <c r="CH114" s="547">
        <v>59939.198000000004</v>
      </c>
      <c r="CI114" s="547">
        <v>6250.4970000000003</v>
      </c>
      <c r="CJ114" s="547">
        <v>66189.696999999986</v>
      </c>
    </row>
    <row r="115" spans="1:89" s="35" customFormat="1" ht="4.6500000000000004" customHeight="1">
      <c r="A115" s="549"/>
      <c r="B115" s="547"/>
      <c r="C115" s="547"/>
      <c r="D115" s="547"/>
      <c r="E115" s="547"/>
      <c r="F115" s="547"/>
      <c r="G115" s="547"/>
      <c r="H115" s="547"/>
      <c r="I115" s="547"/>
      <c r="J115" s="547"/>
      <c r="K115" s="547"/>
      <c r="L115" s="547"/>
      <c r="M115" s="549"/>
      <c r="N115" s="547"/>
      <c r="O115" s="547"/>
      <c r="P115" s="547"/>
      <c r="Q115" s="547"/>
      <c r="R115" s="547"/>
      <c r="S115" s="547"/>
      <c r="T115" s="547"/>
      <c r="U115" s="547"/>
      <c r="V115" s="547"/>
      <c r="W115" s="547"/>
      <c r="X115" s="547"/>
      <c r="Y115" s="549"/>
      <c r="Z115" s="547"/>
      <c r="AA115" s="547"/>
      <c r="AB115" s="547"/>
      <c r="AC115" s="547"/>
      <c r="AD115" s="547"/>
      <c r="AE115" s="547"/>
      <c r="AF115" s="547"/>
      <c r="AG115" s="547"/>
      <c r="AH115" s="547"/>
      <c r="AI115" s="547"/>
      <c r="AJ115" s="547"/>
      <c r="AK115" s="549"/>
      <c r="AL115" s="547"/>
      <c r="AM115" s="547"/>
      <c r="AN115" s="547"/>
      <c r="AO115" s="547"/>
      <c r="AP115" s="547"/>
      <c r="AQ115" s="547"/>
      <c r="AR115" s="547"/>
      <c r="AS115" s="547"/>
      <c r="AT115" s="547"/>
      <c r="AU115" s="547"/>
      <c r="AV115" s="547"/>
      <c r="AW115" s="549"/>
      <c r="AX115" s="547"/>
      <c r="AY115" s="547"/>
      <c r="AZ115" s="547"/>
      <c r="BA115" s="547"/>
      <c r="BB115" s="547"/>
      <c r="BC115" s="547"/>
      <c r="BD115" s="547"/>
      <c r="BE115" s="547"/>
      <c r="BF115" s="547"/>
      <c r="BG115" s="547"/>
      <c r="BH115" s="547"/>
      <c r="BI115" s="549"/>
      <c r="BJ115" s="547"/>
      <c r="BK115" s="547"/>
      <c r="BL115" s="547"/>
      <c r="BM115" s="547"/>
      <c r="BN115" s="547"/>
      <c r="BO115" s="547"/>
      <c r="BP115" s="547"/>
      <c r="BQ115" s="547"/>
      <c r="BR115" s="547"/>
      <c r="BS115" s="547"/>
      <c r="BT115" s="547"/>
      <c r="BU115" s="547"/>
      <c r="BV115" s="547"/>
      <c r="BW115" s="547"/>
      <c r="BX115" s="547"/>
      <c r="BY115" s="549"/>
      <c r="BZ115" s="547"/>
      <c r="CA115" s="547"/>
      <c r="CB115" s="547"/>
      <c r="CC115" s="547"/>
      <c r="CD115" s="547"/>
      <c r="CE115" s="547"/>
      <c r="CF115" s="547"/>
      <c r="CG115" s="547"/>
      <c r="CH115" s="547"/>
      <c r="CI115" s="547"/>
      <c r="CJ115" s="547"/>
    </row>
    <row r="116" spans="1:89" s="545" customFormat="1" ht="8.4" customHeight="1">
      <c r="A116" s="550" t="s">
        <v>2162</v>
      </c>
      <c r="B116" s="551">
        <v>1442264.7109999999</v>
      </c>
      <c r="C116" s="551">
        <v>231841.174</v>
      </c>
      <c r="D116" s="551">
        <v>1674105.8859999999</v>
      </c>
      <c r="E116" s="551"/>
      <c r="F116" s="551">
        <v>12385.987999999999</v>
      </c>
      <c r="G116" s="551">
        <v>238.755</v>
      </c>
      <c r="H116" s="551">
        <v>12624.744000000001</v>
      </c>
      <c r="I116" s="551"/>
      <c r="J116" s="551">
        <v>1988737.317</v>
      </c>
      <c r="K116" s="551">
        <v>339440.43400000001</v>
      </c>
      <c r="L116" s="551">
        <v>2328177.7519999999</v>
      </c>
      <c r="M116" s="550" t="s">
        <v>2162</v>
      </c>
      <c r="N116" s="551">
        <v>63881.56</v>
      </c>
      <c r="O116" s="551">
        <v>6123.61</v>
      </c>
      <c r="P116" s="551">
        <v>70005.17</v>
      </c>
      <c r="Q116" s="551"/>
      <c r="R116" s="551">
        <v>273339.09100000001</v>
      </c>
      <c r="S116" s="551">
        <v>435807.89399999997</v>
      </c>
      <c r="T116" s="551">
        <v>709146.98600000003</v>
      </c>
      <c r="U116" s="551"/>
      <c r="V116" s="551">
        <v>988539.89</v>
      </c>
      <c r="W116" s="551">
        <v>227940.97</v>
      </c>
      <c r="X116" s="551">
        <v>1216480.861</v>
      </c>
      <c r="Y116" s="550" t="s">
        <v>2162</v>
      </c>
      <c r="Z116" s="551">
        <v>769766.56400000001</v>
      </c>
      <c r="AA116" s="551">
        <v>129930.28599999999</v>
      </c>
      <c r="AB116" s="551">
        <v>899696.85100000002</v>
      </c>
      <c r="AC116" s="551"/>
      <c r="AD116" s="551">
        <v>545047.77</v>
      </c>
      <c r="AE116" s="551">
        <v>221697.86499999999</v>
      </c>
      <c r="AF116" s="551">
        <v>766745.63600000006</v>
      </c>
      <c r="AG116" s="551"/>
      <c r="AH116" s="551">
        <v>197471.30300000001</v>
      </c>
      <c r="AI116" s="551">
        <v>7275.2359999999999</v>
      </c>
      <c r="AJ116" s="551">
        <v>204746.53899999999</v>
      </c>
      <c r="AK116" s="550" t="s">
        <v>2162</v>
      </c>
      <c r="AL116" s="551">
        <v>16447.171999999999</v>
      </c>
      <c r="AM116" s="551">
        <v>2357.4090000000001</v>
      </c>
      <c r="AN116" s="551">
        <v>18804.581999999999</v>
      </c>
      <c r="AO116" s="551"/>
      <c r="AP116" s="551">
        <v>40275.631000000001</v>
      </c>
      <c r="AQ116" s="551">
        <v>1210.183</v>
      </c>
      <c r="AR116" s="551">
        <v>41485.815000000002</v>
      </c>
      <c r="AS116" s="551"/>
      <c r="AT116" s="551">
        <v>428176.864</v>
      </c>
      <c r="AU116" s="551">
        <v>110174.00599999999</v>
      </c>
      <c r="AV116" s="551">
        <v>538350.87100000004</v>
      </c>
      <c r="AW116" s="550" t="s">
        <v>2162</v>
      </c>
      <c r="AX116" s="551">
        <v>5785.3469999999998</v>
      </c>
      <c r="AY116" s="551">
        <v>1836.0809999999999</v>
      </c>
      <c r="AZ116" s="551">
        <v>7621.4279999999999</v>
      </c>
      <c r="BA116" s="551"/>
      <c r="BB116" s="551">
        <v>9148.17</v>
      </c>
      <c r="BC116" s="551">
        <v>8690.4639999999999</v>
      </c>
      <c r="BD116" s="551">
        <v>17838.634999999998</v>
      </c>
      <c r="BE116" s="551"/>
      <c r="BF116" s="551">
        <v>4774.4740000000002</v>
      </c>
      <c r="BG116" s="551">
        <v>4600.1239999999998</v>
      </c>
      <c r="BH116" s="551">
        <v>9374.598</v>
      </c>
      <c r="BI116" s="550" t="s">
        <v>2162</v>
      </c>
      <c r="BJ116" s="551">
        <v>2512.3310000000001</v>
      </c>
      <c r="BK116" s="551">
        <v>6962.8010000000004</v>
      </c>
      <c r="BL116" s="551">
        <v>9475.1329999999998</v>
      </c>
      <c r="BM116" s="551"/>
      <c r="BN116" s="551">
        <v>32867.296999999999</v>
      </c>
      <c r="BO116" s="551">
        <v>35278.898999999998</v>
      </c>
      <c r="BP116" s="551">
        <v>68146.195999999996</v>
      </c>
      <c r="BQ116" s="551"/>
      <c r="BR116" s="551">
        <v>72880.313999999998</v>
      </c>
      <c r="BS116" s="551">
        <v>-1005.2430000000001</v>
      </c>
      <c r="BT116" s="551">
        <v>71875.070000000007</v>
      </c>
      <c r="BU116" s="551"/>
      <c r="BV116" s="551">
        <v>42717.148000000001</v>
      </c>
      <c r="BW116" s="551">
        <v>654.48599999999999</v>
      </c>
      <c r="BX116" s="551">
        <v>43371.635000000002</v>
      </c>
      <c r="BY116" s="550" t="s">
        <v>2162</v>
      </c>
      <c r="BZ116" s="551">
        <v>6937018.9420000026</v>
      </c>
      <c r="CA116" s="551">
        <v>1771055.4340000001</v>
      </c>
      <c r="CB116" s="551">
        <v>8708074.3879999984</v>
      </c>
      <c r="CC116" s="551"/>
      <c r="CD116" s="551">
        <v>1988737.317</v>
      </c>
      <c r="CE116" s="551">
        <v>339440.43800000002</v>
      </c>
      <c r="CF116" s="551">
        <v>2328177.7549999999</v>
      </c>
      <c r="CG116" s="551"/>
      <c r="CH116" s="551">
        <v>6937018.9420000026</v>
      </c>
      <c r="CI116" s="551">
        <v>1771055.4380000001</v>
      </c>
      <c r="CJ116" s="551">
        <v>8708074.3909999989</v>
      </c>
    </row>
    <row r="117" spans="1:89" s="35" customFormat="1" ht="4.6500000000000004" customHeight="1">
      <c r="A117" s="549"/>
      <c r="B117" s="551"/>
      <c r="C117" s="551"/>
      <c r="D117" s="551"/>
      <c r="E117" s="551"/>
      <c r="F117" s="551"/>
      <c r="G117" s="551"/>
      <c r="H117" s="551"/>
      <c r="I117" s="551"/>
      <c r="J117" s="551"/>
      <c r="K117" s="551"/>
      <c r="L117" s="551"/>
      <c r="M117" s="549"/>
      <c r="N117" s="551"/>
      <c r="O117" s="551"/>
      <c r="P117" s="551"/>
      <c r="Q117" s="551"/>
      <c r="R117" s="551"/>
      <c r="S117" s="551"/>
      <c r="T117" s="551"/>
      <c r="U117" s="551"/>
      <c r="V117" s="551"/>
      <c r="W117" s="551"/>
      <c r="X117" s="551"/>
      <c r="Y117" s="549"/>
      <c r="Z117" s="551"/>
      <c r="AA117" s="551"/>
      <c r="AB117" s="551"/>
      <c r="AC117" s="551"/>
      <c r="AD117" s="551"/>
      <c r="AE117" s="551"/>
      <c r="AF117" s="551"/>
      <c r="AG117" s="551"/>
      <c r="AH117" s="551"/>
      <c r="AI117" s="551"/>
      <c r="AJ117" s="551"/>
      <c r="AK117" s="549"/>
      <c r="AL117" s="551"/>
      <c r="AM117" s="551"/>
      <c r="AN117" s="551"/>
      <c r="AO117" s="551"/>
      <c r="AP117" s="551"/>
      <c r="AQ117" s="551"/>
      <c r="AR117" s="551"/>
      <c r="AS117" s="551"/>
      <c r="AT117" s="551"/>
      <c r="AU117" s="551"/>
      <c r="AV117" s="551"/>
      <c r="AW117" s="549"/>
      <c r="AX117" s="551"/>
      <c r="AY117" s="551"/>
      <c r="AZ117" s="551"/>
      <c r="BA117" s="551"/>
      <c r="BB117" s="551"/>
      <c r="BC117" s="551"/>
      <c r="BD117" s="551"/>
      <c r="BE117" s="551"/>
      <c r="BF117" s="551"/>
      <c r="BG117" s="551"/>
      <c r="BH117" s="551"/>
      <c r="BI117" s="549"/>
      <c r="BJ117" s="551"/>
      <c r="BK117" s="551"/>
      <c r="BL117" s="551"/>
      <c r="BM117" s="551"/>
      <c r="BN117" s="551"/>
      <c r="BO117" s="551"/>
      <c r="BP117" s="551"/>
      <c r="BQ117" s="551"/>
      <c r="BR117" s="551"/>
      <c r="BS117" s="551"/>
      <c r="BT117" s="551"/>
      <c r="BU117" s="551"/>
      <c r="BV117" s="551"/>
      <c r="BW117" s="551"/>
      <c r="BX117" s="551"/>
      <c r="BY117" s="549"/>
      <c r="BZ117" s="551"/>
      <c r="CA117" s="551"/>
      <c r="CB117" s="551"/>
      <c r="CC117" s="551"/>
      <c r="CD117" s="551"/>
      <c r="CE117" s="551"/>
      <c r="CF117" s="551"/>
      <c r="CG117" s="551"/>
      <c r="CH117" s="551"/>
      <c r="CI117" s="551"/>
      <c r="CJ117" s="551"/>
    </row>
    <row r="118" spans="1:89" s="545" customFormat="1" ht="8.4" customHeight="1">
      <c r="A118" s="550" t="s">
        <v>2163</v>
      </c>
      <c r="B118" s="551">
        <v>1331006.608</v>
      </c>
      <c r="C118" s="551">
        <v>217983.78400000001</v>
      </c>
      <c r="D118" s="551">
        <v>1548990.3929999999</v>
      </c>
      <c r="E118" s="551"/>
      <c r="F118" s="551">
        <v>10887.416999999999</v>
      </c>
      <c r="G118" s="551">
        <v>611.976</v>
      </c>
      <c r="H118" s="551">
        <v>11499.393</v>
      </c>
      <c r="I118" s="551"/>
      <c r="J118" s="551">
        <v>412512.04800000001</v>
      </c>
      <c r="K118" s="551">
        <v>167695.61799999999</v>
      </c>
      <c r="L118" s="551">
        <v>580207.66599999997</v>
      </c>
      <c r="M118" s="550" t="s">
        <v>2164</v>
      </c>
      <c r="N118" s="551">
        <v>72623.466</v>
      </c>
      <c r="O118" s="551">
        <v>32672.47</v>
      </c>
      <c r="P118" s="551">
        <v>105295.936</v>
      </c>
      <c r="Q118" s="551"/>
      <c r="R118" s="551">
        <v>82537.122000000003</v>
      </c>
      <c r="S118" s="551">
        <v>13731.699000000001</v>
      </c>
      <c r="T118" s="551">
        <v>96268.820999999996</v>
      </c>
      <c r="U118" s="551"/>
      <c r="V118" s="551">
        <v>259408.296</v>
      </c>
      <c r="W118" s="551">
        <v>77181.960999999996</v>
      </c>
      <c r="X118" s="551">
        <v>336590.25699999998</v>
      </c>
      <c r="Y118" s="550" t="s">
        <v>2164</v>
      </c>
      <c r="Z118" s="551">
        <v>7746.0619999999999</v>
      </c>
      <c r="AA118" s="551">
        <v>7034.7910000000002</v>
      </c>
      <c r="AB118" s="551">
        <v>14780.853999999999</v>
      </c>
      <c r="AC118" s="551"/>
      <c r="AD118" s="551">
        <v>80596.127999999997</v>
      </c>
      <c r="AE118" s="551">
        <v>30827.258000000002</v>
      </c>
      <c r="AF118" s="551">
        <v>111423.387</v>
      </c>
      <c r="AG118" s="551"/>
      <c r="AH118" s="551">
        <v>45011.571000000004</v>
      </c>
      <c r="AI118" s="551">
        <v>0</v>
      </c>
      <c r="AJ118" s="551">
        <v>45011.571000000004</v>
      </c>
      <c r="AK118" s="550" t="s">
        <v>2164</v>
      </c>
      <c r="AL118" s="551">
        <v>20967.438999999998</v>
      </c>
      <c r="AM118" s="551">
        <v>571.59</v>
      </c>
      <c r="AN118" s="551">
        <v>21539.03</v>
      </c>
      <c r="AO118" s="551"/>
      <c r="AP118" s="551">
        <v>44315.635000000002</v>
      </c>
      <c r="AQ118" s="551">
        <v>0.36599999999999999</v>
      </c>
      <c r="AR118" s="551">
        <v>44316.002</v>
      </c>
      <c r="AS118" s="551"/>
      <c r="AT118" s="551">
        <v>38898.853999999999</v>
      </c>
      <c r="AU118" s="551">
        <v>0</v>
      </c>
      <c r="AV118" s="551">
        <v>38898.853999999999</v>
      </c>
      <c r="AW118" s="550" t="s">
        <v>2164</v>
      </c>
      <c r="AX118" s="551">
        <v>1821.3620000000001</v>
      </c>
      <c r="AY118" s="551">
        <v>0</v>
      </c>
      <c r="AZ118" s="551">
        <v>1821.3620000000001</v>
      </c>
      <c r="BA118" s="551"/>
      <c r="BB118" s="551">
        <v>6276.9549999999999</v>
      </c>
      <c r="BC118" s="551">
        <v>48.726999999999997</v>
      </c>
      <c r="BD118" s="551">
        <v>6325.6819999999998</v>
      </c>
      <c r="BE118" s="551"/>
      <c r="BF118" s="551">
        <v>5427.3419999999996</v>
      </c>
      <c r="BG118" s="551">
        <v>2742.0729999999999</v>
      </c>
      <c r="BH118" s="551">
        <v>8169.4160000000002</v>
      </c>
      <c r="BI118" s="550" t="s">
        <v>2164</v>
      </c>
      <c r="BJ118" s="551">
        <v>9309.732</v>
      </c>
      <c r="BK118" s="551">
        <v>2460.2330000000002</v>
      </c>
      <c r="BL118" s="551">
        <v>11769.965</v>
      </c>
      <c r="BM118" s="551"/>
      <c r="BN118" s="551">
        <v>1032.748</v>
      </c>
      <c r="BO118" s="551">
        <v>2340.9140000000002</v>
      </c>
      <c r="BP118" s="551">
        <v>3373.6619999999998</v>
      </c>
      <c r="BQ118" s="551"/>
      <c r="BR118" s="551">
        <v>1685.7449999999999</v>
      </c>
      <c r="BS118" s="551">
        <v>0</v>
      </c>
      <c r="BT118" s="551">
        <v>1685.7449999999999</v>
      </c>
      <c r="BU118" s="551"/>
      <c r="BV118" s="551">
        <v>14968.684999999999</v>
      </c>
      <c r="BW118" s="551">
        <v>0</v>
      </c>
      <c r="BX118" s="551">
        <v>14968.684999999999</v>
      </c>
      <c r="BY118" s="550" t="s">
        <v>2164</v>
      </c>
      <c r="BZ118" s="551">
        <v>2447033.2149999999</v>
      </c>
      <c r="CA118" s="551">
        <v>555903.46</v>
      </c>
      <c r="CB118" s="551">
        <v>3002936.6809999999</v>
      </c>
      <c r="CC118" s="551"/>
      <c r="CD118" s="551">
        <v>412512.04800000001</v>
      </c>
      <c r="CE118" s="551">
        <v>174130.753</v>
      </c>
      <c r="CF118" s="551">
        <v>586642.80099999998</v>
      </c>
      <c r="CG118" s="551"/>
      <c r="CH118" s="551">
        <v>2447033.2149999999</v>
      </c>
      <c r="CI118" s="551">
        <v>562338.59499999997</v>
      </c>
      <c r="CJ118" s="551">
        <v>3009371.8159999996</v>
      </c>
    </row>
    <row r="119" spans="1:89" s="545" customFormat="1" ht="8.4" customHeight="1">
      <c r="A119" s="549" t="s">
        <v>2165</v>
      </c>
      <c r="B119" s="547">
        <v>172068.44200000001</v>
      </c>
      <c r="C119" s="547">
        <v>85364.191999999995</v>
      </c>
      <c r="D119" s="547">
        <v>257432.63500000001</v>
      </c>
      <c r="E119" s="547"/>
      <c r="F119" s="547">
        <v>3931.7829999999999</v>
      </c>
      <c r="G119" s="547">
        <v>611.976</v>
      </c>
      <c r="H119" s="547">
        <v>4543.759</v>
      </c>
      <c r="I119" s="547"/>
      <c r="J119" s="547">
        <v>160980.75200000001</v>
      </c>
      <c r="K119" s="547">
        <v>131752.527</v>
      </c>
      <c r="L119" s="547">
        <v>292733.28000000003</v>
      </c>
      <c r="M119" s="549" t="s">
        <v>2165</v>
      </c>
      <c r="N119" s="547">
        <v>39417.682999999997</v>
      </c>
      <c r="O119" s="547">
        <v>16303.944</v>
      </c>
      <c r="P119" s="547">
        <v>55721.627999999997</v>
      </c>
      <c r="Q119" s="547"/>
      <c r="R119" s="547">
        <v>57375.847000000002</v>
      </c>
      <c r="S119" s="547">
        <v>11113.449000000001</v>
      </c>
      <c r="T119" s="547">
        <v>68489.296000000002</v>
      </c>
      <c r="U119" s="547"/>
      <c r="V119" s="547">
        <v>89689.202999999994</v>
      </c>
      <c r="W119" s="547">
        <v>58604.911999999997</v>
      </c>
      <c r="X119" s="547">
        <v>148294.11499999999</v>
      </c>
      <c r="Y119" s="549" t="s">
        <v>2165</v>
      </c>
      <c r="Z119" s="547">
        <v>7485.0789999999997</v>
      </c>
      <c r="AA119" s="547">
        <v>6958.0550000000003</v>
      </c>
      <c r="AB119" s="547">
        <v>14443.134</v>
      </c>
      <c r="AC119" s="547"/>
      <c r="AD119" s="547">
        <v>56910.385000000002</v>
      </c>
      <c r="AE119" s="547">
        <v>22797.648000000001</v>
      </c>
      <c r="AF119" s="547">
        <v>79708.032999999996</v>
      </c>
      <c r="AG119" s="547"/>
      <c r="AH119" s="547">
        <v>10.5</v>
      </c>
      <c r="AI119" s="547">
        <v>0</v>
      </c>
      <c r="AJ119" s="547">
        <v>10.5</v>
      </c>
      <c r="AK119" s="549" t="s">
        <v>2165</v>
      </c>
      <c r="AL119" s="547">
        <v>19378.287</v>
      </c>
      <c r="AM119" s="547">
        <v>567.88199999999995</v>
      </c>
      <c r="AN119" s="547">
        <v>19946.169000000002</v>
      </c>
      <c r="AO119" s="547"/>
      <c r="AP119" s="547">
        <v>106.27800000000001</v>
      </c>
      <c r="AQ119" s="547">
        <v>0.36599999999999999</v>
      </c>
      <c r="AR119" s="547">
        <v>106.64400000000001</v>
      </c>
      <c r="AS119" s="547"/>
      <c r="AT119" s="547">
        <v>33664.938999999998</v>
      </c>
      <c r="AU119" s="547">
        <v>0</v>
      </c>
      <c r="AV119" s="547">
        <v>33664.938999999998</v>
      </c>
      <c r="AW119" s="549" t="s">
        <v>2165</v>
      </c>
      <c r="AX119" s="547">
        <v>0</v>
      </c>
      <c r="AY119" s="547">
        <v>0</v>
      </c>
      <c r="AZ119" s="547">
        <v>0</v>
      </c>
      <c r="BA119" s="547">
        <v>0</v>
      </c>
      <c r="BB119" s="547">
        <v>154.238</v>
      </c>
      <c r="BC119" s="547">
        <v>48.726999999999997</v>
      </c>
      <c r="BD119" s="547">
        <v>202.96600000000001</v>
      </c>
      <c r="BE119" s="547">
        <v>0</v>
      </c>
      <c r="BF119" s="547">
        <v>4933.8879999999999</v>
      </c>
      <c r="BG119" s="547">
        <v>2582.9650000000001</v>
      </c>
      <c r="BH119" s="547">
        <v>7516.8530000000001</v>
      </c>
      <c r="BI119" s="549" t="s">
        <v>2165</v>
      </c>
      <c r="BJ119" s="547">
        <v>3013.59</v>
      </c>
      <c r="BK119" s="547">
        <v>1234.9680000000001</v>
      </c>
      <c r="BL119" s="547">
        <v>4248.5590000000002</v>
      </c>
      <c r="BM119" s="547"/>
      <c r="BN119" s="547">
        <v>974.47400000000005</v>
      </c>
      <c r="BO119" s="547">
        <v>2202.67</v>
      </c>
      <c r="BP119" s="547">
        <v>3177.1439999999998</v>
      </c>
      <c r="BQ119" s="547"/>
      <c r="BR119" s="547">
        <v>0</v>
      </c>
      <c r="BS119" s="547">
        <v>0</v>
      </c>
      <c r="BT119" s="547">
        <v>0</v>
      </c>
      <c r="BU119" s="547"/>
      <c r="BV119" s="547">
        <v>0</v>
      </c>
      <c r="BW119" s="547">
        <v>0</v>
      </c>
      <c r="BX119" s="547">
        <v>0</v>
      </c>
      <c r="BY119" s="549" t="s">
        <v>2165</v>
      </c>
      <c r="BZ119" s="547">
        <v>650095.36800000013</v>
      </c>
      <c r="CA119" s="547">
        <v>340144.28099999996</v>
      </c>
      <c r="CB119" s="547">
        <v>990239.65399999986</v>
      </c>
      <c r="CC119" s="547"/>
      <c r="CD119" s="547">
        <v>160980.75200000001</v>
      </c>
      <c r="CE119" s="547">
        <v>138187.66200000001</v>
      </c>
      <c r="CF119" s="547">
        <v>299168.41499999998</v>
      </c>
      <c r="CG119" s="547"/>
      <c r="CH119" s="547">
        <v>650095.36800000013</v>
      </c>
      <c r="CI119" s="547">
        <v>346579.41599999997</v>
      </c>
      <c r="CJ119" s="547">
        <v>996674.78899999987</v>
      </c>
    </row>
    <row r="120" spans="1:89" s="545" customFormat="1" ht="8.4" customHeight="1">
      <c r="A120" s="549" t="s">
        <v>2166</v>
      </c>
      <c r="B120" s="547">
        <v>1158938.165</v>
      </c>
      <c r="C120" s="547">
        <v>132619.59099999999</v>
      </c>
      <c r="D120" s="547">
        <v>1291557.757</v>
      </c>
      <c r="E120" s="547"/>
      <c r="F120" s="547">
        <v>6955.6329999999998</v>
      </c>
      <c r="G120" s="547">
        <v>0</v>
      </c>
      <c r="H120" s="547">
        <v>6955.6329999999998</v>
      </c>
      <c r="I120" s="547"/>
      <c r="J120" s="547">
        <v>251531.29500000001</v>
      </c>
      <c r="K120" s="547">
        <v>35943.089999999997</v>
      </c>
      <c r="L120" s="547">
        <v>287474.386</v>
      </c>
      <c r="M120" s="549" t="s">
        <v>2166</v>
      </c>
      <c r="N120" s="547">
        <v>33205.781999999999</v>
      </c>
      <c r="O120" s="547">
        <v>16368.525</v>
      </c>
      <c r="P120" s="547">
        <v>49574.307999999997</v>
      </c>
      <c r="Q120" s="547"/>
      <c r="R120" s="547">
        <v>25161.275000000001</v>
      </c>
      <c r="S120" s="547">
        <v>2618.25</v>
      </c>
      <c r="T120" s="547">
        <v>27779.525000000001</v>
      </c>
      <c r="U120" s="547"/>
      <c r="V120" s="547">
        <v>169719.09299999999</v>
      </c>
      <c r="W120" s="547">
        <v>18577.047999999999</v>
      </c>
      <c r="X120" s="547">
        <v>188296.141</v>
      </c>
      <c r="Y120" s="549" t="s">
        <v>2166</v>
      </c>
      <c r="Z120" s="547">
        <v>260.983</v>
      </c>
      <c r="AA120" s="547">
        <v>76.736000000000004</v>
      </c>
      <c r="AB120" s="547">
        <v>337.71899999999999</v>
      </c>
      <c r="AC120" s="547"/>
      <c r="AD120" s="547">
        <v>23685.742999999999</v>
      </c>
      <c r="AE120" s="547">
        <v>8029.6090000000004</v>
      </c>
      <c r="AF120" s="547">
        <v>31715.352999999999</v>
      </c>
      <c r="AG120" s="547"/>
      <c r="AH120" s="547">
        <v>45001.071000000004</v>
      </c>
      <c r="AI120" s="547">
        <v>0</v>
      </c>
      <c r="AJ120" s="547">
        <v>45001.071000000004</v>
      </c>
      <c r="AK120" s="549" t="s">
        <v>2166</v>
      </c>
      <c r="AL120" s="547">
        <v>1589.152</v>
      </c>
      <c r="AM120" s="547">
        <v>3.7080000000000002</v>
      </c>
      <c r="AN120" s="547">
        <v>1592.86</v>
      </c>
      <c r="AO120" s="547"/>
      <c r="AP120" s="547">
        <v>44209.357000000004</v>
      </c>
      <c r="AQ120" s="547">
        <v>0</v>
      </c>
      <c r="AR120" s="547">
        <v>44209.357000000004</v>
      </c>
      <c r="AS120" s="547"/>
      <c r="AT120" s="547">
        <v>5233.915</v>
      </c>
      <c r="AU120" s="547">
        <v>0</v>
      </c>
      <c r="AV120" s="547">
        <v>5233.915</v>
      </c>
      <c r="AW120" s="549" t="s">
        <v>2166</v>
      </c>
      <c r="AX120" s="547">
        <v>1821.3620000000001</v>
      </c>
      <c r="AY120" s="547">
        <v>0</v>
      </c>
      <c r="AZ120" s="547">
        <v>1821.3620000000001</v>
      </c>
      <c r="BA120" s="547">
        <v>0</v>
      </c>
      <c r="BB120" s="547">
        <v>6122.7160000000003</v>
      </c>
      <c r="BC120" s="547">
        <v>0</v>
      </c>
      <c r="BD120" s="547">
        <v>6122.7160000000003</v>
      </c>
      <c r="BE120" s="547">
        <v>0</v>
      </c>
      <c r="BF120" s="547">
        <v>493.45400000000001</v>
      </c>
      <c r="BG120" s="547">
        <v>159.107</v>
      </c>
      <c r="BH120" s="547">
        <v>652.56200000000001</v>
      </c>
      <c r="BI120" s="549" t="s">
        <v>2166</v>
      </c>
      <c r="BJ120" s="547">
        <v>6296.1409999999996</v>
      </c>
      <c r="BK120" s="547">
        <v>1225.2639999999999</v>
      </c>
      <c r="BL120" s="547">
        <v>7521.4049999999997</v>
      </c>
      <c r="BM120" s="547"/>
      <c r="BN120" s="547">
        <v>58.274000000000001</v>
      </c>
      <c r="BO120" s="547">
        <v>138.24299999999999</v>
      </c>
      <c r="BP120" s="547">
        <v>196.517</v>
      </c>
      <c r="BQ120" s="547"/>
      <c r="BR120" s="547">
        <v>1685.7449999999999</v>
      </c>
      <c r="BS120" s="547">
        <v>0</v>
      </c>
      <c r="BT120" s="547">
        <v>1685.7449999999999</v>
      </c>
      <c r="BU120" s="547"/>
      <c r="BV120" s="547">
        <v>14968.684999999999</v>
      </c>
      <c r="BW120" s="547">
        <v>0</v>
      </c>
      <c r="BX120" s="547">
        <v>14968.684999999999</v>
      </c>
      <c r="BY120" s="549" t="s">
        <v>2166</v>
      </c>
      <c r="BZ120" s="547">
        <v>1796937.841</v>
      </c>
      <c r="CA120" s="547">
        <v>215759.17099999997</v>
      </c>
      <c r="CB120" s="547">
        <v>2012697.017</v>
      </c>
      <c r="CC120" s="547"/>
      <c r="CD120" s="547">
        <v>251531.29500000001</v>
      </c>
      <c r="CE120" s="547">
        <v>35943.089999999997</v>
      </c>
      <c r="CF120" s="547">
        <v>287474.386</v>
      </c>
      <c r="CG120" s="547"/>
      <c r="CH120" s="547">
        <v>1796937.841</v>
      </c>
      <c r="CI120" s="547">
        <v>215759.17099999997</v>
      </c>
      <c r="CJ120" s="547">
        <v>2012697.017</v>
      </c>
    </row>
    <row r="121" spans="1:89" s="35" customFormat="1" ht="4.6500000000000004" customHeight="1">
      <c r="A121" s="556"/>
      <c r="B121" s="551"/>
      <c r="C121" s="551"/>
      <c r="D121" s="551"/>
      <c r="E121" s="551"/>
      <c r="F121" s="551"/>
      <c r="G121" s="551"/>
      <c r="H121" s="551"/>
      <c r="I121" s="551"/>
      <c r="J121" s="551"/>
      <c r="K121" s="551"/>
      <c r="L121" s="551"/>
      <c r="M121" s="556"/>
      <c r="N121" s="551"/>
      <c r="O121" s="551"/>
      <c r="P121" s="551"/>
      <c r="Q121" s="551"/>
      <c r="R121" s="551"/>
      <c r="S121" s="551"/>
      <c r="T121" s="551"/>
      <c r="U121" s="551"/>
      <c r="V121" s="551"/>
      <c r="W121" s="551"/>
      <c r="X121" s="551"/>
      <c r="Y121" s="556"/>
      <c r="Z121" s="551"/>
      <c r="AA121" s="551"/>
      <c r="AB121" s="551"/>
      <c r="AC121" s="551"/>
      <c r="AD121" s="551"/>
      <c r="AE121" s="551"/>
      <c r="AF121" s="551"/>
      <c r="AG121" s="551"/>
      <c r="AH121" s="551"/>
      <c r="AI121" s="551"/>
      <c r="AJ121" s="551"/>
      <c r="AK121" s="556"/>
      <c r="AL121" s="551"/>
      <c r="AM121" s="551"/>
      <c r="AN121" s="551"/>
      <c r="AO121" s="551"/>
      <c r="AP121" s="551"/>
      <c r="AQ121" s="551"/>
      <c r="AR121" s="551"/>
      <c r="AS121" s="551"/>
      <c r="AT121" s="551"/>
      <c r="AU121" s="551"/>
      <c r="AV121" s="551"/>
      <c r="AW121" s="556"/>
      <c r="AX121" s="551"/>
      <c r="AY121" s="551"/>
      <c r="AZ121" s="551"/>
      <c r="BA121" s="551"/>
      <c r="BB121" s="551"/>
      <c r="BC121" s="551"/>
      <c r="BD121" s="551"/>
      <c r="BE121" s="551"/>
      <c r="BF121" s="551"/>
      <c r="BG121" s="551"/>
      <c r="BH121" s="551"/>
      <c r="BI121" s="556"/>
      <c r="BJ121" s="551"/>
      <c r="BK121" s="551"/>
      <c r="BL121" s="551"/>
      <c r="BM121" s="551"/>
      <c r="BN121" s="551"/>
      <c r="BO121" s="551"/>
      <c r="BP121" s="551"/>
      <c r="BQ121" s="551"/>
      <c r="BR121" s="551"/>
      <c r="BS121" s="551"/>
      <c r="BT121" s="551"/>
      <c r="BU121" s="551"/>
      <c r="BV121" s="551"/>
      <c r="BW121" s="551"/>
      <c r="BX121" s="551"/>
      <c r="BY121" s="556"/>
      <c r="BZ121" s="551"/>
      <c r="CA121" s="551"/>
      <c r="CB121" s="551"/>
      <c r="CC121" s="551"/>
      <c r="CD121" s="551"/>
      <c r="CE121" s="551"/>
      <c r="CF121" s="551"/>
      <c r="CG121" s="551"/>
      <c r="CH121" s="551"/>
      <c r="CI121" s="551"/>
      <c r="CJ121" s="551"/>
    </row>
    <row r="122" spans="1:89" s="35" customFormat="1" ht="10.35" customHeight="1">
      <c r="A122" s="612" t="s">
        <v>2167</v>
      </c>
      <c r="B122" s="551">
        <v>547060.37600000005</v>
      </c>
      <c r="C122" s="551">
        <v>1152982.9680000001</v>
      </c>
      <c r="D122" s="551">
        <v>1700043.345</v>
      </c>
      <c r="E122" s="551"/>
      <c r="F122" s="551">
        <v>45160.502999999997</v>
      </c>
      <c r="G122" s="551">
        <v>0</v>
      </c>
      <c r="H122" s="551">
        <v>45160.502999999997</v>
      </c>
      <c r="I122" s="551"/>
      <c r="J122" s="551">
        <v>0</v>
      </c>
      <c r="K122" s="551">
        <v>8215981.165</v>
      </c>
      <c r="L122" s="551">
        <v>8215981.165</v>
      </c>
      <c r="M122" s="612" t="s">
        <v>2167</v>
      </c>
      <c r="N122" s="551">
        <v>38661.194000000003</v>
      </c>
      <c r="O122" s="551">
        <v>74287.907000000007</v>
      </c>
      <c r="P122" s="551">
        <v>112949.102</v>
      </c>
      <c r="Q122" s="551"/>
      <c r="R122" s="551">
        <v>406352.39600000001</v>
      </c>
      <c r="S122" s="551">
        <v>220741.26</v>
      </c>
      <c r="T122" s="551">
        <v>627093.65700000001</v>
      </c>
      <c r="U122" s="551"/>
      <c r="V122" s="551">
        <v>0</v>
      </c>
      <c r="W122" s="551">
        <v>1438753.5870000001</v>
      </c>
      <c r="X122" s="551">
        <v>1438753.5870000001</v>
      </c>
      <c r="Y122" s="612" t="s">
        <v>2167</v>
      </c>
      <c r="Z122" s="551">
        <v>0</v>
      </c>
      <c r="AA122" s="551">
        <v>0</v>
      </c>
      <c r="AB122" s="551">
        <v>0</v>
      </c>
      <c r="AC122" s="551"/>
      <c r="AD122" s="551">
        <v>0</v>
      </c>
      <c r="AE122" s="551">
        <v>2318571.3059999999</v>
      </c>
      <c r="AF122" s="551">
        <v>2318571.3059999999</v>
      </c>
      <c r="AG122" s="551"/>
      <c r="AH122" s="551">
        <v>515255.65500000003</v>
      </c>
      <c r="AI122" s="551">
        <v>0</v>
      </c>
      <c r="AJ122" s="551">
        <v>515255.65500000003</v>
      </c>
      <c r="AK122" s="612" t="s">
        <v>2167</v>
      </c>
      <c r="AL122" s="551">
        <v>0</v>
      </c>
      <c r="AM122" s="551">
        <v>53606.724999999999</v>
      </c>
      <c r="AN122" s="551">
        <v>53606.724999999999</v>
      </c>
      <c r="AO122" s="551"/>
      <c r="AP122" s="551">
        <v>0</v>
      </c>
      <c r="AQ122" s="551">
        <v>0</v>
      </c>
      <c r="AR122" s="551">
        <v>0</v>
      </c>
      <c r="AS122" s="551"/>
      <c r="AT122" s="551">
        <v>0</v>
      </c>
      <c r="AU122" s="551">
        <v>0</v>
      </c>
      <c r="AV122" s="551">
        <v>0</v>
      </c>
      <c r="AW122" s="612" t="s">
        <v>2167</v>
      </c>
      <c r="AX122" s="551">
        <v>0</v>
      </c>
      <c r="AY122" s="551">
        <v>0</v>
      </c>
      <c r="AZ122" s="551">
        <v>0</v>
      </c>
      <c r="BA122" s="551"/>
      <c r="BB122" s="551">
        <v>73715.361999999994</v>
      </c>
      <c r="BC122" s="551">
        <v>0</v>
      </c>
      <c r="BD122" s="551">
        <v>73715.361999999994</v>
      </c>
      <c r="BE122" s="551"/>
      <c r="BF122" s="551">
        <v>0</v>
      </c>
      <c r="BG122" s="551">
        <v>0</v>
      </c>
      <c r="BH122" s="551">
        <v>0</v>
      </c>
      <c r="BI122" s="612" t="s">
        <v>2167</v>
      </c>
      <c r="BJ122" s="551">
        <v>0</v>
      </c>
      <c r="BK122" s="551">
        <v>0</v>
      </c>
      <c r="BL122" s="551">
        <v>0</v>
      </c>
      <c r="BM122" s="551"/>
      <c r="BN122" s="551">
        <v>0</v>
      </c>
      <c r="BO122" s="551">
        <v>0</v>
      </c>
      <c r="BP122" s="551">
        <v>0</v>
      </c>
      <c r="BQ122" s="551"/>
      <c r="BR122" s="551">
        <v>0</v>
      </c>
      <c r="BS122" s="551">
        <v>0</v>
      </c>
      <c r="BT122" s="551">
        <v>0</v>
      </c>
      <c r="BU122" s="551"/>
      <c r="BV122" s="551">
        <v>0</v>
      </c>
      <c r="BW122" s="551">
        <v>0</v>
      </c>
      <c r="BX122" s="551">
        <v>0</v>
      </c>
      <c r="BY122" s="612" t="s">
        <v>2167</v>
      </c>
      <c r="BZ122" s="551">
        <v>1626205.486</v>
      </c>
      <c r="CA122" s="551">
        <v>13474924.917999998</v>
      </c>
      <c r="CB122" s="551">
        <v>15101130.406999998</v>
      </c>
      <c r="CC122" s="551"/>
      <c r="CD122" s="551">
        <v>0</v>
      </c>
      <c r="CE122" s="551">
        <v>8215981.165</v>
      </c>
      <c r="CF122" s="551">
        <v>8215981.165</v>
      </c>
      <c r="CG122" s="551"/>
      <c r="CH122" s="551">
        <v>1626205.486</v>
      </c>
      <c r="CI122" s="551">
        <v>13474924.917999998</v>
      </c>
      <c r="CJ122" s="551">
        <v>15101130.406999998</v>
      </c>
    </row>
    <row r="123" spans="1:89" s="35" customFormat="1" ht="4.6500000000000004" customHeight="1">
      <c r="A123" s="549"/>
      <c r="B123" s="551"/>
      <c r="C123" s="551"/>
      <c r="D123" s="551"/>
      <c r="E123" s="551"/>
      <c r="F123" s="551"/>
      <c r="G123" s="551"/>
      <c r="H123" s="551"/>
      <c r="I123" s="551"/>
      <c r="J123" s="551"/>
      <c r="K123" s="551"/>
      <c r="L123" s="551"/>
      <c r="M123" s="549"/>
      <c r="N123" s="551"/>
      <c r="O123" s="551"/>
      <c r="P123" s="551"/>
      <c r="Q123" s="551"/>
      <c r="R123" s="551"/>
      <c r="S123" s="551"/>
      <c r="T123" s="551"/>
      <c r="U123" s="551"/>
      <c r="V123" s="551"/>
      <c r="W123" s="551"/>
      <c r="X123" s="551"/>
      <c r="Y123" s="549"/>
      <c r="Z123" s="551"/>
      <c r="AA123" s="551"/>
      <c r="AB123" s="551"/>
      <c r="AC123" s="551"/>
      <c r="AD123" s="551"/>
      <c r="AE123" s="551"/>
      <c r="AF123" s="551"/>
      <c r="AG123" s="551"/>
      <c r="AH123" s="551"/>
      <c r="AI123" s="551"/>
      <c r="AJ123" s="551"/>
      <c r="AK123" s="549"/>
      <c r="AL123" s="551"/>
      <c r="AM123" s="551"/>
      <c r="AN123" s="551"/>
      <c r="AO123" s="551"/>
      <c r="AP123" s="551"/>
      <c r="AQ123" s="551"/>
      <c r="AR123" s="551"/>
      <c r="AS123" s="551"/>
      <c r="AT123" s="551"/>
      <c r="AU123" s="551"/>
      <c r="AV123" s="551"/>
      <c r="AW123" s="549"/>
      <c r="AX123" s="551"/>
      <c r="AY123" s="551"/>
      <c r="AZ123" s="551"/>
      <c r="BA123" s="551"/>
      <c r="BB123" s="551"/>
      <c r="BC123" s="551"/>
      <c r="BD123" s="551"/>
      <c r="BE123" s="551"/>
      <c r="BF123" s="551"/>
      <c r="BG123" s="551"/>
      <c r="BH123" s="551"/>
      <c r="BI123" s="549"/>
      <c r="BJ123" s="551"/>
      <c r="BK123" s="551"/>
      <c r="BL123" s="551"/>
      <c r="BM123" s="551"/>
      <c r="BN123" s="551"/>
      <c r="BO123" s="551"/>
      <c r="BP123" s="551"/>
      <c r="BQ123" s="551"/>
      <c r="BR123" s="551"/>
      <c r="BS123" s="551"/>
      <c r="BT123" s="551"/>
      <c r="BU123" s="551"/>
      <c r="BV123" s="551"/>
      <c r="BW123" s="551"/>
      <c r="BX123" s="551"/>
      <c r="BY123" s="549"/>
      <c r="BZ123" s="551"/>
      <c r="CA123" s="551"/>
      <c r="CB123" s="551"/>
      <c r="CC123" s="551"/>
      <c r="CD123" s="551"/>
      <c r="CE123" s="551"/>
      <c r="CF123" s="551"/>
      <c r="CG123" s="551"/>
      <c r="CH123" s="551"/>
      <c r="CI123" s="551"/>
      <c r="CJ123" s="551"/>
    </row>
    <row r="124" spans="1:89" s="545" customFormat="1" ht="8.4" customHeight="1">
      <c r="A124" s="542" t="s">
        <v>2168</v>
      </c>
      <c r="B124" s="543">
        <v>66998161.737999998</v>
      </c>
      <c r="C124" s="543">
        <v>37681782.997000001</v>
      </c>
      <c r="D124" s="543">
        <v>104679944.736</v>
      </c>
      <c r="E124" s="613"/>
      <c r="F124" s="543">
        <v>1434889.692</v>
      </c>
      <c r="G124" s="543">
        <v>316257.05900000001</v>
      </c>
      <c r="H124" s="543">
        <v>1751146.7509999999</v>
      </c>
      <c r="I124" s="613"/>
      <c r="J124" s="543">
        <v>110991402.456</v>
      </c>
      <c r="K124" s="543">
        <v>77878015.789000005</v>
      </c>
      <c r="L124" s="543">
        <v>188869418.245</v>
      </c>
      <c r="M124" s="542" t="s">
        <v>2168</v>
      </c>
      <c r="N124" s="543">
        <v>5913158.7970000003</v>
      </c>
      <c r="O124" s="543">
        <v>2701652.5290000001</v>
      </c>
      <c r="P124" s="543">
        <v>8614811.3259999994</v>
      </c>
      <c r="Q124" s="613"/>
      <c r="R124" s="543">
        <v>13172378.396</v>
      </c>
      <c r="S124" s="543">
        <v>8727242.8599999994</v>
      </c>
      <c r="T124" s="543">
        <v>21899621.256000001</v>
      </c>
      <c r="U124" s="613"/>
      <c r="V124" s="543">
        <v>39428896.872000001</v>
      </c>
      <c r="W124" s="543">
        <v>24091479.883000001</v>
      </c>
      <c r="X124" s="543">
        <v>63520376.755999997</v>
      </c>
      <c r="Y124" s="542" t="s">
        <v>2168</v>
      </c>
      <c r="Z124" s="543">
        <v>5164553.1430000002</v>
      </c>
      <c r="AA124" s="543">
        <v>2613939.358</v>
      </c>
      <c r="AB124" s="543">
        <v>7778492.5020000003</v>
      </c>
      <c r="AC124" s="613"/>
      <c r="AD124" s="543">
        <v>45898154.158</v>
      </c>
      <c r="AE124" s="543">
        <v>24494516.93</v>
      </c>
      <c r="AF124" s="543">
        <v>70392671.089000002</v>
      </c>
      <c r="AG124" s="613"/>
      <c r="AH124" s="543">
        <v>15398819.403000001</v>
      </c>
      <c r="AI124" s="543">
        <v>974419.049</v>
      </c>
      <c r="AJ124" s="543">
        <v>16373238.452</v>
      </c>
      <c r="AK124" s="542" t="s">
        <v>2168</v>
      </c>
      <c r="AL124" s="543">
        <v>4248564.7189999996</v>
      </c>
      <c r="AM124" s="543">
        <v>1001847.956</v>
      </c>
      <c r="AN124" s="543">
        <v>5250412.6749999998</v>
      </c>
      <c r="AO124" s="613"/>
      <c r="AP124" s="543">
        <v>3793435.193</v>
      </c>
      <c r="AQ124" s="543">
        <v>443650.95899999997</v>
      </c>
      <c r="AR124" s="543">
        <v>4237086.1529999999</v>
      </c>
      <c r="AS124" s="613"/>
      <c r="AT124" s="543">
        <v>4078713.8709999998</v>
      </c>
      <c r="AU124" s="543">
        <v>4929278.4740000004</v>
      </c>
      <c r="AV124" s="543">
        <v>9007992.3450000007</v>
      </c>
      <c r="AW124" s="542" t="s">
        <v>2168</v>
      </c>
      <c r="AX124" s="543">
        <v>1615311.7720000001</v>
      </c>
      <c r="AY124" s="543">
        <v>24394.525000000001</v>
      </c>
      <c r="AZ124" s="543">
        <v>1639706.298</v>
      </c>
      <c r="BA124" s="613"/>
      <c r="BB124" s="543">
        <v>1321507.932</v>
      </c>
      <c r="BC124" s="543">
        <v>228193.22</v>
      </c>
      <c r="BD124" s="543">
        <v>1549701.1529999999</v>
      </c>
      <c r="BE124" s="613"/>
      <c r="BF124" s="543">
        <v>447063.46399999998</v>
      </c>
      <c r="BG124" s="543">
        <v>1642134.51</v>
      </c>
      <c r="BH124" s="543">
        <v>2089197.9739999999</v>
      </c>
      <c r="BI124" s="542" t="s">
        <v>2168</v>
      </c>
      <c r="BJ124" s="543">
        <v>89564.167000000001</v>
      </c>
      <c r="BK124" s="543">
        <v>1723977.828</v>
      </c>
      <c r="BL124" s="543">
        <v>1813541.9950000001</v>
      </c>
      <c r="BM124" s="543"/>
      <c r="BN124" s="543">
        <v>2472589.253</v>
      </c>
      <c r="BO124" s="543">
        <v>1781112.6939999999</v>
      </c>
      <c r="BP124" s="543">
        <v>4253701.9469999997</v>
      </c>
      <c r="BQ124" s="543"/>
      <c r="BR124" s="543">
        <v>4529040.5480000004</v>
      </c>
      <c r="BS124" s="543">
        <v>35675.9</v>
      </c>
      <c r="BT124" s="543">
        <v>4564716.449</v>
      </c>
      <c r="BU124" s="543"/>
      <c r="BV124" s="543">
        <v>2042736.6040000001</v>
      </c>
      <c r="BW124" s="543">
        <v>82337.048999999999</v>
      </c>
      <c r="BX124" s="543">
        <v>2125073.6540000001</v>
      </c>
      <c r="BY124" s="542" t="s">
        <v>2168</v>
      </c>
      <c r="BZ124" s="543">
        <v>329038942.17799991</v>
      </c>
      <c r="CA124" s="543">
        <v>191371909.56900001</v>
      </c>
      <c r="CB124" s="543">
        <v>520410851.75599992</v>
      </c>
      <c r="CC124" s="543"/>
      <c r="CD124" s="543">
        <v>110991402.455</v>
      </c>
      <c r="CE124" s="543">
        <v>79637212.974000007</v>
      </c>
      <c r="CF124" s="543">
        <v>190628615.43000001</v>
      </c>
      <c r="CG124" s="543"/>
      <c r="CH124" s="543">
        <v>329038942.17699993</v>
      </c>
      <c r="CI124" s="543">
        <v>193131106.75400001</v>
      </c>
      <c r="CJ124" s="543">
        <v>522170048.94099993</v>
      </c>
    </row>
    <row r="125" spans="1:89" s="35" customFormat="1" ht="4.6500000000000004" customHeight="1">
      <c r="A125" s="549"/>
      <c r="B125" s="551"/>
      <c r="C125" s="551"/>
      <c r="D125" s="551"/>
      <c r="E125" s="551"/>
      <c r="F125" s="551"/>
      <c r="G125" s="551"/>
      <c r="H125" s="551"/>
      <c r="I125" s="551"/>
      <c r="J125" s="551"/>
      <c r="K125" s="551"/>
      <c r="L125" s="551"/>
      <c r="M125" s="549"/>
      <c r="N125" s="551"/>
      <c r="O125" s="551"/>
      <c r="P125" s="551"/>
      <c r="Q125" s="551"/>
      <c r="R125" s="551"/>
      <c r="S125" s="551"/>
      <c r="T125" s="551"/>
      <c r="U125" s="551"/>
      <c r="V125" s="551"/>
      <c r="W125" s="551"/>
      <c r="X125" s="551"/>
      <c r="Y125" s="549"/>
      <c r="Z125" s="551"/>
      <c r="AA125" s="551"/>
      <c r="AB125" s="551"/>
      <c r="AC125" s="551"/>
      <c r="AD125" s="551"/>
      <c r="AE125" s="551"/>
      <c r="AF125" s="551"/>
      <c r="AG125" s="551"/>
      <c r="AH125" s="551"/>
      <c r="AI125" s="551"/>
      <c r="AJ125" s="551"/>
      <c r="AK125" s="549"/>
      <c r="AL125" s="551"/>
      <c r="AM125" s="551"/>
      <c r="AN125" s="551"/>
      <c r="AO125" s="551"/>
      <c r="AP125" s="551"/>
      <c r="AQ125" s="551"/>
      <c r="AR125" s="551"/>
      <c r="AS125" s="551"/>
      <c r="AT125" s="551"/>
      <c r="AU125" s="551"/>
      <c r="AV125" s="551"/>
      <c r="AW125" s="549"/>
      <c r="AX125" s="551"/>
      <c r="AY125" s="551"/>
      <c r="AZ125" s="551"/>
      <c r="BA125" s="551"/>
      <c r="BB125" s="551"/>
      <c r="BC125" s="551"/>
      <c r="BD125" s="551"/>
      <c r="BE125" s="551"/>
      <c r="BF125" s="551"/>
      <c r="BG125" s="551"/>
      <c r="BH125" s="551"/>
      <c r="BI125" s="549"/>
      <c r="BJ125" s="551"/>
      <c r="BK125" s="551"/>
      <c r="BL125" s="551"/>
      <c r="BM125" s="551"/>
      <c r="BN125" s="551"/>
      <c r="BO125" s="551"/>
      <c r="BP125" s="551"/>
      <c r="BQ125" s="551"/>
      <c r="BR125" s="551"/>
      <c r="BS125" s="551"/>
      <c r="BT125" s="551"/>
      <c r="BU125" s="551"/>
      <c r="BV125" s="551"/>
      <c r="BW125" s="551"/>
      <c r="BX125" s="551"/>
      <c r="BY125" s="549"/>
      <c r="BZ125" s="551"/>
      <c r="CA125" s="551"/>
      <c r="CB125" s="551"/>
      <c r="CC125" s="551"/>
      <c r="CD125" s="551"/>
      <c r="CE125" s="551"/>
      <c r="CF125" s="551"/>
      <c r="CG125" s="551"/>
      <c r="CH125" s="551"/>
      <c r="CI125" s="551"/>
      <c r="CJ125" s="551"/>
    </row>
    <row r="126" spans="1:89" s="545" customFormat="1" ht="8.4" customHeight="1">
      <c r="A126" s="542" t="s">
        <v>2169</v>
      </c>
      <c r="B126" s="543">
        <v>14403582.665999999</v>
      </c>
      <c r="C126" s="543">
        <v>-2203.0819999999999</v>
      </c>
      <c r="D126" s="543">
        <v>14401379.583000001</v>
      </c>
      <c r="E126" s="543"/>
      <c r="F126" s="543">
        <v>433354.20899999997</v>
      </c>
      <c r="G126" s="543">
        <v>0</v>
      </c>
      <c r="H126" s="543">
        <v>433354.20899999997</v>
      </c>
      <c r="I126" s="543"/>
      <c r="J126" s="543">
        <v>23387533.335000001</v>
      </c>
      <c r="K126" s="543">
        <v>9688.6919999999991</v>
      </c>
      <c r="L126" s="543">
        <v>23397222.026999999</v>
      </c>
      <c r="M126" s="542" t="s">
        <v>2169</v>
      </c>
      <c r="N126" s="543">
        <v>1246432.6839999999</v>
      </c>
      <c r="O126" s="543">
        <v>0</v>
      </c>
      <c r="P126" s="543">
        <v>1246432.6839999999</v>
      </c>
      <c r="Q126" s="543"/>
      <c r="R126" s="543">
        <v>2236878.0750000002</v>
      </c>
      <c r="S126" s="543">
        <v>0</v>
      </c>
      <c r="T126" s="543">
        <v>2236878.0750000002</v>
      </c>
      <c r="U126" s="543"/>
      <c r="V126" s="543">
        <v>10695410.653999999</v>
      </c>
      <c r="W126" s="543">
        <v>0</v>
      </c>
      <c r="X126" s="543">
        <v>10695410.653999999</v>
      </c>
      <c r="Y126" s="542" t="s">
        <v>2169</v>
      </c>
      <c r="Z126" s="543">
        <v>1187192.706</v>
      </c>
      <c r="AA126" s="543">
        <v>0</v>
      </c>
      <c r="AB126" s="543">
        <v>1187192.706</v>
      </c>
      <c r="AC126" s="543"/>
      <c r="AD126" s="543">
        <v>9305117.3560000006</v>
      </c>
      <c r="AE126" s="543">
        <v>304349.18300000002</v>
      </c>
      <c r="AF126" s="543">
        <v>9609466.5399999991</v>
      </c>
      <c r="AG126" s="543"/>
      <c r="AH126" s="543">
        <v>2618859.764</v>
      </c>
      <c r="AI126" s="543">
        <v>273.12700000000001</v>
      </c>
      <c r="AJ126" s="543">
        <v>2619132.8909999998</v>
      </c>
      <c r="AK126" s="542" t="s">
        <v>2169</v>
      </c>
      <c r="AL126" s="543">
        <v>884731.43299999996</v>
      </c>
      <c r="AM126" s="543">
        <v>0</v>
      </c>
      <c r="AN126" s="543">
        <v>884731.43299999996</v>
      </c>
      <c r="AO126" s="543"/>
      <c r="AP126" s="543">
        <v>1095465.3500000001</v>
      </c>
      <c r="AQ126" s="543">
        <v>0</v>
      </c>
      <c r="AR126" s="543">
        <v>1095465.3500000001</v>
      </c>
      <c r="AS126" s="543"/>
      <c r="AT126" s="543">
        <v>1377079.3740000001</v>
      </c>
      <c r="AU126" s="543">
        <v>0</v>
      </c>
      <c r="AV126" s="543">
        <v>1377079.3740000001</v>
      </c>
      <c r="AW126" s="542" t="s">
        <v>2169</v>
      </c>
      <c r="AX126" s="543">
        <v>462797.29700000002</v>
      </c>
      <c r="AY126" s="543">
        <v>0</v>
      </c>
      <c r="AZ126" s="543">
        <v>462797.29700000002</v>
      </c>
      <c r="BA126" s="543"/>
      <c r="BB126" s="543">
        <v>143631.42199999999</v>
      </c>
      <c r="BC126" s="543">
        <v>0</v>
      </c>
      <c r="BD126" s="543">
        <v>143631.42199999999</v>
      </c>
      <c r="BE126" s="543"/>
      <c r="BF126" s="543">
        <v>576385.25100000005</v>
      </c>
      <c r="BG126" s="543">
        <v>0</v>
      </c>
      <c r="BH126" s="543">
        <v>576385.25100000005</v>
      </c>
      <c r="BI126" s="542" t="s">
        <v>2169</v>
      </c>
      <c r="BJ126" s="543">
        <v>336520.06800000003</v>
      </c>
      <c r="BK126" s="543">
        <v>0</v>
      </c>
      <c r="BL126" s="543">
        <v>336520.06800000003</v>
      </c>
      <c r="BM126" s="543"/>
      <c r="BN126" s="543">
        <v>903483.49899999995</v>
      </c>
      <c r="BO126" s="543">
        <v>0</v>
      </c>
      <c r="BP126" s="543">
        <v>903483.49899999995</v>
      </c>
      <c r="BQ126" s="543"/>
      <c r="BR126" s="543">
        <v>1189991.7239999999</v>
      </c>
      <c r="BS126" s="543">
        <v>0</v>
      </c>
      <c r="BT126" s="543">
        <v>1189991.7239999999</v>
      </c>
      <c r="BU126" s="543"/>
      <c r="BV126" s="543">
        <v>743295.02399999998</v>
      </c>
      <c r="BW126" s="543">
        <v>0</v>
      </c>
      <c r="BX126" s="543">
        <v>743295.02399999998</v>
      </c>
      <c r="BY126" s="542" t="s">
        <v>2169</v>
      </c>
      <c r="BZ126" s="543">
        <v>73227741.891000018</v>
      </c>
      <c r="CA126" s="543">
        <v>312107.92</v>
      </c>
      <c r="CB126" s="543">
        <v>73539849.811000019</v>
      </c>
      <c r="CC126" s="543"/>
      <c r="CD126" s="543">
        <v>22553223.096999999</v>
      </c>
      <c r="CE126" s="543">
        <v>843998.24100000004</v>
      </c>
      <c r="CF126" s="543">
        <v>23397221.338</v>
      </c>
      <c r="CG126" s="543"/>
      <c r="CH126" s="543">
        <v>72393431.653000012</v>
      </c>
      <c r="CI126" s="543">
        <v>1146417.469</v>
      </c>
      <c r="CJ126" s="543">
        <v>73539849.122000024</v>
      </c>
    </row>
    <row r="127" spans="1:89" s="545" customFormat="1" ht="8.4" customHeight="1">
      <c r="A127" s="549" t="s">
        <v>2170</v>
      </c>
      <c r="B127" s="547">
        <v>10605805.193</v>
      </c>
      <c r="C127" s="547">
        <v>0</v>
      </c>
      <c r="D127" s="547">
        <v>10605805.193</v>
      </c>
      <c r="E127" s="547"/>
      <c r="F127" s="547">
        <v>387030.08</v>
      </c>
      <c r="G127" s="547">
        <v>0</v>
      </c>
      <c r="H127" s="547">
        <v>387030.08</v>
      </c>
      <c r="I127" s="547"/>
      <c r="J127" s="547">
        <v>12973174.634</v>
      </c>
      <c r="K127" s="547">
        <v>0</v>
      </c>
      <c r="L127" s="547">
        <v>12973174.634</v>
      </c>
      <c r="M127" s="549" t="s">
        <v>2170</v>
      </c>
      <c r="N127" s="547">
        <v>1349130.4850000001</v>
      </c>
      <c r="O127" s="547">
        <v>0</v>
      </c>
      <c r="P127" s="547">
        <v>1349130.4850000001</v>
      </c>
      <c r="Q127" s="547"/>
      <c r="R127" s="547">
        <v>1601478.48</v>
      </c>
      <c r="S127" s="547">
        <v>0</v>
      </c>
      <c r="T127" s="547">
        <v>1601478.48</v>
      </c>
      <c r="U127" s="547"/>
      <c r="V127" s="547">
        <v>8226776.5899999999</v>
      </c>
      <c r="W127" s="547">
        <v>0</v>
      </c>
      <c r="X127" s="547">
        <v>8226776.5899999999</v>
      </c>
      <c r="Y127" s="549" t="s">
        <v>2170</v>
      </c>
      <c r="Z127" s="547">
        <v>443174.68699999998</v>
      </c>
      <c r="AA127" s="547">
        <v>0</v>
      </c>
      <c r="AB127" s="547">
        <v>443174.68699999998</v>
      </c>
      <c r="AC127" s="547"/>
      <c r="AD127" s="547">
        <v>6715678.5820000004</v>
      </c>
      <c r="AE127" s="547">
        <v>0</v>
      </c>
      <c r="AF127" s="547">
        <v>6715678.5820000004</v>
      </c>
      <c r="AG127" s="547"/>
      <c r="AH127" s="547">
        <v>1840606.3130000001</v>
      </c>
      <c r="AI127" s="547">
        <v>0</v>
      </c>
      <c r="AJ127" s="547">
        <v>1840606.3130000001</v>
      </c>
      <c r="AK127" s="549" t="s">
        <v>2170</v>
      </c>
      <c r="AL127" s="547">
        <v>684668.99</v>
      </c>
      <c r="AM127" s="547">
        <v>0</v>
      </c>
      <c r="AN127" s="547">
        <v>684668.99</v>
      </c>
      <c r="AO127" s="547"/>
      <c r="AP127" s="547">
        <v>807926.58400000003</v>
      </c>
      <c r="AQ127" s="547">
        <v>0</v>
      </c>
      <c r="AR127" s="547">
        <v>807926.58400000003</v>
      </c>
      <c r="AS127" s="547"/>
      <c r="AT127" s="547">
        <v>715963.93099999998</v>
      </c>
      <c r="AU127" s="547">
        <v>0</v>
      </c>
      <c r="AV127" s="547">
        <v>715963.93099999998</v>
      </c>
      <c r="AW127" s="549" t="s">
        <v>2170</v>
      </c>
      <c r="AX127" s="547">
        <v>413057.69500000001</v>
      </c>
      <c r="AY127" s="547">
        <v>0</v>
      </c>
      <c r="AZ127" s="547">
        <v>413057.69500000001</v>
      </c>
      <c r="BA127" s="547"/>
      <c r="BB127" s="547">
        <v>2389472.0869999998</v>
      </c>
      <c r="BC127" s="547">
        <v>0</v>
      </c>
      <c r="BD127" s="547">
        <v>2389472.0869999998</v>
      </c>
      <c r="BE127" s="547"/>
      <c r="BF127" s="547">
        <v>364780.2</v>
      </c>
      <c r="BG127" s="547">
        <v>0</v>
      </c>
      <c r="BH127" s="547">
        <v>364780.2</v>
      </c>
      <c r="BI127" s="549" t="s">
        <v>2170</v>
      </c>
      <c r="BJ127" s="547">
        <v>265200.06400000001</v>
      </c>
      <c r="BK127" s="547">
        <v>0</v>
      </c>
      <c r="BL127" s="547">
        <v>265200.06400000001</v>
      </c>
      <c r="BM127" s="547"/>
      <c r="BN127" s="547">
        <v>862705.2</v>
      </c>
      <c r="BO127" s="547">
        <v>0</v>
      </c>
      <c r="BP127" s="547">
        <v>862705.2</v>
      </c>
      <c r="BQ127" s="547"/>
      <c r="BR127" s="547">
        <v>842712.58299999998</v>
      </c>
      <c r="BS127" s="547">
        <v>0</v>
      </c>
      <c r="BT127" s="547">
        <v>842712.58299999998</v>
      </c>
      <c r="BU127" s="547"/>
      <c r="BV127" s="547">
        <v>528768.99100000004</v>
      </c>
      <c r="BW127" s="547">
        <v>0</v>
      </c>
      <c r="BX127" s="547">
        <v>528768.99100000004</v>
      </c>
      <c r="BY127" s="549" t="s">
        <v>2170</v>
      </c>
      <c r="BZ127" s="547">
        <v>52018111.369000003</v>
      </c>
      <c r="CA127" s="547">
        <v>0</v>
      </c>
      <c r="CB127" s="547">
        <v>52018111.369000003</v>
      </c>
      <c r="CC127" s="547"/>
      <c r="CD127" s="547">
        <v>12973174.634</v>
      </c>
      <c r="CE127" s="547">
        <v>0</v>
      </c>
      <c r="CF127" s="547">
        <v>12973174.634</v>
      </c>
      <c r="CG127" s="547"/>
      <c r="CH127" s="547">
        <v>52018111.369000003</v>
      </c>
      <c r="CI127" s="547">
        <v>0</v>
      </c>
      <c r="CJ127" s="547">
        <v>52018111.369000003</v>
      </c>
      <c r="CK127" s="610"/>
    </row>
    <row r="128" spans="1:89" s="545" customFormat="1" ht="8.4" customHeight="1">
      <c r="A128" s="549" t="s">
        <v>2171</v>
      </c>
      <c r="B128" s="547">
        <v>0</v>
      </c>
      <c r="C128" s="547">
        <v>0</v>
      </c>
      <c r="D128" s="547">
        <v>0</v>
      </c>
      <c r="E128" s="547"/>
      <c r="F128" s="547">
        <v>0</v>
      </c>
      <c r="G128" s="547">
        <v>0</v>
      </c>
      <c r="H128" s="547">
        <v>0</v>
      </c>
      <c r="I128" s="547"/>
      <c r="J128" s="547">
        <v>0</v>
      </c>
      <c r="K128" s="547">
        <v>0</v>
      </c>
      <c r="L128" s="547">
        <v>0</v>
      </c>
      <c r="M128" s="549" t="s">
        <v>2171</v>
      </c>
      <c r="N128" s="547">
        <v>0</v>
      </c>
      <c r="O128" s="547">
        <v>0</v>
      </c>
      <c r="P128" s="547">
        <v>0</v>
      </c>
      <c r="Q128" s="547"/>
      <c r="R128" s="547">
        <v>81478.34</v>
      </c>
      <c r="S128" s="547">
        <v>0</v>
      </c>
      <c r="T128" s="547">
        <v>81478.34</v>
      </c>
      <c r="U128" s="547"/>
      <c r="V128" s="547">
        <v>33078.938999999998</v>
      </c>
      <c r="W128" s="547">
        <v>0</v>
      </c>
      <c r="X128" s="547">
        <v>33078.938999999998</v>
      </c>
      <c r="Y128" s="549" t="s">
        <v>2171</v>
      </c>
      <c r="Z128" s="547">
        <v>17130.237000000001</v>
      </c>
      <c r="AA128" s="547">
        <v>0</v>
      </c>
      <c r="AB128" s="547">
        <v>17130.237000000001</v>
      </c>
      <c r="AC128" s="547"/>
      <c r="AD128" s="547">
        <v>-15353.885</v>
      </c>
      <c r="AE128" s="547">
        <v>0</v>
      </c>
      <c r="AF128" s="547">
        <v>-15353.885</v>
      </c>
      <c r="AG128" s="547"/>
      <c r="AH128" s="547">
        <v>0</v>
      </c>
      <c r="AI128" s="547">
        <v>0</v>
      </c>
      <c r="AJ128" s="547">
        <v>0</v>
      </c>
      <c r="AK128" s="549" t="s">
        <v>2171</v>
      </c>
      <c r="AL128" s="547">
        <v>0</v>
      </c>
      <c r="AM128" s="547">
        <v>0</v>
      </c>
      <c r="AN128" s="547">
        <v>0</v>
      </c>
      <c r="AO128" s="547"/>
      <c r="AP128" s="547">
        <v>0</v>
      </c>
      <c r="AQ128" s="547">
        <v>0</v>
      </c>
      <c r="AR128" s="547">
        <v>0</v>
      </c>
      <c r="AS128" s="547"/>
      <c r="AT128" s="547">
        <v>0</v>
      </c>
      <c r="AU128" s="547">
        <v>0</v>
      </c>
      <c r="AV128" s="547">
        <v>0</v>
      </c>
      <c r="AW128" s="549" t="s">
        <v>2171</v>
      </c>
      <c r="AX128" s="547">
        <v>2E-3</v>
      </c>
      <c r="AY128" s="547">
        <v>0</v>
      </c>
      <c r="AZ128" s="547">
        <v>2E-3</v>
      </c>
      <c r="BA128" s="547"/>
      <c r="BB128" s="547">
        <v>-2135324.176</v>
      </c>
      <c r="BC128" s="547">
        <v>0</v>
      </c>
      <c r="BD128" s="547">
        <v>-2135324.176</v>
      </c>
      <c r="BE128" s="547"/>
      <c r="BF128" s="547">
        <v>0</v>
      </c>
      <c r="BG128" s="547">
        <v>0</v>
      </c>
      <c r="BH128" s="547">
        <v>0</v>
      </c>
      <c r="BI128" s="549" t="s">
        <v>2171</v>
      </c>
      <c r="BJ128" s="547">
        <v>0</v>
      </c>
      <c r="BK128" s="547">
        <v>0</v>
      </c>
      <c r="BL128" s="547">
        <v>0</v>
      </c>
      <c r="BM128" s="547"/>
      <c r="BN128" s="547">
        <v>0</v>
      </c>
      <c r="BO128" s="547">
        <v>0</v>
      </c>
      <c r="BP128" s="547">
        <v>0</v>
      </c>
      <c r="BQ128" s="547"/>
      <c r="BR128" s="547">
        <v>122324.66899999999</v>
      </c>
      <c r="BS128" s="547">
        <v>0</v>
      </c>
      <c r="BT128" s="547">
        <v>122324.66899999999</v>
      </c>
      <c r="BU128" s="547"/>
      <c r="BV128" s="547">
        <v>811.87599999999998</v>
      </c>
      <c r="BW128" s="547">
        <v>0</v>
      </c>
      <c r="BX128" s="547">
        <v>811.87599999999998</v>
      </c>
      <c r="BY128" s="549" t="s">
        <v>2171</v>
      </c>
      <c r="BZ128" s="547">
        <v>-1895853.9980000001</v>
      </c>
      <c r="CA128" s="547">
        <v>0</v>
      </c>
      <c r="CB128" s="547">
        <v>-1895853.9980000001</v>
      </c>
      <c r="CC128" s="547"/>
      <c r="CD128" s="547">
        <v>0</v>
      </c>
      <c r="CE128" s="547">
        <v>0</v>
      </c>
      <c r="CF128" s="547">
        <v>0</v>
      </c>
      <c r="CG128" s="547"/>
      <c r="CH128" s="547">
        <v>-1895853.9980000001</v>
      </c>
      <c r="CI128" s="547">
        <v>0</v>
      </c>
      <c r="CJ128" s="547">
        <v>-1895853.9980000001</v>
      </c>
    </row>
    <row r="129" spans="1:88" s="545" customFormat="1" ht="8.4" customHeight="1">
      <c r="A129" s="549" t="s">
        <v>2172</v>
      </c>
      <c r="B129" s="547">
        <v>2861169.6209999998</v>
      </c>
      <c r="C129" s="547">
        <v>0</v>
      </c>
      <c r="D129" s="547">
        <v>2861169.6209999998</v>
      </c>
      <c r="E129" s="547"/>
      <c r="F129" s="547">
        <v>37367.991000000002</v>
      </c>
      <c r="G129" s="547">
        <v>0</v>
      </c>
      <c r="H129" s="547">
        <v>37367.991000000002</v>
      </c>
      <c r="I129" s="547"/>
      <c r="J129" s="547">
        <v>6125451.8899999997</v>
      </c>
      <c r="K129" s="547">
        <v>0</v>
      </c>
      <c r="L129" s="547">
        <v>6125451.8899999997</v>
      </c>
      <c r="M129" s="549" t="s">
        <v>2172</v>
      </c>
      <c r="N129" s="547">
        <v>0</v>
      </c>
      <c r="O129" s="547">
        <v>0</v>
      </c>
      <c r="P129" s="547">
        <v>0</v>
      </c>
      <c r="Q129" s="547"/>
      <c r="R129" s="547">
        <v>198124.88</v>
      </c>
      <c r="S129" s="547">
        <v>0</v>
      </c>
      <c r="T129" s="547">
        <v>198124.88</v>
      </c>
      <c r="U129" s="547"/>
      <c r="V129" s="547">
        <v>1947778.3219999999</v>
      </c>
      <c r="W129" s="547">
        <v>0</v>
      </c>
      <c r="X129" s="547">
        <v>1947778.3219999999</v>
      </c>
      <c r="Y129" s="549" t="s">
        <v>2172</v>
      </c>
      <c r="Z129" s="547">
        <v>269214.93099999998</v>
      </c>
      <c r="AA129" s="547">
        <v>0</v>
      </c>
      <c r="AB129" s="547">
        <v>269214.93099999998</v>
      </c>
      <c r="AC129" s="547"/>
      <c r="AD129" s="547">
        <v>1612227.527</v>
      </c>
      <c r="AE129" s="547">
        <v>0</v>
      </c>
      <c r="AF129" s="547">
        <v>1612227.527</v>
      </c>
      <c r="AG129" s="547"/>
      <c r="AH129" s="547">
        <v>420856.00699999998</v>
      </c>
      <c r="AI129" s="547">
        <v>0</v>
      </c>
      <c r="AJ129" s="547">
        <v>420856.00699999998</v>
      </c>
      <c r="AK129" s="549" t="s">
        <v>2172</v>
      </c>
      <c r="AL129" s="547">
        <v>183222.08300000001</v>
      </c>
      <c r="AM129" s="547">
        <v>0</v>
      </c>
      <c r="AN129" s="547">
        <v>183222.08300000001</v>
      </c>
      <c r="AO129" s="547"/>
      <c r="AP129" s="547">
        <v>201976.69500000001</v>
      </c>
      <c r="AQ129" s="547">
        <v>0</v>
      </c>
      <c r="AR129" s="547">
        <v>201976.69500000001</v>
      </c>
      <c r="AS129" s="547"/>
      <c r="AT129" s="547">
        <v>589207.88899999997</v>
      </c>
      <c r="AU129" s="547">
        <v>0</v>
      </c>
      <c r="AV129" s="547">
        <v>589207.88899999997</v>
      </c>
      <c r="AW129" s="549" t="s">
        <v>2172</v>
      </c>
      <c r="AX129" s="547">
        <v>29748.84</v>
      </c>
      <c r="AY129" s="547">
        <v>0</v>
      </c>
      <c r="AZ129" s="547">
        <v>29748.84</v>
      </c>
      <c r="BA129" s="547"/>
      <c r="BB129" s="547">
        <v>0</v>
      </c>
      <c r="BC129" s="547">
        <v>0</v>
      </c>
      <c r="BD129" s="547">
        <v>0</v>
      </c>
      <c r="BE129" s="547"/>
      <c r="BF129" s="547">
        <v>200025.24900000001</v>
      </c>
      <c r="BG129" s="547">
        <v>0</v>
      </c>
      <c r="BH129" s="547">
        <v>200025.24900000001</v>
      </c>
      <c r="BI129" s="549" t="s">
        <v>2172</v>
      </c>
      <c r="BJ129" s="547">
        <v>7076.9260000000004</v>
      </c>
      <c r="BK129" s="547">
        <v>0</v>
      </c>
      <c r="BL129" s="547">
        <v>7076.9260000000004</v>
      </c>
      <c r="BM129" s="547"/>
      <c r="BN129" s="547">
        <v>4659.9849999999997</v>
      </c>
      <c r="BO129" s="547">
        <v>0</v>
      </c>
      <c r="BP129" s="547">
        <v>4659.9849999999997</v>
      </c>
      <c r="BQ129" s="547"/>
      <c r="BR129" s="547">
        <v>141003.84599999999</v>
      </c>
      <c r="BS129" s="547">
        <v>0</v>
      </c>
      <c r="BT129" s="547">
        <v>141003.84599999999</v>
      </c>
      <c r="BU129" s="547"/>
      <c r="BV129" s="547">
        <v>185069.147</v>
      </c>
      <c r="BW129" s="547">
        <v>0</v>
      </c>
      <c r="BX129" s="547">
        <v>185069.147</v>
      </c>
      <c r="BY129" s="549" t="s">
        <v>2172</v>
      </c>
      <c r="BZ129" s="547">
        <v>15014181.829000004</v>
      </c>
      <c r="CA129" s="547">
        <v>0</v>
      </c>
      <c r="CB129" s="547">
        <v>15014181.829000004</v>
      </c>
      <c r="CC129" s="547"/>
      <c r="CD129" s="547">
        <v>6125451.8899999997</v>
      </c>
      <c r="CE129" s="547">
        <v>0</v>
      </c>
      <c r="CF129" s="547">
        <v>6125451.8899999997</v>
      </c>
      <c r="CG129" s="547"/>
      <c r="CH129" s="547">
        <v>15014181.829000004</v>
      </c>
      <c r="CI129" s="547">
        <v>0</v>
      </c>
      <c r="CJ129" s="547">
        <v>15014181.829000004</v>
      </c>
    </row>
    <row r="130" spans="1:88" s="545" customFormat="1" ht="8.4" customHeight="1">
      <c r="A130" s="549" t="s">
        <v>2173</v>
      </c>
      <c r="B130" s="547">
        <v>213907.69099999999</v>
      </c>
      <c r="C130" s="547">
        <v>-2203.0819999999999</v>
      </c>
      <c r="D130" s="547">
        <v>211704.60800000001</v>
      </c>
      <c r="E130" s="547"/>
      <c r="F130" s="547">
        <v>-3.4550000000000001</v>
      </c>
      <c r="G130" s="547">
        <v>0</v>
      </c>
      <c r="H130" s="547">
        <v>-3.4550000000000001</v>
      </c>
      <c r="I130" s="547"/>
      <c r="J130" s="547">
        <v>-538994.27099999995</v>
      </c>
      <c r="K130" s="547">
        <v>9688.6919999999991</v>
      </c>
      <c r="L130" s="547">
        <v>-529305.57900000003</v>
      </c>
      <c r="M130" s="549" t="s">
        <v>2173</v>
      </c>
      <c r="N130" s="547">
        <v>206.649</v>
      </c>
      <c r="O130" s="547">
        <v>0</v>
      </c>
      <c r="P130" s="547">
        <v>206.649</v>
      </c>
      <c r="Q130" s="547"/>
      <c r="R130" s="547">
        <v>7767.8410000000003</v>
      </c>
      <c r="S130" s="547">
        <v>0</v>
      </c>
      <c r="T130" s="547">
        <v>7767.8410000000003</v>
      </c>
      <c r="U130" s="547"/>
      <c r="V130" s="547">
        <v>100329.164</v>
      </c>
      <c r="W130" s="547">
        <v>0</v>
      </c>
      <c r="X130" s="547">
        <v>100329.164</v>
      </c>
      <c r="Y130" s="549" t="s">
        <v>2173</v>
      </c>
      <c r="Z130" s="547">
        <v>-7675.223</v>
      </c>
      <c r="AA130" s="547">
        <v>0</v>
      </c>
      <c r="AB130" s="547">
        <v>-7675.223</v>
      </c>
      <c r="AC130" s="547"/>
      <c r="AD130" s="547">
        <v>-131092.554</v>
      </c>
      <c r="AE130" s="547">
        <v>304349.18300000002</v>
      </c>
      <c r="AF130" s="547">
        <v>173256.62899999999</v>
      </c>
      <c r="AG130" s="547"/>
      <c r="AH130" s="547">
        <v>342.92399999999998</v>
      </c>
      <c r="AI130" s="547">
        <v>273.12700000000001</v>
      </c>
      <c r="AJ130" s="547">
        <v>616.05100000000004</v>
      </c>
      <c r="AK130" s="549" t="s">
        <v>2173</v>
      </c>
      <c r="AL130" s="547">
        <v>-637.80799999999999</v>
      </c>
      <c r="AM130" s="547">
        <v>0</v>
      </c>
      <c r="AN130" s="547">
        <v>-637.80799999999999</v>
      </c>
      <c r="AO130" s="547"/>
      <c r="AP130" s="547">
        <v>8270.6110000000008</v>
      </c>
      <c r="AQ130" s="547">
        <v>0</v>
      </c>
      <c r="AR130" s="547">
        <v>8270.6110000000008</v>
      </c>
      <c r="AS130" s="547"/>
      <c r="AT130" s="547">
        <v>7839.4539999999997</v>
      </c>
      <c r="AU130" s="547">
        <v>0</v>
      </c>
      <c r="AV130" s="547">
        <v>7839.4539999999997</v>
      </c>
      <c r="AW130" s="549" t="s">
        <v>2173</v>
      </c>
      <c r="AX130" s="547">
        <v>-31.992999999999999</v>
      </c>
      <c r="AY130" s="547">
        <v>0</v>
      </c>
      <c r="AZ130" s="547">
        <v>-31.992999999999999</v>
      </c>
      <c r="BA130" s="547"/>
      <c r="BB130" s="547">
        <v>0</v>
      </c>
      <c r="BC130" s="547">
        <v>0</v>
      </c>
      <c r="BD130" s="547">
        <v>0</v>
      </c>
      <c r="BE130" s="547"/>
      <c r="BF130" s="547">
        <v>324.59399999999999</v>
      </c>
      <c r="BG130" s="547">
        <v>0</v>
      </c>
      <c r="BH130" s="547">
        <v>324.59399999999999</v>
      </c>
      <c r="BI130" s="549" t="s">
        <v>2173</v>
      </c>
      <c r="BJ130" s="547">
        <v>2228.1819999999998</v>
      </c>
      <c r="BK130" s="547">
        <v>0</v>
      </c>
      <c r="BL130" s="547">
        <v>2228.1819999999998</v>
      </c>
      <c r="BM130" s="547"/>
      <c r="BN130" s="547">
        <v>-829.81500000000005</v>
      </c>
      <c r="BO130" s="547">
        <v>0</v>
      </c>
      <c r="BP130" s="547">
        <v>-829.81500000000005</v>
      </c>
      <c r="BQ130" s="547"/>
      <c r="BR130" s="547">
        <v>104.879</v>
      </c>
      <c r="BS130" s="547">
        <v>0</v>
      </c>
      <c r="BT130" s="547">
        <v>104.879</v>
      </c>
      <c r="BU130" s="547"/>
      <c r="BV130" s="547">
        <v>706.16099999999994</v>
      </c>
      <c r="BW130" s="547">
        <v>0</v>
      </c>
      <c r="BX130" s="547">
        <v>706.16099999999994</v>
      </c>
      <c r="BY130" s="549" t="s">
        <v>2173</v>
      </c>
      <c r="BZ130" s="547">
        <v>-337236.96899999998</v>
      </c>
      <c r="CA130" s="547">
        <v>312107.92</v>
      </c>
      <c r="CB130" s="547">
        <v>-25129.05</v>
      </c>
      <c r="CC130" s="547"/>
      <c r="CD130" s="547">
        <v>-538994.27099999995</v>
      </c>
      <c r="CE130" s="547">
        <v>9688.02</v>
      </c>
      <c r="CF130" s="547">
        <v>-529306.25100000005</v>
      </c>
      <c r="CG130" s="547"/>
      <c r="CH130" s="547">
        <v>-337236.96899999998</v>
      </c>
      <c r="CI130" s="547">
        <v>312107.24800000002</v>
      </c>
      <c r="CJ130" s="547">
        <v>-25129.722000000009</v>
      </c>
    </row>
    <row r="131" spans="1:88" s="545" customFormat="1" ht="8.4" customHeight="1">
      <c r="A131" s="549" t="s">
        <v>2174</v>
      </c>
      <c r="B131" s="547">
        <v>0</v>
      </c>
      <c r="C131" s="547">
        <v>0</v>
      </c>
      <c r="D131" s="547">
        <v>0</v>
      </c>
      <c r="E131" s="547"/>
      <c r="F131" s="547">
        <v>0</v>
      </c>
      <c r="G131" s="547">
        <v>0</v>
      </c>
      <c r="H131" s="547">
        <v>0</v>
      </c>
      <c r="I131" s="547"/>
      <c r="J131" s="547">
        <v>2878411.648</v>
      </c>
      <c r="K131" s="547">
        <v>0</v>
      </c>
      <c r="L131" s="547">
        <v>2878411.648</v>
      </c>
      <c r="M131" s="549" t="s">
        <v>2174</v>
      </c>
      <c r="N131" s="547">
        <v>-113984.52</v>
      </c>
      <c r="O131" s="547">
        <v>0</v>
      </c>
      <c r="P131" s="547">
        <v>-113984.52</v>
      </c>
      <c r="Q131" s="547"/>
      <c r="R131" s="547">
        <v>276284.565</v>
      </c>
      <c r="S131" s="547">
        <v>0</v>
      </c>
      <c r="T131" s="547">
        <v>276284.565</v>
      </c>
      <c r="U131" s="547"/>
      <c r="V131" s="547">
        <v>173.28200000000001</v>
      </c>
      <c r="W131" s="547">
        <v>0</v>
      </c>
      <c r="X131" s="547">
        <v>173.28200000000001</v>
      </c>
      <c r="Y131" s="549" t="s">
        <v>2174</v>
      </c>
      <c r="Z131" s="547">
        <v>412127.20199999999</v>
      </c>
      <c r="AA131" s="547">
        <v>0</v>
      </c>
      <c r="AB131" s="547">
        <v>412127.20199999999</v>
      </c>
      <c r="AC131" s="547"/>
      <c r="AD131" s="547">
        <v>656327.20299999998</v>
      </c>
      <c r="AE131" s="547">
        <v>0</v>
      </c>
      <c r="AF131" s="547">
        <v>656327.20299999998</v>
      </c>
      <c r="AG131" s="547"/>
      <c r="AH131" s="547">
        <v>175073.17600000001</v>
      </c>
      <c r="AI131" s="547">
        <v>0</v>
      </c>
      <c r="AJ131" s="547">
        <v>175073.17600000001</v>
      </c>
      <c r="AK131" s="549" t="s">
        <v>2174</v>
      </c>
      <c r="AL131" s="547">
        <v>0</v>
      </c>
      <c r="AM131" s="547">
        <v>0</v>
      </c>
      <c r="AN131" s="547">
        <v>0</v>
      </c>
      <c r="AO131" s="547"/>
      <c r="AP131" s="547">
        <v>0</v>
      </c>
      <c r="AQ131" s="547">
        <v>0</v>
      </c>
      <c r="AR131" s="547">
        <v>0</v>
      </c>
      <c r="AS131" s="547"/>
      <c r="AT131" s="547">
        <v>0</v>
      </c>
      <c r="AU131" s="547">
        <v>0</v>
      </c>
      <c r="AV131" s="547">
        <v>0</v>
      </c>
      <c r="AW131" s="549" t="s">
        <v>2174</v>
      </c>
      <c r="AX131" s="547">
        <v>0</v>
      </c>
      <c r="AY131" s="547">
        <v>0</v>
      </c>
      <c r="AZ131" s="547">
        <v>0</v>
      </c>
      <c r="BA131" s="547"/>
      <c r="BB131" s="547">
        <v>-118619.61900000001</v>
      </c>
      <c r="BC131" s="547">
        <v>0</v>
      </c>
      <c r="BD131" s="547">
        <v>-118619.61900000001</v>
      </c>
      <c r="BE131" s="547"/>
      <c r="BF131" s="547">
        <v>0</v>
      </c>
      <c r="BG131" s="547">
        <v>0</v>
      </c>
      <c r="BH131" s="547">
        <v>0</v>
      </c>
      <c r="BI131" s="549" t="s">
        <v>2174</v>
      </c>
      <c r="BJ131" s="547">
        <v>56991.608</v>
      </c>
      <c r="BK131" s="547">
        <v>0</v>
      </c>
      <c r="BL131" s="547">
        <v>56991.608</v>
      </c>
      <c r="BM131" s="547"/>
      <c r="BN131" s="547">
        <v>12588.519</v>
      </c>
      <c r="BO131" s="547">
        <v>0</v>
      </c>
      <c r="BP131" s="547">
        <v>12588.519</v>
      </c>
      <c r="BQ131" s="547"/>
      <c r="BR131" s="547">
        <v>0</v>
      </c>
      <c r="BS131" s="547">
        <v>0</v>
      </c>
      <c r="BT131" s="547">
        <v>0</v>
      </c>
      <c r="BU131" s="547"/>
      <c r="BV131" s="547">
        <v>0</v>
      </c>
      <c r="BW131" s="547">
        <v>0</v>
      </c>
      <c r="BX131" s="547">
        <v>0</v>
      </c>
      <c r="BY131" s="549" t="s">
        <v>2174</v>
      </c>
      <c r="BZ131" s="547">
        <v>4235373.0640000002</v>
      </c>
      <c r="CA131" s="547">
        <v>0</v>
      </c>
      <c r="CB131" s="547">
        <v>4235373.0640000002</v>
      </c>
      <c r="CC131" s="547"/>
      <c r="CD131" s="547">
        <v>2044101.41</v>
      </c>
      <c r="CE131" s="547">
        <v>834310.22</v>
      </c>
      <c r="CF131" s="547">
        <v>2878411.63</v>
      </c>
      <c r="CG131" s="547"/>
      <c r="CH131" s="547">
        <v>3401062.8260000004</v>
      </c>
      <c r="CI131" s="547">
        <v>834310.22</v>
      </c>
      <c r="CJ131" s="547">
        <v>4235373.0460000001</v>
      </c>
    </row>
    <row r="132" spans="1:88" s="545" customFormat="1" ht="8.4" customHeight="1">
      <c r="A132" s="549" t="s">
        <v>2175</v>
      </c>
      <c r="B132" s="547">
        <v>722700.15899999999</v>
      </c>
      <c r="C132" s="547">
        <v>0</v>
      </c>
      <c r="D132" s="547">
        <v>722700.15899999999</v>
      </c>
      <c r="E132" s="547"/>
      <c r="F132" s="547">
        <v>8959.5930000000008</v>
      </c>
      <c r="G132" s="547">
        <v>0</v>
      </c>
      <c r="H132" s="547">
        <v>8959.5930000000008</v>
      </c>
      <c r="I132" s="547"/>
      <c r="J132" s="547">
        <v>1949489.4339999999</v>
      </c>
      <c r="K132" s="547">
        <v>0</v>
      </c>
      <c r="L132" s="547">
        <v>1949489.4339999999</v>
      </c>
      <c r="M132" s="549" t="s">
        <v>2175</v>
      </c>
      <c r="N132" s="547">
        <v>11080.07</v>
      </c>
      <c r="O132" s="547">
        <v>0</v>
      </c>
      <c r="P132" s="547">
        <v>11080.07</v>
      </c>
      <c r="Q132" s="547"/>
      <c r="R132" s="547">
        <v>71743.967999999993</v>
      </c>
      <c r="S132" s="547">
        <v>0</v>
      </c>
      <c r="T132" s="547">
        <v>71743.967999999993</v>
      </c>
      <c r="U132" s="547"/>
      <c r="V132" s="547">
        <v>387274.35499999998</v>
      </c>
      <c r="W132" s="547">
        <v>0</v>
      </c>
      <c r="X132" s="547">
        <v>387274.35499999998</v>
      </c>
      <c r="Y132" s="549" t="s">
        <v>2175</v>
      </c>
      <c r="Z132" s="547">
        <v>53220.870999999999</v>
      </c>
      <c r="AA132" s="547">
        <v>0</v>
      </c>
      <c r="AB132" s="547">
        <v>53220.870999999999</v>
      </c>
      <c r="AC132" s="547"/>
      <c r="AD132" s="547">
        <v>467330.48300000001</v>
      </c>
      <c r="AE132" s="547">
        <v>0</v>
      </c>
      <c r="AF132" s="547">
        <v>467330.48300000001</v>
      </c>
      <c r="AG132" s="547"/>
      <c r="AH132" s="547">
        <v>181981.342</v>
      </c>
      <c r="AI132" s="547">
        <v>0</v>
      </c>
      <c r="AJ132" s="547">
        <v>181981.342</v>
      </c>
      <c r="AK132" s="549" t="s">
        <v>2175</v>
      </c>
      <c r="AL132" s="547">
        <v>17478.167000000001</v>
      </c>
      <c r="AM132" s="547">
        <v>0</v>
      </c>
      <c r="AN132" s="547">
        <v>17478.167000000001</v>
      </c>
      <c r="AO132" s="547"/>
      <c r="AP132" s="547">
        <v>77291.457999999999</v>
      </c>
      <c r="AQ132" s="547">
        <v>0</v>
      </c>
      <c r="AR132" s="547">
        <v>77291.457999999999</v>
      </c>
      <c r="AS132" s="547"/>
      <c r="AT132" s="547">
        <v>64068.099000000002</v>
      </c>
      <c r="AU132" s="547">
        <v>0</v>
      </c>
      <c r="AV132" s="547">
        <v>64068.099000000002</v>
      </c>
      <c r="AW132" s="549" t="s">
        <v>2175</v>
      </c>
      <c r="AX132" s="547">
        <v>20022.752</v>
      </c>
      <c r="AY132" s="547">
        <v>0</v>
      </c>
      <c r="AZ132" s="547">
        <v>20022.752</v>
      </c>
      <c r="BA132" s="547"/>
      <c r="BB132" s="547">
        <v>8103.1310000000003</v>
      </c>
      <c r="BC132" s="547">
        <v>0</v>
      </c>
      <c r="BD132" s="547">
        <v>8103.1310000000003</v>
      </c>
      <c r="BE132" s="547"/>
      <c r="BF132" s="547">
        <v>11255.208000000001</v>
      </c>
      <c r="BG132" s="547">
        <v>0</v>
      </c>
      <c r="BH132" s="547">
        <v>11255.208000000001</v>
      </c>
      <c r="BI132" s="549" t="s">
        <v>2175</v>
      </c>
      <c r="BJ132" s="547">
        <v>5023.2870000000003</v>
      </c>
      <c r="BK132" s="547">
        <v>0</v>
      </c>
      <c r="BL132" s="547">
        <v>5023.2870000000003</v>
      </c>
      <c r="BM132" s="547"/>
      <c r="BN132" s="547">
        <v>24359.609</v>
      </c>
      <c r="BO132" s="547">
        <v>0</v>
      </c>
      <c r="BP132" s="547">
        <v>24359.609</v>
      </c>
      <c r="BQ132" s="547"/>
      <c r="BR132" s="547">
        <v>83845.745999999999</v>
      </c>
      <c r="BS132" s="547">
        <v>0</v>
      </c>
      <c r="BT132" s="547">
        <v>83845.745999999999</v>
      </c>
      <c r="BU132" s="547"/>
      <c r="BV132" s="547">
        <v>27938.847000000002</v>
      </c>
      <c r="BW132" s="547">
        <v>0</v>
      </c>
      <c r="BX132" s="547">
        <v>27938.847000000002</v>
      </c>
      <c r="BY132" s="549" t="s">
        <v>2175</v>
      </c>
      <c r="BZ132" s="547">
        <v>4193166.5789999994</v>
      </c>
      <c r="CA132" s="547">
        <v>0</v>
      </c>
      <c r="CB132" s="547">
        <v>4193166.5789999994</v>
      </c>
      <c r="CC132" s="547"/>
      <c r="CD132" s="547">
        <v>1949489.4339999999</v>
      </c>
      <c r="CE132" s="547">
        <v>0</v>
      </c>
      <c r="CF132" s="547">
        <v>1949489.4339999999</v>
      </c>
      <c r="CG132" s="547"/>
      <c r="CH132" s="547">
        <v>4193166.5789999994</v>
      </c>
      <c r="CI132" s="547">
        <v>0</v>
      </c>
      <c r="CJ132" s="547">
        <v>4193166.5789999994</v>
      </c>
    </row>
    <row r="133" spans="1:88" s="35" customFormat="1" ht="3.15" customHeight="1">
      <c r="A133" s="549"/>
      <c r="B133" s="547"/>
      <c r="C133" s="547"/>
      <c r="D133" s="547"/>
      <c r="E133" s="547"/>
      <c r="F133" s="547"/>
      <c r="G133" s="547"/>
      <c r="H133" s="547"/>
      <c r="I133" s="547"/>
      <c r="J133" s="547"/>
      <c r="K133" s="547"/>
      <c r="L133" s="547"/>
      <c r="M133" s="549"/>
      <c r="N133" s="547"/>
      <c r="O133" s="547"/>
      <c r="P133" s="547"/>
      <c r="Q133" s="547"/>
      <c r="R133" s="547"/>
      <c r="S133" s="547"/>
      <c r="T133" s="547"/>
      <c r="U133" s="547"/>
      <c r="V133" s="547"/>
      <c r="W133" s="547"/>
      <c r="X133" s="547"/>
      <c r="Y133" s="549"/>
      <c r="Z133" s="547"/>
      <c r="AA133" s="547"/>
      <c r="AB133" s="547"/>
      <c r="AC133" s="547"/>
      <c r="AD133" s="547"/>
      <c r="AE133" s="547"/>
      <c r="AF133" s="547"/>
      <c r="AG133" s="547"/>
      <c r="AH133" s="547"/>
      <c r="AI133" s="547"/>
      <c r="AJ133" s="547"/>
      <c r="AK133" s="549"/>
      <c r="AL133" s="547"/>
      <c r="AM133" s="547"/>
      <c r="AN133" s="547"/>
      <c r="AO133" s="547"/>
      <c r="AP133" s="547"/>
      <c r="AQ133" s="547"/>
      <c r="AR133" s="547"/>
      <c r="AS133" s="547"/>
      <c r="AT133" s="547"/>
      <c r="AU133" s="547"/>
      <c r="AV133" s="547"/>
      <c r="AW133" s="549"/>
      <c r="AX133" s="547"/>
      <c r="AY133" s="547"/>
      <c r="AZ133" s="547"/>
      <c r="BA133" s="547"/>
      <c r="BB133" s="547"/>
      <c r="BC133" s="547"/>
      <c r="BD133" s="547"/>
      <c r="BE133" s="547"/>
      <c r="BF133" s="547"/>
      <c r="BG133" s="547"/>
      <c r="BH133" s="547"/>
      <c r="BI133" s="549"/>
      <c r="BJ133" s="547"/>
      <c r="BK133" s="547"/>
      <c r="BL133" s="547"/>
      <c r="BM133" s="547"/>
      <c r="BN133" s="547"/>
      <c r="BO133" s="547"/>
      <c r="BP133" s="547"/>
      <c r="BQ133" s="547"/>
      <c r="BR133" s="547"/>
      <c r="BS133" s="547"/>
      <c r="BT133" s="547"/>
      <c r="BU133" s="547"/>
      <c r="BV133" s="547"/>
      <c r="BW133" s="547"/>
      <c r="BX133" s="547"/>
      <c r="BY133" s="549"/>
      <c r="BZ133" s="547"/>
      <c r="CA133" s="547"/>
      <c r="CB133" s="547"/>
      <c r="CC133" s="547"/>
      <c r="CD133" s="547"/>
      <c r="CE133" s="547"/>
      <c r="CF133" s="547"/>
      <c r="CG133" s="547"/>
      <c r="CH133" s="547"/>
      <c r="CI133" s="547"/>
      <c r="CJ133" s="547"/>
    </row>
    <row r="134" spans="1:88" s="545" customFormat="1" ht="8.4" customHeight="1">
      <c r="A134" s="542" t="s">
        <v>2176</v>
      </c>
      <c r="B134" s="551">
        <v>81401744.403999999</v>
      </c>
      <c r="C134" s="551">
        <v>37679579.913999997</v>
      </c>
      <c r="D134" s="551">
        <v>119081324.31900001</v>
      </c>
      <c r="E134" s="543"/>
      <c r="F134" s="551">
        <v>1868243.9010000001</v>
      </c>
      <c r="G134" s="551">
        <v>316257.05900000001</v>
      </c>
      <c r="H134" s="551">
        <v>2184500.96</v>
      </c>
      <c r="I134" s="551"/>
      <c r="J134" s="551">
        <v>134378935.79100001</v>
      </c>
      <c r="K134" s="551">
        <v>77887704.481000006</v>
      </c>
      <c r="L134" s="551">
        <v>212266640.27200001</v>
      </c>
      <c r="M134" s="542" t="s">
        <v>2176</v>
      </c>
      <c r="N134" s="551">
        <v>7159591.4819999998</v>
      </c>
      <c r="O134" s="551">
        <v>2701652.5290000001</v>
      </c>
      <c r="P134" s="551">
        <v>9861244.0109999999</v>
      </c>
      <c r="Q134" s="543"/>
      <c r="R134" s="551">
        <v>15409256.471999999</v>
      </c>
      <c r="S134" s="551">
        <v>8727242.8599999994</v>
      </c>
      <c r="T134" s="551">
        <v>24136499.331999999</v>
      </c>
      <c r="U134" s="551"/>
      <c r="V134" s="551">
        <v>50124307.527000003</v>
      </c>
      <c r="W134" s="551">
        <v>24091479.883000001</v>
      </c>
      <c r="X134" s="551">
        <v>74215787.409999996</v>
      </c>
      <c r="Y134" s="542" t="s">
        <v>2176</v>
      </c>
      <c r="Z134" s="551">
        <v>6351745.8499999996</v>
      </c>
      <c r="AA134" s="551">
        <v>2613939.358</v>
      </c>
      <c r="AB134" s="551">
        <v>8965685.2090000007</v>
      </c>
      <c r="AC134" s="543"/>
      <c r="AD134" s="551">
        <v>55203271.513999999</v>
      </c>
      <c r="AE134" s="551">
        <v>24798866.114</v>
      </c>
      <c r="AF134" s="551">
        <v>80002137.628999993</v>
      </c>
      <c r="AG134" s="551"/>
      <c r="AH134" s="551">
        <v>18017679.168000001</v>
      </c>
      <c r="AI134" s="551">
        <v>974692.17599999998</v>
      </c>
      <c r="AJ134" s="551">
        <v>18992371.344000001</v>
      </c>
      <c r="AK134" s="542" t="s">
        <v>2176</v>
      </c>
      <c r="AL134" s="551">
        <v>5133296.1519999998</v>
      </c>
      <c r="AM134" s="551">
        <v>1001847.956</v>
      </c>
      <c r="AN134" s="551">
        <v>6135144.108</v>
      </c>
      <c r="AO134" s="543"/>
      <c r="AP134" s="551">
        <v>4888900.5439999998</v>
      </c>
      <c r="AQ134" s="551">
        <v>443650.95899999997</v>
      </c>
      <c r="AR134" s="551">
        <v>5332551.5029999996</v>
      </c>
      <c r="AS134" s="551"/>
      <c r="AT134" s="551">
        <v>5455793.2460000003</v>
      </c>
      <c r="AU134" s="551">
        <v>4929278.4740000004</v>
      </c>
      <c r="AV134" s="551">
        <v>10385071.720000001</v>
      </c>
      <c r="AW134" s="542" t="s">
        <v>2176</v>
      </c>
      <c r="AX134" s="551">
        <v>2078109.0689999999</v>
      </c>
      <c r="AY134" s="551">
        <v>24394.525000000001</v>
      </c>
      <c r="AZ134" s="551">
        <v>2102503.5950000002</v>
      </c>
      <c r="BA134" s="543"/>
      <c r="BB134" s="551">
        <v>1465139.355</v>
      </c>
      <c r="BC134" s="551">
        <v>228193.22</v>
      </c>
      <c r="BD134" s="551">
        <v>1693332.5759999999</v>
      </c>
      <c r="BE134" s="551"/>
      <c r="BF134" s="551">
        <v>1023448.716</v>
      </c>
      <c r="BG134" s="551">
        <v>1642134.51</v>
      </c>
      <c r="BH134" s="551">
        <v>2665583.2259999998</v>
      </c>
      <c r="BI134" s="542" t="s">
        <v>2176</v>
      </c>
      <c r="BJ134" s="551">
        <v>426084.23499999999</v>
      </c>
      <c r="BK134" s="551">
        <v>1723977.828</v>
      </c>
      <c r="BL134" s="551">
        <v>2150062.0639999998</v>
      </c>
      <c r="BM134" s="551"/>
      <c r="BN134" s="551">
        <v>3376072.7519999999</v>
      </c>
      <c r="BO134" s="551">
        <v>1781112.6939999999</v>
      </c>
      <c r="BP134" s="551">
        <v>5157185.4460000005</v>
      </c>
      <c r="BQ134" s="551"/>
      <c r="BR134" s="551">
        <v>5719032.273</v>
      </c>
      <c r="BS134" s="551">
        <v>35675.9</v>
      </c>
      <c r="BT134" s="551">
        <v>5754708.1730000004</v>
      </c>
      <c r="BU134" s="551"/>
      <c r="BV134" s="551">
        <v>2786031.628</v>
      </c>
      <c r="BW134" s="551">
        <v>82337.048999999999</v>
      </c>
      <c r="BX134" s="551">
        <v>2868368.6779999998</v>
      </c>
      <c r="BY134" s="542" t="s">
        <v>2176</v>
      </c>
      <c r="BZ134" s="551">
        <v>402266684.07900012</v>
      </c>
      <c r="CA134" s="551">
        <v>191684017.48900002</v>
      </c>
      <c r="CB134" s="551">
        <v>593950701.57500005</v>
      </c>
      <c r="CC134" s="551"/>
      <c r="CD134" s="551">
        <v>133544625.552</v>
      </c>
      <c r="CE134" s="551">
        <v>80481211.215000004</v>
      </c>
      <c r="CF134" s="551">
        <v>214025836.76800001</v>
      </c>
      <c r="CG134" s="551"/>
      <c r="CH134" s="551">
        <v>401432373.84000009</v>
      </c>
      <c r="CI134" s="551">
        <v>194277524.22300002</v>
      </c>
      <c r="CJ134" s="551">
        <v>595709898.0710001</v>
      </c>
    </row>
    <row r="135" spans="1:88" s="35" customFormat="1" ht="2.85" customHeight="1">
      <c r="A135" s="557"/>
      <c r="B135" s="558"/>
      <c r="C135" s="558"/>
      <c r="D135" s="558"/>
      <c r="E135" s="558"/>
      <c r="F135" s="558"/>
      <c r="G135" s="558"/>
      <c r="H135" s="558"/>
      <c r="I135" s="558"/>
      <c r="J135" s="558"/>
      <c r="K135" s="558"/>
      <c r="L135" s="558"/>
      <c r="M135" s="557"/>
      <c r="N135" s="558"/>
      <c r="O135" s="558"/>
      <c r="P135" s="558"/>
      <c r="Q135" s="558"/>
      <c r="R135" s="558"/>
      <c r="S135" s="558"/>
      <c r="T135" s="558"/>
      <c r="U135" s="558"/>
      <c r="V135" s="558"/>
      <c r="W135" s="558"/>
      <c r="X135" s="558"/>
      <c r="Y135" s="557"/>
      <c r="Z135" s="558"/>
      <c r="AA135" s="558"/>
      <c r="AB135" s="558"/>
      <c r="AC135" s="558"/>
      <c r="AD135" s="558"/>
      <c r="AE135" s="558"/>
      <c r="AF135" s="558"/>
      <c r="AG135" s="558"/>
      <c r="AH135" s="558"/>
      <c r="AI135" s="558"/>
      <c r="AJ135" s="558"/>
      <c r="AK135" s="557"/>
      <c r="AL135" s="558"/>
      <c r="AM135" s="558"/>
      <c r="AN135" s="558"/>
      <c r="AO135" s="558"/>
      <c r="AP135" s="558"/>
      <c r="AQ135" s="558"/>
      <c r="AR135" s="558"/>
      <c r="AS135" s="558"/>
      <c r="AT135" s="558"/>
      <c r="AU135" s="558"/>
      <c r="AV135" s="558"/>
      <c r="AW135" s="557"/>
      <c r="AX135" s="558"/>
      <c r="AY135" s="558"/>
      <c r="AZ135" s="558"/>
      <c r="BA135" s="558"/>
      <c r="BB135" s="558"/>
      <c r="BC135" s="558"/>
      <c r="BD135" s="558"/>
      <c r="BE135" s="558"/>
      <c r="BF135" s="558"/>
      <c r="BG135" s="558"/>
      <c r="BH135" s="558"/>
      <c r="BI135" s="557"/>
      <c r="BJ135" s="558"/>
      <c r="BK135" s="558"/>
      <c r="BL135" s="558"/>
      <c r="BM135" s="558"/>
      <c r="BN135" s="558"/>
      <c r="BO135" s="558"/>
      <c r="BP135" s="558"/>
      <c r="BQ135" s="558"/>
      <c r="BR135" s="558"/>
      <c r="BS135" s="558"/>
      <c r="BT135" s="558"/>
      <c r="BU135" s="558"/>
      <c r="BV135" s="558"/>
      <c r="BW135" s="558"/>
      <c r="BX135" s="558"/>
      <c r="BY135" s="557"/>
      <c r="BZ135" s="558"/>
      <c r="CA135" s="558"/>
      <c r="CB135" s="558"/>
      <c r="CC135" s="558"/>
      <c r="CD135" s="558"/>
      <c r="CE135" s="558"/>
      <c r="CF135" s="558"/>
      <c r="CG135" s="558"/>
      <c r="CH135" s="558"/>
      <c r="CI135" s="558"/>
      <c r="CJ135" s="558"/>
    </row>
    <row r="136" spans="1:88" s="545" customFormat="1" ht="10.5" customHeight="1">
      <c r="A136" s="542" t="s">
        <v>2177</v>
      </c>
      <c r="B136" s="543">
        <v>31137667.57</v>
      </c>
      <c r="C136" s="543">
        <v>65288710.171999998</v>
      </c>
      <c r="D136" s="543">
        <v>96426377.743000001</v>
      </c>
      <c r="E136" s="543"/>
      <c r="F136" s="543">
        <v>74965.406000000003</v>
      </c>
      <c r="G136" s="543">
        <v>133122.185</v>
      </c>
      <c r="H136" s="543">
        <v>208087.592</v>
      </c>
      <c r="I136" s="543"/>
      <c r="J136" s="543">
        <v>27013356.734999999</v>
      </c>
      <c r="K136" s="543">
        <v>115444185.44400001</v>
      </c>
      <c r="L136" s="543">
        <v>142457542.18000001</v>
      </c>
      <c r="M136" s="542" t="s">
        <v>2177</v>
      </c>
      <c r="N136" s="543">
        <v>717851.63300000003</v>
      </c>
      <c r="O136" s="543">
        <v>5492115.9759999998</v>
      </c>
      <c r="P136" s="543">
        <v>6209967.6090000002</v>
      </c>
      <c r="Q136" s="543"/>
      <c r="R136" s="543">
        <v>2541065.159</v>
      </c>
      <c r="S136" s="543">
        <v>13145477.297</v>
      </c>
      <c r="T136" s="543">
        <v>15686542.457</v>
      </c>
      <c r="U136" s="543"/>
      <c r="V136" s="543">
        <v>11549398.537</v>
      </c>
      <c r="W136" s="543">
        <v>42462037.332000002</v>
      </c>
      <c r="X136" s="543">
        <v>54011435.869000003</v>
      </c>
      <c r="Y136" s="542" t="s">
        <v>2177</v>
      </c>
      <c r="Z136" s="543">
        <v>719336.995</v>
      </c>
      <c r="AA136" s="543">
        <v>18820271.625</v>
      </c>
      <c r="AB136" s="543">
        <v>19539608.620999999</v>
      </c>
      <c r="AC136" s="543"/>
      <c r="AD136" s="543">
        <v>14626734.793</v>
      </c>
      <c r="AE136" s="543">
        <v>20631598.416000001</v>
      </c>
      <c r="AF136" s="543">
        <v>35258333.210000001</v>
      </c>
      <c r="AG136" s="543"/>
      <c r="AH136" s="543">
        <v>5455611.0719999997</v>
      </c>
      <c r="AI136" s="543">
        <v>1573802.1140000001</v>
      </c>
      <c r="AJ136" s="543">
        <v>7029413.1859999998</v>
      </c>
      <c r="AK136" s="542" t="s">
        <v>2177</v>
      </c>
      <c r="AL136" s="543">
        <v>422410.36</v>
      </c>
      <c r="AM136" s="543">
        <v>980925.36300000001</v>
      </c>
      <c r="AN136" s="543">
        <v>1403335.7239999999</v>
      </c>
      <c r="AO136" s="543"/>
      <c r="AP136" s="543">
        <v>5442802.7379999999</v>
      </c>
      <c r="AQ136" s="543">
        <v>714004.39800000004</v>
      </c>
      <c r="AR136" s="543">
        <v>6156807.1370000001</v>
      </c>
      <c r="AS136" s="543"/>
      <c r="AT136" s="543">
        <v>971309.95400000003</v>
      </c>
      <c r="AU136" s="543">
        <v>12494556.585999999</v>
      </c>
      <c r="AV136" s="543">
        <v>13465866.540999999</v>
      </c>
      <c r="AW136" s="542" t="s">
        <v>2177</v>
      </c>
      <c r="AX136" s="543">
        <v>3631820.923</v>
      </c>
      <c r="AY136" s="543">
        <v>0</v>
      </c>
      <c r="AZ136" s="543">
        <v>3631820.923</v>
      </c>
      <c r="BA136" s="543"/>
      <c r="BB136" s="543">
        <v>41939.74</v>
      </c>
      <c r="BC136" s="543">
        <v>5417.3370000000004</v>
      </c>
      <c r="BD136" s="543">
        <v>47357.078000000001</v>
      </c>
      <c r="BE136" s="543"/>
      <c r="BF136" s="543">
        <v>959192.94900000002</v>
      </c>
      <c r="BG136" s="543">
        <v>1417086.808</v>
      </c>
      <c r="BH136" s="543">
        <v>2376279.7570000002</v>
      </c>
      <c r="BI136" s="542" t="s">
        <v>2177</v>
      </c>
      <c r="BJ136" s="543">
        <v>884836.45799999998</v>
      </c>
      <c r="BK136" s="543">
        <v>3319458.352</v>
      </c>
      <c r="BL136" s="543">
        <v>4204294.8109999998</v>
      </c>
      <c r="BM136" s="543"/>
      <c r="BN136" s="543">
        <v>161872.96299999999</v>
      </c>
      <c r="BO136" s="543">
        <v>9391005.9020000007</v>
      </c>
      <c r="BP136" s="543">
        <v>9552878.8650000002</v>
      </c>
      <c r="BQ136" s="543"/>
      <c r="BR136" s="543">
        <v>139480.03</v>
      </c>
      <c r="BS136" s="543">
        <v>0</v>
      </c>
      <c r="BT136" s="543">
        <v>139480.03</v>
      </c>
      <c r="BU136" s="543"/>
      <c r="BV136" s="543">
        <v>914116.39</v>
      </c>
      <c r="BW136" s="543">
        <v>0</v>
      </c>
      <c r="BX136" s="543">
        <v>914116.39</v>
      </c>
      <c r="BY136" s="542" t="s">
        <v>2177</v>
      </c>
      <c r="BZ136" s="543">
        <v>107405770.40499999</v>
      </c>
      <c r="CA136" s="543">
        <v>311313775.3070001</v>
      </c>
      <c r="CB136" s="543">
        <v>418719545.72299993</v>
      </c>
      <c r="CC136" s="543"/>
      <c r="CD136" s="543">
        <v>27013356.734999999</v>
      </c>
      <c r="CE136" s="543">
        <v>115694781.64300001</v>
      </c>
      <c r="CF136" s="543">
        <v>142708138.37900001</v>
      </c>
      <c r="CG136" s="543"/>
      <c r="CH136" s="543">
        <v>107405770.40499999</v>
      </c>
      <c r="CI136" s="543">
        <v>311564371.5060001</v>
      </c>
      <c r="CJ136" s="543">
        <v>418970141.92199993</v>
      </c>
    </row>
    <row r="137" spans="1:88" s="545" customFormat="1" ht="8.4" customHeight="1">
      <c r="A137" s="549" t="s">
        <v>2178</v>
      </c>
      <c r="B137" s="547">
        <v>11490001.554</v>
      </c>
      <c r="C137" s="547">
        <v>12619324.638</v>
      </c>
      <c r="D137" s="547">
        <v>24109326.192000002</v>
      </c>
      <c r="E137" s="547"/>
      <c r="F137" s="547">
        <v>49012.317999999999</v>
      </c>
      <c r="G137" s="547">
        <v>8427.3430000000008</v>
      </c>
      <c r="H137" s="547">
        <v>57439.661999999997</v>
      </c>
      <c r="I137" s="547"/>
      <c r="J137" s="547">
        <v>5179215.3660000004</v>
      </c>
      <c r="K137" s="547">
        <v>16466959.353</v>
      </c>
      <c r="L137" s="547">
        <v>21646174.719999999</v>
      </c>
      <c r="M137" s="549" t="s">
        <v>2178</v>
      </c>
      <c r="N137" s="547">
        <v>717851.63300000003</v>
      </c>
      <c r="O137" s="547">
        <v>334712.04100000003</v>
      </c>
      <c r="P137" s="547">
        <v>1052563.6740000001</v>
      </c>
      <c r="Q137" s="547"/>
      <c r="R137" s="547">
        <v>1215998.689</v>
      </c>
      <c r="S137" s="547">
        <v>1558252.2819999999</v>
      </c>
      <c r="T137" s="547">
        <v>2774250.9720000001</v>
      </c>
      <c r="U137" s="547"/>
      <c r="V137" s="547">
        <v>2553564.503</v>
      </c>
      <c r="W137" s="547">
        <v>4971467.3779999996</v>
      </c>
      <c r="X137" s="547">
        <v>7525031.8810000001</v>
      </c>
      <c r="Y137" s="549" t="s">
        <v>2178</v>
      </c>
      <c r="Z137" s="547">
        <v>433388.43900000001</v>
      </c>
      <c r="AA137" s="547">
        <v>754004.08</v>
      </c>
      <c r="AB137" s="547">
        <v>1187392.5190000001</v>
      </c>
      <c r="AC137" s="547"/>
      <c r="AD137" s="547">
        <v>1956767.0989999999</v>
      </c>
      <c r="AE137" s="547">
        <v>3736952.4810000001</v>
      </c>
      <c r="AF137" s="547">
        <v>5693719.5800000001</v>
      </c>
      <c r="AG137" s="547"/>
      <c r="AH137" s="547">
        <v>1500</v>
      </c>
      <c r="AI137" s="547">
        <v>0</v>
      </c>
      <c r="AJ137" s="547">
        <v>1500</v>
      </c>
      <c r="AK137" s="549" t="s">
        <v>2178</v>
      </c>
      <c r="AL137" s="547">
        <v>352706.46299999999</v>
      </c>
      <c r="AM137" s="547">
        <v>125176.53599999999</v>
      </c>
      <c r="AN137" s="547">
        <v>477883</v>
      </c>
      <c r="AO137" s="547"/>
      <c r="AP137" s="547">
        <v>0</v>
      </c>
      <c r="AQ137" s="547">
        <v>52.365000000000002</v>
      </c>
      <c r="AR137" s="547">
        <v>52.365000000000002</v>
      </c>
      <c r="AS137" s="547"/>
      <c r="AT137" s="547">
        <v>969377.72</v>
      </c>
      <c r="AU137" s="547">
        <v>1986472.5090000001</v>
      </c>
      <c r="AV137" s="547">
        <v>2955850.23</v>
      </c>
      <c r="AW137" s="549" t="s">
        <v>2178</v>
      </c>
      <c r="AX137" s="547">
        <v>0</v>
      </c>
      <c r="AY137" s="547">
        <v>0</v>
      </c>
      <c r="AZ137" s="547">
        <v>0</v>
      </c>
      <c r="BA137" s="547"/>
      <c r="BB137" s="547">
        <v>17953.159</v>
      </c>
      <c r="BC137" s="547">
        <v>5417.3370000000004</v>
      </c>
      <c r="BD137" s="547">
        <v>23370.496999999999</v>
      </c>
      <c r="BE137" s="547"/>
      <c r="BF137" s="547">
        <v>951659.321</v>
      </c>
      <c r="BG137" s="547">
        <v>565287.15099999995</v>
      </c>
      <c r="BH137" s="547">
        <v>1516946.4720000001</v>
      </c>
      <c r="BI137" s="549" t="s">
        <v>2178</v>
      </c>
      <c r="BJ137" s="547">
        <v>860221.85499999998</v>
      </c>
      <c r="BK137" s="547">
        <v>256150.16</v>
      </c>
      <c r="BL137" s="547">
        <v>1116372.0160000001</v>
      </c>
      <c r="BM137" s="547"/>
      <c r="BN137" s="547">
        <v>161872.96299999999</v>
      </c>
      <c r="BO137" s="547">
        <v>336858.685</v>
      </c>
      <c r="BP137" s="547">
        <v>498731.64799999999</v>
      </c>
      <c r="BQ137" s="547"/>
      <c r="BR137" s="547">
        <v>0</v>
      </c>
      <c r="BS137" s="547">
        <v>0</v>
      </c>
      <c r="BT137" s="547">
        <v>0</v>
      </c>
      <c r="BU137" s="547"/>
      <c r="BV137" s="547">
        <v>0</v>
      </c>
      <c r="BW137" s="547">
        <v>0</v>
      </c>
      <c r="BX137" s="547">
        <v>0</v>
      </c>
      <c r="BY137" s="549" t="s">
        <v>2178</v>
      </c>
      <c r="BZ137" s="547">
        <v>26911091.081999995</v>
      </c>
      <c r="CA137" s="547">
        <v>43725514.339000002</v>
      </c>
      <c r="CB137" s="547">
        <v>70636605.428000003</v>
      </c>
      <c r="CC137" s="547"/>
      <c r="CD137" s="547">
        <v>5179215.3660000004</v>
      </c>
      <c r="CE137" s="547">
        <v>16717555.551000001</v>
      </c>
      <c r="CF137" s="547">
        <v>21896770.918000001</v>
      </c>
      <c r="CG137" s="547"/>
      <c r="CH137" s="547">
        <v>26911091.081999995</v>
      </c>
      <c r="CI137" s="547">
        <v>43976110.537</v>
      </c>
      <c r="CJ137" s="547">
        <v>70887201.626000002</v>
      </c>
    </row>
    <row r="138" spans="1:88" s="545" customFormat="1" ht="8.4" customHeight="1">
      <c r="A138" s="549" t="s">
        <v>2179</v>
      </c>
      <c r="B138" s="547">
        <v>19577184.416999999</v>
      </c>
      <c r="C138" s="547">
        <v>6089524.0269999998</v>
      </c>
      <c r="D138" s="547">
        <v>25666708.445</v>
      </c>
      <c r="E138" s="547"/>
      <c r="F138" s="547">
        <v>25953.087</v>
      </c>
      <c r="G138" s="547">
        <v>124694.842</v>
      </c>
      <c r="H138" s="547">
        <v>150647.929</v>
      </c>
      <c r="I138" s="547"/>
      <c r="J138" s="547">
        <v>21789106.963</v>
      </c>
      <c r="K138" s="547">
        <v>50926242.067000002</v>
      </c>
      <c r="L138" s="547">
        <v>72715349.031000003</v>
      </c>
      <c r="M138" s="549" t="s">
        <v>2179</v>
      </c>
      <c r="N138" s="547">
        <v>0</v>
      </c>
      <c r="O138" s="547">
        <v>5157403.9349999996</v>
      </c>
      <c r="P138" s="547">
        <v>5157403.9349999996</v>
      </c>
      <c r="Q138" s="547"/>
      <c r="R138" s="547">
        <v>1325066.47</v>
      </c>
      <c r="S138" s="547">
        <v>6278758.9840000002</v>
      </c>
      <c r="T138" s="547">
        <v>7603825.4539999999</v>
      </c>
      <c r="U138" s="547"/>
      <c r="V138" s="547">
        <v>4901058.2180000003</v>
      </c>
      <c r="W138" s="547">
        <v>17073287.905000001</v>
      </c>
      <c r="X138" s="547">
        <v>21974346.124000002</v>
      </c>
      <c r="Y138" s="549" t="s">
        <v>2179</v>
      </c>
      <c r="Z138" s="547">
        <v>285948.55599999998</v>
      </c>
      <c r="AA138" s="547">
        <v>169965.17</v>
      </c>
      <c r="AB138" s="547">
        <v>455913.72600000002</v>
      </c>
      <c r="AC138" s="547"/>
      <c r="AD138" s="547">
        <v>12576588.426999999</v>
      </c>
      <c r="AE138" s="547">
        <v>2005368.905</v>
      </c>
      <c r="AF138" s="547">
        <v>14581957.332</v>
      </c>
      <c r="AG138" s="547"/>
      <c r="AH138" s="547">
        <v>5454111.0719999997</v>
      </c>
      <c r="AI138" s="547">
        <v>0</v>
      </c>
      <c r="AJ138" s="547">
        <v>5454111.0719999997</v>
      </c>
      <c r="AK138" s="549" t="s">
        <v>2179</v>
      </c>
      <c r="AL138" s="547">
        <v>69703.896999999997</v>
      </c>
      <c r="AM138" s="547">
        <v>241332.826</v>
      </c>
      <c r="AN138" s="547">
        <v>311036.723</v>
      </c>
      <c r="AO138" s="547"/>
      <c r="AP138" s="547">
        <v>5442802.7379999999</v>
      </c>
      <c r="AQ138" s="547">
        <v>0</v>
      </c>
      <c r="AR138" s="547">
        <v>5442802.7379999999</v>
      </c>
      <c r="AS138" s="547"/>
      <c r="AT138" s="547">
        <v>1932.2339999999999</v>
      </c>
      <c r="AU138" s="547">
        <v>2911038.0860000001</v>
      </c>
      <c r="AV138" s="547">
        <v>2912970.32</v>
      </c>
      <c r="AW138" s="549" t="s">
        <v>2179</v>
      </c>
      <c r="AX138" s="547">
        <v>3631820.923</v>
      </c>
      <c r="AY138" s="547">
        <v>0</v>
      </c>
      <c r="AZ138" s="547">
        <v>3631820.923</v>
      </c>
      <c r="BA138" s="547"/>
      <c r="BB138" s="547">
        <v>23986.580999999998</v>
      </c>
      <c r="BC138" s="547">
        <v>0</v>
      </c>
      <c r="BD138" s="547">
        <v>23986.580999999998</v>
      </c>
      <c r="BE138" s="547"/>
      <c r="BF138" s="547">
        <v>7533.6279999999997</v>
      </c>
      <c r="BG138" s="547">
        <v>816889.65599999996</v>
      </c>
      <c r="BH138" s="547">
        <v>824423.28500000003</v>
      </c>
      <c r="BI138" s="549" t="s">
        <v>2179</v>
      </c>
      <c r="BJ138" s="547">
        <v>24614.601999999999</v>
      </c>
      <c r="BK138" s="547">
        <v>3063308.1910000001</v>
      </c>
      <c r="BL138" s="547">
        <v>3087922.7940000002</v>
      </c>
      <c r="BM138" s="547"/>
      <c r="BN138" s="547">
        <v>0</v>
      </c>
      <c r="BO138" s="547">
        <v>1800724.2109999999</v>
      </c>
      <c r="BP138" s="547">
        <v>1800724.2109999999</v>
      </c>
      <c r="BQ138" s="547"/>
      <c r="BR138" s="547">
        <v>139480.03</v>
      </c>
      <c r="BS138" s="547">
        <v>0</v>
      </c>
      <c r="BT138" s="547">
        <v>139480.03</v>
      </c>
      <c r="BU138" s="547"/>
      <c r="BV138" s="547">
        <v>914116.39</v>
      </c>
      <c r="BW138" s="547">
        <v>0</v>
      </c>
      <c r="BX138" s="547">
        <v>914116.39</v>
      </c>
      <c r="BY138" s="549" t="s">
        <v>2179</v>
      </c>
      <c r="BZ138" s="547">
        <v>76191008.232999995</v>
      </c>
      <c r="CA138" s="547">
        <v>96658538.805000007</v>
      </c>
      <c r="CB138" s="547">
        <v>172849547.04299995</v>
      </c>
      <c r="CC138" s="547"/>
      <c r="CD138" s="547">
        <v>21789106.963</v>
      </c>
      <c r="CE138" s="547">
        <v>50926242.067000002</v>
      </c>
      <c r="CF138" s="547">
        <v>72715349.031000003</v>
      </c>
      <c r="CG138" s="547"/>
      <c r="CH138" s="547">
        <v>76191008.232999995</v>
      </c>
      <c r="CI138" s="547">
        <v>96658538.805000007</v>
      </c>
      <c r="CJ138" s="547">
        <v>172849547.04299995</v>
      </c>
    </row>
    <row r="139" spans="1:88" s="545" customFormat="1" ht="8.4" customHeight="1">
      <c r="A139" s="549" t="s">
        <v>2180</v>
      </c>
      <c r="B139" s="547">
        <v>70481.597999999998</v>
      </c>
      <c r="C139" s="547">
        <v>46574275.906000003</v>
      </c>
      <c r="D139" s="547">
        <v>46644757.505000003</v>
      </c>
      <c r="E139" s="547"/>
      <c r="F139" s="547">
        <v>0</v>
      </c>
      <c r="G139" s="547">
        <v>0</v>
      </c>
      <c r="H139" s="547">
        <v>0</v>
      </c>
      <c r="I139" s="547"/>
      <c r="J139" s="547">
        <v>0</v>
      </c>
      <c r="K139" s="547">
        <v>48048521.034000002</v>
      </c>
      <c r="L139" s="547">
        <v>48048521.034000002</v>
      </c>
      <c r="M139" s="549" t="s">
        <v>2180</v>
      </c>
      <c r="N139" s="547">
        <v>0</v>
      </c>
      <c r="O139" s="547">
        <v>0</v>
      </c>
      <c r="P139" s="547">
        <v>0</v>
      </c>
      <c r="Q139" s="547"/>
      <c r="R139" s="547">
        <v>0</v>
      </c>
      <c r="S139" s="547">
        <v>5308466.03</v>
      </c>
      <c r="T139" s="547">
        <v>5308466.03</v>
      </c>
      <c r="U139" s="547"/>
      <c r="V139" s="547">
        <v>4094775.8149999999</v>
      </c>
      <c r="W139" s="547">
        <v>20417282.048</v>
      </c>
      <c r="X139" s="547">
        <v>24512057.864</v>
      </c>
      <c r="Y139" s="549" t="s">
        <v>2180</v>
      </c>
      <c r="Z139" s="547">
        <v>0</v>
      </c>
      <c r="AA139" s="547">
        <v>17896302.375</v>
      </c>
      <c r="AB139" s="547">
        <v>17896302.375</v>
      </c>
      <c r="AC139" s="547"/>
      <c r="AD139" s="547">
        <v>0</v>
      </c>
      <c r="AE139" s="547">
        <v>14886844.677999999</v>
      </c>
      <c r="AF139" s="547">
        <v>14886844.677999999</v>
      </c>
      <c r="AG139" s="547"/>
      <c r="AH139" s="547">
        <v>0</v>
      </c>
      <c r="AI139" s="547">
        <v>1573802.1140000001</v>
      </c>
      <c r="AJ139" s="547">
        <v>1573802.1140000001</v>
      </c>
      <c r="AK139" s="549" t="s">
        <v>2180</v>
      </c>
      <c r="AL139" s="547">
        <v>0</v>
      </c>
      <c r="AM139" s="547">
        <v>614416</v>
      </c>
      <c r="AN139" s="547">
        <v>614416</v>
      </c>
      <c r="AO139" s="547"/>
      <c r="AP139" s="547">
        <v>0</v>
      </c>
      <c r="AQ139" s="547">
        <v>713952.03300000005</v>
      </c>
      <c r="AR139" s="547">
        <v>713952.03300000005</v>
      </c>
      <c r="AS139" s="547"/>
      <c r="AT139" s="547">
        <v>0</v>
      </c>
      <c r="AU139" s="547">
        <v>7597045.9900000002</v>
      </c>
      <c r="AV139" s="547">
        <v>7597045.9900000002</v>
      </c>
      <c r="AW139" s="549" t="s">
        <v>2180</v>
      </c>
      <c r="AX139" s="547">
        <v>0</v>
      </c>
      <c r="AY139" s="547">
        <v>0</v>
      </c>
      <c r="AZ139" s="547">
        <v>0</v>
      </c>
      <c r="BA139" s="547"/>
      <c r="BB139" s="547">
        <v>0</v>
      </c>
      <c r="BC139" s="547">
        <v>0</v>
      </c>
      <c r="BD139" s="547">
        <v>0</v>
      </c>
      <c r="BE139" s="547"/>
      <c r="BF139" s="547">
        <v>0</v>
      </c>
      <c r="BG139" s="547">
        <v>34910</v>
      </c>
      <c r="BH139" s="547">
        <v>34910</v>
      </c>
      <c r="BI139" s="549" t="s">
        <v>2180</v>
      </c>
      <c r="BJ139" s="547">
        <v>0</v>
      </c>
      <c r="BK139" s="547">
        <v>0</v>
      </c>
      <c r="BL139" s="547">
        <v>0</v>
      </c>
      <c r="BM139" s="547"/>
      <c r="BN139" s="547">
        <v>0</v>
      </c>
      <c r="BO139" s="547">
        <v>7253423.0049999999</v>
      </c>
      <c r="BP139" s="547">
        <v>7253423.0049999999</v>
      </c>
      <c r="BQ139" s="547"/>
      <c r="BR139" s="547">
        <v>0</v>
      </c>
      <c r="BS139" s="547">
        <v>0</v>
      </c>
      <c r="BT139" s="547">
        <v>0</v>
      </c>
      <c r="BU139" s="547"/>
      <c r="BV139" s="547">
        <v>0</v>
      </c>
      <c r="BW139" s="547">
        <v>0</v>
      </c>
      <c r="BX139" s="547">
        <v>0</v>
      </c>
      <c r="BY139" s="549" t="s">
        <v>2180</v>
      </c>
      <c r="BZ139" s="547">
        <v>4165257.4129999997</v>
      </c>
      <c r="CA139" s="547">
        <v>170919241.213</v>
      </c>
      <c r="CB139" s="547">
        <v>175084498.62799999</v>
      </c>
      <c r="CC139" s="547"/>
      <c r="CD139" s="547">
        <v>0</v>
      </c>
      <c r="CE139" s="547">
        <v>48048521.034000002</v>
      </c>
      <c r="CF139" s="547">
        <v>48048521.034000002</v>
      </c>
      <c r="CG139" s="547"/>
      <c r="CH139" s="547">
        <v>4165257.4129999997</v>
      </c>
      <c r="CI139" s="547">
        <v>170919241.213</v>
      </c>
      <c r="CJ139" s="547">
        <v>175084498.62799999</v>
      </c>
    </row>
    <row r="140" spans="1:88" s="545" customFormat="1" ht="8.4" customHeight="1">
      <c r="A140" s="549" t="s">
        <v>2181</v>
      </c>
      <c r="B140" s="547">
        <v>0</v>
      </c>
      <c r="C140" s="547">
        <v>5585.6</v>
      </c>
      <c r="D140" s="547">
        <v>5585.6</v>
      </c>
      <c r="E140" s="547"/>
      <c r="F140" s="547">
        <v>0</v>
      </c>
      <c r="G140" s="547">
        <v>0</v>
      </c>
      <c r="H140" s="547">
        <v>0</v>
      </c>
      <c r="I140" s="547"/>
      <c r="J140" s="547">
        <v>45034.404999999999</v>
      </c>
      <c r="K140" s="547">
        <v>2462.9879999999998</v>
      </c>
      <c r="L140" s="547">
        <v>47497.394</v>
      </c>
      <c r="M140" s="549" t="s">
        <v>2181</v>
      </c>
      <c r="N140" s="547">
        <v>0</v>
      </c>
      <c r="O140" s="547">
        <v>0</v>
      </c>
      <c r="P140" s="547">
        <v>0</v>
      </c>
      <c r="Q140" s="547"/>
      <c r="R140" s="547">
        <v>0</v>
      </c>
      <c r="S140" s="547">
        <v>0</v>
      </c>
      <c r="T140" s="547">
        <v>0</v>
      </c>
      <c r="U140" s="547"/>
      <c r="V140" s="547">
        <v>0</v>
      </c>
      <c r="W140" s="547">
        <v>0</v>
      </c>
      <c r="X140" s="547">
        <v>0</v>
      </c>
      <c r="Y140" s="549" t="s">
        <v>2181</v>
      </c>
      <c r="Z140" s="547">
        <v>0</v>
      </c>
      <c r="AA140" s="547">
        <v>0</v>
      </c>
      <c r="AB140" s="547">
        <v>0</v>
      </c>
      <c r="AC140" s="547"/>
      <c r="AD140" s="547">
        <v>93379.266000000003</v>
      </c>
      <c r="AE140" s="547">
        <v>2432.35</v>
      </c>
      <c r="AF140" s="547">
        <v>95811.616999999998</v>
      </c>
      <c r="AG140" s="547"/>
      <c r="AH140" s="547">
        <v>0</v>
      </c>
      <c r="AI140" s="547">
        <v>0</v>
      </c>
      <c r="AJ140" s="547">
        <v>0</v>
      </c>
      <c r="AK140" s="549" t="s">
        <v>2181</v>
      </c>
      <c r="AL140" s="547">
        <v>0</v>
      </c>
      <c r="AM140" s="547">
        <v>0</v>
      </c>
      <c r="AN140" s="547">
        <v>0</v>
      </c>
      <c r="AO140" s="547"/>
      <c r="AP140" s="547">
        <v>0</v>
      </c>
      <c r="AQ140" s="547">
        <v>0</v>
      </c>
      <c r="AR140" s="547">
        <v>0</v>
      </c>
      <c r="AS140" s="547"/>
      <c r="AT140" s="547">
        <v>0</v>
      </c>
      <c r="AU140" s="547">
        <v>0</v>
      </c>
      <c r="AV140" s="547">
        <v>0</v>
      </c>
      <c r="AW140" s="549" t="s">
        <v>2181</v>
      </c>
      <c r="AX140" s="547">
        <v>0</v>
      </c>
      <c r="AY140" s="547">
        <v>0</v>
      </c>
      <c r="AZ140" s="547">
        <v>0</v>
      </c>
      <c r="BA140" s="547"/>
      <c r="BB140" s="547">
        <v>0</v>
      </c>
      <c r="BC140" s="547">
        <v>0</v>
      </c>
      <c r="BD140" s="547">
        <v>0</v>
      </c>
      <c r="BE140" s="547"/>
      <c r="BF140" s="547">
        <v>0</v>
      </c>
      <c r="BG140" s="547">
        <v>0</v>
      </c>
      <c r="BH140" s="547">
        <v>0</v>
      </c>
      <c r="BI140" s="549" t="s">
        <v>2181</v>
      </c>
      <c r="BJ140" s="547">
        <v>0</v>
      </c>
      <c r="BK140" s="547">
        <v>0</v>
      </c>
      <c r="BL140" s="547">
        <v>0</v>
      </c>
      <c r="BM140" s="547"/>
      <c r="BN140" s="547">
        <v>0</v>
      </c>
      <c r="BO140" s="547">
        <v>0</v>
      </c>
      <c r="BP140" s="547">
        <v>0</v>
      </c>
      <c r="BQ140" s="547"/>
      <c r="BR140" s="547">
        <v>0</v>
      </c>
      <c r="BS140" s="547">
        <v>0</v>
      </c>
      <c r="BT140" s="547">
        <v>0</v>
      </c>
      <c r="BU140" s="547"/>
      <c r="BV140" s="547">
        <v>0</v>
      </c>
      <c r="BW140" s="547">
        <v>0</v>
      </c>
      <c r="BX140" s="547">
        <v>0</v>
      </c>
      <c r="BY140" s="549" t="s">
        <v>2181</v>
      </c>
      <c r="BZ140" s="547">
        <v>138413.671</v>
      </c>
      <c r="CA140" s="547">
        <v>10480.938</v>
      </c>
      <c r="CB140" s="547">
        <v>148894.611</v>
      </c>
      <c r="CC140" s="547"/>
      <c r="CD140" s="547">
        <v>45034.404999999999</v>
      </c>
      <c r="CE140" s="547">
        <v>2462.9879999999998</v>
      </c>
      <c r="CF140" s="547">
        <v>47497.394</v>
      </c>
      <c r="CG140" s="547"/>
      <c r="CH140" s="547">
        <v>138413.671</v>
      </c>
      <c r="CI140" s="547">
        <v>10480.938</v>
      </c>
      <c r="CJ140" s="547">
        <v>148894.611</v>
      </c>
    </row>
    <row r="141" spans="1:88" s="7" customFormat="1" ht="6.75" customHeight="1" thickBot="1">
      <c r="A141" s="614"/>
      <c r="B141" s="614"/>
      <c r="C141" s="614"/>
      <c r="D141" s="614"/>
      <c r="E141" s="614"/>
      <c r="F141" s="614"/>
      <c r="G141" s="614"/>
      <c r="H141" s="614"/>
      <c r="I141" s="614"/>
      <c r="J141" s="614"/>
      <c r="K141" s="614"/>
      <c r="L141" s="614"/>
      <c r="M141" s="615"/>
      <c r="N141" s="615"/>
      <c r="O141" s="615"/>
      <c r="P141" s="615"/>
      <c r="Q141" s="615"/>
      <c r="R141" s="615"/>
      <c r="S141" s="615"/>
      <c r="T141" s="615"/>
      <c r="U141" s="615"/>
      <c r="V141" s="615"/>
      <c r="W141" s="615"/>
      <c r="X141" s="615"/>
      <c r="Y141" s="615"/>
      <c r="Z141" s="615"/>
      <c r="AA141" s="615"/>
      <c r="AB141" s="615"/>
      <c r="AC141" s="615"/>
      <c r="AD141" s="615"/>
      <c r="AE141" s="615"/>
      <c r="AF141" s="615"/>
      <c r="AG141" s="615"/>
      <c r="AH141" s="615"/>
      <c r="AI141" s="615"/>
      <c r="AJ141" s="615"/>
      <c r="AK141" s="615"/>
      <c r="AL141" s="615"/>
      <c r="AM141" s="615"/>
      <c r="AN141" s="615"/>
      <c r="AO141" s="615"/>
      <c r="AP141" s="615"/>
      <c r="AQ141" s="615"/>
      <c r="AR141" s="615"/>
      <c r="AS141" s="615"/>
      <c r="AT141" s="615"/>
      <c r="AU141" s="615"/>
      <c r="AV141" s="615"/>
      <c r="AW141" s="615"/>
      <c r="AX141" s="615"/>
      <c r="AY141" s="615"/>
      <c r="AZ141" s="615"/>
      <c r="BA141" s="615"/>
      <c r="BB141" s="616"/>
      <c r="BC141" s="616"/>
      <c r="BD141" s="616"/>
      <c r="BE141" s="615"/>
      <c r="BF141" s="615"/>
      <c r="BG141" s="615"/>
      <c r="BH141" s="615"/>
      <c r="BI141" s="615"/>
      <c r="BJ141" s="615"/>
      <c r="BK141" s="615"/>
      <c r="BL141" s="615"/>
      <c r="BM141" s="615"/>
      <c r="BN141" s="615"/>
      <c r="BO141" s="615"/>
      <c r="BP141" s="615"/>
      <c r="BQ141" s="615"/>
      <c r="BR141" s="615"/>
      <c r="BS141" s="615"/>
      <c r="BT141" s="615"/>
      <c r="BU141" s="615"/>
      <c r="BV141" s="615"/>
      <c r="BW141" s="615"/>
      <c r="BX141" s="615"/>
      <c r="BY141" s="615"/>
      <c r="BZ141" s="615"/>
      <c r="CA141" s="615"/>
      <c r="CB141" s="615"/>
      <c r="CC141" s="615"/>
      <c r="CD141" s="615"/>
      <c r="CE141" s="615"/>
      <c r="CF141" s="615"/>
      <c r="CG141" s="615"/>
      <c r="CH141" s="615"/>
      <c r="CI141" s="615"/>
      <c r="CJ141" s="615"/>
    </row>
    <row r="142" spans="1:88" s="568" customFormat="1" ht="13.65" customHeight="1" thickTop="1">
      <c r="A142" s="617" t="s">
        <v>2128</v>
      </c>
      <c r="B142" s="618"/>
      <c r="C142" s="618"/>
      <c r="D142" s="618"/>
      <c r="E142" s="564"/>
      <c r="F142" s="564"/>
      <c r="G142" s="564"/>
      <c r="H142" s="564"/>
      <c r="I142" s="564"/>
      <c r="J142" s="564"/>
      <c r="K142" s="564"/>
      <c r="L142" s="564"/>
      <c r="M142" s="565" t="s">
        <v>2128</v>
      </c>
      <c r="N142" s="566"/>
      <c r="O142" s="566"/>
      <c r="P142" s="566"/>
      <c r="Q142" s="566"/>
      <c r="R142" s="566"/>
      <c r="S142" s="566"/>
      <c r="T142" s="566"/>
      <c r="U142" s="566"/>
      <c r="V142" s="566"/>
      <c r="W142" s="566"/>
      <c r="X142" s="566"/>
      <c r="Y142" s="565" t="s">
        <v>2128</v>
      </c>
      <c r="Z142" s="567"/>
      <c r="AA142" s="567"/>
      <c r="AB142" s="567"/>
      <c r="AC142" s="567"/>
      <c r="AD142" s="567"/>
      <c r="AE142" s="567"/>
      <c r="AF142" s="567"/>
      <c r="AG142" s="567"/>
      <c r="AH142" s="567"/>
      <c r="AI142" s="567"/>
      <c r="AJ142" s="567"/>
      <c r="AK142" s="565" t="s">
        <v>2128</v>
      </c>
      <c r="AL142" s="567"/>
      <c r="AM142" s="567"/>
      <c r="AN142" s="567"/>
      <c r="AO142" s="567"/>
      <c r="AP142" s="567"/>
      <c r="AQ142" s="567"/>
      <c r="AR142" s="567"/>
      <c r="AS142" s="567"/>
      <c r="AT142" s="567"/>
      <c r="AU142" s="567"/>
      <c r="AV142" s="567"/>
      <c r="AW142" s="565" t="s">
        <v>2128</v>
      </c>
      <c r="AX142" s="565"/>
      <c r="AY142" s="565"/>
      <c r="AZ142" s="565"/>
      <c r="BA142" s="565"/>
      <c r="BB142" s="567"/>
      <c r="BC142" s="567"/>
      <c r="BD142" s="567"/>
      <c r="BE142" s="567"/>
      <c r="BF142" s="567"/>
      <c r="BG142" s="567"/>
      <c r="BH142" s="567"/>
      <c r="BI142" s="565" t="s">
        <v>2128</v>
      </c>
      <c r="BJ142" s="567"/>
      <c r="BK142" s="567"/>
      <c r="BL142" s="567"/>
      <c r="BM142" s="567"/>
      <c r="BN142" s="567"/>
      <c r="BO142" s="567"/>
      <c r="BP142" s="567"/>
      <c r="BQ142" s="567"/>
      <c r="BR142" s="565"/>
      <c r="BS142" s="565"/>
      <c r="BT142" s="565"/>
      <c r="BU142" s="567"/>
      <c r="BV142" s="565"/>
      <c r="BW142" s="565"/>
      <c r="BX142" s="565"/>
      <c r="BY142" s="565" t="s">
        <v>2128</v>
      </c>
      <c r="BZ142" s="565"/>
      <c r="CA142" s="565"/>
      <c r="CB142" s="565"/>
      <c r="CC142" s="565"/>
      <c r="CD142" s="565"/>
      <c r="CE142" s="565"/>
      <c r="CF142" s="565"/>
      <c r="CG142" s="565"/>
      <c r="CH142" s="565"/>
      <c r="CI142" s="565"/>
      <c r="CJ142" s="565"/>
    </row>
    <row r="143" spans="1:88" s="568" customFormat="1" ht="13.65" customHeight="1">
      <c r="A143" s="619" t="s">
        <v>2182</v>
      </c>
      <c r="B143" s="620"/>
      <c r="C143" s="620"/>
      <c r="D143" s="620"/>
      <c r="E143" s="620"/>
      <c r="F143" s="620"/>
      <c r="G143" s="620"/>
      <c r="H143" s="620"/>
      <c r="I143" s="620"/>
      <c r="J143" s="620"/>
      <c r="K143" s="620"/>
      <c r="L143" s="620"/>
      <c r="M143" s="619" t="s">
        <v>2182</v>
      </c>
      <c r="N143" s="566"/>
      <c r="O143" s="566"/>
      <c r="P143" s="566"/>
      <c r="Q143" s="566"/>
      <c r="R143" s="566"/>
      <c r="S143" s="566"/>
      <c r="T143" s="566"/>
      <c r="U143" s="566"/>
      <c r="V143" s="566"/>
      <c r="W143" s="566"/>
      <c r="X143" s="566"/>
      <c r="Y143" s="619" t="s">
        <v>2182</v>
      </c>
      <c r="Z143" s="566"/>
      <c r="AA143" s="566"/>
      <c r="AB143" s="566"/>
      <c r="AC143" s="566"/>
      <c r="AD143" s="566"/>
      <c r="AE143" s="566"/>
      <c r="AF143" s="566"/>
      <c r="AG143" s="566"/>
      <c r="AH143" s="566"/>
      <c r="AI143" s="566"/>
      <c r="AJ143" s="566"/>
      <c r="AK143" s="619" t="s">
        <v>2182</v>
      </c>
      <c r="AL143" s="566"/>
      <c r="AM143" s="566"/>
      <c r="AN143" s="566"/>
      <c r="AO143" s="566"/>
      <c r="AP143" s="566"/>
      <c r="AQ143" s="566"/>
      <c r="AR143" s="566"/>
      <c r="AS143" s="566"/>
      <c r="AT143" s="566"/>
      <c r="AU143" s="566"/>
      <c r="AV143" s="566"/>
      <c r="AW143" s="619" t="s">
        <v>2182</v>
      </c>
      <c r="AX143" s="619"/>
      <c r="AY143" s="619"/>
      <c r="AZ143" s="619"/>
      <c r="BA143" s="619"/>
      <c r="BB143" s="566"/>
      <c r="BC143" s="566"/>
      <c r="BD143" s="566"/>
      <c r="BE143" s="566"/>
      <c r="BF143" s="566"/>
      <c r="BG143" s="566"/>
      <c r="BH143" s="566"/>
      <c r="BI143" s="619" t="s">
        <v>2182</v>
      </c>
      <c r="BJ143" s="566"/>
      <c r="BK143" s="566"/>
      <c r="BL143" s="566"/>
      <c r="BM143" s="566"/>
      <c r="BN143" s="566"/>
      <c r="BO143" s="566"/>
      <c r="BP143" s="566"/>
      <c r="BQ143" s="566"/>
      <c r="BR143" s="619"/>
      <c r="BS143" s="619"/>
      <c r="BT143" s="619"/>
      <c r="BU143" s="566"/>
      <c r="BV143" s="619"/>
      <c r="BW143" s="619"/>
      <c r="BX143" s="619"/>
      <c r="BY143" s="619" t="s">
        <v>2182</v>
      </c>
      <c r="BZ143" s="619"/>
      <c r="CA143" s="619"/>
      <c r="CB143" s="619"/>
      <c r="CC143" s="619"/>
      <c r="CD143" s="619"/>
      <c r="CE143" s="619"/>
      <c r="CF143" s="619"/>
      <c r="CG143" s="619"/>
      <c r="CH143" s="619"/>
      <c r="CI143" s="619"/>
      <c r="CJ143" s="619"/>
    </row>
    <row r="144" spans="1:88">
      <c r="A144" s="619" t="s">
        <v>2183</v>
      </c>
      <c r="M144" s="622"/>
      <c r="AW144" s="619"/>
      <c r="BI144" s="18"/>
      <c r="BY144" s="30"/>
    </row>
    <row r="145" spans="13:13">
      <c r="M145" s="622"/>
    </row>
  </sheetData>
  <mergeCells count="100">
    <mergeCell ref="BN73:BP73"/>
    <mergeCell ref="BR73:BT73"/>
    <mergeCell ref="BV73:BX73"/>
    <mergeCell ref="BZ73:CB73"/>
    <mergeCell ref="CD73:CF73"/>
    <mergeCell ref="CH73:CJ73"/>
    <mergeCell ref="AT73:AV73"/>
    <mergeCell ref="AW73:AW74"/>
    <mergeCell ref="AX73:AZ73"/>
    <mergeCell ref="BB73:BD73"/>
    <mergeCell ref="BF73:BH73"/>
    <mergeCell ref="BJ73:BL73"/>
    <mergeCell ref="Z73:AB73"/>
    <mergeCell ref="AD73:AF73"/>
    <mergeCell ref="AH73:AJ73"/>
    <mergeCell ref="AK73:AK74"/>
    <mergeCell ref="AL73:AN73"/>
    <mergeCell ref="AP73:AR73"/>
    <mergeCell ref="BY71:CJ71"/>
    <mergeCell ref="A73:A74"/>
    <mergeCell ref="B73:D73"/>
    <mergeCell ref="F73:H73"/>
    <mergeCell ref="J73:L73"/>
    <mergeCell ref="M73:M74"/>
    <mergeCell ref="N73:P73"/>
    <mergeCell ref="R73:T73"/>
    <mergeCell ref="V73:X73"/>
    <mergeCell ref="Y73:Y74"/>
    <mergeCell ref="A71:L71"/>
    <mergeCell ref="M71:X71"/>
    <mergeCell ref="Y71:AJ71"/>
    <mergeCell ref="AK71:AV71"/>
    <mergeCell ref="AW71:BH71"/>
    <mergeCell ref="BI71:BT71"/>
    <mergeCell ref="BY69:CJ69"/>
    <mergeCell ref="A70:L70"/>
    <mergeCell ref="M70:X70"/>
    <mergeCell ref="Y70:AJ70"/>
    <mergeCell ref="AK70:AV70"/>
    <mergeCell ref="AW70:BH70"/>
    <mergeCell ref="BI70:BT70"/>
    <mergeCell ref="BY70:CJ70"/>
    <mergeCell ref="A69:L69"/>
    <mergeCell ref="M69:X69"/>
    <mergeCell ref="Y69:AJ69"/>
    <mergeCell ref="AK69:AV69"/>
    <mergeCell ref="AW69:BH69"/>
    <mergeCell ref="BI69:BT69"/>
    <mergeCell ref="BN6:BP6"/>
    <mergeCell ref="BR6:BT6"/>
    <mergeCell ref="BV6:BX6"/>
    <mergeCell ref="BZ6:CB6"/>
    <mergeCell ref="CD6:CF6"/>
    <mergeCell ref="CH6:CJ6"/>
    <mergeCell ref="AT6:AV6"/>
    <mergeCell ref="AW6:AW7"/>
    <mergeCell ref="AX6:AZ6"/>
    <mergeCell ref="BB6:BD6"/>
    <mergeCell ref="BF6:BH6"/>
    <mergeCell ref="BJ6:BL6"/>
    <mergeCell ref="Z6:AB6"/>
    <mergeCell ref="AD6:AF6"/>
    <mergeCell ref="AH6:AJ6"/>
    <mergeCell ref="AK6:AK7"/>
    <mergeCell ref="AL6:AN6"/>
    <mergeCell ref="AP6:AR6"/>
    <mergeCell ref="BY4:CJ4"/>
    <mergeCell ref="A6:A7"/>
    <mergeCell ref="B6:D6"/>
    <mergeCell ref="F6:H6"/>
    <mergeCell ref="J6:L6"/>
    <mergeCell ref="M6:M7"/>
    <mergeCell ref="N6:P6"/>
    <mergeCell ref="R6:T6"/>
    <mergeCell ref="V6:X6"/>
    <mergeCell ref="Y6:Y7"/>
    <mergeCell ref="A4:L4"/>
    <mergeCell ref="M4:X4"/>
    <mergeCell ref="Y4:AJ4"/>
    <mergeCell ref="AK4:AV4"/>
    <mergeCell ref="AW4:BH4"/>
    <mergeCell ref="BI4:BT4"/>
    <mergeCell ref="BI2:BT2"/>
    <mergeCell ref="BY2:CJ2"/>
    <mergeCell ref="A3:L3"/>
    <mergeCell ref="M3:X3"/>
    <mergeCell ref="Y3:AJ3"/>
    <mergeCell ref="AK3:AV3"/>
    <mergeCell ref="AW3:BH3"/>
    <mergeCell ref="BI3:BT3"/>
    <mergeCell ref="BY3:CJ3"/>
    <mergeCell ref="M1:X1"/>
    <mergeCell ref="Y1:AJ1"/>
    <mergeCell ref="AK1:AV1"/>
    <mergeCell ref="AW1:BH1"/>
    <mergeCell ref="A2:L2"/>
    <mergeCell ref="M2:X2"/>
    <mergeCell ref="Y2:AJ2"/>
    <mergeCell ref="AK2:AV2"/>
    <mergeCell ref="AW2:BH2"/>
  </mergeCells>
  <hyperlinks>
    <hyperlink ref="A1" location="Índice!A1" display="Volver al Índice" xr:uid="{51240BF4-4CD0-4485-80EC-872D0FF65527}"/>
  </hyperlinks>
  <printOptions horizontalCentered="1" verticalCentered="1" gridLinesSet="0"/>
  <pageMargins left="0.75" right="0.75" top="1" bottom="1" header="0.59055118110236227" footer="0.59055118110236227"/>
  <pageSetup paperSize="9" scale="70" fitToHeight="12" orientation="landscape" r:id="rId1"/>
  <headerFooter alignWithMargins="0"/>
  <rowBreaks count="2" manualBreakCount="2">
    <brk id="63" max="79" man="1"/>
    <brk id="143" max="16383" man="1"/>
  </rowBreaks>
  <colBreaks count="4" manualBreakCount="4">
    <brk id="12" max="150" man="1"/>
    <brk id="24" max="150" man="1"/>
    <brk id="36" max="150" man="1"/>
    <brk id="48" max="150" man="1"/>
  </colBreaks>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0FAD89-457B-4730-8CAD-E3D01CDE6507}">
  <sheetPr>
    <pageSetUpPr autoPageBreaks="0"/>
  </sheetPr>
  <dimension ref="A1:CR319"/>
  <sheetViews>
    <sheetView showGridLines="0" topLeftCell="A29" zoomScale="93" zoomScaleNormal="58" zoomScaleSheetLayoutView="100" workbookViewId="0"/>
  </sheetViews>
  <sheetFormatPr baseColWidth="10" defaultColWidth="11.44140625" defaultRowHeight="13.2"/>
  <cols>
    <col min="1" max="1" width="58.44140625" style="7" customWidth="1"/>
    <col min="2" max="2" width="13.44140625" style="7" bestFit="1" customWidth="1"/>
    <col min="3" max="4" width="11.44140625" style="7" bestFit="1" customWidth="1"/>
    <col min="5" max="5" width="2.44140625" style="7" customWidth="1"/>
    <col min="6" max="8" width="10.44140625" style="7" customWidth="1"/>
    <col min="9" max="9" width="2.44140625" style="7" customWidth="1"/>
    <col min="10" max="11" width="11" style="7" bestFit="1" customWidth="1"/>
    <col min="12" max="12" width="13" style="7" bestFit="1" customWidth="1"/>
    <col min="13" max="13" width="55.44140625" style="7" customWidth="1"/>
    <col min="14" max="16" width="10.44140625" style="7" customWidth="1"/>
    <col min="17" max="17" width="2.44140625" style="7" customWidth="1"/>
    <col min="18" max="20" width="10.44140625" style="7" customWidth="1"/>
    <col min="21" max="21" width="2.44140625" style="7" customWidth="1"/>
    <col min="22" max="22" width="11" style="7" bestFit="1" customWidth="1"/>
    <col min="23" max="23" width="10.44140625" style="7" customWidth="1"/>
    <col min="24" max="24" width="11" style="7" bestFit="1" customWidth="1"/>
    <col min="25" max="25" width="55.44140625" style="7" customWidth="1"/>
    <col min="26" max="28" width="10.44140625" style="7" customWidth="1"/>
    <col min="29" max="29" width="2.44140625" style="7" customWidth="1"/>
    <col min="30" max="32" width="10.44140625" style="7" customWidth="1"/>
    <col min="33" max="33" width="2.44140625" style="7" customWidth="1"/>
    <col min="34" max="36" width="10.44140625" style="7" customWidth="1"/>
    <col min="37" max="37" width="55.44140625" style="7" customWidth="1"/>
    <col min="38" max="40" width="10.44140625" style="7" customWidth="1"/>
    <col min="41" max="41" width="1.44140625" style="7" customWidth="1"/>
    <col min="42" max="44" width="10.44140625" style="7" customWidth="1"/>
    <col min="45" max="45" width="1.44140625" style="7" customWidth="1"/>
    <col min="46" max="48" width="11.44140625" style="7" customWidth="1"/>
    <col min="49" max="49" width="55.44140625" style="7" customWidth="1"/>
    <col min="50" max="52" width="10.44140625" style="7" customWidth="1"/>
    <col min="53" max="53" width="1" style="7" customWidth="1"/>
    <col min="54" max="56" width="10.44140625" style="7" customWidth="1"/>
    <col min="57" max="57" width="1.44140625" style="7" customWidth="1"/>
    <col min="58" max="60" width="10.44140625" style="7" customWidth="1"/>
    <col min="61" max="61" width="55.44140625" style="7" customWidth="1"/>
    <col min="62" max="64" width="10.44140625" style="7" customWidth="1"/>
    <col min="65" max="65" width="1" style="7" customWidth="1"/>
    <col min="66" max="68" width="10.44140625" style="7" customWidth="1"/>
    <col min="69" max="69" width="1" style="7" customWidth="1"/>
    <col min="70" max="72" width="13.44140625" style="7" customWidth="1"/>
    <col min="73" max="73" width="1" style="7" customWidth="1"/>
    <col min="74" max="76" width="13.44140625" style="7" customWidth="1"/>
    <col min="77" max="77" width="55.44140625" style="7" customWidth="1"/>
    <col min="78" max="79" width="13.44140625" style="7" customWidth="1"/>
    <col min="80" max="80" width="12.44140625" style="7" bestFit="1" customWidth="1"/>
    <col min="81" max="81" width="0.44140625" style="7" customWidth="1"/>
    <col min="82" max="83" width="13.44140625" style="7" customWidth="1"/>
    <col min="84" max="84" width="12.44140625" style="7" bestFit="1" customWidth="1"/>
    <col min="85" max="85" width="0.44140625" style="7" customWidth="1"/>
    <col min="86" max="88" width="13.44140625" style="7" customWidth="1"/>
    <col min="89" max="89" width="12.44140625" style="7" bestFit="1" customWidth="1"/>
    <col min="90" max="16384" width="11.44140625" style="7"/>
  </cols>
  <sheetData>
    <row r="1" spans="1:96" s="628" customFormat="1" ht="18" customHeight="1">
      <c r="A1" s="1598" t="s">
        <v>2775</v>
      </c>
      <c r="B1" s="625"/>
      <c r="C1" s="625"/>
      <c r="D1" s="625"/>
      <c r="E1" s="625"/>
      <c r="F1" s="625"/>
      <c r="G1" s="625"/>
      <c r="H1" s="625"/>
      <c r="I1" s="625"/>
      <c r="J1" s="625"/>
      <c r="K1" s="625"/>
      <c r="L1" s="625"/>
      <c r="M1" s="626"/>
      <c r="N1" s="627"/>
      <c r="O1" s="627"/>
      <c r="P1" s="627"/>
      <c r="Q1" s="627"/>
      <c r="R1" s="627"/>
      <c r="S1" s="627"/>
      <c r="T1" s="627"/>
      <c r="U1" s="627"/>
      <c r="V1" s="627"/>
      <c r="W1" s="627"/>
      <c r="X1" s="627"/>
      <c r="Y1" s="626"/>
      <c r="Z1" s="626"/>
      <c r="AA1" s="626"/>
      <c r="AB1" s="626"/>
      <c r="AC1" s="626"/>
      <c r="AD1" s="626"/>
      <c r="AE1" s="626"/>
      <c r="AF1" s="626"/>
      <c r="AG1" s="626"/>
      <c r="AH1" s="626"/>
      <c r="AI1" s="626"/>
      <c r="AJ1" s="626"/>
      <c r="AK1" s="626"/>
      <c r="AL1" s="626"/>
      <c r="AM1" s="626"/>
      <c r="AN1" s="626"/>
      <c r="AO1" s="626"/>
      <c r="AP1" s="626"/>
      <c r="AQ1" s="626"/>
      <c r="AR1" s="626"/>
      <c r="AS1" s="626"/>
      <c r="AT1" s="626"/>
      <c r="AU1" s="626"/>
      <c r="AV1" s="626"/>
      <c r="AW1" s="626"/>
      <c r="AX1" s="626"/>
      <c r="AY1" s="626"/>
      <c r="AZ1" s="626"/>
      <c r="BA1" s="626"/>
      <c r="BB1" s="626"/>
      <c r="BC1" s="626"/>
      <c r="BD1" s="626"/>
      <c r="BE1" s="626"/>
      <c r="BF1" s="626"/>
      <c r="BG1" s="626"/>
      <c r="BH1" s="626"/>
      <c r="BI1" s="626"/>
      <c r="BJ1" s="626"/>
      <c r="BK1" s="626"/>
      <c r="BL1" s="626"/>
      <c r="BM1" s="626"/>
      <c r="BN1" s="626"/>
      <c r="BO1" s="626"/>
      <c r="BP1" s="626"/>
      <c r="BQ1" s="626"/>
      <c r="BR1" s="626"/>
      <c r="BS1" s="626"/>
      <c r="BT1" s="626"/>
      <c r="BU1" s="626"/>
      <c r="BV1" s="626"/>
      <c r="BW1" s="626"/>
      <c r="BX1" s="626"/>
      <c r="BY1" s="626"/>
    </row>
    <row r="2" spans="1:96" s="507" customFormat="1" ht="24" customHeight="1">
      <c r="A2" s="587" t="s">
        <v>2184</v>
      </c>
      <c r="B2" s="587"/>
      <c r="C2" s="587"/>
      <c r="D2" s="587"/>
      <c r="E2" s="587"/>
      <c r="F2" s="587"/>
      <c r="G2" s="587"/>
      <c r="H2" s="587"/>
      <c r="I2" s="587"/>
      <c r="J2" s="587"/>
      <c r="K2" s="587"/>
      <c r="L2" s="587"/>
      <c r="M2" s="505" t="s">
        <v>2184</v>
      </c>
      <c r="N2" s="505"/>
      <c r="O2" s="505"/>
      <c r="P2" s="505"/>
      <c r="Q2" s="505"/>
      <c r="R2" s="505"/>
      <c r="S2" s="505"/>
      <c r="T2" s="505"/>
      <c r="U2" s="505"/>
      <c r="V2" s="505"/>
      <c r="W2" s="505"/>
      <c r="X2" s="505"/>
      <c r="Y2" s="505" t="s">
        <v>2184</v>
      </c>
      <c r="Z2" s="505"/>
      <c r="AA2" s="505"/>
      <c r="AB2" s="505"/>
      <c r="AC2" s="505"/>
      <c r="AD2" s="505"/>
      <c r="AE2" s="505"/>
      <c r="AF2" s="505"/>
      <c r="AG2" s="505"/>
      <c r="AH2" s="505"/>
      <c r="AI2" s="505"/>
      <c r="AJ2" s="505"/>
      <c r="AK2" s="505" t="s">
        <v>2184</v>
      </c>
      <c r="AL2" s="505"/>
      <c r="AM2" s="505"/>
      <c r="AN2" s="505"/>
      <c r="AO2" s="505"/>
      <c r="AP2" s="505"/>
      <c r="AQ2" s="505"/>
      <c r="AR2" s="505"/>
      <c r="AS2" s="505"/>
      <c r="AT2" s="505"/>
      <c r="AU2" s="505"/>
      <c r="AV2" s="505"/>
      <c r="AW2" s="505" t="s">
        <v>2184</v>
      </c>
      <c r="AX2" s="505"/>
      <c r="AY2" s="505"/>
      <c r="AZ2" s="505"/>
      <c r="BA2" s="505"/>
      <c r="BB2" s="505"/>
      <c r="BC2" s="505"/>
      <c r="BD2" s="505"/>
      <c r="BE2" s="505"/>
      <c r="BF2" s="505"/>
      <c r="BG2" s="505"/>
      <c r="BH2" s="505"/>
      <c r="BI2" s="505" t="s">
        <v>2184</v>
      </c>
      <c r="BJ2" s="505"/>
      <c r="BK2" s="505"/>
      <c r="BL2" s="505"/>
      <c r="BM2" s="505"/>
      <c r="BN2" s="505"/>
      <c r="BO2" s="505"/>
      <c r="BP2" s="505"/>
      <c r="BQ2" s="505"/>
      <c r="BR2" s="505"/>
      <c r="BS2" s="505"/>
      <c r="BT2" s="505"/>
      <c r="BU2" s="506"/>
      <c r="BV2" s="506"/>
      <c r="BW2" s="506"/>
      <c r="BX2" s="506"/>
      <c r="BY2" s="505" t="s">
        <v>2184</v>
      </c>
      <c r="BZ2" s="505"/>
      <c r="CA2" s="505"/>
      <c r="CB2" s="505"/>
      <c r="CC2" s="505"/>
      <c r="CD2" s="505"/>
      <c r="CE2" s="505"/>
      <c r="CF2" s="505"/>
      <c r="CG2" s="505"/>
      <c r="CH2" s="505"/>
      <c r="CI2" s="505"/>
      <c r="CJ2" s="505"/>
      <c r="CK2" s="506"/>
      <c r="CL2" s="506"/>
      <c r="CM2" s="506"/>
      <c r="CN2" s="506"/>
      <c r="CO2" s="506"/>
      <c r="CP2" s="506"/>
      <c r="CQ2" s="506"/>
      <c r="CR2" s="506"/>
    </row>
    <row r="3" spans="1:96" s="591" customFormat="1" ht="18" customHeight="1">
      <c r="A3" s="508">
        <v>46112</v>
      </c>
      <c r="B3" s="508"/>
      <c r="C3" s="508"/>
      <c r="D3" s="508"/>
      <c r="E3" s="508"/>
      <c r="F3" s="508"/>
      <c r="G3" s="508"/>
      <c r="H3" s="508"/>
      <c r="I3" s="508"/>
      <c r="J3" s="508"/>
      <c r="K3" s="508"/>
      <c r="L3" s="508"/>
      <c r="M3" s="508">
        <v>46112</v>
      </c>
      <c r="N3" s="508"/>
      <c r="O3" s="508"/>
      <c r="P3" s="508"/>
      <c r="Q3" s="508"/>
      <c r="R3" s="508"/>
      <c r="S3" s="508"/>
      <c r="T3" s="508"/>
      <c r="U3" s="508"/>
      <c r="V3" s="508"/>
      <c r="W3" s="508"/>
      <c r="X3" s="508"/>
      <c r="Y3" s="508">
        <v>46112</v>
      </c>
      <c r="Z3" s="508"/>
      <c r="AA3" s="508"/>
      <c r="AB3" s="508"/>
      <c r="AC3" s="508"/>
      <c r="AD3" s="508"/>
      <c r="AE3" s="508"/>
      <c r="AF3" s="508"/>
      <c r="AG3" s="508"/>
      <c r="AH3" s="508"/>
      <c r="AI3" s="508"/>
      <c r="AJ3" s="508"/>
      <c r="AK3" s="508">
        <v>46112</v>
      </c>
      <c r="AL3" s="508"/>
      <c r="AM3" s="508"/>
      <c r="AN3" s="508"/>
      <c r="AO3" s="508"/>
      <c r="AP3" s="508"/>
      <c r="AQ3" s="508"/>
      <c r="AR3" s="508"/>
      <c r="AS3" s="508"/>
      <c r="AT3" s="508"/>
      <c r="AU3" s="508"/>
      <c r="AV3" s="508"/>
      <c r="AW3" s="508">
        <v>46112</v>
      </c>
      <c r="AX3" s="508"/>
      <c r="AY3" s="508"/>
      <c r="AZ3" s="508"/>
      <c r="BA3" s="508"/>
      <c r="BB3" s="508"/>
      <c r="BC3" s="508"/>
      <c r="BD3" s="508"/>
      <c r="BE3" s="508"/>
      <c r="BF3" s="508"/>
      <c r="BG3" s="508"/>
      <c r="BH3" s="508"/>
      <c r="BI3" s="508">
        <v>46112</v>
      </c>
      <c r="BJ3" s="508"/>
      <c r="BK3" s="508"/>
      <c r="BL3" s="508"/>
      <c r="BM3" s="508"/>
      <c r="BN3" s="508"/>
      <c r="BO3" s="508"/>
      <c r="BP3" s="508"/>
      <c r="BQ3" s="508"/>
      <c r="BR3" s="508"/>
      <c r="BS3" s="508"/>
      <c r="BT3" s="508"/>
      <c r="BU3" s="509"/>
      <c r="BV3" s="509"/>
      <c r="BW3" s="509"/>
      <c r="BX3" s="509"/>
      <c r="BY3" s="510">
        <v>46112</v>
      </c>
      <c r="BZ3" s="510"/>
      <c r="CA3" s="510"/>
      <c r="CB3" s="510"/>
      <c r="CC3" s="510"/>
      <c r="CD3" s="510"/>
      <c r="CE3" s="510"/>
      <c r="CF3" s="510"/>
      <c r="CG3" s="510"/>
      <c r="CH3" s="510"/>
      <c r="CI3" s="510"/>
      <c r="CJ3" s="510"/>
      <c r="CK3" s="511"/>
      <c r="CL3" s="511"/>
      <c r="CM3" s="511"/>
      <c r="CN3" s="511"/>
      <c r="CO3" s="511"/>
      <c r="CP3" s="511"/>
      <c r="CQ3" s="511"/>
      <c r="CR3" s="511"/>
    </row>
    <row r="4" spans="1:96" s="516" customFormat="1" ht="15" customHeight="1">
      <c r="A4" s="629" t="s">
        <v>2070</v>
      </c>
      <c r="B4" s="629"/>
      <c r="C4" s="629"/>
      <c r="D4" s="629"/>
      <c r="E4" s="629"/>
      <c r="F4" s="629"/>
      <c r="G4" s="629"/>
      <c r="H4" s="629"/>
      <c r="I4" s="629"/>
      <c r="J4" s="629"/>
      <c r="K4" s="629"/>
      <c r="L4" s="629"/>
      <c r="M4" s="629" t="s">
        <v>2070</v>
      </c>
      <c r="N4" s="629"/>
      <c r="O4" s="629"/>
      <c r="P4" s="629"/>
      <c r="Q4" s="629"/>
      <c r="R4" s="629"/>
      <c r="S4" s="629"/>
      <c r="T4" s="629"/>
      <c r="U4" s="629"/>
      <c r="V4" s="629"/>
      <c r="W4" s="629"/>
      <c r="X4" s="629"/>
      <c r="Y4" s="629" t="s">
        <v>2070</v>
      </c>
      <c r="Z4" s="629"/>
      <c r="AA4" s="629"/>
      <c r="AB4" s="629"/>
      <c r="AC4" s="629"/>
      <c r="AD4" s="629"/>
      <c r="AE4" s="629"/>
      <c r="AF4" s="629"/>
      <c r="AG4" s="629"/>
      <c r="AH4" s="629"/>
      <c r="AI4" s="629"/>
      <c r="AJ4" s="629"/>
      <c r="AK4" s="629" t="s">
        <v>2070</v>
      </c>
      <c r="AL4" s="629"/>
      <c r="AM4" s="629"/>
      <c r="AN4" s="629"/>
      <c r="AO4" s="629"/>
      <c r="AP4" s="629"/>
      <c r="AQ4" s="629"/>
      <c r="AR4" s="629"/>
      <c r="AS4" s="629"/>
      <c r="AT4" s="629"/>
      <c r="AU4" s="629"/>
      <c r="AV4" s="629"/>
      <c r="AW4" s="629" t="s">
        <v>2070</v>
      </c>
      <c r="AX4" s="629"/>
      <c r="AY4" s="629"/>
      <c r="AZ4" s="629"/>
      <c r="BA4" s="629"/>
      <c r="BB4" s="629"/>
      <c r="BC4" s="629"/>
      <c r="BD4" s="629"/>
      <c r="BE4" s="629"/>
      <c r="BF4" s="629"/>
      <c r="BG4" s="629"/>
      <c r="BH4" s="629"/>
      <c r="BI4" s="629" t="s">
        <v>2070</v>
      </c>
      <c r="BJ4" s="629"/>
      <c r="BK4" s="629"/>
      <c r="BL4" s="629"/>
      <c r="BM4" s="629"/>
      <c r="BN4" s="629"/>
      <c r="BO4" s="629"/>
      <c r="BP4" s="629"/>
      <c r="BQ4" s="629"/>
      <c r="BR4" s="629"/>
      <c r="BS4" s="629"/>
      <c r="BT4" s="629"/>
      <c r="BU4" s="630"/>
      <c r="BV4" s="630"/>
      <c r="BW4" s="630"/>
      <c r="BX4" s="630"/>
      <c r="BY4" s="513" t="s">
        <v>2070</v>
      </c>
      <c r="BZ4" s="513"/>
      <c r="CA4" s="513"/>
      <c r="CB4" s="513"/>
      <c r="CC4" s="513"/>
      <c r="CD4" s="513"/>
      <c r="CE4" s="513"/>
      <c r="CF4" s="513"/>
      <c r="CG4" s="513"/>
      <c r="CH4" s="513"/>
      <c r="CI4" s="513"/>
      <c r="CJ4" s="513"/>
      <c r="CK4" s="515"/>
      <c r="CL4" s="515"/>
      <c r="CM4" s="515"/>
      <c r="CN4" s="515"/>
      <c r="CO4" s="515"/>
      <c r="CP4" s="515"/>
      <c r="CQ4" s="515"/>
      <c r="CR4" s="515"/>
    </row>
    <row r="5" spans="1:96" s="636" customFormat="1" ht="6" customHeight="1" thickBot="1">
      <c r="A5" s="631"/>
      <c r="B5" s="631"/>
      <c r="C5" s="631"/>
      <c r="D5" s="631"/>
      <c r="E5" s="631"/>
      <c r="F5" s="631"/>
      <c r="G5" s="631"/>
      <c r="H5" s="631"/>
      <c r="I5" s="631"/>
      <c r="J5" s="631"/>
      <c r="K5" s="631"/>
      <c r="L5" s="631"/>
      <c r="M5" s="632"/>
      <c r="N5" s="633"/>
      <c r="O5" s="633"/>
      <c r="P5" s="634"/>
      <c r="Q5" s="634"/>
      <c r="R5" s="633"/>
      <c r="S5" s="633"/>
      <c r="T5" s="633"/>
      <c r="U5" s="633"/>
      <c r="V5" s="633"/>
      <c r="W5" s="633"/>
      <c r="X5" s="633"/>
      <c r="Y5" s="632"/>
      <c r="Z5" s="632"/>
      <c r="AA5" s="632"/>
      <c r="AB5" s="632"/>
      <c r="AC5" s="632"/>
      <c r="AD5" s="632"/>
      <c r="AE5" s="632"/>
      <c r="AF5" s="632"/>
      <c r="AG5" s="632"/>
      <c r="AH5" s="632"/>
      <c r="AI5" s="632"/>
      <c r="AJ5" s="632"/>
      <c r="AK5" s="632"/>
      <c r="AL5" s="632"/>
      <c r="AM5" s="632"/>
      <c r="AN5" s="632"/>
      <c r="AO5" s="632"/>
      <c r="AP5" s="632"/>
      <c r="AQ5" s="632"/>
      <c r="AR5" s="632"/>
      <c r="AS5" s="632"/>
      <c r="AT5" s="632"/>
      <c r="AU5" s="632"/>
      <c r="AV5" s="635"/>
      <c r="AW5" s="632"/>
      <c r="AX5" s="632"/>
      <c r="AY5" s="632"/>
      <c r="AZ5" s="632"/>
      <c r="BA5" s="632"/>
      <c r="BB5" s="632"/>
      <c r="BC5" s="632"/>
      <c r="BD5" s="632"/>
      <c r="BE5" s="632"/>
      <c r="BF5" s="632"/>
      <c r="BG5" s="632"/>
      <c r="BH5" s="635"/>
      <c r="BI5" s="632"/>
      <c r="BJ5" s="632"/>
      <c r="BK5" s="632"/>
      <c r="BL5" s="635"/>
      <c r="BM5" s="635"/>
      <c r="BN5" s="632"/>
      <c r="BO5" s="632"/>
      <c r="BP5" s="635"/>
      <c r="BQ5" s="635"/>
      <c r="BR5" s="632"/>
      <c r="BS5" s="632"/>
      <c r="BT5" s="632"/>
      <c r="BU5" s="635"/>
      <c r="BV5" s="632"/>
      <c r="BW5" s="632"/>
      <c r="BX5" s="632"/>
      <c r="BY5" s="632"/>
    </row>
    <row r="6" spans="1:96" s="13" customFormat="1" ht="29.25" customHeight="1" thickTop="1">
      <c r="A6" s="637"/>
      <c r="B6" s="597" t="s">
        <v>2072</v>
      </c>
      <c r="C6" s="597"/>
      <c r="D6" s="597"/>
      <c r="E6" s="598"/>
      <c r="F6" s="597" t="s">
        <v>30</v>
      </c>
      <c r="G6" s="597"/>
      <c r="H6" s="597"/>
      <c r="I6" s="598"/>
      <c r="J6" s="597" t="s">
        <v>2185</v>
      </c>
      <c r="K6" s="597"/>
      <c r="L6" s="597"/>
      <c r="M6" s="599"/>
      <c r="N6" s="528" t="s">
        <v>2074</v>
      </c>
      <c r="O6" s="528"/>
      <c r="P6" s="528"/>
      <c r="Q6" s="599"/>
      <c r="R6" s="528" t="s">
        <v>2058</v>
      </c>
      <c r="S6" s="528"/>
      <c r="T6" s="528"/>
      <c r="U6" s="599"/>
      <c r="V6" s="528" t="s">
        <v>109</v>
      </c>
      <c r="W6" s="528"/>
      <c r="X6" s="528"/>
      <c r="Y6" s="599"/>
      <c r="Z6" s="528" t="s">
        <v>35</v>
      </c>
      <c r="AA6" s="528"/>
      <c r="AB6" s="528"/>
      <c r="AC6" s="529"/>
      <c r="AD6" s="528" t="s">
        <v>2075</v>
      </c>
      <c r="AE6" s="528"/>
      <c r="AF6" s="528"/>
      <c r="AG6" s="529"/>
      <c r="AH6" s="528" t="s">
        <v>37</v>
      </c>
      <c r="AI6" s="528"/>
      <c r="AJ6" s="528"/>
      <c r="AK6" s="599"/>
      <c r="AL6" s="528" t="s">
        <v>2061</v>
      </c>
      <c r="AM6" s="528"/>
      <c r="AN6" s="528"/>
      <c r="AO6" s="529"/>
      <c r="AP6" s="528" t="s">
        <v>2076</v>
      </c>
      <c r="AQ6" s="528"/>
      <c r="AR6" s="528"/>
      <c r="AS6" s="529"/>
      <c r="AT6" s="528" t="s">
        <v>2077</v>
      </c>
      <c r="AU6" s="528"/>
      <c r="AV6" s="528"/>
      <c r="AW6" s="599"/>
      <c r="AX6" s="528" t="s">
        <v>2078</v>
      </c>
      <c r="AY6" s="528"/>
      <c r="AZ6" s="528"/>
      <c r="BA6" s="530"/>
      <c r="BB6" s="531" t="s">
        <v>42</v>
      </c>
      <c r="BC6" s="531"/>
      <c r="BD6" s="531"/>
      <c r="BE6" s="529"/>
      <c r="BF6" s="528" t="s">
        <v>2063</v>
      </c>
      <c r="BG6" s="528"/>
      <c r="BH6" s="528"/>
      <c r="BI6" s="599"/>
      <c r="BJ6" s="528" t="s">
        <v>44</v>
      </c>
      <c r="BK6" s="528"/>
      <c r="BL6" s="528"/>
      <c r="BM6" s="532"/>
      <c r="BN6" s="528" t="s">
        <v>45</v>
      </c>
      <c r="BO6" s="528"/>
      <c r="BP6" s="528"/>
      <c r="BQ6" s="532"/>
      <c r="BR6" s="528" t="s">
        <v>46</v>
      </c>
      <c r="BS6" s="528"/>
      <c r="BT6" s="528"/>
      <c r="BU6" s="532"/>
      <c r="BV6" s="528" t="s">
        <v>2080</v>
      </c>
      <c r="BW6" s="528"/>
      <c r="BX6" s="528"/>
      <c r="BY6" s="599"/>
      <c r="BZ6" s="528" t="s">
        <v>2081</v>
      </c>
      <c r="CA6" s="528"/>
      <c r="CB6" s="528"/>
      <c r="CC6" s="530"/>
      <c r="CD6" s="528" t="s">
        <v>2186</v>
      </c>
      <c r="CE6" s="528"/>
      <c r="CF6" s="528"/>
      <c r="CG6" s="530"/>
      <c r="CH6" s="528" t="s">
        <v>2187</v>
      </c>
      <c r="CI6" s="528"/>
      <c r="CJ6" s="528"/>
    </row>
    <row r="7" spans="1:96" s="13" customFormat="1" ht="12.15" customHeight="1">
      <c r="A7" s="638"/>
      <c r="B7" s="602" t="s">
        <v>2084</v>
      </c>
      <c r="C7" s="603" t="s">
        <v>2085</v>
      </c>
      <c r="D7" s="603" t="s">
        <v>2086</v>
      </c>
      <c r="E7" s="602"/>
      <c r="F7" s="602" t="s">
        <v>2084</v>
      </c>
      <c r="G7" s="603" t="s">
        <v>2085</v>
      </c>
      <c r="H7" s="602" t="s">
        <v>2086</v>
      </c>
      <c r="I7" s="602"/>
      <c r="J7" s="603" t="s">
        <v>2084</v>
      </c>
      <c r="K7" s="603" t="s">
        <v>2085</v>
      </c>
      <c r="L7" s="603" t="s">
        <v>2086</v>
      </c>
      <c r="M7" s="639"/>
      <c r="N7" s="536" t="s">
        <v>2084</v>
      </c>
      <c r="O7" s="537" t="s">
        <v>2085</v>
      </c>
      <c r="P7" s="536" t="s">
        <v>2086</v>
      </c>
      <c r="Q7" s="536"/>
      <c r="R7" s="536" t="s">
        <v>2084</v>
      </c>
      <c r="S7" s="537" t="s">
        <v>2085</v>
      </c>
      <c r="T7" s="536" t="s">
        <v>2086</v>
      </c>
      <c r="U7" s="536"/>
      <c r="V7" s="536" t="s">
        <v>2084</v>
      </c>
      <c r="W7" s="537" t="s">
        <v>2085</v>
      </c>
      <c r="X7" s="536" t="s">
        <v>2086</v>
      </c>
      <c r="Y7" s="639"/>
      <c r="Z7" s="537" t="s">
        <v>2084</v>
      </c>
      <c r="AA7" s="537" t="s">
        <v>2085</v>
      </c>
      <c r="AB7" s="537" t="s">
        <v>2086</v>
      </c>
      <c r="AC7" s="536"/>
      <c r="AD7" s="536" t="s">
        <v>2084</v>
      </c>
      <c r="AE7" s="537" t="s">
        <v>2085</v>
      </c>
      <c r="AF7" s="537" t="s">
        <v>2086</v>
      </c>
      <c r="AG7" s="536"/>
      <c r="AH7" s="537" t="s">
        <v>2084</v>
      </c>
      <c r="AI7" s="537" t="s">
        <v>2085</v>
      </c>
      <c r="AJ7" s="537" t="s">
        <v>2086</v>
      </c>
      <c r="AK7" s="639"/>
      <c r="AL7" s="536" t="s">
        <v>2084</v>
      </c>
      <c r="AM7" s="537" t="s">
        <v>2085</v>
      </c>
      <c r="AN7" s="536" t="s">
        <v>2086</v>
      </c>
      <c r="AO7" s="536"/>
      <c r="AP7" s="536" t="s">
        <v>2084</v>
      </c>
      <c r="AQ7" s="537" t="s">
        <v>2085</v>
      </c>
      <c r="AR7" s="537" t="s">
        <v>2086</v>
      </c>
      <c r="AS7" s="536"/>
      <c r="AT7" s="536" t="s">
        <v>2084</v>
      </c>
      <c r="AU7" s="537" t="s">
        <v>2085</v>
      </c>
      <c r="AV7" s="536" t="s">
        <v>2086</v>
      </c>
      <c r="AW7" s="639"/>
      <c r="AX7" s="536" t="s">
        <v>2084</v>
      </c>
      <c r="AY7" s="537" t="s">
        <v>2085</v>
      </c>
      <c r="AZ7" s="536" t="s">
        <v>2086</v>
      </c>
      <c r="BA7" s="538"/>
      <c r="BB7" s="536" t="s">
        <v>2084</v>
      </c>
      <c r="BC7" s="537" t="s">
        <v>2085</v>
      </c>
      <c r="BD7" s="536" t="s">
        <v>2086</v>
      </c>
      <c r="BE7" s="536"/>
      <c r="BF7" s="536" t="s">
        <v>2084</v>
      </c>
      <c r="BG7" s="537" t="s">
        <v>2085</v>
      </c>
      <c r="BH7" s="536" t="s">
        <v>2086</v>
      </c>
      <c r="BI7" s="639"/>
      <c r="BJ7" s="536" t="s">
        <v>2084</v>
      </c>
      <c r="BK7" s="537" t="s">
        <v>2085</v>
      </c>
      <c r="BL7" s="536" t="s">
        <v>2086</v>
      </c>
      <c r="BM7" s="536"/>
      <c r="BN7" s="536" t="s">
        <v>2084</v>
      </c>
      <c r="BO7" s="537" t="s">
        <v>2085</v>
      </c>
      <c r="BP7" s="536" t="s">
        <v>2086</v>
      </c>
      <c r="BQ7" s="536"/>
      <c r="BR7" s="536" t="s">
        <v>2084</v>
      </c>
      <c r="BS7" s="537" t="s">
        <v>2085</v>
      </c>
      <c r="BT7" s="537" t="s">
        <v>2086</v>
      </c>
      <c r="BU7" s="536"/>
      <c r="BV7" s="536" t="s">
        <v>2084</v>
      </c>
      <c r="BW7" s="537" t="s">
        <v>2085</v>
      </c>
      <c r="BX7" s="537" t="s">
        <v>2086</v>
      </c>
      <c r="BY7" s="639"/>
      <c r="BZ7" s="536" t="s">
        <v>2084</v>
      </c>
      <c r="CA7" s="537" t="s">
        <v>2085</v>
      </c>
      <c r="CB7" s="536" t="s">
        <v>2086</v>
      </c>
      <c r="CC7" s="639"/>
      <c r="CD7" s="536" t="s">
        <v>2084</v>
      </c>
      <c r="CE7" s="537" t="s">
        <v>2085</v>
      </c>
      <c r="CF7" s="536" t="s">
        <v>2086</v>
      </c>
      <c r="CG7" s="639"/>
      <c r="CH7" s="536" t="s">
        <v>2084</v>
      </c>
      <c r="CI7" s="537" t="s">
        <v>2085</v>
      </c>
      <c r="CJ7" s="536" t="s">
        <v>2086</v>
      </c>
    </row>
    <row r="8" spans="1:96" s="18" customFormat="1" ht="5.25" customHeight="1">
      <c r="A8" s="606"/>
      <c r="B8" s="640"/>
      <c r="C8" s="640"/>
      <c r="D8" s="640"/>
      <c r="E8" s="641"/>
      <c r="F8" s="640"/>
      <c r="G8" s="640"/>
      <c r="H8" s="640"/>
      <c r="I8" s="641"/>
      <c r="J8" s="640"/>
      <c r="K8" s="640"/>
      <c r="L8" s="640"/>
      <c r="M8" s="541"/>
      <c r="N8" s="640"/>
      <c r="O8" s="640"/>
      <c r="P8" s="640"/>
      <c r="Q8" s="642"/>
      <c r="R8" s="640"/>
      <c r="S8" s="640"/>
      <c r="T8" s="640"/>
      <c r="U8" s="642"/>
      <c r="V8" s="640"/>
      <c r="W8" s="640"/>
      <c r="X8" s="640"/>
      <c r="Y8" s="541"/>
      <c r="Z8" s="640"/>
      <c r="AA8" s="640"/>
      <c r="AB8" s="640"/>
      <c r="AC8" s="642"/>
      <c r="AD8" s="640"/>
      <c r="AE8" s="640"/>
      <c r="AF8" s="640"/>
      <c r="AG8" s="642"/>
      <c r="AH8" s="640"/>
      <c r="AI8" s="640"/>
      <c r="AJ8" s="640"/>
      <c r="AK8" s="541"/>
      <c r="AL8" s="640"/>
      <c r="AM8" s="640"/>
      <c r="AN8" s="640"/>
      <c r="AO8" s="642"/>
      <c r="AP8" s="640"/>
      <c r="AQ8" s="640"/>
      <c r="AR8" s="640"/>
      <c r="AS8" s="642"/>
      <c r="AT8" s="640"/>
      <c r="AU8" s="640"/>
      <c r="AV8" s="640"/>
      <c r="AW8" s="541"/>
      <c r="AX8" s="541"/>
      <c r="AY8" s="541"/>
      <c r="AZ8" s="541"/>
      <c r="BA8" s="541"/>
      <c r="BB8" s="640"/>
      <c r="BC8" s="640"/>
      <c r="BD8" s="640"/>
      <c r="BE8" s="642"/>
      <c r="BF8" s="640"/>
      <c r="BG8" s="640"/>
      <c r="BH8" s="640"/>
      <c r="BI8" s="541"/>
      <c r="BJ8" s="640"/>
      <c r="BK8" s="640"/>
      <c r="BL8" s="640"/>
      <c r="BM8" s="640"/>
      <c r="BN8" s="640"/>
      <c r="BO8" s="640"/>
      <c r="BP8" s="640"/>
      <c r="BQ8" s="640"/>
      <c r="BR8" s="541"/>
      <c r="BS8" s="541"/>
      <c r="BT8" s="541"/>
      <c r="BU8" s="640"/>
      <c r="BV8" s="541"/>
      <c r="BW8" s="541"/>
      <c r="BX8" s="541"/>
      <c r="BY8" s="541"/>
      <c r="BZ8" s="541"/>
      <c r="CA8" s="541"/>
      <c r="CB8" s="541"/>
      <c r="CC8" s="541"/>
      <c r="CD8" s="541"/>
      <c r="CE8" s="541"/>
      <c r="CF8" s="541"/>
      <c r="CG8" s="541"/>
      <c r="CH8" s="541"/>
      <c r="CI8" s="541"/>
      <c r="CJ8" s="541"/>
    </row>
    <row r="9" spans="1:96" s="24" customFormat="1" ht="8.1" customHeight="1">
      <c r="A9" s="643" t="s">
        <v>2188</v>
      </c>
      <c r="B9" s="543">
        <v>1921293.9003399999</v>
      </c>
      <c r="C9" s="543">
        <v>472633.23751999997</v>
      </c>
      <c r="D9" s="543">
        <v>2393927.1378600001</v>
      </c>
      <c r="E9" s="543"/>
      <c r="F9" s="543">
        <v>57114.051090000001</v>
      </c>
      <c r="G9" s="543">
        <v>3702.1591600000002</v>
      </c>
      <c r="H9" s="543">
        <v>60816.210249999996</v>
      </c>
      <c r="I9" s="543"/>
      <c r="J9" s="543">
        <v>3098867.8602499999</v>
      </c>
      <c r="K9" s="543">
        <v>1429913.52553</v>
      </c>
      <c r="L9" s="543">
        <v>4528781.3857800001</v>
      </c>
      <c r="M9" s="643" t="s">
        <v>2188</v>
      </c>
      <c r="N9" s="543">
        <v>158266.95315000002</v>
      </c>
      <c r="O9" s="543">
        <v>36122.33365</v>
      </c>
      <c r="P9" s="543">
        <v>194389.2868</v>
      </c>
      <c r="Q9" s="543"/>
      <c r="R9" s="543">
        <v>275903.03523000004</v>
      </c>
      <c r="S9" s="543">
        <v>136753.47612000001</v>
      </c>
      <c r="T9" s="543">
        <v>412656.51135000004</v>
      </c>
      <c r="U9" s="543"/>
      <c r="V9" s="543">
        <v>1013817.4794500001</v>
      </c>
      <c r="W9" s="543">
        <v>248926.50044</v>
      </c>
      <c r="X9" s="543">
        <v>1262743.9798900001</v>
      </c>
      <c r="Y9" s="643" t="s">
        <v>2188</v>
      </c>
      <c r="Z9" s="543">
        <v>180112.00724000001</v>
      </c>
      <c r="AA9" s="543">
        <v>24119.133120000002</v>
      </c>
      <c r="AB9" s="543">
        <v>204231.14036000002</v>
      </c>
      <c r="AC9" s="543"/>
      <c r="AD9" s="543">
        <v>1352700.02208</v>
      </c>
      <c r="AE9" s="543">
        <v>305394.95936000004</v>
      </c>
      <c r="AF9" s="543">
        <v>1658094.98144</v>
      </c>
      <c r="AG9" s="543"/>
      <c r="AH9" s="543">
        <v>850560.13829999999</v>
      </c>
      <c r="AI9" s="543">
        <v>26215.223050000001</v>
      </c>
      <c r="AJ9" s="543">
        <v>876775.36135000002</v>
      </c>
      <c r="AK9" s="643" t="s">
        <v>2188</v>
      </c>
      <c r="AL9" s="543">
        <v>87865.070240000001</v>
      </c>
      <c r="AM9" s="543">
        <v>33020.454610000001</v>
      </c>
      <c r="AN9" s="543">
        <v>120885.52484999999</v>
      </c>
      <c r="AO9" s="543"/>
      <c r="AP9" s="543">
        <v>293585.71722000005</v>
      </c>
      <c r="AQ9" s="543">
        <v>24694.75475</v>
      </c>
      <c r="AR9" s="543">
        <v>318280.47197000001</v>
      </c>
      <c r="AS9" s="543"/>
      <c r="AT9" s="543">
        <v>77305.224849999999</v>
      </c>
      <c r="AU9" s="543">
        <v>134319.97530000002</v>
      </c>
      <c r="AV9" s="543">
        <v>211625.20015000002</v>
      </c>
      <c r="AW9" s="643" t="s">
        <v>2188</v>
      </c>
      <c r="AX9" s="543">
        <v>117478.72998</v>
      </c>
      <c r="AY9" s="543">
        <v>93.717130000000012</v>
      </c>
      <c r="AZ9" s="543">
        <v>117572.44710999999</v>
      </c>
      <c r="BA9" s="543"/>
      <c r="BB9" s="543">
        <v>76877.497140000007</v>
      </c>
      <c r="BC9" s="543">
        <v>2277.7457400000003</v>
      </c>
      <c r="BD9" s="543">
        <v>79155.242879999991</v>
      </c>
      <c r="BE9" s="543"/>
      <c r="BF9" s="543">
        <v>10656.930880000002</v>
      </c>
      <c r="BG9" s="543">
        <v>18865.858940000002</v>
      </c>
      <c r="BH9" s="543">
        <v>29522.789820000002</v>
      </c>
      <c r="BI9" s="643" t="s">
        <v>2188</v>
      </c>
      <c r="BJ9" s="543">
        <v>6573.2925100000002</v>
      </c>
      <c r="BK9" s="543">
        <v>15119.695519999999</v>
      </c>
      <c r="BL9" s="543">
        <v>21692.98803</v>
      </c>
      <c r="BM9" s="543"/>
      <c r="BN9" s="543">
        <v>46897.573750000003</v>
      </c>
      <c r="BO9" s="543">
        <v>40943.619890000002</v>
      </c>
      <c r="BP9" s="543">
        <v>87841.193639999998</v>
      </c>
      <c r="BQ9" s="543"/>
      <c r="BR9" s="543">
        <v>466896.3885</v>
      </c>
      <c r="BS9" s="543">
        <v>222.78815</v>
      </c>
      <c r="BT9" s="543">
        <v>467119.17664999998</v>
      </c>
      <c r="BU9" s="543"/>
      <c r="BV9" s="543">
        <v>181236.60144</v>
      </c>
      <c r="BW9" s="543">
        <v>1047.5036299999999</v>
      </c>
      <c r="BX9" s="543">
        <v>182284.10506999999</v>
      </c>
      <c r="BY9" s="643" t="s">
        <v>2188</v>
      </c>
      <c r="BZ9" s="543">
        <v>10274008.47364</v>
      </c>
      <c r="CA9" s="543">
        <v>2954386.6616100003</v>
      </c>
      <c r="CB9" s="543">
        <v>13228395.135249998</v>
      </c>
      <c r="CC9" s="543"/>
      <c r="CD9" s="543">
        <v>3098867.8602499999</v>
      </c>
      <c r="CE9" s="543">
        <v>1441102.31158</v>
      </c>
      <c r="CF9" s="543">
        <v>4539970.1718300004</v>
      </c>
      <c r="CG9" s="543"/>
      <c r="CH9" s="543">
        <v>10274008.47364</v>
      </c>
      <c r="CI9" s="543">
        <v>2965575.4476600001</v>
      </c>
      <c r="CJ9" s="543">
        <v>13239583.9213</v>
      </c>
      <c r="CK9" s="544"/>
    </row>
    <row r="10" spans="1:96" s="24" customFormat="1" ht="9" customHeight="1">
      <c r="A10" s="644" t="s">
        <v>2189</v>
      </c>
      <c r="B10" s="547">
        <v>45697.973960000003</v>
      </c>
      <c r="C10" s="547">
        <v>92356.934280000001</v>
      </c>
      <c r="D10" s="547">
        <v>138054.90824000002</v>
      </c>
      <c r="E10" s="547"/>
      <c r="F10" s="547">
        <v>526.68072999999993</v>
      </c>
      <c r="G10" s="547">
        <v>1099.3916499999998</v>
      </c>
      <c r="H10" s="547">
        <v>1626.0723799999998</v>
      </c>
      <c r="I10" s="547"/>
      <c r="J10" s="547">
        <v>12275.93067</v>
      </c>
      <c r="K10" s="547">
        <v>261444.16146999999</v>
      </c>
      <c r="L10" s="547">
        <v>273720.09213999996</v>
      </c>
      <c r="M10" s="644" t="s">
        <v>2189</v>
      </c>
      <c r="N10" s="547">
        <v>7746.6420199999993</v>
      </c>
      <c r="O10" s="547">
        <v>6211.3889500000005</v>
      </c>
      <c r="P10" s="547">
        <v>13958.03097</v>
      </c>
      <c r="Q10" s="547"/>
      <c r="R10" s="547">
        <v>4508.1700999999994</v>
      </c>
      <c r="S10" s="547">
        <v>23202.174300000002</v>
      </c>
      <c r="T10" s="547">
        <v>27710.344399999998</v>
      </c>
      <c r="U10" s="547"/>
      <c r="V10" s="547">
        <v>10185.808560000001</v>
      </c>
      <c r="W10" s="547">
        <v>72762.895860000004</v>
      </c>
      <c r="X10" s="547">
        <v>82948.704419999995</v>
      </c>
      <c r="Y10" s="644" t="s">
        <v>2189</v>
      </c>
      <c r="Z10" s="547">
        <v>17752.275440000001</v>
      </c>
      <c r="AA10" s="547">
        <v>13176.664460000002</v>
      </c>
      <c r="AB10" s="547">
        <v>30928.939899999998</v>
      </c>
      <c r="AC10" s="547"/>
      <c r="AD10" s="547">
        <v>8406.0572400000001</v>
      </c>
      <c r="AE10" s="547">
        <v>59719.415520000002</v>
      </c>
      <c r="AF10" s="547">
        <v>68125.472760000004</v>
      </c>
      <c r="AG10" s="547"/>
      <c r="AH10" s="547">
        <v>3799.8024799999998</v>
      </c>
      <c r="AI10" s="547">
        <v>7465.8146500000003</v>
      </c>
      <c r="AJ10" s="547">
        <v>11265.617130000001</v>
      </c>
      <c r="AK10" s="644" t="s">
        <v>2189</v>
      </c>
      <c r="AL10" s="547">
        <v>81.791619999999995</v>
      </c>
      <c r="AM10" s="547">
        <v>3190.23639</v>
      </c>
      <c r="AN10" s="547">
        <v>3272.02801</v>
      </c>
      <c r="AO10" s="547"/>
      <c r="AP10" s="547">
        <v>900.20653000000004</v>
      </c>
      <c r="AQ10" s="547">
        <v>5516.9708600000004</v>
      </c>
      <c r="AR10" s="547">
        <v>6417.1773899999998</v>
      </c>
      <c r="AS10" s="547"/>
      <c r="AT10" s="547">
        <v>586.19320000000005</v>
      </c>
      <c r="AU10" s="547">
        <v>13564.69023</v>
      </c>
      <c r="AV10" s="547">
        <v>14150.88343</v>
      </c>
      <c r="AW10" s="644" t="s">
        <v>2189</v>
      </c>
      <c r="AX10" s="547">
        <v>1448.8383900000001</v>
      </c>
      <c r="AY10" s="547">
        <v>93.048969999999997</v>
      </c>
      <c r="AZ10" s="547">
        <v>1541.8873599999999</v>
      </c>
      <c r="BA10" s="547"/>
      <c r="BB10" s="547">
        <v>1656.4184700000001</v>
      </c>
      <c r="BC10" s="547">
        <v>1014.9302299999999</v>
      </c>
      <c r="BD10" s="547">
        <v>2671.3487</v>
      </c>
      <c r="BE10" s="547"/>
      <c r="BF10" s="547">
        <v>1069.4626699999999</v>
      </c>
      <c r="BG10" s="547">
        <v>6916.2521999999999</v>
      </c>
      <c r="BH10" s="547">
        <v>7985.7148699999998</v>
      </c>
      <c r="BI10" s="644" t="s">
        <v>2189</v>
      </c>
      <c r="BJ10" s="547">
        <v>1755.2425700000001</v>
      </c>
      <c r="BK10" s="547">
        <v>12737.716849999999</v>
      </c>
      <c r="BL10" s="547">
        <v>14492.959419999999</v>
      </c>
      <c r="BM10" s="547"/>
      <c r="BN10" s="547">
        <v>1397.2868599999999</v>
      </c>
      <c r="BO10" s="547">
        <v>8705.9313000000002</v>
      </c>
      <c r="BP10" s="547">
        <v>10103.21816</v>
      </c>
      <c r="BQ10" s="547"/>
      <c r="BR10" s="547">
        <v>2942.1790700000001</v>
      </c>
      <c r="BS10" s="547">
        <v>212.49095</v>
      </c>
      <c r="BT10" s="547">
        <v>3154.67002</v>
      </c>
      <c r="BU10" s="547"/>
      <c r="BV10" s="547">
        <v>471.59649999999999</v>
      </c>
      <c r="BW10" s="547">
        <v>461.52539000000002</v>
      </c>
      <c r="BX10" s="547">
        <v>933.12189000000001</v>
      </c>
      <c r="BY10" s="644" t="s">
        <v>2189</v>
      </c>
      <c r="BZ10" s="547">
        <v>123208.55707999998</v>
      </c>
      <c r="CA10" s="547">
        <v>589852.63450999989</v>
      </c>
      <c r="CB10" s="547">
        <v>713061.19159000006</v>
      </c>
      <c r="CC10" s="547"/>
      <c r="CD10" s="547">
        <v>12275.93067</v>
      </c>
      <c r="CE10" s="547">
        <v>274119.91012000002</v>
      </c>
      <c r="CF10" s="547">
        <v>286395.84079000005</v>
      </c>
      <c r="CG10" s="547"/>
      <c r="CH10" s="547">
        <v>123208.55707999998</v>
      </c>
      <c r="CI10" s="547">
        <v>602528.38315999997</v>
      </c>
      <c r="CJ10" s="547">
        <v>725736.94024000014</v>
      </c>
      <c r="CK10" s="544"/>
    </row>
    <row r="11" spans="1:96" s="24" customFormat="1" ht="9" customHeight="1">
      <c r="A11" s="549" t="s">
        <v>2190</v>
      </c>
      <c r="B11" s="547">
        <v>555.71212000000003</v>
      </c>
      <c r="C11" s="547">
        <v>19.932130000000001</v>
      </c>
      <c r="D11" s="547">
        <v>575.64425000000006</v>
      </c>
      <c r="E11" s="547"/>
      <c r="F11" s="547">
        <v>223.70698999999999</v>
      </c>
      <c r="G11" s="547">
        <v>0</v>
      </c>
      <c r="H11" s="547">
        <v>223.70698999999999</v>
      </c>
      <c r="I11" s="547"/>
      <c r="J11" s="547">
        <v>54.060900000000004</v>
      </c>
      <c r="K11" s="547">
        <v>4.6333700000000002</v>
      </c>
      <c r="L11" s="547">
        <v>58.694270000000003</v>
      </c>
      <c r="M11" s="549" t="s">
        <v>2190</v>
      </c>
      <c r="N11" s="547">
        <v>814.96653000000003</v>
      </c>
      <c r="O11" s="547">
        <v>0</v>
      </c>
      <c r="P11" s="547">
        <v>814.96653000000003</v>
      </c>
      <c r="Q11" s="547"/>
      <c r="R11" s="547">
        <v>320.73285000000004</v>
      </c>
      <c r="S11" s="547">
        <v>269.27850999999998</v>
      </c>
      <c r="T11" s="547">
        <v>590.01135999999997</v>
      </c>
      <c r="U11" s="547"/>
      <c r="V11" s="547">
        <v>587.35482999999999</v>
      </c>
      <c r="W11" s="547">
        <v>8.5673700000000004</v>
      </c>
      <c r="X11" s="547">
        <v>595.92220000000009</v>
      </c>
      <c r="Y11" s="549" t="s">
        <v>2190</v>
      </c>
      <c r="Z11" s="547">
        <v>1776.6178</v>
      </c>
      <c r="AA11" s="547">
        <v>0</v>
      </c>
      <c r="AB11" s="547">
        <v>1776.6178</v>
      </c>
      <c r="AC11" s="547"/>
      <c r="AD11" s="547">
        <v>214.97298999999998</v>
      </c>
      <c r="AE11" s="547">
        <v>130.58394999999999</v>
      </c>
      <c r="AF11" s="547">
        <v>345.55694</v>
      </c>
      <c r="AG11" s="547"/>
      <c r="AH11" s="547">
        <v>89.383630000000011</v>
      </c>
      <c r="AI11" s="547">
        <v>0</v>
      </c>
      <c r="AJ11" s="547">
        <v>89.383630000000011</v>
      </c>
      <c r="AK11" s="549" t="s">
        <v>2190</v>
      </c>
      <c r="AL11" s="547">
        <v>19.068570000000001</v>
      </c>
      <c r="AM11" s="547">
        <v>7.5613700000000001</v>
      </c>
      <c r="AN11" s="547">
        <v>26.629940000000001</v>
      </c>
      <c r="AO11" s="547"/>
      <c r="AP11" s="547">
        <v>213.76575</v>
      </c>
      <c r="AQ11" s="547">
        <v>0</v>
      </c>
      <c r="AR11" s="547">
        <v>213.76575</v>
      </c>
      <c r="AS11" s="547"/>
      <c r="AT11" s="547">
        <v>353.59192999999999</v>
      </c>
      <c r="AU11" s="547">
        <v>0</v>
      </c>
      <c r="AV11" s="547">
        <v>353.59192999999999</v>
      </c>
      <c r="AW11" s="549" t="s">
        <v>2190</v>
      </c>
      <c r="AX11" s="547">
        <v>969.90656000000001</v>
      </c>
      <c r="AY11" s="547">
        <v>0</v>
      </c>
      <c r="AZ11" s="547">
        <v>969.90656000000001</v>
      </c>
      <c r="BA11" s="547"/>
      <c r="BB11" s="547">
        <v>400.77441000000005</v>
      </c>
      <c r="BC11" s="547">
        <v>154.95249999999999</v>
      </c>
      <c r="BD11" s="547">
        <v>555.72691000000009</v>
      </c>
      <c r="BE11" s="547"/>
      <c r="BF11" s="547">
        <v>345.14562000000001</v>
      </c>
      <c r="BG11" s="547">
        <v>0</v>
      </c>
      <c r="BH11" s="547">
        <v>345.14562000000001</v>
      </c>
      <c r="BI11" s="549" t="s">
        <v>2190</v>
      </c>
      <c r="BJ11" s="547">
        <v>1042.45588</v>
      </c>
      <c r="BK11" s="547">
        <v>6.8784400000000003</v>
      </c>
      <c r="BL11" s="547">
        <v>1049.3343200000002</v>
      </c>
      <c r="BM11" s="547"/>
      <c r="BN11" s="547">
        <v>1152.1566</v>
      </c>
      <c r="BO11" s="547">
        <v>669.39012000000002</v>
      </c>
      <c r="BP11" s="547">
        <v>1821.5467200000001</v>
      </c>
      <c r="BQ11" s="547"/>
      <c r="BR11" s="547">
        <v>178.01361000000003</v>
      </c>
      <c r="BS11" s="547">
        <v>0</v>
      </c>
      <c r="BT11" s="547">
        <v>178.01361000000003</v>
      </c>
      <c r="BU11" s="547"/>
      <c r="BV11" s="547">
        <v>278.75150000000002</v>
      </c>
      <c r="BW11" s="547">
        <v>7.2195</v>
      </c>
      <c r="BX11" s="547">
        <v>285.971</v>
      </c>
      <c r="BY11" s="549" t="s">
        <v>2190</v>
      </c>
      <c r="BZ11" s="547">
        <v>9591.1390700000011</v>
      </c>
      <c r="CA11" s="547">
        <v>1278.9972599999999</v>
      </c>
      <c r="CB11" s="547">
        <v>10870.136330000001</v>
      </c>
      <c r="CC11" s="547"/>
      <c r="CD11" s="547">
        <v>54.060900000000004</v>
      </c>
      <c r="CE11" s="547">
        <v>4.6333700000000002</v>
      </c>
      <c r="CF11" s="547">
        <v>58.694270000000003</v>
      </c>
      <c r="CG11" s="547"/>
      <c r="CH11" s="547">
        <v>9591.1390700000011</v>
      </c>
      <c r="CI11" s="547">
        <v>1278.9972599999999</v>
      </c>
      <c r="CJ11" s="547">
        <v>10870.136330000001</v>
      </c>
      <c r="CK11" s="544"/>
    </row>
    <row r="12" spans="1:96" s="24" customFormat="1" ht="9" customHeight="1">
      <c r="A12" s="549" t="s">
        <v>2191</v>
      </c>
      <c r="B12" s="547">
        <v>90369.269239999994</v>
      </c>
      <c r="C12" s="547">
        <v>15707.452710000001</v>
      </c>
      <c r="D12" s="547">
        <v>106076.72195000001</v>
      </c>
      <c r="E12" s="547"/>
      <c r="F12" s="547">
        <v>438.76130000000001</v>
      </c>
      <c r="G12" s="547">
        <v>0</v>
      </c>
      <c r="H12" s="547">
        <v>438.76130000000001</v>
      </c>
      <c r="I12" s="547"/>
      <c r="J12" s="547">
        <v>346777.36822</v>
      </c>
      <c r="K12" s="547">
        <v>50388.927360000001</v>
      </c>
      <c r="L12" s="547">
        <v>397166.29557999998</v>
      </c>
      <c r="M12" s="549" t="s">
        <v>2191</v>
      </c>
      <c r="N12" s="547">
        <v>12590.48222</v>
      </c>
      <c r="O12" s="547">
        <v>380.35672000000005</v>
      </c>
      <c r="P12" s="547">
        <v>12970.83894</v>
      </c>
      <c r="Q12" s="547"/>
      <c r="R12" s="547">
        <v>36037.835530000004</v>
      </c>
      <c r="S12" s="547">
        <v>4858.8470499999994</v>
      </c>
      <c r="T12" s="547">
        <v>40896.682580000001</v>
      </c>
      <c r="U12" s="547"/>
      <c r="V12" s="547">
        <v>84285.264810000008</v>
      </c>
      <c r="W12" s="547">
        <v>13886.88089</v>
      </c>
      <c r="X12" s="547">
        <v>98172.145700000008</v>
      </c>
      <c r="Y12" s="549" t="s">
        <v>2191</v>
      </c>
      <c r="Z12" s="547">
        <v>18384.655260000003</v>
      </c>
      <c r="AA12" s="547">
        <v>4513.7954200000004</v>
      </c>
      <c r="AB12" s="547">
        <v>22898.450679999998</v>
      </c>
      <c r="AC12" s="547"/>
      <c r="AD12" s="547">
        <v>136822.27119999999</v>
      </c>
      <c r="AE12" s="547">
        <v>33492.807860000001</v>
      </c>
      <c r="AF12" s="547">
        <v>170315.07905999999</v>
      </c>
      <c r="AG12" s="547"/>
      <c r="AH12" s="547">
        <v>29473.088540000001</v>
      </c>
      <c r="AI12" s="547">
        <v>585.23461999999995</v>
      </c>
      <c r="AJ12" s="547">
        <v>30058.32316</v>
      </c>
      <c r="AK12" s="549" t="s">
        <v>2191</v>
      </c>
      <c r="AL12" s="547">
        <v>13031.125619999999</v>
      </c>
      <c r="AM12" s="547">
        <v>0</v>
      </c>
      <c r="AN12" s="547">
        <v>13031.125619999999</v>
      </c>
      <c r="AO12" s="547"/>
      <c r="AP12" s="547">
        <v>5807.1438499999995</v>
      </c>
      <c r="AQ12" s="547">
        <v>0</v>
      </c>
      <c r="AR12" s="547">
        <v>5807.1438499999995</v>
      </c>
      <c r="AS12" s="547"/>
      <c r="AT12" s="547">
        <v>11812.471390000001</v>
      </c>
      <c r="AU12" s="547">
        <v>2987.4593</v>
      </c>
      <c r="AV12" s="547">
        <v>14799.930689999999</v>
      </c>
      <c r="AW12" s="549" t="s">
        <v>2191</v>
      </c>
      <c r="AX12" s="547">
        <v>1891.5422000000001</v>
      </c>
      <c r="AY12" s="547">
        <v>0</v>
      </c>
      <c r="AZ12" s="547">
        <v>1891.5422000000001</v>
      </c>
      <c r="BA12" s="547"/>
      <c r="BB12" s="547">
        <v>116.95968000000001</v>
      </c>
      <c r="BC12" s="547">
        <v>0</v>
      </c>
      <c r="BD12" s="547">
        <v>116.95968000000001</v>
      </c>
      <c r="BE12" s="547"/>
      <c r="BF12" s="547">
        <v>3291.9638500000001</v>
      </c>
      <c r="BG12" s="547">
        <v>622.19571999999994</v>
      </c>
      <c r="BH12" s="547">
        <v>3914.1595700000003</v>
      </c>
      <c r="BI12" s="549" t="s">
        <v>2191</v>
      </c>
      <c r="BJ12" s="547">
        <v>2761.02187</v>
      </c>
      <c r="BK12" s="547">
        <v>1313.52475</v>
      </c>
      <c r="BL12" s="547">
        <v>4074.5466200000001</v>
      </c>
      <c r="BM12" s="547"/>
      <c r="BN12" s="547">
        <v>9606.0609700000005</v>
      </c>
      <c r="BO12" s="547">
        <v>0</v>
      </c>
      <c r="BP12" s="547">
        <v>9606.0609700000005</v>
      </c>
      <c r="BQ12" s="547"/>
      <c r="BR12" s="547">
        <v>4479.3857199999993</v>
      </c>
      <c r="BS12" s="547">
        <v>0</v>
      </c>
      <c r="BT12" s="547">
        <v>4479.3857199999993</v>
      </c>
      <c r="BU12" s="547"/>
      <c r="BV12" s="547">
        <v>1428.8362400000001</v>
      </c>
      <c r="BW12" s="547">
        <v>0</v>
      </c>
      <c r="BX12" s="547">
        <v>1428.8362400000001</v>
      </c>
      <c r="BY12" s="549" t="s">
        <v>2191</v>
      </c>
      <c r="BZ12" s="547">
        <v>809405.50771000003</v>
      </c>
      <c r="CA12" s="547">
        <v>128737.48239999999</v>
      </c>
      <c r="CB12" s="547">
        <v>938142.9901099999</v>
      </c>
      <c r="CC12" s="547"/>
      <c r="CD12" s="547">
        <v>346777.36822</v>
      </c>
      <c r="CE12" s="547">
        <v>50394.830900000001</v>
      </c>
      <c r="CF12" s="547">
        <v>397172.19912</v>
      </c>
      <c r="CG12" s="547"/>
      <c r="CH12" s="547">
        <v>809405.50771000003</v>
      </c>
      <c r="CI12" s="547">
        <v>128743.38593999999</v>
      </c>
      <c r="CJ12" s="547">
        <v>938148.89364999998</v>
      </c>
      <c r="CK12" s="544"/>
    </row>
    <row r="13" spans="1:96" s="24" customFormat="1" ht="9" customHeight="1">
      <c r="A13" s="549" t="s">
        <v>2192</v>
      </c>
      <c r="B13" s="547">
        <v>1493560.37521</v>
      </c>
      <c r="C13" s="547">
        <v>348816.67105</v>
      </c>
      <c r="D13" s="547">
        <v>1842377.04626</v>
      </c>
      <c r="E13" s="547"/>
      <c r="F13" s="547">
        <v>55266.917049999996</v>
      </c>
      <c r="G13" s="547">
        <v>1953.4222600000001</v>
      </c>
      <c r="H13" s="547">
        <v>57220.339310000003</v>
      </c>
      <c r="I13" s="547"/>
      <c r="J13" s="547">
        <v>2331284.9324400001</v>
      </c>
      <c r="K13" s="547">
        <v>630178.12330999994</v>
      </c>
      <c r="L13" s="547">
        <v>2961463.0557499998</v>
      </c>
      <c r="M13" s="549" t="s">
        <v>2192</v>
      </c>
      <c r="N13" s="547">
        <v>137156.34313999998</v>
      </c>
      <c r="O13" s="547">
        <v>23813.79495</v>
      </c>
      <c r="P13" s="547">
        <v>160970.13808999999</v>
      </c>
      <c r="Q13" s="547"/>
      <c r="R13" s="547">
        <v>231802.09499000001</v>
      </c>
      <c r="S13" s="547">
        <v>77263.933170000004</v>
      </c>
      <c r="T13" s="547">
        <v>309066.02816000005</v>
      </c>
      <c r="U13" s="547"/>
      <c r="V13" s="547">
        <v>829332.16775000002</v>
      </c>
      <c r="W13" s="547">
        <v>160454.61562</v>
      </c>
      <c r="X13" s="547">
        <v>989786.78336999996</v>
      </c>
      <c r="Y13" s="549" t="s">
        <v>2192</v>
      </c>
      <c r="Z13" s="547">
        <v>12282.371220000001</v>
      </c>
      <c r="AA13" s="547">
        <v>6428.6732400000001</v>
      </c>
      <c r="AB13" s="547">
        <v>18711.044460000001</v>
      </c>
      <c r="AC13" s="547"/>
      <c r="AD13" s="547">
        <v>1007902.94241</v>
      </c>
      <c r="AE13" s="547">
        <v>210109.21734999999</v>
      </c>
      <c r="AF13" s="547">
        <v>1218012.15976</v>
      </c>
      <c r="AG13" s="547"/>
      <c r="AH13" s="547">
        <v>803859.70251999993</v>
      </c>
      <c r="AI13" s="547">
        <v>387.88772000000006</v>
      </c>
      <c r="AJ13" s="547">
        <v>804247.59024000005</v>
      </c>
      <c r="AK13" s="549" t="s">
        <v>2192</v>
      </c>
      <c r="AL13" s="547">
        <v>74733.075890000007</v>
      </c>
      <c r="AM13" s="547">
        <v>13261.594590000001</v>
      </c>
      <c r="AN13" s="547">
        <v>87994.670480000001</v>
      </c>
      <c r="AO13" s="547"/>
      <c r="AP13" s="547">
        <v>279136.35330000002</v>
      </c>
      <c r="AQ13" s="547">
        <v>0</v>
      </c>
      <c r="AR13" s="547">
        <v>279136.35330000002</v>
      </c>
      <c r="AS13" s="547"/>
      <c r="AT13" s="547">
        <v>52536.193829999997</v>
      </c>
      <c r="AU13" s="547">
        <v>57250.872520000004</v>
      </c>
      <c r="AV13" s="547">
        <v>109787.06634999999</v>
      </c>
      <c r="AW13" s="549" t="s">
        <v>2192</v>
      </c>
      <c r="AX13" s="547">
        <v>112265.07888</v>
      </c>
      <c r="AY13" s="547">
        <v>1.3339999999999999E-2</v>
      </c>
      <c r="AZ13" s="547">
        <v>112265.09222000001</v>
      </c>
      <c r="BA13" s="547"/>
      <c r="BB13" s="547">
        <v>74243.34365000001</v>
      </c>
      <c r="BC13" s="547">
        <v>1107.86301</v>
      </c>
      <c r="BD13" s="547">
        <v>75351.206659999996</v>
      </c>
      <c r="BE13" s="547"/>
      <c r="BF13" s="547">
        <v>5811.1977900000002</v>
      </c>
      <c r="BG13" s="547">
        <v>9948.8659499999994</v>
      </c>
      <c r="BH13" s="547">
        <v>15760.06374</v>
      </c>
      <c r="BI13" s="549" t="s">
        <v>2192</v>
      </c>
      <c r="BJ13" s="547">
        <v>1014.57219</v>
      </c>
      <c r="BK13" s="547">
        <v>894.96015</v>
      </c>
      <c r="BL13" s="547">
        <v>1909.5323399999997</v>
      </c>
      <c r="BM13" s="547"/>
      <c r="BN13" s="547">
        <v>22040.745159999999</v>
      </c>
      <c r="BO13" s="547">
        <v>15284.68951</v>
      </c>
      <c r="BP13" s="547">
        <v>37325.434670000002</v>
      </c>
      <c r="BQ13" s="547"/>
      <c r="BR13" s="547">
        <v>459252.67781000002</v>
      </c>
      <c r="BS13" s="547">
        <v>0</v>
      </c>
      <c r="BT13" s="547">
        <v>459252.67781000002</v>
      </c>
      <c r="BU13" s="547"/>
      <c r="BV13" s="547">
        <v>179068.73346000002</v>
      </c>
      <c r="BW13" s="547">
        <v>1.94102</v>
      </c>
      <c r="BX13" s="547">
        <v>179070.67447999999</v>
      </c>
      <c r="BY13" s="549" t="s">
        <v>2192</v>
      </c>
      <c r="BZ13" s="547">
        <v>8162549.8186899992</v>
      </c>
      <c r="CA13" s="547">
        <v>1557157.13876</v>
      </c>
      <c r="CB13" s="547">
        <v>9719706.9574500006</v>
      </c>
      <c r="CC13" s="547"/>
      <c r="CD13" s="547">
        <v>2331284.9324400001</v>
      </c>
      <c r="CE13" s="547">
        <v>639879.86184000003</v>
      </c>
      <c r="CF13" s="547">
        <v>2971164.79428</v>
      </c>
      <c r="CG13" s="547"/>
      <c r="CH13" s="547">
        <v>8162549.8186899982</v>
      </c>
      <c r="CI13" s="547">
        <v>1566858.8772900002</v>
      </c>
      <c r="CJ13" s="547">
        <v>9729408.6959800012</v>
      </c>
      <c r="CK13" s="544"/>
    </row>
    <row r="14" spans="1:96" s="24" customFormat="1" ht="9" customHeight="1">
      <c r="A14" s="549" t="s">
        <v>2193</v>
      </c>
      <c r="B14" s="547">
        <v>0</v>
      </c>
      <c r="C14" s="547">
        <v>0</v>
      </c>
      <c r="D14" s="547">
        <v>0</v>
      </c>
      <c r="E14" s="547"/>
      <c r="F14" s="547">
        <v>0</v>
      </c>
      <c r="G14" s="547">
        <v>0</v>
      </c>
      <c r="H14" s="547">
        <v>0</v>
      </c>
      <c r="I14" s="547"/>
      <c r="J14" s="547">
        <v>21925.290359999999</v>
      </c>
      <c r="K14" s="547">
        <v>5503.89984</v>
      </c>
      <c r="L14" s="547">
        <v>27429.190200000001</v>
      </c>
      <c r="M14" s="549" t="s">
        <v>2193</v>
      </c>
      <c r="N14" s="547">
        <v>0</v>
      </c>
      <c r="O14" s="547">
        <v>0</v>
      </c>
      <c r="P14" s="547">
        <v>0</v>
      </c>
      <c r="Q14" s="547"/>
      <c r="R14" s="547">
        <v>1311.06269</v>
      </c>
      <c r="S14" s="547">
        <v>-1126.29286</v>
      </c>
      <c r="T14" s="547">
        <v>184.76983000000001</v>
      </c>
      <c r="U14" s="547"/>
      <c r="V14" s="547">
        <v>1421.4558599999998</v>
      </c>
      <c r="W14" s="547">
        <v>-32.063249999999996</v>
      </c>
      <c r="X14" s="547">
        <v>1389.3926099999999</v>
      </c>
      <c r="Y14" s="549" t="s">
        <v>2193</v>
      </c>
      <c r="Z14" s="547">
        <v>0</v>
      </c>
      <c r="AA14" s="547">
        <v>0</v>
      </c>
      <c r="AB14" s="547">
        <v>0</v>
      </c>
      <c r="AC14" s="547"/>
      <c r="AD14" s="547">
        <v>40576.337049999995</v>
      </c>
      <c r="AE14" s="547">
        <v>159.86148</v>
      </c>
      <c r="AF14" s="547">
        <v>40736.198530000001</v>
      </c>
      <c r="AG14" s="547"/>
      <c r="AH14" s="547">
        <v>0</v>
      </c>
      <c r="AI14" s="547">
        <v>0</v>
      </c>
      <c r="AJ14" s="547">
        <v>0</v>
      </c>
      <c r="AK14" s="549" t="s">
        <v>2193</v>
      </c>
      <c r="AL14" s="547">
        <v>0</v>
      </c>
      <c r="AM14" s="547">
        <v>0</v>
      </c>
      <c r="AN14" s="547">
        <v>0</v>
      </c>
      <c r="AO14" s="547"/>
      <c r="AP14" s="547">
        <v>7528.2477900000004</v>
      </c>
      <c r="AQ14" s="547">
        <v>0</v>
      </c>
      <c r="AR14" s="547">
        <v>7528.2477900000004</v>
      </c>
      <c r="AS14" s="547"/>
      <c r="AT14" s="547">
        <v>774.64395999999999</v>
      </c>
      <c r="AU14" s="547">
        <v>0</v>
      </c>
      <c r="AV14" s="547">
        <v>774.64395999999999</v>
      </c>
      <c r="AW14" s="549" t="s">
        <v>2193</v>
      </c>
      <c r="AX14" s="547">
        <v>0</v>
      </c>
      <c r="AY14" s="547">
        <v>0</v>
      </c>
      <c r="AZ14" s="547">
        <v>0</v>
      </c>
      <c r="BA14" s="547"/>
      <c r="BB14" s="547">
        <v>0</v>
      </c>
      <c r="BC14" s="547">
        <v>0</v>
      </c>
      <c r="BD14" s="547">
        <v>0</v>
      </c>
      <c r="BE14" s="547"/>
      <c r="BF14" s="547">
        <v>0</v>
      </c>
      <c r="BG14" s="547">
        <v>1378.53494</v>
      </c>
      <c r="BH14" s="547">
        <v>1378.53494</v>
      </c>
      <c r="BI14" s="549" t="s">
        <v>2193</v>
      </c>
      <c r="BJ14" s="547">
        <v>0</v>
      </c>
      <c r="BK14" s="547">
        <v>0</v>
      </c>
      <c r="BL14" s="547">
        <v>0</v>
      </c>
      <c r="BM14" s="547"/>
      <c r="BN14" s="547">
        <v>12610.55618</v>
      </c>
      <c r="BO14" s="547">
        <v>0</v>
      </c>
      <c r="BP14" s="547">
        <v>12610.55618</v>
      </c>
      <c r="BQ14" s="547"/>
      <c r="BR14" s="547">
        <v>0</v>
      </c>
      <c r="BS14" s="547">
        <v>0</v>
      </c>
      <c r="BT14" s="547">
        <v>0</v>
      </c>
      <c r="BU14" s="547"/>
      <c r="BV14" s="547">
        <v>0</v>
      </c>
      <c r="BW14" s="547">
        <v>0</v>
      </c>
      <c r="BX14" s="547">
        <v>0</v>
      </c>
      <c r="BY14" s="549" t="s">
        <v>2193</v>
      </c>
      <c r="BZ14" s="547">
        <v>86147.593889999989</v>
      </c>
      <c r="CA14" s="547">
        <v>5883.9401500000004</v>
      </c>
      <c r="CB14" s="547">
        <v>92031.534039999999</v>
      </c>
      <c r="CC14" s="547"/>
      <c r="CD14" s="547">
        <v>21925.290359999999</v>
      </c>
      <c r="CE14" s="547">
        <v>5503.89984</v>
      </c>
      <c r="CF14" s="547">
        <v>27429.190200000001</v>
      </c>
      <c r="CG14" s="547"/>
      <c r="CH14" s="547">
        <v>86147.593889999989</v>
      </c>
      <c r="CI14" s="547">
        <v>5883.9401500000004</v>
      </c>
      <c r="CJ14" s="547">
        <v>92031.534039999999</v>
      </c>
      <c r="CK14" s="544"/>
    </row>
    <row r="15" spans="1:96" s="24" customFormat="1" ht="9" customHeight="1">
      <c r="A15" s="549" t="s">
        <v>2194</v>
      </c>
      <c r="B15" s="547">
        <v>12427.83728</v>
      </c>
      <c r="C15" s="547">
        <v>0</v>
      </c>
      <c r="D15" s="547">
        <v>12427.83728</v>
      </c>
      <c r="E15" s="547"/>
      <c r="F15" s="547">
        <v>657.98501999999996</v>
      </c>
      <c r="G15" s="547">
        <v>0</v>
      </c>
      <c r="H15" s="547">
        <v>657.98501999999996</v>
      </c>
      <c r="I15" s="547"/>
      <c r="J15" s="547">
        <v>176670.38600999999</v>
      </c>
      <c r="K15" s="547">
        <v>0</v>
      </c>
      <c r="L15" s="547">
        <v>176670.38600999999</v>
      </c>
      <c r="M15" s="549" t="s">
        <v>2194</v>
      </c>
      <c r="N15" s="547">
        <v>0</v>
      </c>
      <c r="O15" s="547">
        <v>0</v>
      </c>
      <c r="P15" s="547">
        <v>0</v>
      </c>
      <c r="Q15" s="547"/>
      <c r="R15" s="547">
        <v>0</v>
      </c>
      <c r="S15" s="547">
        <v>0</v>
      </c>
      <c r="T15" s="547">
        <v>0</v>
      </c>
      <c r="U15" s="547"/>
      <c r="V15" s="547">
        <v>19520.898309999997</v>
      </c>
      <c r="W15" s="547">
        <v>0</v>
      </c>
      <c r="X15" s="547">
        <v>19520.898309999997</v>
      </c>
      <c r="Y15" s="549" t="s">
        <v>2194</v>
      </c>
      <c r="Z15" s="547">
        <v>0</v>
      </c>
      <c r="AA15" s="547">
        <v>0</v>
      </c>
      <c r="AB15" s="547">
        <v>0</v>
      </c>
      <c r="AC15" s="547"/>
      <c r="AD15" s="547">
        <v>6376.4474</v>
      </c>
      <c r="AE15" s="547">
        <v>0</v>
      </c>
      <c r="AF15" s="547">
        <v>6376.4474</v>
      </c>
      <c r="AG15" s="547"/>
      <c r="AH15" s="547">
        <v>0</v>
      </c>
      <c r="AI15" s="547">
        <v>0</v>
      </c>
      <c r="AJ15" s="547">
        <v>0</v>
      </c>
      <c r="AK15" s="549" t="s">
        <v>2194</v>
      </c>
      <c r="AL15" s="547">
        <v>0</v>
      </c>
      <c r="AM15" s="547">
        <v>0</v>
      </c>
      <c r="AN15" s="547">
        <v>0</v>
      </c>
      <c r="AO15" s="547"/>
      <c r="AP15" s="547">
        <v>0</v>
      </c>
      <c r="AQ15" s="547">
        <v>0</v>
      </c>
      <c r="AR15" s="547">
        <v>0</v>
      </c>
      <c r="AS15" s="547"/>
      <c r="AT15" s="547">
        <v>0</v>
      </c>
      <c r="AU15" s="547">
        <v>0</v>
      </c>
      <c r="AV15" s="547">
        <v>0</v>
      </c>
      <c r="AW15" s="549" t="s">
        <v>2194</v>
      </c>
      <c r="AX15" s="547">
        <v>0</v>
      </c>
      <c r="AY15" s="547">
        <v>0</v>
      </c>
      <c r="AZ15" s="547">
        <v>0</v>
      </c>
      <c r="BA15" s="547"/>
      <c r="BB15" s="547">
        <v>0</v>
      </c>
      <c r="BC15" s="547">
        <v>0</v>
      </c>
      <c r="BD15" s="547">
        <v>0</v>
      </c>
      <c r="BE15" s="547"/>
      <c r="BF15" s="547">
        <v>0</v>
      </c>
      <c r="BG15" s="547">
        <v>0</v>
      </c>
      <c r="BH15" s="547">
        <v>0</v>
      </c>
      <c r="BI15" s="549" t="s">
        <v>2194</v>
      </c>
      <c r="BJ15" s="547">
        <v>0</v>
      </c>
      <c r="BK15" s="547">
        <v>0</v>
      </c>
      <c r="BL15" s="547">
        <v>0</v>
      </c>
      <c r="BM15" s="547"/>
      <c r="BN15" s="547">
        <v>0</v>
      </c>
      <c r="BO15" s="547">
        <v>0</v>
      </c>
      <c r="BP15" s="547">
        <v>0</v>
      </c>
      <c r="BQ15" s="547"/>
      <c r="BR15" s="547">
        <v>0</v>
      </c>
      <c r="BS15" s="547">
        <v>0</v>
      </c>
      <c r="BT15" s="547">
        <v>0</v>
      </c>
      <c r="BU15" s="547"/>
      <c r="BV15" s="547">
        <v>0</v>
      </c>
      <c r="BW15" s="547">
        <v>0</v>
      </c>
      <c r="BX15" s="547">
        <v>0</v>
      </c>
      <c r="BY15" s="549" t="s">
        <v>2194</v>
      </c>
      <c r="BZ15" s="547">
        <v>215653.55401999998</v>
      </c>
      <c r="CA15" s="547">
        <v>0</v>
      </c>
      <c r="CB15" s="547">
        <v>215653.55401999998</v>
      </c>
      <c r="CC15" s="547"/>
      <c r="CD15" s="547">
        <v>176670.38600999999</v>
      </c>
      <c r="CE15" s="547">
        <v>0</v>
      </c>
      <c r="CF15" s="547">
        <v>176670.38600999999</v>
      </c>
      <c r="CG15" s="547"/>
      <c r="CH15" s="547">
        <v>215653.55401999998</v>
      </c>
      <c r="CI15" s="547">
        <v>0</v>
      </c>
      <c r="CJ15" s="547">
        <v>215653.55401999998</v>
      </c>
      <c r="CK15" s="544"/>
    </row>
    <row r="16" spans="1:96" s="24" customFormat="1" ht="9" customHeight="1">
      <c r="A16" s="549" t="s">
        <v>2195</v>
      </c>
      <c r="B16" s="547">
        <v>278265.50199000002</v>
      </c>
      <c r="C16" s="547">
        <v>-122.0775</v>
      </c>
      <c r="D16" s="547">
        <v>278143.42449</v>
      </c>
      <c r="E16" s="547"/>
      <c r="F16" s="547">
        <v>0</v>
      </c>
      <c r="G16" s="547">
        <v>649.34524999999996</v>
      </c>
      <c r="H16" s="547">
        <v>649.34524999999996</v>
      </c>
      <c r="I16" s="547"/>
      <c r="J16" s="547">
        <v>179953.10256</v>
      </c>
      <c r="K16" s="547">
        <v>449138.34418999997</v>
      </c>
      <c r="L16" s="547">
        <v>629091.44675</v>
      </c>
      <c r="M16" s="549" t="s">
        <v>2195</v>
      </c>
      <c r="N16" s="547">
        <v>-41.885829999999999</v>
      </c>
      <c r="O16" s="547">
        <v>5716.7930299999998</v>
      </c>
      <c r="P16" s="547">
        <v>5674.9072000000006</v>
      </c>
      <c r="Q16" s="547"/>
      <c r="R16" s="547">
        <v>-36.269129999999997</v>
      </c>
      <c r="S16" s="547">
        <v>33130.105109999997</v>
      </c>
      <c r="T16" s="547">
        <v>33093.835980000003</v>
      </c>
      <c r="U16" s="547"/>
      <c r="V16" s="547">
        <v>23706.554399999997</v>
      </c>
      <c r="W16" s="547">
        <v>0</v>
      </c>
      <c r="X16" s="547">
        <v>23706.554399999997</v>
      </c>
      <c r="Y16" s="549" t="s">
        <v>2195</v>
      </c>
      <c r="Z16" s="547">
        <v>0</v>
      </c>
      <c r="AA16" s="547">
        <v>0</v>
      </c>
      <c r="AB16" s="547">
        <v>0</v>
      </c>
      <c r="AC16" s="547"/>
      <c r="AD16" s="547">
        <v>152398.40059</v>
      </c>
      <c r="AE16" s="547">
        <v>1760.0049500000002</v>
      </c>
      <c r="AF16" s="547">
        <v>154158.40553999998</v>
      </c>
      <c r="AG16" s="547"/>
      <c r="AH16" s="547">
        <v>1075.41101</v>
      </c>
      <c r="AI16" s="547">
        <v>17776.162069999998</v>
      </c>
      <c r="AJ16" s="547">
        <v>18851.573079999998</v>
      </c>
      <c r="AK16" s="549" t="s">
        <v>2195</v>
      </c>
      <c r="AL16" s="547">
        <v>8.5400000000000007E-3</v>
      </c>
      <c r="AM16" s="547">
        <v>16561.052</v>
      </c>
      <c r="AN16" s="547">
        <v>16561.060539999999</v>
      </c>
      <c r="AO16" s="547"/>
      <c r="AP16" s="547">
        <v>0</v>
      </c>
      <c r="AQ16" s="547">
        <v>19177.783889999999</v>
      </c>
      <c r="AR16" s="547">
        <v>19177.783889999999</v>
      </c>
      <c r="AS16" s="547"/>
      <c r="AT16" s="547">
        <v>0</v>
      </c>
      <c r="AU16" s="547">
        <v>60014.917310000004</v>
      </c>
      <c r="AV16" s="547">
        <v>60014.917310000004</v>
      </c>
      <c r="AW16" s="549" t="s">
        <v>2195</v>
      </c>
      <c r="AX16" s="547">
        <v>839.23295000000007</v>
      </c>
      <c r="AY16" s="547">
        <v>0</v>
      </c>
      <c r="AZ16" s="547">
        <v>839.23295000000007</v>
      </c>
      <c r="BA16" s="547"/>
      <c r="BB16" s="547">
        <v>460.00092999999998</v>
      </c>
      <c r="BC16" s="547">
        <v>0</v>
      </c>
      <c r="BD16" s="547">
        <v>460.00092999999998</v>
      </c>
      <c r="BE16" s="547"/>
      <c r="BF16" s="547">
        <v>0</v>
      </c>
      <c r="BG16" s="547">
        <v>0</v>
      </c>
      <c r="BH16" s="547">
        <v>0</v>
      </c>
      <c r="BI16" s="549" t="s">
        <v>2195</v>
      </c>
      <c r="BJ16" s="547">
        <v>0</v>
      </c>
      <c r="BK16" s="547">
        <v>166.61533000000003</v>
      </c>
      <c r="BL16" s="547">
        <v>166.61533000000003</v>
      </c>
      <c r="BM16" s="547"/>
      <c r="BN16" s="547">
        <v>90.767979999999994</v>
      </c>
      <c r="BO16" s="547">
        <v>16283.608960000001</v>
      </c>
      <c r="BP16" s="547">
        <v>16374.37694</v>
      </c>
      <c r="BQ16" s="547"/>
      <c r="BR16" s="547">
        <v>44.132289999999998</v>
      </c>
      <c r="BS16" s="547">
        <v>10.2972</v>
      </c>
      <c r="BT16" s="547">
        <v>54.429490000000001</v>
      </c>
      <c r="BU16" s="547"/>
      <c r="BV16" s="547">
        <v>-11.31626</v>
      </c>
      <c r="BW16" s="547">
        <v>576.81772000000001</v>
      </c>
      <c r="BX16" s="547">
        <v>565.50145999999995</v>
      </c>
      <c r="BY16" s="549" t="s">
        <v>2195</v>
      </c>
      <c r="BZ16" s="547">
        <v>636743.64202000003</v>
      </c>
      <c r="CA16" s="547">
        <v>620839.76951000001</v>
      </c>
      <c r="CB16" s="547">
        <v>1257583.4115300002</v>
      </c>
      <c r="CC16" s="547"/>
      <c r="CD16" s="547">
        <v>179953.10256</v>
      </c>
      <c r="CE16" s="547">
        <v>449094.90382000001</v>
      </c>
      <c r="CF16" s="547">
        <v>629048.00638000004</v>
      </c>
      <c r="CG16" s="547"/>
      <c r="CH16" s="547">
        <v>636743.64202000003</v>
      </c>
      <c r="CI16" s="547">
        <v>620796.32914000005</v>
      </c>
      <c r="CJ16" s="547">
        <v>1257539.9711600002</v>
      </c>
      <c r="CK16" s="544"/>
    </row>
    <row r="17" spans="1:89" s="24" customFormat="1" ht="9" customHeight="1">
      <c r="A17" s="549" t="s">
        <v>2196</v>
      </c>
      <c r="B17" s="547">
        <v>0</v>
      </c>
      <c r="C17" s="547">
        <v>15569.162460000001</v>
      </c>
      <c r="D17" s="547">
        <v>15569.162460000001</v>
      </c>
      <c r="E17" s="547"/>
      <c r="F17" s="547">
        <v>0</v>
      </c>
      <c r="G17" s="547">
        <v>0</v>
      </c>
      <c r="H17" s="547">
        <v>0</v>
      </c>
      <c r="I17" s="547"/>
      <c r="J17" s="547">
        <v>0</v>
      </c>
      <c r="K17" s="547">
        <v>3059.8533399999997</v>
      </c>
      <c r="L17" s="547">
        <v>3059.8533399999997</v>
      </c>
      <c r="M17" s="549" t="s">
        <v>2196</v>
      </c>
      <c r="N17" s="547">
        <v>0</v>
      </c>
      <c r="O17" s="547">
        <v>0</v>
      </c>
      <c r="P17" s="547">
        <v>0</v>
      </c>
      <c r="Q17" s="547"/>
      <c r="R17" s="547">
        <v>1893.44598</v>
      </c>
      <c r="S17" s="547">
        <v>-985.41359999999997</v>
      </c>
      <c r="T17" s="547">
        <v>908.03237999999999</v>
      </c>
      <c r="U17" s="547"/>
      <c r="V17" s="547">
        <v>15588.47874</v>
      </c>
      <c r="W17" s="547">
        <v>1768.1765399999999</v>
      </c>
      <c r="X17" s="547">
        <v>17356.655280000003</v>
      </c>
      <c r="Y17" s="549" t="s">
        <v>2196</v>
      </c>
      <c r="Z17" s="547">
        <v>121920.77632999999</v>
      </c>
      <c r="AA17" s="547">
        <v>0</v>
      </c>
      <c r="AB17" s="547">
        <v>121920.77632999999</v>
      </c>
      <c r="AC17" s="547"/>
      <c r="AD17" s="547">
        <v>0</v>
      </c>
      <c r="AE17" s="547">
        <v>0</v>
      </c>
      <c r="AF17" s="547">
        <v>0</v>
      </c>
      <c r="AG17" s="547"/>
      <c r="AH17" s="547">
        <v>5754.36546</v>
      </c>
      <c r="AI17" s="547">
        <v>0</v>
      </c>
      <c r="AJ17" s="547">
        <v>5754.36546</v>
      </c>
      <c r="AK17" s="549" t="s">
        <v>2196</v>
      </c>
      <c r="AL17" s="547">
        <v>0</v>
      </c>
      <c r="AM17" s="547">
        <v>0</v>
      </c>
      <c r="AN17" s="547">
        <v>0</v>
      </c>
      <c r="AO17" s="547"/>
      <c r="AP17" s="547">
        <v>0</v>
      </c>
      <c r="AQ17" s="547">
        <v>0</v>
      </c>
      <c r="AR17" s="547">
        <v>0</v>
      </c>
      <c r="AS17" s="547"/>
      <c r="AT17" s="547">
        <v>0</v>
      </c>
      <c r="AU17" s="547">
        <v>72.982249999999993</v>
      </c>
      <c r="AV17" s="547">
        <v>72.982249999999993</v>
      </c>
      <c r="AW17" s="549" t="s">
        <v>2196</v>
      </c>
      <c r="AX17" s="547">
        <v>0</v>
      </c>
      <c r="AY17" s="547">
        <v>0</v>
      </c>
      <c r="AZ17" s="547">
        <v>0</v>
      </c>
      <c r="BA17" s="547"/>
      <c r="BB17" s="547">
        <v>0</v>
      </c>
      <c r="BC17" s="547">
        <v>0</v>
      </c>
      <c r="BD17" s="547">
        <v>0</v>
      </c>
      <c r="BE17" s="547"/>
      <c r="BF17" s="547">
        <v>139.16095000000001</v>
      </c>
      <c r="BG17" s="547">
        <v>0</v>
      </c>
      <c r="BH17" s="547">
        <v>139.16095000000001</v>
      </c>
      <c r="BI17" s="549" t="s">
        <v>2196</v>
      </c>
      <c r="BJ17" s="547">
        <v>0</v>
      </c>
      <c r="BK17" s="547">
        <v>0</v>
      </c>
      <c r="BL17" s="547">
        <v>0</v>
      </c>
      <c r="BM17" s="547"/>
      <c r="BN17" s="547">
        <v>0</v>
      </c>
      <c r="BO17" s="547">
        <v>0</v>
      </c>
      <c r="BP17" s="547">
        <v>0</v>
      </c>
      <c r="BQ17" s="547"/>
      <c r="BR17" s="547">
        <v>0</v>
      </c>
      <c r="BS17" s="547">
        <v>0</v>
      </c>
      <c r="BT17" s="547">
        <v>0</v>
      </c>
      <c r="BU17" s="547"/>
      <c r="BV17" s="547">
        <v>0</v>
      </c>
      <c r="BW17" s="547">
        <v>0</v>
      </c>
      <c r="BX17" s="547">
        <v>0</v>
      </c>
      <c r="BY17" s="549" t="s">
        <v>2196</v>
      </c>
      <c r="BZ17" s="547">
        <v>145296.22745999999</v>
      </c>
      <c r="CA17" s="547">
        <v>19484.760990000002</v>
      </c>
      <c r="CB17" s="547">
        <v>164780.98845</v>
      </c>
      <c r="CC17" s="547"/>
      <c r="CD17" s="547">
        <v>0</v>
      </c>
      <c r="CE17" s="547">
        <v>3059.8533399999997</v>
      </c>
      <c r="CF17" s="547">
        <v>3059.8533399999997</v>
      </c>
      <c r="CG17" s="547"/>
      <c r="CH17" s="547">
        <v>145296.22745999999</v>
      </c>
      <c r="CI17" s="547">
        <v>19484.760990000002</v>
      </c>
      <c r="CJ17" s="547">
        <v>164780.98845</v>
      </c>
      <c r="CK17" s="544"/>
    </row>
    <row r="18" spans="1:89" s="24" customFormat="1" ht="9" customHeight="1">
      <c r="A18" s="549" t="s">
        <v>2111</v>
      </c>
      <c r="B18" s="547">
        <v>417.23054000000002</v>
      </c>
      <c r="C18" s="547">
        <v>285.16239000000002</v>
      </c>
      <c r="D18" s="547">
        <v>702.39293000000009</v>
      </c>
      <c r="E18" s="547"/>
      <c r="F18" s="547">
        <v>0</v>
      </c>
      <c r="G18" s="547">
        <v>0</v>
      </c>
      <c r="H18" s="547">
        <v>0</v>
      </c>
      <c r="I18" s="547"/>
      <c r="J18" s="547">
        <v>29926.789089999998</v>
      </c>
      <c r="K18" s="547">
        <v>30195.58265</v>
      </c>
      <c r="L18" s="547">
        <v>60122.371740000002</v>
      </c>
      <c r="M18" s="549" t="s">
        <v>2111</v>
      </c>
      <c r="N18" s="547">
        <v>0.40506999999999999</v>
      </c>
      <c r="O18" s="547">
        <v>0</v>
      </c>
      <c r="P18" s="547">
        <v>0.40506999999999999</v>
      </c>
      <c r="Q18" s="547"/>
      <c r="R18" s="547">
        <v>65.962220000000002</v>
      </c>
      <c r="S18" s="547">
        <v>140.84443999999999</v>
      </c>
      <c r="T18" s="547">
        <v>206.80665999999999</v>
      </c>
      <c r="U18" s="547"/>
      <c r="V18" s="547">
        <v>29189.496190000002</v>
      </c>
      <c r="W18" s="547">
        <v>77.427410000000009</v>
      </c>
      <c r="X18" s="547">
        <v>29266.923600000002</v>
      </c>
      <c r="Y18" s="549" t="s">
        <v>2111</v>
      </c>
      <c r="Z18" s="547">
        <v>7995.3111900000004</v>
      </c>
      <c r="AA18" s="547">
        <v>0</v>
      </c>
      <c r="AB18" s="547">
        <v>7995.3111900000004</v>
      </c>
      <c r="AC18" s="547"/>
      <c r="AD18" s="547">
        <v>2.5932000000000004</v>
      </c>
      <c r="AE18" s="547">
        <v>23.068249999999999</v>
      </c>
      <c r="AF18" s="547">
        <v>25.661450000000002</v>
      </c>
      <c r="AG18" s="547"/>
      <c r="AH18" s="547">
        <v>6508.3846599999997</v>
      </c>
      <c r="AI18" s="547">
        <v>0.12399</v>
      </c>
      <c r="AJ18" s="547">
        <v>6508.5086500000007</v>
      </c>
      <c r="AK18" s="549" t="s">
        <v>2111</v>
      </c>
      <c r="AL18" s="547">
        <v>0</v>
      </c>
      <c r="AM18" s="547">
        <v>1.026E-2</v>
      </c>
      <c r="AN18" s="547">
        <v>1.026E-2</v>
      </c>
      <c r="AO18" s="547"/>
      <c r="AP18" s="547">
        <v>0</v>
      </c>
      <c r="AQ18" s="547">
        <v>0</v>
      </c>
      <c r="AR18" s="547">
        <v>0</v>
      </c>
      <c r="AS18" s="547"/>
      <c r="AT18" s="547">
        <v>11242.130539999998</v>
      </c>
      <c r="AU18" s="547">
        <v>429.05369000000002</v>
      </c>
      <c r="AV18" s="547">
        <v>11671.184230000001</v>
      </c>
      <c r="AW18" s="549" t="s">
        <v>2111</v>
      </c>
      <c r="AX18" s="547">
        <v>64.131</v>
      </c>
      <c r="AY18" s="547">
        <v>0.65482000000000007</v>
      </c>
      <c r="AZ18" s="547">
        <v>64.785820000000001</v>
      </c>
      <c r="BA18" s="547"/>
      <c r="BB18" s="547">
        <v>0</v>
      </c>
      <c r="BC18" s="547">
        <v>0</v>
      </c>
      <c r="BD18" s="547">
        <v>0</v>
      </c>
      <c r="BE18" s="547"/>
      <c r="BF18" s="547">
        <v>0</v>
      </c>
      <c r="BG18" s="547">
        <v>1.013E-2</v>
      </c>
      <c r="BH18" s="547">
        <v>1.013E-2</v>
      </c>
      <c r="BI18" s="549" t="s">
        <v>2111</v>
      </c>
      <c r="BJ18" s="547">
        <v>0</v>
      </c>
      <c r="BK18" s="547">
        <v>0</v>
      </c>
      <c r="BL18" s="547">
        <v>0</v>
      </c>
      <c r="BM18" s="547"/>
      <c r="BN18" s="547">
        <v>0</v>
      </c>
      <c r="BO18" s="547">
        <v>0</v>
      </c>
      <c r="BP18" s="547">
        <v>0</v>
      </c>
      <c r="BQ18" s="547"/>
      <c r="BR18" s="547">
        <v>0</v>
      </c>
      <c r="BS18" s="547">
        <v>0</v>
      </c>
      <c r="BT18" s="547">
        <v>0</v>
      </c>
      <c r="BU18" s="547"/>
      <c r="BV18" s="547">
        <v>0</v>
      </c>
      <c r="BW18" s="547">
        <v>0</v>
      </c>
      <c r="BX18" s="547">
        <v>0</v>
      </c>
      <c r="BY18" s="549" t="s">
        <v>2111</v>
      </c>
      <c r="BZ18" s="547">
        <v>85412.433699999994</v>
      </c>
      <c r="CA18" s="547">
        <v>31151.938030000001</v>
      </c>
      <c r="CB18" s="547">
        <v>116564.37173</v>
      </c>
      <c r="CC18" s="547"/>
      <c r="CD18" s="547">
        <v>29926.789089999998</v>
      </c>
      <c r="CE18" s="547">
        <v>19044.41835</v>
      </c>
      <c r="CF18" s="547">
        <v>48971.207439999998</v>
      </c>
      <c r="CG18" s="547"/>
      <c r="CH18" s="547">
        <v>85412.433699999994</v>
      </c>
      <c r="CI18" s="547">
        <v>20000.773730000001</v>
      </c>
      <c r="CJ18" s="547">
        <v>105413.20742999999</v>
      </c>
      <c r="CK18" s="544"/>
    </row>
    <row r="19" spans="1:89" s="24" customFormat="1" ht="5.0999999999999996" customHeight="1">
      <c r="A19" s="549"/>
      <c r="B19" s="547"/>
      <c r="C19" s="547"/>
      <c r="D19" s="547"/>
      <c r="E19" s="547"/>
      <c r="F19" s="547"/>
      <c r="G19" s="547"/>
      <c r="H19" s="547"/>
      <c r="I19" s="547"/>
      <c r="J19" s="547"/>
      <c r="K19" s="547"/>
      <c r="L19" s="547"/>
      <c r="M19" s="549"/>
      <c r="N19" s="547"/>
      <c r="O19" s="547"/>
      <c r="P19" s="547"/>
      <c r="Q19" s="547"/>
      <c r="R19" s="547"/>
      <c r="S19" s="547"/>
      <c r="T19" s="547"/>
      <c r="U19" s="547"/>
      <c r="V19" s="547"/>
      <c r="W19" s="547"/>
      <c r="X19" s="547"/>
      <c r="Y19" s="549"/>
      <c r="Z19" s="547"/>
      <c r="AA19" s="547"/>
      <c r="AB19" s="547"/>
      <c r="AC19" s="547"/>
      <c r="AD19" s="547"/>
      <c r="AE19" s="547"/>
      <c r="AF19" s="547"/>
      <c r="AG19" s="547"/>
      <c r="AH19" s="547"/>
      <c r="AI19" s="547"/>
      <c r="AJ19" s="547"/>
      <c r="AK19" s="549"/>
      <c r="AL19" s="547"/>
      <c r="AM19" s="547"/>
      <c r="AN19" s="547"/>
      <c r="AO19" s="547"/>
      <c r="AP19" s="547"/>
      <c r="AQ19" s="547"/>
      <c r="AR19" s="547"/>
      <c r="AS19" s="547"/>
      <c r="AT19" s="547"/>
      <c r="AU19" s="547"/>
      <c r="AV19" s="547"/>
      <c r="AW19" s="549"/>
      <c r="AX19" s="547"/>
      <c r="AY19" s="547"/>
      <c r="AZ19" s="547"/>
      <c r="BA19" s="547"/>
      <c r="BB19" s="547"/>
      <c r="BC19" s="547"/>
      <c r="BD19" s="547"/>
      <c r="BE19" s="547"/>
      <c r="BF19" s="547"/>
      <c r="BG19" s="547"/>
      <c r="BH19" s="547"/>
      <c r="BI19" s="549"/>
      <c r="BJ19" s="547"/>
      <c r="BK19" s="547"/>
      <c r="BL19" s="547"/>
      <c r="BM19" s="547"/>
      <c r="BN19" s="547"/>
      <c r="BO19" s="547"/>
      <c r="BP19" s="547"/>
      <c r="BQ19" s="547"/>
      <c r="BR19" s="547"/>
      <c r="BS19" s="547"/>
      <c r="BT19" s="547"/>
      <c r="BU19" s="547"/>
      <c r="BV19" s="547"/>
      <c r="BW19" s="547"/>
      <c r="BX19" s="547"/>
      <c r="BY19" s="549"/>
      <c r="BZ19" s="547"/>
      <c r="CA19" s="547"/>
      <c r="CB19" s="547"/>
      <c r="CC19" s="547"/>
      <c r="CD19" s="547"/>
      <c r="CE19" s="547"/>
      <c r="CF19" s="547"/>
      <c r="CG19" s="547"/>
      <c r="CH19" s="547"/>
      <c r="CI19" s="547"/>
      <c r="CJ19" s="547"/>
      <c r="CK19" s="544"/>
    </row>
    <row r="20" spans="1:89" s="18" customFormat="1" ht="9.75" customHeight="1">
      <c r="A20" s="542" t="s">
        <v>2197</v>
      </c>
      <c r="B20" s="543">
        <v>635508.76330999995</v>
      </c>
      <c r="C20" s="543">
        <v>-75254.615569999994</v>
      </c>
      <c r="D20" s="543">
        <v>560254.14774000004</v>
      </c>
      <c r="E20" s="543"/>
      <c r="F20" s="543">
        <v>14328.605439999999</v>
      </c>
      <c r="G20" s="543">
        <v>1766.26802</v>
      </c>
      <c r="H20" s="543">
        <v>16094.873460000001</v>
      </c>
      <c r="I20" s="543"/>
      <c r="J20" s="543">
        <v>590052.12683000008</v>
      </c>
      <c r="K20" s="543">
        <v>261000.25487</v>
      </c>
      <c r="L20" s="543">
        <v>851052.38170000003</v>
      </c>
      <c r="M20" s="542" t="s">
        <v>2197</v>
      </c>
      <c r="N20" s="543">
        <v>62534.779040000001</v>
      </c>
      <c r="O20" s="543">
        <v>19568.973379999999</v>
      </c>
      <c r="P20" s="543">
        <v>82103.752420000004</v>
      </c>
      <c r="Q20" s="543"/>
      <c r="R20" s="543">
        <v>117612.32308</v>
      </c>
      <c r="S20" s="543">
        <v>67497.046930000011</v>
      </c>
      <c r="T20" s="543">
        <v>185109.37000999998</v>
      </c>
      <c r="U20" s="543"/>
      <c r="V20" s="543">
        <v>242789.83311000001</v>
      </c>
      <c r="W20" s="543">
        <v>129697.58056999999</v>
      </c>
      <c r="X20" s="543">
        <v>372487.41368</v>
      </c>
      <c r="Y20" s="542" t="s">
        <v>2197</v>
      </c>
      <c r="Z20" s="543">
        <v>28970.638079999997</v>
      </c>
      <c r="AA20" s="543">
        <v>58594.07533</v>
      </c>
      <c r="AB20" s="543">
        <v>87564.713409999997</v>
      </c>
      <c r="AC20" s="543"/>
      <c r="AD20" s="543">
        <v>324118.95650999999</v>
      </c>
      <c r="AE20" s="543">
        <v>143525.76696000001</v>
      </c>
      <c r="AF20" s="543">
        <v>467644.72347000003</v>
      </c>
      <c r="AG20" s="543"/>
      <c r="AH20" s="543">
        <v>169056.37437000001</v>
      </c>
      <c r="AI20" s="543">
        <v>4861.1676100000004</v>
      </c>
      <c r="AJ20" s="543">
        <v>173917.54197999998</v>
      </c>
      <c r="AK20" s="542" t="s">
        <v>2197</v>
      </c>
      <c r="AL20" s="543">
        <v>62130.510090000003</v>
      </c>
      <c r="AM20" s="543">
        <v>8116.53089</v>
      </c>
      <c r="AN20" s="543">
        <v>70247.040980000005</v>
      </c>
      <c r="AO20" s="543"/>
      <c r="AP20" s="543">
        <v>70235.165670000002</v>
      </c>
      <c r="AQ20" s="543">
        <v>2554.6977499999998</v>
      </c>
      <c r="AR20" s="543">
        <v>72789.863420000009</v>
      </c>
      <c r="AS20" s="543"/>
      <c r="AT20" s="543">
        <v>26132.905549999999</v>
      </c>
      <c r="AU20" s="543">
        <v>59045.014350000005</v>
      </c>
      <c r="AV20" s="543">
        <v>85177.919900000008</v>
      </c>
      <c r="AW20" s="542" t="s">
        <v>2197</v>
      </c>
      <c r="AX20" s="543">
        <v>19893.964620000002</v>
      </c>
      <c r="AY20" s="543">
        <v>22.413730000000001</v>
      </c>
      <c r="AZ20" s="543">
        <v>19916.378350000003</v>
      </c>
      <c r="BA20" s="543"/>
      <c r="BB20" s="543">
        <v>15665.07698</v>
      </c>
      <c r="BC20" s="543">
        <v>1021.8588599999999</v>
      </c>
      <c r="BD20" s="543">
        <v>16686.935839999998</v>
      </c>
      <c r="BE20" s="543"/>
      <c r="BF20" s="543">
        <v>2932.8518300000001</v>
      </c>
      <c r="BG20" s="543">
        <v>13535.61771</v>
      </c>
      <c r="BH20" s="543">
        <v>16468.469539999998</v>
      </c>
      <c r="BI20" s="542" t="s">
        <v>2197</v>
      </c>
      <c r="BJ20" s="543">
        <v>1547.7333900000001</v>
      </c>
      <c r="BK20" s="543">
        <v>12210.03902</v>
      </c>
      <c r="BL20" s="543">
        <v>13757.77241</v>
      </c>
      <c r="BM20" s="543"/>
      <c r="BN20" s="543">
        <v>58461.048369999997</v>
      </c>
      <c r="BO20" s="543">
        <v>-13516.09362</v>
      </c>
      <c r="BP20" s="543">
        <v>44944.954749999997</v>
      </c>
      <c r="BQ20" s="543"/>
      <c r="BR20" s="543">
        <v>50568.666360000003</v>
      </c>
      <c r="BS20" s="543">
        <v>670.39688999999998</v>
      </c>
      <c r="BT20" s="543">
        <v>51239.063249999999</v>
      </c>
      <c r="BU20" s="543"/>
      <c r="BV20" s="543">
        <v>18419.27981</v>
      </c>
      <c r="BW20" s="543">
        <v>457.46483000000001</v>
      </c>
      <c r="BX20" s="543">
        <v>18876.744640000001</v>
      </c>
      <c r="BY20" s="542" t="s">
        <v>2197</v>
      </c>
      <c r="BZ20" s="543">
        <v>2510959.60244</v>
      </c>
      <c r="CA20" s="543">
        <v>695374.45851000026</v>
      </c>
      <c r="CB20" s="543">
        <v>3206334.0609500003</v>
      </c>
      <c r="CC20" s="543"/>
      <c r="CD20" s="543">
        <v>590052.12683000008</v>
      </c>
      <c r="CE20" s="543">
        <v>268516.81649</v>
      </c>
      <c r="CF20" s="543">
        <v>858568.94332000008</v>
      </c>
      <c r="CG20" s="543"/>
      <c r="CH20" s="543">
        <v>2510959.60244</v>
      </c>
      <c r="CI20" s="543">
        <v>702891.02013000031</v>
      </c>
      <c r="CJ20" s="543">
        <v>3213850.6225700001</v>
      </c>
    </row>
    <row r="21" spans="1:89" s="24" customFormat="1" ht="9" customHeight="1">
      <c r="A21" s="549" t="s">
        <v>2198</v>
      </c>
      <c r="B21" s="547">
        <v>228393.21080999999</v>
      </c>
      <c r="C21" s="547">
        <v>97212.326760000011</v>
      </c>
      <c r="D21" s="547">
        <v>325605.53756999999</v>
      </c>
      <c r="E21" s="547"/>
      <c r="F21" s="547">
        <v>9335.2399100000002</v>
      </c>
      <c r="G21" s="547">
        <v>1561.4179300000001</v>
      </c>
      <c r="H21" s="547">
        <v>10896.65784</v>
      </c>
      <c r="I21" s="547"/>
      <c r="J21" s="547">
        <v>191617.535</v>
      </c>
      <c r="K21" s="547">
        <v>97690.819829999993</v>
      </c>
      <c r="L21" s="547">
        <v>289308.35482999997</v>
      </c>
      <c r="M21" s="549" t="s">
        <v>2198</v>
      </c>
      <c r="N21" s="547">
        <v>41764.898850000005</v>
      </c>
      <c r="O21" s="547">
        <v>14310.376039999999</v>
      </c>
      <c r="P21" s="547">
        <v>56075.274890000001</v>
      </c>
      <c r="Q21" s="547"/>
      <c r="R21" s="547">
        <v>85792.165900000007</v>
      </c>
      <c r="S21" s="547">
        <v>29953.624399999997</v>
      </c>
      <c r="T21" s="547">
        <v>115745.79029999999</v>
      </c>
      <c r="U21" s="547"/>
      <c r="V21" s="547">
        <v>212972.48763999998</v>
      </c>
      <c r="W21" s="547">
        <v>69484.176030000002</v>
      </c>
      <c r="X21" s="547">
        <v>282456.66367000004</v>
      </c>
      <c r="Y21" s="549" t="s">
        <v>2198</v>
      </c>
      <c r="Z21" s="547">
        <v>3478.0546199999999</v>
      </c>
      <c r="AA21" s="547">
        <v>1779.5114699999999</v>
      </c>
      <c r="AB21" s="547">
        <v>5257.5660900000003</v>
      </c>
      <c r="AC21" s="547"/>
      <c r="AD21" s="547">
        <v>209661.48765999998</v>
      </c>
      <c r="AE21" s="547">
        <v>50741.232759999999</v>
      </c>
      <c r="AF21" s="547">
        <v>260402.72042</v>
      </c>
      <c r="AG21" s="547"/>
      <c r="AH21" s="547">
        <v>105766.84359999999</v>
      </c>
      <c r="AI21" s="547">
        <v>1870.6041600000001</v>
      </c>
      <c r="AJ21" s="547">
        <v>107637.44776000001</v>
      </c>
      <c r="AK21" s="549" t="s">
        <v>2198</v>
      </c>
      <c r="AL21" s="547">
        <v>37714.150889999997</v>
      </c>
      <c r="AM21" s="547">
        <v>6739.9099699999997</v>
      </c>
      <c r="AN21" s="547">
        <v>44454.060859999998</v>
      </c>
      <c r="AO21" s="547"/>
      <c r="AP21" s="547">
        <v>27532.90468</v>
      </c>
      <c r="AQ21" s="547">
        <v>2296.9814999999999</v>
      </c>
      <c r="AR21" s="547">
        <v>29829.886180000001</v>
      </c>
      <c r="AS21" s="547"/>
      <c r="AT21" s="547">
        <v>15462.939849999999</v>
      </c>
      <c r="AU21" s="547">
        <v>20949.904829999999</v>
      </c>
      <c r="AV21" s="547">
        <v>36412.844680000002</v>
      </c>
      <c r="AW21" s="549" t="s">
        <v>2198</v>
      </c>
      <c r="AX21" s="547">
        <v>16289.791090000001</v>
      </c>
      <c r="AY21" s="547">
        <v>9.8085799999999992</v>
      </c>
      <c r="AZ21" s="547">
        <v>16299.59967</v>
      </c>
      <c r="BA21" s="547"/>
      <c r="BB21" s="547">
        <v>10689.34758</v>
      </c>
      <c r="BC21" s="547">
        <v>917.40916000000004</v>
      </c>
      <c r="BD21" s="547">
        <v>11606.756740000001</v>
      </c>
      <c r="BE21" s="547"/>
      <c r="BF21" s="547">
        <v>2098.9695099999999</v>
      </c>
      <c r="BG21" s="547">
        <v>10181.74568</v>
      </c>
      <c r="BH21" s="547">
        <v>12280.715189999999</v>
      </c>
      <c r="BI21" s="549" t="s">
        <v>2198</v>
      </c>
      <c r="BJ21" s="547">
        <v>1543.7390600000001</v>
      </c>
      <c r="BK21" s="547">
        <v>12208.379869999999</v>
      </c>
      <c r="BL21" s="547">
        <v>13752.118930000001</v>
      </c>
      <c r="BM21" s="547"/>
      <c r="BN21" s="547">
        <v>17089.195680000001</v>
      </c>
      <c r="BO21" s="547">
        <v>10829.45126</v>
      </c>
      <c r="BP21" s="547">
        <v>27918.646940000002</v>
      </c>
      <c r="BQ21" s="547"/>
      <c r="BR21" s="547">
        <v>35594.254329999996</v>
      </c>
      <c r="BS21" s="547">
        <v>291.01920000000001</v>
      </c>
      <c r="BT21" s="547">
        <v>35885.273529999999</v>
      </c>
      <c r="BU21" s="547"/>
      <c r="BV21" s="547">
        <v>13184.585570000001</v>
      </c>
      <c r="BW21" s="547">
        <v>395.74342999999999</v>
      </c>
      <c r="BX21" s="547">
        <v>13580.329</v>
      </c>
      <c r="BY21" s="549" t="s">
        <v>2198</v>
      </c>
      <c r="BZ21" s="547">
        <v>1265981.8022299996</v>
      </c>
      <c r="CA21" s="547">
        <v>429424.44285999995</v>
      </c>
      <c r="CB21" s="547">
        <v>1695406.2450899996</v>
      </c>
      <c r="CC21" s="547"/>
      <c r="CD21" s="547">
        <v>191617.535</v>
      </c>
      <c r="CE21" s="547">
        <v>105146.79888</v>
      </c>
      <c r="CF21" s="547">
        <v>296764.33387999999</v>
      </c>
      <c r="CG21" s="547"/>
      <c r="CH21" s="547">
        <v>1265981.8022299996</v>
      </c>
      <c r="CI21" s="547">
        <v>436880.42190999998</v>
      </c>
      <c r="CJ21" s="547">
        <v>1702862.2241399998</v>
      </c>
      <c r="CK21" s="544"/>
    </row>
    <row r="22" spans="1:89" s="24" customFormat="1" ht="9" customHeight="1">
      <c r="A22" s="549" t="s">
        <v>2199</v>
      </c>
      <c r="B22" s="547">
        <v>2125.58691</v>
      </c>
      <c r="C22" s="547">
        <v>179.18664000000001</v>
      </c>
      <c r="D22" s="547">
        <v>2304.7735499999999</v>
      </c>
      <c r="E22" s="547"/>
      <c r="F22" s="547">
        <v>492.51316000000003</v>
      </c>
      <c r="G22" s="547">
        <v>0</v>
      </c>
      <c r="H22" s="547">
        <v>492.51316000000003</v>
      </c>
      <c r="I22" s="547"/>
      <c r="J22" s="547">
        <v>0</v>
      </c>
      <c r="K22" s="547">
        <v>0</v>
      </c>
      <c r="L22" s="547">
        <v>0</v>
      </c>
      <c r="M22" s="549" t="s">
        <v>2199</v>
      </c>
      <c r="N22" s="547">
        <v>18.874010000000002</v>
      </c>
      <c r="O22" s="547">
        <v>3.0558200000000002</v>
      </c>
      <c r="P22" s="547">
        <v>21.929830000000003</v>
      </c>
      <c r="Q22" s="547"/>
      <c r="R22" s="547">
        <v>1137.94273</v>
      </c>
      <c r="S22" s="547">
        <v>128.64537000000001</v>
      </c>
      <c r="T22" s="547">
        <v>1266.5881000000002</v>
      </c>
      <c r="U22" s="547"/>
      <c r="V22" s="547">
        <v>1515.5912900000001</v>
      </c>
      <c r="W22" s="547">
        <v>36.227410000000006</v>
      </c>
      <c r="X22" s="547">
        <v>1551.8187</v>
      </c>
      <c r="Y22" s="549" t="s">
        <v>2199</v>
      </c>
      <c r="Z22" s="547">
        <v>83.423180000000002</v>
      </c>
      <c r="AA22" s="547">
        <v>0</v>
      </c>
      <c r="AB22" s="547">
        <v>83.423180000000002</v>
      </c>
      <c r="AC22" s="547"/>
      <c r="AD22" s="547">
        <v>0</v>
      </c>
      <c r="AE22" s="547">
        <v>0</v>
      </c>
      <c r="AF22" s="547">
        <v>0</v>
      </c>
      <c r="AG22" s="547"/>
      <c r="AH22" s="547">
        <v>1732.06357</v>
      </c>
      <c r="AI22" s="547">
        <v>0.24999000000000002</v>
      </c>
      <c r="AJ22" s="547">
        <v>1732.3135600000001</v>
      </c>
      <c r="AK22" s="549" t="s">
        <v>2199</v>
      </c>
      <c r="AL22" s="547">
        <v>2638.4714100000001</v>
      </c>
      <c r="AM22" s="547">
        <v>11.88067</v>
      </c>
      <c r="AN22" s="547">
        <v>2650.3520800000001</v>
      </c>
      <c r="AO22" s="547"/>
      <c r="AP22" s="547">
        <v>326.68475000000001</v>
      </c>
      <c r="AQ22" s="547">
        <v>3.4662500000000001</v>
      </c>
      <c r="AR22" s="547">
        <v>330.15100000000001</v>
      </c>
      <c r="AS22" s="547"/>
      <c r="AT22" s="547">
        <v>354.65909000000005</v>
      </c>
      <c r="AU22" s="547">
        <v>69.792490000000001</v>
      </c>
      <c r="AV22" s="547">
        <v>424.45158000000004</v>
      </c>
      <c r="AW22" s="549" t="s">
        <v>2199</v>
      </c>
      <c r="AX22" s="547">
        <v>33.642420000000001</v>
      </c>
      <c r="AY22" s="547">
        <v>0</v>
      </c>
      <c r="AZ22" s="547">
        <v>33.642420000000001</v>
      </c>
      <c r="BA22" s="547"/>
      <c r="BB22" s="547">
        <v>46.450960000000002</v>
      </c>
      <c r="BC22" s="547">
        <v>1.7037</v>
      </c>
      <c r="BD22" s="547">
        <v>48.154660000000007</v>
      </c>
      <c r="BE22" s="547"/>
      <c r="BF22" s="547">
        <v>829.39668000000006</v>
      </c>
      <c r="BG22" s="547">
        <v>11.145250000000001</v>
      </c>
      <c r="BH22" s="547">
        <v>840.54193000000009</v>
      </c>
      <c r="BI22" s="549" t="s">
        <v>2199</v>
      </c>
      <c r="BJ22" s="547">
        <v>0</v>
      </c>
      <c r="BK22" s="547">
        <v>0</v>
      </c>
      <c r="BL22" s="547">
        <v>0</v>
      </c>
      <c r="BM22" s="547"/>
      <c r="BN22" s="547">
        <v>1898.9359199999999</v>
      </c>
      <c r="BO22" s="547">
        <v>202.63005000000001</v>
      </c>
      <c r="BP22" s="547">
        <v>2101.5659700000001</v>
      </c>
      <c r="BQ22" s="547"/>
      <c r="BR22" s="547">
        <v>0</v>
      </c>
      <c r="BS22" s="547">
        <v>0</v>
      </c>
      <c r="BT22" s="547">
        <v>0</v>
      </c>
      <c r="BU22" s="547"/>
      <c r="BV22" s="547">
        <v>0</v>
      </c>
      <c r="BW22" s="547">
        <v>0</v>
      </c>
      <c r="BX22" s="547">
        <v>0</v>
      </c>
      <c r="BY22" s="549" t="s">
        <v>2199</v>
      </c>
      <c r="BZ22" s="547">
        <v>13234.236080000001</v>
      </c>
      <c r="CA22" s="547">
        <v>647.98364000000004</v>
      </c>
      <c r="CB22" s="547">
        <v>13882.219720000001</v>
      </c>
      <c r="CC22" s="547"/>
      <c r="CD22" s="547">
        <v>0</v>
      </c>
      <c r="CE22" s="547">
        <v>81.399360000000001</v>
      </c>
      <c r="CF22" s="547">
        <v>81.399360000000001</v>
      </c>
      <c r="CG22" s="547"/>
      <c r="CH22" s="547">
        <v>13234.236080000001</v>
      </c>
      <c r="CI22" s="547">
        <v>729.38300000000004</v>
      </c>
      <c r="CJ22" s="547">
        <v>13963.61908</v>
      </c>
      <c r="CK22" s="544"/>
    </row>
    <row r="23" spans="1:89" s="24" customFormat="1" ht="9" customHeight="1">
      <c r="A23" s="549" t="s">
        <v>2190</v>
      </c>
      <c r="B23" s="547">
        <v>291.06322000000006</v>
      </c>
      <c r="C23" s="547">
        <v>33.714349999999996</v>
      </c>
      <c r="D23" s="547">
        <v>324.77757000000003</v>
      </c>
      <c r="E23" s="547"/>
      <c r="F23" s="547">
        <v>1.6642399999999999</v>
      </c>
      <c r="G23" s="547">
        <v>0</v>
      </c>
      <c r="H23" s="547">
        <v>1.6642399999999999</v>
      </c>
      <c r="I23" s="547"/>
      <c r="J23" s="547">
        <v>4325.8978899999993</v>
      </c>
      <c r="K23" s="547">
        <v>0</v>
      </c>
      <c r="L23" s="547">
        <v>4325.8978899999993</v>
      </c>
      <c r="M23" s="549" t="s">
        <v>2190</v>
      </c>
      <c r="N23" s="547">
        <v>0</v>
      </c>
      <c r="O23" s="547">
        <v>0</v>
      </c>
      <c r="P23" s="547">
        <v>0</v>
      </c>
      <c r="Q23" s="547"/>
      <c r="R23" s="547">
        <v>934.84412999999995</v>
      </c>
      <c r="S23" s="547">
        <v>1.7190900000000002</v>
      </c>
      <c r="T23" s="547">
        <v>936.56322</v>
      </c>
      <c r="U23" s="547"/>
      <c r="V23" s="547">
        <v>347.86511999999999</v>
      </c>
      <c r="W23" s="547">
        <v>1006.55259</v>
      </c>
      <c r="X23" s="547">
        <v>1354.4177099999999</v>
      </c>
      <c r="Y23" s="549" t="s">
        <v>2190</v>
      </c>
      <c r="Z23" s="547">
        <v>84.006259999999997</v>
      </c>
      <c r="AA23" s="547">
        <v>85.873180000000005</v>
      </c>
      <c r="AB23" s="547">
        <v>169.87943999999999</v>
      </c>
      <c r="AC23" s="547"/>
      <c r="AD23" s="547">
        <v>1975.0268999999998</v>
      </c>
      <c r="AE23" s="547">
        <v>18.683850000000003</v>
      </c>
      <c r="AF23" s="547">
        <v>1993.71075</v>
      </c>
      <c r="AG23" s="547"/>
      <c r="AH23" s="547">
        <v>229.68810000000002</v>
      </c>
      <c r="AI23" s="547">
        <v>0</v>
      </c>
      <c r="AJ23" s="547">
        <v>229.68810000000002</v>
      </c>
      <c r="AK23" s="549" t="s">
        <v>2190</v>
      </c>
      <c r="AL23" s="547">
        <v>12.402790000000001</v>
      </c>
      <c r="AM23" s="547">
        <v>0</v>
      </c>
      <c r="AN23" s="547">
        <v>12.402790000000001</v>
      </c>
      <c r="AO23" s="547"/>
      <c r="AP23" s="547">
        <v>122.59676</v>
      </c>
      <c r="AQ23" s="547">
        <v>0</v>
      </c>
      <c r="AR23" s="547">
        <v>122.59676</v>
      </c>
      <c r="AS23" s="547"/>
      <c r="AT23" s="547">
        <v>1227.04647</v>
      </c>
      <c r="AU23" s="547">
        <v>123.88552</v>
      </c>
      <c r="AV23" s="547">
        <v>1350.93199</v>
      </c>
      <c r="AW23" s="549" t="s">
        <v>2190</v>
      </c>
      <c r="AX23" s="547">
        <v>4.04718</v>
      </c>
      <c r="AY23" s="547">
        <v>6.1254800000000005</v>
      </c>
      <c r="AZ23" s="547">
        <v>10.17266</v>
      </c>
      <c r="BA23" s="547"/>
      <c r="BB23" s="547">
        <v>0</v>
      </c>
      <c r="BC23" s="547">
        <v>0</v>
      </c>
      <c r="BD23" s="547">
        <v>0</v>
      </c>
      <c r="BE23" s="547"/>
      <c r="BF23" s="547">
        <v>0</v>
      </c>
      <c r="BG23" s="547">
        <v>0</v>
      </c>
      <c r="BH23" s="547">
        <v>0</v>
      </c>
      <c r="BI23" s="549" t="s">
        <v>2190</v>
      </c>
      <c r="BJ23" s="547">
        <v>2.08128</v>
      </c>
      <c r="BK23" s="547">
        <v>0</v>
      </c>
      <c r="BL23" s="547">
        <v>2.08128</v>
      </c>
      <c r="BM23" s="547"/>
      <c r="BN23" s="547">
        <v>295.61382000000003</v>
      </c>
      <c r="BO23" s="547">
        <v>2.74892</v>
      </c>
      <c r="BP23" s="547">
        <v>298.36273999999997</v>
      </c>
      <c r="BQ23" s="547"/>
      <c r="BR23" s="547">
        <v>0</v>
      </c>
      <c r="BS23" s="547">
        <v>0</v>
      </c>
      <c r="BT23" s="547">
        <v>0</v>
      </c>
      <c r="BU23" s="547"/>
      <c r="BV23" s="547">
        <v>0</v>
      </c>
      <c r="BW23" s="547">
        <v>0</v>
      </c>
      <c r="BX23" s="547">
        <v>0</v>
      </c>
      <c r="BY23" s="549" t="s">
        <v>2190</v>
      </c>
      <c r="BZ23" s="547">
        <v>9853.8441600000006</v>
      </c>
      <c r="CA23" s="547">
        <v>1279.3029799999999</v>
      </c>
      <c r="CB23" s="547">
        <v>11133.147139999999</v>
      </c>
      <c r="CC23" s="547"/>
      <c r="CD23" s="547">
        <v>4325.8978899999993</v>
      </c>
      <c r="CE23" s="547">
        <v>0</v>
      </c>
      <c r="CF23" s="547">
        <v>4325.8978899999993</v>
      </c>
      <c r="CG23" s="547"/>
      <c r="CH23" s="547">
        <v>9853.8441600000006</v>
      </c>
      <c r="CI23" s="547">
        <v>1279.3029799999999</v>
      </c>
      <c r="CJ23" s="547">
        <v>11133.147139999999</v>
      </c>
      <c r="CK23" s="544"/>
    </row>
    <row r="24" spans="1:89" s="24" customFormat="1" ht="9" customHeight="1">
      <c r="A24" s="549" t="s">
        <v>2200</v>
      </c>
      <c r="B24" s="547">
        <v>56563.796249999999</v>
      </c>
      <c r="C24" s="547">
        <v>26195.727910000001</v>
      </c>
      <c r="D24" s="547">
        <v>82759.524160000001</v>
      </c>
      <c r="E24" s="547"/>
      <c r="F24" s="547">
        <v>2273.49161</v>
      </c>
      <c r="G24" s="547">
        <v>0.15009</v>
      </c>
      <c r="H24" s="547">
        <v>2273.6417000000001</v>
      </c>
      <c r="I24" s="547"/>
      <c r="J24" s="547">
        <v>73414.334000000003</v>
      </c>
      <c r="K24" s="547">
        <v>40486.13996</v>
      </c>
      <c r="L24" s="547">
        <v>113900.47395999999</v>
      </c>
      <c r="M24" s="549" t="s">
        <v>2200</v>
      </c>
      <c r="N24" s="547">
        <v>14660.96545</v>
      </c>
      <c r="O24" s="547">
        <v>2673.8395300000002</v>
      </c>
      <c r="P24" s="547">
        <v>17334.804980000001</v>
      </c>
      <c r="Q24" s="547"/>
      <c r="R24" s="547">
        <v>12335.10721</v>
      </c>
      <c r="S24" s="547">
        <v>18231.966479999999</v>
      </c>
      <c r="T24" s="547">
        <v>30567.073690000001</v>
      </c>
      <c r="U24" s="547"/>
      <c r="V24" s="547">
        <v>16253.9169</v>
      </c>
      <c r="W24" s="547">
        <v>34593.447200000002</v>
      </c>
      <c r="X24" s="547">
        <v>50847.364099999999</v>
      </c>
      <c r="Y24" s="549" t="s">
        <v>2200</v>
      </c>
      <c r="Z24" s="547">
        <v>2650.2716600000003</v>
      </c>
      <c r="AA24" s="547">
        <v>369.46213</v>
      </c>
      <c r="AB24" s="547">
        <v>3019.7337900000002</v>
      </c>
      <c r="AC24" s="547"/>
      <c r="AD24" s="547">
        <v>30925.486350000003</v>
      </c>
      <c r="AE24" s="547">
        <v>16666.689910000001</v>
      </c>
      <c r="AF24" s="547">
        <v>47592.17626</v>
      </c>
      <c r="AG24" s="547"/>
      <c r="AH24" s="547">
        <v>25546.739570000002</v>
      </c>
      <c r="AI24" s="547">
        <v>2768.74008</v>
      </c>
      <c r="AJ24" s="547">
        <v>28315.479649999997</v>
      </c>
      <c r="AK24" s="549" t="s">
        <v>2200</v>
      </c>
      <c r="AL24" s="547">
        <v>2848.3334</v>
      </c>
      <c r="AM24" s="547">
        <v>375.56018</v>
      </c>
      <c r="AN24" s="547">
        <v>3223.8935799999999</v>
      </c>
      <c r="AO24" s="547"/>
      <c r="AP24" s="547">
        <v>1165.3818600000002</v>
      </c>
      <c r="AQ24" s="547">
        <v>10.14499</v>
      </c>
      <c r="AR24" s="547">
        <v>1175.5268500000002</v>
      </c>
      <c r="AS24" s="547"/>
      <c r="AT24" s="547">
        <v>60.736160000000005</v>
      </c>
      <c r="AU24" s="547">
        <v>13452.116609999999</v>
      </c>
      <c r="AV24" s="547">
        <v>13512.85277</v>
      </c>
      <c r="AW24" s="549" t="s">
        <v>2200</v>
      </c>
      <c r="AX24" s="547">
        <v>0</v>
      </c>
      <c r="AY24" s="547">
        <v>0</v>
      </c>
      <c r="AZ24" s="547">
        <v>0</v>
      </c>
      <c r="BA24" s="547"/>
      <c r="BB24" s="547">
        <v>738.73338999999999</v>
      </c>
      <c r="BC24" s="547">
        <v>0</v>
      </c>
      <c r="BD24" s="547">
        <v>738.73338999999999</v>
      </c>
      <c r="BE24" s="547"/>
      <c r="BF24" s="547">
        <v>0</v>
      </c>
      <c r="BG24" s="547">
        <v>3026.0563500000003</v>
      </c>
      <c r="BH24" s="547">
        <v>3026.0563500000003</v>
      </c>
      <c r="BI24" s="549" t="s">
        <v>2200</v>
      </c>
      <c r="BJ24" s="547">
        <v>0</v>
      </c>
      <c r="BK24" s="547">
        <v>0</v>
      </c>
      <c r="BL24" s="547">
        <v>0</v>
      </c>
      <c r="BM24" s="547"/>
      <c r="BN24" s="547">
        <v>620.48482000000001</v>
      </c>
      <c r="BO24" s="547">
        <v>4207.3391799999999</v>
      </c>
      <c r="BP24" s="547">
        <v>4827.8239999999996</v>
      </c>
      <c r="BQ24" s="547"/>
      <c r="BR24" s="547">
        <v>9705.5492699999995</v>
      </c>
      <c r="BS24" s="547">
        <v>375.74991999999997</v>
      </c>
      <c r="BT24" s="547">
        <v>10081.29919</v>
      </c>
      <c r="BU24" s="547"/>
      <c r="BV24" s="547">
        <v>2745.6035000000002</v>
      </c>
      <c r="BW24" s="547">
        <v>17.2743</v>
      </c>
      <c r="BX24" s="547">
        <v>2762.8777999999998</v>
      </c>
      <c r="BY24" s="549" t="s">
        <v>2200</v>
      </c>
      <c r="BZ24" s="547">
        <v>252508.9314</v>
      </c>
      <c r="CA24" s="547">
        <v>163450.40481999997</v>
      </c>
      <c r="CB24" s="547">
        <v>415959.33622000006</v>
      </c>
      <c r="CC24" s="547"/>
      <c r="CD24" s="547">
        <v>73414.334000000003</v>
      </c>
      <c r="CE24" s="547">
        <v>40465.323170000003</v>
      </c>
      <c r="CF24" s="547">
        <v>113879.65717000001</v>
      </c>
      <c r="CG24" s="547"/>
      <c r="CH24" s="547">
        <v>252508.9314</v>
      </c>
      <c r="CI24" s="547">
        <v>163429.58802999998</v>
      </c>
      <c r="CJ24" s="547">
        <v>415938.5194300001</v>
      </c>
      <c r="CK24" s="544"/>
    </row>
    <row r="25" spans="1:89" s="24" customFormat="1" ht="9" customHeight="1">
      <c r="A25" s="549" t="s">
        <v>2201</v>
      </c>
      <c r="B25" s="547">
        <v>3730.8453799999997</v>
      </c>
      <c r="C25" s="547">
        <v>9759.2480999999989</v>
      </c>
      <c r="D25" s="547">
        <v>13490.09348</v>
      </c>
      <c r="E25" s="547"/>
      <c r="F25" s="547">
        <v>0</v>
      </c>
      <c r="G25" s="547">
        <v>0</v>
      </c>
      <c r="H25" s="547">
        <v>0</v>
      </c>
      <c r="I25" s="547"/>
      <c r="J25" s="547">
        <v>22688.71456</v>
      </c>
      <c r="K25" s="547">
        <v>31844.86004</v>
      </c>
      <c r="L25" s="547">
        <v>54533.5746</v>
      </c>
      <c r="M25" s="549" t="s">
        <v>2201</v>
      </c>
      <c r="N25" s="547">
        <v>1490.77979</v>
      </c>
      <c r="O25" s="547">
        <v>0</v>
      </c>
      <c r="P25" s="547">
        <v>1490.77979</v>
      </c>
      <c r="Q25" s="547"/>
      <c r="R25" s="547">
        <v>6069.30242</v>
      </c>
      <c r="S25" s="547">
        <v>0</v>
      </c>
      <c r="T25" s="547">
        <v>6069.30242</v>
      </c>
      <c r="U25" s="547"/>
      <c r="V25" s="547">
        <v>0.26233000000000001</v>
      </c>
      <c r="W25" s="547">
        <v>0.10684</v>
      </c>
      <c r="X25" s="547">
        <v>0.36917</v>
      </c>
      <c r="Y25" s="549" t="s">
        <v>2201</v>
      </c>
      <c r="Z25" s="547">
        <v>0</v>
      </c>
      <c r="AA25" s="547">
        <v>0</v>
      </c>
      <c r="AB25" s="547">
        <v>0</v>
      </c>
      <c r="AC25" s="547"/>
      <c r="AD25" s="547">
        <v>9145.7023499999996</v>
      </c>
      <c r="AE25" s="547">
        <v>29382.310719999998</v>
      </c>
      <c r="AF25" s="547">
        <v>38528.013070000001</v>
      </c>
      <c r="AG25" s="547"/>
      <c r="AH25" s="547">
        <v>3409.1860099999999</v>
      </c>
      <c r="AI25" s="547">
        <v>0</v>
      </c>
      <c r="AJ25" s="547">
        <v>3409.1860099999999</v>
      </c>
      <c r="AK25" s="549" t="s">
        <v>2201</v>
      </c>
      <c r="AL25" s="547">
        <v>3067.99037</v>
      </c>
      <c r="AM25" s="547">
        <v>0</v>
      </c>
      <c r="AN25" s="547">
        <v>3067.99037</v>
      </c>
      <c r="AO25" s="547"/>
      <c r="AP25" s="547">
        <v>1366.8156000000001</v>
      </c>
      <c r="AQ25" s="547">
        <v>0</v>
      </c>
      <c r="AR25" s="547">
        <v>1366.8156000000001</v>
      </c>
      <c r="AS25" s="547"/>
      <c r="AT25" s="547">
        <v>531.25</v>
      </c>
      <c r="AU25" s="547">
        <v>0</v>
      </c>
      <c r="AV25" s="547">
        <v>531.25</v>
      </c>
      <c r="AW25" s="549" t="s">
        <v>2201</v>
      </c>
      <c r="AX25" s="547">
        <v>633.39489000000003</v>
      </c>
      <c r="AY25" s="547">
        <v>0</v>
      </c>
      <c r="AZ25" s="547">
        <v>633.39489000000003</v>
      </c>
      <c r="BA25" s="547"/>
      <c r="BB25" s="547">
        <v>0</v>
      </c>
      <c r="BC25" s="547">
        <v>0</v>
      </c>
      <c r="BD25" s="547">
        <v>0</v>
      </c>
      <c r="BE25" s="547"/>
      <c r="BF25" s="547">
        <v>0</v>
      </c>
      <c r="BG25" s="547">
        <v>0</v>
      </c>
      <c r="BH25" s="547">
        <v>0</v>
      </c>
      <c r="BI25" s="549" t="s">
        <v>2201</v>
      </c>
      <c r="BJ25" s="547">
        <v>0</v>
      </c>
      <c r="BK25" s="547">
        <v>0</v>
      </c>
      <c r="BL25" s="547">
        <v>0</v>
      </c>
      <c r="BM25" s="547"/>
      <c r="BN25" s="547">
        <v>4851.9913799999995</v>
      </c>
      <c r="BO25" s="547">
        <v>0</v>
      </c>
      <c r="BP25" s="547">
        <v>4851.9913799999995</v>
      </c>
      <c r="BQ25" s="547"/>
      <c r="BR25" s="547">
        <v>2546.09337</v>
      </c>
      <c r="BS25" s="547">
        <v>0</v>
      </c>
      <c r="BT25" s="547">
        <v>2546.09337</v>
      </c>
      <c r="BU25" s="547"/>
      <c r="BV25" s="547">
        <v>1815.1005</v>
      </c>
      <c r="BW25" s="547">
        <v>0</v>
      </c>
      <c r="BX25" s="547">
        <v>1815.1005</v>
      </c>
      <c r="BY25" s="549" t="s">
        <v>2201</v>
      </c>
      <c r="BZ25" s="547">
        <v>61347.428950000001</v>
      </c>
      <c r="CA25" s="547">
        <v>70986.525699999998</v>
      </c>
      <c r="CB25" s="547">
        <v>132333.95465</v>
      </c>
      <c r="CC25" s="547"/>
      <c r="CD25" s="547">
        <v>22688.71456</v>
      </c>
      <c r="CE25" s="547">
        <v>31844.86004</v>
      </c>
      <c r="CF25" s="547">
        <v>54533.5746</v>
      </c>
      <c r="CG25" s="547"/>
      <c r="CH25" s="547">
        <v>61347.428950000001</v>
      </c>
      <c r="CI25" s="547">
        <v>70986.525699999998</v>
      </c>
      <c r="CJ25" s="547">
        <v>132333.95465</v>
      </c>
      <c r="CK25" s="544"/>
    </row>
    <row r="26" spans="1:89" s="24" customFormat="1" ht="9" customHeight="1">
      <c r="A26" s="549" t="s">
        <v>2202</v>
      </c>
      <c r="B26" s="547">
        <v>17445.35514</v>
      </c>
      <c r="C26" s="547">
        <v>8396.4771400000009</v>
      </c>
      <c r="D26" s="547">
        <v>25841.832280000002</v>
      </c>
      <c r="E26" s="547"/>
      <c r="F26" s="547">
        <v>1246.424</v>
      </c>
      <c r="G26" s="547">
        <v>0</v>
      </c>
      <c r="H26" s="547">
        <v>1246.424</v>
      </c>
      <c r="I26" s="547"/>
      <c r="J26" s="547">
        <v>0</v>
      </c>
      <c r="K26" s="547">
        <v>107561.95353</v>
      </c>
      <c r="L26" s="547">
        <v>107561.95353</v>
      </c>
      <c r="M26" s="549" t="s">
        <v>2202</v>
      </c>
      <c r="N26" s="547">
        <v>830.62509</v>
      </c>
      <c r="O26" s="547">
        <v>1121.25757</v>
      </c>
      <c r="P26" s="547">
        <v>1951.8826600000002</v>
      </c>
      <c r="Q26" s="547"/>
      <c r="R26" s="547">
        <v>7699.9829400000008</v>
      </c>
      <c r="S26" s="547">
        <v>3297.2574900000004</v>
      </c>
      <c r="T26" s="547">
        <v>10997.24043</v>
      </c>
      <c r="U26" s="547"/>
      <c r="V26" s="547">
        <v>0</v>
      </c>
      <c r="W26" s="547">
        <v>20436.897000000001</v>
      </c>
      <c r="X26" s="547">
        <v>20436.897000000001</v>
      </c>
      <c r="Y26" s="549" t="s">
        <v>2202</v>
      </c>
      <c r="Z26" s="547">
        <v>0</v>
      </c>
      <c r="AA26" s="547">
        <v>0</v>
      </c>
      <c r="AB26" s="547">
        <v>0</v>
      </c>
      <c r="AC26" s="547"/>
      <c r="AD26" s="547">
        <v>1521.6686299999999</v>
      </c>
      <c r="AE26" s="547">
        <v>39053.273990000002</v>
      </c>
      <c r="AF26" s="547">
        <v>40574.942619999994</v>
      </c>
      <c r="AG26" s="547"/>
      <c r="AH26" s="547">
        <v>7624.7320099999997</v>
      </c>
      <c r="AI26" s="547">
        <v>0</v>
      </c>
      <c r="AJ26" s="547">
        <v>7624.7320099999997</v>
      </c>
      <c r="AK26" s="549" t="s">
        <v>2202</v>
      </c>
      <c r="AL26" s="547">
        <v>0</v>
      </c>
      <c r="AM26" s="547">
        <v>683.85682000000008</v>
      </c>
      <c r="AN26" s="547">
        <v>683.85682000000008</v>
      </c>
      <c r="AO26" s="547"/>
      <c r="AP26" s="547">
        <v>0</v>
      </c>
      <c r="AQ26" s="547">
        <v>0</v>
      </c>
      <c r="AR26" s="547">
        <v>0</v>
      </c>
      <c r="AS26" s="547"/>
      <c r="AT26" s="547">
        <v>0</v>
      </c>
      <c r="AU26" s="547">
        <v>0</v>
      </c>
      <c r="AV26" s="547">
        <v>0</v>
      </c>
      <c r="AW26" s="549" t="s">
        <v>2202</v>
      </c>
      <c r="AX26" s="547">
        <v>0</v>
      </c>
      <c r="AY26" s="547">
        <v>0</v>
      </c>
      <c r="AZ26" s="547">
        <v>0</v>
      </c>
      <c r="BA26" s="547"/>
      <c r="BB26" s="547">
        <v>2428.4916600000001</v>
      </c>
      <c r="BC26" s="547">
        <v>0</v>
      </c>
      <c r="BD26" s="547">
        <v>2428.4916600000001</v>
      </c>
      <c r="BE26" s="547"/>
      <c r="BF26" s="547">
        <v>0</v>
      </c>
      <c r="BG26" s="547">
        <v>0</v>
      </c>
      <c r="BH26" s="547">
        <v>0</v>
      </c>
      <c r="BI26" s="549" t="s">
        <v>2202</v>
      </c>
      <c r="BJ26" s="547">
        <v>0</v>
      </c>
      <c r="BK26" s="547">
        <v>0</v>
      </c>
      <c r="BL26" s="547">
        <v>0</v>
      </c>
      <c r="BM26" s="547"/>
      <c r="BN26" s="547">
        <v>0</v>
      </c>
      <c r="BO26" s="547">
        <v>0</v>
      </c>
      <c r="BP26" s="547">
        <v>0</v>
      </c>
      <c r="BQ26" s="547"/>
      <c r="BR26" s="547">
        <v>0</v>
      </c>
      <c r="BS26" s="547">
        <v>0</v>
      </c>
      <c r="BT26" s="547">
        <v>0</v>
      </c>
      <c r="BU26" s="547"/>
      <c r="BV26" s="547">
        <v>0</v>
      </c>
      <c r="BW26" s="547">
        <v>0</v>
      </c>
      <c r="BX26" s="547">
        <v>0</v>
      </c>
      <c r="BY26" s="549" t="s">
        <v>2202</v>
      </c>
      <c r="BZ26" s="547">
        <v>38797.279470000001</v>
      </c>
      <c r="CA26" s="547">
        <v>180550.97353999998</v>
      </c>
      <c r="CB26" s="547">
        <v>219348.25300999999</v>
      </c>
      <c r="CC26" s="547"/>
      <c r="CD26" s="547">
        <v>0</v>
      </c>
      <c r="CE26" s="547">
        <v>107561.95353</v>
      </c>
      <c r="CF26" s="547">
        <v>107561.95353</v>
      </c>
      <c r="CG26" s="547"/>
      <c r="CH26" s="547">
        <v>38797.279470000001</v>
      </c>
      <c r="CI26" s="547">
        <v>180550.97353999998</v>
      </c>
      <c r="CJ26" s="547">
        <v>219348.25300999999</v>
      </c>
      <c r="CK26" s="544"/>
    </row>
    <row r="27" spans="1:89" s="24" customFormat="1" ht="9" customHeight="1">
      <c r="A27" s="549" t="s">
        <v>2203</v>
      </c>
      <c r="B27" s="547">
        <v>23763.86779</v>
      </c>
      <c r="C27" s="547">
        <v>0</v>
      </c>
      <c r="D27" s="547">
        <v>23763.86779</v>
      </c>
      <c r="E27" s="547"/>
      <c r="F27" s="547">
        <v>0</v>
      </c>
      <c r="G27" s="547">
        <v>0</v>
      </c>
      <c r="H27" s="547">
        <v>0</v>
      </c>
      <c r="I27" s="547"/>
      <c r="J27" s="547">
        <v>0</v>
      </c>
      <c r="K27" s="547">
        <v>0</v>
      </c>
      <c r="L27" s="547">
        <v>0</v>
      </c>
      <c r="M27" s="549" t="s">
        <v>2203</v>
      </c>
      <c r="N27" s="547">
        <v>0</v>
      </c>
      <c r="O27" s="547">
        <v>0</v>
      </c>
      <c r="P27" s="547">
        <v>0</v>
      </c>
      <c r="Q27" s="547"/>
      <c r="R27" s="547">
        <v>0</v>
      </c>
      <c r="S27" s="547">
        <v>0</v>
      </c>
      <c r="T27" s="547">
        <v>0</v>
      </c>
      <c r="U27" s="547"/>
      <c r="V27" s="547">
        <v>0</v>
      </c>
      <c r="W27" s="547">
        <v>0</v>
      </c>
      <c r="X27" s="547">
        <v>0</v>
      </c>
      <c r="Y27" s="549" t="s">
        <v>2203</v>
      </c>
      <c r="Z27" s="547">
        <v>16274.18259</v>
      </c>
      <c r="AA27" s="547">
        <v>-13145.0034</v>
      </c>
      <c r="AB27" s="547">
        <v>3129.1791899999998</v>
      </c>
      <c r="AC27" s="547"/>
      <c r="AD27" s="547">
        <v>0</v>
      </c>
      <c r="AE27" s="547">
        <v>0</v>
      </c>
      <c r="AF27" s="547">
        <v>0</v>
      </c>
      <c r="AG27" s="547"/>
      <c r="AH27" s="547">
        <v>0</v>
      </c>
      <c r="AI27" s="547">
        <v>0</v>
      </c>
      <c r="AJ27" s="547">
        <v>0</v>
      </c>
      <c r="AK27" s="549" t="s">
        <v>2203</v>
      </c>
      <c r="AL27" s="547">
        <v>0</v>
      </c>
      <c r="AM27" s="547">
        <v>0</v>
      </c>
      <c r="AN27" s="547">
        <v>0</v>
      </c>
      <c r="AO27" s="547"/>
      <c r="AP27" s="547">
        <v>0</v>
      </c>
      <c r="AQ27" s="547">
        <v>0</v>
      </c>
      <c r="AR27" s="547">
        <v>0</v>
      </c>
      <c r="AS27" s="547"/>
      <c r="AT27" s="547">
        <v>0</v>
      </c>
      <c r="AU27" s="547">
        <v>0</v>
      </c>
      <c r="AV27" s="547">
        <v>0</v>
      </c>
      <c r="AW27" s="549" t="s">
        <v>2203</v>
      </c>
      <c r="AX27" s="547">
        <v>0</v>
      </c>
      <c r="AY27" s="547">
        <v>0</v>
      </c>
      <c r="AZ27" s="547">
        <v>0</v>
      </c>
      <c r="BA27" s="547"/>
      <c r="BB27" s="547">
        <v>0</v>
      </c>
      <c r="BC27" s="547">
        <v>0</v>
      </c>
      <c r="BD27" s="547">
        <v>0</v>
      </c>
      <c r="BE27" s="547"/>
      <c r="BF27" s="547">
        <v>0</v>
      </c>
      <c r="BG27" s="547">
        <v>0</v>
      </c>
      <c r="BH27" s="547">
        <v>0</v>
      </c>
      <c r="BI27" s="549" t="s">
        <v>2203</v>
      </c>
      <c r="BJ27" s="547">
        <v>0</v>
      </c>
      <c r="BK27" s="547">
        <v>0</v>
      </c>
      <c r="BL27" s="547">
        <v>0</v>
      </c>
      <c r="BM27" s="547"/>
      <c r="BN27" s="547">
        <v>0</v>
      </c>
      <c r="BO27" s="547">
        <v>0</v>
      </c>
      <c r="BP27" s="547">
        <v>0</v>
      </c>
      <c r="BQ27" s="547"/>
      <c r="BR27" s="547">
        <v>0</v>
      </c>
      <c r="BS27" s="547">
        <v>0</v>
      </c>
      <c r="BT27" s="547">
        <v>0</v>
      </c>
      <c r="BU27" s="547"/>
      <c r="BV27" s="547">
        <v>0</v>
      </c>
      <c r="BW27" s="547">
        <v>0</v>
      </c>
      <c r="BX27" s="547">
        <v>0</v>
      </c>
      <c r="BY27" s="549" t="s">
        <v>2203</v>
      </c>
      <c r="BZ27" s="547">
        <v>40038.050380000001</v>
      </c>
      <c r="CA27" s="547">
        <v>-13145.0034</v>
      </c>
      <c r="CB27" s="547">
        <v>26893.046979999999</v>
      </c>
      <c r="CC27" s="547"/>
      <c r="CD27" s="547">
        <v>0</v>
      </c>
      <c r="CE27" s="547">
        <v>0</v>
      </c>
      <c r="CF27" s="547">
        <v>0</v>
      </c>
      <c r="CG27" s="547"/>
      <c r="CH27" s="547">
        <v>40038.050380000001</v>
      </c>
      <c r="CI27" s="547">
        <v>-13145.0034</v>
      </c>
      <c r="CJ27" s="547">
        <v>26893.046979999999</v>
      </c>
      <c r="CK27" s="544"/>
    </row>
    <row r="28" spans="1:89" s="24" customFormat="1" ht="9" customHeight="1">
      <c r="A28" s="549" t="s">
        <v>2204</v>
      </c>
      <c r="B28" s="547">
        <v>0</v>
      </c>
      <c r="C28" s="547">
        <v>0</v>
      </c>
      <c r="D28" s="547">
        <v>0</v>
      </c>
      <c r="E28" s="547"/>
      <c r="F28" s="547">
        <v>0</v>
      </c>
      <c r="G28" s="547">
        <v>0</v>
      </c>
      <c r="H28" s="547">
        <v>0</v>
      </c>
      <c r="I28" s="547"/>
      <c r="J28" s="547">
        <v>0</v>
      </c>
      <c r="K28" s="547">
        <v>0</v>
      </c>
      <c r="L28" s="547">
        <v>0</v>
      </c>
      <c r="M28" s="549" t="s">
        <v>2204</v>
      </c>
      <c r="N28" s="547">
        <v>41.800760000000004</v>
      </c>
      <c r="O28" s="547">
        <v>0</v>
      </c>
      <c r="P28" s="547">
        <v>41.800760000000004</v>
      </c>
      <c r="Q28" s="547"/>
      <c r="R28" s="547">
        <v>0</v>
      </c>
      <c r="S28" s="547">
        <v>0</v>
      </c>
      <c r="T28" s="547">
        <v>0</v>
      </c>
      <c r="U28" s="547"/>
      <c r="V28" s="547">
        <v>0</v>
      </c>
      <c r="W28" s="547">
        <v>0</v>
      </c>
      <c r="X28" s="547">
        <v>0</v>
      </c>
      <c r="Y28" s="549" t="s">
        <v>2204</v>
      </c>
      <c r="Z28" s="547">
        <v>0</v>
      </c>
      <c r="AA28" s="547">
        <v>0</v>
      </c>
      <c r="AB28" s="547">
        <v>0</v>
      </c>
      <c r="AC28" s="547"/>
      <c r="AD28" s="547">
        <v>0</v>
      </c>
      <c r="AE28" s="547">
        <v>0</v>
      </c>
      <c r="AF28" s="547">
        <v>0</v>
      </c>
      <c r="AG28" s="547"/>
      <c r="AH28" s="547">
        <v>12.72071</v>
      </c>
      <c r="AI28" s="547">
        <v>0</v>
      </c>
      <c r="AJ28" s="547">
        <v>12.72071</v>
      </c>
      <c r="AK28" s="549" t="s">
        <v>2204</v>
      </c>
      <c r="AL28" s="547">
        <v>0</v>
      </c>
      <c r="AM28" s="547">
        <v>0</v>
      </c>
      <c r="AN28" s="547">
        <v>0</v>
      </c>
      <c r="AO28" s="547"/>
      <c r="AP28" s="547">
        <v>27999.319039999998</v>
      </c>
      <c r="AQ28" s="547">
        <v>0</v>
      </c>
      <c r="AR28" s="547">
        <v>27999.319039999998</v>
      </c>
      <c r="AS28" s="547"/>
      <c r="AT28" s="547">
        <v>0</v>
      </c>
      <c r="AU28" s="547">
        <v>0</v>
      </c>
      <c r="AV28" s="547">
        <v>0</v>
      </c>
      <c r="AW28" s="549" t="s">
        <v>2204</v>
      </c>
      <c r="AX28" s="547">
        <v>1126.22615</v>
      </c>
      <c r="AY28" s="547">
        <v>0</v>
      </c>
      <c r="AZ28" s="547">
        <v>1126.22615</v>
      </c>
      <c r="BA28" s="547"/>
      <c r="BB28" s="547">
        <v>0</v>
      </c>
      <c r="BC28" s="547">
        <v>0</v>
      </c>
      <c r="BD28" s="547">
        <v>0</v>
      </c>
      <c r="BE28" s="547"/>
      <c r="BF28" s="547">
        <v>0</v>
      </c>
      <c r="BG28" s="547">
        <v>0</v>
      </c>
      <c r="BH28" s="547">
        <v>0</v>
      </c>
      <c r="BI28" s="549" t="s">
        <v>2204</v>
      </c>
      <c r="BJ28" s="547">
        <v>0</v>
      </c>
      <c r="BK28" s="547">
        <v>0</v>
      </c>
      <c r="BL28" s="547">
        <v>0</v>
      </c>
      <c r="BM28" s="547"/>
      <c r="BN28" s="547">
        <v>0</v>
      </c>
      <c r="BO28" s="547">
        <v>0</v>
      </c>
      <c r="BP28" s="547">
        <v>0</v>
      </c>
      <c r="BQ28" s="547"/>
      <c r="BR28" s="547">
        <v>785.46895999999992</v>
      </c>
      <c r="BS28" s="547">
        <v>0</v>
      </c>
      <c r="BT28" s="547">
        <v>785.46895999999992</v>
      </c>
      <c r="BU28" s="547"/>
      <c r="BV28" s="547">
        <v>0</v>
      </c>
      <c r="BW28" s="547">
        <v>0</v>
      </c>
      <c r="BX28" s="547">
        <v>0</v>
      </c>
      <c r="BY28" s="549" t="s">
        <v>2204</v>
      </c>
      <c r="BZ28" s="547">
        <v>29965.535619999995</v>
      </c>
      <c r="CA28" s="547">
        <v>0</v>
      </c>
      <c r="CB28" s="547">
        <v>29965.535619999995</v>
      </c>
      <c r="CC28" s="547"/>
      <c r="CD28" s="547">
        <v>0</v>
      </c>
      <c r="CE28" s="547">
        <v>0</v>
      </c>
      <c r="CF28" s="547">
        <v>0</v>
      </c>
      <c r="CG28" s="547"/>
      <c r="CH28" s="547">
        <v>29965.535619999995</v>
      </c>
      <c r="CI28" s="547">
        <v>0</v>
      </c>
      <c r="CJ28" s="547">
        <v>29965.535619999995</v>
      </c>
      <c r="CK28" s="544"/>
    </row>
    <row r="29" spans="1:89" s="24" customFormat="1" ht="9" customHeight="1">
      <c r="A29" s="549" t="s">
        <v>2205</v>
      </c>
      <c r="B29" s="547">
        <v>25722.362850000001</v>
      </c>
      <c r="C29" s="547">
        <v>7510.74982</v>
      </c>
      <c r="D29" s="547">
        <v>33233.112670000002</v>
      </c>
      <c r="E29" s="547"/>
      <c r="F29" s="547">
        <v>975</v>
      </c>
      <c r="G29" s="547">
        <v>204.7</v>
      </c>
      <c r="H29" s="547">
        <v>1179.7</v>
      </c>
      <c r="I29" s="547"/>
      <c r="J29" s="547">
        <v>55571.096389999999</v>
      </c>
      <c r="K29" s="547">
        <v>16481.35715</v>
      </c>
      <c r="L29" s="547">
        <v>72052.453540000002</v>
      </c>
      <c r="M29" s="549" t="s">
        <v>2205</v>
      </c>
      <c r="N29" s="547">
        <v>3722.9180499999998</v>
      </c>
      <c r="O29" s="547">
        <v>1460.4444100000001</v>
      </c>
      <c r="P29" s="547">
        <v>5183.3624600000003</v>
      </c>
      <c r="Q29" s="547"/>
      <c r="R29" s="547">
        <v>3000</v>
      </c>
      <c r="S29" s="547">
        <v>1070.79</v>
      </c>
      <c r="T29" s="547">
        <v>4070.79</v>
      </c>
      <c r="U29" s="547"/>
      <c r="V29" s="547">
        <v>10805.95549</v>
      </c>
      <c r="W29" s="547">
        <v>4140.1734999999999</v>
      </c>
      <c r="X29" s="547">
        <v>14946.128990000001</v>
      </c>
      <c r="Y29" s="549" t="s">
        <v>2205</v>
      </c>
      <c r="Z29" s="547">
        <v>88.13918000000001</v>
      </c>
      <c r="AA29" s="547">
        <v>0</v>
      </c>
      <c r="AB29" s="547">
        <v>88.13918000000001</v>
      </c>
      <c r="AC29" s="547"/>
      <c r="AD29" s="547">
        <v>18437.545239999999</v>
      </c>
      <c r="AE29" s="547">
        <v>6741.5807400000003</v>
      </c>
      <c r="AF29" s="547">
        <v>25179.125980000001</v>
      </c>
      <c r="AG29" s="547"/>
      <c r="AH29" s="547">
        <v>4984.79511</v>
      </c>
      <c r="AI29" s="547">
        <v>236.27991</v>
      </c>
      <c r="AJ29" s="547">
        <v>5221.0750199999993</v>
      </c>
      <c r="AK29" s="549" t="s">
        <v>2205</v>
      </c>
      <c r="AL29" s="547">
        <v>1196.2039299999999</v>
      </c>
      <c r="AM29" s="547">
        <v>305.32254999999998</v>
      </c>
      <c r="AN29" s="547">
        <v>1501.52648</v>
      </c>
      <c r="AO29" s="547"/>
      <c r="AP29" s="547">
        <v>2518.0875499999997</v>
      </c>
      <c r="AQ29" s="547">
        <v>244.10501000000002</v>
      </c>
      <c r="AR29" s="547">
        <v>2762.19256</v>
      </c>
      <c r="AS29" s="547"/>
      <c r="AT29" s="547">
        <v>57.009160000000001</v>
      </c>
      <c r="AU29" s="547">
        <v>83.604240000000004</v>
      </c>
      <c r="AV29" s="547">
        <v>140.61339999999998</v>
      </c>
      <c r="AW29" s="549" t="s">
        <v>2205</v>
      </c>
      <c r="AX29" s="547">
        <v>1798.1594300000002</v>
      </c>
      <c r="AY29" s="547">
        <v>6.4796700000000005</v>
      </c>
      <c r="AZ29" s="547">
        <v>1804.6391000000001</v>
      </c>
      <c r="BA29" s="547"/>
      <c r="BB29" s="547">
        <v>1118.67905</v>
      </c>
      <c r="BC29" s="547">
        <v>102.746</v>
      </c>
      <c r="BD29" s="547">
        <v>1221.4250500000001</v>
      </c>
      <c r="BE29" s="547"/>
      <c r="BF29" s="547">
        <v>4.4856400000000001</v>
      </c>
      <c r="BG29" s="547">
        <v>4.8407900000000001</v>
      </c>
      <c r="BH29" s="547">
        <v>9.3264300000000002</v>
      </c>
      <c r="BI29" s="549" t="s">
        <v>2205</v>
      </c>
      <c r="BJ29" s="547">
        <v>1.9130499999999999</v>
      </c>
      <c r="BK29" s="547">
        <v>1.6591500000000001</v>
      </c>
      <c r="BL29" s="547">
        <v>3.5722000000000005</v>
      </c>
      <c r="BM29" s="547"/>
      <c r="BN29" s="547">
        <v>4.7676699999999999</v>
      </c>
      <c r="BO29" s="547">
        <v>4.2284400000000009</v>
      </c>
      <c r="BP29" s="547">
        <v>8.9961099999999998</v>
      </c>
      <c r="BQ29" s="547"/>
      <c r="BR29" s="547">
        <v>1937.3004300000002</v>
      </c>
      <c r="BS29" s="547">
        <v>3.6277699999999999</v>
      </c>
      <c r="BT29" s="547">
        <v>1940.9282000000003</v>
      </c>
      <c r="BU29" s="547"/>
      <c r="BV29" s="547">
        <v>673.99023999999997</v>
      </c>
      <c r="BW29" s="547">
        <v>44.447099999999999</v>
      </c>
      <c r="BX29" s="547">
        <v>718.43733999999995</v>
      </c>
      <c r="BY29" s="549" t="s">
        <v>2205</v>
      </c>
      <c r="BZ29" s="547">
        <v>132618.40846000004</v>
      </c>
      <c r="CA29" s="547">
        <v>38647.136249999989</v>
      </c>
      <c r="CB29" s="547">
        <v>171265.54470999996</v>
      </c>
      <c r="CC29" s="547"/>
      <c r="CD29" s="547">
        <v>55571.096389999999</v>
      </c>
      <c r="CE29" s="547">
        <v>16481.35715</v>
      </c>
      <c r="CF29" s="547">
        <v>72052.453540000002</v>
      </c>
      <c r="CG29" s="547"/>
      <c r="CH29" s="547">
        <v>132618.40846000004</v>
      </c>
      <c r="CI29" s="547">
        <v>38647.136249999989</v>
      </c>
      <c r="CJ29" s="547">
        <v>171265.54470999996</v>
      </c>
      <c r="CK29" s="544"/>
    </row>
    <row r="30" spans="1:89" s="24" customFormat="1" ht="9" customHeight="1">
      <c r="A30" s="549" t="s">
        <v>2195</v>
      </c>
      <c r="B30" s="547">
        <v>0</v>
      </c>
      <c r="C30" s="547">
        <v>0</v>
      </c>
      <c r="D30" s="547">
        <v>0</v>
      </c>
      <c r="E30" s="547"/>
      <c r="F30" s="547">
        <v>0</v>
      </c>
      <c r="G30" s="547">
        <v>0</v>
      </c>
      <c r="H30" s="547">
        <v>0</v>
      </c>
      <c r="I30" s="547"/>
      <c r="J30" s="547">
        <v>0</v>
      </c>
      <c r="K30" s="547">
        <v>0</v>
      </c>
      <c r="L30" s="547">
        <v>0</v>
      </c>
      <c r="M30" s="549" t="s">
        <v>2195</v>
      </c>
      <c r="N30" s="547">
        <v>0</v>
      </c>
      <c r="O30" s="547">
        <v>0</v>
      </c>
      <c r="P30" s="547">
        <v>0</v>
      </c>
      <c r="Q30" s="547"/>
      <c r="R30" s="547">
        <v>0</v>
      </c>
      <c r="S30" s="547">
        <v>0</v>
      </c>
      <c r="T30" s="547">
        <v>0</v>
      </c>
      <c r="U30" s="547"/>
      <c r="V30" s="547">
        <v>0</v>
      </c>
      <c r="W30" s="547">
        <v>0</v>
      </c>
      <c r="X30" s="547">
        <v>0</v>
      </c>
      <c r="Y30" s="549" t="s">
        <v>2195</v>
      </c>
      <c r="Z30" s="547">
        <v>6312.56059</v>
      </c>
      <c r="AA30" s="547">
        <v>69504.231950000001</v>
      </c>
      <c r="AB30" s="547">
        <v>75816.792540000009</v>
      </c>
      <c r="AC30" s="547"/>
      <c r="AD30" s="547">
        <v>0</v>
      </c>
      <c r="AE30" s="547">
        <v>0</v>
      </c>
      <c r="AF30" s="547">
        <v>0</v>
      </c>
      <c r="AG30" s="547"/>
      <c r="AH30" s="547">
        <v>0</v>
      </c>
      <c r="AI30" s="547">
        <v>0</v>
      </c>
      <c r="AJ30" s="547">
        <v>0</v>
      </c>
      <c r="AK30" s="549" t="s">
        <v>2195</v>
      </c>
      <c r="AL30" s="547">
        <v>0</v>
      </c>
      <c r="AM30" s="547">
        <v>0</v>
      </c>
      <c r="AN30" s="547">
        <v>0</v>
      </c>
      <c r="AO30" s="547"/>
      <c r="AP30" s="547">
        <v>0</v>
      </c>
      <c r="AQ30" s="547">
        <v>0</v>
      </c>
      <c r="AR30" s="547">
        <v>0</v>
      </c>
      <c r="AS30" s="547"/>
      <c r="AT30" s="547">
        <v>0</v>
      </c>
      <c r="AU30" s="547">
        <v>0</v>
      </c>
      <c r="AV30" s="547">
        <v>0</v>
      </c>
      <c r="AW30" s="549" t="s">
        <v>2195</v>
      </c>
      <c r="AX30" s="547">
        <v>0</v>
      </c>
      <c r="AY30" s="547">
        <v>0</v>
      </c>
      <c r="AZ30" s="547">
        <v>0</v>
      </c>
      <c r="BA30" s="547"/>
      <c r="BB30" s="547">
        <v>0</v>
      </c>
      <c r="BC30" s="547">
        <v>0</v>
      </c>
      <c r="BD30" s="547">
        <v>0</v>
      </c>
      <c r="BE30" s="547"/>
      <c r="BF30" s="547">
        <v>0</v>
      </c>
      <c r="BG30" s="547">
        <v>311.82964000000004</v>
      </c>
      <c r="BH30" s="547">
        <v>311.82964000000004</v>
      </c>
      <c r="BI30" s="549" t="s">
        <v>2195</v>
      </c>
      <c r="BJ30" s="547">
        <v>0</v>
      </c>
      <c r="BK30" s="547">
        <v>0</v>
      </c>
      <c r="BL30" s="547">
        <v>0</v>
      </c>
      <c r="BM30" s="547"/>
      <c r="BN30" s="547">
        <v>0</v>
      </c>
      <c r="BO30" s="547">
        <v>0</v>
      </c>
      <c r="BP30" s="547">
        <v>0</v>
      </c>
      <c r="BQ30" s="547"/>
      <c r="BR30" s="547">
        <v>0</v>
      </c>
      <c r="BS30" s="547">
        <v>0</v>
      </c>
      <c r="BT30" s="547">
        <v>0</v>
      </c>
      <c r="BU30" s="547"/>
      <c r="BV30" s="547">
        <v>0</v>
      </c>
      <c r="BW30" s="547">
        <v>0</v>
      </c>
      <c r="BX30" s="547">
        <v>0</v>
      </c>
      <c r="BY30" s="549" t="s">
        <v>2195</v>
      </c>
      <c r="BZ30" s="547">
        <v>6312.56059</v>
      </c>
      <c r="CA30" s="547">
        <v>69816.061589999998</v>
      </c>
      <c r="CB30" s="547">
        <v>76128.622180000006</v>
      </c>
      <c r="CC30" s="547"/>
      <c r="CD30" s="547">
        <v>0</v>
      </c>
      <c r="CE30" s="547">
        <v>0</v>
      </c>
      <c r="CF30" s="547">
        <v>0</v>
      </c>
      <c r="CG30" s="547"/>
      <c r="CH30" s="547">
        <v>6312.56059</v>
      </c>
      <c r="CI30" s="547">
        <v>69816.061589999998</v>
      </c>
      <c r="CJ30" s="547">
        <v>76128.622180000006</v>
      </c>
      <c r="CK30" s="544"/>
    </row>
    <row r="31" spans="1:89" s="24" customFormat="1" ht="9" customHeight="1">
      <c r="A31" s="549" t="s">
        <v>2206</v>
      </c>
      <c r="B31" s="547">
        <v>274009.679</v>
      </c>
      <c r="C31" s="547">
        <v>-224542.04629</v>
      </c>
      <c r="D31" s="547">
        <v>49467.632709999998</v>
      </c>
      <c r="E31" s="547"/>
      <c r="F31" s="547">
        <v>0</v>
      </c>
      <c r="G31" s="547">
        <v>0</v>
      </c>
      <c r="H31" s="547">
        <v>0</v>
      </c>
      <c r="I31" s="547"/>
      <c r="J31" s="547">
        <v>242434.54899000001</v>
      </c>
      <c r="K31" s="547">
        <v>-33064.875639999998</v>
      </c>
      <c r="L31" s="547">
        <v>209369.67335</v>
      </c>
      <c r="M31" s="549" t="s">
        <v>2206</v>
      </c>
      <c r="N31" s="547">
        <v>0</v>
      </c>
      <c r="O31" s="547">
        <v>0</v>
      </c>
      <c r="P31" s="547">
        <v>0</v>
      </c>
      <c r="Q31" s="547"/>
      <c r="R31" s="547">
        <v>642.97775000000001</v>
      </c>
      <c r="S31" s="547">
        <v>14813.044099999999</v>
      </c>
      <c r="T31" s="547">
        <v>15456.021849999999</v>
      </c>
      <c r="U31" s="547"/>
      <c r="V31" s="547">
        <v>889.59133999999995</v>
      </c>
      <c r="W31" s="547">
        <v>0</v>
      </c>
      <c r="X31" s="547">
        <v>889.59133999999995</v>
      </c>
      <c r="Y31" s="549" t="s">
        <v>2206</v>
      </c>
      <c r="Z31" s="547">
        <v>0</v>
      </c>
      <c r="AA31" s="547">
        <v>0</v>
      </c>
      <c r="AB31" s="547">
        <v>0</v>
      </c>
      <c r="AC31" s="547"/>
      <c r="AD31" s="547">
        <v>47395.303650000002</v>
      </c>
      <c r="AE31" s="547">
        <v>706.56557999999995</v>
      </c>
      <c r="AF31" s="547">
        <v>48101.869229999997</v>
      </c>
      <c r="AG31" s="547"/>
      <c r="AH31" s="547">
        <v>19733.89834</v>
      </c>
      <c r="AI31" s="547">
        <v>-14.706530000000001</v>
      </c>
      <c r="AJ31" s="547">
        <v>19719.19181</v>
      </c>
      <c r="AK31" s="549" t="s">
        <v>2206</v>
      </c>
      <c r="AL31" s="547">
        <v>14651.814689999999</v>
      </c>
      <c r="AM31" s="547">
        <v>0</v>
      </c>
      <c r="AN31" s="547">
        <v>14651.814689999999</v>
      </c>
      <c r="AO31" s="547"/>
      <c r="AP31" s="547">
        <v>9193.7541099999999</v>
      </c>
      <c r="AQ31" s="547">
        <v>0</v>
      </c>
      <c r="AR31" s="547">
        <v>9193.7541099999999</v>
      </c>
      <c r="AS31" s="547"/>
      <c r="AT31" s="547">
        <v>-5961.7920800000002</v>
      </c>
      <c r="AU31" s="547">
        <v>24365.710660000001</v>
      </c>
      <c r="AV31" s="547">
        <v>18403.918579999998</v>
      </c>
      <c r="AW31" s="549" t="s">
        <v>2206</v>
      </c>
      <c r="AX31" s="547">
        <v>0</v>
      </c>
      <c r="AY31" s="547">
        <v>0</v>
      </c>
      <c r="AZ31" s="547">
        <v>0</v>
      </c>
      <c r="BA31" s="547"/>
      <c r="BB31" s="547">
        <v>0</v>
      </c>
      <c r="BC31" s="547">
        <v>0</v>
      </c>
      <c r="BD31" s="547">
        <v>0</v>
      </c>
      <c r="BE31" s="547"/>
      <c r="BF31" s="547">
        <v>0</v>
      </c>
      <c r="BG31" s="547">
        <v>0</v>
      </c>
      <c r="BH31" s="547">
        <v>0</v>
      </c>
      <c r="BI31" s="549" t="s">
        <v>2206</v>
      </c>
      <c r="BJ31" s="547">
        <v>0</v>
      </c>
      <c r="BK31" s="547">
        <v>0</v>
      </c>
      <c r="BL31" s="547">
        <v>0</v>
      </c>
      <c r="BM31" s="547"/>
      <c r="BN31" s="547">
        <v>33700.059079999999</v>
      </c>
      <c r="BO31" s="547">
        <v>-28762.491469999997</v>
      </c>
      <c r="BP31" s="547">
        <v>4937.5676100000001</v>
      </c>
      <c r="BQ31" s="547"/>
      <c r="BR31" s="547">
        <v>0</v>
      </c>
      <c r="BS31" s="547">
        <v>0</v>
      </c>
      <c r="BT31" s="547">
        <v>0</v>
      </c>
      <c r="BU31" s="547"/>
      <c r="BV31" s="547">
        <v>0</v>
      </c>
      <c r="BW31" s="547">
        <v>0</v>
      </c>
      <c r="BX31" s="547">
        <v>0</v>
      </c>
      <c r="BY31" s="549" t="s">
        <v>2206</v>
      </c>
      <c r="BZ31" s="547">
        <v>636689.83487000002</v>
      </c>
      <c r="CA31" s="547">
        <v>-246498.79959000001</v>
      </c>
      <c r="CB31" s="547">
        <v>390191.03528000001</v>
      </c>
      <c r="CC31" s="547"/>
      <c r="CD31" s="547">
        <v>242434.54899000001</v>
      </c>
      <c r="CE31" s="547">
        <v>-33064.875639999998</v>
      </c>
      <c r="CF31" s="547">
        <v>209369.67335</v>
      </c>
      <c r="CG31" s="547"/>
      <c r="CH31" s="547">
        <v>636689.83487000002</v>
      </c>
      <c r="CI31" s="547">
        <v>-246498.79959000001</v>
      </c>
      <c r="CJ31" s="547">
        <v>390191.03528000001</v>
      </c>
      <c r="CK31" s="544"/>
    </row>
    <row r="32" spans="1:89" s="24" customFormat="1" ht="9" customHeight="1">
      <c r="A32" s="549" t="s">
        <v>2111</v>
      </c>
      <c r="B32" s="547">
        <v>3462.9959599999997</v>
      </c>
      <c r="C32" s="547">
        <v>0</v>
      </c>
      <c r="D32" s="547">
        <v>3462.9959599999997</v>
      </c>
      <c r="E32" s="547"/>
      <c r="F32" s="547">
        <v>4.2725200000000001</v>
      </c>
      <c r="G32" s="547">
        <v>0</v>
      </c>
      <c r="H32" s="547">
        <v>4.2725200000000001</v>
      </c>
      <c r="I32" s="547"/>
      <c r="J32" s="547">
        <v>0</v>
      </c>
      <c r="K32" s="547">
        <v>0</v>
      </c>
      <c r="L32" s="547">
        <v>0</v>
      </c>
      <c r="M32" s="549" t="s">
        <v>2111</v>
      </c>
      <c r="N32" s="547">
        <v>3.9170400000000001</v>
      </c>
      <c r="O32" s="547">
        <v>1.0000000000000001E-5</v>
      </c>
      <c r="P32" s="547">
        <v>3.9170500000000001</v>
      </c>
      <c r="Q32" s="547"/>
      <c r="R32" s="547">
        <v>0</v>
      </c>
      <c r="S32" s="547">
        <v>0</v>
      </c>
      <c r="T32" s="547">
        <v>0</v>
      </c>
      <c r="U32" s="547"/>
      <c r="V32" s="547">
        <v>4.1630000000000003</v>
      </c>
      <c r="W32" s="547">
        <v>0</v>
      </c>
      <c r="X32" s="547">
        <v>4.1630000000000003</v>
      </c>
      <c r="Y32" s="549" t="s">
        <v>2111</v>
      </c>
      <c r="Z32" s="547">
        <v>0</v>
      </c>
      <c r="AA32" s="547">
        <v>0</v>
      </c>
      <c r="AB32" s="547">
        <v>0</v>
      </c>
      <c r="AC32" s="547"/>
      <c r="AD32" s="547">
        <v>5056.7357300000003</v>
      </c>
      <c r="AE32" s="547">
        <v>215.42940999999999</v>
      </c>
      <c r="AF32" s="547">
        <v>5272.1651400000001</v>
      </c>
      <c r="AG32" s="547"/>
      <c r="AH32" s="547">
        <v>15.70735</v>
      </c>
      <c r="AI32" s="547">
        <v>0</v>
      </c>
      <c r="AJ32" s="547">
        <v>15.70735</v>
      </c>
      <c r="AK32" s="549" t="s">
        <v>2111</v>
      </c>
      <c r="AL32" s="547">
        <v>1.1426100000000001</v>
      </c>
      <c r="AM32" s="547">
        <v>7.000000000000001E-4</v>
      </c>
      <c r="AN32" s="547">
        <v>1.14331</v>
      </c>
      <c r="AO32" s="547"/>
      <c r="AP32" s="547">
        <v>9.621319999999999</v>
      </c>
      <c r="AQ32" s="547">
        <v>0</v>
      </c>
      <c r="AR32" s="547">
        <v>9.621319999999999</v>
      </c>
      <c r="AS32" s="547"/>
      <c r="AT32" s="547">
        <v>14401.0569</v>
      </c>
      <c r="AU32" s="547">
        <v>0</v>
      </c>
      <c r="AV32" s="547">
        <v>14401.0569</v>
      </c>
      <c r="AW32" s="549" t="s">
        <v>2111</v>
      </c>
      <c r="AX32" s="547">
        <v>8.7034600000000015</v>
      </c>
      <c r="AY32" s="547">
        <v>0</v>
      </c>
      <c r="AZ32" s="547">
        <v>8.7034600000000015</v>
      </c>
      <c r="BA32" s="547"/>
      <c r="BB32" s="547">
        <v>643.37433999999996</v>
      </c>
      <c r="BC32" s="547">
        <v>0</v>
      </c>
      <c r="BD32" s="547">
        <v>643.37433999999996</v>
      </c>
      <c r="BE32" s="547"/>
      <c r="BF32" s="547">
        <v>0</v>
      </c>
      <c r="BG32" s="547">
        <v>0</v>
      </c>
      <c r="BH32" s="547">
        <v>0</v>
      </c>
      <c r="BI32" s="549" t="s">
        <v>2111</v>
      </c>
      <c r="BJ32" s="547">
        <v>0</v>
      </c>
      <c r="BK32" s="547">
        <v>0</v>
      </c>
      <c r="BL32" s="547">
        <v>0</v>
      </c>
      <c r="BM32" s="547"/>
      <c r="BN32" s="547">
        <v>0</v>
      </c>
      <c r="BO32" s="547">
        <v>0</v>
      </c>
      <c r="BP32" s="547">
        <v>0</v>
      </c>
      <c r="BQ32" s="547"/>
      <c r="BR32" s="547">
        <v>0</v>
      </c>
      <c r="BS32" s="547">
        <v>0</v>
      </c>
      <c r="BT32" s="547">
        <v>0</v>
      </c>
      <c r="BU32" s="547"/>
      <c r="BV32" s="547">
        <v>0</v>
      </c>
      <c r="BW32" s="547">
        <v>0</v>
      </c>
      <c r="BX32" s="547">
        <v>0</v>
      </c>
      <c r="BY32" s="549" t="s">
        <v>2111</v>
      </c>
      <c r="BZ32" s="547">
        <v>23611.69023</v>
      </c>
      <c r="CA32" s="547">
        <v>215.43011999999999</v>
      </c>
      <c r="CB32" s="547">
        <v>23827.120349999997</v>
      </c>
      <c r="CC32" s="547"/>
      <c r="CD32" s="547">
        <v>0</v>
      </c>
      <c r="CE32" s="547">
        <v>0</v>
      </c>
      <c r="CF32" s="547">
        <v>0</v>
      </c>
      <c r="CG32" s="547"/>
      <c r="CH32" s="547">
        <v>23611.69023</v>
      </c>
      <c r="CI32" s="547">
        <v>215.43011999999999</v>
      </c>
      <c r="CJ32" s="547">
        <v>23827.120349999997</v>
      </c>
      <c r="CK32" s="544"/>
    </row>
    <row r="33" spans="1:91" s="24" customFormat="1" ht="5.0999999999999996" customHeight="1">
      <c r="A33" s="549"/>
      <c r="B33" s="547"/>
      <c r="C33" s="547"/>
      <c r="D33" s="547"/>
      <c r="E33" s="547"/>
      <c r="F33" s="547"/>
      <c r="G33" s="547"/>
      <c r="H33" s="547"/>
      <c r="I33" s="547"/>
      <c r="J33" s="547"/>
      <c r="K33" s="547"/>
      <c r="L33" s="547"/>
      <c r="M33" s="549"/>
      <c r="N33" s="547"/>
      <c r="O33" s="547"/>
      <c r="P33" s="547"/>
      <c r="Q33" s="547"/>
      <c r="R33" s="547"/>
      <c r="S33" s="547"/>
      <c r="T33" s="547"/>
      <c r="U33" s="547"/>
      <c r="V33" s="547"/>
      <c r="W33" s="547"/>
      <c r="X33" s="547"/>
      <c r="Y33" s="549"/>
      <c r="Z33" s="547"/>
      <c r="AA33" s="547"/>
      <c r="AB33" s="547"/>
      <c r="AC33" s="547"/>
      <c r="AD33" s="547"/>
      <c r="AE33" s="547"/>
      <c r="AF33" s="547"/>
      <c r="AG33" s="547"/>
      <c r="AH33" s="547"/>
      <c r="AI33" s="547"/>
      <c r="AJ33" s="547"/>
      <c r="AK33" s="549"/>
      <c r="AL33" s="547"/>
      <c r="AM33" s="547"/>
      <c r="AN33" s="547"/>
      <c r="AO33" s="547"/>
      <c r="AP33" s="547"/>
      <c r="AQ33" s="547"/>
      <c r="AR33" s="547"/>
      <c r="AS33" s="547"/>
      <c r="AT33" s="547"/>
      <c r="AU33" s="547"/>
      <c r="AV33" s="547"/>
      <c r="AW33" s="549"/>
      <c r="AX33" s="547"/>
      <c r="AY33" s="547"/>
      <c r="AZ33" s="547"/>
      <c r="BA33" s="547"/>
      <c r="BB33" s="547"/>
      <c r="BC33" s="547"/>
      <c r="BD33" s="547"/>
      <c r="BE33" s="547"/>
      <c r="BF33" s="547"/>
      <c r="BG33" s="547"/>
      <c r="BH33" s="547"/>
      <c r="BI33" s="549"/>
      <c r="BJ33" s="547"/>
      <c r="BK33" s="547"/>
      <c r="BL33" s="547"/>
      <c r="BM33" s="547"/>
      <c r="BN33" s="547"/>
      <c r="BO33" s="547"/>
      <c r="BP33" s="547"/>
      <c r="BQ33" s="547"/>
      <c r="BR33" s="547"/>
      <c r="BS33" s="547"/>
      <c r="BT33" s="547"/>
      <c r="BU33" s="547"/>
      <c r="BV33" s="547"/>
      <c r="BW33" s="547"/>
      <c r="BX33" s="547"/>
      <c r="BY33" s="549"/>
      <c r="BZ33" s="547"/>
      <c r="CA33" s="547"/>
      <c r="CB33" s="547"/>
      <c r="CC33" s="547"/>
      <c r="CD33" s="547"/>
      <c r="CE33" s="547"/>
      <c r="CF33" s="547"/>
      <c r="CG33" s="547"/>
      <c r="CH33" s="547"/>
      <c r="CI33" s="547"/>
      <c r="CJ33" s="547"/>
      <c r="CK33" s="544"/>
    </row>
    <row r="34" spans="1:91" s="24" customFormat="1" ht="8.1" customHeight="1">
      <c r="A34" s="542" t="s">
        <v>2207</v>
      </c>
      <c r="B34" s="543">
        <v>1285785.1370299999</v>
      </c>
      <c r="C34" s="543">
        <v>547887.85308999999</v>
      </c>
      <c r="D34" s="543">
        <v>1833672.99012</v>
      </c>
      <c r="E34" s="543"/>
      <c r="F34" s="543">
        <v>42785.445650000001</v>
      </c>
      <c r="G34" s="543">
        <v>1935.8911400000002</v>
      </c>
      <c r="H34" s="543">
        <v>44721.336790000001</v>
      </c>
      <c r="I34" s="543"/>
      <c r="J34" s="543">
        <v>2508815.7334199999</v>
      </c>
      <c r="K34" s="543">
        <v>1168913.2706600002</v>
      </c>
      <c r="L34" s="543">
        <v>3677729.0040799999</v>
      </c>
      <c r="M34" s="542" t="s">
        <v>2207</v>
      </c>
      <c r="N34" s="543">
        <v>95732.174109999993</v>
      </c>
      <c r="O34" s="543">
        <v>16553.360270000001</v>
      </c>
      <c r="P34" s="543">
        <v>112285.53438</v>
      </c>
      <c r="Q34" s="543"/>
      <c r="R34" s="543">
        <v>158290.71215000001</v>
      </c>
      <c r="S34" s="543">
        <v>69256.429189999995</v>
      </c>
      <c r="T34" s="543">
        <v>227547.14134</v>
      </c>
      <c r="U34" s="543"/>
      <c r="V34" s="543">
        <v>771027.64633999998</v>
      </c>
      <c r="W34" s="543">
        <v>119228.91987</v>
      </c>
      <c r="X34" s="543">
        <v>890256.56621000008</v>
      </c>
      <c r="Y34" s="542" t="s">
        <v>2207</v>
      </c>
      <c r="Z34" s="543">
        <v>151141.36916</v>
      </c>
      <c r="AA34" s="543">
        <v>-34474.942210000001</v>
      </c>
      <c r="AB34" s="543">
        <v>116666.42695000001</v>
      </c>
      <c r="AC34" s="543"/>
      <c r="AD34" s="543">
        <v>1028581.0655700001</v>
      </c>
      <c r="AE34" s="543">
        <v>161869.1924</v>
      </c>
      <c r="AF34" s="543">
        <v>1190450.2579699999</v>
      </c>
      <c r="AG34" s="543"/>
      <c r="AH34" s="543">
        <v>681503.7639299999</v>
      </c>
      <c r="AI34" s="543">
        <v>21354.05544</v>
      </c>
      <c r="AJ34" s="543">
        <v>702857.81937000004</v>
      </c>
      <c r="AK34" s="542" t="s">
        <v>2207</v>
      </c>
      <c r="AL34" s="543">
        <v>25734.560149999998</v>
      </c>
      <c r="AM34" s="543">
        <v>24903.923719999999</v>
      </c>
      <c r="AN34" s="543">
        <v>50638.483869999996</v>
      </c>
      <c r="AO34" s="543"/>
      <c r="AP34" s="543">
        <v>223350.55155</v>
      </c>
      <c r="AQ34" s="543">
        <v>22140.057000000001</v>
      </c>
      <c r="AR34" s="543">
        <v>245490.60855</v>
      </c>
      <c r="AS34" s="543"/>
      <c r="AT34" s="543">
        <v>51172.319299999996</v>
      </c>
      <c r="AU34" s="543">
        <v>75274.960950000008</v>
      </c>
      <c r="AV34" s="543">
        <v>126447.28025</v>
      </c>
      <c r="AW34" s="542" t="s">
        <v>2207</v>
      </c>
      <c r="AX34" s="543">
        <v>97584.765360000005</v>
      </c>
      <c r="AY34" s="543">
        <v>71.303400000000011</v>
      </c>
      <c r="AZ34" s="543">
        <v>97656.068760000009</v>
      </c>
      <c r="BA34" s="543"/>
      <c r="BB34" s="543">
        <v>61212.420159999994</v>
      </c>
      <c r="BC34" s="543">
        <v>1255.8868799999998</v>
      </c>
      <c r="BD34" s="543">
        <v>62468.30704</v>
      </c>
      <c r="BE34" s="543"/>
      <c r="BF34" s="543">
        <v>7724.0790499999994</v>
      </c>
      <c r="BG34" s="543">
        <v>5330.2412300000005</v>
      </c>
      <c r="BH34" s="543">
        <v>13054.32028</v>
      </c>
      <c r="BI34" s="542" t="s">
        <v>2207</v>
      </c>
      <c r="BJ34" s="543">
        <v>5025.5591199999999</v>
      </c>
      <c r="BK34" s="543">
        <v>2909.6565000000001</v>
      </c>
      <c r="BL34" s="543">
        <v>7935.2156199999999</v>
      </c>
      <c r="BM34" s="543"/>
      <c r="BN34" s="543">
        <v>-11563.474619999999</v>
      </c>
      <c r="BO34" s="543">
        <v>54459.713510000001</v>
      </c>
      <c r="BP34" s="543">
        <v>42896.238890000001</v>
      </c>
      <c r="BQ34" s="543"/>
      <c r="BR34" s="543">
        <v>416327.72213999997</v>
      </c>
      <c r="BS34" s="543">
        <v>-447.60874000000001</v>
      </c>
      <c r="BT34" s="543">
        <v>415880.11339999997</v>
      </c>
      <c r="BU34" s="543"/>
      <c r="BV34" s="543">
        <v>162817.32162999999</v>
      </c>
      <c r="BW34" s="543">
        <v>590.03880000000004</v>
      </c>
      <c r="BX34" s="543">
        <v>163407.36043</v>
      </c>
      <c r="BY34" s="542" t="s">
        <v>2207</v>
      </c>
      <c r="BZ34" s="543">
        <v>7763048.8712000009</v>
      </c>
      <c r="CA34" s="543">
        <v>2259012.203100001</v>
      </c>
      <c r="CB34" s="543">
        <v>10022061.074299999</v>
      </c>
      <c r="CC34" s="543"/>
      <c r="CD34" s="543">
        <v>2508815.7334199999</v>
      </c>
      <c r="CE34" s="543">
        <v>1172585.4950899999</v>
      </c>
      <c r="CF34" s="543">
        <v>3681401.2285100003</v>
      </c>
      <c r="CG34" s="543"/>
      <c r="CH34" s="543">
        <v>7763048.8712000009</v>
      </c>
      <c r="CI34" s="543">
        <v>2262684.4275300009</v>
      </c>
      <c r="CJ34" s="543">
        <v>10025733.298729999</v>
      </c>
      <c r="CK34" s="544"/>
    </row>
    <row r="35" spans="1:91" s="18" customFormat="1" ht="5.0999999999999996" customHeight="1">
      <c r="A35" s="550"/>
      <c r="B35" s="551"/>
      <c r="C35" s="551"/>
      <c r="D35" s="551"/>
      <c r="E35" s="551"/>
      <c r="F35" s="551"/>
      <c r="G35" s="551"/>
      <c r="H35" s="551"/>
      <c r="I35" s="551"/>
      <c r="J35" s="551"/>
      <c r="K35" s="551"/>
      <c r="L35" s="551"/>
      <c r="M35" s="550"/>
      <c r="N35" s="551"/>
      <c r="O35" s="551"/>
      <c r="P35" s="551"/>
      <c r="Q35" s="551"/>
      <c r="R35" s="551"/>
      <c r="S35" s="551"/>
      <c r="T35" s="551"/>
      <c r="U35" s="551"/>
      <c r="V35" s="551"/>
      <c r="W35" s="551"/>
      <c r="X35" s="551"/>
      <c r="Y35" s="550"/>
      <c r="Z35" s="551"/>
      <c r="AA35" s="551"/>
      <c r="AB35" s="551"/>
      <c r="AC35" s="551"/>
      <c r="AD35" s="551"/>
      <c r="AE35" s="551"/>
      <c r="AF35" s="551"/>
      <c r="AG35" s="551"/>
      <c r="AH35" s="551"/>
      <c r="AI35" s="551"/>
      <c r="AJ35" s="551"/>
      <c r="AK35" s="550"/>
      <c r="AL35" s="551"/>
      <c r="AM35" s="551"/>
      <c r="AN35" s="551"/>
      <c r="AO35" s="551"/>
      <c r="AP35" s="551"/>
      <c r="AQ35" s="551"/>
      <c r="AR35" s="551"/>
      <c r="AS35" s="551"/>
      <c r="AT35" s="551"/>
      <c r="AU35" s="551"/>
      <c r="AV35" s="551"/>
      <c r="AW35" s="550"/>
      <c r="AX35" s="551"/>
      <c r="AY35" s="551"/>
      <c r="AZ35" s="551"/>
      <c r="BA35" s="551"/>
      <c r="BB35" s="551"/>
      <c r="BC35" s="551"/>
      <c r="BD35" s="551"/>
      <c r="BE35" s="551"/>
      <c r="BF35" s="551"/>
      <c r="BG35" s="551"/>
      <c r="BH35" s="551"/>
      <c r="BI35" s="550"/>
      <c r="BJ35" s="551"/>
      <c r="BK35" s="551"/>
      <c r="BL35" s="551"/>
      <c r="BM35" s="551"/>
      <c r="BN35" s="551"/>
      <c r="BO35" s="551"/>
      <c r="BP35" s="551"/>
      <c r="BQ35" s="551"/>
      <c r="BR35" s="551"/>
      <c r="BS35" s="551"/>
      <c r="BT35" s="551"/>
      <c r="BU35" s="551"/>
      <c r="BV35" s="551"/>
      <c r="BW35" s="551"/>
      <c r="BX35" s="551"/>
      <c r="BY35" s="550"/>
      <c r="BZ35" s="551"/>
      <c r="CA35" s="551"/>
      <c r="CB35" s="551"/>
      <c r="CC35" s="551"/>
      <c r="CD35" s="551"/>
      <c r="CE35" s="551"/>
      <c r="CF35" s="551"/>
      <c r="CG35" s="551"/>
      <c r="CH35" s="551"/>
      <c r="CI35" s="551"/>
      <c r="CJ35" s="551"/>
    </row>
    <row r="36" spans="1:91" s="24" customFormat="1" ht="8.1" customHeight="1">
      <c r="A36" s="611" t="s">
        <v>2208</v>
      </c>
      <c r="B36" s="543">
        <v>307638.49358000001</v>
      </c>
      <c r="C36" s="543">
        <v>-8013.2948899999992</v>
      </c>
      <c r="D36" s="543">
        <v>299625.19868999999</v>
      </c>
      <c r="E36" s="543"/>
      <c r="F36" s="543">
        <v>5582.8893399999997</v>
      </c>
      <c r="G36" s="543">
        <v>303.16343999999998</v>
      </c>
      <c r="H36" s="543">
        <v>5886.05278</v>
      </c>
      <c r="I36" s="543"/>
      <c r="J36" s="543">
        <v>273567.78425000003</v>
      </c>
      <c r="K36" s="543">
        <v>7530.02045</v>
      </c>
      <c r="L36" s="543">
        <v>281097.80469999998</v>
      </c>
      <c r="M36" s="611" t="s">
        <v>2208</v>
      </c>
      <c r="N36" s="543">
        <v>36944.226900000001</v>
      </c>
      <c r="O36" s="543">
        <v>3194.0978100000002</v>
      </c>
      <c r="P36" s="543">
        <v>40138.324710000001</v>
      </c>
      <c r="Q36" s="543"/>
      <c r="R36" s="543">
        <v>68875.972170000008</v>
      </c>
      <c r="S36" s="543">
        <v>-2163.4006800000002</v>
      </c>
      <c r="T36" s="543">
        <v>66712.571490000002</v>
      </c>
      <c r="U36" s="543"/>
      <c r="V36" s="543">
        <v>117287.13998000001</v>
      </c>
      <c r="W36" s="543">
        <v>-10323.13132</v>
      </c>
      <c r="X36" s="543">
        <v>106964.00865999999</v>
      </c>
      <c r="Y36" s="611" t="s">
        <v>2208</v>
      </c>
      <c r="Z36" s="543">
        <v>5064.10401</v>
      </c>
      <c r="AA36" s="543">
        <v>-931.09123999999997</v>
      </c>
      <c r="AB36" s="543">
        <v>4133.0127700000003</v>
      </c>
      <c r="AC36" s="543"/>
      <c r="AD36" s="543">
        <v>195945.71991999997</v>
      </c>
      <c r="AE36" s="543">
        <v>4668.2401300000001</v>
      </c>
      <c r="AF36" s="543">
        <v>200613.96005000002</v>
      </c>
      <c r="AG36" s="543"/>
      <c r="AH36" s="543">
        <v>119454.70687000001</v>
      </c>
      <c r="AI36" s="543">
        <v>-202.75041000000002</v>
      </c>
      <c r="AJ36" s="543">
        <v>119251.95645999999</v>
      </c>
      <c r="AK36" s="611" t="s">
        <v>2208</v>
      </c>
      <c r="AL36" s="543">
        <v>5110.0131700000002</v>
      </c>
      <c r="AM36" s="543">
        <v>934.05168000000003</v>
      </c>
      <c r="AN36" s="543">
        <v>6044.0648499999998</v>
      </c>
      <c r="AO36" s="543"/>
      <c r="AP36" s="543">
        <v>72423.995719999992</v>
      </c>
      <c r="AQ36" s="543">
        <v>0</v>
      </c>
      <c r="AR36" s="543">
        <v>72423.995719999992</v>
      </c>
      <c r="AS36" s="543"/>
      <c r="AT36" s="543">
        <v>7407.2167800000007</v>
      </c>
      <c r="AU36" s="543">
        <v>0</v>
      </c>
      <c r="AV36" s="543">
        <v>7407.2167800000007</v>
      </c>
      <c r="AW36" s="611" t="s">
        <v>2208</v>
      </c>
      <c r="AX36" s="543">
        <v>32708.507550000002</v>
      </c>
      <c r="AY36" s="543">
        <v>0</v>
      </c>
      <c r="AZ36" s="543">
        <v>32708.507550000002</v>
      </c>
      <c r="BA36" s="543"/>
      <c r="BB36" s="543">
        <v>17286.91892</v>
      </c>
      <c r="BC36" s="543">
        <v>-404.88828000000001</v>
      </c>
      <c r="BD36" s="543">
        <v>16882.030640000001</v>
      </c>
      <c r="BE36" s="543"/>
      <c r="BF36" s="543">
        <v>-204.84412</v>
      </c>
      <c r="BG36" s="543">
        <v>-118.51262</v>
      </c>
      <c r="BH36" s="543">
        <v>-323.35674</v>
      </c>
      <c r="BI36" s="611" t="s">
        <v>2208</v>
      </c>
      <c r="BJ36" s="543">
        <v>210</v>
      </c>
      <c r="BK36" s="543">
        <v>-70.391999999999996</v>
      </c>
      <c r="BL36" s="543">
        <v>139.608</v>
      </c>
      <c r="BM36" s="543"/>
      <c r="BN36" s="543">
        <v>-856.91723000000002</v>
      </c>
      <c r="BO36" s="543">
        <v>-1236.28251</v>
      </c>
      <c r="BP36" s="543">
        <v>-2093.19974</v>
      </c>
      <c r="BQ36" s="543"/>
      <c r="BR36" s="543">
        <v>97389.688159999991</v>
      </c>
      <c r="BS36" s="543">
        <v>0</v>
      </c>
      <c r="BT36" s="543">
        <v>97389.688159999991</v>
      </c>
      <c r="BU36" s="543"/>
      <c r="BV36" s="543">
        <v>66931.833299999998</v>
      </c>
      <c r="BW36" s="543">
        <v>-13.09169</v>
      </c>
      <c r="BX36" s="543">
        <v>66918.741609999997</v>
      </c>
      <c r="BY36" s="611" t="s">
        <v>2208</v>
      </c>
      <c r="BZ36" s="543">
        <v>1428767.4492699997</v>
      </c>
      <c r="CA36" s="543">
        <v>-6847.2621299999992</v>
      </c>
      <c r="CB36" s="543">
        <v>1421920.1871399996</v>
      </c>
      <c r="CC36" s="543"/>
      <c r="CD36" s="543">
        <v>273567.78425000003</v>
      </c>
      <c r="CE36" s="543">
        <v>7742.5324600000004</v>
      </c>
      <c r="CF36" s="543">
        <v>281310.31670999998</v>
      </c>
      <c r="CG36" s="543"/>
      <c r="CH36" s="543">
        <v>1428767.4492699997</v>
      </c>
      <c r="CI36" s="543">
        <v>-6634.7501199999988</v>
      </c>
      <c r="CJ36" s="543">
        <v>1422132.6991499995</v>
      </c>
      <c r="CK36" s="544"/>
    </row>
    <row r="37" spans="1:91" s="18" customFormat="1" ht="5.0999999999999996" customHeight="1">
      <c r="A37" s="549"/>
      <c r="B37" s="551"/>
      <c r="C37" s="551"/>
      <c r="D37" s="551"/>
      <c r="E37" s="551"/>
      <c r="F37" s="551"/>
      <c r="G37" s="551"/>
      <c r="H37" s="551"/>
      <c r="I37" s="551"/>
      <c r="J37" s="551"/>
      <c r="K37" s="551"/>
      <c r="L37" s="551"/>
      <c r="M37" s="549"/>
      <c r="N37" s="551"/>
      <c r="O37" s="551"/>
      <c r="P37" s="551"/>
      <c r="Q37" s="551"/>
      <c r="R37" s="551"/>
      <c r="S37" s="551"/>
      <c r="T37" s="551"/>
      <c r="U37" s="551"/>
      <c r="V37" s="551"/>
      <c r="W37" s="551"/>
      <c r="X37" s="551"/>
      <c r="Y37" s="549"/>
      <c r="Z37" s="551"/>
      <c r="AA37" s="551"/>
      <c r="AB37" s="551"/>
      <c r="AC37" s="551"/>
      <c r="AD37" s="551"/>
      <c r="AE37" s="551"/>
      <c r="AF37" s="551"/>
      <c r="AG37" s="551"/>
      <c r="AH37" s="551"/>
      <c r="AI37" s="551"/>
      <c r="AJ37" s="551"/>
      <c r="AK37" s="549"/>
      <c r="AL37" s="551"/>
      <c r="AM37" s="551"/>
      <c r="AN37" s="551"/>
      <c r="AO37" s="551"/>
      <c r="AP37" s="551"/>
      <c r="AQ37" s="551"/>
      <c r="AR37" s="551"/>
      <c r="AS37" s="551"/>
      <c r="AT37" s="551"/>
      <c r="AU37" s="551"/>
      <c r="AV37" s="551"/>
      <c r="AW37" s="549"/>
      <c r="AX37" s="551"/>
      <c r="AY37" s="551"/>
      <c r="AZ37" s="551"/>
      <c r="BA37" s="551"/>
      <c r="BB37" s="551"/>
      <c r="BC37" s="551"/>
      <c r="BD37" s="551"/>
      <c r="BE37" s="551"/>
      <c r="BF37" s="551"/>
      <c r="BG37" s="551"/>
      <c r="BH37" s="551"/>
      <c r="BI37" s="549"/>
      <c r="BJ37" s="551"/>
      <c r="BK37" s="551"/>
      <c r="BL37" s="551"/>
      <c r="BM37" s="551"/>
      <c r="BN37" s="551"/>
      <c r="BO37" s="551"/>
      <c r="BP37" s="551"/>
      <c r="BQ37" s="551"/>
      <c r="BR37" s="551"/>
      <c r="BS37" s="551"/>
      <c r="BT37" s="551"/>
      <c r="BU37" s="551"/>
      <c r="BV37" s="551">
        <v>0</v>
      </c>
      <c r="BW37" s="551">
        <v>0</v>
      </c>
      <c r="BX37" s="551">
        <v>0</v>
      </c>
      <c r="BY37" s="549"/>
      <c r="BZ37" s="551"/>
      <c r="CA37" s="551"/>
      <c r="CB37" s="551"/>
      <c r="CC37" s="551"/>
      <c r="CD37" s="551"/>
      <c r="CE37" s="551"/>
      <c r="CF37" s="551"/>
      <c r="CG37" s="551"/>
      <c r="CH37" s="551"/>
      <c r="CI37" s="551"/>
      <c r="CJ37" s="551"/>
    </row>
    <row r="38" spans="1:91" s="24" customFormat="1" ht="8.1" customHeight="1">
      <c r="A38" s="542" t="s">
        <v>2209</v>
      </c>
      <c r="B38" s="543">
        <v>978146.64345000009</v>
      </c>
      <c r="C38" s="543">
        <v>555901.14798000001</v>
      </c>
      <c r="D38" s="543">
        <v>1534047.79143</v>
      </c>
      <c r="E38" s="543"/>
      <c r="F38" s="543">
        <v>37202.55631</v>
      </c>
      <c r="G38" s="543">
        <v>1632.7277000000001</v>
      </c>
      <c r="H38" s="543">
        <v>38835.284009999996</v>
      </c>
      <c r="I38" s="543"/>
      <c r="J38" s="543">
        <v>2235247.9491699999</v>
      </c>
      <c r="K38" s="543">
        <v>1161383.25021</v>
      </c>
      <c r="L38" s="543">
        <v>3396631.1993800001</v>
      </c>
      <c r="M38" s="542" t="s">
        <v>2209</v>
      </c>
      <c r="N38" s="543">
        <v>58787.947209999998</v>
      </c>
      <c r="O38" s="543">
        <v>13359.262460000002</v>
      </c>
      <c r="P38" s="543">
        <v>72147.209669999997</v>
      </c>
      <c r="Q38" s="543"/>
      <c r="R38" s="543">
        <v>89414.739979999998</v>
      </c>
      <c r="S38" s="543">
        <v>71419.829870000001</v>
      </c>
      <c r="T38" s="543">
        <v>160834.56985</v>
      </c>
      <c r="U38" s="543"/>
      <c r="V38" s="543">
        <v>653740.50636</v>
      </c>
      <c r="W38" s="543">
        <v>129552.05119</v>
      </c>
      <c r="X38" s="543">
        <v>783292.55754999991</v>
      </c>
      <c r="Y38" s="542" t="s">
        <v>2209</v>
      </c>
      <c r="Z38" s="543">
        <v>146077.26514999999</v>
      </c>
      <c r="AA38" s="543">
        <v>-33543.85097</v>
      </c>
      <c r="AB38" s="543">
        <v>112533.41418000001</v>
      </c>
      <c r="AC38" s="543"/>
      <c r="AD38" s="543">
        <v>832635.34565000003</v>
      </c>
      <c r="AE38" s="543">
        <v>157200.95227000001</v>
      </c>
      <c r="AF38" s="543">
        <v>989836.29791999992</v>
      </c>
      <c r="AG38" s="543"/>
      <c r="AH38" s="543">
        <v>562049.0570599999</v>
      </c>
      <c r="AI38" s="543">
        <v>21556.805850000001</v>
      </c>
      <c r="AJ38" s="543">
        <v>583605.86290999991</v>
      </c>
      <c r="AK38" s="542" t="s">
        <v>2209</v>
      </c>
      <c r="AL38" s="543">
        <v>20624.546979999999</v>
      </c>
      <c r="AM38" s="543">
        <v>23969.872039999998</v>
      </c>
      <c r="AN38" s="543">
        <v>44594.419020000001</v>
      </c>
      <c r="AO38" s="543"/>
      <c r="AP38" s="543">
        <v>150926.55583000003</v>
      </c>
      <c r="AQ38" s="543">
        <v>22140.057000000001</v>
      </c>
      <c r="AR38" s="543">
        <v>173066.61283000003</v>
      </c>
      <c r="AS38" s="543"/>
      <c r="AT38" s="543">
        <v>43765.10252</v>
      </c>
      <c r="AU38" s="543">
        <v>75274.960950000008</v>
      </c>
      <c r="AV38" s="543">
        <v>119040.06346999999</v>
      </c>
      <c r="AW38" s="542" t="s">
        <v>2209</v>
      </c>
      <c r="AX38" s="543">
        <v>64876.257810000003</v>
      </c>
      <c r="AY38" s="543">
        <v>71.303400000000011</v>
      </c>
      <c r="AZ38" s="543">
        <v>64947.56121</v>
      </c>
      <c r="BA38" s="543"/>
      <c r="BB38" s="543">
        <v>43925.501240000005</v>
      </c>
      <c r="BC38" s="543">
        <v>1660.7751600000001</v>
      </c>
      <c r="BD38" s="543">
        <v>45586.276399999995</v>
      </c>
      <c r="BE38" s="543"/>
      <c r="BF38" s="543">
        <v>7928.92317</v>
      </c>
      <c r="BG38" s="543">
        <v>5448.7538500000001</v>
      </c>
      <c r="BH38" s="543">
        <v>13377.677019999999</v>
      </c>
      <c r="BI38" s="542" t="s">
        <v>2209</v>
      </c>
      <c r="BJ38" s="543">
        <v>4815.5591199999999</v>
      </c>
      <c r="BK38" s="543">
        <v>2980.0484999999999</v>
      </c>
      <c r="BL38" s="543">
        <v>7795.6076199999998</v>
      </c>
      <c r="BM38" s="543"/>
      <c r="BN38" s="543">
        <v>-10706.55739</v>
      </c>
      <c r="BO38" s="543">
        <v>55695.996020000006</v>
      </c>
      <c r="BP38" s="543">
        <v>44989.438630000004</v>
      </c>
      <c r="BQ38" s="543"/>
      <c r="BR38" s="543">
        <v>318938.03398000001</v>
      </c>
      <c r="BS38" s="543">
        <v>-447.60874000000001</v>
      </c>
      <c r="BT38" s="543">
        <v>318490.42524000001</v>
      </c>
      <c r="BU38" s="543"/>
      <c r="BV38" s="543">
        <v>95885.488329999993</v>
      </c>
      <c r="BW38" s="543">
        <v>603.13049000000001</v>
      </c>
      <c r="BX38" s="543">
        <v>96488.618819999989</v>
      </c>
      <c r="BY38" s="542" t="s">
        <v>2209</v>
      </c>
      <c r="BZ38" s="543">
        <v>6334281.4219300011</v>
      </c>
      <c r="CA38" s="543">
        <v>2265859.4652300002</v>
      </c>
      <c r="CB38" s="543">
        <v>8600140.8871599995</v>
      </c>
      <c r="CC38" s="543"/>
      <c r="CD38" s="543">
        <v>2235247.9491699999</v>
      </c>
      <c r="CE38" s="543">
        <v>1164842.9626300002</v>
      </c>
      <c r="CF38" s="543">
        <v>3400090.9118000004</v>
      </c>
      <c r="CG38" s="543"/>
      <c r="CH38" s="543">
        <v>6334281.4219300011</v>
      </c>
      <c r="CI38" s="543">
        <v>2269319.1776500004</v>
      </c>
      <c r="CJ38" s="543">
        <v>8603600.5995799992</v>
      </c>
      <c r="CK38" s="544"/>
      <c r="CL38" s="544"/>
      <c r="CM38" s="544"/>
    </row>
    <row r="39" spans="1:91" s="18" customFormat="1" ht="5.0999999999999996" customHeight="1">
      <c r="A39" s="550"/>
      <c r="B39" s="551"/>
      <c r="C39" s="551"/>
      <c r="D39" s="551"/>
      <c r="E39" s="551"/>
      <c r="F39" s="551"/>
      <c r="G39" s="551"/>
      <c r="H39" s="551"/>
      <c r="I39" s="551"/>
      <c r="J39" s="551"/>
      <c r="K39" s="551"/>
      <c r="L39" s="551"/>
      <c r="M39" s="550"/>
      <c r="N39" s="551"/>
      <c r="O39" s="551"/>
      <c r="P39" s="551"/>
      <c r="Q39" s="551"/>
      <c r="R39" s="551"/>
      <c r="S39" s="551"/>
      <c r="T39" s="551"/>
      <c r="U39" s="551"/>
      <c r="V39" s="551"/>
      <c r="W39" s="551"/>
      <c r="X39" s="551"/>
      <c r="Y39" s="550"/>
      <c r="Z39" s="551"/>
      <c r="AA39" s="551"/>
      <c r="AB39" s="551"/>
      <c r="AC39" s="551"/>
      <c r="AD39" s="551"/>
      <c r="AE39" s="551"/>
      <c r="AF39" s="551"/>
      <c r="AG39" s="551"/>
      <c r="AH39" s="551"/>
      <c r="AI39" s="551"/>
      <c r="AJ39" s="551"/>
      <c r="AK39" s="550"/>
      <c r="AL39" s="551"/>
      <c r="AM39" s="551"/>
      <c r="AN39" s="551"/>
      <c r="AO39" s="551"/>
      <c r="AP39" s="551"/>
      <c r="AQ39" s="551"/>
      <c r="AR39" s="551"/>
      <c r="AS39" s="551"/>
      <c r="AT39" s="551"/>
      <c r="AU39" s="551"/>
      <c r="AV39" s="551"/>
      <c r="AW39" s="550"/>
      <c r="AX39" s="551"/>
      <c r="AY39" s="551"/>
      <c r="AZ39" s="551"/>
      <c r="BA39" s="551"/>
      <c r="BB39" s="551"/>
      <c r="BC39" s="551"/>
      <c r="BD39" s="551"/>
      <c r="BE39" s="551"/>
      <c r="BF39" s="551"/>
      <c r="BG39" s="551"/>
      <c r="BH39" s="551"/>
      <c r="BI39" s="550"/>
      <c r="BJ39" s="551"/>
      <c r="BK39" s="551"/>
      <c r="BL39" s="551"/>
      <c r="BM39" s="551"/>
      <c r="BN39" s="551"/>
      <c r="BO39" s="551"/>
      <c r="BP39" s="551"/>
      <c r="BQ39" s="551"/>
      <c r="BR39" s="551"/>
      <c r="BS39" s="551"/>
      <c r="BT39" s="551"/>
      <c r="BU39" s="551"/>
      <c r="BV39" s="551"/>
      <c r="BW39" s="551"/>
      <c r="BX39" s="551"/>
      <c r="BY39" s="550"/>
      <c r="BZ39" s="551"/>
      <c r="CA39" s="551"/>
      <c r="CB39" s="551"/>
      <c r="CC39" s="551"/>
      <c r="CD39" s="551"/>
      <c r="CE39" s="551"/>
      <c r="CF39" s="551"/>
      <c r="CG39" s="551"/>
      <c r="CH39" s="551"/>
      <c r="CI39" s="551"/>
      <c r="CJ39" s="551"/>
    </row>
    <row r="40" spans="1:91" s="24" customFormat="1" ht="8.1" customHeight="1">
      <c r="A40" s="542" t="s">
        <v>2210</v>
      </c>
      <c r="B40" s="543">
        <v>281778.99998999998</v>
      </c>
      <c r="C40" s="543">
        <v>222973.61315000002</v>
      </c>
      <c r="D40" s="543">
        <v>504752.61313999997</v>
      </c>
      <c r="E40" s="543"/>
      <c r="F40" s="543">
        <v>3330.13535</v>
      </c>
      <c r="G40" s="543">
        <v>312.62972000000002</v>
      </c>
      <c r="H40" s="543">
        <v>3642.7650700000004</v>
      </c>
      <c r="I40" s="543"/>
      <c r="J40" s="543">
        <v>871008.04877999995</v>
      </c>
      <c r="K40" s="543">
        <v>328767.08205000003</v>
      </c>
      <c r="L40" s="543">
        <v>1199775.1308299999</v>
      </c>
      <c r="M40" s="542" t="s">
        <v>2210</v>
      </c>
      <c r="N40" s="543">
        <v>26467.698390000001</v>
      </c>
      <c r="O40" s="543">
        <v>4449.0190999999995</v>
      </c>
      <c r="P40" s="543">
        <v>30916.717489999999</v>
      </c>
      <c r="Q40" s="543"/>
      <c r="R40" s="543">
        <v>38414.299899999998</v>
      </c>
      <c r="S40" s="543">
        <v>21978.160899999999</v>
      </c>
      <c r="T40" s="543">
        <v>60392.460799999993</v>
      </c>
      <c r="U40" s="543"/>
      <c r="V40" s="543">
        <v>149659.82411000002</v>
      </c>
      <c r="W40" s="543">
        <v>91980.949510000006</v>
      </c>
      <c r="X40" s="543">
        <v>241640.77361999999</v>
      </c>
      <c r="Y40" s="542" t="s">
        <v>2210</v>
      </c>
      <c r="Z40" s="543">
        <v>50126.150130000002</v>
      </c>
      <c r="AA40" s="543">
        <v>2571.2013999999999</v>
      </c>
      <c r="AB40" s="543">
        <v>52697.35153</v>
      </c>
      <c r="AC40" s="543"/>
      <c r="AD40" s="543">
        <v>245950.65658000001</v>
      </c>
      <c r="AE40" s="543">
        <v>97698.19356</v>
      </c>
      <c r="AF40" s="543">
        <v>343648.85014</v>
      </c>
      <c r="AG40" s="543"/>
      <c r="AH40" s="543">
        <v>42247.330310000005</v>
      </c>
      <c r="AI40" s="543">
        <v>74.266390000000001</v>
      </c>
      <c r="AJ40" s="543">
        <v>42321.596700000002</v>
      </c>
      <c r="AK40" s="542" t="s">
        <v>2210</v>
      </c>
      <c r="AL40" s="543">
        <v>9883.2447699999993</v>
      </c>
      <c r="AM40" s="543">
        <v>718.16291999999999</v>
      </c>
      <c r="AN40" s="543">
        <v>10601.40769</v>
      </c>
      <c r="AO40" s="543"/>
      <c r="AP40" s="543">
        <v>86428.493889999998</v>
      </c>
      <c r="AQ40" s="543">
        <v>2474.8240300000002</v>
      </c>
      <c r="AR40" s="543">
        <v>88903.317920000001</v>
      </c>
      <c r="AS40" s="543"/>
      <c r="AT40" s="543">
        <v>9704.4114300000001</v>
      </c>
      <c r="AU40" s="543">
        <v>16459.204829999999</v>
      </c>
      <c r="AV40" s="543">
        <v>26163.616260000003</v>
      </c>
      <c r="AW40" s="542" t="s">
        <v>2210</v>
      </c>
      <c r="AX40" s="543">
        <v>28524.85743</v>
      </c>
      <c r="AY40" s="543">
        <v>4.79E-3</v>
      </c>
      <c r="AZ40" s="543">
        <v>28524.862219999999</v>
      </c>
      <c r="BA40" s="543"/>
      <c r="BB40" s="543">
        <v>11058.069240000001</v>
      </c>
      <c r="BC40" s="543">
        <v>1212.6387500000001</v>
      </c>
      <c r="BD40" s="543">
        <v>12270.707990000001</v>
      </c>
      <c r="BE40" s="543"/>
      <c r="BF40" s="543">
        <v>1652.5263500000001</v>
      </c>
      <c r="BG40" s="543">
        <v>4326.1595499999994</v>
      </c>
      <c r="BH40" s="543">
        <v>5978.6859000000004</v>
      </c>
      <c r="BI40" s="542" t="s">
        <v>2210</v>
      </c>
      <c r="BJ40" s="543">
        <v>1605.8081099999999</v>
      </c>
      <c r="BK40" s="543">
        <v>1639.6925800000001</v>
      </c>
      <c r="BL40" s="543">
        <v>3245.5006899999998</v>
      </c>
      <c r="BM40" s="543"/>
      <c r="BN40" s="543">
        <v>99.033000000000001</v>
      </c>
      <c r="BO40" s="543">
        <v>6037.4791100000002</v>
      </c>
      <c r="BP40" s="543">
        <v>6136.5121100000006</v>
      </c>
      <c r="BQ40" s="543"/>
      <c r="BR40" s="543">
        <v>49504.684740000004</v>
      </c>
      <c r="BS40" s="543">
        <v>11.948630000000001</v>
      </c>
      <c r="BT40" s="543">
        <v>49516.633369999996</v>
      </c>
      <c r="BU40" s="543"/>
      <c r="BV40" s="543">
        <v>32996.04984</v>
      </c>
      <c r="BW40" s="543">
        <v>59.182480000000005</v>
      </c>
      <c r="BX40" s="543">
        <v>33055.232320000003</v>
      </c>
      <c r="BY40" s="542" t="s">
        <v>2210</v>
      </c>
      <c r="BZ40" s="543">
        <v>1940440.3223400002</v>
      </c>
      <c r="CA40" s="543">
        <v>803744.41345000023</v>
      </c>
      <c r="CB40" s="543">
        <v>2744184.7357899994</v>
      </c>
      <c r="CC40" s="543"/>
      <c r="CD40" s="543">
        <v>871008.04877999995</v>
      </c>
      <c r="CE40" s="543">
        <v>337107.95924</v>
      </c>
      <c r="CF40" s="543">
        <v>1208116.0080200001</v>
      </c>
      <c r="CG40" s="543"/>
      <c r="CH40" s="543">
        <v>1940440.32234</v>
      </c>
      <c r="CI40" s="543">
        <v>812085.29064000025</v>
      </c>
      <c r="CJ40" s="543">
        <v>2752525.6129799997</v>
      </c>
    </row>
    <row r="41" spans="1:91" s="18" customFormat="1" ht="9" customHeight="1">
      <c r="A41" s="549" t="s">
        <v>2211</v>
      </c>
      <c r="B41" s="547">
        <v>0</v>
      </c>
      <c r="C41" s="547">
        <v>1991.96183</v>
      </c>
      <c r="D41" s="547">
        <v>1991.96183</v>
      </c>
      <c r="E41" s="547"/>
      <c r="F41" s="547">
        <v>0</v>
      </c>
      <c r="G41" s="547">
        <v>0</v>
      </c>
      <c r="H41" s="547">
        <v>0</v>
      </c>
      <c r="I41" s="547"/>
      <c r="J41" s="547">
        <v>49.050940000000004</v>
      </c>
      <c r="K41" s="547">
        <v>2382.6126300000001</v>
      </c>
      <c r="L41" s="547">
        <v>2431.6635699999997</v>
      </c>
      <c r="M41" s="549" t="s">
        <v>2211</v>
      </c>
      <c r="N41" s="547">
        <v>124.38311999999999</v>
      </c>
      <c r="O41" s="547">
        <v>77.659379999999999</v>
      </c>
      <c r="P41" s="547">
        <v>202.04249999999999</v>
      </c>
      <c r="Q41" s="547"/>
      <c r="R41" s="547">
        <v>281.36788000000001</v>
      </c>
      <c r="S41" s="547">
        <v>79.867660000000001</v>
      </c>
      <c r="T41" s="547">
        <v>361.23553999999996</v>
      </c>
      <c r="U41" s="547"/>
      <c r="V41" s="547">
        <v>0.85215999999999992</v>
      </c>
      <c r="W41" s="547">
        <v>0</v>
      </c>
      <c r="X41" s="547">
        <v>0.85215999999999992</v>
      </c>
      <c r="Y41" s="549" t="s">
        <v>2211</v>
      </c>
      <c r="Z41" s="547">
        <v>2984.2662300000002</v>
      </c>
      <c r="AA41" s="547">
        <v>0</v>
      </c>
      <c r="AB41" s="547">
        <v>2984.2662300000002</v>
      </c>
      <c r="AC41" s="547"/>
      <c r="AD41" s="547">
        <v>0.29731999999999997</v>
      </c>
      <c r="AE41" s="547">
        <v>0</v>
      </c>
      <c r="AF41" s="547">
        <v>0.29731999999999997</v>
      </c>
      <c r="AG41" s="547"/>
      <c r="AH41" s="547">
        <v>0</v>
      </c>
      <c r="AI41" s="547">
        <v>0</v>
      </c>
      <c r="AJ41" s="547">
        <v>0</v>
      </c>
      <c r="AK41" s="549" t="s">
        <v>2211</v>
      </c>
      <c r="AL41" s="547">
        <v>0</v>
      </c>
      <c r="AM41" s="547">
        <v>0</v>
      </c>
      <c r="AN41" s="547">
        <v>0</v>
      </c>
      <c r="AO41" s="547"/>
      <c r="AP41" s="547">
        <v>0</v>
      </c>
      <c r="AQ41" s="547">
        <v>0</v>
      </c>
      <c r="AR41" s="547">
        <v>0</v>
      </c>
      <c r="AS41" s="547"/>
      <c r="AT41" s="547">
        <v>761.73155000000008</v>
      </c>
      <c r="AU41" s="547">
        <v>0</v>
      </c>
      <c r="AV41" s="547">
        <v>761.73155000000008</v>
      </c>
      <c r="AW41" s="549" t="s">
        <v>2211</v>
      </c>
      <c r="AX41" s="547">
        <v>0</v>
      </c>
      <c r="AY41" s="547">
        <v>0</v>
      </c>
      <c r="AZ41" s="547">
        <v>0</v>
      </c>
      <c r="BA41" s="547"/>
      <c r="BB41" s="547">
        <v>0</v>
      </c>
      <c r="BC41" s="547">
        <v>0</v>
      </c>
      <c r="BD41" s="547">
        <v>0</v>
      </c>
      <c r="BE41" s="547"/>
      <c r="BF41" s="547">
        <v>0</v>
      </c>
      <c r="BG41" s="547">
        <v>0</v>
      </c>
      <c r="BH41" s="547">
        <v>0</v>
      </c>
      <c r="BI41" s="549" t="s">
        <v>2211</v>
      </c>
      <c r="BJ41" s="547">
        <v>0</v>
      </c>
      <c r="BK41" s="547">
        <v>0</v>
      </c>
      <c r="BL41" s="547">
        <v>0</v>
      </c>
      <c r="BM41" s="547"/>
      <c r="BN41" s="547">
        <v>0</v>
      </c>
      <c r="BO41" s="547">
        <v>0</v>
      </c>
      <c r="BP41" s="547">
        <v>0</v>
      </c>
      <c r="BQ41" s="547"/>
      <c r="BR41" s="547">
        <v>0</v>
      </c>
      <c r="BS41" s="547">
        <v>0</v>
      </c>
      <c r="BT41" s="547">
        <v>0</v>
      </c>
      <c r="BU41" s="547"/>
      <c r="BV41" s="547">
        <v>0.79292000000000007</v>
      </c>
      <c r="BW41" s="547">
        <v>0</v>
      </c>
      <c r="BX41" s="547">
        <v>0.79292000000000007</v>
      </c>
      <c r="BY41" s="549" t="s">
        <v>2211</v>
      </c>
      <c r="BZ41" s="547">
        <v>4202.7421200000008</v>
      </c>
      <c r="CA41" s="547">
        <v>4532.1014999999998</v>
      </c>
      <c r="CB41" s="547">
        <v>8734.8436199999996</v>
      </c>
      <c r="CC41" s="547"/>
      <c r="CD41" s="547">
        <v>49.050940000000004</v>
      </c>
      <c r="CE41" s="547">
        <v>2382.6126300000001</v>
      </c>
      <c r="CF41" s="547">
        <v>2431.6635699999997</v>
      </c>
      <c r="CG41" s="547"/>
      <c r="CH41" s="547">
        <v>4202.7421200000008</v>
      </c>
      <c r="CI41" s="547">
        <v>4532.1014999999998</v>
      </c>
      <c r="CJ41" s="547">
        <v>8734.8436199999996</v>
      </c>
    </row>
    <row r="42" spans="1:91" s="24" customFormat="1" ht="9" customHeight="1">
      <c r="A42" s="549" t="s">
        <v>2212</v>
      </c>
      <c r="B42" s="547">
        <v>28610.977780000001</v>
      </c>
      <c r="C42" s="547">
        <v>33108.300989999996</v>
      </c>
      <c r="D42" s="547">
        <v>61719.278770000004</v>
      </c>
      <c r="E42" s="547"/>
      <c r="F42" s="547">
        <v>472.18421000000001</v>
      </c>
      <c r="G42" s="547">
        <v>121.10652999999999</v>
      </c>
      <c r="H42" s="547">
        <v>593.29074000000003</v>
      </c>
      <c r="I42" s="547"/>
      <c r="J42" s="547">
        <v>25603.863280000001</v>
      </c>
      <c r="K42" s="547">
        <v>44072.315799999997</v>
      </c>
      <c r="L42" s="547">
        <v>69676.179080000002</v>
      </c>
      <c r="M42" s="549" t="s">
        <v>2212</v>
      </c>
      <c r="N42" s="547">
        <v>3699.7280000000001</v>
      </c>
      <c r="O42" s="547">
        <v>1103.2681100000002</v>
      </c>
      <c r="P42" s="547">
        <v>4802.99611</v>
      </c>
      <c r="Q42" s="547"/>
      <c r="R42" s="547">
        <v>8877.0706899999986</v>
      </c>
      <c r="S42" s="547">
        <v>6642.9717599999994</v>
      </c>
      <c r="T42" s="547">
        <v>15520.042449999999</v>
      </c>
      <c r="U42" s="547"/>
      <c r="V42" s="547">
        <v>14717.5517</v>
      </c>
      <c r="W42" s="547">
        <v>14810.956609999999</v>
      </c>
      <c r="X42" s="547">
        <v>29528.508309999997</v>
      </c>
      <c r="Y42" s="549" t="s">
        <v>2212</v>
      </c>
      <c r="Z42" s="547">
        <v>3591.9279699999997</v>
      </c>
      <c r="AA42" s="547">
        <v>184.88582</v>
      </c>
      <c r="AB42" s="547">
        <v>3776.8137900000002</v>
      </c>
      <c r="AC42" s="547"/>
      <c r="AD42" s="547">
        <v>8086.6657400000004</v>
      </c>
      <c r="AE42" s="547">
        <v>8175.1890199999998</v>
      </c>
      <c r="AF42" s="547">
        <v>16261.85476</v>
      </c>
      <c r="AG42" s="547"/>
      <c r="AH42" s="547">
        <v>22.5</v>
      </c>
      <c r="AI42" s="547">
        <v>0</v>
      </c>
      <c r="AJ42" s="547">
        <v>22.5</v>
      </c>
      <c r="AK42" s="549" t="s">
        <v>2212</v>
      </c>
      <c r="AL42" s="547">
        <v>1019.1882800000001</v>
      </c>
      <c r="AM42" s="547">
        <v>377.43291000000005</v>
      </c>
      <c r="AN42" s="547">
        <v>1396.6211899999998</v>
      </c>
      <c r="AO42" s="547"/>
      <c r="AP42" s="547">
        <v>0</v>
      </c>
      <c r="AQ42" s="547">
        <v>0.62997999999999998</v>
      </c>
      <c r="AR42" s="547">
        <v>0.62997999999999998</v>
      </c>
      <c r="AS42" s="547"/>
      <c r="AT42" s="547">
        <v>4680.0768799999996</v>
      </c>
      <c r="AU42" s="547">
        <v>7353.2260999999999</v>
      </c>
      <c r="AV42" s="547">
        <v>12033.30298</v>
      </c>
      <c r="AW42" s="549" t="s">
        <v>2212</v>
      </c>
      <c r="AX42" s="547">
        <v>0</v>
      </c>
      <c r="AY42" s="547">
        <v>0</v>
      </c>
      <c r="AZ42" s="547">
        <v>0</v>
      </c>
      <c r="BA42" s="547"/>
      <c r="BB42" s="547">
        <v>16.296099999999999</v>
      </c>
      <c r="BC42" s="547">
        <v>3.04725</v>
      </c>
      <c r="BD42" s="547">
        <v>19.343350000000001</v>
      </c>
      <c r="BE42" s="547"/>
      <c r="BF42" s="547">
        <v>1365.3953900000001</v>
      </c>
      <c r="BG42" s="547">
        <v>2085.22001</v>
      </c>
      <c r="BH42" s="547">
        <v>3450.6153999999997</v>
      </c>
      <c r="BI42" s="549" t="s">
        <v>2212</v>
      </c>
      <c r="BJ42" s="547">
        <v>1564.84358</v>
      </c>
      <c r="BK42" s="547">
        <v>292.46775000000002</v>
      </c>
      <c r="BL42" s="547">
        <v>1857.31133</v>
      </c>
      <c r="BM42" s="547"/>
      <c r="BN42" s="547">
        <v>91.004159999999999</v>
      </c>
      <c r="BO42" s="547">
        <v>425.97257000000002</v>
      </c>
      <c r="BP42" s="547">
        <v>516.97673000000009</v>
      </c>
      <c r="BQ42" s="547"/>
      <c r="BR42" s="547">
        <v>0</v>
      </c>
      <c r="BS42" s="547">
        <v>0</v>
      </c>
      <c r="BT42" s="547">
        <v>0</v>
      </c>
      <c r="BU42" s="547"/>
      <c r="BV42" s="547">
        <v>0</v>
      </c>
      <c r="BW42" s="547">
        <v>0</v>
      </c>
      <c r="BX42" s="547">
        <v>0</v>
      </c>
      <c r="BY42" s="549" t="s">
        <v>2212</v>
      </c>
      <c r="BZ42" s="547">
        <v>102419.27376</v>
      </c>
      <c r="CA42" s="547">
        <v>118756.99120999999</v>
      </c>
      <c r="CB42" s="547">
        <v>221176.26497000005</v>
      </c>
      <c r="CC42" s="547"/>
      <c r="CD42" s="547">
        <v>25603.863280000001</v>
      </c>
      <c r="CE42" s="547">
        <v>44072.315799999997</v>
      </c>
      <c r="CF42" s="547">
        <v>69676.179080000002</v>
      </c>
      <c r="CG42" s="547"/>
      <c r="CH42" s="547">
        <v>102419.27376</v>
      </c>
      <c r="CI42" s="547">
        <v>118756.99120999999</v>
      </c>
      <c r="CJ42" s="547">
        <v>221176.26497000005</v>
      </c>
    </row>
    <row r="43" spans="1:91" s="24" customFormat="1" ht="9" customHeight="1">
      <c r="A43" s="549" t="s">
        <v>2213</v>
      </c>
      <c r="B43" s="547">
        <v>23.887090000000001</v>
      </c>
      <c r="C43" s="547">
        <v>184.20162999999999</v>
      </c>
      <c r="D43" s="547">
        <v>208.08872</v>
      </c>
      <c r="E43" s="547"/>
      <c r="F43" s="547">
        <v>694.56</v>
      </c>
      <c r="G43" s="547">
        <v>0</v>
      </c>
      <c r="H43" s="547">
        <v>694.56</v>
      </c>
      <c r="I43" s="547"/>
      <c r="J43" s="547">
        <v>302.47757999999999</v>
      </c>
      <c r="K43" s="547">
        <v>1497.6871400000002</v>
      </c>
      <c r="L43" s="547">
        <v>1800.16472</v>
      </c>
      <c r="M43" s="549" t="s">
        <v>2213</v>
      </c>
      <c r="N43" s="547">
        <v>0</v>
      </c>
      <c r="O43" s="547">
        <v>0</v>
      </c>
      <c r="P43" s="547">
        <v>0</v>
      </c>
      <c r="Q43" s="547"/>
      <c r="R43" s="547">
        <v>2442.3421200000003</v>
      </c>
      <c r="S43" s="547">
        <v>120.89953</v>
      </c>
      <c r="T43" s="547">
        <v>2563.2416499999999</v>
      </c>
      <c r="U43" s="547"/>
      <c r="V43" s="547">
        <v>940.47464000000002</v>
      </c>
      <c r="W43" s="547">
        <v>1448.73578</v>
      </c>
      <c r="X43" s="547">
        <v>2389.2104199999999</v>
      </c>
      <c r="Y43" s="549" t="s">
        <v>2213</v>
      </c>
      <c r="Z43" s="547">
        <v>1432.1590900000001</v>
      </c>
      <c r="AA43" s="547">
        <v>0</v>
      </c>
      <c r="AB43" s="547">
        <v>1432.1590900000001</v>
      </c>
      <c r="AC43" s="547"/>
      <c r="AD43" s="547">
        <v>308.40502000000004</v>
      </c>
      <c r="AE43" s="547">
        <v>143.65117000000001</v>
      </c>
      <c r="AF43" s="547">
        <v>452.05619000000002</v>
      </c>
      <c r="AG43" s="547"/>
      <c r="AH43" s="547">
        <v>0</v>
      </c>
      <c r="AI43" s="547">
        <v>0</v>
      </c>
      <c r="AJ43" s="547">
        <v>0</v>
      </c>
      <c r="AK43" s="549" t="s">
        <v>2213</v>
      </c>
      <c r="AL43" s="547">
        <v>0</v>
      </c>
      <c r="AM43" s="547">
        <v>0</v>
      </c>
      <c r="AN43" s="547">
        <v>0</v>
      </c>
      <c r="AO43" s="547"/>
      <c r="AP43" s="547">
        <v>0</v>
      </c>
      <c r="AQ43" s="547">
        <v>0</v>
      </c>
      <c r="AR43" s="547">
        <v>0</v>
      </c>
      <c r="AS43" s="547"/>
      <c r="AT43" s="547">
        <v>0</v>
      </c>
      <c r="AU43" s="547">
        <v>0</v>
      </c>
      <c r="AV43" s="547">
        <v>0</v>
      </c>
      <c r="AW43" s="549" t="s">
        <v>2213</v>
      </c>
      <c r="AX43" s="547">
        <v>0</v>
      </c>
      <c r="AY43" s="547">
        <v>0</v>
      </c>
      <c r="AZ43" s="547">
        <v>0</v>
      </c>
      <c r="BA43" s="547"/>
      <c r="BB43" s="547">
        <v>0</v>
      </c>
      <c r="BC43" s="547">
        <v>0</v>
      </c>
      <c r="BD43" s="547">
        <v>0</v>
      </c>
      <c r="BE43" s="547"/>
      <c r="BF43" s="547">
        <v>0</v>
      </c>
      <c r="BG43" s="547">
        <v>0</v>
      </c>
      <c r="BH43" s="547">
        <v>0</v>
      </c>
      <c r="BI43" s="549" t="s">
        <v>2213</v>
      </c>
      <c r="BJ43" s="547">
        <v>0</v>
      </c>
      <c r="BK43" s="547">
        <v>0</v>
      </c>
      <c r="BL43" s="547">
        <v>0</v>
      </c>
      <c r="BM43" s="547"/>
      <c r="BN43" s="547">
        <v>0</v>
      </c>
      <c r="BO43" s="547">
        <v>0</v>
      </c>
      <c r="BP43" s="547">
        <v>0</v>
      </c>
      <c r="BQ43" s="547"/>
      <c r="BR43" s="547">
        <v>0</v>
      </c>
      <c r="BS43" s="547">
        <v>0</v>
      </c>
      <c r="BT43" s="547">
        <v>0</v>
      </c>
      <c r="BU43" s="547"/>
      <c r="BV43" s="547">
        <v>0</v>
      </c>
      <c r="BW43" s="547">
        <v>0</v>
      </c>
      <c r="BX43" s="547">
        <v>0</v>
      </c>
      <c r="BY43" s="549" t="s">
        <v>2213</v>
      </c>
      <c r="BZ43" s="547">
        <v>6144.3055400000003</v>
      </c>
      <c r="CA43" s="547">
        <v>3395.1752500000002</v>
      </c>
      <c r="CB43" s="547">
        <v>9539.4807899999978</v>
      </c>
      <c r="CC43" s="547"/>
      <c r="CD43" s="547">
        <v>302.47757999999999</v>
      </c>
      <c r="CE43" s="547">
        <v>1497.6871400000002</v>
      </c>
      <c r="CF43" s="547">
        <v>1800.16472</v>
      </c>
      <c r="CG43" s="547"/>
      <c r="CH43" s="547">
        <v>6144.3055400000003</v>
      </c>
      <c r="CI43" s="547">
        <v>3395.1752500000002</v>
      </c>
      <c r="CJ43" s="547">
        <v>9539.4807899999978</v>
      </c>
    </row>
    <row r="44" spans="1:91" s="24" customFormat="1" ht="9" customHeight="1">
      <c r="A44" s="549" t="s">
        <v>2214</v>
      </c>
      <c r="B44" s="547">
        <v>253144.13511999999</v>
      </c>
      <c r="C44" s="547">
        <v>187689.14869999999</v>
      </c>
      <c r="D44" s="547">
        <v>440833.28382000001</v>
      </c>
      <c r="E44" s="547"/>
      <c r="F44" s="547">
        <v>2163.3911400000002</v>
      </c>
      <c r="G44" s="547">
        <v>191.52319</v>
      </c>
      <c r="H44" s="547">
        <v>2354.9143300000001</v>
      </c>
      <c r="I44" s="547"/>
      <c r="J44" s="547">
        <v>845052.65697999997</v>
      </c>
      <c r="K44" s="547">
        <v>280814.46648</v>
      </c>
      <c r="L44" s="547">
        <v>1125867.1234600001</v>
      </c>
      <c r="M44" s="549" t="s">
        <v>2214</v>
      </c>
      <c r="N44" s="547">
        <v>22643.58727</v>
      </c>
      <c r="O44" s="547">
        <v>3268.0916099999999</v>
      </c>
      <c r="P44" s="547">
        <v>25911.678879999999</v>
      </c>
      <c r="Q44" s="547"/>
      <c r="R44" s="547">
        <v>26813.519210000002</v>
      </c>
      <c r="S44" s="547">
        <v>15134.42195</v>
      </c>
      <c r="T44" s="547">
        <v>41947.941159999995</v>
      </c>
      <c r="U44" s="547"/>
      <c r="V44" s="547">
        <v>134000.94561</v>
      </c>
      <c r="W44" s="547">
        <v>75721.257120000009</v>
      </c>
      <c r="X44" s="547">
        <v>209722.20272999999</v>
      </c>
      <c r="Y44" s="549" t="s">
        <v>2214</v>
      </c>
      <c r="Z44" s="547">
        <v>42117.796840000003</v>
      </c>
      <c r="AA44" s="547">
        <v>2386.31558</v>
      </c>
      <c r="AB44" s="547">
        <v>44504.112420000005</v>
      </c>
      <c r="AC44" s="547"/>
      <c r="AD44" s="547">
        <v>237555.2885</v>
      </c>
      <c r="AE44" s="547">
        <v>89379.353370000012</v>
      </c>
      <c r="AF44" s="547">
        <v>326934.64186999999</v>
      </c>
      <c r="AG44" s="547"/>
      <c r="AH44" s="547">
        <v>42224.830310000005</v>
      </c>
      <c r="AI44" s="547">
        <v>74.266390000000001</v>
      </c>
      <c r="AJ44" s="547">
        <v>42299.096700000002</v>
      </c>
      <c r="AK44" s="549" t="s">
        <v>2214</v>
      </c>
      <c r="AL44" s="547">
        <v>8864.0564900000008</v>
      </c>
      <c r="AM44" s="547">
        <v>340.73000999999999</v>
      </c>
      <c r="AN44" s="547">
        <v>9204.7865000000002</v>
      </c>
      <c r="AO44" s="547"/>
      <c r="AP44" s="547">
        <v>86428.493889999998</v>
      </c>
      <c r="AQ44" s="547">
        <v>2474.1940499999996</v>
      </c>
      <c r="AR44" s="547">
        <v>88902.687940000003</v>
      </c>
      <c r="AS44" s="547"/>
      <c r="AT44" s="547">
        <v>4262.6030000000001</v>
      </c>
      <c r="AU44" s="547">
        <v>9105.9787300000007</v>
      </c>
      <c r="AV44" s="547">
        <v>13368.58173</v>
      </c>
      <c r="AW44" s="549" t="s">
        <v>2214</v>
      </c>
      <c r="AX44" s="547">
        <v>28524.85743</v>
      </c>
      <c r="AY44" s="547">
        <v>4.79E-3</v>
      </c>
      <c r="AZ44" s="547">
        <v>28524.862219999999</v>
      </c>
      <c r="BA44" s="547"/>
      <c r="BB44" s="547">
        <v>11041.773140000001</v>
      </c>
      <c r="BC44" s="547">
        <v>1209.5915</v>
      </c>
      <c r="BD44" s="547">
        <v>12251.36464</v>
      </c>
      <c r="BE44" s="547"/>
      <c r="BF44" s="547">
        <v>287.13096000000002</v>
      </c>
      <c r="BG44" s="547">
        <v>2240.9395399999999</v>
      </c>
      <c r="BH44" s="547">
        <v>2528.0704999999998</v>
      </c>
      <c r="BI44" s="549" t="s">
        <v>2214</v>
      </c>
      <c r="BJ44" s="547">
        <v>40.964529999999996</v>
      </c>
      <c r="BK44" s="547">
        <v>1347.2248300000001</v>
      </c>
      <c r="BL44" s="547">
        <v>1388.1893599999999</v>
      </c>
      <c r="BM44" s="547"/>
      <c r="BN44" s="547">
        <v>8.0288400000000006</v>
      </c>
      <c r="BO44" s="547">
        <v>5611.5065400000003</v>
      </c>
      <c r="BP44" s="547">
        <v>5619.5353800000003</v>
      </c>
      <c r="BQ44" s="547"/>
      <c r="BR44" s="547">
        <v>49504.684740000004</v>
      </c>
      <c r="BS44" s="547">
        <v>11.948630000000001</v>
      </c>
      <c r="BT44" s="547">
        <v>49516.633369999996</v>
      </c>
      <c r="BU44" s="547"/>
      <c r="BV44" s="547">
        <v>32995.25692</v>
      </c>
      <c r="BW44" s="547">
        <v>59.182480000000005</v>
      </c>
      <c r="BX44" s="547">
        <v>33054.439399999996</v>
      </c>
      <c r="BY44" s="549" t="s">
        <v>2214</v>
      </c>
      <c r="BZ44" s="547">
        <v>1827674.0009200003</v>
      </c>
      <c r="CA44" s="547">
        <v>677060.14549000014</v>
      </c>
      <c r="CB44" s="547">
        <v>2504734.14641</v>
      </c>
      <c r="CC44" s="547"/>
      <c r="CD44" s="547">
        <v>845052.65697999997</v>
      </c>
      <c r="CE44" s="547">
        <v>289155.34367000003</v>
      </c>
      <c r="CF44" s="547">
        <v>1134208.0006500001</v>
      </c>
      <c r="CG44" s="547"/>
      <c r="CH44" s="547">
        <v>1827674.0009200003</v>
      </c>
      <c r="CI44" s="547">
        <v>685401.02268000017</v>
      </c>
      <c r="CJ44" s="547">
        <v>2513075.0236</v>
      </c>
    </row>
    <row r="45" spans="1:91" s="24" customFormat="1" ht="5.0999999999999996" customHeight="1">
      <c r="A45" s="549"/>
      <c r="B45" s="551"/>
      <c r="C45" s="551"/>
      <c r="D45" s="551"/>
      <c r="E45" s="551"/>
      <c r="F45" s="551"/>
      <c r="G45" s="551"/>
      <c r="H45" s="551"/>
      <c r="I45" s="551"/>
      <c r="J45" s="551"/>
      <c r="K45" s="551"/>
      <c r="L45" s="551"/>
      <c r="M45" s="549"/>
      <c r="N45" s="551"/>
      <c r="O45" s="551"/>
      <c r="P45" s="551"/>
      <c r="Q45" s="551"/>
      <c r="R45" s="551"/>
      <c r="S45" s="551"/>
      <c r="T45" s="551"/>
      <c r="U45" s="551"/>
      <c r="V45" s="551"/>
      <c r="W45" s="551"/>
      <c r="X45" s="551"/>
      <c r="Y45" s="549"/>
      <c r="Z45" s="551"/>
      <c r="AA45" s="551"/>
      <c r="AB45" s="551"/>
      <c r="AC45" s="551"/>
      <c r="AD45" s="551"/>
      <c r="AE45" s="551"/>
      <c r="AF45" s="551"/>
      <c r="AG45" s="551"/>
      <c r="AH45" s="551"/>
      <c r="AI45" s="551"/>
      <c r="AJ45" s="551"/>
      <c r="AK45" s="549"/>
      <c r="AL45" s="551"/>
      <c r="AM45" s="551"/>
      <c r="AN45" s="551"/>
      <c r="AO45" s="551"/>
      <c r="AP45" s="551"/>
      <c r="AQ45" s="551"/>
      <c r="AR45" s="551"/>
      <c r="AS45" s="551"/>
      <c r="AT45" s="551"/>
      <c r="AU45" s="551"/>
      <c r="AV45" s="551"/>
      <c r="AW45" s="549"/>
      <c r="AX45" s="551"/>
      <c r="AY45" s="551"/>
      <c r="AZ45" s="551"/>
      <c r="BA45" s="551"/>
      <c r="BB45" s="551"/>
      <c r="BC45" s="551"/>
      <c r="BD45" s="551"/>
      <c r="BE45" s="551"/>
      <c r="BF45" s="551"/>
      <c r="BG45" s="551"/>
      <c r="BH45" s="551"/>
      <c r="BI45" s="549"/>
      <c r="BJ45" s="551"/>
      <c r="BK45" s="551"/>
      <c r="BL45" s="551"/>
      <c r="BM45" s="551"/>
      <c r="BN45" s="551"/>
      <c r="BO45" s="551"/>
      <c r="BP45" s="551"/>
      <c r="BQ45" s="551"/>
      <c r="BR45" s="551"/>
      <c r="BS45" s="551"/>
      <c r="BT45" s="551"/>
      <c r="BU45" s="551"/>
      <c r="BV45" s="551"/>
      <c r="BW45" s="551"/>
      <c r="BX45" s="551"/>
      <c r="BY45" s="549"/>
      <c r="BZ45" s="551"/>
      <c r="CA45" s="551"/>
      <c r="CB45" s="551"/>
      <c r="CC45" s="551"/>
      <c r="CD45" s="551"/>
      <c r="CE45" s="551"/>
      <c r="CF45" s="551"/>
      <c r="CG45" s="551"/>
      <c r="CH45" s="551"/>
      <c r="CI45" s="551"/>
      <c r="CJ45" s="551"/>
    </row>
    <row r="46" spans="1:91" s="24" customFormat="1" ht="8.1" customHeight="1">
      <c r="A46" s="542" t="s">
        <v>2215</v>
      </c>
      <c r="B46" s="543">
        <v>92100.696909999999</v>
      </c>
      <c r="C46" s="543">
        <v>93951.128719999993</v>
      </c>
      <c r="D46" s="543">
        <v>186051.82563000001</v>
      </c>
      <c r="E46" s="543"/>
      <c r="F46" s="543">
        <v>2206.6014700000001</v>
      </c>
      <c r="G46" s="543">
        <v>520.15410999999995</v>
      </c>
      <c r="H46" s="543">
        <v>2726.75558</v>
      </c>
      <c r="I46" s="543"/>
      <c r="J46" s="543">
        <v>87431.84461</v>
      </c>
      <c r="K46" s="543">
        <v>202628.12015999999</v>
      </c>
      <c r="L46" s="543">
        <v>290059.96476999996</v>
      </c>
      <c r="M46" s="542" t="s">
        <v>2215</v>
      </c>
      <c r="N46" s="543">
        <v>1469.29862</v>
      </c>
      <c r="O46" s="543">
        <v>6341.1258699999998</v>
      </c>
      <c r="P46" s="543">
        <v>7810.4244900000003</v>
      </c>
      <c r="Q46" s="543"/>
      <c r="R46" s="543">
        <v>20112.892010000003</v>
      </c>
      <c r="S46" s="543">
        <v>14342.280409999999</v>
      </c>
      <c r="T46" s="543">
        <v>34455.172420000003</v>
      </c>
      <c r="U46" s="543"/>
      <c r="V46" s="543">
        <v>55290.242060000004</v>
      </c>
      <c r="W46" s="543">
        <v>40328.366549999999</v>
      </c>
      <c r="X46" s="543">
        <v>95618.608609999996</v>
      </c>
      <c r="Y46" s="542" t="s">
        <v>2215</v>
      </c>
      <c r="Z46" s="543">
        <v>8863.19326</v>
      </c>
      <c r="AA46" s="543">
        <v>20.582630000000002</v>
      </c>
      <c r="AB46" s="543">
        <v>8883.7758900000008</v>
      </c>
      <c r="AC46" s="543"/>
      <c r="AD46" s="543">
        <v>86144.12371</v>
      </c>
      <c r="AE46" s="543">
        <v>78490.092269999994</v>
      </c>
      <c r="AF46" s="543">
        <v>164634.21597999998</v>
      </c>
      <c r="AG46" s="543"/>
      <c r="AH46" s="543">
        <v>18177.743329999998</v>
      </c>
      <c r="AI46" s="543">
        <v>1192.0783700000002</v>
      </c>
      <c r="AJ46" s="543">
        <v>19369.8217</v>
      </c>
      <c r="AK46" s="542" t="s">
        <v>2215</v>
      </c>
      <c r="AL46" s="543">
        <v>1786.2935600000001</v>
      </c>
      <c r="AM46" s="543">
        <v>163.45183000000003</v>
      </c>
      <c r="AN46" s="543">
        <v>1949.74539</v>
      </c>
      <c r="AO46" s="543"/>
      <c r="AP46" s="543">
        <v>6063.7568899999997</v>
      </c>
      <c r="AQ46" s="543">
        <v>4930.9940099999994</v>
      </c>
      <c r="AR46" s="543">
        <v>10994.750900000001</v>
      </c>
      <c r="AS46" s="543"/>
      <c r="AT46" s="543">
        <v>2208.9722599999996</v>
      </c>
      <c r="AU46" s="543">
        <v>1622.0142800000001</v>
      </c>
      <c r="AV46" s="543">
        <v>3830.9865399999999</v>
      </c>
      <c r="AW46" s="542" t="s">
        <v>2215</v>
      </c>
      <c r="AX46" s="543">
        <v>731.77134999999998</v>
      </c>
      <c r="AY46" s="543">
        <v>25.97589</v>
      </c>
      <c r="AZ46" s="543">
        <v>757.74724000000003</v>
      </c>
      <c r="BA46" s="543"/>
      <c r="BB46" s="543">
        <v>8645.0282399999996</v>
      </c>
      <c r="BC46" s="543">
        <v>2210.6540099999997</v>
      </c>
      <c r="BD46" s="543">
        <v>10855.68225</v>
      </c>
      <c r="BE46" s="543"/>
      <c r="BF46" s="543">
        <v>92.540869999999998</v>
      </c>
      <c r="BG46" s="543">
        <v>20.600570000000001</v>
      </c>
      <c r="BH46" s="543">
        <v>113.14144</v>
      </c>
      <c r="BI46" s="542" t="s">
        <v>2215</v>
      </c>
      <c r="BJ46" s="543">
        <v>27.400179999999999</v>
      </c>
      <c r="BK46" s="543">
        <v>49.594190000000005</v>
      </c>
      <c r="BL46" s="543">
        <v>76.994369999999989</v>
      </c>
      <c r="BM46" s="543"/>
      <c r="BN46" s="543">
        <v>95.1952</v>
      </c>
      <c r="BO46" s="543">
        <v>324.10565000000003</v>
      </c>
      <c r="BP46" s="543">
        <v>419.30085000000003</v>
      </c>
      <c r="BQ46" s="543"/>
      <c r="BR46" s="543">
        <v>14960.63573</v>
      </c>
      <c r="BS46" s="543">
        <v>486.91636</v>
      </c>
      <c r="BT46" s="543">
        <v>15447.552089999999</v>
      </c>
      <c r="BU46" s="543"/>
      <c r="BV46" s="543">
        <v>5629.7367899999999</v>
      </c>
      <c r="BW46" s="543">
        <v>3220.9281700000001</v>
      </c>
      <c r="BX46" s="543">
        <v>8850.6649600000001</v>
      </c>
      <c r="BY46" s="542" t="s">
        <v>2215</v>
      </c>
      <c r="BZ46" s="543">
        <v>412037.96705000009</v>
      </c>
      <c r="CA46" s="543">
        <v>450869.16404999996</v>
      </c>
      <c r="CB46" s="543">
        <v>862907.1311</v>
      </c>
      <c r="CC46" s="543"/>
      <c r="CD46" s="543">
        <v>87431.84461</v>
      </c>
      <c r="CE46" s="543">
        <v>200115.66683999999</v>
      </c>
      <c r="CF46" s="543">
        <v>287547.51144999999</v>
      </c>
      <c r="CG46" s="543"/>
      <c r="CH46" s="543">
        <v>412037.96705000009</v>
      </c>
      <c r="CI46" s="543">
        <v>448356.71072999993</v>
      </c>
      <c r="CJ46" s="543">
        <v>860394.67778000003</v>
      </c>
    </row>
    <row r="47" spans="1:91" s="18" customFormat="1" ht="9" customHeight="1">
      <c r="A47" s="549" t="s">
        <v>2216</v>
      </c>
      <c r="B47" s="547">
        <v>2290.0121400000003</v>
      </c>
      <c r="C47" s="547">
        <v>0</v>
      </c>
      <c r="D47" s="547">
        <v>2290.0121400000003</v>
      </c>
      <c r="E47" s="547"/>
      <c r="F47" s="547">
        <v>13.831160000000001</v>
      </c>
      <c r="G47" s="547">
        <v>0</v>
      </c>
      <c r="H47" s="547">
        <v>13.831160000000001</v>
      </c>
      <c r="I47" s="547"/>
      <c r="J47" s="547">
        <v>38685.526490000004</v>
      </c>
      <c r="K47" s="547">
        <v>10325.517739999999</v>
      </c>
      <c r="L47" s="547">
        <v>49011.04423</v>
      </c>
      <c r="M47" s="549" t="s">
        <v>2216</v>
      </c>
      <c r="N47" s="547">
        <v>29.184480000000001</v>
      </c>
      <c r="O47" s="547">
        <v>0</v>
      </c>
      <c r="P47" s="547">
        <v>29.184480000000001</v>
      </c>
      <c r="Q47" s="547"/>
      <c r="R47" s="547">
        <v>2898.9925700000003</v>
      </c>
      <c r="S47" s="547">
        <v>4378.5600400000003</v>
      </c>
      <c r="T47" s="547">
        <v>7277.5526100000006</v>
      </c>
      <c r="U47" s="547"/>
      <c r="V47" s="547">
        <v>9138.1692700000003</v>
      </c>
      <c r="W47" s="547">
        <v>0</v>
      </c>
      <c r="X47" s="547">
        <v>9138.1692700000003</v>
      </c>
      <c r="Y47" s="549" t="s">
        <v>2216</v>
      </c>
      <c r="Z47" s="547">
        <v>1.38642</v>
      </c>
      <c r="AA47" s="547">
        <v>0</v>
      </c>
      <c r="AB47" s="547">
        <v>1.38642</v>
      </c>
      <c r="AC47" s="547"/>
      <c r="AD47" s="547">
        <v>33596.94068</v>
      </c>
      <c r="AE47" s="547">
        <v>0</v>
      </c>
      <c r="AF47" s="547">
        <v>33596.94068</v>
      </c>
      <c r="AG47" s="547"/>
      <c r="AH47" s="547">
        <v>10795.03649</v>
      </c>
      <c r="AI47" s="547">
        <v>0</v>
      </c>
      <c r="AJ47" s="547">
        <v>10795.03649</v>
      </c>
      <c r="AK47" s="549" t="s">
        <v>2216</v>
      </c>
      <c r="AL47" s="547">
        <v>0</v>
      </c>
      <c r="AM47" s="547">
        <v>0</v>
      </c>
      <c r="AN47" s="547">
        <v>0</v>
      </c>
      <c r="AO47" s="547"/>
      <c r="AP47" s="547">
        <v>0</v>
      </c>
      <c r="AQ47" s="547">
        <v>0</v>
      </c>
      <c r="AR47" s="547">
        <v>0</v>
      </c>
      <c r="AS47" s="547"/>
      <c r="AT47" s="547">
        <v>0</v>
      </c>
      <c r="AU47" s="547">
        <v>0</v>
      </c>
      <c r="AV47" s="547">
        <v>0</v>
      </c>
      <c r="AW47" s="549" t="s">
        <v>2216</v>
      </c>
      <c r="AX47" s="547">
        <v>0</v>
      </c>
      <c r="AY47" s="547">
        <v>0</v>
      </c>
      <c r="AZ47" s="547">
        <v>0</v>
      </c>
      <c r="BA47" s="547"/>
      <c r="BB47" s="547">
        <v>0</v>
      </c>
      <c r="BC47" s="547">
        <v>0</v>
      </c>
      <c r="BD47" s="547">
        <v>0</v>
      </c>
      <c r="BE47" s="547"/>
      <c r="BF47" s="547">
        <v>0</v>
      </c>
      <c r="BG47" s="547">
        <v>0</v>
      </c>
      <c r="BH47" s="547">
        <v>0</v>
      </c>
      <c r="BI47" s="549" t="s">
        <v>2216</v>
      </c>
      <c r="BJ47" s="547">
        <v>0</v>
      </c>
      <c r="BK47" s="547">
        <v>0</v>
      </c>
      <c r="BL47" s="547">
        <v>0</v>
      </c>
      <c r="BM47" s="547"/>
      <c r="BN47" s="547">
        <v>89.052019999999999</v>
      </c>
      <c r="BO47" s="547">
        <v>0</v>
      </c>
      <c r="BP47" s="547">
        <v>89.052019999999999</v>
      </c>
      <c r="BQ47" s="547"/>
      <c r="BR47" s="547">
        <v>0</v>
      </c>
      <c r="BS47" s="547">
        <v>0</v>
      </c>
      <c r="BT47" s="547">
        <v>0</v>
      </c>
      <c r="BU47" s="547"/>
      <c r="BV47" s="547">
        <v>0</v>
      </c>
      <c r="BW47" s="547">
        <v>0</v>
      </c>
      <c r="BX47" s="547">
        <v>0</v>
      </c>
      <c r="BY47" s="549" t="s">
        <v>2216</v>
      </c>
      <c r="BZ47" s="547">
        <v>97538.131720000005</v>
      </c>
      <c r="CA47" s="547">
        <v>14704.07778</v>
      </c>
      <c r="CB47" s="547">
        <v>112242.2095</v>
      </c>
      <c r="CC47" s="547"/>
      <c r="CD47" s="547">
        <v>38685.526490000004</v>
      </c>
      <c r="CE47" s="547">
        <v>10325.517739999999</v>
      </c>
      <c r="CF47" s="547">
        <v>49011.04423</v>
      </c>
      <c r="CG47" s="547"/>
      <c r="CH47" s="547">
        <v>97538.131720000005</v>
      </c>
      <c r="CI47" s="547">
        <v>14704.07778</v>
      </c>
      <c r="CJ47" s="547">
        <v>112242.2095</v>
      </c>
    </row>
    <row r="48" spans="1:91" s="24" customFormat="1" ht="9" customHeight="1">
      <c r="A48" s="549" t="s">
        <v>2212</v>
      </c>
      <c r="B48" s="547">
        <v>0</v>
      </c>
      <c r="C48" s="547">
        <v>0</v>
      </c>
      <c r="D48" s="547">
        <v>0</v>
      </c>
      <c r="E48" s="547"/>
      <c r="F48" s="547">
        <v>0</v>
      </c>
      <c r="G48" s="547">
        <v>0</v>
      </c>
      <c r="H48" s="547">
        <v>0</v>
      </c>
      <c r="I48" s="547"/>
      <c r="J48" s="547">
        <v>0</v>
      </c>
      <c r="K48" s="547">
        <v>0</v>
      </c>
      <c r="L48" s="547">
        <v>0</v>
      </c>
      <c r="M48" s="549" t="s">
        <v>2212</v>
      </c>
      <c r="N48" s="547">
        <v>330.62216999999998</v>
      </c>
      <c r="O48" s="547">
        <v>101.98143</v>
      </c>
      <c r="P48" s="547">
        <v>432.60360000000003</v>
      </c>
      <c r="Q48" s="547"/>
      <c r="R48" s="547">
        <v>0</v>
      </c>
      <c r="S48" s="547">
        <v>54.604210000000002</v>
      </c>
      <c r="T48" s="547">
        <v>54.604210000000002</v>
      </c>
      <c r="U48" s="547"/>
      <c r="V48" s="547">
        <v>0</v>
      </c>
      <c r="W48" s="547">
        <v>3134.3835800000002</v>
      </c>
      <c r="X48" s="547">
        <v>3134.3835800000002</v>
      </c>
      <c r="Y48" s="549" t="s">
        <v>2212</v>
      </c>
      <c r="Z48" s="547">
        <v>0</v>
      </c>
      <c r="AA48" s="547">
        <v>0</v>
      </c>
      <c r="AB48" s="547">
        <v>0</v>
      </c>
      <c r="AC48" s="547"/>
      <c r="AD48" s="547">
        <v>0</v>
      </c>
      <c r="AE48" s="547">
        <v>0</v>
      </c>
      <c r="AF48" s="547">
        <v>0</v>
      </c>
      <c r="AG48" s="547"/>
      <c r="AH48" s="547">
        <v>0</v>
      </c>
      <c r="AI48" s="547">
        <v>0</v>
      </c>
      <c r="AJ48" s="547">
        <v>0</v>
      </c>
      <c r="AK48" s="549" t="s">
        <v>2212</v>
      </c>
      <c r="AL48" s="547">
        <v>0</v>
      </c>
      <c r="AM48" s="547">
        <v>0</v>
      </c>
      <c r="AN48" s="547">
        <v>0</v>
      </c>
      <c r="AO48" s="547"/>
      <c r="AP48" s="547">
        <v>0</v>
      </c>
      <c r="AQ48" s="547">
        <v>0</v>
      </c>
      <c r="AR48" s="547">
        <v>0</v>
      </c>
      <c r="AS48" s="547"/>
      <c r="AT48" s="547">
        <v>0</v>
      </c>
      <c r="AU48" s="547">
        <v>721.59245999999996</v>
      </c>
      <c r="AV48" s="547">
        <v>721.59245999999996</v>
      </c>
      <c r="AW48" s="549" t="s">
        <v>2212</v>
      </c>
      <c r="AX48" s="547">
        <v>0</v>
      </c>
      <c r="AY48" s="547">
        <v>0</v>
      </c>
      <c r="AZ48" s="547">
        <v>0</v>
      </c>
      <c r="BA48" s="547"/>
      <c r="BB48" s="547">
        <v>0</v>
      </c>
      <c r="BC48" s="547">
        <v>0</v>
      </c>
      <c r="BD48" s="547">
        <v>0</v>
      </c>
      <c r="BE48" s="547"/>
      <c r="BF48" s="547">
        <v>0</v>
      </c>
      <c r="BG48" s="547">
        <v>0</v>
      </c>
      <c r="BH48" s="547">
        <v>0</v>
      </c>
      <c r="BI48" s="549" t="s">
        <v>2212</v>
      </c>
      <c r="BJ48" s="547">
        <v>0</v>
      </c>
      <c r="BK48" s="547">
        <v>0</v>
      </c>
      <c r="BL48" s="547">
        <v>0</v>
      </c>
      <c r="BM48" s="547"/>
      <c r="BN48" s="547">
        <v>0</v>
      </c>
      <c r="BO48" s="547">
        <v>0</v>
      </c>
      <c r="BP48" s="547">
        <v>0</v>
      </c>
      <c r="BQ48" s="547"/>
      <c r="BR48" s="547">
        <v>0</v>
      </c>
      <c r="BS48" s="547">
        <v>0</v>
      </c>
      <c r="BT48" s="547">
        <v>0</v>
      </c>
      <c r="BU48" s="547"/>
      <c r="BV48" s="547">
        <v>0</v>
      </c>
      <c r="BW48" s="547">
        <v>0</v>
      </c>
      <c r="BX48" s="547">
        <v>0</v>
      </c>
      <c r="BY48" s="549" t="s">
        <v>2212</v>
      </c>
      <c r="BZ48" s="547">
        <v>330.62216999999998</v>
      </c>
      <c r="CA48" s="547">
        <v>4012.5616799999998</v>
      </c>
      <c r="CB48" s="547">
        <v>4343.1838500000003</v>
      </c>
      <c r="CC48" s="547"/>
      <c r="CD48" s="547">
        <v>0</v>
      </c>
      <c r="CE48" s="547">
        <v>0</v>
      </c>
      <c r="CF48" s="547">
        <v>0</v>
      </c>
      <c r="CG48" s="547"/>
      <c r="CH48" s="547">
        <v>330.62216999999998</v>
      </c>
      <c r="CI48" s="547">
        <v>4012.5616799999998</v>
      </c>
      <c r="CJ48" s="547">
        <v>4343.1838500000003</v>
      </c>
    </row>
    <row r="49" spans="1:89" s="24" customFormat="1" ht="9" customHeight="1">
      <c r="A49" s="549" t="s">
        <v>2213</v>
      </c>
      <c r="B49" s="547">
        <v>0</v>
      </c>
      <c r="C49" s="547">
        <v>0</v>
      </c>
      <c r="D49" s="547">
        <v>0</v>
      </c>
      <c r="E49" s="547"/>
      <c r="F49" s="547">
        <v>18.276850000000003</v>
      </c>
      <c r="G49" s="547">
        <v>0</v>
      </c>
      <c r="H49" s="547">
        <v>18.276850000000003</v>
      </c>
      <c r="I49" s="547"/>
      <c r="J49" s="547">
        <v>247.92595</v>
      </c>
      <c r="K49" s="547">
        <v>1281.4400900000001</v>
      </c>
      <c r="L49" s="547">
        <v>1529.3660400000001</v>
      </c>
      <c r="M49" s="549" t="s">
        <v>2213</v>
      </c>
      <c r="N49" s="547">
        <v>0</v>
      </c>
      <c r="O49" s="547">
        <v>0</v>
      </c>
      <c r="P49" s="547">
        <v>0</v>
      </c>
      <c r="Q49" s="547"/>
      <c r="R49" s="547">
        <v>0</v>
      </c>
      <c r="S49" s="547">
        <v>17.99671</v>
      </c>
      <c r="T49" s="547">
        <v>17.99671</v>
      </c>
      <c r="U49" s="547"/>
      <c r="V49" s="547">
        <v>0</v>
      </c>
      <c r="W49" s="547">
        <v>0</v>
      </c>
      <c r="X49" s="547">
        <v>0</v>
      </c>
      <c r="Y49" s="549" t="s">
        <v>2213</v>
      </c>
      <c r="Z49" s="547">
        <v>0</v>
      </c>
      <c r="AA49" s="547">
        <v>0</v>
      </c>
      <c r="AB49" s="547">
        <v>0</v>
      </c>
      <c r="AC49" s="547"/>
      <c r="AD49" s="547">
        <v>0</v>
      </c>
      <c r="AE49" s="547">
        <v>0</v>
      </c>
      <c r="AF49" s="547">
        <v>0</v>
      </c>
      <c r="AG49" s="547"/>
      <c r="AH49" s="547">
        <v>0</v>
      </c>
      <c r="AI49" s="547">
        <v>0</v>
      </c>
      <c r="AJ49" s="547">
        <v>0</v>
      </c>
      <c r="AK49" s="549" t="s">
        <v>2213</v>
      </c>
      <c r="AL49" s="547">
        <v>0</v>
      </c>
      <c r="AM49" s="547">
        <v>0</v>
      </c>
      <c r="AN49" s="547">
        <v>0</v>
      </c>
      <c r="AO49" s="547"/>
      <c r="AP49" s="547">
        <v>0</v>
      </c>
      <c r="AQ49" s="547">
        <v>0</v>
      </c>
      <c r="AR49" s="547">
        <v>0</v>
      </c>
      <c r="AS49" s="547"/>
      <c r="AT49" s="547">
        <v>4.3574700000000002</v>
      </c>
      <c r="AU49" s="547">
        <v>0</v>
      </c>
      <c r="AV49" s="547">
        <v>4.3574700000000002</v>
      </c>
      <c r="AW49" s="549" t="s">
        <v>2213</v>
      </c>
      <c r="AX49" s="547">
        <v>0</v>
      </c>
      <c r="AY49" s="547">
        <v>0</v>
      </c>
      <c r="AZ49" s="547">
        <v>0</v>
      </c>
      <c r="BA49" s="547"/>
      <c r="BB49" s="547">
        <v>0</v>
      </c>
      <c r="BC49" s="547">
        <v>0</v>
      </c>
      <c r="BD49" s="547">
        <v>0</v>
      </c>
      <c r="BE49" s="547"/>
      <c r="BF49" s="547">
        <v>0</v>
      </c>
      <c r="BG49" s="547">
        <v>0</v>
      </c>
      <c r="BH49" s="547">
        <v>0</v>
      </c>
      <c r="BI49" s="549" t="s">
        <v>2213</v>
      </c>
      <c r="BJ49" s="547">
        <v>0</v>
      </c>
      <c r="BK49" s="547">
        <v>0</v>
      </c>
      <c r="BL49" s="547">
        <v>0</v>
      </c>
      <c r="BM49" s="547"/>
      <c r="BN49" s="547">
        <v>0</v>
      </c>
      <c r="BO49" s="547">
        <v>0</v>
      </c>
      <c r="BP49" s="547">
        <v>0</v>
      </c>
      <c r="BQ49" s="547"/>
      <c r="BR49" s="547">
        <v>6.3548</v>
      </c>
      <c r="BS49" s="547">
        <v>0</v>
      </c>
      <c r="BT49" s="547">
        <v>6.3548</v>
      </c>
      <c r="BU49" s="547"/>
      <c r="BV49" s="547">
        <v>0</v>
      </c>
      <c r="BW49" s="547">
        <v>0</v>
      </c>
      <c r="BX49" s="547">
        <v>0</v>
      </c>
      <c r="BY49" s="549" t="s">
        <v>2213</v>
      </c>
      <c r="BZ49" s="547">
        <v>276.91507000000001</v>
      </c>
      <c r="CA49" s="547">
        <v>1299.4367999999999</v>
      </c>
      <c r="CB49" s="547">
        <v>1576.35187</v>
      </c>
      <c r="CC49" s="547"/>
      <c r="CD49" s="547">
        <v>247.92595</v>
      </c>
      <c r="CE49" s="547">
        <v>1281.4400900000001</v>
      </c>
      <c r="CF49" s="547">
        <v>1529.3660400000001</v>
      </c>
      <c r="CG49" s="547"/>
      <c r="CH49" s="547">
        <v>276.91507000000001</v>
      </c>
      <c r="CI49" s="547">
        <v>1299.4367999999999</v>
      </c>
      <c r="CJ49" s="547">
        <v>1576.35187</v>
      </c>
    </row>
    <row r="50" spans="1:89" s="24" customFormat="1" ht="9" customHeight="1">
      <c r="A50" s="549" t="s">
        <v>2217</v>
      </c>
      <c r="B50" s="547">
        <v>89810.684769999993</v>
      </c>
      <c r="C50" s="547">
        <v>93951.128719999993</v>
      </c>
      <c r="D50" s="547">
        <v>183761.81349</v>
      </c>
      <c r="E50" s="547"/>
      <c r="F50" s="547">
        <v>2174.4934600000001</v>
      </c>
      <c r="G50" s="547">
        <v>520.15410999999995</v>
      </c>
      <c r="H50" s="547">
        <v>2694.6475700000001</v>
      </c>
      <c r="I50" s="547"/>
      <c r="J50" s="547">
        <v>48498.392169999999</v>
      </c>
      <c r="K50" s="547">
        <v>191021.16233000002</v>
      </c>
      <c r="L50" s="547">
        <v>239519.5545</v>
      </c>
      <c r="M50" s="549" t="s">
        <v>2217</v>
      </c>
      <c r="N50" s="547">
        <v>1109.49197</v>
      </c>
      <c r="O50" s="547">
        <v>6239.14444</v>
      </c>
      <c r="P50" s="547">
        <v>7348.6364100000001</v>
      </c>
      <c r="Q50" s="547"/>
      <c r="R50" s="547">
        <v>17213.899440000001</v>
      </c>
      <c r="S50" s="547">
        <v>9891.1194500000001</v>
      </c>
      <c r="T50" s="547">
        <v>27105.018889999999</v>
      </c>
      <c r="U50" s="547"/>
      <c r="V50" s="547">
        <v>46152.072789999998</v>
      </c>
      <c r="W50" s="547">
        <v>37193.982969999997</v>
      </c>
      <c r="X50" s="547">
        <v>83346.055760000003</v>
      </c>
      <c r="Y50" s="549" t="s">
        <v>2217</v>
      </c>
      <c r="Z50" s="547">
        <v>8861.8068399999993</v>
      </c>
      <c r="AA50" s="547">
        <v>20.582630000000002</v>
      </c>
      <c r="AB50" s="547">
        <v>8882.3894700000001</v>
      </c>
      <c r="AC50" s="547"/>
      <c r="AD50" s="547">
        <v>52547.18303</v>
      </c>
      <c r="AE50" s="547">
        <v>78490.092269999994</v>
      </c>
      <c r="AF50" s="547">
        <v>131037.27529999999</v>
      </c>
      <c r="AG50" s="547"/>
      <c r="AH50" s="547">
        <v>7382.7068399999998</v>
      </c>
      <c r="AI50" s="547">
        <v>1192.0783700000002</v>
      </c>
      <c r="AJ50" s="547">
        <v>8574.78521</v>
      </c>
      <c r="AK50" s="549" t="s">
        <v>2217</v>
      </c>
      <c r="AL50" s="547">
        <v>1786.2935600000001</v>
      </c>
      <c r="AM50" s="547">
        <v>163.45183000000003</v>
      </c>
      <c r="AN50" s="547">
        <v>1949.74539</v>
      </c>
      <c r="AO50" s="547"/>
      <c r="AP50" s="547">
        <v>6063.7568899999997</v>
      </c>
      <c r="AQ50" s="547">
        <v>4930.9940099999994</v>
      </c>
      <c r="AR50" s="547">
        <v>10994.750900000001</v>
      </c>
      <c r="AS50" s="547"/>
      <c r="AT50" s="547">
        <v>2204.6147900000001</v>
      </c>
      <c r="AU50" s="547">
        <v>900.42182000000003</v>
      </c>
      <c r="AV50" s="547">
        <v>3105.0366099999997</v>
      </c>
      <c r="AW50" s="549" t="s">
        <v>2217</v>
      </c>
      <c r="AX50" s="547">
        <v>731.77134999999998</v>
      </c>
      <c r="AY50" s="547">
        <v>25.97589</v>
      </c>
      <c r="AZ50" s="547">
        <v>757.74724000000003</v>
      </c>
      <c r="BA50" s="547"/>
      <c r="BB50" s="547">
        <v>8645.0282399999996</v>
      </c>
      <c r="BC50" s="547">
        <v>2210.6540099999997</v>
      </c>
      <c r="BD50" s="547">
        <v>10855.68225</v>
      </c>
      <c r="BE50" s="547"/>
      <c r="BF50" s="547">
        <v>92.540869999999998</v>
      </c>
      <c r="BG50" s="547">
        <v>20.600570000000001</v>
      </c>
      <c r="BH50" s="547">
        <v>113.14144</v>
      </c>
      <c r="BI50" s="549" t="s">
        <v>2217</v>
      </c>
      <c r="BJ50" s="547">
        <v>27.400179999999999</v>
      </c>
      <c r="BK50" s="547">
        <v>49.594190000000005</v>
      </c>
      <c r="BL50" s="547">
        <v>76.994369999999989</v>
      </c>
      <c r="BM50" s="547"/>
      <c r="BN50" s="547">
        <v>6.1431800000000001</v>
      </c>
      <c r="BO50" s="547">
        <v>324.10565000000003</v>
      </c>
      <c r="BP50" s="547">
        <v>330.24883</v>
      </c>
      <c r="BQ50" s="547"/>
      <c r="BR50" s="547">
        <v>14954.280929999999</v>
      </c>
      <c r="BS50" s="547">
        <v>486.91636</v>
      </c>
      <c r="BT50" s="547">
        <v>15441.197289999998</v>
      </c>
      <c r="BU50" s="547"/>
      <c r="BV50" s="547">
        <v>5629.7367899999999</v>
      </c>
      <c r="BW50" s="547">
        <v>3220.9281700000001</v>
      </c>
      <c r="BX50" s="547">
        <v>8850.6649600000001</v>
      </c>
      <c r="BY50" s="549" t="s">
        <v>2217</v>
      </c>
      <c r="BZ50" s="547">
        <v>313892.29809000011</v>
      </c>
      <c r="CA50" s="547">
        <v>430853.08779000002</v>
      </c>
      <c r="CB50" s="547">
        <v>744745.38588000007</v>
      </c>
      <c r="CC50" s="547"/>
      <c r="CD50" s="547">
        <v>48498.392169999999</v>
      </c>
      <c r="CE50" s="547">
        <v>188508.70900999999</v>
      </c>
      <c r="CF50" s="547">
        <v>237007.10118</v>
      </c>
      <c r="CG50" s="547"/>
      <c r="CH50" s="547">
        <v>313892.29809000011</v>
      </c>
      <c r="CI50" s="547">
        <v>428340.63446999999</v>
      </c>
      <c r="CJ50" s="547">
        <v>742232.9325600001</v>
      </c>
    </row>
    <row r="51" spans="1:89" s="24" customFormat="1" ht="6" customHeight="1">
      <c r="A51" s="549"/>
      <c r="B51" s="547"/>
      <c r="C51" s="547"/>
      <c r="D51" s="547"/>
      <c r="E51" s="547"/>
      <c r="F51" s="547"/>
      <c r="G51" s="547"/>
      <c r="H51" s="547"/>
      <c r="I51" s="547"/>
      <c r="J51" s="547"/>
      <c r="K51" s="547"/>
      <c r="L51" s="547"/>
      <c r="M51" s="549"/>
      <c r="N51" s="547"/>
      <c r="O51" s="547"/>
      <c r="P51" s="547"/>
      <c r="Q51" s="547"/>
      <c r="R51" s="547"/>
      <c r="S51" s="547"/>
      <c r="T51" s="547"/>
      <c r="U51" s="547"/>
      <c r="V51" s="547"/>
      <c r="W51" s="547"/>
      <c r="X51" s="547"/>
      <c r="Y51" s="549"/>
      <c r="Z51" s="547"/>
      <c r="AA51" s="547"/>
      <c r="AB51" s="547"/>
      <c r="AC51" s="547"/>
      <c r="AD51" s="547"/>
      <c r="AE51" s="547"/>
      <c r="AF51" s="547"/>
      <c r="AG51" s="547"/>
      <c r="AH51" s="547"/>
      <c r="AI51" s="547"/>
      <c r="AJ51" s="547"/>
      <c r="AK51" s="549"/>
      <c r="AL51" s="547"/>
      <c r="AM51" s="547"/>
      <c r="AN51" s="547"/>
      <c r="AO51" s="547"/>
      <c r="AP51" s="547"/>
      <c r="AQ51" s="547"/>
      <c r="AR51" s="547"/>
      <c r="AS51" s="547"/>
      <c r="AT51" s="547"/>
      <c r="AU51" s="547"/>
      <c r="AV51" s="547"/>
      <c r="AW51" s="549"/>
      <c r="AX51" s="547"/>
      <c r="AY51" s="547"/>
      <c r="AZ51" s="547"/>
      <c r="BA51" s="547"/>
      <c r="BB51" s="547"/>
      <c r="BC51" s="547"/>
      <c r="BD51" s="547"/>
      <c r="BE51" s="547"/>
      <c r="BF51" s="547"/>
      <c r="BG51" s="547"/>
      <c r="BH51" s="547"/>
      <c r="BI51" s="549"/>
      <c r="BJ51" s="547"/>
      <c r="BK51" s="547"/>
      <c r="BL51" s="547"/>
      <c r="BM51" s="547"/>
      <c r="BN51" s="547"/>
      <c r="BO51" s="547"/>
      <c r="BP51" s="547"/>
      <c r="BQ51" s="547"/>
      <c r="BR51" s="547"/>
      <c r="BS51" s="547"/>
      <c r="BT51" s="547"/>
      <c r="BU51" s="547"/>
      <c r="BV51" s="547"/>
      <c r="BW51" s="547"/>
      <c r="BX51" s="547"/>
      <c r="BY51" s="549"/>
      <c r="BZ51" s="547"/>
      <c r="CA51" s="547"/>
      <c r="CB51" s="547"/>
      <c r="CC51" s="547"/>
      <c r="CD51" s="547"/>
      <c r="CE51" s="547"/>
      <c r="CF51" s="547"/>
      <c r="CG51" s="547"/>
      <c r="CH51" s="547"/>
      <c r="CI51" s="547"/>
      <c r="CJ51" s="547"/>
    </row>
    <row r="52" spans="1:89" s="24" customFormat="1" ht="8.1" customHeight="1">
      <c r="A52" s="542" t="s">
        <v>2218</v>
      </c>
      <c r="B52" s="543">
        <v>16619.570510000001</v>
      </c>
      <c r="C52" s="543">
        <v>2282.4627300000002</v>
      </c>
      <c r="D52" s="543">
        <v>18902.032999999999</v>
      </c>
      <c r="E52" s="543"/>
      <c r="F52" s="543">
        <v>0</v>
      </c>
      <c r="G52" s="543">
        <v>0</v>
      </c>
      <c r="H52" s="543">
        <v>0</v>
      </c>
      <c r="I52" s="543"/>
      <c r="J52" s="543">
        <v>0</v>
      </c>
      <c r="K52" s="543">
        <v>0</v>
      </c>
      <c r="L52" s="543">
        <v>0</v>
      </c>
      <c r="M52" s="542" t="s">
        <v>2218</v>
      </c>
      <c r="N52" s="543">
        <v>15543.715199999999</v>
      </c>
      <c r="O52" s="543">
        <v>90.799750000000003</v>
      </c>
      <c r="P52" s="543">
        <v>15634.513999999999</v>
      </c>
      <c r="Q52" s="543"/>
      <c r="R52" s="543">
        <v>0.53736000000000006</v>
      </c>
      <c r="S52" s="543">
        <v>3877.12363</v>
      </c>
      <c r="T52" s="543">
        <v>3877.66</v>
      </c>
      <c r="U52" s="543"/>
      <c r="V52" s="543">
        <v>0</v>
      </c>
      <c r="W52" s="543">
        <v>4876.2661100000005</v>
      </c>
      <c r="X52" s="543">
        <v>4876.2659999999996</v>
      </c>
      <c r="Y52" s="542" t="s">
        <v>2218</v>
      </c>
      <c r="Z52" s="543">
        <v>0</v>
      </c>
      <c r="AA52" s="543">
        <v>0</v>
      </c>
      <c r="AB52" s="543">
        <v>0</v>
      </c>
      <c r="AC52" s="543"/>
      <c r="AD52" s="543">
        <v>74.451449999999994</v>
      </c>
      <c r="AE52" s="543">
        <v>1018.04375</v>
      </c>
      <c r="AF52" s="543">
        <v>1092.4949999999999</v>
      </c>
      <c r="AG52" s="543"/>
      <c r="AH52" s="543">
        <v>0</v>
      </c>
      <c r="AI52" s="543">
        <v>0</v>
      </c>
      <c r="AJ52" s="543">
        <v>0</v>
      </c>
      <c r="AK52" s="542" t="s">
        <v>2218</v>
      </c>
      <c r="AL52" s="543">
        <v>0</v>
      </c>
      <c r="AM52" s="543">
        <v>0</v>
      </c>
      <c r="AN52" s="543">
        <v>0</v>
      </c>
      <c r="AO52" s="543"/>
      <c r="AP52" s="543">
        <v>1346.3214599999999</v>
      </c>
      <c r="AQ52" s="543">
        <v>0</v>
      </c>
      <c r="AR52" s="543">
        <v>1346.3209999999999</v>
      </c>
      <c r="AS52" s="543"/>
      <c r="AT52" s="543">
        <v>0</v>
      </c>
      <c r="AU52" s="543">
        <v>0</v>
      </c>
      <c r="AV52" s="543">
        <v>0</v>
      </c>
      <c r="AW52" s="542" t="s">
        <v>2218</v>
      </c>
      <c r="AX52" s="543">
        <v>0</v>
      </c>
      <c r="AY52" s="543">
        <v>0</v>
      </c>
      <c r="AZ52" s="543">
        <v>0</v>
      </c>
      <c r="BA52" s="543"/>
      <c r="BB52" s="543">
        <v>72.771389999999997</v>
      </c>
      <c r="BC52" s="543">
        <v>0</v>
      </c>
      <c r="BD52" s="543">
        <v>72.771000000000001</v>
      </c>
      <c r="BE52" s="543"/>
      <c r="BF52" s="543">
        <v>0</v>
      </c>
      <c r="BG52" s="543">
        <v>0</v>
      </c>
      <c r="BH52" s="543">
        <v>0</v>
      </c>
      <c r="BI52" s="542" t="s">
        <v>2218</v>
      </c>
      <c r="BJ52" s="543">
        <v>0</v>
      </c>
      <c r="BK52" s="543">
        <v>0</v>
      </c>
      <c r="BL52" s="543">
        <v>0</v>
      </c>
      <c r="BM52" s="543"/>
      <c r="BN52" s="543">
        <v>0</v>
      </c>
      <c r="BO52" s="543">
        <v>0</v>
      </c>
      <c r="BP52" s="543">
        <v>0</v>
      </c>
      <c r="BQ52" s="543"/>
      <c r="BR52" s="543">
        <v>269.86972000000003</v>
      </c>
      <c r="BS52" s="543">
        <v>0</v>
      </c>
      <c r="BT52" s="543">
        <v>269.86900000000003</v>
      </c>
      <c r="BU52" s="543"/>
      <c r="BV52" s="543">
        <v>0</v>
      </c>
      <c r="BW52" s="543">
        <v>0</v>
      </c>
      <c r="BX52" s="543">
        <v>0</v>
      </c>
      <c r="BY52" s="542" t="s">
        <v>2218</v>
      </c>
      <c r="BZ52" s="543">
        <v>33927.237090000002</v>
      </c>
      <c r="CA52" s="543">
        <v>12144.695970000001</v>
      </c>
      <c r="CB52" s="543">
        <v>46071.929000000004</v>
      </c>
      <c r="CC52" s="543"/>
      <c r="CD52" s="543">
        <v>0</v>
      </c>
      <c r="CE52" s="543">
        <v>0</v>
      </c>
      <c r="CF52" s="543">
        <v>0</v>
      </c>
      <c r="CG52" s="543"/>
      <c r="CH52" s="543">
        <v>33927.237090000002</v>
      </c>
      <c r="CI52" s="543">
        <v>12144.695970000001</v>
      </c>
      <c r="CJ52" s="543">
        <v>46071.929000000004</v>
      </c>
    </row>
    <row r="53" spans="1:89" s="24" customFormat="1" ht="5.0999999999999996" customHeight="1">
      <c r="A53" s="549"/>
      <c r="B53" s="547"/>
      <c r="C53" s="547"/>
      <c r="D53" s="547"/>
      <c r="E53" s="547"/>
      <c r="F53" s="547"/>
      <c r="G53" s="547"/>
      <c r="H53" s="547"/>
      <c r="I53" s="547"/>
      <c r="J53" s="547"/>
      <c r="K53" s="547"/>
      <c r="L53" s="547"/>
      <c r="M53" s="549"/>
      <c r="N53" s="547"/>
      <c r="O53" s="547"/>
      <c r="P53" s="547"/>
      <c r="Q53" s="547"/>
      <c r="R53" s="547"/>
      <c r="S53" s="547"/>
      <c r="T53" s="547"/>
      <c r="U53" s="547"/>
      <c r="V53" s="547"/>
      <c r="W53" s="547"/>
      <c r="X53" s="547"/>
      <c r="Y53" s="549"/>
      <c r="Z53" s="547"/>
      <c r="AA53" s="547"/>
      <c r="AB53" s="547"/>
      <c r="AC53" s="547"/>
      <c r="AD53" s="547"/>
      <c r="AE53" s="547"/>
      <c r="AF53" s="547"/>
      <c r="AG53" s="547"/>
      <c r="AH53" s="547"/>
      <c r="AI53" s="547"/>
      <c r="AJ53" s="547"/>
      <c r="AK53" s="549"/>
      <c r="AL53" s="547"/>
      <c r="AM53" s="547"/>
      <c r="AN53" s="547"/>
      <c r="AO53" s="547"/>
      <c r="AP53" s="547"/>
      <c r="AQ53" s="547"/>
      <c r="AR53" s="547"/>
      <c r="AS53" s="547"/>
      <c r="AT53" s="547"/>
      <c r="AU53" s="547"/>
      <c r="AV53" s="547"/>
      <c r="AW53" s="549"/>
      <c r="AX53" s="547"/>
      <c r="AY53" s="547"/>
      <c r="AZ53" s="547"/>
      <c r="BA53" s="547"/>
      <c r="BB53" s="547"/>
      <c r="BC53" s="547"/>
      <c r="BD53" s="547"/>
      <c r="BE53" s="547"/>
      <c r="BF53" s="547"/>
      <c r="BG53" s="547"/>
      <c r="BH53" s="547"/>
      <c r="BI53" s="549"/>
      <c r="BJ53" s="547"/>
      <c r="BK53" s="547"/>
      <c r="BL53" s="547"/>
      <c r="BM53" s="547"/>
      <c r="BN53" s="547"/>
      <c r="BO53" s="547"/>
      <c r="BP53" s="547"/>
      <c r="BQ53" s="547"/>
      <c r="BR53" s="547"/>
      <c r="BS53" s="547"/>
      <c r="BT53" s="547"/>
      <c r="BU53" s="547"/>
      <c r="BV53" s="547"/>
      <c r="BW53" s="547"/>
      <c r="BX53" s="547"/>
      <c r="BY53" s="549"/>
      <c r="BZ53" s="547"/>
      <c r="CA53" s="547"/>
      <c r="CB53" s="547"/>
      <c r="CC53" s="547"/>
      <c r="CD53" s="547"/>
      <c r="CE53" s="547"/>
      <c r="CF53" s="547"/>
      <c r="CG53" s="547"/>
      <c r="CH53" s="547"/>
      <c r="CI53" s="547"/>
      <c r="CJ53" s="547"/>
    </row>
    <row r="54" spans="1:89" s="24" customFormat="1" ht="8.1" customHeight="1">
      <c r="A54" s="542" t="s">
        <v>2219</v>
      </c>
      <c r="B54" s="543">
        <v>1184444.5170400001</v>
      </c>
      <c r="C54" s="543">
        <v>687206.09513999999</v>
      </c>
      <c r="D54" s="543">
        <v>1871650.6121800002</v>
      </c>
      <c r="E54" s="543"/>
      <c r="F54" s="543">
        <v>38326.090189999995</v>
      </c>
      <c r="G54" s="543">
        <v>1425.2033100000001</v>
      </c>
      <c r="H54" s="543">
        <v>39751.2935</v>
      </c>
      <c r="I54" s="543"/>
      <c r="J54" s="543">
        <v>3018824.1533400002</v>
      </c>
      <c r="K54" s="543">
        <v>1287522.2120999999</v>
      </c>
      <c r="L54" s="543">
        <v>4306346.3654399998</v>
      </c>
      <c r="M54" s="542" t="s">
        <v>2219</v>
      </c>
      <c r="N54" s="543">
        <v>99330.062180000008</v>
      </c>
      <c r="O54" s="543">
        <v>11557.95544</v>
      </c>
      <c r="P54" s="543">
        <v>110888.01762</v>
      </c>
      <c r="Q54" s="543"/>
      <c r="R54" s="543">
        <v>107716.68523</v>
      </c>
      <c r="S54" s="543">
        <v>82932.833989999999</v>
      </c>
      <c r="T54" s="543">
        <v>190649.51921999999</v>
      </c>
      <c r="U54" s="543"/>
      <c r="V54" s="543">
        <v>748110.08840999997</v>
      </c>
      <c r="W54" s="543">
        <v>186080.90025999999</v>
      </c>
      <c r="X54" s="543">
        <v>934190.98866999999</v>
      </c>
      <c r="Y54" s="542" t="s">
        <v>2219</v>
      </c>
      <c r="Z54" s="543">
        <v>187340.22202000002</v>
      </c>
      <c r="AA54" s="543">
        <v>-30993.232199999999</v>
      </c>
      <c r="AB54" s="543">
        <v>156346.98981999999</v>
      </c>
      <c r="AC54" s="543"/>
      <c r="AD54" s="543">
        <v>992516.32997000008</v>
      </c>
      <c r="AE54" s="543">
        <v>177427.09731000001</v>
      </c>
      <c r="AF54" s="543">
        <v>1169943.4272799999</v>
      </c>
      <c r="AG54" s="543"/>
      <c r="AH54" s="543">
        <v>586118.64403999993</v>
      </c>
      <c r="AI54" s="543">
        <v>20438.993870000002</v>
      </c>
      <c r="AJ54" s="543">
        <v>606557.63790999993</v>
      </c>
      <c r="AK54" s="542" t="s">
        <v>2219</v>
      </c>
      <c r="AL54" s="543">
        <v>28721.498190000002</v>
      </c>
      <c r="AM54" s="543">
        <v>24524.583129999999</v>
      </c>
      <c r="AN54" s="543">
        <v>53246.081319999998</v>
      </c>
      <c r="AO54" s="543"/>
      <c r="AP54" s="543">
        <v>232637.61429</v>
      </c>
      <c r="AQ54" s="543">
        <v>19683.887019999998</v>
      </c>
      <c r="AR54" s="543">
        <v>252321.50130999999</v>
      </c>
      <c r="AS54" s="543"/>
      <c r="AT54" s="543">
        <v>51260.541689999998</v>
      </c>
      <c r="AU54" s="543">
        <v>90112.151500000007</v>
      </c>
      <c r="AV54" s="543">
        <v>141372.69318999999</v>
      </c>
      <c r="AW54" s="542" t="s">
        <v>2219</v>
      </c>
      <c r="AX54" s="543">
        <v>92669.343890000004</v>
      </c>
      <c r="AY54" s="543">
        <v>45.332300000000004</v>
      </c>
      <c r="AZ54" s="543">
        <v>92714.676189999998</v>
      </c>
      <c r="BA54" s="543"/>
      <c r="BB54" s="543">
        <v>46411.313630000004</v>
      </c>
      <c r="BC54" s="543">
        <v>662.75990000000002</v>
      </c>
      <c r="BD54" s="543">
        <v>47074.073530000001</v>
      </c>
      <c r="BE54" s="543"/>
      <c r="BF54" s="543">
        <v>9488.9086500000012</v>
      </c>
      <c r="BG54" s="543">
        <v>9754.3128300000008</v>
      </c>
      <c r="BH54" s="543">
        <v>19243.22148</v>
      </c>
      <c r="BI54" s="542" t="s">
        <v>2219</v>
      </c>
      <c r="BJ54" s="543">
        <v>6393.9670500000002</v>
      </c>
      <c r="BK54" s="543">
        <v>4570.14689</v>
      </c>
      <c r="BL54" s="543">
        <v>10964.113939999999</v>
      </c>
      <c r="BM54" s="543"/>
      <c r="BN54" s="543">
        <v>-10702.719590000001</v>
      </c>
      <c r="BO54" s="543">
        <v>61409.369479999994</v>
      </c>
      <c r="BP54" s="543">
        <v>50706.649890000001</v>
      </c>
      <c r="BQ54" s="543"/>
      <c r="BR54" s="543">
        <v>353751.95270999998</v>
      </c>
      <c r="BS54" s="543">
        <v>-922.57646999999997</v>
      </c>
      <c r="BT54" s="543">
        <v>352829.37624000001</v>
      </c>
      <c r="BU54" s="543"/>
      <c r="BV54" s="543">
        <v>123251.80137999999</v>
      </c>
      <c r="BW54" s="543">
        <v>-2558.6152000000002</v>
      </c>
      <c r="BX54" s="543">
        <v>120693.18618</v>
      </c>
      <c r="BY54" s="542" t="s">
        <v>2219</v>
      </c>
      <c r="BZ54" s="543">
        <v>7896611.0143100005</v>
      </c>
      <c r="CA54" s="543">
        <v>2630879.4105999996</v>
      </c>
      <c r="CB54" s="543">
        <v>10527490.42491</v>
      </c>
      <c r="CC54" s="543"/>
      <c r="CD54" s="543">
        <v>3018824.1533400002</v>
      </c>
      <c r="CE54" s="543">
        <v>1301835.2550299999</v>
      </c>
      <c r="CF54" s="543">
        <v>4320659.4083700003</v>
      </c>
      <c r="CG54" s="543"/>
      <c r="CH54" s="543">
        <v>7896611.0143100005</v>
      </c>
      <c r="CI54" s="543">
        <v>2645192.4535299996</v>
      </c>
      <c r="CJ54" s="543">
        <v>10541803.467840001</v>
      </c>
    </row>
    <row r="55" spans="1:89" s="18" customFormat="1" ht="5.0999999999999996" customHeight="1">
      <c r="A55" s="550"/>
      <c r="B55" s="551"/>
      <c r="C55" s="551"/>
      <c r="D55" s="551"/>
      <c r="E55" s="551"/>
      <c r="F55" s="551"/>
      <c r="G55" s="551"/>
      <c r="H55" s="551"/>
      <c r="I55" s="551"/>
      <c r="J55" s="551"/>
      <c r="K55" s="551"/>
      <c r="L55" s="551"/>
      <c r="M55" s="550"/>
      <c r="N55" s="551"/>
      <c r="O55" s="551"/>
      <c r="P55" s="551"/>
      <c r="Q55" s="551"/>
      <c r="R55" s="551"/>
      <c r="S55" s="551"/>
      <c r="T55" s="551"/>
      <c r="U55" s="551"/>
      <c r="V55" s="551"/>
      <c r="W55" s="551"/>
      <c r="X55" s="551"/>
      <c r="Y55" s="550"/>
      <c r="Z55" s="551"/>
      <c r="AA55" s="551"/>
      <c r="AB55" s="551"/>
      <c r="AC55" s="551"/>
      <c r="AD55" s="551"/>
      <c r="AE55" s="551"/>
      <c r="AF55" s="551"/>
      <c r="AG55" s="551"/>
      <c r="AH55" s="551"/>
      <c r="AI55" s="551"/>
      <c r="AJ55" s="551"/>
      <c r="AK55" s="550"/>
      <c r="AL55" s="551"/>
      <c r="AM55" s="551"/>
      <c r="AN55" s="551"/>
      <c r="AO55" s="551"/>
      <c r="AP55" s="551"/>
      <c r="AQ55" s="551"/>
      <c r="AR55" s="551"/>
      <c r="AS55" s="551"/>
      <c r="AT55" s="551"/>
      <c r="AU55" s="551"/>
      <c r="AV55" s="551"/>
      <c r="AW55" s="550"/>
      <c r="AX55" s="551"/>
      <c r="AY55" s="551"/>
      <c r="AZ55" s="551"/>
      <c r="BA55" s="551"/>
      <c r="BB55" s="551"/>
      <c r="BC55" s="551"/>
      <c r="BD55" s="551"/>
      <c r="BE55" s="551"/>
      <c r="BF55" s="551"/>
      <c r="BG55" s="551"/>
      <c r="BH55" s="551"/>
      <c r="BI55" s="550"/>
      <c r="BJ55" s="551"/>
      <c r="BK55" s="551"/>
      <c r="BL55" s="551"/>
      <c r="BM55" s="551"/>
      <c r="BN55" s="551"/>
      <c r="BO55" s="551"/>
      <c r="BP55" s="551"/>
      <c r="BQ55" s="551"/>
      <c r="BR55" s="551"/>
      <c r="BS55" s="551"/>
      <c r="BT55" s="551"/>
      <c r="BU55" s="551"/>
      <c r="BV55" s="551"/>
      <c r="BW55" s="551"/>
      <c r="BX55" s="551"/>
      <c r="BY55" s="550"/>
      <c r="BZ55" s="551"/>
      <c r="CA55" s="551"/>
      <c r="CB55" s="551"/>
      <c r="CC55" s="551"/>
      <c r="CD55" s="551"/>
      <c r="CE55" s="551"/>
      <c r="CF55" s="551"/>
      <c r="CG55" s="551"/>
      <c r="CH55" s="551"/>
      <c r="CI55" s="551"/>
      <c r="CJ55" s="551"/>
    </row>
    <row r="56" spans="1:89" s="24" customFormat="1" ht="8.1" customHeight="1">
      <c r="A56" s="542" t="s">
        <v>2220</v>
      </c>
      <c r="B56" s="543">
        <v>558595.76279999991</v>
      </c>
      <c r="C56" s="543">
        <v>217749.96834999998</v>
      </c>
      <c r="D56" s="543">
        <v>776345.73115000001</v>
      </c>
      <c r="E56" s="543"/>
      <c r="F56" s="543">
        <v>23870.667870000001</v>
      </c>
      <c r="G56" s="543">
        <v>0</v>
      </c>
      <c r="H56" s="543">
        <v>23870.667870000001</v>
      </c>
      <c r="I56" s="543"/>
      <c r="J56" s="543">
        <v>1109415.9362699999</v>
      </c>
      <c r="K56" s="543">
        <v>441248.18002999999</v>
      </c>
      <c r="L56" s="543">
        <v>1550664.1162999999</v>
      </c>
      <c r="M56" s="542" t="s">
        <v>2220</v>
      </c>
      <c r="N56" s="543">
        <v>49576.049030000002</v>
      </c>
      <c r="O56" s="543">
        <v>5529.9711900000002</v>
      </c>
      <c r="P56" s="543">
        <v>55106.020219999999</v>
      </c>
      <c r="Q56" s="543"/>
      <c r="R56" s="543">
        <v>88251.624650000012</v>
      </c>
      <c r="S56" s="543">
        <v>14715.44735</v>
      </c>
      <c r="T56" s="543">
        <v>102967.072</v>
      </c>
      <c r="U56" s="543"/>
      <c r="V56" s="543">
        <v>386750.27908000001</v>
      </c>
      <c r="W56" s="543">
        <v>53452.874759999999</v>
      </c>
      <c r="X56" s="543">
        <v>440203.15383999998</v>
      </c>
      <c r="Y56" s="542" t="s">
        <v>2220</v>
      </c>
      <c r="Z56" s="543">
        <v>43312.232259999997</v>
      </c>
      <c r="AA56" s="543">
        <v>25243.474039999997</v>
      </c>
      <c r="AB56" s="543">
        <v>68555.706299999991</v>
      </c>
      <c r="AC56" s="543"/>
      <c r="AD56" s="543">
        <v>446842.31206999999</v>
      </c>
      <c r="AE56" s="543">
        <v>69073.306700000001</v>
      </c>
      <c r="AF56" s="543">
        <v>515915.61877</v>
      </c>
      <c r="AG56" s="543"/>
      <c r="AH56" s="543">
        <v>327077.39451000001</v>
      </c>
      <c r="AI56" s="543">
        <v>12646.13618</v>
      </c>
      <c r="AJ56" s="543">
        <v>339723.53068999999</v>
      </c>
      <c r="AK56" s="542" t="s">
        <v>2220</v>
      </c>
      <c r="AL56" s="543">
        <v>30725.230460000002</v>
      </c>
      <c r="AM56" s="543">
        <v>3760.2371400000002</v>
      </c>
      <c r="AN56" s="543">
        <v>34485.467600000004</v>
      </c>
      <c r="AO56" s="543"/>
      <c r="AP56" s="543">
        <v>94664.592599999989</v>
      </c>
      <c r="AQ56" s="543">
        <v>46514.612740000004</v>
      </c>
      <c r="AR56" s="543">
        <v>141179.20534000001</v>
      </c>
      <c r="AS56" s="543"/>
      <c r="AT56" s="543">
        <v>49145.642719999996</v>
      </c>
      <c r="AU56" s="543">
        <v>0</v>
      </c>
      <c r="AV56" s="543">
        <v>49145.642719999996</v>
      </c>
      <c r="AW56" s="542" t="s">
        <v>2220</v>
      </c>
      <c r="AX56" s="543">
        <v>46732.382180000001</v>
      </c>
      <c r="AY56" s="543">
        <v>18689.893899999999</v>
      </c>
      <c r="AZ56" s="543">
        <v>65422.276079999996</v>
      </c>
      <c r="BA56" s="543"/>
      <c r="BB56" s="543">
        <v>30539.37975</v>
      </c>
      <c r="BC56" s="543">
        <v>4222.6448499999997</v>
      </c>
      <c r="BD56" s="543">
        <v>34762.024600000004</v>
      </c>
      <c r="BE56" s="543"/>
      <c r="BF56" s="543">
        <v>5059.7979100000002</v>
      </c>
      <c r="BG56" s="543">
        <v>2068.5397699999999</v>
      </c>
      <c r="BH56" s="543">
        <v>7128.3376799999996</v>
      </c>
      <c r="BI56" s="542" t="s">
        <v>2220</v>
      </c>
      <c r="BJ56" s="543">
        <v>4975.7572599999994</v>
      </c>
      <c r="BK56" s="543">
        <v>1792.9098200000001</v>
      </c>
      <c r="BL56" s="543">
        <v>6768.6670800000002</v>
      </c>
      <c r="BM56" s="543"/>
      <c r="BN56" s="543">
        <v>13461.164449999998</v>
      </c>
      <c r="BO56" s="543">
        <v>3964.9064900000003</v>
      </c>
      <c r="BP56" s="543">
        <v>17426.070940000001</v>
      </c>
      <c r="BQ56" s="543"/>
      <c r="BR56" s="543">
        <v>208891.01750999998</v>
      </c>
      <c r="BS56" s="543">
        <v>5324.37356</v>
      </c>
      <c r="BT56" s="543">
        <v>214215.39106999998</v>
      </c>
      <c r="BU56" s="543"/>
      <c r="BV56" s="543">
        <v>67287.025959999999</v>
      </c>
      <c r="BW56" s="543">
        <v>13388.948349999999</v>
      </c>
      <c r="BX56" s="543">
        <v>80675.974310000005</v>
      </c>
      <c r="BY56" s="542" t="s">
        <v>2220</v>
      </c>
      <c r="BZ56" s="543">
        <v>3585174.2493400006</v>
      </c>
      <c r="CA56" s="543">
        <v>939386.42521999986</v>
      </c>
      <c r="CB56" s="543">
        <v>4524560.6745600002</v>
      </c>
      <c r="CC56" s="543"/>
      <c r="CD56" s="543">
        <v>1109415.9362699999</v>
      </c>
      <c r="CE56" s="543">
        <v>453005.66943000001</v>
      </c>
      <c r="CF56" s="543">
        <v>1562421.6057</v>
      </c>
      <c r="CG56" s="543"/>
      <c r="CH56" s="543">
        <v>3585174.2493400006</v>
      </c>
      <c r="CI56" s="543">
        <v>951143.91461999994</v>
      </c>
      <c r="CJ56" s="543">
        <v>4536318.1639600005</v>
      </c>
    </row>
    <row r="57" spans="1:89" s="18" customFormat="1" ht="9" customHeight="1">
      <c r="A57" s="549" t="s">
        <v>2221</v>
      </c>
      <c r="B57" s="547">
        <v>334155.12761000003</v>
      </c>
      <c r="C57" s="547">
        <v>239.79411999999999</v>
      </c>
      <c r="D57" s="547">
        <v>334394.92173</v>
      </c>
      <c r="E57" s="547"/>
      <c r="F57" s="547">
        <v>15475.74519</v>
      </c>
      <c r="G57" s="547">
        <v>0</v>
      </c>
      <c r="H57" s="547">
        <v>15475.74519</v>
      </c>
      <c r="I57" s="547"/>
      <c r="J57" s="547">
        <v>769467.57916999992</v>
      </c>
      <c r="K57" s="547">
        <v>31261.980239999997</v>
      </c>
      <c r="L57" s="547">
        <v>800729.55940999999</v>
      </c>
      <c r="M57" s="549" t="s">
        <v>2221</v>
      </c>
      <c r="N57" s="547">
        <v>28548.975879999998</v>
      </c>
      <c r="O57" s="547">
        <v>19.424600000000002</v>
      </c>
      <c r="P57" s="547">
        <v>28568.40048</v>
      </c>
      <c r="Q57" s="547"/>
      <c r="R57" s="547">
        <v>69298.084450000009</v>
      </c>
      <c r="S57" s="547">
        <v>0</v>
      </c>
      <c r="T57" s="547">
        <v>69298.084450000009</v>
      </c>
      <c r="U57" s="547"/>
      <c r="V57" s="547">
        <v>204834.75988999999</v>
      </c>
      <c r="W57" s="547">
        <v>62.36054</v>
      </c>
      <c r="X57" s="547">
        <v>204897.12043000001</v>
      </c>
      <c r="Y57" s="549" t="s">
        <v>2221</v>
      </c>
      <c r="Z57" s="547">
        <v>33656.869679999996</v>
      </c>
      <c r="AA57" s="547">
        <v>274.70146</v>
      </c>
      <c r="AB57" s="547">
        <v>33931.57114</v>
      </c>
      <c r="AC57" s="547"/>
      <c r="AD57" s="547">
        <v>207936.76308999999</v>
      </c>
      <c r="AE57" s="547">
        <v>259.74101000000002</v>
      </c>
      <c r="AF57" s="547">
        <v>208196.50409999999</v>
      </c>
      <c r="AG57" s="547"/>
      <c r="AH57" s="547">
        <v>237931.61186</v>
      </c>
      <c r="AI57" s="547">
        <v>-2867.8484600000002</v>
      </c>
      <c r="AJ57" s="547">
        <v>235063.7634</v>
      </c>
      <c r="AK57" s="549" t="s">
        <v>2221</v>
      </c>
      <c r="AL57" s="547">
        <v>21293.028549999999</v>
      </c>
      <c r="AM57" s="547">
        <v>6.7088400000000004</v>
      </c>
      <c r="AN57" s="547">
        <v>21299.737390000002</v>
      </c>
      <c r="AO57" s="547"/>
      <c r="AP57" s="547">
        <v>43613.398380000006</v>
      </c>
      <c r="AQ57" s="547">
        <v>-325.45058</v>
      </c>
      <c r="AR57" s="547">
        <v>43287.947799999994</v>
      </c>
      <c r="AS57" s="547"/>
      <c r="AT57" s="547">
        <v>25609.93147</v>
      </c>
      <c r="AU57" s="547">
        <v>0</v>
      </c>
      <c r="AV57" s="547">
        <v>25609.93147</v>
      </c>
      <c r="AW57" s="549" t="s">
        <v>2221</v>
      </c>
      <c r="AX57" s="547">
        <v>30463.665550000002</v>
      </c>
      <c r="AY57" s="547">
        <v>20.680220000000002</v>
      </c>
      <c r="AZ57" s="547">
        <v>30484.34577</v>
      </c>
      <c r="BA57" s="547"/>
      <c r="BB57" s="547">
        <v>21181.088729999999</v>
      </c>
      <c r="BC57" s="547">
        <v>13.98</v>
      </c>
      <c r="BD57" s="547">
        <v>21195.068729999999</v>
      </c>
      <c r="BE57" s="547"/>
      <c r="BF57" s="547">
        <v>4311.97757</v>
      </c>
      <c r="BG57" s="547">
        <v>1062.75713</v>
      </c>
      <c r="BH57" s="547">
        <v>5374.7347</v>
      </c>
      <c r="BI57" s="549" t="s">
        <v>2221</v>
      </c>
      <c r="BJ57" s="547">
        <v>4200.1646600000004</v>
      </c>
      <c r="BK57" s="547">
        <v>51.817140000000002</v>
      </c>
      <c r="BL57" s="547">
        <v>4251.9817999999996</v>
      </c>
      <c r="BM57" s="547"/>
      <c r="BN57" s="547">
        <v>9059.3567400000011</v>
      </c>
      <c r="BO57" s="547">
        <v>176.18501000000001</v>
      </c>
      <c r="BP57" s="547">
        <v>9235.5417500000003</v>
      </c>
      <c r="BQ57" s="547"/>
      <c r="BR57" s="547">
        <v>167395.30550999998</v>
      </c>
      <c r="BS57" s="547">
        <v>179.58583000000002</v>
      </c>
      <c r="BT57" s="547">
        <v>167574.89134</v>
      </c>
      <c r="BU57" s="547"/>
      <c r="BV57" s="547">
        <v>36597.071859999996</v>
      </c>
      <c r="BW57" s="547">
        <v>100.1955</v>
      </c>
      <c r="BX57" s="547">
        <v>36697.267359999998</v>
      </c>
      <c r="BY57" s="549" t="s">
        <v>2221</v>
      </c>
      <c r="BZ57" s="547">
        <v>2265030.5058399998</v>
      </c>
      <c r="CA57" s="547">
        <v>30536.612599999997</v>
      </c>
      <c r="CB57" s="547">
        <v>2295567.1184399994</v>
      </c>
      <c r="CC57" s="547"/>
      <c r="CD57" s="547">
        <v>769467.57916999992</v>
      </c>
      <c r="CE57" s="547">
        <v>39412.245289999999</v>
      </c>
      <c r="CF57" s="547">
        <v>808879.82446000003</v>
      </c>
      <c r="CG57" s="547"/>
      <c r="CH57" s="547">
        <v>2265030.5058399998</v>
      </c>
      <c r="CI57" s="547">
        <v>38686.877649999995</v>
      </c>
      <c r="CJ57" s="547">
        <v>2303717.3834899995</v>
      </c>
    </row>
    <row r="58" spans="1:89" s="24" customFormat="1" ht="9" customHeight="1">
      <c r="A58" s="549" t="s">
        <v>2222</v>
      </c>
      <c r="B58" s="547">
        <v>435</v>
      </c>
      <c r="C58" s="547">
        <v>0</v>
      </c>
      <c r="D58" s="547">
        <v>435</v>
      </c>
      <c r="E58" s="547"/>
      <c r="F58" s="547">
        <v>108.56326000000001</v>
      </c>
      <c r="G58" s="547">
        <v>0</v>
      </c>
      <c r="H58" s="547">
        <v>108.56326000000001</v>
      </c>
      <c r="I58" s="547"/>
      <c r="J58" s="547">
        <v>0</v>
      </c>
      <c r="K58" s="547">
        <v>1336.2507900000001</v>
      </c>
      <c r="L58" s="547">
        <v>1336.2507900000001</v>
      </c>
      <c r="M58" s="549" t="s">
        <v>2222</v>
      </c>
      <c r="N58" s="547">
        <v>315</v>
      </c>
      <c r="O58" s="547">
        <v>0</v>
      </c>
      <c r="P58" s="547">
        <v>315</v>
      </c>
      <c r="Q58" s="547"/>
      <c r="R58" s="547">
        <v>0</v>
      </c>
      <c r="S58" s="547">
        <v>364.90160000000003</v>
      </c>
      <c r="T58" s="547">
        <v>364.90160000000003</v>
      </c>
      <c r="U58" s="547"/>
      <c r="V58" s="547">
        <v>0</v>
      </c>
      <c r="W58" s="547">
        <v>323.78568000000001</v>
      </c>
      <c r="X58" s="547">
        <v>323.78568000000001</v>
      </c>
      <c r="Y58" s="549" t="s">
        <v>2222</v>
      </c>
      <c r="Z58" s="547">
        <v>32.541600000000003</v>
      </c>
      <c r="AA58" s="547">
        <v>0</v>
      </c>
      <c r="AB58" s="547">
        <v>32.541600000000003</v>
      </c>
      <c r="AC58" s="547"/>
      <c r="AD58" s="547">
        <v>332.99996000000004</v>
      </c>
      <c r="AE58" s="547">
        <v>56.395000000000003</v>
      </c>
      <c r="AF58" s="547">
        <v>389.39496000000003</v>
      </c>
      <c r="AG58" s="547"/>
      <c r="AH58" s="547">
        <v>210</v>
      </c>
      <c r="AI58" s="547">
        <v>44.99606</v>
      </c>
      <c r="AJ58" s="547">
        <v>254.99606</v>
      </c>
      <c r="AK58" s="549" t="s">
        <v>2222</v>
      </c>
      <c r="AL58" s="547">
        <v>0</v>
      </c>
      <c r="AM58" s="547">
        <v>49.238390000000003</v>
      </c>
      <c r="AN58" s="547">
        <v>49.238390000000003</v>
      </c>
      <c r="AO58" s="547"/>
      <c r="AP58" s="547">
        <v>40.68</v>
      </c>
      <c r="AQ58" s="547">
        <v>81.168000000000006</v>
      </c>
      <c r="AR58" s="547">
        <v>121.848</v>
      </c>
      <c r="AS58" s="547"/>
      <c r="AT58" s="547">
        <v>97.875400000000013</v>
      </c>
      <c r="AU58" s="547">
        <v>0</v>
      </c>
      <c r="AV58" s="547">
        <v>97.875400000000013</v>
      </c>
      <c r="AW58" s="549" t="s">
        <v>2222</v>
      </c>
      <c r="AX58" s="547">
        <v>0</v>
      </c>
      <c r="AY58" s="547">
        <v>11.03492</v>
      </c>
      <c r="AZ58" s="547">
        <v>11.03492</v>
      </c>
      <c r="BA58" s="547"/>
      <c r="BB58" s="547">
        <v>172.65199999999999</v>
      </c>
      <c r="BC58" s="547">
        <v>0</v>
      </c>
      <c r="BD58" s="547">
        <v>172.65199999999999</v>
      </c>
      <c r="BE58" s="547"/>
      <c r="BF58" s="547">
        <v>0</v>
      </c>
      <c r="BG58" s="547">
        <v>15.282</v>
      </c>
      <c r="BH58" s="547">
        <v>15.282</v>
      </c>
      <c r="BI58" s="549" t="s">
        <v>2222</v>
      </c>
      <c r="BJ58" s="547">
        <v>0</v>
      </c>
      <c r="BK58" s="547">
        <v>25.638000000000002</v>
      </c>
      <c r="BL58" s="547">
        <v>25.638000000000002</v>
      </c>
      <c r="BM58" s="547"/>
      <c r="BN58" s="547">
        <v>16.922740000000001</v>
      </c>
      <c r="BO58" s="547">
        <v>341.94082000000003</v>
      </c>
      <c r="BP58" s="547">
        <v>358.86356000000001</v>
      </c>
      <c r="BQ58" s="547"/>
      <c r="BR58" s="547">
        <v>226.27676</v>
      </c>
      <c r="BS58" s="547">
        <v>3.6789900000000002</v>
      </c>
      <c r="BT58" s="547">
        <v>229.95574999999999</v>
      </c>
      <c r="BU58" s="547"/>
      <c r="BV58" s="547">
        <v>8.4462100000000007</v>
      </c>
      <c r="BW58" s="547">
        <v>48.848399999999998</v>
      </c>
      <c r="BX58" s="547">
        <v>57.294609999999999</v>
      </c>
      <c r="BY58" s="549" t="s">
        <v>2222</v>
      </c>
      <c r="BZ58" s="547">
        <v>1996.9579300000003</v>
      </c>
      <c r="CA58" s="547">
        <v>2703.1586499999999</v>
      </c>
      <c r="CB58" s="547">
        <v>4700.1165799999999</v>
      </c>
      <c r="CC58" s="547"/>
      <c r="CD58" s="547">
        <v>0</v>
      </c>
      <c r="CE58" s="547">
        <v>1336.2507900000001</v>
      </c>
      <c r="CF58" s="547">
        <v>1336.2507900000001</v>
      </c>
      <c r="CG58" s="547"/>
      <c r="CH58" s="547">
        <v>1996.9579300000003</v>
      </c>
      <c r="CI58" s="547">
        <v>2703.1586499999999</v>
      </c>
      <c r="CJ58" s="547">
        <v>4700.1165799999999</v>
      </c>
      <c r="CK58" s="544"/>
    </row>
    <row r="59" spans="1:89" s="24" customFormat="1" ht="9" customHeight="1">
      <c r="A59" s="549" t="s">
        <v>2223</v>
      </c>
      <c r="B59" s="547">
        <v>208838.60474000001</v>
      </c>
      <c r="C59" s="547">
        <v>217510.17422999998</v>
      </c>
      <c r="D59" s="547">
        <v>426348.77897000004</v>
      </c>
      <c r="E59" s="547"/>
      <c r="F59" s="547">
        <v>7738.0762000000004</v>
      </c>
      <c r="G59" s="547">
        <v>0</v>
      </c>
      <c r="H59" s="547">
        <v>7738.0762000000004</v>
      </c>
      <c r="I59" s="547"/>
      <c r="J59" s="547">
        <v>281303.70117000001</v>
      </c>
      <c r="K59" s="547">
        <v>407537.52593</v>
      </c>
      <c r="L59" s="547">
        <v>688841.22710000002</v>
      </c>
      <c r="M59" s="549" t="s">
        <v>2223</v>
      </c>
      <c r="N59" s="547">
        <v>19442.267179999999</v>
      </c>
      <c r="O59" s="547">
        <v>4818.4382599999999</v>
      </c>
      <c r="P59" s="547">
        <v>24260.705440000002</v>
      </c>
      <c r="Q59" s="547"/>
      <c r="R59" s="547">
        <v>14973.437169999999</v>
      </c>
      <c r="S59" s="547">
        <v>13570.545749999999</v>
      </c>
      <c r="T59" s="547">
        <v>28543.982920000002</v>
      </c>
      <c r="U59" s="547"/>
      <c r="V59" s="547">
        <v>159042.85405000002</v>
      </c>
      <c r="W59" s="547">
        <v>46646.006529999999</v>
      </c>
      <c r="X59" s="547">
        <v>205688.86058000001</v>
      </c>
      <c r="Y59" s="549" t="s">
        <v>2223</v>
      </c>
      <c r="Z59" s="547">
        <v>4539.5070999999998</v>
      </c>
      <c r="AA59" s="547">
        <v>24968.772579999997</v>
      </c>
      <c r="AB59" s="547">
        <v>29508.27968</v>
      </c>
      <c r="AC59" s="547"/>
      <c r="AD59" s="547">
        <v>230655.69732000001</v>
      </c>
      <c r="AE59" s="547">
        <v>68521.796279999995</v>
      </c>
      <c r="AF59" s="547">
        <v>299177.49360000005</v>
      </c>
      <c r="AG59" s="547"/>
      <c r="AH59" s="547">
        <v>86206.721310000008</v>
      </c>
      <c r="AI59" s="547">
        <v>14998.7713</v>
      </c>
      <c r="AJ59" s="547">
        <v>101205.49261</v>
      </c>
      <c r="AK59" s="549" t="s">
        <v>2223</v>
      </c>
      <c r="AL59" s="547">
        <v>8801.3868899999998</v>
      </c>
      <c r="AM59" s="547">
        <v>3704.28991</v>
      </c>
      <c r="AN59" s="547">
        <v>12505.676800000001</v>
      </c>
      <c r="AO59" s="547"/>
      <c r="AP59" s="547">
        <v>50111.967140000001</v>
      </c>
      <c r="AQ59" s="547">
        <v>46758.82907</v>
      </c>
      <c r="AR59" s="547">
        <v>96870.79621</v>
      </c>
      <c r="AS59" s="547"/>
      <c r="AT59" s="547">
        <v>22236.718350000003</v>
      </c>
      <c r="AU59" s="547">
        <v>0</v>
      </c>
      <c r="AV59" s="547">
        <v>22236.718350000003</v>
      </c>
      <c r="AW59" s="549" t="s">
        <v>2223</v>
      </c>
      <c r="AX59" s="547">
        <v>15949.27817</v>
      </c>
      <c r="AY59" s="547">
        <v>18658.178760000003</v>
      </c>
      <c r="AZ59" s="547">
        <v>34607.45693</v>
      </c>
      <c r="BA59" s="547"/>
      <c r="BB59" s="547">
        <v>9019.46414</v>
      </c>
      <c r="BC59" s="547">
        <v>4202.2245199999998</v>
      </c>
      <c r="BD59" s="547">
        <v>13221.68866</v>
      </c>
      <c r="BE59" s="547"/>
      <c r="BF59" s="547">
        <v>337.23338999999999</v>
      </c>
      <c r="BG59" s="547">
        <v>987.73407000000009</v>
      </c>
      <c r="BH59" s="547">
        <v>1324.9674600000001</v>
      </c>
      <c r="BI59" s="549" t="s">
        <v>2223</v>
      </c>
      <c r="BJ59" s="547">
        <v>441.81299000000001</v>
      </c>
      <c r="BK59" s="547">
        <v>1715.2761200000002</v>
      </c>
      <c r="BL59" s="547">
        <v>2157.0891099999999</v>
      </c>
      <c r="BM59" s="547"/>
      <c r="BN59" s="547">
        <v>4068.7077599999998</v>
      </c>
      <c r="BO59" s="547">
        <v>3446.4765400000001</v>
      </c>
      <c r="BP59" s="547">
        <v>7515.1842999999999</v>
      </c>
      <c r="BQ59" s="547"/>
      <c r="BR59" s="547">
        <v>40436.91605</v>
      </c>
      <c r="BS59" s="547">
        <v>5136.7941500000006</v>
      </c>
      <c r="BT59" s="547">
        <v>45573.710200000001</v>
      </c>
      <c r="BU59" s="547"/>
      <c r="BV59" s="547">
        <v>29731.365300000001</v>
      </c>
      <c r="BW59" s="547">
        <v>13239.596589999999</v>
      </c>
      <c r="BX59" s="547">
        <v>42970.961889999999</v>
      </c>
      <c r="BY59" s="549" t="s">
        <v>2223</v>
      </c>
      <c r="BZ59" s="547">
        <v>1193875.7164200002</v>
      </c>
      <c r="CA59" s="547">
        <v>896421.43059000012</v>
      </c>
      <c r="CB59" s="547">
        <v>2090297.1470100004</v>
      </c>
      <c r="CC59" s="547"/>
      <c r="CD59" s="547">
        <v>281303.70117000001</v>
      </c>
      <c r="CE59" s="547">
        <v>411127.80360000004</v>
      </c>
      <c r="CF59" s="547">
        <v>692431.50477</v>
      </c>
      <c r="CG59" s="547"/>
      <c r="CH59" s="547">
        <v>1193875.7164200002</v>
      </c>
      <c r="CI59" s="547">
        <v>900011.70826000022</v>
      </c>
      <c r="CJ59" s="547">
        <v>2093887.4246800004</v>
      </c>
    </row>
    <row r="60" spans="1:89" s="24" customFormat="1" ht="9" customHeight="1">
      <c r="A60" s="549" t="s">
        <v>2224</v>
      </c>
      <c r="B60" s="547">
        <v>15167.030449999998</v>
      </c>
      <c r="C60" s="547">
        <v>0</v>
      </c>
      <c r="D60" s="547">
        <v>15167.030449999998</v>
      </c>
      <c r="E60" s="547"/>
      <c r="F60" s="547">
        <v>548.28322000000003</v>
      </c>
      <c r="G60" s="547">
        <v>0</v>
      </c>
      <c r="H60" s="547">
        <v>548.28322000000003</v>
      </c>
      <c r="I60" s="547"/>
      <c r="J60" s="547">
        <v>58644.655930000001</v>
      </c>
      <c r="K60" s="547">
        <v>1112.4230700000001</v>
      </c>
      <c r="L60" s="547">
        <v>59757.078999999998</v>
      </c>
      <c r="M60" s="549" t="s">
        <v>2224</v>
      </c>
      <c r="N60" s="547">
        <v>1269.8059699999999</v>
      </c>
      <c r="O60" s="547">
        <v>692.10832999999991</v>
      </c>
      <c r="P60" s="547">
        <v>1961.9143000000001</v>
      </c>
      <c r="Q60" s="547"/>
      <c r="R60" s="547">
        <v>3980.1030300000002</v>
      </c>
      <c r="S60" s="547">
        <v>780</v>
      </c>
      <c r="T60" s="547">
        <v>4760.1030300000002</v>
      </c>
      <c r="U60" s="547"/>
      <c r="V60" s="547">
        <v>22872.665140000001</v>
      </c>
      <c r="W60" s="547">
        <v>6420.7220099999995</v>
      </c>
      <c r="X60" s="547">
        <v>29293.387149999999</v>
      </c>
      <c r="Y60" s="549" t="s">
        <v>2224</v>
      </c>
      <c r="Z60" s="547">
        <v>5083.3138799999997</v>
      </c>
      <c r="AA60" s="547">
        <v>0</v>
      </c>
      <c r="AB60" s="547">
        <v>5083.3138799999997</v>
      </c>
      <c r="AC60" s="547"/>
      <c r="AD60" s="547">
        <v>7916.8517000000002</v>
      </c>
      <c r="AE60" s="547">
        <v>235.37441000000001</v>
      </c>
      <c r="AF60" s="547">
        <v>8152.2261100000005</v>
      </c>
      <c r="AG60" s="547"/>
      <c r="AH60" s="547">
        <v>2729.0613399999997</v>
      </c>
      <c r="AI60" s="547">
        <v>470.21728000000002</v>
      </c>
      <c r="AJ60" s="547">
        <v>3199.27862</v>
      </c>
      <c r="AK60" s="549" t="s">
        <v>2224</v>
      </c>
      <c r="AL60" s="547">
        <v>630.81502</v>
      </c>
      <c r="AM60" s="547">
        <v>0</v>
      </c>
      <c r="AN60" s="547">
        <v>630.81502</v>
      </c>
      <c r="AO60" s="547"/>
      <c r="AP60" s="547">
        <v>898.54708000000005</v>
      </c>
      <c r="AQ60" s="547">
        <v>6.6250000000000003E-2</v>
      </c>
      <c r="AR60" s="547">
        <v>898.61333000000002</v>
      </c>
      <c r="AS60" s="547"/>
      <c r="AT60" s="547">
        <v>1201.1175000000001</v>
      </c>
      <c r="AU60" s="547">
        <v>0</v>
      </c>
      <c r="AV60" s="547">
        <v>1201.1175000000001</v>
      </c>
      <c r="AW60" s="549" t="s">
        <v>2224</v>
      </c>
      <c r="AX60" s="547">
        <v>319.43846000000002</v>
      </c>
      <c r="AY60" s="547">
        <v>0</v>
      </c>
      <c r="AZ60" s="547">
        <v>319.43846000000002</v>
      </c>
      <c r="BA60" s="547"/>
      <c r="BB60" s="547">
        <v>166.17488</v>
      </c>
      <c r="BC60" s="547">
        <v>6.4403300000000003</v>
      </c>
      <c r="BD60" s="547">
        <v>172.61520999999999</v>
      </c>
      <c r="BE60" s="547"/>
      <c r="BF60" s="547">
        <v>410.58695</v>
      </c>
      <c r="BG60" s="547">
        <v>2.7665700000000002</v>
      </c>
      <c r="BH60" s="547">
        <v>413.35352</v>
      </c>
      <c r="BI60" s="549" t="s">
        <v>2224</v>
      </c>
      <c r="BJ60" s="547">
        <v>333.77960999999999</v>
      </c>
      <c r="BK60" s="547">
        <v>0.17856</v>
      </c>
      <c r="BL60" s="547">
        <v>333.95817</v>
      </c>
      <c r="BM60" s="547"/>
      <c r="BN60" s="547">
        <v>316.17721</v>
      </c>
      <c r="BO60" s="547">
        <v>0.30412</v>
      </c>
      <c r="BP60" s="547">
        <v>316.48133000000001</v>
      </c>
      <c r="BQ60" s="547"/>
      <c r="BR60" s="547">
        <v>832.51919000000009</v>
      </c>
      <c r="BS60" s="547">
        <v>4.3145899999999999</v>
      </c>
      <c r="BT60" s="547">
        <v>836.83378000000005</v>
      </c>
      <c r="BU60" s="547"/>
      <c r="BV60" s="547">
        <v>950.14258999999993</v>
      </c>
      <c r="BW60" s="547">
        <v>0.30786000000000002</v>
      </c>
      <c r="BX60" s="547">
        <v>950.45045000000005</v>
      </c>
      <c r="BY60" s="549" t="s">
        <v>2224</v>
      </c>
      <c r="BZ60" s="547">
        <v>124271.06915</v>
      </c>
      <c r="CA60" s="547">
        <v>9725.2233800000013</v>
      </c>
      <c r="CB60" s="547">
        <v>133996.29252999998</v>
      </c>
      <c r="CC60" s="547"/>
      <c r="CD60" s="547">
        <v>58644.655930000001</v>
      </c>
      <c r="CE60" s="547">
        <v>1129.3697500000001</v>
      </c>
      <c r="CF60" s="547">
        <v>59774.025679999999</v>
      </c>
      <c r="CG60" s="547"/>
      <c r="CH60" s="547">
        <v>124271.06915</v>
      </c>
      <c r="CI60" s="547">
        <v>9742.1700600000004</v>
      </c>
      <c r="CJ60" s="547">
        <v>134013.23920999997</v>
      </c>
    </row>
    <row r="61" spans="1:89" s="24" customFormat="1" ht="5.0999999999999996" customHeight="1">
      <c r="A61" s="549"/>
      <c r="B61" s="547"/>
      <c r="C61" s="547"/>
      <c r="D61" s="547"/>
      <c r="E61" s="547"/>
      <c r="F61" s="547"/>
      <c r="G61" s="547"/>
      <c r="H61" s="547"/>
      <c r="I61" s="547"/>
      <c r="J61" s="547"/>
      <c r="K61" s="547"/>
      <c r="L61" s="547"/>
      <c r="M61" s="549"/>
      <c r="N61" s="547"/>
      <c r="O61" s="547"/>
      <c r="P61" s="547"/>
      <c r="Q61" s="547"/>
      <c r="R61" s="547"/>
      <c r="S61" s="547"/>
      <c r="T61" s="547"/>
      <c r="U61" s="547"/>
      <c r="V61" s="547"/>
      <c r="W61" s="547"/>
      <c r="X61" s="547"/>
      <c r="Y61" s="549"/>
      <c r="Z61" s="547"/>
      <c r="AA61" s="547"/>
      <c r="AB61" s="547"/>
      <c r="AC61" s="547"/>
      <c r="AD61" s="547"/>
      <c r="AE61" s="547"/>
      <c r="AF61" s="547"/>
      <c r="AG61" s="547"/>
      <c r="AH61" s="547"/>
      <c r="AI61" s="547"/>
      <c r="AJ61" s="547"/>
      <c r="AK61" s="549"/>
      <c r="AL61" s="547"/>
      <c r="AM61" s="547"/>
      <c r="AN61" s="547"/>
      <c r="AO61" s="547"/>
      <c r="AP61" s="547"/>
      <c r="AQ61" s="547"/>
      <c r="AR61" s="547"/>
      <c r="AS61" s="547"/>
      <c r="AT61" s="547"/>
      <c r="AU61" s="547"/>
      <c r="AV61" s="547"/>
      <c r="AW61" s="549"/>
      <c r="AX61" s="547"/>
      <c r="AY61" s="547"/>
      <c r="AZ61" s="547"/>
      <c r="BA61" s="547"/>
      <c r="BB61" s="547"/>
      <c r="BC61" s="547"/>
      <c r="BD61" s="547"/>
      <c r="BE61" s="547"/>
      <c r="BF61" s="547"/>
      <c r="BG61" s="547"/>
      <c r="BH61" s="547"/>
      <c r="BI61" s="549"/>
      <c r="BJ61" s="547"/>
      <c r="BK61" s="547"/>
      <c r="BL61" s="547"/>
      <c r="BM61" s="547"/>
      <c r="BN61" s="547"/>
      <c r="BO61" s="547"/>
      <c r="BP61" s="547"/>
      <c r="BQ61" s="547"/>
      <c r="BR61" s="547"/>
      <c r="BS61" s="547"/>
      <c r="BT61" s="547"/>
      <c r="BU61" s="547"/>
      <c r="BV61" s="547"/>
      <c r="BW61" s="547"/>
      <c r="BX61" s="547"/>
      <c r="BY61" s="549"/>
      <c r="BZ61" s="547"/>
      <c r="CA61" s="547"/>
      <c r="CB61" s="547"/>
      <c r="CC61" s="547"/>
      <c r="CD61" s="547"/>
      <c r="CE61" s="547"/>
      <c r="CF61" s="547"/>
      <c r="CG61" s="547"/>
      <c r="CH61" s="547"/>
      <c r="CI61" s="547"/>
      <c r="CJ61" s="547"/>
    </row>
    <row r="62" spans="1:89" s="24" customFormat="1" ht="8.1" customHeight="1">
      <c r="A62" s="542" t="s">
        <v>2225</v>
      </c>
      <c r="B62" s="543">
        <v>625848.75424000004</v>
      </c>
      <c r="C62" s="543">
        <v>469456.12679000001</v>
      </c>
      <c r="D62" s="543">
        <v>1095304.88103</v>
      </c>
      <c r="E62" s="543"/>
      <c r="F62" s="543">
        <v>14455.42232</v>
      </c>
      <c r="G62" s="543">
        <v>1425.2033100000001</v>
      </c>
      <c r="H62" s="543">
        <v>15880.62563</v>
      </c>
      <c r="I62" s="543"/>
      <c r="J62" s="543">
        <v>1909408.21707</v>
      </c>
      <c r="K62" s="543">
        <v>846274.03207000007</v>
      </c>
      <c r="L62" s="543">
        <v>2755682.24914</v>
      </c>
      <c r="M62" s="542" t="s">
        <v>2225</v>
      </c>
      <c r="N62" s="543">
        <v>49754.013149999999</v>
      </c>
      <c r="O62" s="543">
        <v>6027.9842500000004</v>
      </c>
      <c r="P62" s="543">
        <v>55781.9974</v>
      </c>
      <c r="Q62" s="543"/>
      <c r="R62" s="543">
        <v>19465.060579999998</v>
      </c>
      <c r="S62" s="543">
        <v>68217.386639999997</v>
      </c>
      <c r="T62" s="543">
        <v>87682.447220000002</v>
      </c>
      <c r="U62" s="543"/>
      <c r="V62" s="543">
        <v>361359.80932999996</v>
      </c>
      <c r="W62" s="543">
        <v>132628.02549999999</v>
      </c>
      <c r="X62" s="543">
        <v>493987.83483000001</v>
      </c>
      <c r="Y62" s="542" t="s">
        <v>2225</v>
      </c>
      <c r="Z62" s="543">
        <v>144027.98976</v>
      </c>
      <c r="AA62" s="543">
        <v>-56236.70624</v>
      </c>
      <c r="AB62" s="543">
        <v>87791.283519999997</v>
      </c>
      <c r="AC62" s="543"/>
      <c r="AD62" s="543">
        <v>545674.01789999998</v>
      </c>
      <c r="AE62" s="543">
        <v>108353.79061</v>
      </c>
      <c r="AF62" s="543">
        <v>654027.80851</v>
      </c>
      <c r="AG62" s="543"/>
      <c r="AH62" s="543">
        <v>259041.24953</v>
      </c>
      <c r="AI62" s="543">
        <v>7792.8576900000007</v>
      </c>
      <c r="AJ62" s="543">
        <v>266834.10722000001</v>
      </c>
      <c r="AK62" s="542" t="s">
        <v>2225</v>
      </c>
      <c r="AL62" s="543">
        <v>-2003.73227</v>
      </c>
      <c r="AM62" s="543">
        <v>20764.345989999998</v>
      </c>
      <c r="AN62" s="543">
        <v>18760.613719999998</v>
      </c>
      <c r="AO62" s="543"/>
      <c r="AP62" s="543">
        <v>137973.02168999999</v>
      </c>
      <c r="AQ62" s="543">
        <v>-26830.725719999999</v>
      </c>
      <c r="AR62" s="543">
        <v>111142.29596999999</v>
      </c>
      <c r="AS62" s="543"/>
      <c r="AT62" s="543">
        <v>2114.8989700000002</v>
      </c>
      <c r="AU62" s="543">
        <v>90112.151500000007</v>
      </c>
      <c r="AV62" s="543">
        <v>92227.050470000002</v>
      </c>
      <c r="AW62" s="542" t="s">
        <v>2225</v>
      </c>
      <c r="AX62" s="543">
        <v>45936.961710000003</v>
      </c>
      <c r="AY62" s="543">
        <v>-18644.561600000001</v>
      </c>
      <c r="AZ62" s="543">
        <v>27292.400109999999</v>
      </c>
      <c r="BA62" s="543"/>
      <c r="BB62" s="543">
        <v>15871.93388</v>
      </c>
      <c r="BC62" s="543">
        <v>-3559.8849500000001</v>
      </c>
      <c r="BD62" s="543">
        <v>12312.048929999999</v>
      </c>
      <c r="BE62" s="543"/>
      <c r="BF62" s="543">
        <v>4429.1107400000001</v>
      </c>
      <c r="BG62" s="543">
        <v>7685.7730600000004</v>
      </c>
      <c r="BH62" s="543">
        <v>12114.883800000001</v>
      </c>
      <c r="BI62" s="542" t="s">
        <v>2225</v>
      </c>
      <c r="BJ62" s="543">
        <v>1418.2097900000001</v>
      </c>
      <c r="BK62" s="543">
        <v>2777.2370700000001</v>
      </c>
      <c r="BL62" s="543">
        <v>4195.44686</v>
      </c>
      <c r="BM62" s="543"/>
      <c r="BN62" s="543">
        <v>-24163.884040000001</v>
      </c>
      <c r="BO62" s="543">
        <v>57444.46299</v>
      </c>
      <c r="BP62" s="543">
        <v>33280.578950000003</v>
      </c>
      <c r="BQ62" s="543"/>
      <c r="BR62" s="543">
        <v>144860.93519999998</v>
      </c>
      <c r="BS62" s="543">
        <v>-6246.95003</v>
      </c>
      <c r="BT62" s="543">
        <v>138613.98517</v>
      </c>
      <c r="BU62" s="543"/>
      <c r="BV62" s="543">
        <v>55964.775420000005</v>
      </c>
      <c r="BW62" s="543">
        <v>-15947.563550000001</v>
      </c>
      <c r="BX62" s="543">
        <v>40017.211869999999</v>
      </c>
      <c r="BY62" s="542" t="s">
        <v>2225</v>
      </c>
      <c r="BZ62" s="543">
        <v>4311436.764969999</v>
      </c>
      <c r="CA62" s="543">
        <v>1691492.98538</v>
      </c>
      <c r="CB62" s="543">
        <v>6002929.7503499985</v>
      </c>
      <c r="CC62" s="543"/>
      <c r="CD62" s="543">
        <v>1909408.21707</v>
      </c>
      <c r="CE62" s="543">
        <v>848829.58559999999</v>
      </c>
      <c r="CF62" s="543">
        <v>2758237.8026700001</v>
      </c>
      <c r="CG62" s="543"/>
      <c r="CH62" s="543">
        <v>4311436.764969999</v>
      </c>
      <c r="CI62" s="543">
        <v>1694048.5389099999</v>
      </c>
      <c r="CJ62" s="543">
        <v>6005485.3038799986</v>
      </c>
    </row>
    <row r="63" spans="1:89" s="18" customFormat="1" ht="5.0999999999999996" customHeight="1">
      <c r="A63" s="549"/>
      <c r="B63" s="551"/>
      <c r="C63" s="551"/>
      <c r="D63" s="551"/>
      <c r="E63" s="551"/>
      <c r="F63" s="551"/>
      <c r="G63" s="551"/>
      <c r="H63" s="551"/>
      <c r="I63" s="551"/>
      <c r="J63" s="551"/>
      <c r="K63" s="551"/>
      <c r="L63" s="551"/>
      <c r="M63" s="549"/>
      <c r="N63" s="551"/>
      <c r="O63" s="551"/>
      <c r="P63" s="551"/>
      <c r="Q63" s="551"/>
      <c r="R63" s="551"/>
      <c r="S63" s="551"/>
      <c r="T63" s="551"/>
      <c r="U63" s="551"/>
      <c r="V63" s="551"/>
      <c r="W63" s="551"/>
      <c r="X63" s="551"/>
      <c r="Y63" s="549"/>
      <c r="Z63" s="551"/>
      <c r="AA63" s="551"/>
      <c r="AB63" s="551"/>
      <c r="AC63" s="551"/>
      <c r="AD63" s="551"/>
      <c r="AE63" s="551"/>
      <c r="AF63" s="551"/>
      <c r="AG63" s="551"/>
      <c r="AH63" s="551"/>
      <c r="AI63" s="551"/>
      <c r="AJ63" s="551"/>
      <c r="AK63" s="549"/>
      <c r="AL63" s="551"/>
      <c r="AM63" s="551"/>
      <c r="AN63" s="551"/>
      <c r="AO63" s="551"/>
      <c r="AP63" s="551"/>
      <c r="AQ63" s="551"/>
      <c r="AR63" s="551"/>
      <c r="AS63" s="551"/>
      <c r="AT63" s="551"/>
      <c r="AU63" s="551"/>
      <c r="AV63" s="551"/>
      <c r="AW63" s="549"/>
      <c r="AX63" s="551"/>
      <c r="AY63" s="551"/>
      <c r="AZ63" s="551"/>
      <c r="BA63" s="551"/>
      <c r="BB63" s="551"/>
      <c r="BC63" s="551"/>
      <c r="BD63" s="551"/>
      <c r="BE63" s="551"/>
      <c r="BF63" s="551"/>
      <c r="BG63" s="551"/>
      <c r="BH63" s="551"/>
      <c r="BI63" s="549"/>
      <c r="BJ63" s="551"/>
      <c r="BK63" s="551"/>
      <c r="BL63" s="551"/>
      <c r="BM63" s="551"/>
      <c r="BN63" s="551"/>
      <c r="BO63" s="551"/>
      <c r="BP63" s="551"/>
      <c r="BQ63" s="551"/>
      <c r="BR63" s="551"/>
      <c r="BS63" s="551"/>
      <c r="BT63" s="551"/>
      <c r="BU63" s="551"/>
      <c r="BV63" s="551"/>
      <c r="BW63" s="551"/>
      <c r="BX63" s="551"/>
      <c r="BY63" s="549"/>
      <c r="BZ63" s="551"/>
      <c r="CA63" s="551"/>
      <c r="CB63" s="551"/>
      <c r="CC63" s="551"/>
      <c r="CD63" s="551"/>
      <c r="CE63" s="551"/>
      <c r="CF63" s="551"/>
      <c r="CG63" s="551"/>
      <c r="CH63" s="551"/>
      <c r="CI63" s="551"/>
      <c r="CJ63" s="551"/>
    </row>
    <row r="64" spans="1:89" s="24" customFormat="1" ht="8.1" customHeight="1">
      <c r="A64" s="542" t="s">
        <v>2226</v>
      </c>
      <c r="B64" s="543">
        <v>101859.58101000001</v>
      </c>
      <c r="C64" s="543">
        <v>-3656.8111899999999</v>
      </c>
      <c r="D64" s="543">
        <v>98202.769819999987</v>
      </c>
      <c r="E64" s="543"/>
      <c r="F64" s="543">
        <v>3692.44587</v>
      </c>
      <c r="G64" s="543">
        <v>12.515210000000002</v>
      </c>
      <c r="H64" s="543">
        <v>3704.96108</v>
      </c>
      <c r="I64" s="543"/>
      <c r="J64" s="543">
        <v>167992.18104</v>
      </c>
      <c r="K64" s="543">
        <v>5130.2435099999993</v>
      </c>
      <c r="L64" s="543">
        <v>173122.42455000003</v>
      </c>
      <c r="M64" s="542" t="s">
        <v>2226</v>
      </c>
      <c r="N64" s="543">
        <v>5588.4982</v>
      </c>
      <c r="O64" s="543">
        <v>907.10248000000001</v>
      </c>
      <c r="P64" s="543">
        <v>6495.6006799999996</v>
      </c>
      <c r="Q64" s="543"/>
      <c r="R64" s="543">
        <v>-17206.258040000001</v>
      </c>
      <c r="S64" s="543">
        <v>-2221.4947099999999</v>
      </c>
      <c r="T64" s="543">
        <v>-19427.75275</v>
      </c>
      <c r="U64" s="543"/>
      <c r="V64" s="543">
        <v>18062.945680000001</v>
      </c>
      <c r="W64" s="543">
        <v>-370.61953000000005</v>
      </c>
      <c r="X64" s="543">
        <v>17692.326149999997</v>
      </c>
      <c r="Y64" s="542" t="s">
        <v>2226</v>
      </c>
      <c r="Z64" s="543">
        <v>3357.5156099999999</v>
      </c>
      <c r="AA64" s="543">
        <v>80.045490000000001</v>
      </c>
      <c r="AB64" s="543">
        <v>3437.5610999999999</v>
      </c>
      <c r="AC64" s="543"/>
      <c r="AD64" s="543">
        <v>72412.938129999995</v>
      </c>
      <c r="AE64" s="543">
        <v>-3484.1794500000001</v>
      </c>
      <c r="AF64" s="543">
        <v>68928.758680000014</v>
      </c>
      <c r="AG64" s="543"/>
      <c r="AH64" s="543">
        <v>17385.312180000001</v>
      </c>
      <c r="AI64" s="543">
        <v>-218.86680000000001</v>
      </c>
      <c r="AJ64" s="543">
        <v>17166.445379999997</v>
      </c>
      <c r="AK64" s="542" t="s">
        <v>2226</v>
      </c>
      <c r="AL64" s="543">
        <v>386.84843999999998</v>
      </c>
      <c r="AM64" s="543">
        <v>-149.55031</v>
      </c>
      <c r="AN64" s="543">
        <v>237.29813000000001</v>
      </c>
      <c r="AO64" s="543"/>
      <c r="AP64" s="543">
        <v>10677.874699999998</v>
      </c>
      <c r="AQ64" s="543">
        <v>-1.0858299999999999</v>
      </c>
      <c r="AR64" s="543">
        <v>10676.788869999998</v>
      </c>
      <c r="AS64" s="543"/>
      <c r="AT64" s="543">
        <v>9922.1476700000003</v>
      </c>
      <c r="AU64" s="543">
        <v>0</v>
      </c>
      <c r="AV64" s="543">
        <v>9922.1476700000003</v>
      </c>
      <c r="AW64" s="542" t="s">
        <v>2226</v>
      </c>
      <c r="AX64" s="543">
        <v>5286.5674000000008</v>
      </c>
      <c r="AY64" s="543">
        <v>0</v>
      </c>
      <c r="AZ64" s="543">
        <v>5286.5674000000008</v>
      </c>
      <c r="BA64" s="543"/>
      <c r="BB64" s="543">
        <v>1868.7830899999999</v>
      </c>
      <c r="BC64" s="543">
        <v>7.1906600000000003</v>
      </c>
      <c r="BD64" s="543">
        <v>1875.9737500000001</v>
      </c>
      <c r="BE64" s="543"/>
      <c r="BF64" s="543">
        <v>-1363.14903</v>
      </c>
      <c r="BG64" s="543">
        <v>-819.85063000000002</v>
      </c>
      <c r="BH64" s="543">
        <v>-2182.9996599999999</v>
      </c>
      <c r="BI64" s="542" t="s">
        <v>2226</v>
      </c>
      <c r="BJ64" s="543">
        <v>-1374.0372299999999</v>
      </c>
      <c r="BK64" s="543">
        <v>640.30017000000009</v>
      </c>
      <c r="BL64" s="543">
        <v>-733.73706000000004</v>
      </c>
      <c r="BM64" s="543"/>
      <c r="BN64" s="543">
        <v>4279.2631700000002</v>
      </c>
      <c r="BO64" s="543">
        <v>907.60509000000002</v>
      </c>
      <c r="BP64" s="543">
        <v>5186.8682600000002</v>
      </c>
      <c r="BQ64" s="543"/>
      <c r="BR64" s="543">
        <v>13310.38852</v>
      </c>
      <c r="BS64" s="543">
        <v>0</v>
      </c>
      <c r="BT64" s="543">
        <v>13310.38852</v>
      </c>
      <c r="BU64" s="543"/>
      <c r="BV64" s="543">
        <v>798.52116000000001</v>
      </c>
      <c r="BW64" s="543">
        <v>-6.22126</v>
      </c>
      <c r="BX64" s="543">
        <v>792.29989999999998</v>
      </c>
      <c r="BY64" s="542" t="s">
        <v>2226</v>
      </c>
      <c r="BZ64" s="543">
        <v>416938.36756999994</v>
      </c>
      <c r="CA64" s="543">
        <v>-3243.6771000000003</v>
      </c>
      <c r="CB64" s="543">
        <v>413694.69046999997</v>
      </c>
      <c r="CC64" s="543"/>
      <c r="CD64" s="543">
        <v>167992.18104</v>
      </c>
      <c r="CE64" s="543">
        <v>6151.8077300000004</v>
      </c>
      <c r="CF64" s="543">
        <v>174143.98877</v>
      </c>
      <c r="CG64" s="543"/>
      <c r="CH64" s="543">
        <v>416938.36756999994</v>
      </c>
      <c r="CI64" s="543">
        <v>-2222.1128799999988</v>
      </c>
      <c r="CJ64" s="543">
        <v>414716.25468999997</v>
      </c>
    </row>
    <row r="65" spans="1:89" s="18" customFormat="1" ht="9" customHeight="1">
      <c r="A65" s="549" t="s">
        <v>2227</v>
      </c>
      <c r="B65" s="547">
        <v>2105.8069799999998</v>
      </c>
      <c r="C65" s="547">
        <v>-12137.006589999999</v>
      </c>
      <c r="D65" s="547">
        <v>-10031.19961</v>
      </c>
      <c r="E65" s="547"/>
      <c r="F65" s="547">
        <v>-3.95133</v>
      </c>
      <c r="G65" s="547">
        <v>12.326700000000001</v>
      </c>
      <c r="H65" s="547">
        <v>8.3753700000000002</v>
      </c>
      <c r="I65" s="547"/>
      <c r="J65" s="547">
        <v>-328.10959000000003</v>
      </c>
      <c r="K65" s="547">
        <v>9788.2713199999998</v>
      </c>
      <c r="L65" s="547">
        <v>9460.1617299999998</v>
      </c>
      <c r="M65" s="549" t="s">
        <v>2227</v>
      </c>
      <c r="N65" s="547">
        <v>160.84245999999999</v>
      </c>
      <c r="O65" s="547">
        <v>1071.4450099999999</v>
      </c>
      <c r="P65" s="547">
        <v>1232.28747</v>
      </c>
      <c r="Q65" s="547"/>
      <c r="R65" s="547">
        <v>2060.1655599999999</v>
      </c>
      <c r="S65" s="547">
        <v>-2377.8867700000001</v>
      </c>
      <c r="T65" s="547">
        <v>-317.72121000000004</v>
      </c>
      <c r="U65" s="547"/>
      <c r="V65" s="547">
        <v>-1073.6493400000002</v>
      </c>
      <c r="W65" s="547">
        <v>22.903890000000001</v>
      </c>
      <c r="X65" s="547">
        <v>-1050.7454499999999</v>
      </c>
      <c r="Y65" s="549" t="s">
        <v>2227</v>
      </c>
      <c r="Z65" s="547">
        <v>1816.3245200000001</v>
      </c>
      <c r="AA65" s="547">
        <v>80.045490000000001</v>
      </c>
      <c r="AB65" s="547">
        <v>1896.3700100000001</v>
      </c>
      <c r="AC65" s="547"/>
      <c r="AD65" s="547">
        <v>-895.96405000000004</v>
      </c>
      <c r="AE65" s="547">
        <v>-3589.8490000000002</v>
      </c>
      <c r="AF65" s="547">
        <v>-4485.8130499999997</v>
      </c>
      <c r="AG65" s="547"/>
      <c r="AH65" s="547">
        <v>0</v>
      </c>
      <c r="AI65" s="547">
        <v>0</v>
      </c>
      <c r="AJ65" s="547">
        <v>0</v>
      </c>
      <c r="AK65" s="549" t="s">
        <v>2227</v>
      </c>
      <c r="AL65" s="547">
        <v>-1830.4312500000001</v>
      </c>
      <c r="AM65" s="547">
        <v>-155.16463000000002</v>
      </c>
      <c r="AN65" s="547">
        <v>-1985.5958799999999</v>
      </c>
      <c r="AO65" s="547"/>
      <c r="AP65" s="547">
        <v>0</v>
      </c>
      <c r="AQ65" s="547">
        <v>-0.17734</v>
      </c>
      <c r="AR65" s="547">
        <v>-0.17734</v>
      </c>
      <c r="AS65" s="547"/>
      <c r="AT65" s="547">
        <v>3247.7127</v>
      </c>
      <c r="AU65" s="547">
        <v>0</v>
      </c>
      <c r="AV65" s="547">
        <v>3247.7127</v>
      </c>
      <c r="AW65" s="549" t="s">
        <v>2227</v>
      </c>
      <c r="AX65" s="547">
        <v>0</v>
      </c>
      <c r="AY65" s="547">
        <v>0</v>
      </c>
      <c r="AZ65" s="547">
        <v>0</v>
      </c>
      <c r="BA65" s="547"/>
      <c r="BB65" s="547">
        <v>63.406730000000003</v>
      </c>
      <c r="BC65" s="547">
        <v>7.1906600000000003</v>
      </c>
      <c r="BD65" s="547">
        <v>70.597390000000004</v>
      </c>
      <c r="BE65" s="547"/>
      <c r="BF65" s="547">
        <v>-1480.8161400000001</v>
      </c>
      <c r="BG65" s="547">
        <v>-858.83058000000005</v>
      </c>
      <c r="BH65" s="547">
        <v>-2339.6467200000002</v>
      </c>
      <c r="BI65" s="549" t="s">
        <v>2227</v>
      </c>
      <c r="BJ65" s="547">
        <v>-1656.4503200000001</v>
      </c>
      <c r="BK65" s="547">
        <v>382.04090000000002</v>
      </c>
      <c r="BL65" s="547">
        <v>-1274.40942</v>
      </c>
      <c r="BM65" s="547"/>
      <c r="BN65" s="547">
        <v>821.35094000000004</v>
      </c>
      <c r="BO65" s="547">
        <v>796.97808000000009</v>
      </c>
      <c r="BP65" s="547">
        <v>1618.3290200000001</v>
      </c>
      <c r="BQ65" s="547"/>
      <c r="BR65" s="547">
        <v>0</v>
      </c>
      <c r="BS65" s="547">
        <v>0</v>
      </c>
      <c r="BT65" s="547">
        <v>0</v>
      </c>
      <c r="BU65" s="547"/>
      <c r="BV65" s="547">
        <v>0</v>
      </c>
      <c r="BW65" s="547">
        <v>0</v>
      </c>
      <c r="BX65" s="547">
        <v>0</v>
      </c>
      <c r="BY65" s="549" t="s">
        <v>2227</v>
      </c>
      <c r="BZ65" s="547">
        <v>3006.2378699999999</v>
      </c>
      <c r="CA65" s="547">
        <v>-6957.7128599999996</v>
      </c>
      <c r="CB65" s="547">
        <v>-3951.4749899999997</v>
      </c>
      <c r="CC65" s="547"/>
      <c r="CD65" s="547">
        <v>-328.10959000000003</v>
      </c>
      <c r="CE65" s="547">
        <v>9788.2713199999998</v>
      </c>
      <c r="CF65" s="547">
        <v>9460.1617299999998</v>
      </c>
      <c r="CG65" s="547"/>
      <c r="CH65" s="547">
        <v>3006.2378699999999</v>
      </c>
      <c r="CI65" s="547">
        <v>-6957.7128599999996</v>
      </c>
      <c r="CJ65" s="547">
        <v>-3951.4749899999988</v>
      </c>
    </row>
    <row r="66" spans="1:89" s="24" customFormat="1" ht="9" customHeight="1">
      <c r="A66" s="549" t="s">
        <v>2228</v>
      </c>
      <c r="B66" s="547">
        <v>0</v>
      </c>
      <c r="C66" s="547">
        <v>0</v>
      </c>
      <c r="D66" s="547">
        <v>0</v>
      </c>
      <c r="E66" s="547"/>
      <c r="F66" s="547">
        <v>0</v>
      </c>
      <c r="G66" s="547">
        <v>0</v>
      </c>
      <c r="H66" s="547">
        <v>0</v>
      </c>
      <c r="I66" s="547"/>
      <c r="J66" s="547">
        <v>0</v>
      </c>
      <c r="K66" s="547">
        <v>0</v>
      </c>
      <c r="L66" s="547">
        <v>0</v>
      </c>
      <c r="M66" s="549" t="s">
        <v>2228</v>
      </c>
      <c r="N66" s="547">
        <v>0</v>
      </c>
      <c r="O66" s="547">
        <v>0</v>
      </c>
      <c r="P66" s="547">
        <v>0</v>
      </c>
      <c r="Q66" s="547"/>
      <c r="R66" s="547">
        <v>0</v>
      </c>
      <c r="S66" s="547">
        <v>0</v>
      </c>
      <c r="T66" s="547">
        <v>0</v>
      </c>
      <c r="U66" s="547"/>
      <c r="V66" s="547">
        <v>0</v>
      </c>
      <c r="W66" s="547">
        <v>0</v>
      </c>
      <c r="X66" s="547">
        <v>0</v>
      </c>
      <c r="Y66" s="549" t="s">
        <v>2228</v>
      </c>
      <c r="Z66" s="547">
        <v>0</v>
      </c>
      <c r="AA66" s="547">
        <v>0</v>
      </c>
      <c r="AB66" s="547">
        <v>0</v>
      </c>
      <c r="AC66" s="547"/>
      <c r="AD66" s="547">
        <v>0</v>
      </c>
      <c r="AE66" s="547">
        <v>88.116190000000003</v>
      </c>
      <c r="AF66" s="547">
        <v>88.116190000000003</v>
      </c>
      <c r="AG66" s="547"/>
      <c r="AH66" s="547">
        <v>0</v>
      </c>
      <c r="AI66" s="547">
        <v>-218.86680000000001</v>
      </c>
      <c r="AJ66" s="547">
        <v>-218.86680000000001</v>
      </c>
      <c r="AK66" s="549" t="s">
        <v>2228</v>
      </c>
      <c r="AL66" s="547">
        <v>0</v>
      </c>
      <c r="AM66" s="547">
        <v>0</v>
      </c>
      <c r="AN66" s="547">
        <v>0</v>
      </c>
      <c r="AO66" s="547"/>
      <c r="AP66" s="547">
        <v>0</v>
      </c>
      <c r="AQ66" s="547">
        <v>0</v>
      </c>
      <c r="AR66" s="547">
        <v>0</v>
      </c>
      <c r="AS66" s="547"/>
      <c r="AT66" s="547">
        <v>0</v>
      </c>
      <c r="AU66" s="547">
        <v>0</v>
      </c>
      <c r="AV66" s="547">
        <v>0</v>
      </c>
      <c r="AW66" s="549" t="s">
        <v>2228</v>
      </c>
      <c r="AX66" s="547">
        <v>0</v>
      </c>
      <c r="AY66" s="547">
        <v>0</v>
      </c>
      <c r="AZ66" s="547">
        <v>0</v>
      </c>
      <c r="BA66" s="547"/>
      <c r="BB66" s="547">
        <v>0</v>
      </c>
      <c r="BC66" s="547">
        <v>0</v>
      </c>
      <c r="BD66" s="547">
        <v>0</v>
      </c>
      <c r="BE66" s="547"/>
      <c r="BF66" s="547">
        <v>0</v>
      </c>
      <c r="BG66" s="547">
        <v>0</v>
      </c>
      <c r="BH66" s="547">
        <v>0</v>
      </c>
      <c r="BI66" s="549" t="s">
        <v>2228</v>
      </c>
      <c r="BJ66" s="547">
        <v>0</v>
      </c>
      <c r="BK66" s="547">
        <v>0</v>
      </c>
      <c r="BL66" s="547">
        <v>0</v>
      </c>
      <c r="BM66" s="547"/>
      <c r="BN66" s="547">
        <v>0</v>
      </c>
      <c r="BO66" s="547">
        <v>0</v>
      </c>
      <c r="BP66" s="547">
        <v>0</v>
      </c>
      <c r="BQ66" s="547"/>
      <c r="BR66" s="547">
        <v>0</v>
      </c>
      <c r="BS66" s="547">
        <v>0</v>
      </c>
      <c r="BT66" s="547">
        <v>0</v>
      </c>
      <c r="BU66" s="547"/>
      <c r="BV66" s="547">
        <v>0</v>
      </c>
      <c r="BW66" s="547">
        <v>0</v>
      </c>
      <c r="BX66" s="547">
        <v>0</v>
      </c>
      <c r="BY66" s="549" t="s">
        <v>2228</v>
      </c>
      <c r="BZ66" s="547">
        <v>0</v>
      </c>
      <c r="CA66" s="547">
        <v>-130.75060999999999</v>
      </c>
      <c r="CB66" s="547">
        <v>-130.75060999999999</v>
      </c>
      <c r="CC66" s="547"/>
      <c r="CD66" s="547">
        <v>0</v>
      </c>
      <c r="CE66" s="547">
        <v>0</v>
      </c>
      <c r="CF66" s="547">
        <v>0</v>
      </c>
      <c r="CG66" s="547"/>
      <c r="CH66" s="547">
        <v>0</v>
      </c>
      <c r="CI66" s="547">
        <v>-130.75060999999999</v>
      </c>
      <c r="CJ66" s="547">
        <v>-130.75060999999999</v>
      </c>
      <c r="CK66" s="544"/>
    </row>
    <row r="67" spans="1:89" s="24" customFormat="1" ht="9" customHeight="1">
      <c r="A67" s="549" t="s">
        <v>2229</v>
      </c>
      <c r="B67" s="547">
        <v>6139.5308700000005</v>
      </c>
      <c r="C67" s="547">
        <v>6734.7340000000004</v>
      </c>
      <c r="D67" s="547">
        <v>12874.264869999999</v>
      </c>
      <c r="E67" s="547"/>
      <c r="F67" s="547">
        <v>592.01006000000007</v>
      </c>
      <c r="G67" s="547">
        <v>0</v>
      </c>
      <c r="H67" s="547">
        <v>592.01006000000007</v>
      </c>
      <c r="I67" s="547"/>
      <c r="J67" s="547">
        <v>2.97343</v>
      </c>
      <c r="K67" s="547">
        <v>-5899.49917</v>
      </c>
      <c r="L67" s="547">
        <v>-5896.52574</v>
      </c>
      <c r="M67" s="549" t="s">
        <v>2229</v>
      </c>
      <c r="N67" s="547">
        <v>564.55651999999998</v>
      </c>
      <c r="O67" s="547">
        <v>-195.95160000000001</v>
      </c>
      <c r="P67" s="547">
        <v>368.60491999999999</v>
      </c>
      <c r="Q67" s="547"/>
      <c r="R67" s="547">
        <v>392.66659000000004</v>
      </c>
      <c r="S67" s="547">
        <v>156.39205999999999</v>
      </c>
      <c r="T67" s="547">
        <v>549.05865000000006</v>
      </c>
      <c r="U67" s="547"/>
      <c r="V67" s="547">
        <v>2825.7553399999997</v>
      </c>
      <c r="W67" s="547">
        <v>48.060910000000007</v>
      </c>
      <c r="X67" s="547">
        <v>2873.8162499999999</v>
      </c>
      <c r="Y67" s="549" t="s">
        <v>2229</v>
      </c>
      <c r="Z67" s="547">
        <v>0</v>
      </c>
      <c r="AA67" s="547">
        <v>0</v>
      </c>
      <c r="AB67" s="547">
        <v>0</v>
      </c>
      <c r="AC67" s="547"/>
      <c r="AD67" s="547">
        <v>2214.03087</v>
      </c>
      <c r="AE67" s="547">
        <v>17.553360000000001</v>
      </c>
      <c r="AF67" s="547">
        <v>2231.5842299999999</v>
      </c>
      <c r="AG67" s="547"/>
      <c r="AH67" s="547">
        <v>150</v>
      </c>
      <c r="AI67" s="547">
        <v>0</v>
      </c>
      <c r="AJ67" s="547">
        <v>150</v>
      </c>
      <c r="AK67" s="549" t="s">
        <v>2229</v>
      </c>
      <c r="AL67" s="547">
        <v>288.58267000000001</v>
      </c>
      <c r="AM67" s="547">
        <v>3.73272</v>
      </c>
      <c r="AN67" s="547">
        <v>292.31539000000004</v>
      </c>
      <c r="AO67" s="547"/>
      <c r="AP67" s="547">
        <v>909.67255</v>
      </c>
      <c r="AQ67" s="547">
        <v>-0.90849000000000002</v>
      </c>
      <c r="AR67" s="547">
        <v>908.76406000000009</v>
      </c>
      <c r="AS67" s="547"/>
      <c r="AT67" s="547">
        <v>90.180630000000008</v>
      </c>
      <c r="AU67" s="547">
        <v>0</v>
      </c>
      <c r="AV67" s="547">
        <v>90.180630000000008</v>
      </c>
      <c r="AW67" s="549" t="s">
        <v>2229</v>
      </c>
      <c r="AX67" s="547">
        <v>359.53255000000001</v>
      </c>
      <c r="AY67" s="547">
        <v>0</v>
      </c>
      <c r="AZ67" s="547">
        <v>359.53255000000001</v>
      </c>
      <c r="BA67" s="547"/>
      <c r="BB67" s="547">
        <v>4.7785399999999996</v>
      </c>
      <c r="BC67" s="547">
        <v>0</v>
      </c>
      <c r="BD67" s="547">
        <v>4.7785399999999996</v>
      </c>
      <c r="BE67" s="547"/>
      <c r="BF67" s="547">
        <v>0</v>
      </c>
      <c r="BG67" s="547">
        <v>0</v>
      </c>
      <c r="BH67" s="547">
        <v>0</v>
      </c>
      <c r="BI67" s="549" t="s">
        <v>2229</v>
      </c>
      <c r="BJ67" s="547">
        <v>5.6424400000000006</v>
      </c>
      <c r="BK67" s="547">
        <v>0.51776999999999995</v>
      </c>
      <c r="BL67" s="547">
        <v>6.1602100000000002</v>
      </c>
      <c r="BM67" s="547"/>
      <c r="BN67" s="547">
        <v>-2.1089600000000002</v>
      </c>
      <c r="BO67" s="547">
        <v>-65.069699999999997</v>
      </c>
      <c r="BP67" s="547">
        <v>-67.178660000000008</v>
      </c>
      <c r="BQ67" s="547"/>
      <c r="BR67" s="547">
        <v>332.64515</v>
      </c>
      <c r="BS67" s="547">
        <v>0</v>
      </c>
      <c r="BT67" s="547">
        <v>332.64515</v>
      </c>
      <c r="BU67" s="547"/>
      <c r="BV67" s="547">
        <v>264.82152000000002</v>
      </c>
      <c r="BW67" s="547">
        <v>-6.22126</v>
      </c>
      <c r="BX67" s="547">
        <v>258.60025999999999</v>
      </c>
      <c r="BY67" s="549" t="s">
        <v>2229</v>
      </c>
      <c r="BZ67" s="547">
        <v>15135.270769999999</v>
      </c>
      <c r="CA67" s="547">
        <v>793.34060000000034</v>
      </c>
      <c r="CB67" s="547">
        <v>15928.611369999999</v>
      </c>
      <c r="CC67" s="547"/>
      <c r="CD67" s="547">
        <v>2.97343</v>
      </c>
      <c r="CE67" s="547">
        <v>-5899.49917</v>
      </c>
      <c r="CF67" s="547">
        <v>-5896.52574</v>
      </c>
      <c r="CG67" s="547"/>
      <c r="CH67" s="547">
        <v>15135.270769999999</v>
      </c>
      <c r="CI67" s="547">
        <v>793.34060000000045</v>
      </c>
      <c r="CJ67" s="547">
        <v>15928.611369999999</v>
      </c>
      <c r="CK67" s="544"/>
    </row>
    <row r="68" spans="1:89" s="24" customFormat="1" ht="9" customHeight="1">
      <c r="A68" s="549" t="s">
        <v>2230</v>
      </c>
      <c r="B68" s="547">
        <v>865.11598000000004</v>
      </c>
      <c r="C68" s="547">
        <v>0</v>
      </c>
      <c r="D68" s="547">
        <v>865.11598000000004</v>
      </c>
      <c r="E68" s="547"/>
      <c r="F68" s="547">
        <v>817.12297000000001</v>
      </c>
      <c r="G68" s="547">
        <v>0</v>
      </c>
      <c r="H68" s="547">
        <v>817.12297000000001</v>
      </c>
      <c r="I68" s="547"/>
      <c r="J68" s="547">
        <v>-11322.53261</v>
      </c>
      <c r="K68" s="547">
        <v>0</v>
      </c>
      <c r="L68" s="547">
        <v>-11322.53261</v>
      </c>
      <c r="M68" s="549" t="s">
        <v>2230</v>
      </c>
      <c r="N68" s="547">
        <v>143.12206</v>
      </c>
      <c r="O68" s="547">
        <v>0</v>
      </c>
      <c r="P68" s="547">
        <v>143.12206</v>
      </c>
      <c r="Q68" s="547"/>
      <c r="R68" s="547">
        <v>-32019.868829999999</v>
      </c>
      <c r="S68" s="547">
        <v>0</v>
      </c>
      <c r="T68" s="547">
        <v>-32019.868829999999</v>
      </c>
      <c r="U68" s="547"/>
      <c r="V68" s="547">
        <v>3139.3774900000003</v>
      </c>
      <c r="W68" s="547">
        <v>0</v>
      </c>
      <c r="X68" s="547">
        <v>3139.3774900000003</v>
      </c>
      <c r="Y68" s="549" t="s">
        <v>2230</v>
      </c>
      <c r="Z68" s="547">
        <v>0</v>
      </c>
      <c r="AA68" s="547">
        <v>0</v>
      </c>
      <c r="AB68" s="547">
        <v>0</v>
      </c>
      <c r="AC68" s="547"/>
      <c r="AD68" s="547">
        <v>-14.943440000000001</v>
      </c>
      <c r="AE68" s="547">
        <v>0</v>
      </c>
      <c r="AF68" s="547">
        <v>-14.943440000000001</v>
      </c>
      <c r="AG68" s="547"/>
      <c r="AH68" s="547">
        <v>0</v>
      </c>
      <c r="AI68" s="547">
        <v>0</v>
      </c>
      <c r="AJ68" s="547">
        <v>0</v>
      </c>
      <c r="AK68" s="549" t="s">
        <v>2230</v>
      </c>
      <c r="AL68" s="547">
        <v>0</v>
      </c>
      <c r="AM68" s="547">
        <v>0</v>
      </c>
      <c r="AN68" s="547">
        <v>0</v>
      </c>
      <c r="AO68" s="547"/>
      <c r="AP68" s="547">
        <v>0</v>
      </c>
      <c r="AQ68" s="547">
        <v>0</v>
      </c>
      <c r="AR68" s="547">
        <v>0</v>
      </c>
      <c r="AS68" s="547"/>
      <c r="AT68" s="547">
        <v>174.65261999999998</v>
      </c>
      <c r="AU68" s="547">
        <v>0</v>
      </c>
      <c r="AV68" s="547">
        <v>174.65261999999998</v>
      </c>
      <c r="AW68" s="549" t="s">
        <v>2230</v>
      </c>
      <c r="AX68" s="547">
        <v>0</v>
      </c>
      <c r="AY68" s="547">
        <v>0</v>
      </c>
      <c r="AZ68" s="547">
        <v>0</v>
      </c>
      <c r="BA68" s="547"/>
      <c r="BB68" s="547">
        <v>0</v>
      </c>
      <c r="BC68" s="547">
        <v>0</v>
      </c>
      <c r="BD68" s="547">
        <v>0</v>
      </c>
      <c r="BE68" s="547"/>
      <c r="BF68" s="547">
        <v>0</v>
      </c>
      <c r="BG68" s="547">
        <v>0</v>
      </c>
      <c r="BH68" s="547">
        <v>0</v>
      </c>
      <c r="BI68" s="549" t="s">
        <v>2230</v>
      </c>
      <c r="BJ68" s="547">
        <v>0</v>
      </c>
      <c r="BK68" s="547">
        <v>0</v>
      </c>
      <c r="BL68" s="547">
        <v>0</v>
      </c>
      <c r="BM68" s="547"/>
      <c r="BN68" s="547">
        <v>0</v>
      </c>
      <c r="BO68" s="547">
        <v>0</v>
      </c>
      <c r="BP68" s="547">
        <v>0</v>
      </c>
      <c r="BQ68" s="547"/>
      <c r="BR68" s="547">
        <v>0</v>
      </c>
      <c r="BS68" s="547">
        <v>0</v>
      </c>
      <c r="BT68" s="547">
        <v>0</v>
      </c>
      <c r="BU68" s="547"/>
      <c r="BV68" s="547">
        <v>0</v>
      </c>
      <c r="BW68" s="547">
        <v>0</v>
      </c>
      <c r="BX68" s="547">
        <v>0</v>
      </c>
      <c r="BY68" s="549" t="s">
        <v>2230</v>
      </c>
      <c r="BZ68" s="547">
        <v>-38217.953760000004</v>
      </c>
      <c r="CA68" s="547">
        <v>0</v>
      </c>
      <c r="CB68" s="547">
        <v>-38217.953760000004</v>
      </c>
      <c r="CC68" s="547"/>
      <c r="CD68" s="547">
        <v>-11322.53261</v>
      </c>
      <c r="CE68" s="547">
        <v>0</v>
      </c>
      <c r="CF68" s="547">
        <v>-11322.53261</v>
      </c>
      <c r="CG68" s="547"/>
      <c r="CH68" s="547">
        <v>-38217.953760000004</v>
      </c>
      <c r="CI68" s="547">
        <v>0</v>
      </c>
      <c r="CJ68" s="547">
        <v>-38217.953760000004</v>
      </c>
    </row>
    <row r="69" spans="1:89" s="24" customFormat="1" ht="9" customHeight="1">
      <c r="A69" s="549" t="s">
        <v>2231</v>
      </c>
      <c r="B69" s="547">
        <v>6577.5771500000001</v>
      </c>
      <c r="C69" s="547">
        <v>1745.4613999999999</v>
      </c>
      <c r="D69" s="547">
        <v>8323.0385499999993</v>
      </c>
      <c r="E69" s="547"/>
      <c r="F69" s="547">
        <v>641.24450000000002</v>
      </c>
      <c r="G69" s="547">
        <v>0.18850999999999998</v>
      </c>
      <c r="H69" s="547">
        <v>641.43300999999997</v>
      </c>
      <c r="I69" s="547"/>
      <c r="J69" s="547">
        <v>28441.808649999999</v>
      </c>
      <c r="K69" s="547">
        <v>1241.47136</v>
      </c>
      <c r="L69" s="547">
        <v>29683.280010000002</v>
      </c>
      <c r="M69" s="549" t="s">
        <v>2231</v>
      </c>
      <c r="N69" s="547">
        <v>735.82209999999998</v>
      </c>
      <c r="O69" s="547">
        <v>31.609069999999999</v>
      </c>
      <c r="P69" s="547">
        <v>767.43117000000007</v>
      </c>
      <c r="Q69" s="547"/>
      <c r="R69" s="547">
        <v>853.37302</v>
      </c>
      <c r="S69" s="547">
        <v>0</v>
      </c>
      <c r="T69" s="547">
        <v>853.37302</v>
      </c>
      <c r="U69" s="547"/>
      <c r="V69" s="547">
        <v>-5591.7320600000003</v>
      </c>
      <c r="W69" s="547">
        <v>-441.58433000000002</v>
      </c>
      <c r="X69" s="547">
        <v>-6033.31639</v>
      </c>
      <c r="Y69" s="549" t="s">
        <v>2231</v>
      </c>
      <c r="Z69" s="547">
        <v>301.58534000000003</v>
      </c>
      <c r="AA69" s="547">
        <v>0</v>
      </c>
      <c r="AB69" s="547">
        <v>301.58534000000003</v>
      </c>
      <c r="AC69" s="547"/>
      <c r="AD69" s="547">
        <v>1927.1090200000001</v>
      </c>
      <c r="AE69" s="547">
        <v>0</v>
      </c>
      <c r="AF69" s="547">
        <v>1927.1090200000001</v>
      </c>
      <c r="AG69" s="547"/>
      <c r="AH69" s="547">
        <v>255.04378</v>
      </c>
      <c r="AI69" s="547">
        <v>0</v>
      </c>
      <c r="AJ69" s="547">
        <v>255.04378</v>
      </c>
      <c r="AK69" s="549" t="s">
        <v>2231</v>
      </c>
      <c r="AL69" s="547">
        <v>136.16847000000001</v>
      </c>
      <c r="AM69" s="547">
        <v>1.8816000000000002</v>
      </c>
      <c r="AN69" s="547">
        <v>138.05007000000001</v>
      </c>
      <c r="AO69" s="547"/>
      <c r="AP69" s="547">
        <v>1139.9371599999999</v>
      </c>
      <c r="AQ69" s="547">
        <v>0</v>
      </c>
      <c r="AR69" s="547">
        <v>1139.9371599999999</v>
      </c>
      <c r="AS69" s="547"/>
      <c r="AT69" s="547">
        <v>0</v>
      </c>
      <c r="AU69" s="547">
        <v>0</v>
      </c>
      <c r="AV69" s="547">
        <v>0</v>
      </c>
      <c r="AW69" s="549" t="s">
        <v>2231</v>
      </c>
      <c r="AX69" s="547">
        <v>827.95569</v>
      </c>
      <c r="AY69" s="547">
        <v>0</v>
      </c>
      <c r="AZ69" s="547">
        <v>827.95569</v>
      </c>
      <c r="BA69" s="547"/>
      <c r="BB69" s="547">
        <v>504.75654000000003</v>
      </c>
      <c r="BC69" s="547">
        <v>0</v>
      </c>
      <c r="BD69" s="547">
        <v>504.75654000000003</v>
      </c>
      <c r="BE69" s="547"/>
      <c r="BF69" s="547">
        <v>0</v>
      </c>
      <c r="BG69" s="547">
        <v>38.979950000000002</v>
      </c>
      <c r="BH69" s="547">
        <v>38.979950000000002</v>
      </c>
      <c r="BI69" s="549" t="s">
        <v>2231</v>
      </c>
      <c r="BJ69" s="547">
        <v>0</v>
      </c>
      <c r="BK69" s="547">
        <v>257.74149999999997</v>
      </c>
      <c r="BL69" s="547">
        <v>257.74149999999997</v>
      </c>
      <c r="BM69" s="547"/>
      <c r="BN69" s="547">
        <v>48.95476</v>
      </c>
      <c r="BO69" s="547">
        <v>175.69671</v>
      </c>
      <c r="BP69" s="547">
        <v>224.65146999999999</v>
      </c>
      <c r="BQ69" s="547"/>
      <c r="BR69" s="547">
        <v>599.18092000000001</v>
      </c>
      <c r="BS69" s="547">
        <v>0</v>
      </c>
      <c r="BT69" s="547">
        <v>599.18092000000001</v>
      </c>
      <c r="BU69" s="547"/>
      <c r="BV69" s="547">
        <v>-54.226489999999998</v>
      </c>
      <c r="BW69" s="547">
        <v>0</v>
      </c>
      <c r="BX69" s="547">
        <v>-54.226489999999998</v>
      </c>
      <c r="BY69" s="549" t="s">
        <v>2231</v>
      </c>
      <c r="BZ69" s="547">
        <v>37344.558549999994</v>
      </c>
      <c r="CA69" s="547">
        <v>3051.4457699999998</v>
      </c>
      <c r="CB69" s="547">
        <v>40396.00432</v>
      </c>
      <c r="CC69" s="547"/>
      <c r="CD69" s="547">
        <v>28441.808649999999</v>
      </c>
      <c r="CE69" s="547">
        <v>1241.47136</v>
      </c>
      <c r="CF69" s="547">
        <v>29683.280010000002</v>
      </c>
      <c r="CG69" s="547"/>
      <c r="CH69" s="547">
        <v>37344.558549999994</v>
      </c>
      <c r="CI69" s="547">
        <v>3051.4457699999998</v>
      </c>
      <c r="CJ69" s="547">
        <v>40396.00432</v>
      </c>
    </row>
    <row r="70" spans="1:89" s="24" customFormat="1" ht="9" customHeight="1">
      <c r="A70" s="549" t="s">
        <v>2232</v>
      </c>
      <c r="B70" s="547">
        <v>39654.786090000001</v>
      </c>
      <c r="C70" s="547">
        <v>0</v>
      </c>
      <c r="D70" s="547">
        <v>39654.786090000001</v>
      </c>
      <c r="E70" s="547"/>
      <c r="F70" s="547">
        <v>893.78988000000004</v>
      </c>
      <c r="G70" s="547">
        <v>0</v>
      </c>
      <c r="H70" s="547">
        <v>893.78988000000004</v>
      </c>
      <c r="I70" s="547"/>
      <c r="J70" s="547">
        <v>40175.81495</v>
      </c>
      <c r="K70" s="547">
        <v>0</v>
      </c>
      <c r="L70" s="547">
        <v>40175.81495</v>
      </c>
      <c r="M70" s="549" t="s">
        <v>2232</v>
      </c>
      <c r="N70" s="547">
        <v>1433.3393599999999</v>
      </c>
      <c r="O70" s="547">
        <v>0</v>
      </c>
      <c r="P70" s="547">
        <v>1433.3393599999999</v>
      </c>
      <c r="Q70" s="547"/>
      <c r="R70" s="547">
        <v>3218.8757500000002</v>
      </c>
      <c r="S70" s="547">
        <v>0</v>
      </c>
      <c r="T70" s="547">
        <v>3218.8757500000002</v>
      </c>
      <c r="U70" s="547"/>
      <c r="V70" s="547">
        <v>5842.9121799999994</v>
      </c>
      <c r="W70" s="547">
        <v>0</v>
      </c>
      <c r="X70" s="547">
        <v>5842.9121799999994</v>
      </c>
      <c r="Y70" s="549" t="s">
        <v>2232</v>
      </c>
      <c r="Z70" s="547">
        <v>1011.63606</v>
      </c>
      <c r="AA70" s="547">
        <v>0</v>
      </c>
      <c r="AB70" s="547">
        <v>1011.63606</v>
      </c>
      <c r="AC70" s="547"/>
      <c r="AD70" s="547">
        <v>19751.47536</v>
      </c>
      <c r="AE70" s="547">
        <v>0</v>
      </c>
      <c r="AF70" s="547">
        <v>19751.47536</v>
      </c>
      <c r="AG70" s="547"/>
      <c r="AH70" s="547">
        <v>4365.259</v>
      </c>
      <c r="AI70" s="547">
        <v>0</v>
      </c>
      <c r="AJ70" s="547">
        <v>4365.259</v>
      </c>
      <c r="AK70" s="549" t="s">
        <v>2232</v>
      </c>
      <c r="AL70" s="547">
        <v>1015.85301</v>
      </c>
      <c r="AM70" s="547">
        <v>0</v>
      </c>
      <c r="AN70" s="547">
        <v>1015.85301</v>
      </c>
      <c r="AO70" s="547"/>
      <c r="AP70" s="547">
        <v>2501.4774500000003</v>
      </c>
      <c r="AQ70" s="547">
        <v>0</v>
      </c>
      <c r="AR70" s="547">
        <v>2501.4774500000003</v>
      </c>
      <c r="AS70" s="547"/>
      <c r="AT70" s="547">
        <v>818.22707000000003</v>
      </c>
      <c r="AU70" s="547">
        <v>0</v>
      </c>
      <c r="AV70" s="547">
        <v>818.22707000000003</v>
      </c>
      <c r="AW70" s="549" t="s">
        <v>2232</v>
      </c>
      <c r="AX70" s="547">
        <v>623.32273999999995</v>
      </c>
      <c r="AY70" s="547">
        <v>0</v>
      </c>
      <c r="AZ70" s="547">
        <v>623.32273999999995</v>
      </c>
      <c r="BA70" s="547"/>
      <c r="BB70" s="547">
        <v>947.80325000000005</v>
      </c>
      <c r="BC70" s="547">
        <v>0</v>
      </c>
      <c r="BD70" s="547">
        <v>947.80325000000005</v>
      </c>
      <c r="BE70" s="547"/>
      <c r="BF70" s="547">
        <v>116.51235000000001</v>
      </c>
      <c r="BG70" s="547">
        <v>0</v>
      </c>
      <c r="BH70" s="547">
        <v>116.51235000000001</v>
      </c>
      <c r="BI70" s="549" t="s">
        <v>2232</v>
      </c>
      <c r="BJ70" s="547">
        <v>180.82089000000002</v>
      </c>
      <c r="BK70" s="547">
        <v>0</v>
      </c>
      <c r="BL70" s="547">
        <v>180.82089000000002</v>
      </c>
      <c r="BM70" s="547"/>
      <c r="BN70" s="547">
        <v>398.93935999999997</v>
      </c>
      <c r="BO70" s="547">
        <v>0</v>
      </c>
      <c r="BP70" s="547">
        <v>398.93935999999997</v>
      </c>
      <c r="BQ70" s="547"/>
      <c r="BR70" s="547">
        <v>5522.5335999999998</v>
      </c>
      <c r="BS70" s="547">
        <v>0</v>
      </c>
      <c r="BT70" s="547">
        <v>5522.5335999999998</v>
      </c>
      <c r="BU70" s="547"/>
      <c r="BV70" s="547">
        <v>547.68475999999998</v>
      </c>
      <c r="BW70" s="547">
        <v>0</v>
      </c>
      <c r="BX70" s="547">
        <v>547.68475999999998</v>
      </c>
      <c r="BY70" s="549" t="s">
        <v>2232</v>
      </c>
      <c r="BZ70" s="547">
        <v>129021.06311000003</v>
      </c>
      <c r="CA70" s="547">
        <v>0</v>
      </c>
      <c r="CB70" s="547">
        <v>129021.06311000003</v>
      </c>
      <c r="CC70" s="547"/>
      <c r="CD70" s="547">
        <v>40175.81495</v>
      </c>
      <c r="CE70" s="547">
        <v>195.60161000000002</v>
      </c>
      <c r="CF70" s="547">
        <v>40371.416560000005</v>
      </c>
      <c r="CG70" s="547"/>
      <c r="CH70" s="547">
        <v>129021.06311000003</v>
      </c>
      <c r="CI70" s="547">
        <v>195.60161000000002</v>
      </c>
      <c r="CJ70" s="547">
        <v>129216.66472000003</v>
      </c>
    </row>
    <row r="71" spans="1:89" s="24" customFormat="1" ht="9" customHeight="1">
      <c r="A71" s="549" t="s">
        <v>2233</v>
      </c>
      <c r="B71" s="547">
        <v>46516.763939999997</v>
      </c>
      <c r="C71" s="547">
        <v>0</v>
      </c>
      <c r="D71" s="547">
        <v>46516.763939999997</v>
      </c>
      <c r="E71" s="547"/>
      <c r="F71" s="547">
        <v>752.22979000000009</v>
      </c>
      <c r="G71" s="547">
        <v>0</v>
      </c>
      <c r="H71" s="547">
        <v>752.22979000000009</v>
      </c>
      <c r="I71" s="547"/>
      <c r="J71" s="547">
        <v>111022.22620999999</v>
      </c>
      <c r="K71" s="547">
        <v>0</v>
      </c>
      <c r="L71" s="547">
        <v>111022.22620999999</v>
      </c>
      <c r="M71" s="549" t="s">
        <v>2233</v>
      </c>
      <c r="N71" s="547">
        <v>2550.8157000000001</v>
      </c>
      <c r="O71" s="547">
        <v>0</v>
      </c>
      <c r="P71" s="547">
        <v>2550.8157000000001</v>
      </c>
      <c r="Q71" s="547"/>
      <c r="R71" s="547">
        <v>8288.5298700000003</v>
      </c>
      <c r="S71" s="547">
        <v>0</v>
      </c>
      <c r="T71" s="547">
        <v>8288.5298700000003</v>
      </c>
      <c r="U71" s="547"/>
      <c r="V71" s="547">
        <v>12920.282070000001</v>
      </c>
      <c r="W71" s="547">
        <v>0</v>
      </c>
      <c r="X71" s="547">
        <v>12920.282070000001</v>
      </c>
      <c r="Y71" s="549" t="s">
        <v>2233</v>
      </c>
      <c r="Z71" s="547">
        <v>227.96969000000001</v>
      </c>
      <c r="AA71" s="547">
        <v>0</v>
      </c>
      <c r="AB71" s="547">
        <v>227.96969000000001</v>
      </c>
      <c r="AC71" s="547"/>
      <c r="AD71" s="547">
        <v>49431.230369999997</v>
      </c>
      <c r="AE71" s="547">
        <v>0</v>
      </c>
      <c r="AF71" s="547">
        <v>49431.230369999997</v>
      </c>
      <c r="AG71" s="547"/>
      <c r="AH71" s="547">
        <v>12615.009400000001</v>
      </c>
      <c r="AI71" s="547">
        <v>0</v>
      </c>
      <c r="AJ71" s="547">
        <v>12615.009400000001</v>
      </c>
      <c r="AK71" s="549" t="s">
        <v>2233</v>
      </c>
      <c r="AL71" s="547">
        <v>776.67554000000007</v>
      </c>
      <c r="AM71" s="547">
        <v>0</v>
      </c>
      <c r="AN71" s="547">
        <v>776.67554000000007</v>
      </c>
      <c r="AO71" s="547"/>
      <c r="AP71" s="547">
        <v>6126.7875400000003</v>
      </c>
      <c r="AQ71" s="547">
        <v>0</v>
      </c>
      <c r="AR71" s="547">
        <v>6126.7875400000003</v>
      </c>
      <c r="AS71" s="547"/>
      <c r="AT71" s="547">
        <v>5591.3746500000007</v>
      </c>
      <c r="AU71" s="547">
        <v>0</v>
      </c>
      <c r="AV71" s="547">
        <v>5591.3746500000007</v>
      </c>
      <c r="AW71" s="549" t="s">
        <v>2233</v>
      </c>
      <c r="AX71" s="547">
        <v>3475.7564199999997</v>
      </c>
      <c r="AY71" s="547">
        <v>0</v>
      </c>
      <c r="AZ71" s="547">
        <v>3475.7564199999997</v>
      </c>
      <c r="BA71" s="547"/>
      <c r="BB71" s="547">
        <v>348.03803000000005</v>
      </c>
      <c r="BC71" s="547">
        <v>0</v>
      </c>
      <c r="BD71" s="547">
        <v>348.03803000000005</v>
      </c>
      <c r="BE71" s="547"/>
      <c r="BF71" s="547">
        <v>1.15476</v>
      </c>
      <c r="BG71" s="547">
        <v>0</v>
      </c>
      <c r="BH71" s="547">
        <v>1.15476</v>
      </c>
      <c r="BI71" s="549" t="s">
        <v>2233</v>
      </c>
      <c r="BJ71" s="547">
        <v>95.949759999999998</v>
      </c>
      <c r="BK71" s="547">
        <v>0</v>
      </c>
      <c r="BL71" s="547">
        <v>95.949759999999998</v>
      </c>
      <c r="BM71" s="547"/>
      <c r="BN71" s="547">
        <v>3012.12707</v>
      </c>
      <c r="BO71" s="547">
        <v>0</v>
      </c>
      <c r="BP71" s="547">
        <v>3012.12707</v>
      </c>
      <c r="BQ71" s="547"/>
      <c r="BR71" s="547">
        <v>6856.0288499999997</v>
      </c>
      <c r="BS71" s="547">
        <v>0</v>
      </c>
      <c r="BT71" s="547">
        <v>6856.0288499999997</v>
      </c>
      <c r="BU71" s="547"/>
      <c r="BV71" s="547">
        <v>40.241370000000003</v>
      </c>
      <c r="BW71" s="547">
        <v>0</v>
      </c>
      <c r="BX71" s="547">
        <v>40.241370000000003</v>
      </c>
      <c r="BY71" s="549" t="s">
        <v>2233</v>
      </c>
      <c r="BZ71" s="547">
        <v>270649.19102999999</v>
      </c>
      <c r="CA71" s="547">
        <v>0</v>
      </c>
      <c r="CB71" s="547">
        <v>270649.19102999999</v>
      </c>
      <c r="CC71" s="547"/>
      <c r="CD71" s="547">
        <v>111022.22620999999</v>
      </c>
      <c r="CE71" s="547">
        <v>825.96261000000004</v>
      </c>
      <c r="CF71" s="547">
        <v>111848.18882</v>
      </c>
      <c r="CG71" s="547"/>
      <c r="CH71" s="547">
        <v>270649.19102999999</v>
      </c>
      <c r="CI71" s="547">
        <v>825.96261000000004</v>
      </c>
      <c r="CJ71" s="547">
        <v>271475.15363999997</v>
      </c>
    </row>
    <row r="72" spans="1:89" s="24" customFormat="1" ht="5.0999999999999996" customHeight="1">
      <c r="A72" s="549"/>
      <c r="B72" s="547"/>
      <c r="C72" s="547"/>
      <c r="D72" s="547"/>
      <c r="E72" s="547"/>
      <c r="F72" s="547"/>
      <c r="G72" s="547"/>
      <c r="H72" s="547"/>
      <c r="I72" s="547"/>
      <c r="J72" s="547"/>
      <c r="K72" s="547"/>
      <c r="L72" s="547"/>
      <c r="M72" s="549"/>
      <c r="N72" s="547"/>
      <c r="O72" s="547"/>
      <c r="P72" s="547"/>
      <c r="Q72" s="547"/>
      <c r="R72" s="547"/>
      <c r="S72" s="547"/>
      <c r="T72" s="547"/>
      <c r="U72" s="547"/>
      <c r="V72" s="547"/>
      <c r="W72" s="547"/>
      <c r="X72" s="547"/>
      <c r="Y72" s="549"/>
      <c r="Z72" s="547"/>
      <c r="AA72" s="547"/>
      <c r="AB72" s="547"/>
      <c r="AC72" s="547"/>
      <c r="AD72" s="547"/>
      <c r="AE72" s="547"/>
      <c r="AF72" s="547"/>
      <c r="AG72" s="547"/>
      <c r="AH72" s="547"/>
      <c r="AI72" s="547"/>
      <c r="AJ72" s="547"/>
      <c r="AK72" s="549"/>
      <c r="AL72" s="547"/>
      <c r="AM72" s="547"/>
      <c r="AN72" s="547"/>
      <c r="AO72" s="547"/>
      <c r="AP72" s="547"/>
      <c r="AQ72" s="547"/>
      <c r="AR72" s="547"/>
      <c r="AS72" s="547"/>
      <c r="AT72" s="547"/>
      <c r="AU72" s="547"/>
      <c r="AV72" s="547"/>
      <c r="AW72" s="549"/>
      <c r="AX72" s="547"/>
      <c r="AY72" s="547"/>
      <c r="AZ72" s="547"/>
      <c r="BA72" s="547"/>
      <c r="BB72" s="547"/>
      <c r="BC72" s="547"/>
      <c r="BD72" s="547"/>
      <c r="BE72" s="547"/>
      <c r="BF72" s="547"/>
      <c r="BG72" s="547"/>
      <c r="BH72" s="547"/>
      <c r="BI72" s="549"/>
      <c r="BJ72" s="547"/>
      <c r="BK72" s="547"/>
      <c r="BL72" s="547"/>
      <c r="BM72" s="547"/>
      <c r="BN72" s="547"/>
      <c r="BO72" s="547"/>
      <c r="BP72" s="547"/>
      <c r="BQ72" s="547"/>
      <c r="BR72" s="547"/>
      <c r="BS72" s="547"/>
      <c r="BT72" s="547"/>
      <c r="BU72" s="547"/>
      <c r="BV72" s="547"/>
      <c r="BW72" s="547"/>
      <c r="BX72" s="547"/>
      <c r="BY72" s="549"/>
      <c r="BZ72" s="547"/>
      <c r="CA72" s="547"/>
      <c r="CB72" s="547"/>
      <c r="CC72" s="547"/>
      <c r="CD72" s="547"/>
      <c r="CE72" s="547"/>
      <c r="CF72" s="547"/>
      <c r="CG72" s="547"/>
      <c r="CH72" s="547"/>
      <c r="CI72" s="547"/>
      <c r="CJ72" s="547"/>
    </row>
    <row r="73" spans="1:89" s="18" customFormat="1" ht="9.75" customHeight="1">
      <c r="A73" s="542" t="s">
        <v>2234</v>
      </c>
      <c r="B73" s="543">
        <v>649.13804000000005</v>
      </c>
      <c r="C73" s="543">
        <v>-923.44276000000002</v>
      </c>
      <c r="D73" s="543">
        <v>-274.30472000000003</v>
      </c>
      <c r="E73" s="543"/>
      <c r="F73" s="543">
        <v>-236.72293999999999</v>
      </c>
      <c r="G73" s="543">
        <v>20.65164</v>
      </c>
      <c r="H73" s="543">
        <v>-216.07130000000001</v>
      </c>
      <c r="I73" s="543"/>
      <c r="J73" s="543">
        <v>-23686.306210000002</v>
      </c>
      <c r="K73" s="543">
        <v>562.26904999999999</v>
      </c>
      <c r="L73" s="543">
        <v>-23124.03716</v>
      </c>
      <c r="M73" s="542" t="s">
        <v>2234</v>
      </c>
      <c r="N73" s="543">
        <v>-34653.707439999998</v>
      </c>
      <c r="O73" s="543">
        <v>2892.3473799999997</v>
      </c>
      <c r="P73" s="543">
        <v>-31761.360059999999</v>
      </c>
      <c r="Q73" s="543"/>
      <c r="R73" s="543">
        <v>-9945.9086700000007</v>
      </c>
      <c r="S73" s="543">
        <v>-4087.65751</v>
      </c>
      <c r="T73" s="543">
        <v>-14033.56618</v>
      </c>
      <c r="U73" s="543"/>
      <c r="V73" s="543">
        <v>-13009.300380000001</v>
      </c>
      <c r="W73" s="543">
        <v>38222.59461</v>
      </c>
      <c r="X73" s="543">
        <v>25213.29423</v>
      </c>
      <c r="Y73" s="542" t="s">
        <v>2234</v>
      </c>
      <c r="Z73" s="543">
        <v>-58.061900000000001</v>
      </c>
      <c r="AA73" s="543">
        <v>0</v>
      </c>
      <c r="AB73" s="543">
        <v>-58.061900000000001</v>
      </c>
      <c r="AC73" s="543"/>
      <c r="AD73" s="543">
        <v>1202.3823300000001</v>
      </c>
      <c r="AE73" s="543">
        <v>5841.4677599999995</v>
      </c>
      <c r="AF73" s="543">
        <v>7043.8500899999999</v>
      </c>
      <c r="AG73" s="543"/>
      <c r="AH73" s="543">
        <v>-4170.7163</v>
      </c>
      <c r="AI73" s="543">
        <v>-76.236589999999993</v>
      </c>
      <c r="AJ73" s="543">
        <v>-4246.9528899999996</v>
      </c>
      <c r="AK73" s="542" t="s">
        <v>2234</v>
      </c>
      <c r="AL73" s="543">
        <v>119.51636000000001</v>
      </c>
      <c r="AM73" s="543">
        <v>995.33603000000005</v>
      </c>
      <c r="AN73" s="543">
        <v>1114.8523899999998</v>
      </c>
      <c r="AO73" s="543"/>
      <c r="AP73" s="543">
        <v>2949.6484100000002</v>
      </c>
      <c r="AQ73" s="543">
        <v>951.86897999999997</v>
      </c>
      <c r="AR73" s="543">
        <v>3901.51739</v>
      </c>
      <c r="AS73" s="543"/>
      <c r="AT73" s="543">
        <v>6386.4126799999995</v>
      </c>
      <c r="AU73" s="543">
        <v>-2053.7382400000001</v>
      </c>
      <c r="AV73" s="543">
        <v>4332.6744400000007</v>
      </c>
      <c r="AW73" s="542" t="s">
        <v>2234</v>
      </c>
      <c r="AX73" s="543">
        <v>6884.3990700000004</v>
      </c>
      <c r="AY73" s="543">
        <v>197.54262</v>
      </c>
      <c r="AZ73" s="543">
        <v>7081.9416900000006</v>
      </c>
      <c r="BA73" s="543"/>
      <c r="BB73" s="543">
        <v>862.54958000000011</v>
      </c>
      <c r="BC73" s="543">
        <v>419.43779999999998</v>
      </c>
      <c r="BD73" s="543">
        <v>1281.9873799999998</v>
      </c>
      <c r="BE73" s="543"/>
      <c r="BF73" s="543">
        <v>-139.59816000000001</v>
      </c>
      <c r="BG73" s="543">
        <v>0</v>
      </c>
      <c r="BH73" s="543">
        <v>-139.59816000000001</v>
      </c>
      <c r="BI73" s="542" t="s">
        <v>2234</v>
      </c>
      <c r="BJ73" s="543">
        <v>0.105</v>
      </c>
      <c r="BK73" s="543">
        <v>0</v>
      </c>
      <c r="BL73" s="543">
        <v>0.105</v>
      </c>
      <c r="BM73" s="543"/>
      <c r="BN73" s="543">
        <v>-421.58015</v>
      </c>
      <c r="BO73" s="543">
        <v>-4.8328100000000003</v>
      </c>
      <c r="BP73" s="543">
        <v>-426.41296</v>
      </c>
      <c r="BQ73" s="543"/>
      <c r="BR73" s="543">
        <v>-7269.5000300000002</v>
      </c>
      <c r="BS73" s="543">
        <v>69.317790000000002</v>
      </c>
      <c r="BT73" s="543">
        <v>-7200.1822400000001</v>
      </c>
      <c r="BU73" s="543"/>
      <c r="BV73" s="543">
        <v>-29.357839999999999</v>
      </c>
      <c r="BW73" s="543">
        <v>-0.13019999999999998</v>
      </c>
      <c r="BX73" s="543">
        <v>-29.488040000000002</v>
      </c>
      <c r="BY73" s="542" t="s">
        <v>2234</v>
      </c>
      <c r="BZ73" s="543">
        <v>-74566.608550000004</v>
      </c>
      <c r="CA73" s="543">
        <v>43026.795550000003</v>
      </c>
      <c r="CB73" s="543">
        <v>-31539.812999999991</v>
      </c>
      <c r="CC73" s="543"/>
      <c r="CD73" s="543">
        <v>-23686.306210000002</v>
      </c>
      <c r="CE73" s="543">
        <v>556.52327000000002</v>
      </c>
      <c r="CF73" s="543">
        <v>-23129.782940000001</v>
      </c>
      <c r="CG73" s="543"/>
      <c r="CH73" s="543">
        <v>-74566.608550000004</v>
      </c>
      <c r="CI73" s="543">
        <v>43021.049769999998</v>
      </c>
      <c r="CJ73" s="543">
        <v>-31545.558779999992</v>
      </c>
    </row>
    <row r="74" spans="1:89" s="24" customFormat="1" ht="5.0999999999999996" customHeight="1">
      <c r="A74" s="549"/>
      <c r="B74" s="547"/>
      <c r="C74" s="547"/>
      <c r="D74" s="547"/>
      <c r="E74" s="547"/>
      <c r="F74" s="547"/>
      <c r="G74" s="547"/>
      <c r="H74" s="547"/>
      <c r="I74" s="547"/>
      <c r="J74" s="547"/>
      <c r="K74" s="547"/>
      <c r="L74" s="547"/>
      <c r="M74" s="549"/>
      <c r="N74" s="547"/>
      <c r="O74" s="547"/>
      <c r="P74" s="547"/>
      <c r="Q74" s="547"/>
      <c r="R74" s="547"/>
      <c r="S74" s="547"/>
      <c r="T74" s="547"/>
      <c r="U74" s="547"/>
      <c r="V74" s="547"/>
      <c r="W74" s="547"/>
      <c r="X74" s="547"/>
      <c r="Y74" s="549"/>
      <c r="Z74" s="547"/>
      <c r="AA74" s="547"/>
      <c r="AB74" s="547"/>
      <c r="AC74" s="547"/>
      <c r="AD74" s="547"/>
      <c r="AE74" s="547"/>
      <c r="AF74" s="547"/>
      <c r="AG74" s="547"/>
      <c r="AH74" s="547"/>
      <c r="AI74" s="547"/>
      <c r="AJ74" s="547"/>
      <c r="AK74" s="549"/>
      <c r="AL74" s="547"/>
      <c r="AM74" s="547"/>
      <c r="AN74" s="547"/>
      <c r="AO74" s="547"/>
      <c r="AP74" s="547"/>
      <c r="AQ74" s="547"/>
      <c r="AR74" s="547"/>
      <c r="AS74" s="547"/>
      <c r="AT74" s="547"/>
      <c r="AU74" s="547"/>
      <c r="AV74" s="547"/>
      <c r="AW74" s="549"/>
      <c r="AX74" s="547"/>
      <c r="AY74" s="547"/>
      <c r="AZ74" s="547"/>
      <c r="BA74" s="547"/>
      <c r="BB74" s="547"/>
      <c r="BC74" s="547"/>
      <c r="BD74" s="547"/>
      <c r="BE74" s="547"/>
      <c r="BF74" s="547"/>
      <c r="BG74" s="547"/>
      <c r="BH74" s="547"/>
      <c r="BI74" s="549"/>
      <c r="BJ74" s="547"/>
      <c r="BK74" s="547"/>
      <c r="BL74" s="547"/>
      <c r="BM74" s="547"/>
      <c r="BN74" s="547"/>
      <c r="BO74" s="547"/>
      <c r="BP74" s="547"/>
      <c r="BQ74" s="547"/>
      <c r="BR74" s="547"/>
      <c r="BS74" s="547"/>
      <c r="BT74" s="547"/>
      <c r="BU74" s="547"/>
      <c r="BV74" s="547">
        <v>0</v>
      </c>
      <c r="BW74" s="547">
        <v>0</v>
      </c>
      <c r="BX74" s="547">
        <v>0</v>
      </c>
      <c r="BY74" s="549"/>
      <c r="BZ74" s="547"/>
      <c r="CA74" s="547"/>
      <c r="CB74" s="547"/>
      <c r="CC74" s="547"/>
      <c r="CD74" s="547"/>
      <c r="CE74" s="547"/>
      <c r="CF74" s="547"/>
      <c r="CG74" s="547"/>
      <c r="CH74" s="547"/>
      <c r="CI74" s="547"/>
      <c r="CJ74" s="547"/>
      <c r="CK74" s="544"/>
    </row>
    <row r="75" spans="1:89" s="24" customFormat="1" ht="9" customHeight="1">
      <c r="A75" s="611" t="s">
        <v>2235</v>
      </c>
      <c r="B75" s="543">
        <v>524638.31126999995</v>
      </c>
      <c r="C75" s="543">
        <v>472189.49522000004</v>
      </c>
      <c r="D75" s="543">
        <v>996827.80648999999</v>
      </c>
      <c r="E75" s="543"/>
      <c r="F75" s="543">
        <v>10526.25351</v>
      </c>
      <c r="G75" s="543">
        <v>1433.3397399999999</v>
      </c>
      <c r="H75" s="543">
        <v>11959.59325</v>
      </c>
      <c r="I75" s="543"/>
      <c r="J75" s="543">
        <v>1717729.72982</v>
      </c>
      <c r="K75" s="543">
        <v>841706.05761000002</v>
      </c>
      <c r="L75" s="543">
        <v>2559435.78743</v>
      </c>
      <c r="M75" s="611" t="s">
        <v>2235</v>
      </c>
      <c r="N75" s="543">
        <v>9511.8075100000005</v>
      </c>
      <c r="O75" s="543">
        <v>8013.2291500000001</v>
      </c>
      <c r="P75" s="543">
        <v>17525.036660000002</v>
      </c>
      <c r="Q75" s="543"/>
      <c r="R75" s="543">
        <v>26725.409949999997</v>
      </c>
      <c r="S75" s="543">
        <v>66351.223840000006</v>
      </c>
      <c r="T75" s="543">
        <v>93076.633790000007</v>
      </c>
      <c r="U75" s="543"/>
      <c r="V75" s="543">
        <v>330287.56326999998</v>
      </c>
      <c r="W75" s="543">
        <v>171221.23963999999</v>
      </c>
      <c r="X75" s="543">
        <v>501508.80291000003</v>
      </c>
      <c r="Y75" s="611" t="s">
        <v>2235</v>
      </c>
      <c r="Z75" s="543">
        <v>140612.41224999999</v>
      </c>
      <c r="AA75" s="543">
        <v>-56316.751729999996</v>
      </c>
      <c r="AB75" s="543">
        <v>84295.66051999999</v>
      </c>
      <c r="AC75" s="543"/>
      <c r="AD75" s="543">
        <v>474463.4621</v>
      </c>
      <c r="AE75" s="543">
        <v>117679.43781999999</v>
      </c>
      <c r="AF75" s="543">
        <v>592142.89992</v>
      </c>
      <c r="AG75" s="543"/>
      <c r="AH75" s="543">
        <v>237485.22105000002</v>
      </c>
      <c r="AI75" s="543">
        <v>7935.4879000000001</v>
      </c>
      <c r="AJ75" s="543">
        <v>245420.70895</v>
      </c>
      <c r="AK75" s="611" t="s">
        <v>2235</v>
      </c>
      <c r="AL75" s="543">
        <v>-2271.0643500000001</v>
      </c>
      <c r="AM75" s="543">
        <v>21909.232329999999</v>
      </c>
      <c r="AN75" s="543">
        <v>19638.167980000002</v>
      </c>
      <c r="AO75" s="543"/>
      <c r="AP75" s="543">
        <v>130244.7954</v>
      </c>
      <c r="AQ75" s="543">
        <v>-25877.770909999999</v>
      </c>
      <c r="AR75" s="543">
        <v>104367.02449</v>
      </c>
      <c r="AS75" s="543"/>
      <c r="AT75" s="543">
        <v>-1420.83602</v>
      </c>
      <c r="AU75" s="543">
        <v>88058.413260000001</v>
      </c>
      <c r="AV75" s="543">
        <v>86637.577239999999</v>
      </c>
      <c r="AW75" s="611" t="s">
        <v>2235</v>
      </c>
      <c r="AX75" s="543">
        <v>47534.793380000003</v>
      </c>
      <c r="AY75" s="543">
        <v>-18447.018980000001</v>
      </c>
      <c r="AZ75" s="543">
        <v>29087.774399999998</v>
      </c>
      <c r="BA75" s="543"/>
      <c r="BB75" s="543">
        <v>14865.700369999999</v>
      </c>
      <c r="BC75" s="543">
        <v>-3147.6378100000002</v>
      </c>
      <c r="BD75" s="543">
        <v>11718.06256</v>
      </c>
      <c r="BE75" s="543"/>
      <c r="BF75" s="543">
        <v>5652.6616100000001</v>
      </c>
      <c r="BG75" s="543">
        <v>8505.6236900000004</v>
      </c>
      <c r="BH75" s="543">
        <v>14158.285300000001</v>
      </c>
      <c r="BI75" s="611" t="s">
        <v>2235</v>
      </c>
      <c r="BJ75" s="543">
        <v>2792.3520199999998</v>
      </c>
      <c r="BK75" s="543">
        <v>2136.9368999999997</v>
      </c>
      <c r="BL75" s="543">
        <v>4929.28892</v>
      </c>
      <c r="BM75" s="543"/>
      <c r="BN75" s="543">
        <v>-28864.727360000001</v>
      </c>
      <c r="BO75" s="543">
        <v>56532.025090000003</v>
      </c>
      <c r="BP75" s="543">
        <v>27667.297730000002</v>
      </c>
      <c r="BQ75" s="543"/>
      <c r="BR75" s="543">
        <v>124281.04665</v>
      </c>
      <c r="BS75" s="543">
        <v>-6177.6322399999999</v>
      </c>
      <c r="BT75" s="543">
        <v>118103.41441</v>
      </c>
      <c r="BU75" s="543"/>
      <c r="BV75" s="543">
        <v>55136.896420000005</v>
      </c>
      <c r="BW75" s="543">
        <v>-15941.47249</v>
      </c>
      <c r="BX75" s="543">
        <v>39195.423929999997</v>
      </c>
      <c r="BY75" s="611" t="s">
        <v>2235</v>
      </c>
      <c r="BZ75" s="543">
        <v>3819931.7888500001</v>
      </c>
      <c r="CA75" s="543">
        <v>1737763.4580300008</v>
      </c>
      <c r="CB75" s="543">
        <v>5557695.2468799995</v>
      </c>
      <c r="CC75" s="543"/>
      <c r="CD75" s="543">
        <v>1717729.72982</v>
      </c>
      <c r="CE75" s="543">
        <v>843234.30114</v>
      </c>
      <c r="CF75" s="543">
        <v>2560964.0309600001</v>
      </c>
      <c r="CG75" s="543"/>
      <c r="CH75" s="543">
        <v>3819931.7888500001</v>
      </c>
      <c r="CI75" s="543">
        <v>1739291.7015600009</v>
      </c>
      <c r="CJ75" s="543">
        <v>5559223.4904100001</v>
      </c>
    </row>
    <row r="76" spans="1:89" s="24" customFormat="1" ht="5.0999999999999996" customHeight="1">
      <c r="A76" s="550"/>
      <c r="B76" s="547"/>
      <c r="C76" s="547"/>
      <c r="D76" s="547"/>
      <c r="E76" s="547"/>
      <c r="F76" s="547"/>
      <c r="G76" s="547"/>
      <c r="H76" s="547"/>
      <c r="I76" s="547"/>
      <c r="J76" s="547"/>
      <c r="K76" s="547"/>
      <c r="L76" s="547"/>
      <c r="M76" s="550"/>
      <c r="N76" s="547"/>
      <c r="O76" s="547"/>
      <c r="P76" s="547"/>
      <c r="Q76" s="547"/>
      <c r="R76" s="547"/>
      <c r="S76" s="547"/>
      <c r="T76" s="547"/>
      <c r="U76" s="547"/>
      <c r="V76" s="547"/>
      <c r="W76" s="547"/>
      <c r="X76" s="547"/>
      <c r="Y76" s="550"/>
      <c r="Z76" s="547"/>
      <c r="AA76" s="547"/>
      <c r="AB76" s="547"/>
      <c r="AC76" s="547"/>
      <c r="AD76" s="547"/>
      <c r="AE76" s="547"/>
      <c r="AF76" s="547"/>
      <c r="AG76" s="547"/>
      <c r="AH76" s="547"/>
      <c r="AI76" s="547"/>
      <c r="AJ76" s="547"/>
      <c r="AK76" s="550"/>
      <c r="AL76" s="547"/>
      <c r="AM76" s="547"/>
      <c r="AN76" s="547"/>
      <c r="AO76" s="547"/>
      <c r="AP76" s="547"/>
      <c r="AQ76" s="547"/>
      <c r="AR76" s="547"/>
      <c r="AS76" s="547"/>
      <c r="AT76" s="547"/>
      <c r="AU76" s="547"/>
      <c r="AV76" s="547"/>
      <c r="AW76" s="550"/>
      <c r="AX76" s="547"/>
      <c r="AY76" s="547"/>
      <c r="AZ76" s="547"/>
      <c r="BA76" s="547"/>
      <c r="BB76" s="547"/>
      <c r="BC76" s="547"/>
      <c r="BD76" s="547"/>
      <c r="BE76" s="547"/>
      <c r="BF76" s="547"/>
      <c r="BG76" s="547"/>
      <c r="BH76" s="547"/>
      <c r="BI76" s="550"/>
      <c r="BJ76" s="547"/>
      <c r="BK76" s="547"/>
      <c r="BL76" s="547"/>
      <c r="BM76" s="547"/>
      <c r="BN76" s="547"/>
      <c r="BO76" s="547"/>
      <c r="BP76" s="547"/>
      <c r="BQ76" s="547"/>
      <c r="BR76" s="547"/>
      <c r="BS76" s="547"/>
      <c r="BT76" s="547"/>
      <c r="BU76" s="547"/>
      <c r="BV76" s="547"/>
      <c r="BW76" s="547"/>
      <c r="BX76" s="547"/>
      <c r="BY76" s="550"/>
      <c r="BZ76" s="547"/>
      <c r="CA76" s="547"/>
      <c r="CB76" s="547"/>
      <c r="CC76" s="547"/>
      <c r="CD76" s="547"/>
      <c r="CE76" s="547"/>
      <c r="CF76" s="547"/>
      <c r="CG76" s="547"/>
      <c r="CH76" s="547"/>
      <c r="CI76" s="547"/>
      <c r="CJ76" s="547"/>
    </row>
    <row r="77" spans="1:89" s="18" customFormat="1" ht="8.4" customHeight="1">
      <c r="A77" s="549" t="s">
        <v>2236</v>
      </c>
      <c r="B77" s="547">
        <v>274127.64677999995</v>
      </c>
      <c r="C77" s="547">
        <v>0</v>
      </c>
      <c r="D77" s="547">
        <v>274127.64677999995</v>
      </c>
      <c r="E77" s="547"/>
      <c r="F77" s="547">
        <v>3000</v>
      </c>
      <c r="G77" s="547">
        <v>0</v>
      </c>
      <c r="H77" s="547">
        <v>3000</v>
      </c>
      <c r="I77" s="547"/>
      <c r="J77" s="547">
        <v>609946.35279999999</v>
      </c>
      <c r="K77" s="547">
        <v>0</v>
      </c>
      <c r="L77" s="547">
        <v>609946.35279999999</v>
      </c>
      <c r="M77" s="549" t="s">
        <v>2236</v>
      </c>
      <c r="N77" s="547">
        <v>6443.0152900000003</v>
      </c>
      <c r="O77" s="547">
        <v>1.95123</v>
      </c>
      <c r="P77" s="547">
        <v>6444.9665199999999</v>
      </c>
      <c r="Q77" s="547"/>
      <c r="R77" s="547">
        <v>21332.665140000001</v>
      </c>
      <c r="S77" s="547">
        <v>0</v>
      </c>
      <c r="T77" s="547">
        <v>21332.665140000001</v>
      </c>
      <c r="U77" s="547"/>
      <c r="V77" s="547">
        <v>114234.44722</v>
      </c>
      <c r="W77" s="547">
        <v>0</v>
      </c>
      <c r="X77" s="547">
        <v>114234.44722</v>
      </c>
      <c r="Y77" s="549" t="s">
        <v>2236</v>
      </c>
      <c r="Z77" s="547">
        <v>31074.78888</v>
      </c>
      <c r="AA77" s="547">
        <v>0</v>
      </c>
      <c r="AB77" s="547">
        <v>31074.78888</v>
      </c>
      <c r="AC77" s="547"/>
      <c r="AD77" s="547">
        <v>124812.41637000001</v>
      </c>
      <c r="AE77" s="547">
        <v>0</v>
      </c>
      <c r="AF77" s="547">
        <v>124812.41637000001</v>
      </c>
      <c r="AG77" s="547"/>
      <c r="AH77" s="547">
        <v>63439.366000000002</v>
      </c>
      <c r="AI77" s="547">
        <v>0</v>
      </c>
      <c r="AJ77" s="547">
        <v>63439.366000000002</v>
      </c>
      <c r="AK77" s="549" t="s">
        <v>2236</v>
      </c>
      <c r="AL77" s="547">
        <v>2160</v>
      </c>
      <c r="AM77" s="547">
        <v>0</v>
      </c>
      <c r="AN77" s="547">
        <v>2160</v>
      </c>
      <c r="AO77" s="547"/>
      <c r="AP77" s="547">
        <v>27075.565500000001</v>
      </c>
      <c r="AQ77" s="547">
        <v>0</v>
      </c>
      <c r="AR77" s="547">
        <v>27075.565500000001</v>
      </c>
      <c r="AS77" s="547"/>
      <c r="AT77" s="547">
        <v>22569.47739</v>
      </c>
      <c r="AU77" s="547">
        <v>0</v>
      </c>
      <c r="AV77" s="547">
        <v>22569.47739</v>
      </c>
      <c r="AW77" s="549" t="s">
        <v>2236</v>
      </c>
      <c r="AX77" s="547">
        <v>9065.0217699999994</v>
      </c>
      <c r="AY77" s="547">
        <v>0</v>
      </c>
      <c r="AZ77" s="547">
        <v>9065.0217699999994</v>
      </c>
      <c r="BA77" s="547"/>
      <c r="BB77" s="547">
        <v>3614.9308500000002</v>
      </c>
      <c r="BC77" s="547">
        <v>0</v>
      </c>
      <c r="BD77" s="547">
        <v>3614.9308500000002</v>
      </c>
      <c r="BE77" s="547"/>
      <c r="BF77" s="547">
        <v>2903.0771400000003</v>
      </c>
      <c r="BG77" s="547">
        <v>0</v>
      </c>
      <c r="BH77" s="547">
        <v>2903.0771400000003</v>
      </c>
      <c r="BI77" s="549" t="s">
        <v>2236</v>
      </c>
      <c r="BJ77" s="547">
        <v>-93.998630000000006</v>
      </c>
      <c r="BK77" s="547">
        <v>0</v>
      </c>
      <c r="BL77" s="547">
        <v>-93.998630000000006</v>
      </c>
      <c r="BM77" s="547"/>
      <c r="BN77" s="547">
        <v>3307.6885899999997</v>
      </c>
      <c r="BO77" s="547">
        <v>0</v>
      </c>
      <c r="BP77" s="547">
        <v>3307.6885899999997</v>
      </c>
      <c r="BQ77" s="547"/>
      <c r="BR77" s="547">
        <v>34257.668030000001</v>
      </c>
      <c r="BS77" s="547">
        <v>0</v>
      </c>
      <c r="BT77" s="547">
        <v>34257.668030000001</v>
      </c>
      <c r="BU77" s="547"/>
      <c r="BV77" s="547">
        <v>11256.57674</v>
      </c>
      <c r="BW77" s="547">
        <v>0</v>
      </c>
      <c r="BX77" s="547">
        <v>11256.57674</v>
      </c>
      <c r="BY77" s="549" t="s">
        <v>2236</v>
      </c>
      <c r="BZ77" s="547">
        <v>1364526.7058599994</v>
      </c>
      <c r="CA77" s="547">
        <v>1.95123</v>
      </c>
      <c r="CB77" s="547">
        <v>1364528.6570899994</v>
      </c>
      <c r="CC77" s="547"/>
      <c r="CD77" s="547">
        <v>609946.35279999999</v>
      </c>
      <c r="CE77" s="547">
        <v>1528.2435800000001</v>
      </c>
      <c r="CF77" s="547">
        <v>611474.59638</v>
      </c>
      <c r="CG77" s="547"/>
      <c r="CH77" s="547">
        <v>1364526.7058599994</v>
      </c>
      <c r="CI77" s="547">
        <v>1530.19481</v>
      </c>
      <c r="CJ77" s="547">
        <v>1366056.9006699994</v>
      </c>
    </row>
    <row r="78" spans="1:89" s="18" customFormat="1" ht="3.15" customHeight="1">
      <c r="A78" s="549"/>
      <c r="B78" s="547"/>
      <c r="C78" s="547"/>
      <c r="D78" s="547"/>
      <c r="E78" s="547"/>
      <c r="F78" s="547"/>
      <c r="G78" s="547"/>
      <c r="H78" s="547"/>
      <c r="I78" s="547"/>
      <c r="J78" s="547"/>
      <c r="K78" s="547"/>
      <c r="L78" s="547"/>
      <c r="M78" s="549"/>
      <c r="N78" s="547"/>
      <c r="O78" s="547"/>
      <c r="P78" s="547"/>
      <c r="Q78" s="547"/>
      <c r="R78" s="547"/>
      <c r="S78" s="547"/>
      <c r="T78" s="547"/>
      <c r="U78" s="547"/>
      <c r="V78" s="547"/>
      <c r="W78" s="547"/>
      <c r="X78" s="547"/>
      <c r="Y78" s="549"/>
      <c r="Z78" s="547"/>
      <c r="AA78" s="547"/>
      <c r="AB78" s="547"/>
      <c r="AC78" s="547"/>
      <c r="AD78" s="547"/>
      <c r="AE78" s="547"/>
      <c r="AF78" s="547"/>
      <c r="AG78" s="547"/>
      <c r="AH78" s="547"/>
      <c r="AI78" s="547"/>
      <c r="AJ78" s="547"/>
      <c r="AK78" s="549"/>
      <c r="AL78" s="547"/>
      <c r="AM78" s="547"/>
      <c r="AN78" s="547"/>
      <c r="AO78" s="547"/>
      <c r="AP78" s="547"/>
      <c r="AQ78" s="547"/>
      <c r="AR78" s="547"/>
      <c r="AS78" s="547"/>
      <c r="AT78" s="547"/>
      <c r="AU78" s="547"/>
      <c r="AV78" s="547"/>
      <c r="AW78" s="549"/>
      <c r="AX78" s="547"/>
      <c r="AY78" s="547"/>
      <c r="AZ78" s="547"/>
      <c r="BA78" s="547"/>
      <c r="BB78" s="547"/>
      <c r="BC78" s="547"/>
      <c r="BD78" s="547"/>
      <c r="BE78" s="547"/>
      <c r="BF78" s="547"/>
      <c r="BG78" s="547"/>
      <c r="BH78" s="547"/>
      <c r="BI78" s="549"/>
      <c r="BJ78" s="547"/>
      <c r="BK78" s="547"/>
      <c r="BL78" s="547"/>
      <c r="BM78" s="547"/>
      <c r="BN78" s="547"/>
      <c r="BO78" s="547"/>
      <c r="BP78" s="547"/>
      <c r="BQ78" s="547"/>
      <c r="BR78" s="547"/>
      <c r="BS78" s="547"/>
      <c r="BT78" s="547"/>
      <c r="BU78" s="547"/>
      <c r="BV78" s="547">
        <v>0</v>
      </c>
      <c r="BW78" s="547">
        <v>0</v>
      </c>
      <c r="BX78" s="547">
        <v>0</v>
      </c>
      <c r="BY78" s="549"/>
      <c r="BZ78" s="547"/>
      <c r="CA78" s="547"/>
      <c r="CB78" s="547"/>
      <c r="CC78" s="547"/>
      <c r="CD78" s="547"/>
      <c r="CE78" s="547"/>
      <c r="CF78" s="547"/>
      <c r="CG78" s="547"/>
      <c r="CH78" s="547"/>
      <c r="CI78" s="547"/>
      <c r="CJ78" s="547"/>
    </row>
    <row r="79" spans="1:89" s="24" customFormat="1" ht="8.1" customHeight="1">
      <c r="A79" s="550" t="s">
        <v>2237</v>
      </c>
      <c r="B79" s="551">
        <v>250510.66449</v>
      </c>
      <c r="C79" s="551">
        <v>472189.49522000004</v>
      </c>
      <c r="D79" s="551">
        <v>722700.15971000004</v>
      </c>
      <c r="E79" s="551"/>
      <c r="F79" s="551">
        <v>7526.2535099999996</v>
      </c>
      <c r="G79" s="551">
        <v>1433.3397399999999</v>
      </c>
      <c r="H79" s="551">
        <v>8959.5932499999999</v>
      </c>
      <c r="I79" s="551"/>
      <c r="J79" s="551">
        <v>1107783.37702</v>
      </c>
      <c r="K79" s="551">
        <v>841706.05761000002</v>
      </c>
      <c r="L79" s="551">
        <v>1949489.43463</v>
      </c>
      <c r="M79" s="550" t="s">
        <v>2237</v>
      </c>
      <c r="N79" s="551">
        <v>3068.7922200000003</v>
      </c>
      <c r="O79" s="551">
        <v>8011.2779199999995</v>
      </c>
      <c r="P79" s="551">
        <v>11080.07014</v>
      </c>
      <c r="Q79" s="551"/>
      <c r="R79" s="551">
        <v>5392.7448099999992</v>
      </c>
      <c r="S79" s="551">
        <v>66351.223840000006</v>
      </c>
      <c r="T79" s="551">
        <v>71743.96865000001</v>
      </c>
      <c r="U79" s="551"/>
      <c r="V79" s="551">
        <v>216053.11605000001</v>
      </c>
      <c r="W79" s="551">
        <v>171221.23963999999</v>
      </c>
      <c r="X79" s="551">
        <v>387274.35569</v>
      </c>
      <c r="Y79" s="550" t="s">
        <v>2237</v>
      </c>
      <c r="Z79" s="551">
        <v>109537.62337</v>
      </c>
      <c r="AA79" s="551">
        <v>-56316.751729999996</v>
      </c>
      <c r="AB79" s="551">
        <v>53220.871639999998</v>
      </c>
      <c r="AC79" s="551"/>
      <c r="AD79" s="551">
        <v>349651.04573000001</v>
      </c>
      <c r="AE79" s="551">
        <v>117679.43781999999</v>
      </c>
      <c r="AF79" s="551">
        <v>467330.48355</v>
      </c>
      <c r="AG79" s="551"/>
      <c r="AH79" s="551">
        <v>174045.85505000001</v>
      </c>
      <c r="AI79" s="551">
        <v>7935.4879000000001</v>
      </c>
      <c r="AJ79" s="551">
        <v>181981.34294999999</v>
      </c>
      <c r="AK79" s="550" t="s">
        <v>2237</v>
      </c>
      <c r="AL79" s="551">
        <v>-4431.0643499999996</v>
      </c>
      <c r="AM79" s="551">
        <v>21909.232329999999</v>
      </c>
      <c r="AN79" s="551">
        <v>17478.167980000002</v>
      </c>
      <c r="AO79" s="551"/>
      <c r="AP79" s="551">
        <v>103169.22990000001</v>
      </c>
      <c r="AQ79" s="551">
        <v>-25877.770909999999</v>
      </c>
      <c r="AR79" s="551">
        <v>77291.458989999999</v>
      </c>
      <c r="AS79" s="551"/>
      <c r="AT79" s="551">
        <v>-23990.313409999999</v>
      </c>
      <c r="AU79" s="551">
        <v>88058.413260000001</v>
      </c>
      <c r="AV79" s="551">
        <v>64068.099849999999</v>
      </c>
      <c r="AW79" s="550" t="s">
        <v>2237</v>
      </c>
      <c r="AX79" s="551">
        <v>38469.771609999996</v>
      </c>
      <c r="AY79" s="551">
        <v>-18447.018980000001</v>
      </c>
      <c r="AZ79" s="551">
        <v>20022.752629999999</v>
      </c>
      <c r="BA79" s="551"/>
      <c r="BB79" s="551">
        <v>11250.76952</v>
      </c>
      <c r="BC79" s="551">
        <v>-3147.6378100000002</v>
      </c>
      <c r="BD79" s="551">
        <v>8103.1317099999997</v>
      </c>
      <c r="BE79" s="551"/>
      <c r="BF79" s="551">
        <v>2749.5844699999998</v>
      </c>
      <c r="BG79" s="551">
        <v>8505.6236900000004</v>
      </c>
      <c r="BH79" s="551">
        <v>11255.20816</v>
      </c>
      <c r="BI79" s="550" t="s">
        <v>2237</v>
      </c>
      <c r="BJ79" s="551">
        <v>2886.3506499999999</v>
      </c>
      <c r="BK79" s="551">
        <v>2136.9368999999997</v>
      </c>
      <c r="BL79" s="551">
        <v>5023.28755</v>
      </c>
      <c r="BM79" s="551"/>
      <c r="BN79" s="551">
        <v>-32172.415949999999</v>
      </c>
      <c r="BO79" s="551">
        <v>56532.025090000003</v>
      </c>
      <c r="BP79" s="551">
        <v>24359.60914</v>
      </c>
      <c r="BQ79" s="551"/>
      <c r="BR79" s="551">
        <v>90023.378620000003</v>
      </c>
      <c r="BS79" s="551">
        <v>-6177.6322399999999</v>
      </c>
      <c r="BT79" s="551">
        <v>83845.746379999997</v>
      </c>
      <c r="BU79" s="551"/>
      <c r="BV79" s="551">
        <v>43880.319680000001</v>
      </c>
      <c r="BW79" s="551">
        <v>-15941.47249</v>
      </c>
      <c r="BX79" s="551">
        <v>27938.84719</v>
      </c>
      <c r="BY79" s="550" t="s">
        <v>2237</v>
      </c>
      <c r="BZ79" s="551">
        <v>2455405.082990001</v>
      </c>
      <c r="CA79" s="551">
        <v>1737761.5068000006</v>
      </c>
      <c r="CB79" s="551">
        <v>4193166.5897900001</v>
      </c>
      <c r="CC79" s="551"/>
      <c r="CD79" s="551">
        <v>1107783.37702</v>
      </c>
      <c r="CE79" s="551">
        <v>841706.05755999999</v>
      </c>
      <c r="CF79" s="551">
        <v>1949489.4345799999</v>
      </c>
      <c r="CG79" s="551"/>
      <c r="CH79" s="551">
        <v>2455405.082990001</v>
      </c>
      <c r="CI79" s="551">
        <v>1737761.5067500006</v>
      </c>
      <c r="CJ79" s="551">
        <v>4193166.5897399997</v>
      </c>
    </row>
    <row r="80" spans="1:89" s="18" customFormat="1" ht="4.6500000000000004" customHeight="1" thickBot="1">
      <c r="A80" s="645"/>
      <c r="B80" s="616"/>
      <c r="C80" s="616"/>
      <c r="D80" s="616"/>
      <c r="E80" s="616"/>
      <c r="F80" s="616"/>
      <c r="G80" s="616"/>
      <c r="H80" s="616"/>
      <c r="I80" s="616"/>
      <c r="J80" s="616"/>
      <c r="K80" s="616"/>
      <c r="L80" s="616"/>
      <c r="M80" s="562"/>
      <c r="N80" s="562"/>
      <c r="O80" s="562"/>
      <c r="P80" s="562"/>
      <c r="Q80" s="562"/>
      <c r="R80" s="562"/>
      <c r="S80" s="562"/>
      <c r="T80" s="562"/>
      <c r="U80" s="562"/>
      <c r="V80" s="562"/>
      <c r="W80" s="562"/>
      <c r="X80" s="562"/>
      <c r="Y80" s="562"/>
      <c r="Z80" s="646"/>
      <c r="AA80" s="646"/>
      <c r="AB80" s="646"/>
      <c r="AC80" s="646"/>
      <c r="AD80" s="646"/>
      <c r="AE80" s="646"/>
      <c r="AF80" s="646"/>
      <c r="AG80" s="646"/>
      <c r="AH80" s="646"/>
      <c r="AI80" s="646"/>
      <c r="AJ80" s="646"/>
      <c r="AK80" s="562"/>
      <c r="AL80" s="646"/>
      <c r="AM80" s="646"/>
      <c r="AN80" s="646"/>
      <c r="AO80" s="646"/>
      <c r="AP80" s="646"/>
      <c r="AQ80" s="646"/>
      <c r="AR80" s="646"/>
      <c r="AS80" s="646"/>
      <c r="AT80" s="646"/>
      <c r="AU80" s="646"/>
      <c r="AV80" s="646"/>
      <c r="AW80" s="562"/>
      <c r="AX80" s="562"/>
      <c r="AY80" s="562"/>
      <c r="AZ80" s="562"/>
      <c r="BA80" s="562"/>
      <c r="BB80" s="646"/>
      <c r="BC80" s="646"/>
      <c r="BD80" s="646"/>
      <c r="BE80" s="646"/>
      <c r="BF80" s="646"/>
      <c r="BG80" s="646"/>
      <c r="BH80" s="646"/>
      <c r="BI80" s="562"/>
      <c r="BJ80" s="646"/>
      <c r="BK80" s="646"/>
      <c r="BL80" s="646"/>
      <c r="BM80" s="646"/>
      <c r="BN80" s="646"/>
      <c r="BO80" s="646"/>
      <c r="BP80" s="646"/>
      <c r="BQ80" s="646"/>
      <c r="BR80" s="562"/>
      <c r="BS80" s="562"/>
      <c r="BT80" s="562"/>
      <c r="BU80" s="646"/>
      <c r="BV80" s="562"/>
      <c r="BW80" s="562"/>
      <c r="BX80" s="562"/>
      <c r="BY80" s="562"/>
      <c r="BZ80" s="562"/>
      <c r="CA80" s="562"/>
      <c r="CB80" s="562"/>
      <c r="CC80" s="562"/>
      <c r="CD80" s="562"/>
      <c r="CE80" s="562"/>
      <c r="CF80" s="562"/>
      <c r="CG80" s="562"/>
      <c r="CH80" s="562"/>
      <c r="CI80" s="562"/>
      <c r="CJ80" s="562"/>
    </row>
    <row r="81" spans="1:88" s="30" customFormat="1" ht="16.5" customHeight="1" thickTop="1">
      <c r="A81" s="30" t="s">
        <v>2128</v>
      </c>
      <c r="B81" s="647"/>
      <c r="M81" s="30" t="s">
        <v>2128</v>
      </c>
      <c r="Y81" s="30" t="s">
        <v>2128</v>
      </c>
      <c r="AK81" s="30" t="s">
        <v>2128</v>
      </c>
      <c r="AW81" s="30" t="s">
        <v>2128</v>
      </c>
      <c r="BI81" s="30" t="s">
        <v>2128</v>
      </c>
      <c r="BY81" s="30" t="s">
        <v>2128</v>
      </c>
    </row>
    <row r="82" spans="1:88" ht="12.15" customHeight="1">
      <c r="A82" s="619" t="s">
        <v>2183</v>
      </c>
      <c r="B82" s="648"/>
      <c r="C82" s="648"/>
      <c r="D82" s="648"/>
      <c r="E82" s="648"/>
      <c r="F82" s="648"/>
      <c r="G82" s="648"/>
      <c r="H82" s="648"/>
      <c r="I82" s="648"/>
      <c r="J82" s="648"/>
      <c r="K82" s="648"/>
      <c r="L82" s="648"/>
      <c r="M82" s="565"/>
      <c r="N82" s="648"/>
      <c r="O82" s="648"/>
      <c r="P82" s="648"/>
      <c r="Q82" s="648"/>
      <c r="R82" s="648"/>
      <c r="S82" s="648"/>
      <c r="T82" s="648"/>
      <c r="U82" s="648"/>
      <c r="V82" s="648"/>
      <c r="W82" s="648"/>
      <c r="X82" s="648"/>
      <c r="Y82" s="648"/>
      <c r="Z82" s="648"/>
      <c r="AA82" s="648"/>
      <c r="AB82" s="648"/>
      <c r="AC82" s="648"/>
      <c r="AD82" s="648"/>
      <c r="AE82" s="648"/>
      <c r="AF82" s="648"/>
      <c r="AG82" s="648"/>
      <c r="AH82" s="648"/>
      <c r="AI82" s="648"/>
      <c r="AJ82" s="648"/>
      <c r="AK82" s="648"/>
      <c r="AL82" s="648"/>
      <c r="AM82" s="648"/>
      <c r="AN82" s="648"/>
      <c r="AO82" s="648"/>
      <c r="AP82" s="648"/>
      <c r="AQ82" s="648"/>
      <c r="AR82" s="648"/>
      <c r="AS82" s="648"/>
      <c r="AT82" s="648"/>
      <c r="AU82" s="648"/>
      <c r="AV82" s="648"/>
      <c r="AW82" s="619"/>
      <c r="AX82" s="648"/>
      <c r="AY82" s="648"/>
      <c r="AZ82" s="648"/>
      <c r="BA82" s="648"/>
      <c r="BB82" s="648"/>
      <c r="BC82" s="648"/>
      <c r="BD82" s="648"/>
      <c r="BE82" s="648"/>
      <c r="BF82" s="648"/>
      <c r="BG82" s="648"/>
      <c r="BH82" s="648"/>
      <c r="BI82" s="18"/>
      <c r="BJ82" s="648"/>
      <c r="BK82" s="648"/>
      <c r="BL82" s="648"/>
      <c r="BM82" s="648"/>
      <c r="BN82" s="648"/>
      <c r="BO82" s="648"/>
      <c r="BP82" s="648"/>
      <c r="BQ82" s="648"/>
      <c r="BR82" s="648"/>
      <c r="BS82" s="648"/>
      <c r="BT82" s="648"/>
      <c r="BU82" s="648"/>
      <c r="BV82" s="648"/>
      <c r="BW82" s="648"/>
      <c r="BX82" s="648"/>
      <c r="BY82" s="30"/>
      <c r="BZ82" s="648"/>
      <c r="CA82" s="648"/>
      <c r="CB82" s="648"/>
      <c r="CC82" s="648"/>
      <c r="CD82" s="648"/>
      <c r="CE82" s="648"/>
      <c r="CF82" s="648"/>
      <c r="CG82" s="648"/>
      <c r="CH82" s="648"/>
      <c r="CI82" s="648"/>
      <c r="CJ82" s="648"/>
    </row>
    <row r="83" spans="1:88" ht="12.15" customHeight="1">
      <c r="B83" s="649"/>
      <c r="C83" s="649"/>
      <c r="D83" s="649"/>
      <c r="E83" s="649"/>
      <c r="F83" s="649"/>
      <c r="G83" s="649"/>
      <c r="H83" s="649"/>
      <c r="I83" s="649"/>
      <c r="J83" s="649"/>
      <c r="K83" s="649"/>
      <c r="L83" s="649"/>
      <c r="M83" s="565"/>
      <c r="N83" s="649"/>
      <c r="O83" s="649"/>
      <c r="P83" s="649"/>
      <c r="Q83" s="649"/>
      <c r="R83" s="649"/>
      <c r="S83" s="649"/>
      <c r="T83" s="649"/>
      <c r="U83" s="649"/>
      <c r="V83" s="649"/>
      <c r="W83" s="649"/>
      <c r="X83" s="649"/>
      <c r="Y83" s="649"/>
      <c r="Z83" s="649"/>
      <c r="AA83" s="649"/>
      <c r="AB83" s="649"/>
      <c r="AC83" s="649"/>
      <c r="AD83" s="649"/>
      <c r="AE83" s="649"/>
      <c r="AF83" s="649"/>
      <c r="AG83" s="649"/>
      <c r="AH83" s="649"/>
      <c r="AI83" s="649"/>
      <c r="AJ83" s="649"/>
      <c r="AK83" s="649"/>
      <c r="AL83" s="649"/>
      <c r="AM83" s="649"/>
      <c r="AN83" s="649"/>
      <c r="AO83" s="649"/>
      <c r="AP83" s="649"/>
      <c r="AQ83" s="649"/>
      <c r="AR83" s="649"/>
      <c r="AS83" s="649"/>
      <c r="AT83" s="649"/>
      <c r="AU83" s="649"/>
      <c r="AV83" s="649"/>
      <c r="AW83" s="649"/>
      <c r="AX83" s="649"/>
      <c r="AY83" s="649"/>
      <c r="AZ83" s="649"/>
      <c r="BA83" s="649"/>
      <c r="BB83" s="649"/>
      <c r="BC83" s="649"/>
      <c r="BD83" s="649"/>
      <c r="BE83" s="649"/>
      <c r="BF83" s="649"/>
      <c r="BG83" s="649"/>
      <c r="BH83" s="649"/>
      <c r="BI83" s="649"/>
      <c r="BJ83" s="649"/>
      <c r="BK83" s="649"/>
      <c r="BL83" s="649"/>
      <c r="BM83" s="649"/>
      <c r="BN83" s="649"/>
      <c r="BO83" s="649"/>
      <c r="BP83" s="649"/>
      <c r="BQ83" s="649"/>
      <c r="BR83" s="649"/>
      <c r="BS83" s="649"/>
      <c r="BT83" s="649"/>
      <c r="BU83" s="649"/>
      <c r="BV83" s="649"/>
      <c r="BW83" s="649"/>
      <c r="BX83" s="649"/>
      <c r="BY83" s="649"/>
      <c r="BZ83" s="649"/>
      <c r="CA83" s="649"/>
      <c r="CB83" s="649"/>
      <c r="CC83" s="649"/>
      <c r="CD83" s="649"/>
      <c r="CE83" s="649"/>
      <c r="CF83" s="649"/>
      <c r="CG83" s="649"/>
      <c r="CH83" s="649"/>
      <c r="CI83" s="649"/>
      <c r="CJ83" s="649"/>
    </row>
    <row r="84" spans="1:88" ht="12.15" customHeight="1">
      <c r="B84" s="649"/>
      <c r="C84" s="649"/>
      <c r="D84" s="649"/>
      <c r="E84" s="649"/>
      <c r="F84" s="649"/>
      <c r="G84" s="649"/>
      <c r="H84" s="649"/>
      <c r="I84" s="649"/>
      <c r="J84" s="649"/>
      <c r="K84" s="649"/>
      <c r="L84" s="649"/>
      <c r="M84" s="649"/>
      <c r="N84" s="649"/>
      <c r="O84" s="649"/>
      <c r="P84" s="649"/>
      <c r="Q84" s="649"/>
      <c r="R84" s="649"/>
      <c r="S84" s="649"/>
      <c r="T84" s="649"/>
      <c r="U84" s="649"/>
      <c r="V84" s="649"/>
      <c r="W84" s="649"/>
      <c r="X84" s="649"/>
      <c r="Y84" s="649"/>
      <c r="Z84" s="649"/>
      <c r="AA84" s="649"/>
      <c r="AB84" s="649"/>
      <c r="AC84" s="649"/>
      <c r="AD84" s="649"/>
      <c r="AE84" s="649"/>
      <c r="AF84" s="649"/>
      <c r="AG84" s="649"/>
      <c r="AH84" s="649"/>
      <c r="AI84" s="649"/>
      <c r="AJ84" s="649"/>
      <c r="AK84" s="649"/>
      <c r="AL84" s="649"/>
      <c r="AM84" s="649"/>
      <c r="AN84" s="649"/>
      <c r="AO84" s="649"/>
      <c r="AP84" s="649"/>
      <c r="AQ84" s="649"/>
      <c r="AR84" s="649"/>
      <c r="AS84" s="649"/>
      <c r="AT84" s="649"/>
      <c r="AU84" s="649"/>
      <c r="AV84" s="649"/>
      <c r="AW84" s="649"/>
      <c r="AX84" s="649"/>
      <c r="AY84" s="649"/>
      <c r="AZ84" s="649"/>
      <c r="BA84" s="649"/>
      <c r="BB84" s="649"/>
      <c r="BC84" s="649"/>
      <c r="BD84" s="649"/>
      <c r="BE84" s="649"/>
      <c r="BF84" s="649"/>
      <c r="BG84" s="649"/>
      <c r="BH84" s="649"/>
      <c r="BI84" s="649"/>
      <c r="BJ84" s="649"/>
      <c r="BK84" s="649"/>
      <c r="BL84" s="649"/>
      <c r="BM84" s="649"/>
      <c r="BN84" s="649"/>
      <c r="BO84" s="649"/>
      <c r="BP84" s="649"/>
      <c r="BQ84" s="649"/>
      <c r="BR84" s="649"/>
      <c r="BS84" s="649"/>
      <c r="BT84" s="649"/>
      <c r="BU84" s="649"/>
      <c r="BV84" s="649"/>
      <c r="BW84" s="649"/>
      <c r="BX84" s="649"/>
      <c r="BY84" s="649"/>
      <c r="BZ84" s="650"/>
      <c r="CA84" s="650"/>
      <c r="CB84" s="650"/>
      <c r="CC84" s="650"/>
      <c r="CD84" s="650"/>
      <c r="CE84" s="650"/>
      <c r="CF84" s="650"/>
      <c r="CG84" s="650"/>
      <c r="CH84" s="650"/>
      <c r="CI84" s="650"/>
      <c r="CJ84" s="650"/>
    </row>
    <row r="85" spans="1:88" ht="12.15" customHeight="1">
      <c r="B85" s="649"/>
      <c r="C85" s="649"/>
      <c r="D85" s="649"/>
      <c r="E85" s="649"/>
      <c r="F85" s="649"/>
      <c r="G85" s="649"/>
      <c r="H85" s="649"/>
      <c r="I85" s="649"/>
      <c r="J85" s="649"/>
      <c r="K85" s="649"/>
      <c r="L85" s="649"/>
      <c r="M85" s="649"/>
      <c r="N85" s="649"/>
      <c r="O85" s="649"/>
      <c r="P85" s="649"/>
      <c r="Q85" s="649"/>
      <c r="R85" s="649"/>
      <c r="S85" s="649"/>
      <c r="T85" s="649"/>
      <c r="U85" s="649"/>
      <c r="V85" s="649"/>
      <c r="W85" s="649"/>
      <c r="X85" s="649"/>
      <c r="Y85" s="649"/>
      <c r="Z85" s="649"/>
      <c r="AA85" s="649"/>
      <c r="AB85" s="649"/>
      <c r="AC85" s="649"/>
      <c r="AD85" s="649"/>
      <c r="AE85" s="649"/>
      <c r="AF85" s="649"/>
      <c r="AG85" s="649"/>
      <c r="AH85" s="649"/>
      <c r="AI85" s="649"/>
      <c r="AJ85" s="649"/>
      <c r="AK85" s="649"/>
      <c r="AL85" s="649"/>
      <c r="AM85" s="649"/>
      <c r="AN85" s="649"/>
      <c r="AO85" s="649"/>
      <c r="AP85" s="649"/>
      <c r="AQ85" s="649"/>
      <c r="AR85" s="649"/>
      <c r="AS85" s="649"/>
      <c r="AT85" s="649"/>
      <c r="AU85" s="649"/>
      <c r="AV85" s="649"/>
      <c r="AW85" s="649"/>
      <c r="AX85" s="649"/>
      <c r="AY85" s="649"/>
      <c r="AZ85" s="649"/>
      <c r="BA85" s="649"/>
      <c r="BB85" s="649"/>
      <c r="BC85" s="649"/>
      <c r="BD85" s="649"/>
      <c r="BE85" s="649"/>
      <c r="BF85" s="649"/>
      <c r="BG85" s="649"/>
      <c r="BH85" s="649"/>
      <c r="BI85" s="649"/>
      <c r="BJ85" s="649"/>
      <c r="BK85" s="649"/>
      <c r="BL85" s="649"/>
      <c r="BM85" s="649"/>
      <c r="BN85" s="649"/>
      <c r="BO85" s="649"/>
      <c r="BP85" s="649"/>
      <c r="BQ85" s="649"/>
      <c r="BR85" s="649"/>
      <c r="BS85" s="649"/>
      <c r="BT85" s="649"/>
      <c r="BU85" s="649"/>
      <c r="BV85" s="649"/>
      <c r="BW85" s="649"/>
      <c r="BX85" s="649"/>
      <c r="BY85" s="649"/>
      <c r="BZ85" s="649"/>
      <c r="CA85" s="649"/>
      <c r="CB85" s="649"/>
      <c r="CC85" s="649"/>
      <c r="CD85" s="649"/>
      <c r="CE85" s="649"/>
      <c r="CF85" s="649"/>
      <c r="CG85" s="649"/>
      <c r="CH85" s="649"/>
      <c r="CI85" s="649"/>
      <c r="CJ85" s="649"/>
    </row>
    <row r="86" spans="1:88" ht="12.15" customHeight="1"/>
    <row r="87" spans="1:88" ht="12.15" customHeight="1"/>
    <row r="88" spans="1:88" ht="12.15" customHeight="1"/>
    <row r="89" spans="1:88" ht="12.15" customHeight="1"/>
    <row r="90" spans="1:88" ht="12.15" customHeight="1"/>
    <row r="91" spans="1:88" ht="12.15" customHeight="1"/>
    <row r="92" spans="1:88" ht="12.15" customHeight="1"/>
    <row r="93" spans="1:88" ht="12.15" customHeight="1"/>
    <row r="94" spans="1:88" ht="12.15" customHeight="1"/>
    <row r="95" spans="1:88" ht="12.15" customHeight="1"/>
    <row r="96" spans="1:88" ht="12.15" customHeight="1"/>
    <row r="97" ht="12.15" customHeight="1"/>
    <row r="98" ht="12.15" customHeight="1"/>
    <row r="99" ht="12.15" customHeight="1"/>
    <row r="100" ht="12.15" customHeight="1"/>
    <row r="101" ht="12.15" customHeight="1"/>
    <row r="102" ht="12.15" customHeight="1"/>
    <row r="103" ht="12.15" customHeight="1"/>
    <row r="104" ht="12.15" customHeight="1"/>
    <row r="105" ht="12.15" customHeight="1"/>
    <row r="106" ht="12.15" customHeight="1"/>
    <row r="107" ht="12.15" customHeight="1"/>
    <row r="108" ht="12.15" customHeight="1"/>
    <row r="109" ht="12.15" customHeight="1"/>
    <row r="110" ht="12.15" customHeight="1"/>
    <row r="111" ht="12.15" customHeight="1"/>
    <row r="112" ht="12.15" customHeight="1"/>
    <row r="113" ht="12.15" customHeight="1"/>
    <row r="114" ht="12.15" customHeight="1"/>
    <row r="115" ht="12.15" customHeight="1"/>
    <row r="116" ht="12.15" customHeight="1"/>
    <row r="117" ht="12.15" customHeight="1"/>
    <row r="118" ht="12.15" customHeight="1"/>
    <row r="119" ht="12.15" customHeight="1"/>
    <row r="120" ht="12.15" customHeight="1"/>
    <row r="121" ht="12.15" customHeight="1"/>
    <row r="122" ht="12.15" customHeight="1"/>
    <row r="123" ht="12.15" customHeight="1"/>
    <row r="124" ht="12.15" customHeight="1"/>
    <row r="125" ht="12.15" customHeight="1"/>
    <row r="126" ht="12.15" customHeight="1"/>
    <row r="127" ht="12.15" customHeight="1"/>
    <row r="128" ht="12.15" customHeight="1"/>
    <row r="129" ht="12.15" customHeight="1"/>
    <row r="130" ht="12.15" customHeight="1"/>
    <row r="131" ht="12.15" customHeight="1"/>
    <row r="132" ht="12.15" customHeight="1"/>
    <row r="133" ht="12.15" customHeight="1"/>
    <row r="134" ht="12.15" customHeight="1"/>
    <row r="135" ht="12.15" customHeight="1"/>
    <row r="136" ht="12.15" customHeight="1"/>
    <row r="137" ht="12.15" customHeight="1"/>
    <row r="138" ht="12.15" customHeight="1"/>
    <row r="139" ht="12.15" customHeight="1"/>
    <row r="140" ht="12.15" customHeight="1"/>
    <row r="141" ht="12.15" customHeight="1"/>
    <row r="142" ht="12.15" customHeight="1"/>
    <row r="143" ht="12.15" customHeight="1"/>
    <row r="144" ht="12.15" customHeight="1"/>
    <row r="145" ht="12.15" customHeight="1"/>
    <row r="146" ht="12.15" customHeight="1"/>
    <row r="147" ht="12.15" customHeight="1"/>
    <row r="148" ht="12.15" customHeight="1"/>
    <row r="149" ht="12.15" customHeight="1"/>
    <row r="150" ht="12.15" customHeight="1"/>
    <row r="151" ht="12.15" customHeight="1"/>
    <row r="152" ht="12.15" customHeight="1"/>
    <row r="153" ht="12.15" customHeight="1"/>
    <row r="154" ht="12.15" customHeight="1"/>
    <row r="155" ht="12.15" customHeight="1"/>
    <row r="156" ht="12.15" customHeight="1"/>
    <row r="157" ht="12.15" customHeight="1"/>
    <row r="158" ht="12.15" customHeight="1"/>
    <row r="159" ht="12.15" customHeight="1"/>
    <row r="160" ht="12.15" customHeight="1"/>
    <row r="161" ht="12.15" customHeight="1"/>
    <row r="162" ht="12.15" customHeight="1"/>
    <row r="163" ht="12.15" customHeight="1"/>
    <row r="164" ht="12.15" customHeight="1"/>
    <row r="165" ht="12.15" customHeight="1"/>
    <row r="166" ht="12.15" customHeight="1"/>
    <row r="167" ht="12.15" customHeight="1"/>
    <row r="168" ht="12.15" customHeight="1"/>
    <row r="169" ht="12.15" customHeight="1"/>
    <row r="170" ht="12.15" customHeight="1"/>
    <row r="171" ht="12.15" customHeight="1"/>
    <row r="172" ht="12.15" customHeight="1"/>
    <row r="173" ht="12.15" customHeight="1"/>
    <row r="174" ht="12.15" customHeight="1"/>
    <row r="175" ht="12.15" customHeight="1"/>
    <row r="176" ht="12.15" customHeight="1"/>
    <row r="177" ht="12.15" customHeight="1"/>
    <row r="178" ht="12.15" customHeight="1"/>
    <row r="179" ht="12.15" customHeight="1"/>
    <row r="180" ht="12.15" customHeight="1"/>
    <row r="181" ht="12.15" customHeight="1"/>
    <row r="182" ht="12.15" customHeight="1"/>
    <row r="183" ht="12.15" customHeight="1"/>
    <row r="184" ht="12.15" customHeight="1"/>
    <row r="185" ht="12.15" customHeight="1"/>
    <row r="186" ht="12.15" customHeight="1"/>
    <row r="187" ht="12.15" customHeight="1"/>
    <row r="188" ht="12.15" customHeight="1"/>
    <row r="189" ht="12.15" customHeight="1"/>
    <row r="190" ht="12.15" customHeight="1"/>
    <row r="191" ht="12.15" customHeight="1"/>
    <row r="192" ht="12.15" customHeight="1"/>
    <row r="193" ht="12.15" customHeight="1"/>
    <row r="194" ht="12.15" customHeight="1"/>
    <row r="195" ht="12.15" customHeight="1"/>
    <row r="196" ht="12.15" customHeight="1"/>
    <row r="197" ht="12.15" customHeight="1"/>
    <row r="198" ht="12.15" customHeight="1"/>
    <row r="199" ht="12.15" customHeight="1"/>
    <row r="200" ht="12.15" customHeight="1"/>
    <row r="201" ht="12.15" customHeight="1"/>
    <row r="202" ht="12.15" customHeight="1"/>
    <row r="203" ht="12.15" customHeight="1"/>
    <row r="204" ht="12.15" customHeight="1"/>
    <row r="205" ht="12.15" customHeight="1"/>
    <row r="206" ht="12.15" customHeight="1"/>
    <row r="207" ht="12.15" customHeight="1"/>
    <row r="208" ht="12.15" customHeight="1"/>
    <row r="209" ht="12.15" customHeight="1"/>
    <row r="210" ht="12.15" customHeight="1"/>
    <row r="211" ht="12.15" customHeight="1"/>
    <row r="212" ht="12.15" customHeight="1"/>
    <row r="213" ht="12.15" customHeight="1"/>
    <row r="214" ht="12.15" customHeight="1"/>
    <row r="215" ht="12.15" customHeight="1"/>
    <row r="216" ht="12.15" customHeight="1"/>
    <row r="217" ht="12.15" customHeight="1"/>
    <row r="218" ht="12.15" customHeight="1"/>
    <row r="219" ht="12.15" customHeight="1"/>
    <row r="220" ht="12.15" customHeight="1"/>
    <row r="221" ht="12.15" customHeight="1"/>
    <row r="222" ht="12.15" customHeight="1"/>
    <row r="223" ht="12.15" customHeight="1"/>
    <row r="224" ht="12.15" customHeight="1"/>
    <row r="225" ht="12.15" customHeight="1"/>
    <row r="226" ht="12.15" customHeight="1"/>
    <row r="227" ht="12.15" customHeight="1"/>
    <row r="228" ht="12.15" customHeight="1"/>
    <row r="229" ht="12.15" customHeight="1"/>
    <row r="230" ht="12.15" customHeight="1"/>
    <row r="231" ht="12.15" customHeight="1"/>
    <row r="232" ht="12.15" customHeight="1"/>
    <row r="233" ht="12.15" customHeight="1"/>
    <row r="234" ht="12.15" customHeight="1"/>
    <row r="235" ht="12.15" customHeight="1"/>
    <row r="236" ht="12.15" customHeight="1"/>
    <row r="237" ht="12.15" customHeight="1"/>
    <row r="238" ht="12.15" customHeight="1"/>
    <row r="239" ht="12.15" customHeight="1"/>
    <row r="240" ht="12.15" customHeight="1"/>
    <row r="241" ht="12.15" customHeight="1"/>
    <row r="242" ht="12.15" customHeight="1"/>
    <row r="243" ht="12.15" customHeight="1"/>
    <row r="244" ht="12.15" customHeight="1"/>
    <row r="245" ht="12.15" customHeight="1"/>
    <row r="246" ht="12.15" customHeight="1"/>
    <row r="247" ht="12.15" customHeight="1"/>
    <row r="248" ht="12.15" customHeight="1"/>
    <row r="249" ht="12.15" customHeight="1"/>
    <row r="250" ht="12.15" customHeight="1"/>
    <row r="251" ht="12.15" customHeight="1"/>
    <row r="252" ht="12.15" customHeight="1"/>
    <row r="253" ht="12.15" customHeight="1"/>
    <row r="254" ht="12.15" customHeight="1"/>
    <row r="255" ht="12.15" customHeight="1"/>
    <row r="256" ht="12.15" customHeight="1"/>
    <row r="257" ht="12.15" customHeight="1"/>
    <row r="258" ht="12.15" customHeight="1"/>
    <row r="259" ht="12.15" customHeight="1"/>
    <row r="260" ht="12.15" customHeight="1"/>
    <row r="261" ht="12.15" customHeight="1"/>
    <row r="262" ht="12.15" customHeight="1"/>
    <row r="263" ht="12.15" customHeight="1"/>
    <row r="264" ht="12.15" customHeight="1"/>
    <row r="265" ht="12.15" customHeight="1"/>
    <row r="266" ht="12.15" customHeight="1"/>
    <row r="267" ht="12.15" customHeight="1"/>
    <row r="268" ht="12.15" customHeight="1"/>
    <row r="269" ht="12.15" customHeight="1"/>
    <row r="270" ht="12.15" customHeight="1"/>
    <row r="271" ht="12.15" customHeight="1"/>
    <row r="272" ht="12.15" customHeight="1"/>
    <row r="273" ht="12.15" customHeight="1"/>
    <row r="274" ht="12.15" customHeight="1"/>
    <row r="275" ht="12.15" customHeight="1"/>
    <row r="276" ht="12.15" customHeight="1"/>
    <row r="277" ht="12.15" customHeight="1"/>
    <row r="278" ht="12.15" customHeight="1"/>
    <row r="279" ht="12.15" customHeight="1"/>
    <row r="280" ht="12.15" customHeight="1"/>
    <row r="281" ht="12.15" customHeight="1"/>
    <row r="282" ht="12.15" customHeight="1"/>
    <row r="283" ht="12.15" customHeight="1"/>
    <row r="284" ht="12.15" customHeight="1"/>
    <row r="285" ht="12.15" customHeight="1"/>
    <row r="286" ht="12.15" customHeight="1"/>
    <row r="287" ht="12.15" customHeight="1"/>
    <row r="288" ht="12.15" customHeight="1"/>
    <row r="289" ht="12.15" customHeight="1"/>
    <row r="290" ht="12.15" customHeight="1"/>
    <row r="291" ht="12.15" customHeight="1"/>
    <row r="292" ht="12.15" customHeight="1"/>
    <row r="293" ht="12.15" customHeight="1"/>
    <row r="294" ht="12.15" customHeight="1"/>
    <row r="295" ht="12.15" customHeight="1"/>
    <row r="296" ht="12.15" customHeight="1"/>
    <row r="297" ht="12.15" customHeight="1"/>
    <row r="298" ht="12.15" customHeight="1"/>
    <row r="299" ht="12.15" customHeight="1"/>
    <row r="300" ht="12.15" customHeight="1"/>
    <row r="301" ht="12.15" customHeight="1"/>
    <row r="302" ht="12.15" customHeight="1"/>
    <row r="303" ht="12.15" customHeight="1"/>
    <row r="304" ht="12.15" customHeight="1"/>
    <row r="305" ht="12.15" customHeight="1"/>
    <row r="306" ht="12.15" customHeight="1"/>
    <row r="307" ht="12.15" customHeight="1"/>
    <row r="308" ht="12.15" customHeight="1"/>
    <row r="309" ht="12.15" customHeight="1"/>
    <row r="310" ht="12.15" customHeight="1"/>
    <row r="311" ht="12.15" customHeight="1"/>
    <row r="312" ht="12.15" customHeight="1"/>
    <row r="313" ht="12.15" customHeight="1"/>
    <row r="314" ht="12.15" customHeight="1"/>
    <row r="315" ht="12.15" customHeight="1"/>
    <row r="316" ht="12.15" customHeight="1"/>
    <row r="317" ht="12.15" customHeight="1"/>
    <row r="318" ht="12.15" customHeight="1"/>
    <row r="319" ht="12.15" customHeight="1"/>
  </sheetData>
  <mergeCells count="43">
    <mergeCell ref="CH6:CJ6"/>
    <mergeCell ref="BJ6:BL6"/>
    <mergeCell ref="BN6:BP6"/>
    <mergeCell ref="BR6:BT6"/>
    <mergeCell ref="BV6:BX6"/>
    <mergeCell ref="BZ6:CB6"/>
    <mergeCell ref="CD6:CF6"/>
    <mergeCell ref="AL6:AN6"/>
    <mergeCell ref="AP6:AR6"/>
    <mergeCell ref="AT6:AV6"/>
    <mergeCell ref="AX6:AZ6"/>
    <mergeCell ref="BB6:BD6"/>
    <mergeCell ref="BF6:BH6"/>
    <mergeCell ref="BY4:CJ4"/>
    <mergeCell ref="B6:D6"/>
    <mergeCell ref="F6:H6"/>
    <mergeCell ref="J6:L6"/>
    <mergeCell ref="N6:P6"/>
    <mergeCell ref="R6:T6"/>
    <mergeCell ref="V6:X6"/>
    <mergeCell ref="Z6:AB6"/>
    <mergeCell ref="AD6:AF6"/>
    <mergeCell ref="AH6:AJ6"/>
    <mergeCell ref="A4:L4"/>
    <mergeCell ref="M4:X4"/>
    <mergeCell ref="Y4:AJ4"/>
    <mergeCell ref="AK4:AV4"/>
    <mergeCell ref="AW4:BH4"/>
    <mergeCell ref="BI4:BT4"/>
    <mergeCell ref="BY2:CJ2"/>
    <mergeCell ref="A3:L3"/>
    <mergeCell ref="M3:X3"/>
    <mergeCell ref="Y3:AJ3"/>
    <mergeCell ref="AK3:AV3"/>
    <mergeCell ref="AW3:BH3"/>
    <mergeCell ref="BI3:BT3"/>
    <mergeCell ref="BY3:CJ3"/>
    <mergeCell ref="A2:L2"/>
    <mergeCell ref="M2:X2"/>
    <mergeCell ref="Y2:AJ2"/>
    <mergeCell ref="AK2:AV2"/>
    <mergeCell ref="AW2:BH2"/>
    <mergeCell ref="BI2:BT2"/>
  </mergeCells>
  <hyperlinks>
    <hyperlink ref="A1" location="Índice!A1" display="Volver al Índice" xr:uid="{A303DE67-4CC6-4696-A1AB-CBE25390E322}"/>
  </hyperlinks>
  <printOptions horizontalCentered="1" verticalCentered="1" gridLinesSet="0"/>
  <pageMargins left="1.1811023622047245" right="1.1811023622047245" top="0.78740157480314965" bottom="0.78740157480314965" header="0.51181102362204722" footer="0.51181102362204722"/>
  <pageSetup paperSize="9" scale="67" fitToWidth="0" fitToHeight="0" orientation="landscape" r:id="rId1"/>
  <headerFooter alignWithMargins="0"/>
  <colBreaks count="1" manualBreakCount="1">
    <brk id="60" max="77" man="1"/>
  </colBreaks>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E416BD-4691-42CB-A796-CB54F28510D4}">
  <dimension ref="A1:BF201"/>
  <sheetViews>
    <sheetView showGridLines="0" zoomScale="114" zoomScaleNormal="160" workbookViewId="0"/>
  </sheetViews>
  <sheetFormatPr baseColWidth="10" defaultRowHeight="13.2"/>
  <cols>
    <col min="1" max="1" width="45.44140625" style="7" customWidth="1"/>
    <col min="2" max="2" width="15.44140625" style="7" customWidth="1"/>
    <col min="3" max="3" width="13.44140625" style="7" customWidth="1"/>
    <col min="4" max="4" width="15" style="7" customWidth="1"/>
    <col min="5" max="7" width="13.44140625" style="7" customWidth="1"/>
    <col min="8" max="8" width="14.44140625" style="7" bestFit="1" customWidth="1"/>
    <col min="9" max="9" width="13.44140625" style="7" customWidth="1"/>
    <col min="10" max="10" width="45.44140625" style="7" customWidth="1"/>
    <col min="11" max="11" width="13.44140625" style="7" customWidth="1"/>
    <col min="12" max="13" width="12.44140625" style="7" customWidth="1"/>
    <col min="14" max="14" width="13.5546875" style="7" bestFit="1" customWidth="1"/>
    <col min="15" max="16" width="13" style="7" customWidth="1"/>
    <col min="17" max="17" width="13.44140625" style="7" bestFit="1" customWidth="1"/>
    <col min="18" max="19" width="14" style="7" bestFit="1" customWidth="1"/>
    <col min="20" max="21" width="13.5546875" style="7" bestFit="1" customWidth="1"/>
    <col min="22" max="22" width="13.44140625" style="7" customWidth="1"/>
    <col min="23" max="65" width="11.5546875" style="7"/>
    <col min="66" max="66" width="2" style="7" bestFit="1" customWidth="1"/>
    <col min="67" max="16384" width="11.5546875" style="7"/>
  </cols>
  <sheetData>
    <row r="1" spans="1:58" ht="17.399999999999999">
      <c r="A1" s="1594" t="s">
        <v>2775</v>
      </c>
      <c r="B1" s="972"/>
      <c r="C1" s="972"/>
      <c r="D1" s="972"/>
      <c r="E1" s="972"/>
      <c r="F1" s="972"/>
      <c r="G1" s="973"/>
      <c r="H1" s="973"/>
      <c r="I1" s="973"/>
      <c r="J1" s="974"/>
      <c r="K1" s="974"/>
      <c r="L1" s="974"/>
      <c r="M1" s="974"/>
      <c r="N1" s="974"/>
      <c r="O1" s="974"/>
      <c r="P1" s="974"/>
      <c r="Q1" s="974"/>
      <c r="R1" s="974"/>
      <c r="S1" s="974"/>
      <c r="T1" s="974"/>
      <c r="U1" s="974"/>
      <c r="V1" s="974"/>
    </row>
    <row r="2" spans="1:58" ht="21.15" customHeight="1">
      <c r="A2" s="3" t="s">
        <v>2386</v>
      </c>
      <c r="B2" s="3"/>
      <c r="C2" s="3"/>
      <c r="D2" s="3"/>
      <c r="E2" s="3"/>
      <c r="F2" s="3"/>
      <c r="G2" s="3"/>
      <c r="H2" s="3"/>
      <c r="I2" s="3"/>
      <c r="J2" s="3" t="s">
        <v>2386</v>
      </c>
      <c r="K2" s="3"/>
      <c r="L2" s="3"/>
      <c r="M2" s="3"/>
      <c r="N2" s="3"/>
      <c r="O2" s="3"/>
      <c r="P2" s="3"/>
      <c r="Q2" s="3"/>
      <c r="R2" s="3"/>
      <c r="S2" s="3"/>
      <c r="T2" s="3"/>
      <c r="U2" s="3"/>
      <c r="V2" s="3"/>
    </row>
    <row r="3" spans="1:58" ht="17.399999999999999">
      <c r="A3" s="975">
        <v>46112</v>
      </c>
      <c r="B3" s="975"/>
      <c r="C3" s="975"/>
      <c r="D3" s="975"/>
      <c r="E3" s="975"/>
      <c r="F3" s="975"/>
      <c r="G3" s="975"/>
      <c r="H3" s="975"/>
      <c r="I3" s="975"/>
      <c r="J3" s="975">
        <v>46112</v>
      </c>
      <c r="K3" s="975"/>
      <c r="L3" s="975"/>
      <c r="M3" s="975"/>
      <c r="N3" s="975"/>
      <c r="O3" s="975"/>
      <c r="P3" s="975"/>
      <c r="Q3" s="975"/>
      <c r="R3" s="975"/>
      <c r="S3" s="975"/>
      <c r="T3" s="975"/>
      <c r="U3" s="975"/>
      <c r="V3" s="975"/>
    </row>
    <row r="4" spans="1:58" ht="16.8">
      <c r="A4" s="976" t="s">
        <v>2387</v>
      </c>
      <c r="B4" s="976"/>
      <c r="C4" s="976"/>
      <c r="D4" s="976"/>
      <c r="E4" s="976"/>
      <c r="F4" s="976"/>
      <c r="G4" s="976"/>
      <c r="H4" s="976"/>
      <c r="I4" s="976"/>
      <c r="J4" s="976" t="s">
        <v>2387</v>
      </c>
      <c r="K4" s="976"/>
      <c r="L4" s="976"/>
      <c r="M4" s="976"/>
      <c r="N4" s="976"/>
      <c r="O4" s="976"/>
      <c r="P4" s="976"/>
      <c r="Q4" s="976"/>
      <c r="R4" s="976"/>
      <c r="S4" s="976"/>
      <c r="T4" s="976"/>
      <c r="U4" s="976"/>
      <c r="V4" s="976"/>
    </row>
    <row r="5" spans="1:58" ht="7.5" customHeight="1" thickBot="1"/>
    <row r="6" spans="1:58" ht="12.75" customHeight="1">
      <c r="A6" s="977"/>
      <c r="B6" s="47" t="s">
        <v>29</v>
      </c>
      <c r="C6" s="47" t="s">
        <v>30</v>
      </c>
      <c r="D6" s="47" t="s">
        <v>2388</v>
      </c>
      <c r="E6" s="47" t="s">
        <v>32</v>
      </c>
      <c r="F6" s="47" t="s">
        <v>33</v>
      </c>
      <c r="G6" s="47" t="s">
        <v>109</v>
      </c>
      <c r="H6" s="978" t="s">
        <v>35</v>
      </c>
      <c r="I6" s="47" t="s">
        <v>36</v>
      </c>
      <c r="J6" s="977"/>
      <c r="K6" s="47" t="s">
        <v>37</v>
      </c>
      <c r="L6" s="47" t="s">
        <v>38</v>
      </c>
      <c r="M6" s="47" t="s">
        <v>99</v>
      </c>
      <c r="N6" s="47" t="s">
        <v>40</v>
      </c>
      <c r="O6" s="47" t="s">
        <v>41</v>
      </c>
      <c r="P6" s="47" t="s">
        <v>42</v>
      </c>
      <c r="Q6" s="47" t="s">
        <v>43</v>
      </c>
      <c r="R6" s="47" t="s">
        <v>44</v>
      </c>
      <c r="S6" s="47" t="s">
        <v>2342</v>
      </c>
      <c r="T6" s="47" t="s">
        <v>46</v>
      </c>
      <c r="U6" s="47" t="s">
        <v>47</v>
      </c>
      <c r="V6" s="46" t="s">
        <v>2389</v>
      </c>
      <c r="BF6" s="52"/>
    </row>
    <row r="7" spans="1:58" ht="47.25" customHeight="1">
      <c r="A7" s="979"/>
      <c r="B7" s="50"/>
      <c r="C7" s="50"/>
      <c r="D7" s="50"/>
      <c r="E7" s="50"/>
      <c r="F7" s="50"/>
      <c r="G7" s="50"/>
      <c r="H7" s="980"/>
      <c r="I7" s="50"/>
      <c r="J7" s="979"/>
      <c r="K7" s="50"/>
      <c r="L7" s="50" t="s">
        <v>2390</v>
      </c>
      <c r="M7" s="50"/>
      <c r="N7" s="50"/>
      <c r="O7" s="50"/>
      <c r="P7" s="50"/>
      <c r="Q7" s="50"/>
      <c r="R7" s="50"/>
      <c r="S7" s="50"/>
      <c r="T7" s="50"/>
      <c r="U7" s="50"/>
      <c r="V7" s="981"/>
    </row>
    <row r="8" spans="1:58" ht="8.4" customHeight="1">
      <c r="A8" s="982"/>
      <c r="B8" s="982"/>
      <c r="C8" s="35"/>
      <c r="D8" s="35"/>
      <c r="E8" s="35"/>
      <c r="F8" s="35"/>
      <c r="G8" s="35"/>
      <c r="H8" s="35"/>
      <c r="I8" s="35"/>
      <c r="J8" s="982"/>
      <c r="K8" s="35"/>
      <c r="L8" s="35"/>
      <c r="M8" s="35"/>
      <c r="N8" s="35"/>
      <c r="O8" s="35"/>
      <c r="P8" s="35"/>
      <c r="Q8" s="35"/>
      <c r="R8" s="35"/>
      <c r="S8" s="35"/>
      <c r="T8" s="35"/>
      <c r="U8" s="35"/>
      <c r="V8" s="982"/>
    </row>
    <row r="9" spans="1:58" s="18" customFormat="1" ht="10.199999999999999">
      <c r="A9" s="19" t="s">
        <v>2391</v>
      </c>
      <c r="J9" s="19" t="s">
        <v>2391</v>
      </c>
    </row>
    <row r="10" spans="1:58" s="18" customFormat="1" ht="10.199999999999999">
      <c r="A10" s="18" t="s">
        <v>2392</v>
      </c>
      <c r="B10" s="983">
        <v>16.175541813389689</v>
      </c>
      <c r="C10" s="983">
        <v>13.48262144779545</v>
      </c>
      <c r="D10" s="983">
        <v>19.814034888575097</v>
      </c>
      <c r="E10" s="983">
        <v>14.802181937514892</v>
      </c>
      <c r="F10" s="983">
        <v>16.432128493571359</v>
      </c>
      <c r="G10" s="983">
        <v>18.716321866129444</v>
      </c>
      <c r="H10" s="983">
        <v>28.511336072461884</v>
      </c>
      <c r="I10" s="983">
        <v>16.349483667461435</v>
      </c>
      <c r="J10" s="18" t="s">
        <v>2392</v>
      </c>
      <c r="K10" s="983">
        <v>22.532937133518587</v>
      </c>
      <c r="L10" s="983">
        <v>13.299208300595581</v>
      </c>
      <c r="M10" s="983">
        <v>26.143786331688368</v>
      </c>
      <c r="N10" s="983">
        <v>17.964508271253294</v>
      </c>
      <c r="O10" s="983">
        <v>20.982148752935007</v>
      </c>
      <c r="P10" s="983">
        <v>14.188396984062498</v>
      </c>
      <c r="Q10" s="983">
        <v>40.998269279577158</v>
      </c>
      <c r="R10" s="983">
        <v>50.451337689253521</v>
      </c>
      <c r="S10" s="983">
        <v>29.470589087977711</v>
      </c>
      <c r="T10" s="983">
        <v>23.462313707335902</v>
      </c>
      <c r="U10" s="983">
        <v>23.376219479824357</v>
      </c>
      <c r="V10" s="984">
        <v>18.45</v>
      </c>
    </row>
    <row r="11" spans="1:58" s="18" customFormat="1" ht="10.199999999999999">
      <c r="A11" s="18" t="s">
        <v>2393</v>
      </c>
      <c r="B11" s="983">
        <v>7.7700000000000005</v>
      </c>
      <c r="C11" s="983">
        <v>4.13</v>
      </c>
      <c r="D11" s="983">
        <v>9.98</v>
      </c>
      <c r="E11" s="983">
        <v>6.3900000000000006</v>
      </c>
      <c r="F11" s="983">
        <v>12.17</v>
      </c>
      <c r="G11" s="983">
        <v>6.24</v>
      </c>
      <c r="H11" s="983">
        <v>10.92</v>
      </c>
      <c r="I11" s="983">
        <v>8.4499999999999993</v>
      </c>
      <c r="J11" s="18" t="s">
        <v>2393</v>
      </c>
      <c r="K11" s="983">
        <v>7.24</v>
      </c>
      <c r="L11" s="983">
        <v>6.05</v>
      </c>
      <c r="M11" s="983">
        <v>4.2</v>
      </c>
      <c r="N11" s="983">
        <v>6.9</v>
      </c>
      <c r="O11" s="983">
        <v>3.7</v>
      </c>
      <c r="P11" s="983">
        <v>0.65</v>
      </c>
      <c r="Q11" s="983">
        <v>3.7</v>
      </c>
      <c r="R11" s="983">
        <v>6.66</v>
      </c>
      <c r="S11" s="983">
        <v>4.9000000000000004</v>
      </c>
      <c r="T11" s="983">
        <v>4.6399999999999997</v>
      </c>
      <c r="U11" s="983">
        <v>2.98</v>
      </c>
      <c r="V11" s="983">
        <v>7.79</v>
      </c>
    </row>
    <row r="12" spans="1:58" s="18" customFormat="1" ht="6.75" customHeight="1">
      <c r="B12" s="983"/>
      <c r="C12" s="983"/>
      <c r="D12" s="983"/>
      <c r="E12" s="983"/>
      <c r="F12" s="983"/>
      <c r="G12" s="983"/>
      <c r="H12" s="983"/>
      <c r="I12" s="983"/>
      <c r="K12" s="983"/>
      <c r="L12" s="983"/>
      <c r="M12" s="983"/>
      <c r="N12" s="983"/>
      <c r="O12" s="983"/>
      <c r="P12" s="983"/>
      <c r="Q12" s="983"/>
      <c r="R12" s="983"/>
      <c r="S12" s="983"/>
      <c r="T12" s="983"/>
      <c r="U12" s="983"/>
      <c r="V12" s="983"/>
    </row>
    <row r="13" spans="1:58" s="18" customFormat="1" ht="10.199999999999999">
      <c r="A13" s="19" t="s">
        <v>2394</v>
      </c>
      <c r="B13" s="983"/>
      <c r="C13" s="983"/>
      <c r="D13" s="983"/>
      <c r="E13" s="983"/>
      <c r="F13" s="983"/>
      <c r="G13" s="983"/>
      <c r="H13" s="983"/>
      <c r="I13" s="983"/>
      <c r="J13" s="19" t="s">
        <v>2394</v>
      </c>
      <c r="K13" s="983"/>
      <c r="L13" s="983"/>
      <c r="M13" s="983"/>
      <c r="N13" s="983"/>
      <c r="O13" s="983"/>
      <c r="P13" s="983"/>
      <c r="Q13" s="983"/>
      <c r="R13" s="983"/>
      <c r="S13" s="983"/>
      <c r="T13" s="983"/>
      <c r="U13" s="983"/>
      <c r="V13" s="983"/>
    </row>
    <row r="14" spans="1:58" s="18" customFormat="1" ht="10.199999999999999">
      <c r="A14" s="18" t="s">
        <v>2395</v>
      </c>
      <c r="B14" s="983">
        <v>2.93</v>
      </c>
      <c r="C14" s="983">
        <v>3.97</v>
      </c>
      <c r="D14" s="983">
        <v>2.82</v>
      </c>
      <c r="E14" s="983">
        <v>4.87</v>
      </c>
      <c r="F14" s="983">
        <v>3.31</v>
      </c>
      <c r="G14" s="983">
        <v>3.75</v>
      </c>
      <c r="H14" s="983">
        <v>0</v>
      </c>
      <c r="I14" s="983">
        <v>2.3000000000000003</v>
      </c>
      <c r="J14" s="18" t="s">
        <v>2395</v>
      </c>
      <c r="K14" s="983">
        <v>4.07</v>
      </c>
      <c r="L14" s="983">
        <v>2.0699999999999998</v>
      </c>
      <c r="M14" s="983">
        <v>2.4700000000000002</v>
      </c>
      <c r="N14" s="983">
        <v>2.66</v>
      </c>
      <c r="O14" s="983">
        <v>2.88</v>
      </c>
      <c r="P14" s="983">
        <v>2.63</v>
      </c>
      <c r="Q14" s="983">
        <v>1.17</v>
      </c>
      <c r="R14" s="985">
        <v>0</v>
      </c>
      <c r="S14" s="985">
        <v>0.71</v>
      </c>
      <c r="T14" s="985">
        <v>4.33</v>
      </c>
      <c r="U14" s="985">
        <v>3.1</v>
      </c>
      <c r="V14" s="983">
        <v>2.99</v>
      </c>
    </row>
    <row r="15" spans="1:58" s="18" customFormat="1" ht="10.199999999999999">
      <c r="A15" s="18" t="s">
        <v>2396</v>
      </c>
      <c r="B15" s="983">
        <v>2.6646280169955903</v>
      </c>
      <c r="C15" s="983">
        <v>3.904666662316659</v>
      </c>
      <c r="D15" s="983">
        <v>2.4793417294644065</v>
      </c>
      <c r="E15" s="983">
        <v>4.7615505839477832</v>
      </c>
      <c r="F15" s="983">
        <v>3.149480416898355</v>
      </c>
      <c r="G15" s="983">
        <v>3.3162659440410609</v>
      </c>
      <c r="H15" s="983">
        <v>0</v>
      </c>
      <c r="I15" s="983">
        <v>2.1706544296811647</v>
      </c>
      <c r="J15" s="18" t="s">
        <v>2396</v>
      </c>
      <c r="K15" s="983">
        <v>2.650826611628049</v>
      </c>
      <c r="L15" s="983">
        <v>1.9408186753313406</v>
      </c>
      <c r="M15" s="983">
        <v>2.2148322176966739</v>
      </c>
      <c r="N15" s="983">
        <v>2.057789514059122</v>
      </c>
      <c r="O15" s="983">
        <v>2.5789616298533029</v>
      </c>
      <c r="P15" s="983">
        <v>2.4222216794741356</v>
      </c>
      <c r="Q15" s="983">
        <v>1.1737249848129907</v>
      </c>
      <c r="R15" s="985">
        <v>0</v>
      </c>
      <c r="S15" s="985">
        <v>0.70623260456305881</v>
      </c>
      <c r="T15" s="985">
        <v>2.5529979455881842</v>
      </c>
      <c r="U15" s="985">
        <v>2.8906781596643945</v>
      </c>
      <c r="V15" s="983">
        <v>2.6372071786261784</v>
      </c>
    </row>
    <row r="16" spans="1:58" s="18" customFormat="1" ht="10.199999999999999">
      <c r="A16" s="18" t="s">
        <v>2397</v>
      </c>
      <c r="B16" s="983">
        <v>1.84</v>
      </c>
      <c r="C16" s="983">
        <v>2.99</v>
      </c>
      <c r="D16" s="983">
        <v>1.37</v>
      </c>
      <c r="E16" s="983">
        <v>2.3199999999999998</v>
      </c>
      <c r="F16" s="983">
        <v>1.32</v>
      </c>
      <c r="G16" s="983">
        <v>4.21</v>
      </c>
      <c r="H16" s="983">
        <v>0</v>
      </c>
      <c r="I16" s="983">
        <v>0.86</v>
      </c>
      <c r="J16" s="18" t="s">
        <v>2397</v>
      </c>
      <c r="K16" s="983">
        <v>0.97</v>
      </c>
      <c r="L16" s="983">
        <v>0.57999999999999996</v>
      </c>
      <c r="M16" s="983">
        <v>1.1000000000000001</v>
      </c>
      <c r="N16" s="983">
        <v>2.5500000000000003</v>
      </c>
      <c r="O16" s="983">
        <v>1.8</v>
      </c>
      <c r="P16" s="983">
        <v>0.87</v>
      </c>
      <c r="Q16" s="983">
        <v>0</v>
      </c>
      <c r="R16" s="985">
        <v>0</v>
      </c>
      <c r="S16" s="985">
        <v>0</v>
      </c>
      <c r="T16" s="985">
        <v>0.12</v>
      </c>
      <c r="U16" s="985">
        <v>5.65</v>
      </c>
      <c r="V16" s="983">
        <v>1.79</v>
      </c>
    </row>
    <row r="17" spans="1:22" s="18" customFormat="1" ht="10.199999999999999">
      <c r="A17" s="18" t="s">
        <v>2398</v>
      </c>
      <c r="B17" s="983">
        <v>3.21</v>
      </c>
      <c r="C17" s="983">
        <v>3.77</v>
      </c>
      <c r="D17" s="983">
        <v>3.43</v>
      </c>
      <c r="E17" s="983">
        <v>5.03</v>
      </c>
      <c r="F17" s="983">
        <v>3.48</v>
      </c>
      <c r="G17" s="983">
        <v>3.85</v>
      </c>
      <c r="H17" s="983">
        <v>0</v>
      </c>
      <c r="I17" s="983">
        <v>2.65</v>
      </c>
      <c r="J17" s="18" t="s">
        <v>2398</v>
      </c>
      <c r="K17" s="983">
        <v>4.0600000000000005</v>
      </c>
      <c r="L17" s="983">
        <v>2.16</v>
      </c>
      <c r="M17" s="983">
        <v>2.4700000000000002</v>
      </c>
      <c r="N17" s="983">
        <v>1.61</v>
      </c>
      <c r="O17" s="983">
        <v>2.88</v>
      </c>
      <c r="P17" s="983">
        <v>2.74</v>
      </c>
      <c r="Q17" s="983">
        <v>0</v>
      </c>
      <c r="R17" s="985">
        <v>0</v>
      </c>
      <c r="S17" s="985">
        <v>0</v>
      </c>
      <c r="T17" s="985">
        <v>4.33</v>
      </c>
      <c r="U17" s="985">
        <v>3.1</v>
      </c>
      <c r="V17" s="983">
        <v>3.33</v>
      </c>
    </row>
    <row r="18" spans="1:22" s="18" customFormat="1" ht="10.199999999999999">
      <c r="A18" s="18" t="s">
        <v>2399</v>
      </c>
      <c r="B18" s="983">
        <v>2.17</v>
      </c>
      <c r="C18" s="983">
        <v>6.38</v>
      </c>
      <c r="D18" s="983">
        <v>1.57</v>
      </c>
      <c r="E18" s="983">
        <v>4.4000000000000004</v>
      </c>
      <c r="F18" s="983">
        <v>2.92</v>
      </c>
      <c r="G18" s="983">
        <v>3.4</v>
      </c>
      <c r="H18" s="983">
        <v>0</v>
      </c>
      <c r="I18" s="983">
        <v>1.35</v>
      </c>
      <c r="J18" s="18" t="s">
        <v>2399</v>
      </c>
      <c r="K18" s="983">
        <v>19.72</v>
      </c>
      <c r="L18" s="983">
        <v>1.75</v>
      </c>
      <c r="M18" s="983">
        <v>0</v>
      </c>
      <c r="N18" s="983">
        <v>3.44</v>
      </c>
      <c r="O18" s="983">
        <v>0</v>
      </c>
      <c r="P18" s="983">
        <v>0.16</v>
      </c>
      <c r="Q18" s="983">
        <v>1.8900000000000001</v>
      </c>
      <c r="R18" s="985">
        <v>0</v>
      </c>
      <c r="S18" s="985">
        <v>1.96</v>
      </c>
      <c r="T18" s="985">
        <v>0</v>
      </c>
      <c r="U18" s="985">
        <v>11.75</v>
      </c>
      <c r="V18" s="983">
        <v>2.0499999999999998</v>
      </c>
    </row>
    <row r="19" spans="1:22" s="18" customFormat="1" ht="10.199999999999999">
      <c r="A19" s="18" t="s">
        <v>2400</v>
      </c>
      <c r="B19" s="983">
        <v>157.77000000000001</v>
      </c>
      <c r="C19" s="983">
        <v>184.66</v>
      </c>
      <c r="D19" s="983">
        <v>184.34</v>
      </c>
      <c r="E19" s="983">
        <v>159.09</v>
      </c>
      <c r="F19" s="983">
        <v>184.72</v>
      </c>
      <c r="G19" s="983">
        <v>204.67000000000002</v>
      </c>
      <c r="H19" s="983">
        <v>0</v>
      </c>
      <c r="I19" s="983">
        <v>154.72999999999999</v>
      </c>
      <c r="J19" s="18" t="s">
        <v>2400</v>
      </c>
      <c r="K19" s="983">
        <v>152.78</v>
      </c>
      <c r="L19" s="983">
        <v>168.83</v>
      </c>
      <c r="M19" s="983">
        <v>292.84000000000003</v>
      </c>
      <c r="N19" s="983">
        <v>184.35</v>
      </c>
      <c r="O19" s="983">
        <v>243.62</v>
      </c>
      <c r="P19" s="983">
        <v>203.39000000000001</v>
      </c>
      <c r="Q19" s="983">
        <v>153.82</v>
      </c>
      <c r="R19" s="985">
        <v>0</v>
      </c>
      <c r="S19" s="985">
        <v>225.45000000000002</v>
      </c>
      <c r="T19" s="985">
        <v>177.06</v>
      </c>
      <c r="U19" s="985">
        <v>391.78000000000003</v>
      </c>
      <c r="V19" s="983">
        <v>179.03</v>
      </c>
    </row>
    <row r="20" spans="1:22" s="18" customFormat="1" ht="10.199999999999999">
      <c r="A20" s="18" t="s">
        <v>2401</v>
      </c>
      <c r="B20" s="983">
        <v>4.6926151614486482</v>
      </c>
      <c r="C20" s="983">
        <v>6.5061167943129803</v>
      </c>
      <c r="D20" s="983">
        <v>4.4112614780683854</v>
      </c>
      <c r="E20" s="983">
        <v>11.726261834594741</v>
      </c>
      <c r="F20" s="983">
        <v>4.357187184796615</v>
      </c>
      <c r="G20" s="983">
        <v>5.0550440730465453</v>
      </c>
      <c r="H20" s="983">
        <v>0</v>
      </c>
      <c r="I20" s="983">
        <v>4.5729543482437274</v>
      </c>
      <c r="J20" s="18" t="s">
        <v>2401</v>
      </c>
      <c r="K20" s="983">
        <v>9.974597647466581</v>
      </c>
      <c r="L20" s="983">
        <v>3.5274087346134846</v>
      </c>
      <c r="M20" s="983">
        <v>13.081278170826756</v>
      </c>
      <c r="N20" s="983">
        <v>2.656129753193587</v>
      </c>
      <c r="O20" s="983">
        <v>14.126166740883098</v>
      </c>
      <c r="P20" s="983">
        <v>10.31741456023787</v>
      </c>
      <c r="Q20" s="983">
        <v>1.1737250623499373</v>
      </c>
      <c r="R20" s="983">
        <v>0</v>
      </c>
      <c r="S20" s="983">
        <v>0.71818500691920228</v>
      </c>
      <c r="T20" s="983">
        <v>11.903201670658499</v>
      </c>
      <c r="U20" s="983">
        <v>12.864397785900541</v>
      </c>
      <c r="V20" s="983">
        <v>5.1661631202298119</v>
      </c>
    </row>
    <row r="21" spans="1:22" s="18" customFormat="1" ht="10.199999999999999">
      <c r="A21" s="18" t="s">
        <v>2402</v>
      </c>
      <c r="B21" s="983">
        <v>6.5027834150401072</v>
      </c>
      <c r="C21" s="983">
        <v>9.4223460126336853</v>
      </c>
      <c r="D21" s="983">
        <v>5.7635991627053924</v>
      </c>
      <c r="E21" s="983">
        <v>13.913463397171332</v>
      </c>
      <c r="F21" s="983">
        <v>5.6662175943443938</v>
      </c>
      <c r="G21" s="983">
        <v>9.2071430373134646</v>
      </c>
      <c r="H21" s="983">
        <v>0</v>
      </c>
      <c r="I21" s="983">
        <v>5.4175771532919539</v>
      </c>
      <c r="J21" s="18" t="s">
        <v>2402</v>
      </c>
      <c r="K21" s="983">
        <v>10.881983273248197</v>
      </c>
      <c r="L21" s="983">
        <v>4.0991976693219003</v>
      </c>
      <c r="M21" s="983">
        <v>14.060060000007821</v>
      </c>
      <c r="N21" s="983">
        <v>5.2056193727756641</v>
      </c>
      <c r="O21" s="983">
        <v>15.719447469150758</v>
      </c>
      <c r="P21" s="983">
        <v>11.118206933270079</v>
      </c>
      <c r="Q21" s="983">
        <v>1.1737250623499373</v>
      </c>
      <c r="R21" s="983">
        <v>0</v>
      </c>
      <c r="S21" s="983">
        <v>0.71818500691920228</v>
      </c>
      <c r="T21" s="983">
        <v>12.013477023893584</v>
      </c>
      <c r="U21" s="983">
        <v>17.947973004686698</v>
      </c>
      <c r="V21" s="983">
        <v>6.9185767286173832</v>
      </c>
    </row>
    <row r="22" spans="1:22" s="18" customFormat="1" ht="6.75" customHeight="1">
      <c r="B22" s="983"/>
      <c r="C22" s="983"/>
      <c r="D22" s="983"/>
      <c r="E22" s="983"/>
      <c r="F22" s="983"/>
      <c r="G22" s="983"/>
      <c r="H22" s="983"/>
      <c r="I22" s="983"/>
      <c r="K22" s="983"/>
      <c r="L22" s="983"/>
      <c r="M22" s="983"/>
      <c r="N22" s="983"/>
      <c r="O22" s="983"/>
      <c r="P22" s="983"/>
      <c r="Q22" s="983"/>
      <c r="R22" s="983"/>
      <c r="S22" s="983"/>
      <c r="T22" s="983"/>
      <c r="U22" s="983"/>
      <c r="V22" s="983"/>
    </row>
    <row r="23" spans="1:22" s="18" customFormat="1" ht="10.199999999999999">
      <c r="A23" s="19" t="s">
        <v>2403</v>
      </c>
      <c r="B23" s="983"/>
      <c r="C23" s="983"/>
      <c r="D23" s="983"/>
      <c r="E23" s="983"/>
      <c r="F23" s="983"/>
      <c r="G23" s="983"/>
      <c r="H23" s="983"/>
      <c r="I23" s="983"/>
      <c r="J23" s="19" t="s">
        <v>2403</v>
      </c>
      <c r="K23" s="983"/>
      <c r="L23" s="983"/>
      <c r="M23" s="983"/>
      <c r="N23" s="983"/>
      <c r="O23" s="983"/>
      <c r="P23" s="983"/>
      <c r="Q23" s="983"/>
      <c r="R23" s="983"/>
      <c r="S23" s="983"/>
      <c r="T23" s="983"/>
      <c r="U23" s="983"/>
      <c r="V23" s="983"/>
    </row>
    <row r="24" spans="1:22" s="18" customFormat="1" ht="10.199999999999999">
      <c r="A24" s="18" t="s">
        <v>2404</v>
      </c>
      <c r="B24" s="983">
        <v>2.9331663727352488</v>
      </c>
      <c r="C24" s="983">
        <v>4.8515766303465835</v>
      </c>
      <c r="D24" s="983">
        <v>3.3870991834424324</v>
      </c>
      <c r="E24" s="983">
        <v>2.5156399667268712</v>
      </c>
      <c r="F24" s="983">
        <v>1.8972847452583868</v>
      </c>
      <c r="G24" s="983">
        <v>2.5896570324631019</v>
      </c>
      <c r="H24" s="983">
        <v>3.2533759856590421</v>
      </c>
      <c r="I24" s="983">
        <v>2.8316512843293578</v>
      </c>
      <c r="J24" s="18" t="s">
        <v>2404</v>
      </c>
      <c r="K24" s="983">
        <v>7.7854680540570129</v>
      </c>
      <c r="L24" s="983">
        <v>2.1913588350858406</v>
      </c>
      <c r="M24" s="983">
        <v>13.457448728860486</v>
      </c>
      <c r="N24" s="983">
        <v>2.4008828415766863</v>
      </c>
      <c r="O24" s="983">
        <v>14.86867535238971</v>
      </c>
      <c r="P24" s="983">
        <v>10.988892391156432</v>
      </c>
      <c r="Q24" s="983">
        <v>1.2717218249146378</v>
      </c>
      <c r="R24" s="983">
        <v>1.0874729239249048</v>
      </c>
      <c r="S24" s="983">
        <v>1.6007851969693909</v>
      </c>
      <c r="T24" s="983">
        <v>15.83300562978763</v>
      </c>
      <c r="U24" s="983">
        <v>13.455051561378015</v>
      </c>
      <c r="V24" s="983">
        <v>3.4528530399740331</v>
      </c>
    </row>
    <row r="25" spans="1:22" s="18" customFormat="1" ht="10.199999999999999">
      <c r="A25" s="18" t="s">
        <v>2405</v>
      </c>
      <c r="B25" s="983">
        <v>40.072839120430388</v>
      </c>
      <c r="C25" s="983">
        <v>55.911856450738398</v>
      </c>
      <c r="D25" s="983">
        <v>37.258854653812243</v>
      </c>
      <c r="E25" s="983">
        <v>43.643827270425604</v>
      </c>
      <c r="F25" s="983">
        <v>45.160358664415412</v>
      </c>
      <c r="G25" s="983">
        <v>44.289855061452791</v>
      </c>
      <c r="H25" s="983">
        <v>43.491594543599014</v>
      </c>
      <c r="I25" s="983">
        <v>42.724594683837871</v>
      </c>
      <c r="J25" s="18" t="s">
        <v>2405</v>
      </c>
      <c r="K25" s="983">
        <v>49.145643961846162</v>
      </c>
      <c r="L25" s="983">
        <v>61.187226703711794</v>
      </c>
      <c r="M25" s="983">
        <v>46.322774344109007</v>
      </c>
      <c r="N25" s="983">
        <v>37.340555220931485</v>
      </c>
      <c r="O25" s="983">
        <v>55.429429525658122</v>
      </c>
      <c r="P25" s="983">
        <v>56.443307371228236</v>
      </c>
      <c r="Q25" s="983">
        <v>38.298396365808273</v>
      </c>
      <c r="R25" s="983">
        <v>63.451136187223369</v>
      </c>
      <c r="S25" s="983">
        <v>42.862905853638537</v>
      </c>
      <c r="T25" s="983">
        <v>50.359897561579515</v>
      </c>
      <c r="U25" s="983">
        <v>43.314890155044552</v>
      </c>
      <c r="V25" s="983">
        <v>41.425291356016608</v>
      </c>
    </row>
    <row r="26" spans="1:22" s="18" customFormat="1" ht="10.199999999999999">
      <c r="A26" s="18" t="s">
        <v>2406</v>
      </c>
      <c r="B26" s="983">
        <v>82.586809983894625</v>
      </c>
      <c r="C26" s="983">
        <v>94.348707840917427</v>
      </c>
      <c r="D26" s="983">
        <v>78.982291319786725</v>
      </c>
      <c r="E26" s="983">
        <v>86.277899189939035</v>
      </c>
      <c r="F26" s="983">
        <v>87.233359636177369</v>
      </c>
      <c r="G26" s="983">
        <v>82.553974324248486</v>
      </c>
      <c r="H26" s="983">
        <v>79.489486903616751</v>
      </c>
      <c r="I26" s="983">
        <v>82.542072345858443</v>
      </c>
      <c r="J26" s="18" t="s">
        <v>2406</v>
      </c>
      <c r="K26" s="983">
        <v>95.395306596151315</v>
      </c>
      <c r="L26" s="983">
        <v>91.164326818420378</v>
      </c>
      <c r="M26" s="983">
        <v>77.424433877429905</v>
      </c>
      <c r="N26" s="983">
        <v>87.404550341822187</v>
      </c>
      <c r="O26" s="983">
        <v>76.754812724564047</v>
      </c>
      <c r="P26" s="983">
        <v>85.381300008582926</v>
      </c>
      <c r="Q26" s="983">
        <v>83.159331178230445</v>
      </c>
      <c r="R26" s="983">
        <v>86.985609533560719</v>
      </c>
      <c r="S26" s="983">
        <v>93.470247081791925</v>
      </c>
      <c r="T26" s="983">
        <v>90.415563141083837</v>
      </c>
      <c r="U26" s="983">
        <v>84.649701043706656</v>
      </c>
      <c r="V26" s="983">
        <v>82.530345951837973</v>
      </c>
    </row>
    <row r="27" spans="1:22" s="18" customFormat="1" ht="10.199999999999999">
      <c r="A27" s="18" t="s">
        <v>2407</v>
      </c>
      <c r="B27" s="983">
        <v>8.8457536771544092</v>
      </c>
      <c r="C27" s="983">
        <v>12.608729337656246</v>
      </c>
      <c r="D27" s="983">
        <v>9.3405493285604724</v>
      </c>
      <c r="E27" s="983">
        <v>9.3289402904756766</v>
      </c>
      <c r="F27" s="983">
        <v>7.6027706565129876</v>
      </c>
      <c r="G27" s="983">
        <v>7.9012013545999595</v>
      </c>
      <c r="H27" s="983">
        <v>10.300143765391823</v>
      </c>
      <c r="I27" s="983">
        <v>9.1775459380787794</v>
      </c>
      <c r="J27" s="18" t="s">
        <v>2407</v>
      </c>
      <c r="K27" s="983">
        <v>19.998017222777012</v>
      </c>
      <c r="L27" s="983">
        <v>8.0670276272499954</v>
      </c>
      <c r="M27" s="983">
        <v>26.958623536320847</v>
      </c>
      <c r="N27" s="983">
        <v>9.0870338164553335</v>
      </c>
      <c r="O27" s="983">
        <v>26.464972106277955</v>
      </c>
      <c r="P27" s="983">
        <v>25.494359197297463</v>
      </c>
      <c r="Q27" s="983">
        <v>5.3749895039596884</v>
      </c>
      <c r="R27" s="983">
        <v>4.0342327729428193</v>
      </c>
      <c r="S27" s="983">
        <v>7.5655648361591403</v>
      </c>
      <c r="T27" s="983">
        <v>35.469174936441014</v>
      </c>
      <c r="U27" s="983">
        <v>29.058101393314061</v>
      </c>
      <c r="V27" s="983">
        <v>9.8966117255272916</v>
      </c>
    </row>
    <row r="28" spans="1:22" s="18" customFormat="1" ht="10.199999999999999">
      <c r="A28" s="18" t="s">
        <v>2408</v>
      </c>
      <c r="B28" s="986">
        <v>10629</v>
      </c>
      <c r="C28" s="986">
        <v>2323</v>
      </c>
      <c r="D28" s="986">
        <v>0</v>
      </c>
      <c r="E28" s="986">
        <v>8159</v>
      </c>
      <c r="F28" s="986">
        <v>9754</v>
      </c>
      <c r="G28" s="986">
        <v>8391</v>
      </c>
      <c r="H28" s="986">
        <v>4672</v>
      </c>
      <c r="I28" s="986">
        <v>7641</v>
      </c>
      <c r="J28" s="18" t="s">
        <v>2408</v>
      </c>
      <c r="K28" s="986">
        <v>1458</v>
      </c>
      <c r="L28" s="986">
        <v>6862</v>
      </c>
      <c r="M28" s="986">
        <v>2184</v>
      </c>
      <c r="N28" s="986">
        <v>23433</v>
      </c>
      <c r="O28" s="986">
        <v>1205</v>
      </c>
      <c r="P28" s="986">
        <v>888</v>
      </c>
      <c r="Q28" s="986">
        <v>14861</v>
      </c>
      <c r="R28" s="986">
        <v>3132</v>
      </c>
      <c r="S28" s="986">
        <v>26173</v>
      </c>
      <c r="T28" s="986">
        <v>686</v>
      </c>
      <c r="U28" s="986">
        <v>1443</v>
      </c>
      <c r="V28" s="986">
        <v>7976</v>
      </c>
    </row>
    <row r="29" spans="1:22" s="18" customFormat="1" ht="10.199999999999999">
      <c r="A29" s="18" t="s">
        <v>2409</v>
      </c>
      <c r="B29" s="986">
        <v>323451.5942407407</v>
      </c>
      <c r="C29" s="986">
        <v>57430.622423076922</v>
      </c>
      <c r="D29" s="986">
        <v>479358.35830158734</v>
      </c>
      <c r="E29" s="986">
        <v>473204.18346666667</v>
      </c>
      <c r="F29" s="986">
        <v>268434.7680327869</v>
      </c>
      <c r="G29" s="986">
        <v>336098.20363758388</v>
      </c>
      <c r="H29" s="986">
        <v>6253252.1969999997</v>
      </c>
      <c r="I29" s="986">
        <v>401329.00759701495</v>
      </c>
      <c r="J29" s="18" t="s">
        <v>2409</v>
      </c>
      <c r="K29" s="986">
        <v>38858.871719858151</v>
      </c>
      <c r="L29" s="986">
        <v>427432.98818181822</v>
      </c>
      <c r="M29" s="986">
        <v>69923.894538461536</v>
      </c>
      <c r="N29" s="986">
        <v>6511800.8279999997</v>
      </c>
      <c r="O29" s="986">
        <v>47775.729838709674</v>
      </c>
      <c r="P29" s="986">
        <v>33476.528975609755</v>
      </c>
      <c r="Q29" s="986">
        <v>1890440.8540000001</v>
      </c>
      <c r="R29" s="987">
        <v>1782231.808</v>
      </c>
      <c r="S29" s="987">
        <v>3197740.3330000001</v>
      </c>
      <c r="T29" s="987">
        <v>26000.555031746029</v>
      </c>
      <c r="U29" s="987">
        <v>12074.770052173913</v>
      </c>
      <c r="V29" s="986">
        <v>253277.42773361912</v>
      </c>
    </row>
    <row r="30" spans="1:22" s="18" customFormat="1" ht="6.75" customHeight="1">
      <c r="B30" s="988"/>
      <c r="C30" s="988"/>
      <c r="D30" s="988"/>
      <c r="E30" s="988"/>
      <c r="F30" s="988"/>
      <c r="G30" s="988"/>
      <c r="H30" s="988"/>
      <c r="I30" s="988"/>
      <c r="K30" s="988"/>
      <c r="L30" s="988"/>
      <c r="M30" s="988"/>
      <c r="N30" s="988"/>
      <c r="O30" s="988"/>
      <c r="P30" s="988"/>
      <c r="Q30" s="988"/>
      <c r="R30" s="988"/>
      <c r="S30" s="988"/>
      <c r="T30" s="988"/>
      <c r="U30" s="988"/>
      <c r="V30" s="988"/>
    </row>
    <row r="31" spans="1:22" s="18" customFormat="1" ht="10.199999999999999">
      <c r="A31" s="19" t="s">
        <v>2410</v>
      </c>
      <c r="B31" s="989"/>
      <c r="C31" s="989"/>
      <c r="D31" s="989"/>
      <c r="E31" s="989"/>
      <c r="F31" s="989"/>
      <c r="G31" s="989"/>
      <c r="H31" s="989"/>
      <c r="I31" s="990"/>
      <c r="J31" s="19" t="s">
        <v>2410</v>
      </c>
      <c r="K31" s="989"/>
      <c r="L31" s="989"/>
      <c r="M31" s="989"/>
      <c r="N31" s="989"/>
      <c r="O31" s="989"/>
      <c r="P31" s="989"/>
      <c r="Q31" s="989"/>
      <c r="R31" s="989"/>
      <c r="S31" s="989"/>
      <c r="T31" s="989"/>
      <c r="U31" s="989"/>
      <c r="V31" s="990"/>
    </row>
    <row r="32" spans="1:22" s="18" customFormat="1" ht="10.199999999999999">
      <c r="A32" s="18" t="s">
        <v>2411</v>
      </c>
      <c r="B32" s="983">
        <v>18.023523283621444</v>
      </c>
      <c r="C32" s="983">
        <v>5.4433859906987161</v>
      </c>
      <c r="D32" s="983">
        <v>27.028730938723982</v>
      </c>
      <c r="E32" s="983">
        <v>4.2377434390238351</v>
      </c>
      <c r="F32" s="983">
        <v>13.652211218880403</v>
      </c>
      <c r="G32" s="983">
        <v>11.945890890754656</v>
      </c>
      <c r="H32" s="983">
        <v>29.933161374164367</v>
      </c>
      <c r="I32" s="983">
        <v>16.891437360974145</v>
      </c>
      <c r="J32" s="18" t="s">
        <v>2411</v>
      </c>
      <c r="K32" s="983">
        <v>23.821195615053302</v>
      </c>
      <c r="L32" s="983">
        <v>8.9855749904710205</v>
      </c>
      <c r="M32" s="983">
        <v>17.817165437829043</v>
      </c>
      <c r="N32" s="983">
        <v>18.034019336463871</v>
      </c>
      <c r="O32" s="983">
        <v>16.534164616607949</v>
      </c>
      <c r="P32" s="983">
        <v>10.825105349025396</v>
      </c>
      <c r="Q32" s="983">
        <v>5.7361745982806207</v>
      </c>
      <c r="R32" s="983">
        <v>8.2568400678298737</v>
      </c>
      <c r="S32" s="983">
        <v>5.6344844391753481</v>
      </c>
      <c r="T32" s="983">
        <v>26.19725469872558</v>
      </c>
      <c r="U32" s="983">
        <v>11.981535285977651</v>
      </c>
      <c r="V32" s="983">
        <v>19.596513326032802</v>
      </c>
    </row>
    <row r="33" spans="1:22" s="18" customFormat="1" ht="10.199999999999999">
      <c r="A33" s="18" t="s">
        <v>2412</v>
      </c>
      <c r="B33" s="983">
        <v>2.2878475657228843</v>
      </c>
      <c r="C33" s="983">
        <v>1.0873861034635133</v>
      </c>
      <c r="D33" s="983">
        <v>3.4279437760491165</v>
      </c>
      <c r="E33" s="983">
        <v>0.51848161320344877</v>
      </c>
      <c r="F33" s="983">
        <v>1.2627912914512669</v>
      </c>
      <c r="G33" s="983">
        <v>1.9450341705234913</v>
      </c>
      <c r="H33" s="983">
        <v>4.1796624297072222</v>
      </c>
      <c r="I33" s="983">
        <v>2.0905122788218975</v>
      </c>
      <c r="J33" s="18" t="s">
        <v>2412</v>
      </c>
      <c r="K33" s="983">
        <v>3.4761678294949485</v>
      </c>
      <c r="L33" s="983">
        <v>1.2517191103244607</v>
      </c>
      <c r="M33" s="983">
        <v>4.0540507845126674</v>
      </c>
      <c r="N33" s="983">
        <v>2.7740027366120841</v>
      </c>
      <c r="O33" s="983">
        <v>3.6271113321721726</v>
      </c>
      <c r="P33" s="983">
        <v>1.0389485977720221</v>
      </c>
      <c r="Q33" s="983">
        <v>1.3112353709332014</v>
      </c>
      <c r="R33" s="983">
        <v>1.1206658473458999</v>
      </c>
      <c r="S33" s="983">
        <v>1.0957735530572887</v>
      </c>
      <c r="T33" s="983">
        <v>5.5889387023695249</v>
      </c>
      <c r="U33" s="983">
        <v>3.6482165191607305</v>
      </c>
      <c r="V33" s="983">
        <v>2.6442040461143561</v>
      </c>
    </row>
    <row r="34" spans="1:22" s="18" customFormat="1" ht="7.5" customHeight="1">
      <c r="B34" s="983"/>
      <c r="C34" s="983"/>
      <c r="D34" s="983"/>
      <c r="E34" s="983"/>
      <c r="F34" s="983"/>
      <c r="G34" s="983"/>
      <c r="H34" s="983"/>
      <c r="I34" s="983"/>
      <c r="K34" s="983"/>
      <c r="L34" s="983"/>
      <c r="M34" s="983"/>
      <c r="N34" s="983"/>
      <c r="O34" s="983"/>
      <c r="P34" s="983"/>
      <c r="Q34" s="983"/>
      <c r="R34" s="983"/>
      <c r="S34" s="983"/>
      <c r="T34" s="983"/>
      <c r="U34" s="983"/>
      <c r="V34" s="983"/>
    </row>
    <row r="35" spans="1:22" s="18" customFormat="1" ht="10.199999999999999">
      <c r="A35" s="19" t="s">
        <v>2413</v>
      </c>
      <c r="B35" s="983"/>
      <c r="C35" s="983"/>
      <c r="D35" s="983"/>
      <c r="E35" s="983"/>
      <c r="F35" s="983"/>
      <c r="G35" s="983"/>
      <c r="H35" s="983"/>
      <c r="I35" s="983"/>
      <c r="J35" s="19" t="s">
        <v>2413</v>
      </c>
      <c r="K35" s="983"/>
      <c r="L35" s="983"/>
      <c r="M35" s="983"/>
      <c r="N35" s="983"/>
      <c r="O35" s="983"/>
      <c r="P35" s="983"/>
      <c r="Q35" s="983"/>
      <c r="R35" s="983"/>
      <c r="S35" s="983"/>
      <c r="T35" s="983"/>
      <c r="U35" s="983"/>
      <c r="V35" s="983"/>
    </row>
    <row r="36" spans="1:22" s="18" customFormat="1" ht="10.199999999999999">
      <c r="A36" s="18" t="s">
        <v>2414</v>
      </c>
      <c r="B36" s="983">
        <v>27.8</v>
      </c>
      <c r="C36" s="983">
        <v>19.03</v>
      </c>
      <c r="D36" s="983">
        <v>34.94</v>
      </c>
      <c r="E36" s="983">
        <v>41.53</v>
      </c>
      <c r="F36" s="983">
        <v>34.57</v>
      </c>
      <c r="G36" s="983">
        <v>30.68</v>
      </c>
      <c r="H36" s="983">
        <v>89.88</v>
      </c>
      <c r="I36" s="983">
        <v>34.1</v>
      </c>
      <c r="J36" s="18" t="s">
        <v>2414</v>
      </c>
      <c r="K36" s="983">
        <v>23.53</v>
      </c>
      <c r="L36" s="983">
        <v>35.200000000000003</v>
      </c>
      <c r="M36" s="983">
        <v>21.150000000000002</v>
      </c>
      <c r="N36" s="983">
        <v>39.31</v>
      </c>
      <c r="O36" s="983">
        <v>37.119999999999997</v>
      </c>
      <c r="P36" s="983">
        <v>35.96</v>
      </c>
      <c r="Q36" s="983">
        <v>129.06</v>
      </c>
      <c r="R36" s="983">
        <v>181.9</v>
      </c>
      <c r="S36" s="983">
        <v>51.31</v>
      </c>
      <c r="T36" s="983">
        <v>28.57</v>
      </c>
      <c r="U36" s="983">
        <v>19.440000000000001</v>
      </c>
      <c r="V36" s="983">
        <v>33.42</v>
      </c>
    </row>
    <row r="37" spans="1:22" s="18" customFormat="1" ht="10.199999999999999">
      <c r="A37" s="18" t="s">
        <v>2415</v>
      </c>
      <c r="B37" s="983">
        <v>48.51</v>
      </c>
      <c r="C37" s="983">
        <v>57.4</v>
      </c>
      <c r="D37" s="983">
        <v>57.39</v>
      </c>
      <c r="E37" s="983">
        <v>45.9</v>
      </c>
      <c r="F37" s="983">
        <v>53.47</v>
      </c>
      <c r="G37" s="983">
        <v>57.370000000000005</v>
      </c>
      <c r="H37" s="983">
        <v>110.04</v>
      </c>
      <c r="I37" s="983">
        <v>52.47</v>
      </c>
      <c r="J37" s="18" t="s">
        <v>2415</v>
      </c>
      <c r="K37" s="983">
        <v>203.14000000000001</v>
      </c>
      <c r="L37" s="983">
        <v>49.160000000000004</v>
      </c>
      <c r="M37" s="983">
        <v>187.76</v>
      </c>
      <c r="N37" s="983">
        <v>55.01</v>
      </c>
      <c r="O37" s="983">
        <v>422.63</v>
      </c>
      <c r="P37" s="983">
        <v>78.14</v>
      </c>
      <c r="Q37" s="983">
        <v>62.89</v>
      </c>
      <c r="R37" s="983">
        <v>98.72</v>
      </c>
      <c r="S37" s="983">
        <v>93.4</v>
      </c>
      <c r="T37" s="983">
        <v>97.89</v>
      </c>
      <c r="U37" s="983">
        <v>97.89</v>
      </c>
      <c r="V37" s="983">
        <v>57.36</v>
      </c>
    </row>
    <row r="38" spans="1:22" s="18" customFormat="1" ht="10.199999999999999">
      <c r="A38" s="18" t="s">
        <v>2416</v>
      </c>
      <c r="B38" s="983">
        <v>0.36</v>
      </c>
      <c r="C38" s="983">
        <v>0.79</v>
      </c>
      <c r="D38" s="983">
        <v>0.14000000000000001</v>
      </c>
      <c r="E38" s="983">
        <v>4.3</v>
      </c>
      <c r="F38" s="983">
        <v>0.3</v>
      </c>
      <c r="G38" s="983">
        <v>0.31</v>
      </c>
      <c r="H38" s="983">
        <v>0.45</v>
      </c>
      <c r="I38" s="983">
        <v>0.32</v>
      </c>
      <c r="J38" s="18" t="s">
        <v>2416</v>
      </c>
      <c r="K38" s="983">
        <v>56.82</v>
      </c>
      <c r="L38" s="983">
        <v>0.36</v>
      </c>
      <c r="M38" s="983">
        <v>0</v>
      </c>
      <c r="N38" s="983">
        <v>0.13</v>
      </c>
      <c r="O38" s="983">
        <v>0</v>
      </c>
      <c r="P38" s="983">
        <v>15.15</v>
      </c>
      <c r="Q38" s="983">
        <v>3.95</v>
      </c>
      <c r="R38" s="983">
        <v>0.85</v>
      </c>
      <c r="S38" s="983">
        <v>0.13</v>
      </c>
      <c r="T38" s="983">
        <v>0</v>
      </c>
      <c r="U38" s="983">
        <v>813.18000000000006</v>
      </c>
      <c r="V38" s="983">
        <v>0.31</v>
      </c>
    </row>
    <row r="39" spans="1:22" s="18" customFormat="1" ht="10.8" thickBot="1">
      <c r="A39" s="28" t="s">
        <v>2417</v>
      </c>
      <c r="B39" s="991">
        <v>0.48</v>
      </c>
      <c r="C39" s="991">
        <v>4.71</v>
      </c>
      <c r="D39" s="991">
        <v>1.6500000000000001</v>
      </c>
      <c r="E39" s="991">
        <v>6.1000000000000005</v>
      </c>
      <c r="F39" s="991">
        <v>2.21</v>
      </c>
      <c r="G39" s="991">
        <v>1.3900000000000001</v>
      </c>
      <c r="H39" s="991">
        <v>0.91</v>
      </c>
      <c r="I39" s="991">
        <v>1.87</v>
      </c>
      <c r="J39" s="28" t="s">
        <v>2417</v>
      </c>
      <c r="K39" s="991">
        <v>187.85</v>
      </c>
      <c r="L39" s="991">
        <v>7.6000000000000005</v>
      </c>
      <c r="M39" s="991">
        <v>0</v>
      </c>
      <c r="N39" s="991">
        <v>0.97</v>
      </c>
      <c r="O39" s="991">
        <v>0</v>
      </c>
      <c r="P39" s="991">
        <v>2.4500000000000002</v>
      </c>
      <c r="Q39" s="991">
        <v>9.98</v>
      </c>
      <c r="R39" s="991">
        <v>3.99</v>
      </c>
      <c r="S39" s="991">
        <v>4.4400000000000004</v>
      </c>
      <c r="T39" s="991">
        <v>0</v>
      </c>
      <c r="U39" s="991">
        <v>5418.51</v>
      </c>
      <c r="V39" s="991">
        <v>1.47</v>
      </c>
    </row>
    <row r="40" spans="1:22" s="18" customFormat="1" ht="3.75" customHeight="1">
      <c r="B40" s="983"/>
      <c r="C40" s="983"/>
      <c r="D40" s="983"/>
      <c r="E40" s="983"/>
      <c r="F40" s="983"/>
      <c r="G40" s="983"/>
      <c r="H40" s="983"/>
      <c r="I40" s="983"/>
      <c r="K40" s="983"/>
      <c r="L40" s="983"/>
      <c r="M40" s="983"/>
      <c r="N40" s="983"/>
      <c r="O40" s="983"/>
      <c r="P40" s="983"/>
      <c r="Q40" s="983"/>
      <c r="R40" s="983"/>
      <c r="S40" s="983"/>
      <c r="T40" s="983"/>
      <c r="U40" s="983"/>
      <c r="V40" s="983"/>
    </row>
    <row r="41" spans="1:22" s="18" customFormat="1" ht="10.199999999999999">
      <c r="A41" s="992" t="s">
        <v>2418</v>
      </c>
      <c r="J41" s="992" t="s">
        <v>2418</v>
      </c>
    </row>
    <row r="42" spans="1:22" s="24" customFormat="1" ht="10.199999999999999">
      <c r="A42" s="24" t="s">
        <v>2419</v>
      </c>
      <c r="J42" s="24" t="s">
        <v>2419</v>
      </c>
    </row>
    <row r="43" spans="1:22" s="18" customFormat="1" ht="10.199999999999999">
      <c r="A43" s="24" t="s">
        <v>2420</v>
      </c>
      <c r="J43" s="24" t="s">
        <v>2420</v>
      </c>
    </row>
    <row r="44" spans="1:22" s="18" customFormat="1" ht="10.199999999999999">
      <c r="A44" s="18" t="s">
        <v>2421</v>
      </c>
      <c r="J44" s="18" t="s">
        <v>2421</v>
      </c>
    </row>
    <row r="45" spans="1:22" s="18" customFormat="1" ht="10.199999999999999">
      <c r="A45" s="993" t="s">
        <v>2422</v>
      </c>
      <c r="B45" s="993"/>
      <c r="C45" s="993"/>
      <c r="D45" s="993"/>
      <c r="E45" s="993"/>
      <c r="F45" s="993"/>
      <c r="G45" s="993"/>
      <c r="H45" s="993"/>
      <c r="I45" s="993"/>
      <c r="J45" s="993" t="s">
        <v>2422</v>
      </c>
      <c r="K45" s="993"/>
      <c r="L45" s="993"/>
      <c r="M45" s="993"/>
      <c r="N45" s="993"/>
      <c r="O45" s="993"/>
      <c r="P45" s="993"/>
      <c r="Q45" s="993"/>
      <c r="R45" s="993"/>
    </row>
    <row r="46" spans="1:22" ht="12.75" customHeight="1">
      <c r="A46" s="993"/>
      <c r="B46" s="993"/>
      <c r="C46" s="993"/>
      <c r="D46" s="993"/>
      <c r="E46" s="993"/>
      <c r="F46" s="993"/>
      <c r="G46" s="993"/>
      <c r="H46" s="993"/>
      <c r="I46" s="993"/>
      <c r="J46" s="993"/>
      <c r="K46" s="993"/>
      <c r="L46" s="993"/>
      <c r="M46" s="993"/>
      <c r="N46" s="993"/>
      <c r="O46" s="993"/>
      <c r="P46" s="993"/>
      <c r="Q46" s="993"/>
      <c r="R46" s="993"/>
      <c r="S46" s="994"/>
      <c r="T46" s="994"/>
      <c r="U46" s="994"/>
      <c r="V46" s="994"/>
    </row>
    <row r="47" spans="1:22">
      <c r="A47" s="26" t="s">
        <v>2423</v>
      </c>
      <c r="J47" s="26" t="s">
        <v>2423</v>
      </c>
    </row>
    <row r="48" spans="1:22">
      <c r="J48" s="26" t="s">
        <v>2424</v>
      </c>
    </row>
    <row r="49" spans="1:18">
      <c r="B49" s="995"/>
      <c r="C49" s="995"/>
      <c r="D49" s="995"/>
      <c r="E49" s="995"/>
      <c r="F49" s="995"/>
      <c r="G49" s="995"/>
      <c r="H49" s="995"/>
      <c r="I49" s="995"/>
      <c r="K49" s="995"/>
      <c r="L49" s="995"/>
      <c r="M49" s="995"/>
      <c r="N49" s="995"/>
      <c r="O49" s="995"/>
      <c r="P49" s="995"/>
      <c r="Q49" s="995"/>
      <c r="R49" s="995"/>
    </row>
    <row r="50" spans="1:18">
      <c r="A50" s="26"/>
      <c r="D50" s="983"/>
      <c r="E50" s="994"/>
    </row>
    <row r="51" spans="1:18">
      <c r="D51" s="996"/>
      <c r="E51" s="994"/>
    </row>
    <row r="52" spans="1:18">
      <c r="D52" s="983"/>
      <c r="E52" s="994"/>
    </row>
    <row r="53" spans="1:18">
      <c r="D53" s="983"/>
      <c r="E53" s="994"/>
    </row>
    <row r="54" spans="1:18">
      <c r="D54" s="983"/>
      <c r="E54" s="994"/>
    </row>
    <row r="55" spans="1:18">
      <c r="D55" s="983"/>
      <c r="E55" s="994"/>
    </row>
    <row r="56" spans="1:18">
      <c r="D56" s="983"/>
      <c r="E56" s="994"/>
    </row>
    <row r="57" spans="1:18">
      <c r="D57" s="983"/>
      <c r="E57" s="994"/>
    </row>
    <row r="58" spans="1:18">
      <c r="D58" s="983"/>
      <c r="E58" s="994"/>
    </row>
    <row r="59" spans="1:18">
      <c r="D59" s="986"/>
      <c r="E59" s="994"/>
    </row>
    <row r="60" spans="1:18">
      <c r="D60" s="986"/>
      <c r="E60" s="994"/>
    </row>
    <row r="61" spans="1:18">
      <c r="D61" s="988"/>
      <c r="E61" s="994"/>
    </row>
    <row r="62" spans="1:18">
      <c r="D62" s="989"/>
      <c r="E62" s="994"/>
    </row>
    <row r="63" spans="1:18">
      <c r="D63" s="983"/>
      <c r="E63" s="994"/>
    </row>
    <row r="64" spans="1:18">
      <c r="D64" s="983"/>
      <c r="E64" s="994"/>
    </row>
    <row r="65" spans="4:58">
      <c r="D65" s="983"/>
      <c r="E65" s="994"/>
    </row>
    <row r="66" spans="4:58">
      <c r="D66" s="983"/>
      <c r="E66" s="994"/>
    </row>
    <row r="67" spans="4:58">
      <c r="D67" s="983"/>
      <c r="E67" s="994"/>
    </row>
    <row r="68" spans="4:58">
      <c r="D68" s="983"/>
      <c r="E68" s="994"/>
    </row>
    <row r="69" spans="4:58">
      <c r="D69" s="983"/>
      <c r="E69" s="994"/>
    </row>
    <row r="70" spans="4:58">
      <c r="D70" s="986"/>
      <c r="E70" s="994"/>
    </row>
    <row r="80" spans="4:58" ht="13.8">
      <c r="BF80" s="52"/>
    </row>
    <row r="201" spans="3:3">
      <c r="C201" s="7" t="s">
        <v>137</v>
      </c>
    </row>
  </sheetData>
  <mergeCells count="31">
    <mergeCell ref="S6:S7"/>
    <mergeCell ref="T6:T7"/>
    <mergeCell ref="U6:U7"/>
    <mergeCell ref="V6:V7"/>
    <mergeCell ref="A45:I46"/>
    <mergeCell ref="J45:R46"/>
    <mergeCell ref="M6:M7"/>
    <mergeCell ref="N6:N7"/>
    <mergeCell ref="O6:O7"/>
    <mergeCell ref="P6:P7"/>
    <mergeCell ref="Q6:Q7"/>
    <mergeCell ref="R6:R7"/>
    <mergeCell ref="G6:G7"/>
    <mergeCell ref="H6:H7"/>
    <mergeCell ref="I6:I7"/>
    <mergeCell ref="J6:J7"/>
    <mergeCell ref="K6:K7"/>
    <mergeCell ref="L6:L7"/>
    <mergeCell ref="A6:A7"/>
    <mergeCell ref="B6:B7"/>
    <mergeCell ref="C6:C7"/>
    <mergeCell ref="D6:D7"/>
    <mergeCell ref="E6:E7"/>
    <mergeCell ref="F6:F7"/>
    <mergeCell ref="J1:V1"/>
    <mergeCell ref="A2:I2"/>
    <mergeCell ref="J2:V2"/>
    <mergeCell ref="A3:I3"/>
    <mergeCell ref="J3:V3"/>
    <mergeCell ref="A4:I4"/>
    <mergeCell ref="J4:V4"/>
  </mergeCells>
  <hyperlinks>
    <hyperlink ref="A1" location="Índice!A1" display="Volver al Índice" xr:uid="{81C6FF12-40B6-47F6-94EE-F68D827EAEF2}"/>
  </hyperlinks>
  <printOptions horizontalCentered="1" verticalCentered="1"/>
  <pageMargins left="0.98425196850393704" right="0.98425196850393704" top="0.98425196850393704" bottom="0.98425196850393704" header="0" footer="0"/>
  <pageSetup paperSize="9" scale="70" orientation="landscape" r:id="rId1"/>
  <headerFooter alignWithMargins="0"/>
  <colBreaks count="1" manualBreakCount="1">
    <brk id="9" max="104857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0CD9BF-D982-43CF-BBF5-AEF317E7019F}">
  <dimension ref="A1:K204"/>
  <sheetViews>
    <sheetView showGridLines="0" zoomScaleNormal="100" workbookViewId="0"/>
  </sheetViews>
  <sheetFormatPr baseColWidth="10" defaultColWidth="11.44140625" defaultRowHeight="13.2"/>
  <cols>
    <col min="1" max="1" width="46.44140625" style="1072" customWidth="1"/>
    <col min="2" max="2" width="10.44140625" style="1072" customWidth="1"/>
    <col min="3" max="5" width="15.44140625" style="1072" customWidth="1"/>
    <col min="6" max="6" width="11.44140625" style="1072" customWidth="1"/>
    <col min="7" max="7" width="11.44140625" style="1072" hidden="1" customWidth="1"/>
    <col min="8" max="256" width="11.44140625" style="1072"/>
    <col min="257" max="257" width="46.44140625" style="1072" customWidth="1"/>
    <col min="258" max="258" width="10.44140625" style="1072" customWidth="1"/>
    <col min="259" max="261" width="15.44140625" style="1072" customWidth="1"/>
    <col min="262" max="262" width="11.44140625" style="1072"/>
    <col min="263" max="263" width="0" style="1072" hidden="1" customWidth="1"/>
    <col min="264" max="512" width="11.44140625" style="1072"/>
    <col min="513" max="513" width="46.44140625" style="1072" customWidth="1"/>
    <col min="514" max="514" width="10.44140625" style="1072" customWidth="1"/>
    <col min="515" max="517" width="15.44140625" style="1072" customWidth="1"/>
    <col min="518" max="518" width="11.44140625" style="1072"/>
    <col min="519" max="519" width="0" style="1072" hidden="1" customWidth="1"/>
    <col min="520" max="768" width="11.44140625" style="1072"/>
    <col min="769" max="769" width="46.44140625" style="1072" customWidth="1"/>
    <col min="770" max="770" width="10.44140625" style="1072" customWidth="1"/>
    <col min="771" max="773" width="15.44140625" style="1072" customWidth="1"/>
    <col min="774" max="774" width="11.44140625" style="1072"/>
    <col min="775" max="775" width="0" style="1072" hidden="1" customWidth="1"/>
    <col min="776" max="1024" width="11.44140625" style="1072"/>
    <col min="1025" max="1025" width="46.44140625" style="1072" customWidth="1"/>
    <col min="1026" max="1026" width="10.44140625" style="1072" customWidth="1"/>
    <col min="1027" max="1029" width="15.44140625" style="1072" customWidth="1"/>
    <col min="1030" max="1030" width="11.44140625" style="1072"/>
    <col min="1031" max="1031" width="0" style="1072" hidden="1" customWidth="1"/>
    <col min="1032" max="1280" width="11.44140625" style="1072"/>
    <col min="1281" max="1281" width="46.44140625" style="1072" customWidth="1"/>
    <col min="1282" max="1282" width="10.44140625" style="1072" customWidth="1"/>
    <col min="1283" max="1285" width="15.44140625" style="1072" customWidth="1"/>
    <col min="1286" max="1286" width="11.44140625" style="1072"/>
    <col min="1287" max="1287" width="0" style="1072" hidden="1" customWidth="1"/>
    <col min="1288" max="1536" width="11.44140625" style="1072"/>
    <col min="1537" max="1537" width="46.44140625" style="1072" customWidth="1"/>
    <col min="1538" max="1538" width="10.44140625" style="1072" customWidth="1"/>
    <col min="1539" max="1541" width="15.44140625" style="1072" customWidth="1"/>
    <col min="1542" max="1542" width="11.44140625" style="1072"/>
    <col min="1543" max="1543" width="0" style="1072" hidden="1" customWidth="1"/>
    <col min="1544" max="1792" width="11.44140625" style="1072"/>
    <col min="1793" max="1793" width="46.44140625" style="1072" customWidth="1"/>
    <col min="1794" max="1794" width="10.44140625" style="1072" customWidth="1"/>
    <col min="1795" max="1797" width="15.44140625" style="1072" customWidth="1"/>
    <col min="1798" max="1798" width="11.44140625" style="1072"/>
    <col min="1799" max="1799" width="0" style="1072" hidden="1" customWidth="1"/>
    <col min="1800" max="2048" width="11.44140625" style="1072"/>
    <col min="2049" max="2049" width="46.44140625" style="1072" customWidth="1"/>
    <col min="2050" max="2050" width="10.44140625" style="1072" customWidth="1"/>
    <col min="2051" max="2053" width="15.44140625" style="1072" customWidth="1"/>
    <col min="2054" max="2054" width="11.44140625" style="1072"/>
    <col min="2055" max="2055" width="0" style="1072" hidden="1" customWidth="1"/>
    <col min="2056" max="2304" width="11.44140625" style="1072"/>
    <col min="2305" max="2305" width="46.44140625" style="1072" customWidth="1"/>
    <col min="2306" max="2306" width="10.44140625" style="1072" customWidth="1"/>
    <col min="2307" max="2309" width="15.44140625" style="1072" customWidth="1"/>
    <col min="2310" max="2310" width="11.44140625" style="1072"/>
    <col min="2311" max="2311" width="0" style="1072" hidden="1" customWidth="1"/>
    <col min="2312" max="2560" width="11.44140625" style="1072"/>
    <col min="2561" max="2561" width="46.44140625" style="1072" customWidth="1"/>
    <col min="2562" max="2562" width="10.44140625" style="1072" customWidth="1"/>
    <col min="2563" max="2565" width="15.44140625" style="1072" customWidth="1"/>
    <col min="2566" max="2566" width="11.44140625" style="1072"/>
    <col min="2567" max="2567" width="0" style="1072" hidden="1" customWidth="1"/>
    <col min="2568" max="2816" width="11.44140625" style="1072"/>
    <col min="2817" max="2817" width="46.44140625" style="1072" customWidth="1"/>
    <col min="2818" max="2818" width="10.44140625" style="1072" customWidth="1"/>
    <col min="2819" max="2821" width="15.44140625" style="1072" customWidth="1"/>
    <col min="2822" max="2822" width="11.44140625" style="1072"/>
    <col min="2823" max="2823" width="0" style="1072" hidden="1" customWidth="1"/>
    <col min="2824" max="3072" width="11.44140625" style="1072"/>
    <col min="3073" max="3073" width="46.44140625" style="1072" customWidth="1"/>
    <col min="3074" max="3074" width="10.44140625" style="1072" customWidth="1"/>
    <col min="3075" max="3077" width="15.44140625" style="1072" customWidth="1"/>
    <col min="3078" max="3078" width="11.44140625" style="1072"/>
    <col min="3079" max="3079" width="0" style="1072" hidden="1" customWidth="1"/>
    <col min="3080" max="3328" width="11.44140625" style="1072"/>
    <col min="3329" max="3329" width="46.44140625" style="1072" customWidth="1"/>
    <col min="3330" max="3330" width="10.44140625" style="1072" customWidth="1"/>
    <col min="3331" max="3333" width="15.44140625" style="1072" customWidth="1"/>
    <col min="3334" max="3334" width="11.44140625" style="1072"/>
    <col min="3335" max="3335" width="0" style="1072" hidden="1" customWidth="1"/>
    <col min="3336" max="3584" width="11.44140625" style="1072"/>
    <col min="3585" max="3585" width="46.44140625" style="1072" customWidth="1"/>
    <col min="3586" max="3586" width="10.44140625" style="1072" customWidth="1"/>
    <col min="3587" max="3589" width="15.44140625" style="1072" customWidth="1"/>
    <col min="3590" max="3590" width="11.44140625" style="1072"/>
    <col min="3591" max="3591" width="0" style="1072" hidden="1" customWidth="1"/>
    <col min="3592" max="3840" width="11.44140625" style="1072"/>
    <col min="3841" max="3841" width="46.44140625" style="1072" customWidth="1"/>
    <col min="3842" max="3842" width="10.44140625" style="1072" customWidth="1"/>
    <col min="3843" max="3845" width="15.44140625" style="1072" customWidth="1"/>
    <col min="3846" max="3846" width="11.44140625" style="1072"/>
    <col min="3847" max="3847" width="0" style="1072" hidden="1" customWidth="1"/>
    <col min="3848" max="4096" width="11.44140625" style="1072"/>
    <col min="4097" max="4097" width="46.44140625" style="1072" customWidth="1"/>
    <col min="4098" max="4098" width="10.44140625" style="1072" customWidth="1"/>
    <col min="4099" max="4101" width="15.44140625" style="1072" customWidth="1"/>
    <col min="4102" max="4102" width="11.44140625" style="1072"/>
    <col min="4103" max="4103" width="0" style="1072" hidden="1" customWidth="1"/>
    <col min="4104" max="4352" width="11.44140625" style="1072"/>
    <col min="4353" max="4353" width="46.44140625" style="1072" customWidth="1"/>
    <col min="4354" max="4354" width="10.44140625" style="1072" customWidth="1"/>
    <col min="4355" max="4357" width="15.44140625" style="1072" customWidth="1"/>
    <col min="4358" max="4358" width="11.44140625" style="1072"/>
    <col min="4359" max="4359" width="0" style="1072" hidden="1" customWidth="1"/>
    <col min="4360" max="4608" width="11.44140625" style="1072"/>
    <col min="4609" max="4609" width="46.44140625" style="1072" customWidth="1"/>
    <col min="4610" max="4610" width="10.44140625" style="1072" customWidth="1"/>
    <col min="4611" max="4613" width="15.44140625" style="1072" customWidth="1"/>
    <col min="4614" max="4614" width="11.44140625" style="1072"/>
    <col min="4615" max="4615" width="0" style="1072" hidden="1" customWidth="1"/>
    <col min="4616" max="4864" width="11.44140625" style="1072"/>
    <col min="4865" max="4865" width="46.44140625" style="1072" customWidth="1"/>
    <col min="4866" max="4866" width="10.44140625" style="1072" customWidth="1"/>
    <col min="4867" max="4869" width="15.44140625" style="1072" customWidth="1"/>
    <col min="4870" max="4870" width="11.44140625" style="1072"/>
    <col min="4871" max="4871" width="0" style="1072" hidden="1" customWidth="1"/>
    <col min="4872" max="5120" width="11.44140625" style="1072"/>
    <col min="5121" max="5121" width="46.44140625" style="1072" customWidth="1"/>
    <col min="5122" max="5122" width="10.44140625" style="1072" customWidth="1"/>
    <col min="5123" max="5125" width="15.44140625" style="1072" customWidth="1"/>
    <col min="5126" max="5126" width="11.44140625" style="1072"/>
    <col min="5127" max="5127" width="0" style="1072" hidden="1" customWidth="1"/>
    <col min="5128" max="5376" width="11.44140625" style="1072"/>
    <col min="5377" max="5377" width="46.44140625" style="1072" customWidth="1"/>
    <col min="5378" max="5378" width="10.44140625" style="1072" customWidth="1"/>
    <col min="5379" max="5381" width="15.44140625" style="1072" customWidth="1"/>
    <col min="5382" max="5382" width="11.44140625" style="1072"/>
    <col min="5383" max="5383" width="0" style="1072" hidden="1" customWidth="1"/>
    <col min="5384" max="5632" width="11.44140625" style="1072"/>
    <col min="5633" max="5633" width="46.44140625" style="1072" customWidth="1"/>
    <col min="5634" max="5634" width="10.44140625" style="1072" customWidth="1"/>
    <col min="5635" max="5637" width="15.44140625" style="1072" customWidth="1"/>
    <col min="5638" max="5638" width="11.44140625" style="1072"/>
    <col min="5639" max="5639" width="0" style="1072" hidden="1" customWidth="1"/>
    <col min="5640" max="5888" width="11.44140625" style="1072"/>
    <col min="5889" max="5889" width="46.44140625" style="1072" customWidth="1"/>
    <col min="5890" max="5890" width="10.44140625" style="1072" customWidth="1"/>
    <col min="5891" max="5893" width="15.44140625" style="1072" customWidth="1"/>
    <col min="5894" max="5894" width="11.44140625" style="1072"/>
    <col min="5895" max="5895" width="0" style="1072" hidden="1" customWidth="1"/>
    <col min="5896" max="6144" width="11.44140625" style="1072"/>
    <col min="6145" max="6145" width="46.44140625" style="1072" customWidth="1"/>
    <col min="6146" max="6146" width="10.44140625" style="1072" customWidth="1"/>
    <col min="6147" max="6149" width="15.44140625" style="1072" customWidth="1"/>
    <col min="6150" max="6150" width="11.44140625" style="1072"/>
    <col min="6151" max="6151" width="0" style="1072" hidden="1" customWidth="1"/>
    <col min="6152" max="6400" width="11.44140625" style="1072"/>
    <col min="6401" max="6401" width="46.44140625" style="1072" customWidth="1"/>
    <col min="6402" max="6402" width="10.44140625" style="1072" customWidth="1"/>
    <col min="6403" max="6405" width="15.44140625" style="1072" customWidth="1"/>
    <col min="6406" max="6406" width="11.44140625" style="1072"/>
    <col min="6407" max="6407" width="0" style="1072" hidden="1" customWidth="1"/>
    <col min="6408" max="6656" width="11.44140625" style="1072"/>
    <col min="6657" max="6657" width="46.44140625" style="1072" customWidth="1"/>
    <col min="6658" max="6658" width="10.44140625" style="1072" customWidth="1"/>
    <col min="6659" max="6661" width="15.44140625" style="1072" customWidth="1"/>
    <col min="6662" max="6662" width="11.44140625" style="1072"/>
    <col min="6663" max="6663" width="0" style="1072" hidden="1" customWidth="1"/>
    <col min="6664" max="6912" width="11.44140625" style="1072"/>
    <col min="6913" max="6913" width="46.44140625" style="1072" customWidth="1"/>
    <col min="6914" max="6914" width="10.44140625" style="1072" customWidth="1"/>
    <col min="6915" max="6917" width="15.44140625" style="1072" customWidth="1"/>
    <col min="6918" max="6918" width="11.44140625" style="1072"/>
    <col min="6919" max="6919" width="0" style="1072" hidden="1" customWidth="1"/>
    <col min="6920" max="7168" width="11.44140625" style="1072"/>
    <col min="7169" max="7169" width="46.44140625" style="1072" customWidth="1"/>
    <col min="7170" max="7170" width="10.44140625" style="1072" customWidth="1"/>
    <col min="7171" max="7173" width="15.44140625" style="1072" customWidth="1"/>
    <col min="7174" max="7174" width="11.44140625" style="1072"/>
    <col min="7175" max="7175" width="0" style="1072" hidden="1" customWidth="1"/>
    <col min="7176" max="7424" width="11.44140625" style="1072"/>
    <col min="7425" max="7425" width="46.44140625" style="1072" customWidth="1"/>
    <col min="7426" max="7426" width="10.44140625" style="1072" customWidth="1"/>
    <col min="7427" max="7429" width="15.44140625" style="1072" customWidth="1"/>
    <col min="7430" max="7430" width="11.44140625" style="1072"/>
    <col min="7431" max="7431" width="0" style="1072" hidden="1" customWidth="1"/>
    <col min="7432" max="7680" width="11.44140625" style="1072"/>
    <col min="7681" max="7681" width="46.44140625" style="1072" customWidth="1"/>
    <col min="7682" max="7682" width="10.44140625" style="1072" customWidth="1"/>
    <col min="7683" max="7685" width="15.44140625" style="1072" customWidth="1"/>
    <col min="7686" max="7686" width="11.44140625" style="1072"/>
    <col min="7687" max="7687" width="0" style="1072" hidden="1" customWidth="1"/>
    <col min="7688" max="7936" width="11.44140625" style="1072"/>
    <col min="7937" max="7937" width="46.44140625" style="1072" customWidth="1"/>
    <col min="7938" max="7938" width="10.44140625" style="1072" customWidth="1"/>
    <col min="7939" max="7941" width="15.44140625" style="1072" customWidth="1"/>
    <col min="7942" max="7942" width="11.44140625" style="1072"/>
    <col min="7943" max="7943" width="0" style="1072" hidden="1" customWidth="1"/>
    <col min="7944" max="8192" width="11.44140625" style="1072"/>
    <col min="8193" max="8193" width="46.44140625" style="1072" customWidth="1"/>
    <col min="8194" max="8194" width="10.44140625" style="1072" customWidth="1"/>
    <col min="8195" max="8197" width="15.44140625" style="1072" customWidth="1"/>
    <col min="8198" max="8198" width="11.44140625" style="1072"/>
    <col min="8199" max="8199" width="0" style="1072" hidden="1" customWidth="1"/>
    <col min="8200" max="8448" width="11.44140625" style="1072"/>
    <col min="8449" max="8449" width="46.44140625" style="1072" customWidth="1"/>
    <col min="8450" max="8450" width="10.44140625" style="1072" customWidth="1"/>
    <col min="8451" max="8453" width="15.44140625" style="1072" customWidth="1"/>
    <col min="8454" max="8454" width="11.44140625" style="1072"/>
    <col min="8455" max="8455" width="0" style="1072" hidden="1" customWidth="1"/>
    <col min="8456" max="8704" width="11.44140625" style="1072"/>
    <col min="8705" max="8705" width="46.44140625" style="1072" customWidth="1"/>
    <col min="8706" max="8706" width="10.44140625" style="1072" customWidth="1"/>
    <col min="8707" max="8709" width="15.44140625" style="1072" customWidth="1"/>
    <col min="8710" max="8710" width="11.44140625" style="1072"/>
    <col min="8711" max="8711" width="0" style="1072" hidden="1" customWidth="1"/>
    <col min="8712" max="8960" width="11.44140625" style="1072"/>
    <col min="8961" max="8961" width="46.44140625" style="1072" customWidth="1"/>
    <col min="8962" max="8962" width="10.44140625" style="1072" customWidth="1"/>
    <col min="8963" max="8965" width="15.44140625" style="1072" customWidth="1"/>
    <col min="8966" max="8966" width="11.44140625" style="1072"/>
    <col min="8967" max="8967" width="0" style="1072" hidden="1" customWidth="1"/>
    <col min="8968" max="9216" width="11.44140625" style="1072"/>
    <col min="9217" max="9217" width="46.44140625" style="1072" customWidth="1"/>
    <col min="9218" max="9218" width="10.44140625" style="1072" customWidth="1"/>
    <col min="9219" max="9221" width="15.44140625" style="1072" customWidth="1"/>
    <col min="9222" max="9222" width="11.44140625" style="1072"/>
    <col min="9223" max="9223" width="0" style="1072" hidden="1" customWidth="1"/>
    <col min="9224" max="9472" width="11.44140625" style="1072"/>
    <col min="9473" max="9473" width="46.44140625" style="1072" customWidth="1"/>
    <col min="9474" max="9474" width="10.44140625" style="1072" customWidth="1"/>
    <col min="9475" max="9477" width="15.44140625" style="1072" customWidth="1"/>
    <col min="9478" max="9478" width="11.44140625" style="1072"/>
    <col min="9479" max="9479" width="0" style="1072" hidden="1" customWidth="1"/>
    <col min="9480" max="9728" width="11.44140625" style="1072"/>
    <col min="9729" max="9729" width="46.44140625" style="1072" customWidth="1"/>
    <col min="9730" max="9730" width="10.44140625" style="1072" customWidth="1"/>
    <col min="9731" max="9733" width="15.44140625" style="1072" customWidth="1"/>
    <col min="9734" max="9734" width="11.44140625" style="1072"/>
    <col min="9735" max="9735" width="0" style="1072" hidden="1" customWidth="1"/>
    <col min="9736" max="9984" width="11.44140625" style="1072"/>
    <col min="9985" max="9985" width="46.44140625" style="1072" customWidth="1"/>
    <col min="9986" max="9986" width="10.44140625" style="1072" customWidth="1"/>
    <col min="9987" max="9989" width="15.44140625" style="1072" customWidth="1"/>
    <col min="9990" max="9990" width="11.44140625" style="1072"/>
    <col min="9991" max="9991" width="0" style="1072" hidden="1" customWidth="1"/>
    <col min="9992" max="10240" width="11.44140625" style="1072"/>
    <col min="10241" max="10241" width="46.44140625" style="1072" customWidth="1"/>
    <col min="10242" max="10242" width="10.44140625" style="1072" customWidth="1"/>
    <col min="10243" max="10245" width="15.44140625" style="1072" customWidth="1"/>
    <col min="10246" max="10246" width="11.44140625" style="1072"/>
    <col min="10247" max="10247" width="0" style="1072" hidden="1" customWidth="1"/>
    <col min="10248" max="10496" width="11.44140625" style="1072"/>
    <col min="10497" max="10497" width="46.44140625" style="1072" customWidth="1"/>
    <col min="10498" max="10498" width="10.44140625" style="1072" customWidth="1"/>
    <col min="10499" max="10501" width="15.44140625" style="1072" customWidth="1"/>
    <col min="10502" max="10502" width="11.44140625" style="1072"/>
    <col min="10503" max="10503" width="0" style="1072" hidden="1" customWidth="1"/>
    <col min="10504" max="10752" width="11.44140625" style="1072"/>
    <col min="10753" max="10753" width="46.44140625" style="1072" customWidth="1"/>
    <col min="10754" max="10754" width="10.44140625" style="1072" customWidth="1"/>
    <col min="10755" max="10757" width="15.44140625" style="1072" customWidth="1"/>
    <col min="10758" max="10758" width="11.44140625" style="1072"/>
    <col min="10759" max="10759" width="0" style="1072" hidden="1" customWidth="1"/>
    <col min="10760" max="11008" width="11.44140625" style="1072"/>
    <col min="11009" max="11009" width="46.44140625" style="1072" customWidth="1"/>
    <col min="11010" max="11010" width="10.44140625" style="1072" customWidth="1"/>
    <col min="11011" max="11013" width="15.44140625" style="1072" customWidth="1"/>
    <col min="11014" max="11014" width="11.44140625" style="1072"/>
    <col min="11015" max="11015" width="0" style="1072" hidden="1" customWidth="1"/>
    <col min="11016" max="11264" width="11.44140625" style="1072"/>
    <col min="11265" max="11265" width="46.44140625" style="1072" customWidth="1"/>
    <col min="11266" max="11266" width="10.44140625" style="1072" customWidth="1"/>
    <col min="11267" max="11269" width="15.44140625" style="1072" customWidth="1"/>
    <col min="11270" max="11270" width="11.44140625" style="1072"/>
    <col min="11271" max="11271" width="0" style="1072" hidden="1" customWidth="1"/>
    <col min="11272" max="11520" width="11.44140625" style="1072"/>
    <col min="11521" max="11521" width="46.44140625" style="1072" customWidth="1"/>
    <col min="11522" max="11522" width="10.44140625" style="1072" customWidth="1"/>
    <col min="11523" max="11525" width="15.44140625" style="1072" customWidth="1"/>
    <col min="11526" max="11526" width="11.44140625" style="1072"/>
    <col min="11527" max="11527" width="0" style="1072" hidden="1" customWidth="1"/>
    <col min="11528" max="11776" width="11.44140625" style="1072"/>
    <col min="11777" max="11777" width="46.44140625" style="1072" customWidth="1"/>
    <col min="11778" max="11778" width="10.44140625" style="1072" customWidth="1"/>
    <col min="11779" max="11781" width="15.44140625" style="1072" customWidth="1"/>
    <col min="11782" max="11782" width="11.44140625" style="1072"/>
    <col min="11783" max="11783" width="0" style="1072" hidden="1" customWidth="1"/>
    <col min="11784" max="12032" width="11.44140625" style="1072"/>
    <col min="12033" max="12033" width="46.44140625" style="1072" customWidth="1"/>
    <col min="12034" max="12034" width="10.44140625" style="1072" customWidth="1"/>
    <col min="12035" max="12037" width="15.44140625" style="1072" customWidth="1"/>
    <col min="12038" max="12038" width="11.44140625" style="1072"/>
    <col min="12039" max="12039" width="0" style="1072" hidden="1" customWidth="1"/>
    <col min="12040" max="12288" width="11.44140625" style="1072"/>
    <col min="12289" max="12289" width="46.44140625" style="1072" customWidth="1"/>
    <col min="12290" max="12290" width="10.44140625" style="1072" customWidth="1"/>
    <col min="12291" max="12293" width="15.44140625" style="1072" customWidth="1"/>
    <col min="12294" max="12294" width="11.44140625" style="1072"/>
    <col min="12295" max="12295" width="0" style="1072" hidden="1" customWidth="1"/>
    <col min="12296" max="12544" width="11.44140625" style="1072"/>
    <col min="12545" max="12545" width="46.44140625" style="1072" customWidth="1"/>
    <col min="12546" max="12546" width="10.44140625" style="1072" customWidth="1"/>
    <col min="12547" max="12549" width="15.44140625" style="1072" customWidth="1"/>
    <col min="12550" max="12550" width="11.44140625" style="1072"/>
    <col min="12551" max="12551" width="0" style="1072" hidden="1" customWidth="1"/>
    <col min="12552" max="12800" width="11.44140625" style="1072"/>
    <col min="12801" max="12801" width="46.44140625" style="1072" customWidth="1"/>
    <col min="12802" max="12802" width="10.44140625" style="1072" customWidth="1"/>
    <col min="12803" max="12805" width="15.44140625" style="1072" customWidth="1"/>
    <col min="12806" max="12806" width="11.44140625" style="1072"/>
    <col min="12807" max="12807" width="0" style="1072" hidden="1" customWidth="1"/>
    <col min="12808" max="13056" width="11.44140625" style="1072"/>
    <col min="13057" max="13057" width="46.44140625" style="1072" customWidth="1"/>
    <col min="13058" max="13058" width="10.44140625" style="1072" customWidth="1"/>
    <col min="13059" max="13061" width="15.44140625" style="1072" customWidth="1"/>
    <col min="13062" max="13062" width="11.44140625" style="1072"/>
    <col min="13063" max="13063" width="0" style="1072" hidden="1" customWidth="1"/>
    <col min="13064" max="13312" width="11.44140625" style="1072"/>
    <col min="13313" max="13313" width="46.44140625" style="1072" customWidth="1"/>
    <col min="13314" max="13314" width="10.44140625" style="1072" customWidth="1"/>
    <col min="13315" max="13317" width="15.44140625" style="1072" customWidth="1"/>
    <col min="13318" max="13318" width="11.44140625" style="1072"/>
    <col min="13319" max="13319" width="0" style="1072" hidden="1" customWidth="1"/>
    <col min="13320" max="13568" width="11.44140625" style="1072"/>
    <col min="13569" max="13569" width="46.44140625" style="1072" customWidth="1"/>
    <col min="13570" max="13570" width="10.44140625" style="1072" customWidth="1"/>
    <col min="13571" max="13573" width="15.44140625" style="1072" customWidth="1"/>
    <col min="13574" max="13574" width="11.44140625" style="1072"/>
    <col min="13575" max="13575" width="0" style="1072" hidden="1" customWidth="1"/>
    <col min="13576" max="13824" width="11.44140625" style="1072"/>
    <col min="13825" max="13825" width="46.44140625" style="1072" customWidth="1"/>
    <col min="13826" max="13826" width="10.44140625" style="1072" customWidth="1"/>
    <col min="13827" max="13829" width="15.44140625" style="1072" customWidth="1"/>
    <col min="13830" max="13830" width="11.44140625" style="1072"/>
    <col min="13831" max="13831" width="0" style="1072" hidden="1" customWidth="1"/>
    <col min="13832" max="14080" width="11.44140625" style="1072"/>
    <col min="14081" max="14081" width="46.44140625" style="1072" customWidth="1"/>
    <col min="14082" max="14082" width="10.44140625" style="1072" customWidth="1"/>
    <col min="14083" max="14085" width="15.44140625" style="1072" customWidth="1"/>
    <col min="14086" max="14086" width="11.44140625" style="1072"/>
    <col min="14087" max="14087" width="0" style="1072" hidden="1" customWidth="1"/>
    <col min="14088" max="14336" width="11.44140625" style="1072"/>
    <col min="14337" max="14337" width="46.44140625" style="1072" customWidth="1"/>
    <col min="14338" max="14338" width="10.44140625" style="1072" customWidth="1"/>
    <col min="14339" max="14341" width="15.44140625" style="1072" customWidth="1"/>
    <col min="14342" max="14342" width="11.44140625" style="1072"/>
    <col min="14343" max="14343" width="0" style="1072" hidden="1" customWidth="1"/>
    <col min="14344" max="14592" width="11.44140625" style="1072"/>
    <col min="14593" max="14593" width="46.44140625" style="1072" customWidth="1"/>
    <col min="14594" max="14594" width="10.44140625" style="1072" customWidth="1"/>
    <col min="14595" max="14597" width="15.44140625" style="1072" customWidth="1"/>
    <col min="14598" max="14598" width="11.44140625" style="1072"/>
    <col min="14599" max="14599" width="0" style="1072" hidden="1" customWidth="1"/>
    <col min="14600" max="14848" width="11.44140625" style="1072"/>
    <col min="14849" max="14849" width="46.44140625" style="1072" customWidth="1"/>
    <col min="14850" max="14850" width="10.44140625" style="1072" customWidth="1"/>
    <col min="14851" max="14853" width="15.44140625" style="1072" customWidth="1"/>
    <col min="14854" max="14854" width="11.44140625" style="1072"/>
    <col min="14855" max="14855" width="0" style="1072" hidden="1" customWidth="1"/>
    <col min="14856" max="15104" width="11.44140625" style="1072"/>
    <col min="15105" max="15105" width="46.44140625" style="1072" customWidth="1"/>
    <col min="15106" max="15106" width="10.44140625" style="1072" customWidth="1"/>
    <col min="15107" max="15109" width="15.44140625" style="1072" customWidth="1"/>
    <col min="15110" max="15110" width="11.44140625" style="1072"/>
    <col min="15111" max="15111" width="0" style="1072" hidden="1" customWidth="1"/>
    <col min="15112" max="15360" width="11.44140625" style="1072"/>
    <col min="15361" max="15361" width="46.44140625" style="1072" customWidth="1"/>
    <col min="15362" max="15362" width="10.44140625" style="1072" customWidth="1"/>
    <col min="15363" max="15365" width="15.44140625" style="1072" customWidth="1"/>
    <col min="15366" max="15366" width="11.44140625" style="1072"/>
    <col min="15367" max="15367" width="0" style="1072" hidden="1" customWidth="1"/>
    <col min="15368" max="15616" width="11.44140625" style="1072"/>
    <col min="15617" max="15617" width="46.44140625" style="1072" customWidth="1"/>
    <col min="15618" max="15618" width="10.44140625" style="1072" customWidth="1"/>
    <col min="15619" max="15621" width="15.44140625" style="1072" customWidth="1"/>
    <col min="15622" max="15622" width="11.44140625" style="1072"/>
    <col min="15623" max="15623" width="0" style="1072" hidden="1" customWidth="1"/>
    <col min="15624" max="15872" width="11.44140625" style="1072"/>
    <col min="15873" max="15873" width="46.44140625" style="1072" customWidth="1"/>
    <col min="15874" max="15874" width="10.44140625" style="1072" customWidth="1"/>
    <col min="15875" max="15877" width="15.44140625" style="1072" customWidth="1"/>
    <col min="15878" max="15878" width="11.44140625" style="1072"/>
    <col min="15879" max="15879" width="0" style="1072" hidden="1" customWidth="1"/>
    <col min="15880" max="16128" width="11.44140625" style="1072"/>
    <col min="16129" max="16129" width="46.44140625" style="1072" customWidth="1"/>
    <col min="16130" max="16130" width="10.44140625" style="1072" customWidth="1"/>
    <col min="16131" max="16133" width="15.44140625" style="1072" customWidth="1"/>
    <col min="16134" max="16134" width="11.44140625" style="1072"/>
    <col min="16135" max="16135" width="0" style="1072" hidden="1" customWidth="1"/>
    <col min="16136" max="16384" width="11.44140625" style="1072"/>
  </cols>
  <sheetData>
    <row r="1" spans="1:11" ht="18" customHeight="1">
      <c r="A1" s="1594" t="s">
        <v>2775</v>
      </c>
      <c r="B1" s="1070"/>
      <c r="C1" s="1070"/>
      <c r="D1" s="1070"/>
      <c r="E1" s="1070"/>
      <c r="F1" s="1070"/>
      <c r="G1" s="1071"/>
    </row>
    <row r="2" spans="1:11" ht="27" customHeight="1">
      <c r="A2" s="1073" t="s">
        <v>2461</v>
      </c>
      <c r="B2" s="1073"/>
      <c r="C2" s="1073"/>
      <c r="D2" s="1073"/>
      <c r="E2" s="1073"/>
      <c r="F2" s="1073"/>
      <c r="G2" s="1071"/>
    </row>
    <row r="3" spans="1:11" ht="27" customHeight="1">
      <c r="A3" s="1073" t="s">
        <v>2462</v>
      </c>
      <c r="B3" s="1073"/>
      <c r="C3" s="1073"/>
      <c r="D3" s="1073"/>
      <c r="E3" s="1073"/>
      <c r="F3" s="1073"/>
      <c r="G3" s="1074"/>
    </row>
    <row r="4" spans="1:11" ht="18" customHeight="1">
      <c r="A4" s="1075">
        <v>46112</v>
      </c>
      <c r="B4" s="1076"/>
      <c r="C4" s="1076"/>
      <c r="D4" s="1076"/>
      <c r="E4" s="1076"/>
      <c r="F4" s="1076"/>
      <c r="G4" s="1077"/>
    </row>
    <row r="5" spans="1:11" ht="18" customHeight="1">
      <c r="A5" s="1078" t="s">
        <v>101</v>
      </c>
      <c r="B5" s="1079"/>
      <c r="C5" s="1079"/>
      <c r="D5" s="1079"/>
      <c r="E5" s="1079"/>
      <c r="F5" s="1079"/>
      <c r="G5" s="1077"/>
    </row>
    <row r="6" spans="1:11" ht="15" customHeight="1" thickBot="1">
      <c r="A6" s="1080"/>
      <c r="B6" s="1081"/>
      <c r="C6" s="1081"/>
      <c r="D6" s="1081"/>
      <c r="E6" s="1081"/>
      <c r="F6" s="1081"/>
      <c r="G6" s="1080"/>
    </row>
    <row r="7" spans="1:11" s="1087" customFormat="1" ht="54.9" customHeight="1">
      <c r="A7" s="1082"/>
      <c r="B7" s="1083" t="s">
        <v>2463</v>
      </c>
      <c r="C7" s="1083" t="s">
        <v>2464</v>
      </c>
      <c r="D7" s="1083" t="s">
        <v>2465</v>
      </c>
      <c r="E7" s="1084" t="s">
        <v>2466</v>
      </c>
      <c r="F7" s="1085" t="s">
        <v>2467</v>
      </c>
      <c r="G7" s="1086"/>
    </row>
    <row r="8" spans="1:11" ht="8.4" customHeight="1">
      <c r="A8" s="1088"/>
      <c r="B8" s="1089"/>
      <c r="C8" s="1089"/>
      <c r="D8" s="1089"/>
      <c r="E8" s="1089"/>
      <c r="F8" s="1090"/>
      <c r="G8" s="1090"/>
    </row>
    <row r="9" spans="1:11" s="1095" customFormat="1" ht="24.75" customHeight="1">
      <c r="A9" s="1091" t="s">
        <v>2468</v>
      </c>
      <c r="B9" s="1092">
        <v>2104287</v>
      </c>
      <c r="C9" s="1092">
        <v>131873601.96932</v>
      </c>
      <c r="D9" s="1092">
        <v>91230188.262160003</v>
      </c>
      <c r="E9" s="1092">
        <v>223103790.23148</v>
      </c>
      <c r="F9" s="1093">
        <v>59.224502885337436</v>
      </c>
      <c r="G9" s="1094"/>
      <c r="I9" s="1096"/>
    </row>
    <row r="10" spans="1:11" s="1095" customFormat="1" ht="16.2" customHeight="1">
      <c r="A10" s="1097" t="s">
        <v>2469</v>
      </c>
      <c r="B10" s="1098">
        <v>171919</v>
      </c>
      <c r="C10" s="1098">
        <v>3507724.38527</v>
      </c>
      <c r="D10" s="1098">
        <v>11860749.21146</v>
      </c>
      <c r="E10" s="1098">
        <v>15368473.596729999</v>
      </c>
      <c r="F10" s="1093">
        <v>4.0796716538450815</v>
      </c>
      <c r="G10" s="1099"/>
      <c r="I10" s="1096"/>
    </row>
    <row r="11" spans="1:11" s="1095" customFormat="1" ht="16.2" customHeight="1">
      <c r="A11" s="1097" t="s">
        <v>2470</v>
      </c>
      <c r="B11" s="1098">
        <v>164974</v>
      </c>
      <c r="C11" s="1098">
        <v>3374277.6313499999</v>
      </c>
      <c r="D11" s="1098">
        <v>10518435.12898</v>
      </c>
      <c r="E11" s="1098">
        <v>13892712.760330001</v>
      </c>
      <c r="F11" s="1093">
        <v>3.6879203446326421</v>
      </c>
      <c r="G11" s="1099"/>
      <c r="I11" s="1096"/>
    </row>
    <row r="12" spans="1:11" s="1095" customFormat="1" ht="16.2" customHeight="1">
      <c r="A12" s="1097" t="s">
        <v>2471</v>
      </c>
      <c r="B12" s="1098">
        <v>6945</v>
      </c>
      <c r="C12" s="1098">
        <v>133446.75391999999</v>
      </c>
      <c r="D12" s="1098">
        <v>1342314.0824800001</v>
      </c>
      <c r="E12" s="1098">
        <v>1475760.8363999999</v>
      </c>
      <c r="F12" s="1093">
        <v>0.39175130921243967</v>
      </c>
      <c r="G12" s="1100"/>
      <c r="I12" s="1096"/>
    </row>
    <row r="13" spans="1:11" s="1095" customFormat="1" ht="16.2" customHeight="1">
      <c r="A13" s="1097" t="s">
        <v>2472</v>
      </c>
      <c r="B13" s="1098">
        <v>3630</v>
      </c>
      <c r="C13" s="1098">
        <v>463753.59363999998</v>
      </c>
      <c r="D13" s="1098">
        <v>8804977.2196699996</v>
      </c>
      <c r="E13" s="1098">
        <v>9268730.8133099992</v>
      </c>
      <c r="F13" s="1093">
        <v>2.4604511390270369</v>
      </c>
      <c r="G13" s="1099"/>
      <c r="H13" s="1096"/>
      <c r="I13" s="1096"/>
      <c r="J13" s="1096"/>
      <c r="K13" s="1096"/>
    </row>
    <row r="14" spans="1:11" s="1095" customFormat="1" ht="16.2" customHeight="1">
      <c r="A14" s="1097" t="s">
        <v>2473</v>
      </c>
      <c r="B14" s="1098">
        <v>194334</v>
      </c>
      <c r="C14" s="1098">
        <v>23351454.364780001</v>
      </c>
      <c r="D14" s="1098">
        <v>23799170.877280001</v>
      </c>
      <c r="E14" s="1098">
        <v>47150625.242059998</v>
      </c>
      <c r="F14" s="1093">
        <v>12.516471987304806</v>
      </c>
      <c r="G14" s="1099"/>
      <c r="I14" s="1096"/>
    </row>
    <row r="15" spans="1:11" s="1095" customFormat="1" ht="16.2" customHeight="1">
      <c r="A15" s="1097" t="s">
        <v>2474</v>
      </c>
      <c r="B15" s="1098">
        <v>55772</v>
      </c>
      <c r="C15" s="1098">
        <v>7330562.2585500004</v>
      </c>
      <c r="D15" s="1098">
        <v>9492865.4805399999</v>
      </c>
      <c r="E15" s="1098">
        <v>16823427.739089999</v>
      </c>
      <c r="F15" s="1093">
        <v>4.4658996767434349</v>
      </c>
      <c r="G15" s="1099"/>
      <c r="I15" s="1096"/>
    </row>
    <row r="16" spans="1:11" s="1095" customFormat="1" ht="16.2" customHeight="1">
      <c r="A16" s="1097" t="s">
        <v>2475</v>
      </c>
      <c r="B16" s="1098">
        <v>69716</v>
      </c>
      <c r="C16" s="1098">
        <v>2333289.1298699998</v>
      </c>
      <c r="D16" s="1098">
        <v>2278753.4375499999</v>
      </c>
      <c r="E16" s="1098">
        <v>4612042.5674200002</v>
      </c>
      <c r="F16" s="1093">
        <v>1.224299811572291</v>
      </c>
      <c r="G16" s="1099"/>
      <c r="I16" s="1096"/>
    </row>
    <row r="17" spans="1:11" s="1095" customFormat="1" ht="16.2" customHeight="1">
      <c r="A17" s="1097" t="s">
        <v>2476</v>
      </c>
      <c r="B17" s="1098">
        <v>19784</v>
      </c>
      <c r="C17" s="1098">
        <v>1895227.97444</v>
      </c>
      <c r="D17" s="1098">
        <v>1046040.42906</v>
      </c>
      <c r="E17" s="1098">
        <v>2941268.4035</v>
      </c>
      <c r="F17" s="1093">
        <v>0.7807808144760896</v>
      </c>
      <c r="G17" s="1099"/>
      <c r="I17" s="1096"/>
    </row>
    <row r="18" spans="1:11" s="1095" customFormat="1" ht="16.2" customHeight="1">
      <c r="A18" s="1097" t="s">
        <v>2477</v>
      </c>
      <c r="B18" s="1098">
        <v>3453</v>
      </c>
      <c r="C18" s="1098">
        <v>2045508.8265199999</v>
      </c>
      <c r="D18" s="1098">
        <v>2296496.3184500001</v>
      </c>
      <c r="E18" s="1098">
        <v>4342005.1449699998</v>
      </c>
      <c r="F18" s="1093">
        <v>1.1526164390556437</v>
      </c>
      <c r="G18" s="1099"/>
      <c r="I18" s="1096"/>
    </row>
    <row r="19" spans="1:11" s="1095" customFormat="1" ht="16.2" customHeight="1">
      <c r="A19" s="1097" t="s">
        <v>2478</v>
      </c>
      <c r="B19" s="1098">
        <v>3424</v>
      </c>
      <c r="C19" s="1098">
        <v>1101649.40573</v>
      </c>
      <c r="D19" s="1098">
        <v>1598783.4086199999</v>
      </c>
      <c r="E19" s="1098">
        <v>2700432.8143500001</v>
      </c>
      <c r="F19" s="1093">
        <v>0.71684927826279965</v>
      </c>
      <c r="G19" s="1099"/>
      <c r="I19" s="1096"/>
    </row>
    <row r="20" spans="1:11" s="1095" customFormat="1" ht="16.2" customHeight="1">
      <c r="A20" s="1097" t="s">
        <v>2479</v>
      </c>
      <c r="B20" s="1098">
        <v>5618</v>
      </c>
      <c r="C20" s="1098">
        <v>4110135.2563900002</v>
      </c>
      <c r="D20" s="1098">
        <v>441051.44481999998</v>
      </c>
      <c r="E20" s="1098">
        <v>4551186.7012099996</v>
      </c>
      <c r="F20" s="1093">
        <v>1.2081451849735925</v>
      </c>
      <c r="G20" s="1099"/>
      <c r="I20" s="1096"/>
    </row>
    <row r="21" spans="1:11" s="1095" customFormat="1" ht="16.2" customHeight="1">
      <c r="A21" s="1097" t="s">
        <v>2480</v>
      </c>
      <c r="B21" s="1098">
        <v>14652</v>
      </c>
      <c r="C21" s="1098">
        <v>1948928.24676</v>
      </c>
      <c r="D21" s="1098">
        <v>4663664.2223500004</v>
      </c>
      <c r="E21" s="1098">
        <v>6612592.4691099999</v>
      </c>
      <c r="F21" s="1093">
        <v>1.7553601458766572</v>
      </c>
      <c r="G21" s="1099"/>
      <c r="I21" s="1096"/>
    </row>
    <row r="22" spans="1:11" s="1095" customFormat="1" ht="16.2" customHeight="1">
      <c r="A22" s="1097" t="s">
        <v>2481</v>
      </c>
      <c r="B22" s="1098">
        <v>12127</v>
      </c>
      <c r="C22" s="1098">
        <v>745496.91535999998</v>
      </c>
      <c r="D22" s="1098">
        <v>1181684.3019000001</v>
      </c>
      <c r="E22" s="1098">
        <v>1927181.2172600001</v>
      </c>
      <c r="F22" s="1093">
        <v>0.51158409027368612</v>
      </c>
      <c r="G22" s="1099"/>
      <c r="I22" s="1096"/>
    </row>
    <row r="23" spans="1:11" s="1095" customFormat="1" ht="16.2" customHeight="1">
      <c r="A23" s="1097" t="s">
        <v>2482</v>
      </c>
      <c r="B23" s="1098">
        <v>2211</v>
      </c>
      <c r="C23" s="1098">
        <v>193657.50943000001</v>
      </c>
      <c r="D23" s="1098">
        <v>206147.18057999999</v>
      </c>
      <c r="E23" s="1098">
        <v>399804.69001000002</v>
      </c>
      <c r="F23" s="1093">
        <v>0.10613102535148095</v>
      </c>
      <c r="G23" s="1099"/>
      <c r="I23" s="1096"/>
    </row>
    <row r="24" spans="1:11" s="1095" customFormat="1" ht="16.2" customHeight="1">
      <c r="A24" s="1097" t="s">
        <v>2483</v>
      </c>
      <c r="B24" s="1098">
        <v>7577</v>
      </c>
      <c r="C24" s="1098">
        <v>1646998.84173</v>
      </c>
      <c r="D24" s="1098">
        <v>593684.65341000003</v>
      </c>
      <c r="E24" s="1098">
        <v>2240683.4951399998</v>
      </c>
      <c r="F24" s="1093">
        <v>0.59480552071912951</v>
      </c>
      <c r="G24" s="1099"/>
      <c r="I24" s="1096"/>
    </row>
    <row r="25" spans="1:11" s="1095" customFormat="1" ht="16.2" customHeight="1">
      <c r="A25" s="1097" t="s">
        <v>2484</v>
      </c>
      <c r="B25" s="1098">
        <v>1461</v>
      </c>
      <c r="C25" s="1098">
        <v>4734523.4092100002</v>
      </c>
      <c r="D25" s="1098">
        <v>3121392.39408</v>
      </c>
      <c r="E25" s="1098">
        <v>7855915.8032900002</v>
      </c>
      <c r="F25" s="1093">
        <v>2.0854092513452422</v>
      </c>
      <c r="G25" s="1100"/>
      <c r="I25" s="1096"/>
    </row>
    <row r="26" spans="1:11" s="1095" customFormat="1" ht="16.2" customHeight="1">
      <c r="A26" s="1097" t="s">
        <v>2485</v>
      </c>
      <c r="B26" s="1098">
        <v>3186</v>
      </c>
      <c r="C26" s="1098">
        <v>165884.22104</v>
      </c>
      <c r="D26" s="1098">
        <v>83237.228820000004</v>
      </c>
      <c r="E26" s="1098">
        <v>249121.44985999999</v>
      </c>
      <c r="F26" s="1093">
        <v>6.6131077426900706E-2</v>
      </c>
      <c r="G26" s="1099"/>
      <c r="H26" s="1096"/>
      <c r="I26" s="1096"/>
      <c r="J26" s="1096"/>
      <c r="K26" s="1096"/>
    </row>
    <row r="27" spans="1:11" s="1095" customFormat="1" ht="16.2" customHeight="1">
      <c r="A27" s="1097" t="s">
        <v>2486</v>
      </c>
      <c r="B27" s="1098">
        <v>75977</v>
      </c>
      <c r="C27" s="1098">
        <v>2871231.03621</v>
      </c>
      <c r="D27" s="1098">
        <v>1276499.40488</v>
      </c>
      <c r="E27" s="1098">
        <v>4147730.4410899999</v>
      </c>
      <c r="F27" s="1093">
        <v>1.101044824120051</v>
      </c>
      <c r="G27" s="1099"/>
      <c r="I27" s="1096"/>
    </row>
    <row r="28" spans="1:11" s="1095" customFormat="1" ht="16.2" customHeight="1">
      <c r="A28" s="1097" t="s">
        <v>2487</v>
      </c>
      <c r="B28" s="1098">
        <v>1079660</v>
      </c>
      <c r="C28" s="1098">
        <v>42975226.01049</v>
      </c>
      <c r="D28" s="1098">
        <v>16784302.85461</v>
      </c>
      <c r="E28" s="1098">
        <v>59759528.865099996</v>
      </c>
      <c r="F28" s="1093">
        <v>15.863595979366446</v>
      </c>
      <c r="G28" s="1099"/>
      <c r="I28" s="1096"/>
    </row>
    <row r="29" spans="1:11" s="1095" customFormat="1" ht="16.2" customHeight="1">
      <c r="A29" s="1097" t="s">
        <v>2488</v>
      </c>
      <c r="B29" s="1098">
        <v>48355</v>
      </c>
      <c r="C29" s="1098">
        <v>3395012.78364</v>
      </c>
      <c r="D29" s="1098">
        <v>3677561.3335299999</v>
      </c>
      <c r="E29" s="1098">
        <v>7072574.1171700004</v>
      </c>
      <c r="F29" s="1093">
        <v>1.8774655767815593</v>
      </c>
      <c r="G29" s="1099"/>
      <c r="I29" s="1096"/>
    </row>
    <row r="30" spans="1:11" s="1095" customFormat="1" ht="16.2" customHeight="1">
      <c r="A30" s="1097" t="s">
        <v>2489</v>
      </c>
      <c r="B30" s="1098">
        <v>243122</v>
      </c>
      <c r="C30" s="1098">
        <v>18164840.835779998</v>
      </c>
      <c r="D30" s="1098">
        <v>11980508.875360001</v>
      </c>
      <c r="E30" s="1098">
        <v>30145349.711139999</v>
      </c>
      <c r="F30" s="1093">
        <v>8.0022995086481714</v>
      </c>
      <c r="G30" s="1099"/>
      <c r="I30" s="1096"/>
    </row>
    <row r="31" spans="1:11" s="1095" customFormat="1" ht="16.2" customHeight="1">
      <c r="A31" s="1097" t="s">
        <v>2490</v>
      </c>
      <c r="B31" s="1098">
        <v>788183</v>
      </c>
      <c r="C31" s="1098">
        <v>21415372.391070001</v>
      </c>
      <c r="D31" s="1098">
        <v>1126232.6457199999</v>
      </c>
      <c r="E31" s="1098">
        <v>22541605.036789998</v>
      </c>
      <c r="F31" s="1093">
        <v>5.9838308939367142</v>
      </c>
      <c r="G31" s="1100"/>
      <c r="I31" s="1096"/>
    </row>
    <row r="32" spans="1:11" s="1095" customFormat="1" ht="16.2" customHeight="1">
      <c r="A32" s="1097" t="s">
        <v>2491</v>
      </c>
      <c r="B32" s="1098">
        <v>130779</v>
      </c>
      <c r="C32" s="1098">
        <v>10679101.79394</v>
      </c>
      <c r="D32" s="1098">
        <v>7242234.1363000004</v>
      </c>
      <c r="E32" s="1098">
        <v>17921335.930240002</v>
      </c>
      <c r="F32" s="1093">
        <v>4.7573472884901227</v>
      </c>
      <c r="G32" s="1099"/>
      <c r="I32" s="1096"/>
    </row>
    <row r="33" spans="1:9" s="1095" customFormat="1" ht="16.2" customHeight="1">
      <c r="A33" s="1097" t="s">
        <v>2492</v>
      </c>
      <c r="B33" s="1098">
        <v>134694</v>
      </c>
      <c r="C33" s="1098">
        <v>4323386.0312700002</v>
      </c>
      <c r="D33" s="1098">
        <v>952782.58027999999</v>
      </c>
      <c r="E33" s="1098">
        <v>5276168.6115499996</v>
      </c>
      <c r="F33" s="1093">
        <v>1.4005968380638429</v>
      </c>
      <c r="G33" s="1099"/>
      <c r="I33" s="1096"/>
    </row>
    <row r="34" spans="1:9" s="1095" customFormat="1" ht="16.2" customHeight="1">
      <c r="A34" s="1097" t="s">
        <v>2493</v>
      </c>
      <c r="B34" s="1098">
        <v>13759</v>
      </c>
      <c r="C34" s="1098">
        <v>7719966.41811</v>
      </c>
      <c r="D34" s="1098">
        <v>572788.94894000003</v>
      </c>
      <c r="E34" s="1098">
        <v>8292755.3670499995</v>
      </c>
      <c r="F34" s="1093">
        <v>2.2013714498246615</v>
      </c>
      <c r="G34" s="1099"/>
      <c r="I34" s="1096"/>
    </row>
    <row r="35" spans="1:9" s="1095" customFormat="1" ht="16.2" customHeight="1">
      <c r="A35" s="1097" t="s">
        <v>2494</v>
      </c>
      <c r="B35" s="1098">
        <v>3832</v>
      </c>
      <c r="C35" s="1098">
        <v>6576780.7039299998</v>
      </c>
      <c r="D35" s="1098">
        <v>6549966.7025300004</v>
      </c>
      <c r="E35" s="1098">
        <v>13126747.40646</v>
      </c>
      <c r="F35" s="1093">
        <v>3.4845893422176886</v>
      </c>
      <c r="G35" s="1099"/>
      <c r="I35" s="1096"/>
    </row>
    <row r="36" spans="1:9" s="1095" customFormat="1" ht="16.2" customHeight="1">
      <c r="A36" s="1097" t="s">
        <v>2495</v>
      </c>
      <c r="B36" s="1098">
        <v>16559</v>
      </c>
      <c r="C36" s="1098">
        <v>5879095.6996499998</v>
      </c>
      <c r="D36" s="1098">
        <v>3474845.8512200001</v>
      </c>
      <c r="E36" s="1098">
        <v>9353941.5508699995</v>
      </c>
      <c r="F36" s="1093">
        <v>2.4830709410808161</v>
      </c>
      <c r="G36" s="1100"/>
      <c r="I36" s="1096"/>
    </row>
    <row r="37" spans="1:9" s="1095" customFormat="1" ht="16.2" customHeight="1">
      <c r="A37" s="1097" t="s">
        <v>2496</v>
      </c>
      <c r="B37" s="1098">
        <v>55268</v>
      </c>
      <c r="C37" s="1098">
        <v>3893203.4807600002</v>
      </c>
      <c r="D37" s="1098">
        <v>3175414.6080299998</v>
      </c>
      <c r="E37" s="1098">
        <v>7068618.0887900004</v>
      </c>
      <c r="F37" s="1093">
        <v>1.8764154206458759</v>
      </c>
      <c r="G37" s="1099"/>
      <c r="I37" s="1096"/>
    </row>
    <row r="38" spans="1:9" s="1095" customFormat="1" ht="16.2" customHeight="1">
      <c r="A38" s="1097" t="s">
        <v>2497</v>
      </c>
      <c r="B38" s="1098">
        <v>50751</v>
      </c>
      <c r="C38" s="1098">
        <v>3099044.1126000001</v>
      </c>
      <c r="D38" s="1098">
        <v>2135986.9642599998</v>
      </c>
      <c r="E38" s="1098">
        <v>5235031.0768600004</v>
      </c>
      <c r="F38" s="1093">
        <v>1.3896765841344243</v>
      </c>
      <c r="G38" s="1099"/>
      <c r="I38" s="1096"/>
    </row>
    <row r="39" spans="1:9" s="1095" customFormat="1" ht="16.2" customHeight="1">
      <c r="A39" s="1097" t="s">
        <v>2498</v>
      </c>
      <c r="B39" s="1098">
        <v>2027</v>
      </c>
      <c r="C39" s="1098">
        <v>409958.69283000001</v>
      </c>
      <c r="D39" s="1098">
        <v>4083.9937399999999</v>
      </c>
      <c r="E39" s="1098">
        <v>414042.68657000002</v>
      </c>
      <c r="F39" s="1093">
        <v>0.10991060375969285</v>
      </c>
      <c r="G39" s="1100"/>
      <c r="I39" s="1096"/>
    </row>
    <row r="40" spans="1:9" s="1095" customFormat="1" ht="16.2" customHeight="1">
      <c r="A40" s="1097" t="s">
        <v>2499</v>
      </c>
      <c r="B40" s="1098">
        <v>13096</v>
      </c>
      <c r="C40" s="1098">
        <v>4127836.5438999999</v>
      </c>
      <c r="D40" s="1098">
        <v>79633.921799999996</v>
      </c>
      <c r="E40" s="1098">
        <v>4207470.4656999996</v>
      </c>
      <c r="F40" s="1093">
        <v>1.1169032425548706</v>
      </c>
      <c r="G40" s="1099"/>
      <c r="I40" s="1096"/>
    </row>
    <row r="41" spans="1:9" s="1095" customFormat="1" ht="16.2" customHeight="1">
      <c r="A41" s="1097" t="s">
        <v>2500</v>
      </c>
      <c r="B41" s="1098">
        <v>18802</v>
      </c>
      <c r="C41" s="1098">
        <v>2329174.0181999998</v>
      </c>
      <c r="D41" s="1098">
        <v>122962.92080000001</v>
      </c>
      <c r="E41" s="1098">
        <v>2452136.9389999998</v>
      </c>
      <c r="F41" s="1093">
        <v>0.65093735551677101</v>
      </c>
      <c r="G41" s="1099"/>
      <c r="I41" s="1096"/>
    </row>
    <row r="42" spans="1:9" s="1095" customFormat="1" ht="16.2" customHeight="1">
      <c r="A42" s="1097" t="s">
        <v>2501</v>
      </c>
      <c r="B42" s="1098">
        <v>10023</v>
      </c>
      <c r="C42" s="1098">
        <v>842250.77790999995</v>
      </c>
      <c r="D42" s="1098">
        <v>15020.86937</v>
      </c>
      <c r="E42" s="1098">
        <v>857271.64728000003</v>
      </c>
      <c r="F42" s="1093">
        <v>0.22756891353201436</v>
      </c>
      <c r="G42" s="1099"/>
      <c r="I42" s="1096"/>
    </row>
    <row r="43" spans="1:9" s="1095" customFormat="1" ht="16.2" customHeight="1">
      <c r="A43" s="1097" t="s">
        <v>2502</v>
      </c>
      <c r="B43" s="1098">
        <v>97804</v>
      </c>
      <c r="C43" s="1098">
        <v>2475980.3056899998</v>
      </c>
      <c r="D43" s="1098">
        <v>888257.79446</v>
      </c>
      <c r="E43" s="1098">
        <v>3364238.1001499998</v>
      </c>
      <c r="F43" s="1093">
        <v>0.89306115715277645</v>
      </c>
      <c r="G43" s="1099"/>
      <c r="I43" s="1096"/>
    </row>
    <row r="44" spans="1:9" s="1095" customFormat="1" ht="16.2" customHeight="1">
      <c r="A44" s="1097" t="s">
        <v>2503</v>
      </c>
      <c r="B44" s="1098">
        <v>26726</v>
      </c>
      <c r="C44" s="1098">
        <v>1448026.36989</v>
      </c>
      <c r="D44" s="1098">
        <v>285879.77963</v>
      </c>
      <c r="E44" s="1098">
        <v>1733906.14952</v>
      </c>
      <c r="F44" s="1093">
        <v>0.46027783592832039</v>
      </c>
      <c r="G44" s="1099"/>
      <c r="I44" s="1096"/>
    </row>
    <row r="45" spans="1:9" s="1095" customFormat="1" ht="16.2" customHeight="1">
      <c r="A45" s="1101" t="s">
        <v>2504</v>
      </c>
      <c r="B45" s="1092">
        <v>280875</v>
      </c>
      <c r="C45" s="1092">
        <v>68304999.281379998</v>
      </c>
      <c r="D45" s="1092">
        <v>4162891.7090400001</v>
      </c>
      <c r="E45" s="1092">
        <v>72467890.990419999</v>
      </c>
      <c r="F45" s="1093">
        <v>19.237121944918279</v>
      </c>
      <c r="G45" s="1099"/>
      <c r="I45" s="1096"/>
    </row>
    <row r="46" spans="1:9" s="1103" customFormat="1" ht="16.2" customHeight="1">
      <c r="A46" s="1101" t="s">
        <v>2505</v>
      </c>
      <c r="B46" s="1092">
        <v>9472045</v>
      </c>
      <c r="C46" s="1092">
        <v>75500050.474089995</v>
      </c>
      <c r="D46" s="1092">
        <v>5636859.1104600001</v>
      </c>
      <c r="E46" s="1092">
        <v>81136909.584549993</v>
      </c>
      <c r="F46" s="1093">
        <v>21.538375169744274</v>
      </c>
      <c r="G46" s="1102"/>
      <c r="I46" s="1096"/>
    </row>
    <row r="47" spans="1:9" s="1103" customFormat="1" ht="18.75" customHeight="1">
      <c r="A47" s="1104" t="s">
        <v>2506</v>
      </c>
      <c r="B47" s="1092">
        <v>11857207</v>
      </c>
      <c r="C47" s="1092">
        <v>275678651.72478998</v>
      </c>
      <c r="D47" s="1092">
        <v>101029939.08166</v>
      </c>
      <c r="E47" s="1092">
        <v>376708590.80645001</v>
      </c>
      <c r="F47" s="1093">
        <v>100</v>
      </c>
      <c r="G47" s="1105"/>
      <c r="I47" s="1096"/>
    </row>
    <row r="48" spans="1:9" ht="8.4" customHeight="1" thickBot="1">
      <c r="A48" s="1106"/>
      <c r="B48" s="1107"/>
      <c r="C48" s="1107"/>
      <c r="D48" s="1107"/>
      <c r="E48" s="1107"/>
      <c r="F48" s="1107"/>
      <c r="G48" s="1108"/>
    </row>
    <row r="49" spans="1:7" ht="5.25" customHeight="1">
      <c r="A49" s="1109"/>
      <c r="B49" s="1110"/>
      <c r="C49" s="1110"/>
      <c r="D49" s="1110"/>
      <c r="E49" s="1110"/>
      <c r="F49" s="1110"/>
      <c r="G49" s="1110"/>
    </row>
    <row r="50" spans="1:7" ht="9.9" customHeight="1">
      <c r="A50" s="1111" t="s">
        <v>1997</v>
      </c>
      <c r="B50" s="1111"/>
      <c r="C50" s="1111"/>
      <c r="D50" s="1111"/>
      <c r="E50" s="1112"/>
      <c r="F50" s="1111"/>
      <c r="G50" s="1111"/>
    </row>
    <row r="51" spans="1:7" ht="9.9" customHeight="1">
      <c r="A51" s="1113" t="s">
        <v>2507</v>
      </c>
      <c r="B51" s="1113"/>
      <c r="C51" s="1113"/>
      <c r="D51" s="1113"/>
      <c r="E51" s="1113"/>
      <c r="F51" s="1113"/>
      <c r="G51" s="1113"/>
    </row>
    <row r="52" spans="1:7" ht="9.9" customHeight="1">
      <c r="A52" s="1113" t="s">
        <v>2508</v>
      </c>
      <c r="B52" s="1113"/>
      <c r="C52" s="1113"/>
      <c r="D52" s="1113"/>
      <c r="E52" s="1113"/>
      <c r="F52" s="1113"/>
      <c r="G52" s="1111"/>
    </row>
    <row r="53" spans="1:7" ht="24" customHeight="1">
      <c r="A53" s="1113"/>
      <c r="B53" s="1113"/>
      <c r="C53" s="1113"/>
      <c r="D53" s="1113"/>
      <c r="E53" s="1113"/>
      <c r="F53" s="1113"/>
      <c r="G53" s="1111"/>
    </row>
    <row r="54" spans="1:7">
      <c r="A54" s="1111"/>
      <c r="B54" s="1080"/>
      <c r="C54" s="1080"/>
      <c r="D54" s="1080"/>
      <c r="E54" s="1080"/>
      <c r="F54" s="1080"/>
      <c r="G54" s="1081"/>
    </row>
    <row r="55" spans="1:7">
      <c r="A55" s="1080"/>
      <c r="B55" s="1080"/>
      <c r="C55" s="1080"/>
      <c r="D55" s="1080"/>
      <c r="E55" s="1080"/>
      <c r="F55" s="1080"/>
      <c r="G55" s="1081"/>
    </row>
    <row r="56" spans="1:7">
      <c r="A56" s="1080"/>
      <c r="B56" s="1080"/>
      <c r="C56" s="1080"/>
      <c r="D56" s="1080"/>
      <c r="E56" s="1080"/>
      <c r="F56" s="1080"/>
      <c r="G56" s="1081"/>
    </row>
    <row r="57" spans="1:7">
      <c r="A57" s="1080"/>
      <c r="B57" s="1080"/>
      <c r="C57" s="1080"/>
      <c r="D57" s="1080"/>
      <c r="E57" s="1080"/>
      <c r="F57" s="1080"/>
      <c r="G57" s="1081"/>
    </row>
    <row r="58" spans="1:7">
      <c r="A58" s="1080"/>
      <c r="B58" s="1080"/>
      <c r="C58" s="1080"/>
      <c r="D58" s="1080"/>
      <c r="E58" s="1080"/>
      <c r="F58" s="1080"/>
      <c r="G58" s="1081"/>
    </row>
    <row r="59" spans="1:7">
      <c r="A59" s="1080"/>
      <c r="B59" s="1080"/>
      <c r="C59" s="1080"/>
      <c r="D59" s="1080"/>
      <c r="E59" s="1080"/>
      <c r="F59" s="1080"/>
      <c r="G59" s="1081"/>
    </row>
    <row r="60" spans="1:7">
      <c r="A60" s="1080"/>
      <c r="B60" s="1080"/>
      <c r="C60" s="1080"/>
      <c r="D60" s="1080"/>
      <c r="E60" s="1080"/>
      <c r="F60" s="1080"/>
      <c r="G60" s="1081"/>
    </row>
    <row r="61" spans="1:7">
      <c r="A61" s="1080"/>
      <c r="B61" s="1080"/>
      <c r="C61" s="1080"/>
      <c r="D61" s="1080"/>
      <c r="E61" s="1080"/>
      <c r="F61" s="1080"/>
      <c r="G61" s="1081"/>
    </row>
    <row r="62" spans="1:7">
      <c r="A62" s="1080"/>
      <c r="B62" s="1080"/>
      <c r="C62" s="1080"/>
      <c r="D62" s="1080"/>
      <c r="E62" s="1080"/>
      <c r="F62" s="1080"/>
      <c r="G62" s="1081"/>
    </row>
    <row r="63" spans="1:7">
      <c r="A63" s="1080"/>
      <c r="B63" s="1080"/>
      <c r="C63" s="1080"/>
      <c r="D63" s="1080"/>
      <c r="E63" s="1080"/>
      <c r="F63" s="1080"/>
      <c r="G63" s="1081"/>
    </row>
    <row r="64" spans="1:7">
      <c r="A64" s="1080"/>
      <c r="B64" s="1080"/>
      <c r="C64" s="1080"/>
      <c r="D64" s="1080"/>
      <c r="E64" s="1080"/>
      <c r="F64" s="1080"/>
      <c r="G64" s="1081"/>
    </row>
    <row r="65" spans="1:7">
      <c r="A65" s="1080"/>
      <c r="B65" s="1080"/>
      <c r="C65" s="1080"/>
      <c r="D65" s="1080"/>
      <c r="E65" s="1080"/>
      <c r="F65" s="1080"/>
      <c r="G65" s="1081"/>
    </row>
    <row r="66" spans="1:7">
      <c r="A66" s="1080"/>
      <c r="B66" s="1080"/>
      <c r="C66" s="1080"/>
      <c r="D66" s="1080"/>
      <c r="E66" s="1080"/>
      <c r="F66" s="1080"/>
      <c r="G66" s="1081"/>
    </row>
    <row r="67" spans="1:7">
      <c r="A67" s="1080"/>
      <c r="B67" s="1080"/>
      <c r="C67" s="1080"/>
      <c r="D67" s="1080"/>
      <c r="E67" s="1080"/>
      <c r="F67" s="1080"/>
      <c r="G67" s="1080"/>
    </row>
    <row r="68" spans="1:7">
      <c r="A68" s="1080"/>
      <c r="B68" s="1080"/>
      <c r="C68" s="1080"/>
      <c r="D68" s="1080"/>
      <c r="E68" s="1080"/>
      <c r="F68" s="1080"/>
      <c r="G68" s="1080"/>
    </row>
    <row r="69" spans="1:7">
      <c r="A69" s="1080"/>
      <c r="B69" s="1080"/>
      <c r="C69" s="1080"/>
      <c r="D69" s="1080"/>
      <c r="E69" s="1080"/>
      <c r="F69" s="1080"/>
      <c r="G69" s="1080"/>
    </row>
    <row r="70" spans="1:7">
      <c r="A70" s="1080"/>
      <c r="B70" s="1080"/>
      <c r="C70" s="1080"/>
      <c r="D70" s="1080"/>
      <c r="E70" s="1080"/>
      <c r="F70" s="1080"/>
      <c r="G70" s="1080"/>
    </row>
    <row r="71" spans="1:7">
      <c r="A71" s="1080"/>
      <c r="B71" s="1080"/>
      <c r="C71" s="1080"/>
      <c r="D71" s="1080"/>
      <c r="E71" s="1080"/>
      <c r="F71" s="1080"/>
      <c r="G71" s="1080"/>
    </row>
    <row r="204" spans="3:3">
      <c r="C204" s="1072" t="s">
        <v>137</v>
      </c>
    </row>
  </sheetData>
  <mergeCells count="2">
    <mergeCell ref="A51:G51"/>
    <mergeCell ref="A52:F53"/>
  </mergeCells>
  <hyperlinks>
    <hyperlink ref="A1" location="Índice!A1" display="Volver al Índice" xr:uid="{2E8C9908-90C3-43DC-A80C-3163087CCA3B}"/>
  </hyperlinks>
  <printOptions horizontalCentered="1" verticalCentered="1"/>
  <pageMargins left="0.78740157480314965" right="0.78740157480314965" top="0.78740157480314965" bottom="0.78740157480314965" header="0.6692913385826772" footer="0.62992125984251968"/>
  <pageSetup paperSize="9" scale="74" fitToWidth="0" fitToHeight="0"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C70D5F-C06B-4578-BD6A-56A6B6EF0F26}">
  <dimension ref="A1:U794"/>
  <sheetViews>
    <sheetView showGridLines="0" zoomScale="70" zoomScaleNormal="70" workbookViewId="0"/>
  </sheetViews>
  <sheetFormatPr baseColWidth="10" defaultColWidth="11.44140625" defaultRowHeight="13.8"/>
  <cols>
    <col min="1" max="1" width="13" style="1152" customWidth="1"/>
    <col min="2" max="2" width="16.6640625" style="1152" bestFit="1" customWidth="1"/>
    <col min="3" max="3" width="26.109375" style="1152" bestFit="1" customWidth="1"/>
    <col min="4" max="4" width="15.6640625" style="1152" bestFit="1" customWidth="1"/>
    <col min="5" max="5" width="16" style="1152" bestFit="1" customWidth="1"/>
    <col min="6" max="6" width="17.109375" style="1152" bestFit="1" customWidth="1"/>
    <col min="7" max="7" width="14" style="1152" bestFit="1" customWidth="1"/>
    <col min="8" max="10" width="13.44140625" style="1152" bestFit="1" customWidth="1"/>
    <col min="11" max="15" width="14" style="1152" bestFit="1" customWidth="1"/>
    <col min="16" max="16" width="15.44140625" style="1152" bestFit="1" customWidth="1"/>
    <col min="17" max="17" width="14" style="1152" bestFit="1" customWidth="1"/>
    <col min="18" max="18" width="15.44140625" style="1152" bestFit="1" customWidth="1"/>
    <col min="19" max="16384" width="11.44140625" style="1122"/>
  </cols>
  <sheetData>
    <row r="1" spans="1:21" s="295" customFormat="1" ht="19.8">
      <c r="A1" s="1594" t="s">
        <v>2775</v>
      </c>
      <c r="B1" s="1114"/>
      <c r="C1" s="1114"/>
      <c r="D1" s="1114"/>
      <c r="E1" s="1114"/>
      <c r="F1" s="1114"/>
      <c r="G1" s="1114"/>
      <c r="H1" s="1114"/>
      <c r="I1" s="1114"/>
      <c r="J1" s="1114"/>
      <c r="K1" s="1114"/>
      <c r="L1" s="1114"/>
      <c r="M1" s="1114"/>
      <c r="N1" s="1114"/>
      <c r="O1" s="1115"/>
      <c r="P1" s="1115"/>
      <c r="Q1" s="1115"/>
      <c r="R1" s="1115"/>
      <c r="T1" s="1116"/>
      <c r="U1" s="1116"/>
    </row>
    <row r="2" spans="1:21" s="1119" customFormat="1" ht="28.2">
      <c r="A2" s="1117" t="s">
        <v>2509</v>
      </c>
      <c r="B2" s="1117"/>
      <c r="C2" s="1117"/>
      <c r="D2" s="1117"/>
      <c r="E2" s="1117"/>
      <c r="F2" s="1117"/>
      <c r="G2" s="1117"/>
      <c r="H2" s="1117"/>
      <c r="I2" s="1117"/>
      <c r="J2" s="1117"/>
      <c r="K2" s="1117"/>
      <c r="L2" s="1117"/>
      <c r="M2" s="1117"/>
      <c r="N2" s="1117"/>
      <c r="O2" s="1117"/>
      <c r="P2" s="1115"/>
      <c r="Q2" s="1118"/>
      <c r="R2" s="1115"/>
      <c r="T2" s="1116"/>
    </row>
    <row r="3" spans="1:21" s="1121" customFormat="1" ht="18">
      <c r="A3" s="1120">
        <v>46112</v>
      </c>
      <c r="B3" s="1120"/>
      <c r="C3" s="1120"/>
      <c r="D3" s="1120"/>
      <c r="E3" s="1120"/>
      <c r="F3" s="1120"/>
      <c r="G3" s="1120"/>
      <c r="H3" s="1120"/>
      <c r="I3" s="1120"/>
      <c r="J3" s="1120"/>
      <c r="K3" s="1120"/>
      <c r="L3" s="1120"/>
      <c r="M3" s="1120"/>
      <c r="N3" s="1120"/>
      <c r="O3" s="1120"/>
      <c r="P3" s="1120"/>
      <c r="Q3" s="1120"/>
      <c r="R3" s="1120"/>
      <c r="T3" s="1122"/>
    </row>
    <row r="4" spans="1:21" s="1123" customFormat="1" ht="16.8">
      <c r="B4" s="1124"/>
      <c r="C4" s="1124"/>
      <c r="D4" s="1124"/>
      <c r="E4" s="1124"/>
      <c r="F4" s="1124"/>
      <c r="G4" s="1124"/>
      <c r="H4" s="1125" t="s">
        <v>2510</v>
      </c>
      <c r="J4" s="1124"/>
      <c r="K4" s="1124"/>
      <c r="L4" s="1124"/>
      <c r="M4" s="1124"/>
      <c r="N4" s="1124"/>
      <c r="O4" s="1124"/>
      <c r="P4" s="1124"/>
      <c r="R4" s="1124"/>
      <c r="T4" s="1122"/>
    </row>
    <row r="5" spans="1:21" s="295" customFormat="1" ht="10.5" customHeight="1">
      <c r="A5" s="1126"/>
      <c r="B5" s="1126"/>
      <c r="C5" s="1126"/>
      <c r="D5" s="1126"/>
      <c r="E5" s="1126"/>
      <c r="F5" s="1126"/>
      <c r="G5" s="1127"/>
      <c r="H5" s="1126"/>
      <c r="I5" s="1126"/>
      <c r="J5" s="1126"/>
      <c r="K5" s="1126"/>
      <c r="L5" s="1126"/>
      <c r="M5" s="1126"/>
      <c r="N5" s="1126"/>
      <c r="P5" s="1126"/>
      <c r="R5" s="1126"/>
    </row>
    <row r="7" spans="1:21" s="295" customFormat="1" ht="21.45" customHeight="1">
      <c r="A7" s="304" t="s">
        <v>2511</v>
      </c>
      <c r="B7" s="304" t="s">
        <v>168</v>
      </c>
      <c r="C7" s="304" t="s">
        <v>169</v>
      </c>
      <c r="D7" s="1128" t="s">
        <v>127</v>
      </c>
      <c r="E7" s="1129"/>
      <c r="F7" s="1129"/>
      <c r="G7" s="1129" t="s">
        <v>119</v>
      </c>
      <c r="H7" s="1129"/>
      <c r="I7" s="1129"/>
      <c r="J7" s="1129" t="s">
        <v>121</v>
      </c>
      <c r="K7" s="1129"/>
      <c r="L7" s="1129"/>
      <c r="M7" s="1129" t="s">
        <v>164</v>
      </c>
      <c r="N7" s="1129"/>
      <c r="O7" s="1129"/>
      <c r="P7" s="1129" t="s">
        <v>133</v>
      </c>
      <c r="Q7" s="1129"/>
      <c r="R7" s="1130"/>
    </row>
    <row r="8" spans="1:21" s="295" customFormat="1" ht="15.75" customHeight="1">
      <c r="A8" s="312"/>
      <c r="B8" s="312" t="s">
        <v>169</v>
      </c>
      <c r="C8" s="312" t="s">
        <v>169</v>
      </c>
      <c r="D8" s="1131" t="s">
        <v>2512</v>
      </c>
      <c r="E8" s="1131" t="s">
        <v>2513</v>
      </c>
      <c r="F8" s="1131" t="s">
        <v>2514</v>
      </c>
      <c r="G8" s="1131" t="s">
        <v>2512</v>
      </c>
      <c r="H8" s="1131" t="s">
        <v>2513</v>
      </c>
      <c r="I8" s="1131" t="s">
        <v>2514</v>
      </c>
      <c r="J8" s="1131" t="s">
        <v>2512</v>
      </c>
      <c r="K8" s="1131" t="s">
        <v>2513</v>
      </c>
      <c r="L8" s="1131" t="s">
        <v>2514</v>
      </c>
      <c r="M8" s="1131" t="s">
        <v>2512</v>
      </c>
      <c r="N8" s="1131" t="s">
        <v>2513</v>
      </c>
      <c r="O8" s="1131" t="s">
        <v>2514</v>
      </c>
      <c r="P8" s="1131" t="s">
        <v>2512</v>
      </c>
      <c r="Q8" s="1131" t="s">
        <v>2513</v>
      </c>
      <c r="R8" s="1132" t="s">
        <v>2514</v>
      </c>
    </row>
    <row r="9" spans="1:21">
      <c r="A9" s="1133" t="s">
        <v>2</v>
      </c>
      <c r="B9" s="1133" t="s">
        <v>174</v>
      </c>
      <c r="C9" s="1133" t="s">
        <v>174</v>
      </c>
      <c r="D9" s="1134">
        <v>72949.660699999993</v>
      </c>
      <c r="E9" s="1135">
        <v>232.68937</v>
      </c>
      <c r="F9" s="1135">
        <v>73182.350069999986</v>
      </c>
      <c r="G9" s="1135">
        <v>10983.29334</v>
      </c>
      <c r="H9" s="1135">
        <v>133.93525</v>
      </c>
      <c r="I9" s="1135">
        <v>11117.228590000001</v>
      </c>
      <c r="J9" s="1135">
        <v>44811.246279999999</v>
      </c>
      <c r="K9" s="1135">
        <v>3776.7140700000004</v>
      </c>
      <c r="L9" s="1135">
        <v>48587.960350000001</v>
      </c>
      <c r="M9" s="1135">
        <v>3110.1513099999997</v>
      </c>
      <c r="N9" s="1135">
        <v>50.19</v>
      </c>
      <c r="O9" s="1135">
        <v>3160.3413099999998</v>
      </c>
      <c r="P9" s="1135">
        <v>58904.690930000004</v>
      </c>
      <c r="Q9" s="1135">
        <v>3960.8393200000005</v>
      </c>
      <c r="R9" s="1136">
        <v>62865.530250000003</v>
      </c>
    </row>
    <row r="10" spans="1:21">
      <c r="A10" s="1137"/>
      <c r="B10" s="1133" t="s">
        <v>175</v>
      </c>
      <c r="C10" s="1133" t="s">
        <v>175</v>
      </c>
      <c r="D10" s="1134">
        <v>148062.15346</v>
      </c>
      <c r="E10" s="1135">
        <v>349.17735999999996</v>
      </c>
      <c r="F10" s="1135">
        <v>148411.33082</v>
      </c>
      <c r="G10" s="1135">
        <v>61640.649539999999</v>
      </c>
      <c r="H10" s="1135">
        <v>6728.3934100000006</v>
      </c>
      <c r="I10" s="1135">
        <v>68369.042950000003</v>
      </c>
      <c r="J10" s="1135">
        <v>140779.02431000001</v>
      </c>
      <c r="K10" s="1135">
        <v>18804.637039999998</v>
      </c>
      <c r="L10" s="1135">
        <v>159583.66134999998</v>
      </c>
      <c r="M10" s="1135">
        <v>8021.4497699999993</v>
      </c>
      <c r="N10" s="1135">
        <v>506.98034999999999</v>
      </c>
      <c r="O10" s="1135">
        <v>8528.4301199999991</v>
      </c>
      <c r="P10" s="1135">
        <v>210441.12362</v>
      </c>
      <c r="Q10" s="1135">
        <v>26040.0108</v>
      </c>
      <c r="R10" s="1136">
        <v>236481.13441999999</v>
      </c>
    </row>
    <row r="11" spans="1:21">
      <c r="A11" s="1137"/>
      <c r="B11" s="1133" t="s">
        <v>176</v>
      </c>
      <c r="C11" s="1133" t="s">
        <v>177</v>
      </c>
      <c r="D11" s="1134">
        <v>247609.45091999997</v>
      </c>
      <c r="E11" s="1135">
        <v>237.20296999999999</v>
      </c>
      <c r="F11" s="1135">
        <v>247846.65388999999</v>
      </c>
      <c r="G11" s="1135">
        <v>27550.275020000001</v>
      </c>
      <c r="H11" s="1135">
        <v>5426.5797899999998</v>
      </c>
      <c r="I11" s="1135">
        <v>32976.854810000004</v>
      </c>
      <c r="J11" s="1135">
        <v>99927.693950000001</v>
      </c>
      <c r="K11" s="1135">
        <v>9302.6844399999991</v>
      </c>
      <c r="L11" s="1135">
        <v>109230.37839000001</v>
      </c>
      <c r="M11" s="1135">
        <v>10640.63939</v>
      </c>
      <c r="N11" s="1135">
        <v>6766.5176799999999</v>
      </c>
      <c r="O11" s="1135">
        <v>17407.157070000001</v>
      </c>
      <c r="P11" s="1135">
        <v>138118.60836000001</v>
      </c>
      <c r="Q11" s="1135">
        <v>21495.781909999998</v>
      </c>
      <c r="R11" s="1136">
        <v>159614.39027000003</v>
      </c>
    </row>
    <row r="12" spans="1:21">
      <c r="A12" s="1137"/>
      <c r="B12" s="1133" t="s">
        <v>308</v>
      </c>
      <c r="C12" s="1133" t="s">
        <v>309</v>
      </c>
      <c r="D12" s="1134">
        <v>20587.75981</v>
      </c>
      <c r="E12" s="1135">
        <v>0</v>
      </c>
      <c r="F12" s="1135">
        <v>20587.75981</v>
      </c>
      <c r="G12" s="1135">
        <v>0</v>
      </c>
      <c r="H12" s="1135">
        <v>0</v>
      </c>
      <c r="I12" s="1135">
        <v>0</v>
      </c>
      <c r="J12" s="1135">
        <v>1313.1846599999999</v>
      </c>
      <c r="K12" s="1135">
        <v>1.68988</v>
      </c>
      <c r="L12" s="1135">
        <v>1314.87454</v>
      </c>
      <c r="M12" s="1135">
        <v>851.00052000000005</v>
      </c>
      <c r="N12" s="1135">
        <v>0</v>
      </c>
      <c r="O12" s="1135">
        <v>851.00052000000005</v>
      </c>
      <c r="P12" s="1135">
        <v>2164.1851799999995</v>
      </c>
      <c r="Q12" s="1135">
        <v>1.68988</v>
      </c>
      <c r="R12" s="1136">
        <v>2165.8750599999998</v>
      </c>
    </row>
    <row r="13" spans="1:21">
      <c r="A13" s="1133" t="s">
        <v>2515</v>
      </c>
      <c r="B13" s="1138"/>
      <c r="C13" s="1138"/>
      <c r="D13" s="1134">
        <v>489209.02489</v>
      </c>
      <c r="E13" s="1135">
        <v>819.0696999999999</v>
      </c>
      <c r="F13" s="1135">
        <v>490028.09458999999</v>
      </c>
      <c r="G13" s="1135">
        <v>100174.21789999999</v>
      </c>
      <c r="H13" s="1135">
        <v>12288.908449999999</v>
      </c>
      <c r="I13" s="1135">
        <v>112463.12635000001</v>
      </c>
      <c r="J13" s="1135">
        <v>286831.14920000004</v>
      </c>
      <c r="K13" s="1135">
        <v>31885.725429999995</v>
      </c>
      <c r="L13" s="1135">
        <v>318716.87463000003</v>
      </c>
      <c r="M13" s="1135">
        <v>22623.240989999998</v>
      </c>
      <c r="N13" s="1135">
        <v>7323.6880299999993</v>
      </c>
      <c r="O13" s="1135">
        <v>29946.92902</v>
      </c>
      <c r="P13" s="1135">
        <v>409628.60809000005</v>
      </c>
      <c r="Q13" s="1135">
        <v>51498.321910000006</v>
      </c>
      <c r="R13" s="1136">
        <v>461126.93</v>
      </c>
    </row>
    <row r="14" spans="1:21">
      <c r="A14" s="1133" t="s">
        <v>3</v>
      </c>
      <c r="B14" s="1133" t="s">
        <v>178</v>
      </c>
      <c r="C14" s="1133" t="s">
        <v>178</v>
      </c>
      <c r="D14" s="1134">
        <v>84193.480559999996</v>
      </c>
      <c r="E14" s="1135">
        <v>273.79984000000002</v>
      </c>
      <c r="F14" s="1135">
        <v>84467.280400000003</v>
      </c>
      <c r="G14" s="1135">
        <v>16724.059970000002</v>
      </c>
      <c r="H14" s="1135">
        <v>6064.5594099999998</v>
      </c>
      <c r="I14" s="1135">
        <v>22788.61938</v>
      </c>
      <c r="J14" s="1135">
        <v>109357.44640999999</v>
      </c>
      <c r="K14" s="1135">
        <v>15814.19383</v>
      </c>
      <c r="L14" s="1135">
        <v>125171.64023999999</v>
      </c>
      <c r="M14" s="1135">
        <v>9600.9038</v>
      </c>
      <c r="N14" s="1135">
        <v>179.137</v>
      </c>
      <c r="O14" s="1135">
        <v>9780.0407999999989</v>
      </c>
      <c r="P14" s="1135">
        <v>135682.41017999998</v>
      </c>
      <c r="Q14" s="1135">
        <v>22057.890240000001</v>
      </c>
      <c r="R14" s="1136">
        <v>157740.30042000001</v>
      </c>
    </row>
    <row r="15" spans="1:21">
      <c r="A15" s="1137"/>
      <c r="B15" s="1133" t="s">
        <v>179</v>
      </c>
      <c r="C15" s="1133" t="s">
        <v>179</v>
      </c>
      <c r="D15" s="1134">
        <v>1281017.4131800001</v>
      </c>
      <c r="E15" s="1135">
        <v>29788.470590000001</v>
      </c>
      <c r="F15" s="1135">
        <v>1310805.88377</v>
      </c>
      <c r="G15" s="1135">
        <v>230873.57562000002</v>
      </c>
      <c r="H15" s="1135">
        <v>43460.95566</v>
      </c>
      <c r="I15" s="1135">
        <v>274334.53128</v>
      </c>
      <c r="J15" s="1135">
        <v>780502.22814999998</v>
      </c>
      <c r="K15" s="1135">
        <v>129409.57822</v>
      </c>
      <c r="L15" s="1135">
        <v>909911.80637000001</v>
      </c>
      <c r="M15" s="1135">
        <v>243816.14987999995</v>
      </c>
      <c r="N15" s="1135">
        <v>26907.296919999997</v>
      </c>
      <c r="O15" s="1135">
        <v>270723.44679999998</v>
      </c>
      <c r="P15" s="1135">
        <v>1255191.9536499998</v>
      </c>
      <c r="Q15" s="1135">
        <v>199777.83080000003</v>
      </c>
      <c r="R15" s="1136">
        <v>1454969.7844500002</v>
      </c>
    </row>
    <row r="16" spans="1:21">
      <c r="A16" s="1137"/>
      <c r="B16" s="1133" t="s">
        <v>310</v>
      </c>
      <c r="C16" s="1133" t="s">
        <v>310</v>
      </c>
      <c r="D16" s="1134">
        <v>19541.937690000002</v>
      </c>
      <c r="E16" s="1135">
        <v>0</v>
      </c>
      <c r="F16" s="1135">
        <v>19541.937690000002</v>
      </c>
      <c r="G16" s="1135">
        <v>0.13763</v>
      </c>
      <c r="H16" s="1135">
        <v>0</v>
      </c>
      <c r="I16" s="1135">
        <v>0.13763</v>
      </c>
      <c r="J16" s="1135">
        <v>5997.1075199999996</v>
      </c>
      <c r="K16" s="1135">
        <v>910.3306</v>
      </c>
      <c r="L16" s="1135">
        <v>6907.4381199999998</v>
      </c>
      <c r="M16" s="1135">
        <v>4156.4771700000001</v>
      </c>
      <c r="N16" s="1135">
        <v>0</v>
      </c>
      <c r="O16" s="1135">
        <v>4156.4771700000001</v>
      </c>
      <c r="P16" s="1135">
        <v>10153.722320000001</v>
      </c>
      <c r="Q16" s="1135">
        <v>910.3306</v>
      </c>
      <c r="R16" s="1136">
        <v>11064.05292</v>
      </c>
    </row>
    <row r="17" spans="1:18">
      <c r="A17" s="1137"/>
      <c r="B17" s="1133" t="s">
        <v>180</v>
      </c>
      <c r="C17" s="1133" t="s">
        <v>181</v>
      </c>
      <c r="D17" s="1134">
        <v>75286.021430000008</v>
      </c>
      <c r="E17" s="1135">
        <v>467.41454999999996</v>
      </c>
      <c r="F17" s="1135">
        <v>75753.435980000009</v>
      </c>
      <c r="G17" s="1135">
        <v>9381.7947499999991</v>
      </c>
      <c r="H17" s="1135">
        <v>625.35159999999996</v>
      </c>
      <c r="I17" s="1135">
        <v>10007.146349999999</v>
      </c>
      <c r="J17" s="1135">
        <v>76553.076189999992</v>
      </c>
      <c r="K17" s="1135">
        <v>7176.6362299999992</v>
      </c>
      <c r="L17" s="1135">
        <v>83729.712419999996</v>
      </c>
      <c r="M17" s="1135">
        <v>7665.7204900000006</v>
      </c>
      <c r="N17" s="1135">
        <v>86.121850000000009</v>
      </c>
      <c r="O17" s="1135">
        <v>7751.8423400000001</v>
      </c>
      <c r="P17" s="1135">
        <v>93600.59143</v>
      </c>
      <c r="Q17" s="1135">
        <v>7888.1096799999987</v>
      </c>
      <c r="R17" s="1136">
        <v>101488.70110999999</v>
      </c>
    </row>
    <row r="18" spans="1:18">
      <c r="A18" s="1137"/>
      <c r="B18" s="1133" t="s">
        <v>182</v>
      </c>
      <c r="C18" s="1133" t="s">
        <v>183</v>
      </c>
      <c r="D18" s="1134">
        <v>1617149.42979</v>
      </c>
      <c r="E18" s="1135">
        <v>107853.37469999999</v>
      </c>
      <c r="F18" s="1135">
        <v>1725002.80449</v>
      </c>
      <c r="G18" s="1135">
        <v>313683.10696</v>
      </c>
      <c r="H18" s="1135">
        <v>108620.48620999997</v>
      </c>
      <c r="I18" s="1135">
        <v>422303.59316999995</v>
      </c>
      <c r="J18" s="1135">
        <v>870817.05421999993</v>
      </c>
      <c r="K18" s="1135">
        <v>217829.42945999998</v>
      </c>
      <c r="L18" s="1135">
        <v>1088646.4836800001</v>
      </c>
      <c r="M18" s="1135">
        <v>329625.43566000002</v>
      </c>
      <c r="N18" s="1135">
        <v>89808.062019999998</v>
      </c>
      <c r="O18" s="1135">
        <v>419433.49768000003</v>
      </c>
      <c r="P18" s="1135">
        <v>1514125.5968400002</v>
      </c>
      <c r="Q18" s="1135">
        <v>416257.97768999997</v>
      </c>
      <c r="R18" s="1136">
        <v>1930383.5745299999</v>
      </c>
    </row>
    <row r="19" spans="1:18">
      <c r="A19" s="1137"/>
      <c r="B19" s="1137"/>
      <c r="C19" s="1139" t="s">
        <v>311</v>
      </c>
      <c r="D19" s="1140">
        <v>223336.63949999999</v>
      </c>
      <c r="E19" s="1141">
        <v>1193.5028500000001</v>
      </c>
      <c r="F19" s="1141">
        <v>224530.14235000004</v>
      </c>
      <c r="G19" s="1141">
        <v>26381.20508</v>
      </c>
      <c r="H19" s="1141">
        <v>3673.5749900000001</v>
      </c>
      <c r="I19" s="1141">
        <v>30054.780070000001</v>
      </c>
      <c r="J19" s="1141">
        <v>94996.656860000003</v>
      </c>
      <c r="K19" s="1141">
        <v>17813.631730000001</v>
      </c>
      <c r="L19" s="1141">
        <v>112810.28859</v>
      </c>
      <c r="M19" s="1141">
        <v>33789.302520000005</v>
      </c>
      <c r="N19" s="1141">
        <v>6067.7019800000007</v>
      </c>
      <c r="O19" s="1141">
        <v>39857.004500000003</v>
      </c>
      <c r="P19" s="1141">
        <v>155167.16446</v>
      </c>
      <c r="Q19" s="1141">
        <v>27554.9087</v>
      </c>
      <c r="R19" s="1142">
        <v>182722.07316000003</v>
      </c>
    </row>
    <row r="20" spans="1:18">
      <c r="A20" s="1137"/>
      <c r="B20" s="1137"/>
      <c r="C20" s="1139" t="s">
        <v>182</v>
      </c>
      <c r="D20" s="1140">
        <v>50762.18144</v>
      </c>
      <c r="E20" s="1141">
        <v>0</v>
      </c>
      <c r="F20" s="1141">
        <v>50762.18144</v>
      </c>
      <c r="G20" s="1141">
        <v>0</v>
      </c>
      <c r="H20" s="1141">
        <v>0</v>
      </c>
      <c r="I20" s="1141">
        <v>0</v>
      </c>
      <c r="J20" s="1141">
        <v>7590.3214200000002</v>
      </c>
      <c r="K20" s="1141">
        <v>12.78664</v>
      </c>
      <c r="L20" s="1141">
        <v>7603.1080599999996</v>
      </c>
      <c r="M20" s="1141">
        <v>4460.5295999999998</v>
      </c>
      <c r="N20" s="1141">
        <v>21.73996</v>
      </c>
      <c r="O20" s="1141">
        <v>4482.2695599999997</v>
      </c>
      <c r="P20" s="1141">
        <v>12050.85102</v>
      </c>
      <c r="Q20" s="1141">
        <v>34.526600000000002</v>
      </c>
      <c r="R20" s="1142">
        <v>12085.377619999999</v>
      </c>
    </row>
    <row r="21" spans="1:18">
      <c r="A21" s="1137"/>
      <c r="B21" s="1137"/>
      <c r="C21" s="1139" t="s">
        <v>312</v>
      </c>
      <c r="D21" s="1140">
        <v>21345.161929999998</v>
      </c>
      <c r="E21" s="1141">
        <v>0</v>
      </c>
      <c r="F21" s="1141">
        <v>21345.161929999998</v>
      </c>
      <c r="G21" s="1141">
        <v>0</v>
      </c>
      <c r="H21" s="1141">
        <v>0</v>
      </c>
      <c r="I21" s="1141">
        <v>0</v>
      </c>
      <c r="J21" s="1141">
        <v>981.40981000000011</v>
      </c>
      <c r="K21" s="1141">
        <v>118.08519</v>
      </c>
      <c r="L21" s="1141">
        <v>1099.4949999999999</v>
      </c>
      <c r="M21" s="1141">
        <v>354.81164000000001</v>
      </c>
      <c r="N21" s="1141">
        <v>0</v>
      </c>
      <c r="O21" s="1141">
        <v>354.81164000000001</v>
      </c>
      <c r="P21" s="1141">
        <v>1336.2214500000002</v>
      </c>
      <c r="Q21" s="1141">
        <v>118.08519</v>
      </c>
      <c r="R21" s="1142">
        <v>1454.3066399999998</v>
      </c>
    </row>
    <row r="22" spans="1:18">
      <c r="A22" s="1137"/>
      <c r="B22" s="1133" t="s">
        <v>313</v>
      </c>
      <c r="C22" s="1133" t="s">
        <v>313</v>
      </c>
      <c r="D22" s="1134">
        <v>25696.867819999999</v>
      </c>
      <c r="E22" s="1135">
        <v>0</v>
      </c>
      <c r="F22" s="1135">
        <v>25696.867819999999</v>
      </c>
      <c r="G22" s="1135">
        <v>0</v>
      </c>
      <c r="H22" s="1135">
        <v>0</v>
      </c>
      <c r="I22" s="1135">
        <v>0</v>
      </c>
      <c r="J22" s="1135">
        <v>4576.35844</v>
      </c>
      <c r="K22" s="1135">
        <v>261.39735999999999</v>
      </c>
      <c r="L22" s="1135">
        <v>4837.7557999999999</v>
      </c>
      <c r="M22" s="1135">
        <v>4604.2587199999998</v>
      </c>
      <c r="N22" s="1135">
        <v>0</v>
      </c>
      <c r="O22" s="1135">
        <v>4604.2587199999998</v>
      </c>
      <c r="P22" s="1135">
        <v>9180.6171599999998</v>
      </c>
      <c r="Q22" s="1135">
        <v>261.39735999999999</v>
      </c>
      <c r="R22" s="1136">
        <v>9442.0145199999988</v>
      </c>
    </row>
    <row r="23" spans="1:18">
      <c r="A23" s="1137"/>
      <c r="B23" s="1137"/>
      <c r="C23" s="1139" t="s">
        <v>314</v>
      </c>
      <c r="D23" s="1140">
        <v>5708.9659499999998</v>
      </c>
      <c r="E23" s="1141">
        <v>0</v>
      </c>
      <c r="F23" s="1141">
        <v>5708.9659499999998</v>
      </c>
      <c r="G23" s="1141">
        <v>0</v>
      </c>
      <c r="H23" s="1141">
        <v>0</v>
      </c>
      <c r="I23" s="1141">
        <v>0</v>
      </c>
      <c r="J23" s="1141">
        <v>193.00101000000001</v>
      </c>
      <c r="K23" s="1141">
        <v>2.5400000000000002E-3</v>
      </c>
      <c r="L23" s="1141">
        <v>193.00354999999999</v>
      </c>
      <c r="M23" s="1141">
        <v>186.73667</v>
      </c>
      <c r="N23" s="1141">
        <v>0</v>
      </c>
      <c r="O23" s="1141">
        <v>186.73667</v>
      </c>
      <c r="P23" s="1141">
        <v>379.73768000000007</v>
      </c>
      <c r="Q23" s="1141">
        <v>2.5400000000000002E-3</v>
      </c>
      <c r="R23" s="1142">
        <v>379.74021999999997</v>
      </c>
    </row>
    <row r="24" spans="1:18">
      <c r="A24" s="1137"/>
      <c r="B24" s="1133" t="s">
        <v>315</v>
      </c>
      <c r="C24" s="1133" t="s">
        <v>315</v>
      </c>
      <c r="D24" s="1134">
        <v>55917.334409999996</v>
      </c>
      <c r="E24" s="1135">
        <v>0</v>
      </c>
      <c r="F24" s="1135">
        <v>55917.334409999996</v>
      </c>
      <c r="G24" s="1135">
        <v>0</v>
      </c>
      <c r="H24" s="1135">
        <v>0</v>
      </c>
      <c r="I24" s="1135">
        <v>0</v>
      </c>
      <c r="J24" s="1135">
        <v>7228.4949900000001</v>
      </c>
      <c r="K24" s="1135">
        <v>352.80171000000001</v>
      </c>
      <c r="L24" s="1135">
        <v>7581.2966999999999</v>
      </c>
      <c r="M24" s="1135">
        <v>10720.41173</v>
      </c>
      <c r="N24" s="1135">
        <v>509.58633000000003</v>
      </c>
      <c r="O24" s="1135">
        <v>11229.99806</v>
      </c>
      <c r="P24" s="1135">
        <v>17948.906719999999</v>
      </c>
      <c r="Q24" s="1135">
        <v>862.38804000000005</v>
      </c>
      <c r="R24" s="1136">
        <v>18811.294760000001</v>
      </c>
    </row>
    <row r="25" spans="1:18">
      <c r="A25" s="1137"/>
      <c r="B25" s="1133" t="s">
        <v>316</v>
      </c>
      <c r="C25" s="1133" t="s">
        <v>316</v>
      </c>
      <c r="D25" s="1134">
        <v>37130.258310000005</v>
      </c>
      <c r="E25" s="1135">
        <v>0</v>
      </c>
      <c r="F25" s="1135">
        <v>37130.258310000005</v>
      </c>
      <c r="G25" s="1135">
        <v>0</v>
      </c>
      <c r="H25" s="1135">
        <v>0</v>
      </c>
      <c r="I25" s="1135">
        <v>0</v>
      </c>
      <c r="J25" s="1135">
        <v>3651.6778599999998</v>
      </c>
      <c r="K25" s="1135">
        <v>127.28439</v>
      </c>
      <c r="L25" s="1135">
        <v>3778.96225</v>
      </c>
      <c r="M25" s="1135">
        <v>5919.1079200000004</v>
      </c>
      <c r="N25" s="1135">
        <v>0</v>
      </c>
      <c r="O25" s="1135">
        <v>5919.1079200000004</v>
      </c>
      <c r="P25" s="1135">
        <v>9570.7857800000002</v>
      </c>
      <c r="Q25" s="1135">
        <v>127.28439</v>
      </c>
      <c r="R25" s="1136">
        <v>9698.0701699999991</v>
      </c>
    </row>
    <row r="26" spans="1:18">
      <c r="A26" s="1137"/>
      <c r="B26" s="1133" t="s">
        <v>317</v>
      </c>
      <c r="C26" s="1133" t="s">
        <v>317</v>
      </c>
      <c r="D26" s="1134">
        <v>14582.468630000001</v>
      </c>
      <c r="E26" s="1135">
        <v>0</v>
      </c>
      <c r="F26" s="1135">
        <v>14582.468630000001</v>
      </c>
      <c r="G26" s="1135">
        <v>0</v>
      </c>
      <c r="H26" s="1135">
        <v>0</v>
      </c>
      <c r="I26" s="1135">
        <v>0</v>
      </c>
      <c r="J26" s="1135">
        <v>1079.3190099999999</v>
      </c>
      <c r="K26" s="1135">
        <v>15.89836</v>
      </c>
      <c r="L26" s="1135">
        <v>1095.2173700000001</v>
      </c>
      <c r="M26" s="1135">
        <v>1106.8316299999999</v>
      </c>
      <c r="N26" s="1135">
        <v>0</v>
      </c>
      <c r="O26" s="1135">
        <v>1106.8316299999999</v>
      </c>
      <c r="P26" s="1135">
        <v>2186.1506399999998</v>
      </c>
      <c r="Q26" s="1135">
        <v>15.89836</v>
      </c>
      <c r="R26" s="1136">
        <v>2202.049</v>
      </c>
    </row>
    <row r="27" spans="1:18">
      <c r="A27" s="1137"/>
      <c r="B27" s="1133" t="s">
        <v>318</v>
      </c>
      <c r="C27" s="1133" t="s">
        <v>318</v>
      </c>
      <c r="D27" s="1134">
        <v>15134.627359999999</v>
      </c>
      <c r="E27" s="1135">
        <v>0</v>
      </c>
      <c r="F27" s="1135">
        <v>15134.627359999999</v>
      </c>
      <c r="G27" s="1135">
        <v>97.632660000000001</v>
      </c>
      <c r="H27" s="1135">
        <v>0</v>
      </c>
      <c r="I27" s="1135">
        <v>97.632660000000001</v>
      </c>
      <c r="J27" s="1135">
        <v>1888.0305600000002</v>
      </c>
      <c r="K27" s="1135">
        <v>31.331430000000001</v>
      </c>
      <c r="L27" s="1135">
        <v>1919.3619899999999</v>
      </c>
      <c r="M27" s="1135">
        <v>3677.6477100000002</v>
      </c>
      <c r="N27" s="1135">
        <v>22.384080000000001</v>
      </c>
      <c r="O27" s="1135">
        <v>3700.03179</v>
      </c>
      <c r="P27" s="1135">
        <v>5663.3109299999996</v>
      </c>
      <c r="Q27" s="1135">
        <v>53.715510000000002</v>
      </c>
      <c r="R27" s="1136">
        <v>5717.0264400000005</v>
      </c>
    </row>
    <row r="28" spans="1:18">
      <c r="A28" s="1137"/>
      <c r="B28" s="1133" t="s">
        <v>319</v>
      </c>
      <c r="C28" s="1133" t="s">
        <v>320</v>
      </c>
      <c r="D28" s="1134">
        <v>5755.7107300000007</v>
      </c>
      <c r="E28" s="1135">
        <v>0</v>
      </c>
      <c r="F28" s="1135">
        <v>5755.7107300000007</v>
      </c>
      <c r="G28" s="1135">
        <v>0</v>
      </c>
      <c r="H28" s="1135">
        <v>0</v>
      </c>
      <c r="I28" s="1135">
        <v>0</v>
      </c>
      <c r="J28" s="1135">
        <v>94.169529999999995</v>
      </c>
      <c r="K28" s="1135">
        <v>8.2699999999999996E-3</v>
      </c>
      <c r="L28" s="1135">
        <v>94.177800000000005</v>
      </c>
      <c r="M28" s="1135">
        <v>137.19905</v>
      </c>
      <c r="N28" s="1135">
        <v>0</v>
      </c>
      <c r="O28" s="1135">
        <v>137.19905</v>
      </c>
      <c r="P28" s="1135">
        <v>231.36857999999998</v>
      </c>
      <c r="Q28" s="1135">
        <v>8.2699999999999996E-3</v>
      </c>
      <c r="R28" s="1136">
        <v>231.37685000000002</v>
      </c>
    </row>
    <row r="29" spans="1:18">
      <c r="A29" s="1137"/>
      <c r="B29" s="1133" t="s">
        <v>321</v>
      </c>
      <c r="C29" s="1133" t="s">
        <v>321</v>
      </c>
      <c r="D29" s="1134">
        <v>3862.4792599999996</v>
      </c>
      <c r="E29" s="1135">
        <v>0</v>
      </c>
      <c r="F29" s="1135">
        <v>3862.4792599999996</v>
      </c>
      <c r="G29" s="1135">
        <v>0</v>
      </c>
      <c r="H29" s="1135">
        <v>0</v>
      </c>
      <c r="I29" s="1135">
        <v>0</v>
      </c>
      <c r="J29" s="1135">
        <v>7.6941899999999999</v>
      </c>
      <c r="K29" s="1135">
        <v>6.9999999999999999E-4</v>
      </c>
      <c r="L29" s="1135">
        <v>7.69489</v>
      </c>
      <c r="M29" s="1135">
        <v>0.15703</v>
      </c>
      <c r="N29" s="1135">
        <v>0</v>
      </c>
      <c r="O29" s="1135">
        <v>0.15703</v>
      </c>
      <c r="P29" s="1135">
        <v>7.8512199999999996</v>
      </c>
      <c r="Q29" s="1135">
        <v>6.9999999999999999E-4</v>
      </c>
      <c r="R29" s="1136">
        <v>7.8519199999999998</v>
      </c>
    </row>
    <row r="30" spans="1:18">
      <c r="A30" s="1133" t="s">
        <v>2516</v>
      </c>
      <c r="B30" s="1138"/>
      <c r="C30" s="1138"/>
      <c r="D30" s="1134">
        <v>3536420.97799</v>
      </c>
      <c r="E30" s="1135">
        <v>139576.56252999997</v>
      </c>
      <c r="F30" s="1135">
        <v>3675997.5405199998</v>
      </c>
      <c r="G30" s="1135">
        <v>597141.51266999997</v>
      </c>
      <c r="H30" s="1135">
        <v>162444.92786999998</v>
      </c>
      <c r="I30" s="1135">
        <v>759586.44053999998</v>
      </c>
      <c r="J30" s="1135">
        <v>1965514.0461699995</v>
      </c>
      <c r="K30" s="1135">
        <v>389873.39665999997</v>
      </c>
      <c r="L30" s="1135">
        <v>2355387.4428300001</v>
      </c>
      <c r="M30" s="1135">
        <v>659821.68121999991</v>
      </c>
      <c r="N30" s="1135">
        <v>123602.03013999999</v>
      </c>
      <c r="O30" s="1135">
        <v>783423.71135999961</v>
      </c>
      <c r="P30" s="1135">
        <v>3222477.2400599988</v>
      </c>
      <c r="Q30" s="1135">
        <v>675920.35467000003</v>
      </c>
      <c r="R30" s="1136">
        <v>3898397.59473</v>
      </c>
    </row>
    <row r="31" spans="1:18">
      <c r="A31" s="1133" t="s">
        <v>184</v>
      </c>
      <c r="B31" s="1133" t="s">
        <v>185</v>
      </c>
      <c r="C31" s="1133" t="s">
        <v>185</v>
      </c>
      <c r="D31" s="1134">
        <v>328471.45592999994</v>
      </c>
      <c r="E31" s="1135">
        <v>699.04052000000001</v>
      </c>
      <c r="F31" s="1135">
        <v>329170.49644999998</v>
      </c>
      <c r="G31" s="1135">
        <v>87990.235419999997</v>
      </c>
      <c r="H31" s="1135">
        <v>63967.447749999999</v>
      </c>
      <c r="I31" s="1135">
        <v>151957.68316999997</v>
      </c>
      <c r="J31" s="1135">
        <v>288953.05067999999</v>
      </c>
      <c r="K31" s="1135">
        <v>94414.183239999998</v>
      </c>
      <c r="L31" s="1135">
        <v>383367.23391999997</v>
      </c>
      <c r="M31" s="1135">
        <v>53895.410979999993</v>
      </c>
      <c r="N31" s="1135">
        <v>3879.5290599999994</v>
      </c>
      <c r="O31" s="1135">
        <v>57774.940040000001</v>
      </c>
      <c r="P31" s="1135">
        <v>430838.69707999995</v>
      </c>
      <c r="Q31" s="1135">
        <v>162261.16005000001</v>
      </c>
      <c r="R31" s="1136">
        <v>593099.8571299999</v>
      </c>
    </row>
    <row r="32" spans="1:18">
      <c r="A32" s="1137"/>
      <c r="B32" s="1137"/>
      <c r="C32" s="1139" t="s">
        <v>322</v>
      </c>
      <c r="D32" s="1140">
        <v>2443.0216099999998</v>
      </c>
      <c r="E32" s="1141">
        <v>0</v>
      </c>
      <c r="F32" s="1141">
        <v>2443.0216099999998</v>
      </c>
      <c r="G32" s="1141">
        <v>0</v>
      </c>
      <c r="H32" s="1141">
        <v>0</v>
      </c>
      <c r="I32" s="1141">
        <v>0</v>
      </c>
      <c r="J32" s="1141">
        <v>0.63236999999999999</v>
      </c>
      <c r="K32" s="1141">
        <v>0</v>
      </c>
      <c r="L32" s="1141">
        <v>0.63236999999999999</v>
      </c>
      <c r="M32" s="1141">
        <v>4.0909699999999996</v>
      </c>
      <c r="N32" s="1141">
        <v>0</v>
      </c>
      <c r="O32" s="1141">
        <v>4.0909699999999996</v>
      </c>
      <c r="P32" s="1141">
        <v>4.7233400000000003</v>
      </c>
      <c r="Q32" s="1141">
        <v>0</v>
      </c>
      <c r="R32" s="1142">
        <v>4.7233400000000003</v>
      </c>
    </row>
    <row r="33" spans="1:18">
      <c r="A33" s="1137"/>
      <c r="B33" s="1133" t="s">
        <v>186</v>
      </c>
      <c r="C33" s="1133" t="s">
        <v>186</v>
      </c>
      <c r="D33" s="1134">
        <v>250857.52509000001</v>
      </c>
      <c r="E33" s="1135">
        <v>1098.7617499999999</v>
      </c>
      <c r="F33" s="1135">
        <v>251956.28684000002</v>
      </c>
      <c r="G33" s="1135">
        <v>62031.843329999996</v>
      </c>
      <c r="H33" s="1135">
        <v>11157.097119999999</v>
      </c>
      <c r="I33" s="1135">
        <v>73188.940449999995</v>
      </c>
      <c r="J33" s="1135">
        <v>214571.29843999998</v>
      </c>
      <c r="K33" s="1135">
        <v>31695.756130000002</v>
      </c>
      <c r="L33" s="1135">
        <v>246267.05456999998</v>
      </c>
      <c r="M33" s="1135">
        <v>29008.86231</v>
      </c>
      <c r="N33" s="1135">
        <v>3913.4832900000001</v>
      </c>
      <c r="O33" s="1135">
        <v>32922.345600000001</v>
      </c>
      <c r="P33" s="1135">
        <v>305612.00407999998</v>
      </c>
      <c r="Q33" s="1135">
        <v>46766.336539999997</v>
      </c>
      <c r="R33" s="1136">
        <v>352378.34062000003</v>
      </c>
    </row>
    <row r="34" spans="1:18">
      <c r="A34" s="1137"/>
      <c r="B34" s="1137"/>
      <c r="C34" s="1139" t="s">
        <v>323</v>
      </c>
      <c r="D34" s="1140">
        <v>1972.23856</v>
      </c>
      <c r="E34" s="1141">
        <v>0</v>
      </c>
      <c r="F34" s="1141">
        <v>1972.23856</v>
      </c>
      <c r="G34" s="1141">
        <v>0</v>
      </c>
      <c r="H34" s="1141">
        <v>0</v>
      </c>
      <c r="I34" s="1141">
        <v>0</v>
      </c>
      <c r="J34" s="1141">
        <v>68.056989999999999</v>
      </c>
      <c r="K34" s="1141">
        <v>0</v>
      </c>
      <c r="L34" s="1141">
        <v>68.056989999999999</v>
      </c>
      <c r="M34" s="1141">
        <v>62.118360000000003</v>
      </c>
      <c r="N34" s="1141">
        <v>0</v>
      </c>
      <c r="O34" s="1141">
        <v>62.118360000000003</v>
      </c>
      <c r="P34" s="1141">
        <v>130.17535000000001</v>
      </c>
      <c r="Q34" s="1141">
        <v>0</v>
      </c>
      <c r="R34" s="1142">
        <v>130.17535000000001</v>
      </c>
    </row>
    <row r="35" spans="1:18">
      <c r="A35" s="1137"/>
      <c r="B35" s="1133" t="s">
        <v>302</v>
      </c>
      <c r="C35" s="1133" t="s">
        <v>303</v>
      </c>
      <c r="D35" s="1134">
        <v>41824.209990000003</v>
      </c>
      <c r="E35" s="1135">
        <v>3485.9068299999999</v>
      </c>
      <c r="F35" s="1135">
        <v>45310.116820000003</v>
      </c>
      <c r="G35" s="1135">
        <v>53463.936269999998</v>
      </c>
      <c r="H35" s="1135">
        <v>50721.754660000006</v>
      </c>
      <c r="I35" s="1135">
        <v>104185.69093000001</v>
      </c>
      <c r="J35" s="1135">
        <v>179147.65581</v>
      </c>
      <c r="K35" s="1135">
        <v>37908.336280000003</v>
      </c>
      <c r="L35" s="1135">
        <v>217055.99209000004</v>
      </c>
      <c r="M35" s="1135">
        <v>125433.9357</v>
      </c>
      <c r="N35" s="1135">
        <v>1712.2503599999998</v>
      </c>
      <c r="O35" s="1135">
        <v>127146.18606000001</v>
      </c>
      <c r="P35" s="1135">
        <v>358045.52777999995</v>
      </c>
      <c r="Q35" s="1135">
        <v>90342.341300000015</v>
      </c>
      <c r="R35" s="1136">
        <v>448387.86907999997</v>
      </c>
    </row>
    <row r="36" spans="1:18">
      <c r="A36" s="1133" t="s">
        <v>2517</v>
      </c>
      <c r="B36" s="1138"/>
      <c r="C36" s="1138"/>
      <c r="D36" s="1134">
        <v>625568.45117999997</v>
      </c>
      <c r="E36" s="1135">
        <v>5283.7091</v>
      </c>
      <c r="F36" s="1135">
        <v>630852.16027999995</v>
      </c>
      <c r="G36" s="1135">
        <v>203486.01501999999</v>
      </c>
      <c r="H36" s="1135">
        <v>125846.29953</v>
      </c>
      <c r="I36" s="1135">
        <v>329332.31454999995</v>
      </c>
      <c r="J36" s="1135">
        <v>682740.69429000001</v>
      </c>
      <c r="K36" s="1135">
        <v>164018.27565</v>
      </c>
      <c r="L36" s="1135">
        <v>846758.96993999998</v>
      </c>
      <c r="M36" s="1135">
        <v>208404.41832</v>
      </c>
      <c r="N36" s="1135">
        <v>9505.2627099999991</v>
      </c>
      <c r="O36" s="1135">
        <v>217909.68103000001</v>
      </c>
      <c r="P36" s="1135">
        <v>1094631.12763</v>
      </c>
      <c r="Q36" s="1135">
        <v>299369.83788999997</v>
      </c>
      <c r="R36" s="1136">
        <v>1394000.9655200001</v>
      </c>
    </row>
    <row r="37" spans="1:18">
      <c r="A37" s="1133" t="s">
        <v>5</v>
      </c>
      <c r="B37" s="1133" t="s">
        <v>5</v>
      </c>
      <c r="C37" s="1133" t="s">
        <v>5</v>
      </c>
      <c r="D37" s="1134">
        <v>5711112.1201099996</v>
      </c>
      <c r="E37" s="1135">
        <v>1046435.1218699999</v>
      </c>
      <c r="F37" s="1135">
        <v>6757547.2419799995</v>
      </c>
      <c r="G37" s="1135">
        <v>1919735.6094600002</v>
      </c>
      <c r="H37" s="1135">
        <v>923813.84262000001</v>
      </c>
      <c r="I37" s="1135">
        <v>2843549.4520799997</v>
      </c>
      <c r="J37" s="1135">
        <v>2793308.6865900001</v>
      </c>
      <c r="K37" s="1135">
        <v>1361641.8512500001</v>
      </c>
      <c r="L37" s="1135">
        <v>4154950.5378399994</v>
      </c>
      <c r="M37" s="1135">
        <v>648334.14451000001</v>
      </c>
      <c r="N37" s="1135">
        <v>302081.87336000009</v>
      </c>
      <c r="O37" s="1135">
        <v>950416.01786999998</v>
      </c>
      <c r="P37" s="1135">
        <v>5361378.4405599991</v>
      </c>
      <c r="Q37" s="1135">
        <v>2587537.5672300002</v>
      </c>
      <c r="R37" s="1136">
        <v>7948916.0077900002</v>
      </c>
    </row>
    <row r="38" spans="1:18">
      <c r="A38" s="1137"/>
      <c r="B38" s="1137"/>
      <c r="C38" s="1139" t="s">
        <v>187</v>
      </c>
      <c r="D38" s="1140">
        <v>576150.24028999999</v>
      </c>
      <c r="E38" s="1141">
        <v>58435.727140000003</v>
      </c>
      <c r="F38" s="1141">
        <v>634585.96743000008</v>
      </c>
      <c r="G38" s="1141">
        <v>165570.90086000002</v>
      </c>
      <c r="H38" s="1141">
        <v>89312.76844</v>
      </c>
      <c r="I38" s="1141">
        <v>254883.66930000001</v>
      </c>
      <c r="J38" s="1141">
        <v>533211.18816999998</v>
      </c>
      <c r="K38" s="1141">
        <v>290131.70730000001</v>
      </c>
      <c r="L38" s="1141">
        <v>823342.89546999999</v>
      </c>
      <c r="M38" s="1141">
        <v>187171.71612</v>
      </c>
      <c r="N38" s="1141">
        <v>105466.29366</v>
      </c>
      <c r="O38" s="1141">
        <v>292638.00977999996</v>
      </c>
      <c r="P38" s="1141">
        <v>885953.80515000015</v>
      </c>
      <c r="Q38" s="1141">
        <v>484910.76940000005</v>
      </c>
      <c r="R38" s="1142">
        <v>1370864.57455</v>
      </c>
    </row>
    <row r="39" spans="1:18">
      <c r="A39" s="1137"/>
      <c r="B39" s="1137"/>
      <c r="C39" s="1139" t="s">
        <v>188</v>
      </c>
      <c r="D39" s="1140">
        <v>533072.58949000004</v>
      </c>
      <c r="E39" s="1141">
        <v>5208.1489300000003</v>
      </c>
      <c r="F39" s="1141">
        <v>538280.73841999995</v>
      </c>
      <c r="G39" s="1141">
        <v>64321.695289999996</v>
      </c>
      <c r="H39" s="1141">
        <v>30373.374960000001</v>
      </c>
      <c r="I39" s="1141">
        <v>94695.070250000004</v>
      </c>
      <c r="J39" s="1141">
        <v>240676.16812000002</v>
      </c>
      <c r="K39" s="1141">
        <v>87601.915209999977</v>
      </c>
      <c r="L39" s="1141">
        <v>328278.08332999999</v>
      </c>
      <c r="M39" s="1141">
        <v>81080.786710000015</v>
      </c>
      <c r="N39" s="1141">
        <v>31217.045190000001</v>
      </c>
      <c r="O39" s="1141">
        <v>112297.83189999999</v>
      </c>
      <c r="P39" s="1141">
        <v>386078.65011999995</v>
      </c>
      <c r="Q39" s="1141">
        <v>149192.33536000003</v>
      </c>
      <c r="R39" s="1142">
        <v>535270.98548000003</v>
      </c>
    </row>
    <row r="40" spans="1:18">
      <c r="A40" s="1137"/>
      <c r="B40" s="1137"/>
      <c r="C40" s="1139" t="s">
        <v>189</v>
      </c>
      <c r="D40" s="1140">
        <v>444159.21064999996</v>
      </c>
      <c r="E40" s="1141">
        <v>4502.01458</v>
      </c>
      <c r="F40" s="1141">
        <v>448661.22523000004</v>
      </c>
      <c r="G40" s="1141">
        <v>33698.36146</v>
      </c>
      <c r="H40" s="1141">
        <v>11465.651320000001</v>
      </c>
      <c r="I40" s="1141">
        <v>45164.012779999997</v>
      </c>
      <c r="J40" s="1141">
        <v>302309.89399000001</v>
      </c>
      <c r="K40" s="1141">
        <v>83372.729030000002</v>
      </c>
      <c r="L40" s="1141">
        <v>385682.62302</v>
      </c>
      <c r="M40" s="1141">
        <v>116525.86260000001</v>
      </c>
      <c r="N40" s="1141">
        <v>38414.931659999995</v>
      </c>
      <c r="O40" s="1141">
        <v>154940.79426</v>
      </c>
      <c r="P40" s="1141">
        <v>452534.11804999993</v>
      </c>
      <c r="Q40" s="1141">
        <v>133253.31200999999</v>
      </c>
      <c r="R40" s="1142">
        <v>585787.43006000004</v>
      </c>
    </row>
    <row r="41" spans="1:18">
      <c r="A41" s="1137"/>
      <c r="B41" s="1137"/>
      <c r="C41" s="1139" t="s">
        <v>324</v>
      </c>
      <c r="D41" s="1140">
        <v>87882.646379999991</v>
      </c>
      <c r="E41" s="1141">
        <v>0</v>
      </c>
      <c r="F41" s="1141">
        <v>87882.646379999991</v>
      </c>
      <c r="G41" s="1141">
        <v>0</v>
      </c>
      <c r="H41" s="1141">
        <v>0</v>
      </c>
      <c r="I41" s="1141">
        <v>0</v>
      </c>
      <c r="J41" s="1141">
        <v>3506.7273999999998</v>
      </c>
      <c r="K41" s="1141">
        <v>187.98904999999999</v>
      </c>
      <c r="L41" s="1141">
        <v>3694.7164500000003</v>
      </c>
      <c r="M41" s="1141">
        <v>1834.7810900000002</v>
      </c>
      <c r="N41" s="1141">
        <v>42.092519999999993</v>
      </c>
      <c r="O41" s="1141">
        <v>1876.8736100000001</v>
      </c>
      <c r="P41" s="1141">
        <v>5341.5084900000002</v>
      </c>
      <c r="Q41" s="1141">
        <v>230.08156999999997</v>
      </c>
      <c r="R41" s="1142">
        <v>5571.5900599999995</v>
      </c>
    </row>
    <row r="42" spans="1:18">
      <c r="A42" s="1137"/>
      <c r="B42" s="1137"/>
      <c r="C42" s="1139" t="s">
        <v>62</v>
      </c>
      <c r="D42" s="1140">
        <v>352908.18298000004</v>
      </c>
      <c r="E42" s="1141">
        <v>3938.85295</v>
      </c>
      <c r="F42" s="1141">
        <v>356847.03593000001</v>
      </c>
      <c r="G42" s="1141">
        <v>56751.071330000006</v>
      </c>
      <c r="H42" s="1141">
        <v>35224.297599999998</v>
      </c>
      <c r="I42" s="1141">
        <v>91975.368930000011</v>
      </c>
      <c r="J42" s="1141">
        <v>282114.04599000001</v>
      </c>
      <c r="K42" s="1141">
        <v>70271.041179999986</v>
      </c>
      <c r="L42" s="1141">
        <v>352385.08716999996</v>
      </c>
      <c r="M42" s="1141">
        <v>45657.653150000006</v>
      </c>
      <c r="N42" s="1141">
        <v>14659.780119999998</v>
      </c>
      <c r="O42" s="1141">
        <v>60317.433270000001</v>
      </c>
      <c r="P42" s="1141">
        <v>384522.77046999999</v>
      </c>
      <c r="Q42" s="1141">
        <v>120155.1189</v>
      </c>
      <c r="R42" s="1142">
        <v>504677.88936999999</v>
      </c>
    </row>
    <row r="43" spans="1:18">
      <c r="A43" s="1137"/>
      <c r="B43" s="1137"/>
      <c r="C43" s="1139" t="s">
        <v>190</v>
      </c>
      <c r="D43" s="1140">
        <v>536415.90740000003</v>
      </c>
      <c r="E43" s="1141">
        <v>8441.3788399999994</v>
      </c>
      <c r="F43" s="1141">
        <v>544857.28624000004</v>
      </c>
      <c r="G43" s="1141">
        <v>35402.447540000008</v>
      </c>
      <c r="H43" s="1141">
        <v>18607.913370000002</v>
      </c>
      <c r="I43" s="1141">
        <v>54010.360909999996</v>
      </c>
      <c r="J43" s="1141">
        <v>350653.07434999995</v>
      </c>
      <c r="K43" s="1141">
        <v>124600.32686999999</v>
      </c>
      <c r="L43" s="1141">
        <v>475253.40122</v>
      </c>
      <c r="M43" s="1141">
        <v>119828.60275000001</v>
      </c>
      <c r="N43" s="1141">
        <v>53589.509620000004</v>
      </c>
      <c r="O43" s="1141">
        <v>173418.11237000002</v>
      </c>
      <c r="P43" s="1141">
        <v>505884.12464000005</v>
      </c>
      <c r="Q43" s="1141">
        <v>196797.74985999998</v>
      </c>
      <c r="R43" s="1142">
        <v>702681.87449999992</v>
      </c>
    </row>
    <row r="44" spans="1:18">
      <c r="A44" s="1137"/>
      <c r="B44" s="1137"/>
      <c r="C44" s="1139" t="s">
        <v>191</v>
      </c>
      <c r="D44" s="1140">
        <v>49816.173729999995</v>
      </c>
      <c r="E44" s="1141">
        <v>0.41870999999999997</v>
      </c>
      <c r="F44" s="1141">
        <v>49816.59244</v>
      </c>
      <c r="G44" s="1141">
        <v>7813.7728799999995</v>
      </c>
      <c r="H44" s="1141">
        <v>3000.10923</v>
      </c>
      <c r="I44" s="1141">
        <v>10813.882109999999</v>
      </c>
      <c r="J44" s="1141">
        <v>53076.282490000005</v>
      </c>
      <c r="K44" s="1141">
        <v>20190.487590000001</v>
      </c>
      <c r="L44" s="1141">
        <v>73266.770080000002</v>
      </c>
      <c r="M44" s="1141">
        <v>4512.6484199999995</v>
      </c>
      <c r="N44" s="1141">
        <v>523.72686999999996</v>
      </c>
      <c r="O44" s="1141">
        <v>5036.3752899999999</v>
      </c>
      <c r="P44" s="1141">
        <v>65402.703790000007</v>
      </c>
      <c r="Q44" s="1141">
        <v>23714.323690000001</v>
      </c>
      <c r="R44" s="1142">
        <v>89117.027480000004</v>
      </c>
    </row>
    <row r="45" spans="1:18">
      <c r="A45" s="1137"/>
      <c r="B45" s="1137"/>
      <c r="C45" s="1139" t="s">
        <v>325</v>
      </c>
      <c r="D45" s="1140">
        <v>98688.810120000009</v>
      </c>
      <c r="E45" s="1141">
        <v>0</v>
      </c>
      <c r="F45" s="1141">
        <v>98688.810120000009</v>
      </c>
      <c r="G45" s="1141">
        <v>0</v>
      </c>
      <c r="H45" s="1141">
        <v>0</v>
      </c>
      <c r="I45" s="1141">
        <v>0</v>
      </c>
      <c r="J45" s="1141">
        <v>10053.04931</v>
      </c>
      <c r="K45" s="1141">
        <v>1.8283600000000002</v>
      </c>
      <c r="L45" s="1141">
        <v>10054.87767</v>
      </c>
      <c r="M45" s="1141">
        <v>8370.1539100000009</v>
      </c>
      <c r="N45" s="1141">
        <v>1.9379999999999998E-2</v>
      </c>
      <c r="O45" s="1141">
        <v>8370.1732900000006</v>
      </c>
      <c r="P45" s="1141">
        <v>18423.203219999999</v>
      </c>
      <c r="Q45" s="1141">
        <v>1.8477399999999999</v>
      </c>
      <c r="R45" s="1142">
        <v>18425.05096</v>
      </c>
    </row>
    <row r="46" spans="1:18">
      <c r="A46" s="1137"/>
      <c r="B46" s="1137"/>
      <c r="C46" s="1139" t="s">
        <v>326</v>
      </c>
      <c r="D46" s="1140">
        <v>23588.416730000001</v>
      </c>
      <c r="E46" s="1141">
        <v>0</v>
      </c>
      <c r="F46" s="1141">
        <v>23588.416730000001</v>
      </c>
      <c r="G46" s="1141">
        <v>0</v>
      </c>
      <c r="H46" s="1141">
        <v>0</v>
      </c>
      <c r="I46" s="1141">
        <v>0</v>
      </c>
      <c r="J46" s="1141">
        <v>2306.5396299999998</v>
      </c>
      <c r="K46" s="1141">
        <v>94.452839999999995</v>
      </c>
      <c r="L46" s="1141">
        <v>2400.9924700000001</v>
      </c>
      <c r="M46" s="1141">
        <v>1933.72622</v>
      </c>
      <c r="N46" s="1141">
        <v>0</v>
      </c>
      <c r="O46" s="1141">
        <v>1933.72622</v>
      </c>
      <c r="P46" s="1141">
        <v>4240.2658499999998</v>
      </c>
      <c r="Q46" s="1141">
        <v>94.452839999999995</v>
      </c>
      <c r="R46" s="1142">
        <v>4334.7186900000006</v>
      </c>
    </row>
    <row r="47" spans="1:18">
      <c r="A47" s="1137"/>
      <c r="B47" s="1137"/>
      <c r="C47" s="1139" t="s">
        <v>192</v>
      </c>
      <c r="D47" s="1140">
        <v>207420.53997000001</v>
      </c>
      <c r="E47" s="1141">
        <v>2486.9060600000003</v>
      </c>
      <c r="F47" s="1141">
        <v>209907.44603000002</v>
      </c>
      <c r="G47" s="1141">
        <v>11084.747460000001</v>
      </c>
      <c r="H47" s="1141">
        <v>12153.414460000002</v>
      </c>
      <c r="I47" s="1141">
        <v>23238.161920000002</v>
      </c>
      <c r="J47" s="1141">
        <v>92838.292020000008</v>
      </c>
      <c r="K47" s="1141">
        <v>26859.961460000002</v>
      </c>
      <c r="L47" s="1141">
        <v>119698.25348</v>
      </c>
      <c r="M47" s="1141">
        <v>23584.913250000001</v>
      </c>
      <c r="N47" s="1141">
        <v>5391.2629799999995</v>
      </c>
      <c r="O47" s="1141">
        <v>28976.176229999997</v>
      </c>
      <c r="P47" s="1141">
        <v>127507.95272999999</v>
      </c>
      <c r="Q47" s="1141">
        <v>44404.638899999998</v>
      </c>
      <c r="R47" s="1142">
        <v>171912.59162999998</v>
      </c>
    </row>
    <row r="48" spans="1:18">
      <c r="A48" s="1137"/>
      <c r="B48" s="1137"/>
      <c r="C48" s="1139" t="s">
        <v>193</v>
      </c>
      <c r="D48" s="1140">
        <v>559806.51706999994</v>
      </c>
      <c r="E48" s="1141">
        <v>32309.315299999998</v>
      </c>
      <c r="F48" s="1141">
        <v>592115.83236999996</v>
      </c>
      <c r="G48" s="1141">
        <v>456325.04378999997</v>
      </c>
      <c r="H48" s="1141">
        <v>109125.3916</v>
      </c>
      <c r="I48" s="1141">
        <v>565450.43539</v>
      </c>
      <c r="J48" s="1141">
        <v>340645.75744000002</v>
      </c>
      <c r="K48" s="1141">
        <v>195249.44336999999</v>
      </c>
      <c r="L48" s="1141">
        <v>535895.20080999995</v>
      </c>
      <c r="M48" s="1141">
        <v>107325.12823</v>
      </c>
      <c r="N48" s="1141">
        <v>97252.054340000002</v>
      </c>
      <c r="O48" s="1141">
        <v>204577.18257</v>
      </c>
      <c r="P48" s="1141">
        <v>904295.92946000001</v>
      </c>
      <c r="Q48" s="1141">
        <v>401626.88931</v>
      </c>
      <c r="R48" s="1142">
        <v>1305922.81877</v>
      </c>
    </row>
    <row r="49" spans="1:18">
      <c r="A49" s="1137"/>
      <c r="B49" s="1137"/>
      <c r="C49" s="1139" t="s">
        <v>194</v>
      </c>
      <c r="D49" s="1140">
        <v>19.422779999999999</v>
      </c>
      <c r="E49" s="1141">
        <v>10.91112</v>
      </c>
      <c r="F49" s="1141">
        <v>30.3339</v>
      </c>
      <c r="G49" s="1141">
        <v>16926.338899999999</v>
      </c>
      <c r="H49" s="1141">
        <v>8933.657580000001</v>
      </c>
      <c r="I49" s="1141">
        <v>25859.996480000002</v>
      </c>
      <c r="J49" s="1141">
        <v>53654.198320000003</v>
      </c>
      <c r="K49" s="1141">
        <v>16388.738560000002</v>
      </c>
      <c r="L49" s="1141">
        <v>70042.936879999994</v>
      </c>
      <c r="M49" s="1141">
        <v>1396.4558400000001</v>
      </c>
      <c r="N49" s="1141">
        <v>556.23811000000001</v>
      </c>
      <c r="O49" s="1141">
        <v>1952.6939499999999</v>
      </c>
      <c r="P49" s="1141">
        <v>71976.993060000008</v>
      </c>
      <c r="Q49" s="1141">
        <v>25878.634249999999</v>
      </c>
      <c r="R49" s="1142">
        <v>97855.627309999996</v>
      </c>
    </row>
    <row r="50" spans="1:18">
      <c r="A50" s="1137"/>
      <c r="B50" s="1133" t="s">
        <v>195</v>
      </c>
      <c r="C50" s="1133" t="s">
        <v>195</v>
      </c>
      <c r="D50" s="1134">
        <v>233450.15402999998</v>
      </c>
      <c r="E50" s="1135">
        <v>2778.3693699999999</v>
      </c>
      <c r="F50" s="1135">
        <v>236228.52339999998</v>
      </c>
      <c r="G50" s="1135">
        <v>27678.61966</v>
      </c>
      <c r="H50" s="1135">
        <v>9211.7037300000011</v>
      </c>
      <c r="I50" s="1135">
        <v>36890.323389999998</v>
      </c>
      <c r="J50" s="1135">
        <v>131583.19463000001</v>
      </c>
      <c r="K50" s="1135">
        <v>47478.508079999992</v>
      </c>
      <c r="L50" s="1135">
        <v>179061.70271000001</v>
      </c>
      <c r="M50" s="1135">
        <v>27211.265960000004</v>
      </c>
      <c r="N50" s="1135">
        <v>7894.9387299999999</v>
      </c>
      <c r="O50" s="1135">
        <v>35106.204689999999</v>
      </c>
      <c r="P50" s="1135">
        <v>186473.08025</v>
      </c>
      <c r="Q50" s="1135">
        <v>64585.150540000002</v>
      </c>
      <c r="R50" s="1136">
        <v>251058.23079000003</v>
      </c>
    </row>
    <row r="51" spans="1:18">
      <c r="A51" s="1137"/>
      <c r="B51" s="1133" t="s">
        <v>275</v>
      </c>
      <c r="C51" s="1133" t="s">
        <v>327</v>
      </c>
      <c r="D51" s="1134">
        <v>20118.238879999997</v>
      </c>
      <c r="E51" s="1135">
        <v>0</v>
      </c>
      <c r="F51" s="1135">
        <v>20118.238879999997</v>
      </c>
      <c r="G51" s="1135">
        <v>0</v>
      </c>
      <c r="H51" s="1135">
        <v>0</v>
      </c>
      <c r="I51" s="1135">
        <v>0</v>
      </c>
      <c r="J51" s="1135">
        <v>1072.75596</v>
      </c>
      <c r="K51" s="1135">
        <v>74.04294999999999</v>
      </c>
      <c r="L51" s="1135">
        <v>1146.79891</v>
      </c>
      <c r="M51" s="1135">
        <v>892.61343000000011</v>
      </c>
      <c r="N51" s="1135">
        <v>0</v>
      </c>
      <c r="O51" s="1135">
        <v>892.61343000000011</v>
      </c>
      <c r="P51" s="1135">
        <v>1965.3693900000001</v>
      </c>
      <c r="Q51" s="1135">
        <v>74.04294999999999</v>
      </c>
      <c r="R51" s="1136">
        <v>2039.4123400000001</v>
      </c>
    </row>
    <row r="52" spans="1:18">
      <c r="A52" s="1137"/>
      <c r="B52" s="1137"/>
      <c r="C52" s="1139" t="s">
        <v>328</v>
      </c>
      <c r="D52" s="1140">
        <v>1822.4843700000001</v>
      </c>
      <c r="E52" s="1141">
        <v>0</v>
      </c>
      <c r="F52" s="1141">
        <v>1822.4843700000001</v>
      </c>
      <c r="G52" s="1141">
        <v>0</v>
      </c>
      <c r="H52" s="1141">
        <v>0</v>
      </c>
      <c r="I52" s="1141">
        <v>0</v>
      </c>
      <c r="J52" s="1141">
        <v>0.91976999999999998</v>
      </c>
      <c r="K52" s="1141">
        <v>1.7800000000000001E-3</v>
      </c>
      <c r="L52" s="1141">
        <v>0.92154999999999998</v>
      </c>
      <c r="M52" s="1141">
        <v>0.51336999999999999</v>
      </c>
      <c r="N52" s="1141">
        <v>0</v>
      </c>
      <c r="O52" s="1141">
        <v>0.51336999999999999</v>
      </c>
      <c r="P52" s="1141">
        <v>1.4331399999999999</v>
      </c>
      <c r="Q52" s="1141">
        <v>1.7800000000000001E-3</v>
      </c>
      <c r="R52" s="1142">
        <v>1.43492</v>
      </c>
    </row>
    <row r="53" spans="1:18">
      <c r="A53" s="1137"/>
      <c r="B53" s="1133" t="s">
        <v>196</v>
      </c>
      <c r="C53" s="1133" t="s">
        <v>197</v>
      </c>
      <c r="D53" s="1134">
        <v>217654.89543999999</v>
      </c>
      <c r="E53" s="1135">
        <v>2086.0025699999997</v>
      </c>
      <c r="F53" s="1135">
        <v>219740.89801</v>
      </c>
      <c r="G53" s="1135">
        <v>28666.377619999999</v>
      </c>
      <c r="H53" s="1135">
        <v>6952.4806099999996</v>
      </c>
      <c r="I53" s="1135">
        <v>35618.858229999998</v>
      </c>
      <c r="J53" s="1135">
        <v>166416.60798000003</v>
      </c>
      <c r="K53" s="1135">
        <v>40386.032030000002</v>
      </c>
      <c r="L53" s="1135">
        <v>206802.64001</v>
      </c>
      <c r="M53" s="1135">
        <v>9792.47444</v>
      </c>
      <c r="N53" s="1135">
        <v>8121.4024600000002</v>
      </c>
      <c r="O53" s="1135">
        <v>17913.876899999999</v>
      </c>
      <c r="P53" s="1135">
        <v>204875.46004000003</v>
      </c>
      <c r="Q53" s="1135">
        <v>55459.915099999991</v>
      </c>
      <c r="R53" s="1136">
        <v>260335.37514000002</v>
      </c>
    </row>
    <row r="54" spans="1:18">
      <c r="A54" s="1137"/>
      <c r="B54" s="1133" t="s">
        <v>198</v>
      </c>
      <c r="C54" s="1133" t="s">
        <v>329</v>
      </c>
      <c r="D54" s="1134">
        <v>49844.521970000002</v>
      </c>
      <c r="E54" s="1135">
        <v>0</v>
      </c>
      <c r="F54" s="1135">
        <v>49844.521970000002</v>
      </c>
      <c r="G54" s="1135">
        <v>0</v>
      </c>
      <c r="H54" s="1135">
        <v>0</v>
      </c>
      <c r="I54" s="1135">
        <v>0</v>
      </c>
      <c r="J54" s="1135">
        <v>3723.8661200000001</v>
      </c>
      <c r="K54" s="1135">
        <v>451.36912999999998</v>
      </c>
      <c r="L54" s="1135">
        <v>4175.2352499999997</v>
      </c>
      <c r="M54" s="1135">
        <v>1979.5436999999999</v>
      </c>
      <c r="N54" s="1135">
        <v>0</v>
      </c>
      <c r="O54" s="1135">
        <v>1979.5436999999999</v>
      </c>
      <c r="P54" s="1135">
        <v>5703.4098199999999</v>
      </c>
      <c r="Q54" s="1135">
        <v>451.36912999999998</v>
      </c>
      <c r="R54" s="1136">
        <v>6154.7789499999999</v>
      </c>
    </row>
    <row r="55" spans="1:18">
      <c r="A55" s="1137"/>
      <c r="B55" s="1137"/>
      <c r="C55" s="1139" t="s">
        <v>199</v>
      </c>
      <c r="D55" s="1140">
        <v>88794.943520000015</v>
      </c>
      <c r="E55" s="1141">
        <v>2070.5215400000002</v>
      </c>
      <c r="F55" s="1141">
        <v>90865.465060000002</v>
      </c>
      <c r="G55" s="1141">
        <v>28392.56436</v>
      </c>
      <c r="H55" s="1141">
        <v>11309.785749999999</v>
      </c>
      <c r="I55" s="1141">
        <v>39702.350109999999</v>
      </c>
      <c r="J55" s="1141">
        <v>95110.743739999991</v>
      </c>
      <c r="K55" s="1141">
        <v>35080.429410000004</v>
      </c>
      <c r="L55" s="1141">
        <v>130191.17315</v>
      </c>
      <c r="M55" s="1141">
        <v>6810.10293</v>
      </c>
      <c r="N55" s="1141">
        <v>1692.319</v>
      </c>
      <c r="O55" s="1141">
        <v>8502.4219300000004</v>
      </c>
      <c r="P55" s="1141">
        <v>130313.41102999999</v>
      </c>
      <c r="Q55" s="1141">
        <v>48082.534160000003</v>
      </c>
      <c r="R55" s="1142">
        <v>178395.94519</v>
      </c>
    </row>
    <row r="56" spans="1:18">
      <c r="A56" s="1137"/>
      <c r="B56" s="1137"/>
      <c r="C56" s="1139" t="s">
        <v>330</v>
      </c>
      <c r="D56" s="1140">
        <v>16161.734789999999</v>
      </c>
      <c r="E56" s="1141">
        <v>0</v>
      </c>
      <c r="F56" s="1141">
        <v>16161.734789999999</v>
      </c>
      <c r="G56" s="1141">
        <v>0</v>
      </c>
      <c r="H56" s="1141">
        <v>0</v>
      </c>
      <c r="I56" s="1141">
        <v>0</v>
      </c>
      <c r="J56" s="1141">
        <v>549.38485000000003</v>
      </c>
      <c r="K56" s="1141">
        <v>1.455E-2</v>
      </c>
      <c r="L56" s="1141">
        <v>549.39940000000001</v>
      </c>
      <c r="M56" s="1141">
        <v>522.51549</v>
      </c>
      <c r="N56" s="1141">
        <v>0</v>
      </c>
      <c r="O56" s="1141">
        <v>522.51549</v>
      </c>
      <c r="P56" s="1141">
        <v>1071.9003399999999</v>
      </c>
      <c r="Q56" s="1141">
        <v>1.455E-2</v>
      </c>
      <c r="R56" s="1142">
        <v>1071.9148899999998</v>
      </c>
    </row>
    <row r="57" spans="1:18">
      <c r="A57" s="1133" t="s">
        <v>2518</v>
      </c>
      <c r="B57" s="1138"/>
      <c r="C57" s="1138"/>
      <c r="D57" s="1134">
        <v>9808887.7507000007</v>
      </c>
      <c r="E57" s="1135">
        <v>1168703.6889799996</v>
      </c>
      <c r="F57" s="1135">
        <v>10977591.439680001</v>
      </c>
      <c r="G57" s="1135">
        <v>2852367.5506100003</v>
      </c>
      <c r="H57" s="1135">
        <v>1269484.3912699998</v>
      </c>
      <c r="I57" s="1135">
        <v>4121851.9418800003</v>
      </c>
      <c r="J57" s="1135">
        <v>5456811.3768700017</v>
      </c>
      <c r="K57" s="1135">
        <v>2400062.87</v>
      </c>
      <c r="L57" s="1135">
        <v>7856874.2468699999</v>
      </c>
      <c r="M57" s="1135">
        <v>1394765.6021200004</v>
      </c>
      <c r="N57" s="1135">
        <v>666903.48800000024</v>
      </c>
      <c r="O57" s="1135">
        <v>2061669.0901200001</v>
      </c>
      <c r="P57" s="1135">
        <v>9703944.5295999981</v>
      </c>
      <c r="Q57" s="1135">
        <v>4336450.7492700014</v>
      </c>
      <c r="R57" s="1136">
        <v>14040395.27887</v>
      </c>
    </row>
    <row r="58" spans="1:18">
      <c r="A58" s="1133" t="s">
        <v>6</v>
      </c>
      <c r="B58" s="1133" t="s">
        <v>200</v>
      </c>
      <c r="C58" s="1133" t="s">
        <v>6</v>
      </c>
      <c r="D58" s="1134">
        <v>874334.06831000012</v>
      </c>
      <c r="E58" s="1135">
        <v>32919.184629999996</v>
      </c>
      <c r="F58" s="1135">
        <v>907253.25294000015</v>
      </c>
      <c r="G58" s="1135">
        <v>242405.51391000001</v>
      </c>
      <c r="H58" s="1135">
        <v>29577.151539999999</v>
      </c>
      <c r="I58" s="1135">
        <v>271982.66544999997</v>
      </c>
      <c r="J58" s="1135">
        <v>614493.19446999999</v>
      </c>
      <c r="K58" s="1135">
        <v>77315.316030000002</v>
      </c>
      <c r="L58" s="1135">
        <v>691808.51049999997</v>
      </c>
      <c r="M58" s="1135">
        <v>110273.04860000001</v>
      </c>
      <c r="N58" s="1135">
        <v>19735.611690000002</v>
      </c>
      <c r="O58" s="1135">
        <v>130008.66029</v>
      </c>
      <c r="P58" s="1135">
        <v>967171.75698000018</v>
      </c>
      <c r="Q58" s="1135">
        <v>126628.07926</v>
      </c>
      <c r="R58" s="1136">
        <v>1093799.8362400001</v>
      </c>
    </row>
    <row r="59" spans="1:18">
      <c r="A59" s="1137"/>
      <c r="B59" s="1133" t="s">
        <v>331</v>
      </c>
      <c r="C59" s="1133" t="s">
        <v>331</v>
      </c>
      <c r="D59" s="1134">
        <v>50556.860479999996</v>
      </c>
      <c r="E59" s="1135">
        <v>0</v>
      </c>
      <c r="F59" s="1135">
        <v>50556.860479999996</v>
      </c>
      <c r="G59" s="1135">
        <v>0</v>
      </c>
      <c r="H59" s="1135">
        <v>0</v>
      </c>
      <c r="I59" s="1135">
        <v>0</v>
      </c>
      <c r="J59" s="1135">
        <v>4643.53575</v>
      </c>
      <c r="K59" s="1135">
        <v>333.73957000000001</v>
      </c>
      <c r="L59" s="1135">
        <v>4977.2753200000006</v>
      </c>
      <c r="M59" s="1135">
        <v>5594.5031100000006</v>
      </c>
      <c r="N59" s="1135">
        <v>16.451550000000001</v>
      </c>
      <c r="O59" s="1135">
        <v>5610.9546600000003</v>
      </c>
      <c r="P59" s="1135">
        <v>10238.038859999999</v>
      </c>
      <c r="Q59" s="1135">
        <v>350.19112000000001</v>
      </c>
      <c r="R59" s="1136">
        <v>10588.22998</v>
      </c>
    </row>
    <row r="60" spans="1:18">
      <c r="A60" s="1137"/>
      <c r="B60" s="1133" t="s">
        <v>332</v>
      </c>
      <c r="C60" s="1133" t="s">
        <v>333</v>
      </c>
      <c r="D60" s="1134">
        <v>7510.1793099999995</v>
      </c>
      <c r="E60" s="1135">
        <v>0</v>
      </c>
      <c r="F60" s="1135">
        <v>7510.1793099999995</v>
      </c>
      <c r="G60" s="1135">
        <v>0</v>
      </c>
      <c r="H60" s="1135">
        <v>0</v>
      </c>
      <c r="I60" s="1135">
        <v>0</v>
      </c>
      <c r="J60" s="1135">
        <v>25.532209999999999</v>
      </c>
      <c r="K60" s="1135">
        <v>1.0500000000000002E-3</v>
      </c>
      <c r="L60" s="1135">
        <v>25.533259999999999</v>
      </c>
      <c r="M60" s="1135">
        <v>0.74905999999999995</v>
      </c>
      <c r="N60" s="1135">
        <v>0</v>
      </c>
      <c r="O60" s="1135">
        <v>0.74905999999999995</v>
      </c>
      <c r="P60" s="1135">
        <v>26.281269999999999</v>
      </c>
      <c r="Q60" s="1135">
        <v>1.0500000000000002E-3</v>
      </c>
      <c r="R60" s="1136">
        <v>26.282319999999999</v>
      </c>
    </row>
    <row r="61" spans="1:18">
      <c r="A61" s="1137"/>
      <c r="B61" s="1133" t="s">
        <v>334</v>
      </c>
      <c r="C61" s="1133" t="s">
        <v>334</v>
      </c>
      <c r="D61" s="1134">
        <v>2549.7144399999997</v>
      </c>
      <c r="E61" s="1135">
        <v>0</v>
      </c>
      <c r="F61" s="1135">
        <v>2549.7144399999997</v>
      </c>
      <c r="G61" s="1135">
        <v>0</v>
      </c>
      <c r="H61" s="1135">
        <v>0</v>
      </c>
      <c r="I61" s="1135">
        <v>0</v>
      </c>
      <c r="J61" s="1135">
        <v>14.728770000000001</v>
      </c>
      <c r="K61" s="1135">
        <v>0</v>
      </c>
      <c r="L61" s="1135">
        <v>14.728770000000001</v>
      </c>
      <c r="M61" s="1135">
        <v>20.962060000000001</v>
      </c>
      <c r="N61" s="1135">
        <v>0</v>
      </c>
      <c r="O61" s="1135">
        <v>20.962060000000001</v>
      </c>
      <c r="P61" s="1135">
        <v>35.690829999999998</v>
      </c>
      <c r="Q61" s="1135">
        <v>0</v>
      </c>
      <c r="R61" s="1136">
        <v>35.690829999999998</v>
      </c>
    </row>
    <row r="62" spans="1:18">
      <c r="A62" s="1133" t="s">
        <v>2519</v>
      </c>
      <c r="B62" s="1138"/>
      <c r="C62" s="1138"/>
      <c r="D62" s="1134">
        <v>934950.82254000008</v>
      </c>
      <c r="E62" s="1135">
        <v>32919.184629999996</v>
      </c>
      <c r="F62" s="1135">
        <v>967870.00717000023</v>
      </c>
      <c r="G62" s="1135">
        <v>242405.51391000001</v>
      </c>
      <c r="H62" s="1135">
        <v>29577.151539999999</v>
      </c>
      <c r="I62" s="1135">
        <v>271982.66544999997</v>
      </c>
      <c r="J62" s="1135">
        <v>619176.99120000005</v>
      </c>
      <c r="K62" s="1135">
        <v>77649.056649999984</v>
      </c>
      <c r="L62" s="1135">
        <v>696826.04784999997</v>
      </c>
      <c r="M62" s="1135">
        <v>115889.26283000001</v>
      </c>
      <c r="N62" s="1135">
        <v>19752.063240000003</v>
      </c>
      <c r="O62" s="1135">
        <v>135641.32607000001</v>
      </c>
      <c r="P62" s="1135">
        <v>977471.76794000017</v>
      </c>
      <c r="Q62" s="1135">
        <v>126978.27143000001</v>
      </c>
      <c r="R62" s="1136">
        <v>1104450.0393699999</v>
      </c>
    </row>
    <row r="63" spans="1:18">
      <c r="A63" s="1133" t="s">
        <v>7</v>
      </c>
      <c r="B63" s="1133" t="s">
        <v>335</v>
      </c>
      <c r="C63" s="1133" t="s">
        <v>335</v>
      </c>
      <c r="D63" s="1134">
        <v>68545.12053</v>
      </c>
      <c r="E63" s="1135">
        <v>0</v>
      </c>
      <c r="F63" s="1135">
        <v>68545.12053</v>
      </c>
      <c r="G63" s="1135">
        <v>2.3565200000000002</v>
      </c>
      <c r="H63" s="1135">
        <v>0</v>
      </c>
      <c r="I63" s="1135">
        <v>2.3565200000000002</v>
      </c>
      <c r="J63" s="1135">
        <v>10543.987070000001</v>
      </c>
      <c r="K63" s="1135">
        <v>202.47502</v>
      </c>
      <c r="L63" s="1135">
        <v>10746.462089999999</v>
      </c>
      <c r="M63" s="1135">
        <v>4731.0368699999999</v>
      </c>
      <c r="N63" s="1135">
        <v>0</v>
      </c>
      <c r="O63" s="1135">
        <v>4731.0368699999999</v>
      </c>
      <c r="P63" s="1135">
        <v>15277.38046</v>
      </c>
      <c r="Q63" s="1135">
        <v>202.47502</v>
      </c>
      <c r="R63" s="1136">
        <v>15479.85548</v>
      </c>
    </row>
    <row r="64" spans="1:18">
      <c r="A64" s="1137"/>
      <c r="B64" s="1133" t="s">
        <v>7</v>
      </c>
      <c r="C64" s="1133" t="s">
        <v>7</v>
      </c>
      <c r="D64" s="1134">
        <v>1911717.0908299997</v>
      </c>
      <c r="E64" s="1135">
        <v>86655.130820000006</v>
      </c>
      <c r="F64" s="1135">
        <v>1998372.2216500002</v>
      </c>
      <c r="G64" s="1135">
        <v>397206.96263999998</v>
      </c>
      <c r="H64" s="1135">
        <v>261529.66429000002</v>
      </c>
      <c r="I64" s="1135">
        <v>658736.62692999991</v>
      </c>
      <c r="J64" s="1135">
        <v>1234071.2193499999</v>
      </c>
      <c r="K64" s="1135">
        <v>201615.70173999996</v>
      </c>
      <c r="L64" s="1135">
        <v>1435686.9210900001</v>
      </c>
      <c r="M64" s="1135">
        <v>296508.58077000006</v>
      </c>
      <c r="N64" s="1135">
        <v>73109.07041</v>
      </c>
      <c r="O64" s="1135">
        <v>369617.65117999999</v>
      </c>
      <c r="P64" s="1135">
        <v>1927786.7627599998</v>
      </c>
      <c r="Q64" s="1135">
        <v>536254.43644000008</v>
      </c>
      <c r="R64" s="1136">
        <v>2464041.1992000001</v>
      </c>
    </row>
    <row r="65" spans="1:18">
      <c r="A65" s="1137"/>
      <c r="B65" s="1133" t="s">
        <v>336</v>
      </c>
      <c r="C65" s="1133" t="s">
        <v>336</v>
      </c>
      <c r="D65" s="1134">
        <v>36920.052329999999</v>
      </c>
      <c r="E65" s="1135">
        <v>0</v>
      </c>
      <c r="F65" s="1135">
        <v>36920.052329999999</v>
      </c>
      <c r="G65" s="1135">
        <v>0</v>
      </c>
      <c r="H65" s="1135">
        <v>0</v>
      </c>
      <c r="I65" s="1135">
        <v>0</v>
      </c>
      <c r="J65" s="1135">
        <v>3932.8425200000001</v>
      </c>
      <c r="K65" s="1135">
        <v>140.40154000000001</v>
      </c>
      <c r="L65" s="1135">
        <v>4073.24406</v>
      </c>
      <c r="M65" s="1135">
        <v>2933.4337</v>
      </c>
      <c r="N65" s="1135">
        <v>0</v>
      </c>
      <c r="O65" s="1135">
        <v>2933.4337</v>
      </c>
      <c r="P65" s="1135">
        <v>6866.2762200000006</v>
      </c>
      <c r="Q65" s="1135">
        <v>140.40154000000001</v>
      </c>
      <c r="R65" s="1136">
        <v>7006.6777599999996</v>
      </c>
    </row>
    <row r="66" spans="1:18">
      <c r="A66" s="1137"/>
      <c r="B66" s="1137"/>
      <c r="C66" s="1139" t="s">
        <v>337</v>
      </c>
      <c r="D66" s="1140">
        <v>3072.10673</v>
      </c>
      <c r="E66" s="1141">
        <v>0</v>
      </c>
      <c r="F66" s="1141">
        <v>3072.10673</v>
      </c>
      <c r="G66" s="1141">
        <v>0</v>
      </c>
      <c r="H66" s="1141">
        <v>0</v>
      </c>
      <c r="I66" s="1141">
        <v>0</v>
      </c>
      <c r="J66" s="1141">
        <v>33.407859999999999</v>
      </c>
      <c r="K66" s="1141">
        <v>5.2300000000000003E-3</v>
      </c>
      <c r="L66" s="1141">
        <v>33.413089999999997</v>
      </c>
      <c r="M66" s="1141">
        <v>0.50002000000000002</v>
      </c>
      <c r="N66" s="1141">
        <v>0</v>
      </c>
      <c r="O66" s="1141">
        <v>0.50002000000000002</v>
      </c>
      <c r="P66" s="1141">
        <v>33.907879999999999</v>
      </c>
      <c r="Q66" s="1141">
        <v>5.2300000000000003E-3</v>
      </c>
      <c r="R66" s="1142">
        <v>33.913110000000003</v>
      </c>
    </row>
    <row r="67" spans="1:18">
      <c r="A67" s="1137"/>
      <c r="B67" s="1133" t="s">
        <v>201</v>
      </c>
      <c r="C67" s="1133" t="s">
        <v>201</v>
      </c>
      <c r="D67" s="1134">
        <v>336208.22798999998</v>
      </c>
      <c r="E67" s="1135">
        <v>997.15055000000007</v>
      </c>
      <c r="F67" s="1135">
        <v>337205.37854000001</v>
      </c>
      <c r="G67" s="1135">
        <v>27664.184740000001</v>
      </c>
      <c r="H67" s="1135">
        <v>3356.5336899999998</v>
      </c>
      <c r="I67" s="1135">
        <v>31020.718430000001</v>
      </c>
      <c r="J67" s="1135">
        <v>108091.95273999999</v>
      </c>
      <c r="K67" s="1135">
        <v>8210.5006899999989</v>
      </c>
      <c r="L67" s="1135">
        <v>116302.45342999999</v>
      </c>
      <c r="M67" s="1135">
        <v>15596.20714</v>
      </c>
      <c r="N67" s="1135">
        <v>818.37573999999995</v>
      </c>
      <c r="O67" s="1135">
        <v>16414.582880000002</v>
      </c>
      <c r="P67" s="1135">
        <v>151352.34461999999</v>
      </c>
      <c r="Q67" s="1135">
        <v>12385.410119999997</v>
      </c>
      <c r="R67" s="1136">
        <v>163737.75474</v>
      </c>
    </row>
    <row r="68" spans="1:18">
      <c r="A68" s="1137"/>
      <c r="B68" s="1137"/>
      <c r="C68" s="1139" t="s">
        <v>338</v>
      </c>
      <c r="D68" s="1140">
        <v>5157.6008400000001</v>
      </c>
      <c r="E68" s="1141">
        <v>0</v>
      </c>
      <c r="F68" s="1141">
        <v>5157.6008400000001</v>
      </c>
      <c r="G68" s="1141">
        <v>0</v>
      </c>
      <c r="H68" s="1141">
        <v>0</v>
      </c>
      <c r="I68" s="1141">
        <v>0</v>
      </c>
      <c r="J68" s="1141">
        <v>56.694009999999999</v>
      </c>
      <c r="K68" s="1141">
        <v>0</v>
      </c>
      <c r="L68" s="1141">
        <v>56.694009999999999</v>
      </c>
      <c r="M68" s="1141">
        <v>0.35531999999999997</v>
      </c>
      <c r="N68" s="1141">
        <v>0</v>
      </c>
      <c r="O68" s="1141">
        <v>0.35531999999999997</v>
      </c>
      <c r="P68" s="1141">
        <v>57.049330000000005</v>
      </c>
      <c r="Q68" s="1141">
        <v>0</v>
      </c>
      <c r="R68" s="1142">
        <v>57.049330000000005</v>
      </c>
    </row>
    <row r="69" spans="1:18">
      <c r="A69" s="1137"/>
      <c r="B69" s="1137"/>
      <c r="C69" s="1139" t="s">
        <v>339</v>
      </c>
      <c r="D69" s="1140">
        <v>6271.5387300000002</v>
      </c>
      <c r="E69" s="1141">
        <v>0</v>
      </c>
      <c r="F69" s="1141">
        <v>6271.5387300000002</v>
      </c>
      <c r="G69" s="1141">
        <v>0</v>
      </c>
      <c r="H69" s="1141">
        <v>0</v>
      </c>
      <c r="I69" s="1141">
        <v>0</v>
      </c>
      <c r="J69" s="1141">
        <v>27.46002</v>
      </c>
      <c r="K69" s="1141">
        <v>1.6100000000000001E-3</v>
      </c>
      <c r="L69" s="1141">
        <v>27.46163</v>
      </c>
      <c r="M69" s="1141">
        <v>0</v>
      </c>
      <c r="N69" s="1141">
        <v>0</v>
      </c>
      <c r="O69" s="1141">
        <v>0</v>
      </c>
      <c r="P69" s="1141">
        <v>27.46002</v>
      </c>
      <c r="Q69" s="1141">
        <v>1.6100000000000001E-3</v>
      </c>
      <c r="R69" s="1142">
        <v>27.46163</v>
      </c>
    </row>
    <row r="70" spans="1:18">
      <c r="A70" s="1137"/>
      <c r="B70" s="1133" t="s">
        <v>340</v>
      </c>
      <c r="C70" s="1133" t="s">
        <v>340</v>
      </c>
      <c r="D70" s="1134">
        <v>65791.332850000006</v>
      </c>
      <c r="E70" s="1135">
        <v>0</v>
      </c>
      <c r="F70" s="1135">
        <v>65791.332850000006</v>
      </c>
      <c r="G70" s="1135">
        <v>0</v>
      </c>
      <c r="H70" s="1135">
        <v>0</v>
      </c>
      <c r="I70" s="1135">
        <v>0</v>
      </c>
      <c r="J70" s="1135">
        <v>7412.2122399999998</v>
      </c>
      <c r="K70" s="1135">
        <v>95.736419999999995</v>
      </c>
      <c r="L70" s="1135">
        <v>7507.94866</v>
      </c>
      <c r="M70" s="1135">
        <v>3548.8239100000001</v>
      </c>
      <c r="N70" s="1135">
        <v>17.506529999999998</v>
      </c>
      <c r="O70" s="1135">
        <v>3566.3304399999997</v>
      </c>
      <c r="P70" s="1135">
        <v>10961.03615</v>
      </c>
      <c r="Q70" s="1135">
        <v>113.24294999999999</v>
      </c>
      <c r="R70" s="1136">
        <v>11074.2791</v>
      </c>
    </row>
    <row r="71" spans="1:18">
      <c r="A71" s="1137"/>
      <c r="B71" s="1133" t="s">
        <v>341</v>
      </c>
      <c r="C71" s="1133" t="s">
        <v>342</v>
      </c>
      <c r="D71" s="1134">
        <v>93267.952470000004</v>
      </c>
      <c r="E71" s="1135">
        <v>0</v>
      </c>
      <c r="F71" s="1135">
        <v>93267.952470000004</v>
      </c>
      <c r="G71" s="1135">
        <v>0</v>
      </c>
      <c r="H71" s="1135">
        <v>0</v>
      </c>
      <c r="I71" s="1135">
        <v>0</v>
      </c>
      <c r="J71" s="1135">
        <v>6831.8301900000006</v>
      </c>
      <c r="K71" s="1135">
        <v>377.90108000000004</v>
      </c>
      <c r="L71" s="1135">
        <v>7209.7312700000002</v>
      </c>
      <c r="M71" s="1135">
        <v>2366.92823</v>
      </c>
      <c r="N71" s="1135">
        <v>3.8401000000000001</v>
      </c>
      <c r="O71" s="1135">
        <v>2370.7683299999999</v>
      </c>
      <c r="P71" s="1135">
        <v>9198.7584200000001</v>
      </c>
      <c r="Q71" s="1135">
        <v>381.74117999999999</v>
      </c>
      <c r="R71" s="1136">
        <v>9580.499600000001</v>
      </c>
    </row>
    <row r="72" spans="1:18">
      <c r="A72" s="1137"/>
      <c r="B72" s="1133" t="s">
        <v>202</v>
      </c>
      <c r="C72" s="1133" t="s">
        <v>202</v>
      </c>
      <c r="D72" s="1134">
        <v>1346302.73181</v>
      </c>
      <c r="E72" s="1135">
        <v>6040.7166299999999</v>
      </c>
      <c r="F72" s="1135">
        <v>1352343.4484399999</v>
      </c>
      <c r="G72" s="1135">
        <v>186688.44803</v>
      </c>
      <c r="H72" s="1135">
        <v>35637.561969999995</v>
      </c>
      <c r="I72" s="1135">
        <v>222326.01</v>
      </c>
      <c r="J72" s="1135">
        <v>346422.17632999999</v>
      </c>
      <c r="K72" s="1135">
        <v>27588.041219999999</v>
      </c>
      <c r="L72" s="1135">
        <v>374010.21755000006</v>
      </c>
      <c r="M72" s="1135">
        <v>51339.695599999999</v>
      </c>
      <c r="N72" s="1135">
        <v>5191.6793799999996</v>
      </c>
      <c r="O72" s="1135">
        <v>56531.374980000015</v>
      </c>
      <c r="P72" s="1135">
        <v>584450.31995999999</v>
      </c>
      <c r="Q72" s="1135">
        <v>68417.282569999996</v>
      </c>
      <c r="R72" s="1136">
        <v>652867.6025299998</v>
      </c>
    </row>
    <row r="73" spans="1:18">
      <c r="A73" s="1137"/>
      <c r="B73" s="1133" t="s">
        <v>314</v>
      </c>
      <c r="C73" s="1133" t="s">
        <v>343</v>
      </c>
      <c r="D73" s="1134">
        <v>18467.60082</v>
      </c>
      <c r="E73" s="1135">
        <v>0</v>
      </c>
      <c r="F73" s="1135">
        <v>18467.60082</v>
      </c>
      <c r="G73" s="1135">
        <v>0</v>
      </c>
      <c r="H73" s="1135">
        <v>0</v>
      </c>
      <c r="I73" s="1135">
        <v>0</v>
      </c>
      <c r="J73" s="1135">
        <v>33.247370000000004</v>
      </c>
      <c r="K73" s="1135">
        <v>34.359859999999998</v>
      </c>
      <c r="L73" s="1135">
        <v>67.607230000000001</v>
      </c>
      <c r="M73" s="1135">
        <v>24.005389999999998</v>
      </c>
      <c r="N73" s="1135">
        <v>279.27999999999997</v>
      </c>
      <c r="O73" s="1135">
        <v>303.28539000000001</v>
      </c>
      <c r="P73" s="1135">
        <v>57.252760000000002</v>
      </c>
      <c r="Q73" s="1135">
        <v>313.63986</v>
      </c>
      <c r="R73" s="1136">
        <v>370.89262000000002</v>
      </c>
    </row>
    <row r="74" spans="1:18">
      <c r="A74" s="1137"/>
      <c r="B74" s="1133" t="s">
        <v>344</v>
      </c>
      <c r="C74" s="1133" t="s">
        <v>344</v>
      </c>
      <c r="D74" s="1134">
        <v>7088.9344299999993</v>
      </c>
      <c r="E74" s="1135">
        <v>0</v>
      </c>
      <c r="F74" s="1135">
        <v>7088.9344299999993</v>
      </c>
      <c r="G74" s="1135">
        <v>0</v>
      </c>
      <c r="H74" s="1135">
        <v>0</v>
      </c>
      <c r="I74" s="1135">
        <v>0</v>
      </c>
      <c r="J74" s="1135">
        <v>16.669070000000001</v>
      </c>
      <c r="K74" s="1135">
        <v>2.7599999999999999E-3</v>
      </c>
      <c r="L74" s="1135">
        <v>16.671830000000003</v>
      </c>
      <c r="M74" s="1135">
        <v>28</v>
      </c>
      <c r="N74" s="1135">
        <v>0</v>
      </c>
      <c r="O74" s="1135">
        <v>28</v>
      </c>
      <c r="P74" s="1135">
        <v>44.669069999999998</v>
      </c>
      <c r="Q74" s="1135">
        <v>2.7599999999999999E-3</v>
      </c>
      <c r="R74" s="1136">
        <v>44.67183</v>
      </c>
    </row>
    <row r="75" spans="1:18">
      <c r="A75" s="1137"/>
      <c r="B75" s="1133" t="s">
        <v>70</v>
      </c>
      <c r="C75" s="1133" t="s">
        <v>70</v>
      </c>
      <c r="D75" s="1134">
        <v>15182.267300000001</v>
      </c>
      <c r="E75" s="1135">
        <v>0</v>
      </c>
      <c r="F75" s="1135">
        <v>15182.267300000001</v>
      </c>
      <c r="G75" s="1135">
        <v>0</v>
      </c>
      <c r="H75" s="1135">
        <v>0</v>
      </c>
      <c r="I75" s="1135">
        <v>0</v>
      </c>
      <c r="J75" s="1135">
        <v>1733.2433899999999</v>
      </c>
      <c r="K75" s="1135">
        <v>1.6770499999999999</v>
      </c>
      <c r="L75" s="1135">
        <v>1734.9204399999999</v>
      </c>
      <c r="M75" s="1135">
        <v>2054.52828</v>
      </c>
      <c r="N75" s="1135">
        <v>0</v>
      </c>
      <c r="O75" s="1135">
        <v>2054.52828</v>
      </c>
      <c r="P75" s="1135">
        <v>3787.7716700000001</v>
      </c>
      <c r="Q75" s="1135">
        <v>1.6770499999999999</v>
      </c>
      <c r="R75" s="1136">
        <v>3789.4487200000003</v>
      </c>
    </row>
    <row r="76" spans="1:18">
      <c r="A76" s="1137"/>
      <c r="B76" s="1137"/>
      <c r="C76" s="1139" t="s">
        <v>345</v>
      </c>
      <c r="D76" s="1140">
        <v>6485.1111000000001</v>
      </c>
      <c r="E76" s="1141">
        <v>0</v>
      </c>
      <c r="F76" s="1141">
        <v>6485.1111000000001</v>
      </c>
      <c r="G76" s="1141">
        <v>0</v>
      </c>
      <c r="H76" s="1141">
        <v>0</v>
      </c>
      <c r="I76" s="1141">
        <v>0</v>
      </c>
      <c r="J76" s="1141">
        <v>6.0597700000000003</v>
      </c>
      <c r="K76" s="1141">
        <v>2.8999999999999998E-3</v>
      </c>
      <c r="L76" s="1141">
        <v>6.0626699999999998</v>
      </c>
      <c r="M76" s="1141">
        <v>0.18417</v>
      </c>
      <c r="N76" s="1141">
        <v>0</v>
      </c>
      <c r="O76" s="1141">
        <v>0.18417</v>
      </c>
      <c r="P76" s="1141">
        <v>6.2439400000000003</v>
      </c>
      <c r="Q76" s="1141">
        <v>2.8999999999999998E-3</v>
      </c>
      <c r="R76" s="1142">
        <v>6.2468399999999997</v>
      </c>
    </row>
    <row r="77" spans="1:18">
      <c r="A77" s="1137"/>
      <c r="B77" s="1133" t="s">
        <v>346</v>
      </c>
      <c r="C77" s="1133" t="s">
        <v>346</v>
      </c>
      <c r="D77" s="1134">
        <v>13162.064859999999</v>
      </c>
      <c r="E77" s="1135">
        <v>0</v>
      </c>
      <c r="F77" s="1135">
        <v>13162.064859999999</v>
      </c>
      <c r="G77" s="1135">
        <v>0</v>
      </c>
      <c r="H77" s="1135">
        <v>0</v>
      </c>
      <c r="I77" s="1135">
        <v>0</v>
      </c>
      <c r="J77" s="1135">
        <v>306.31603000000001</v>
      </c>
      <c r="K77" s="1135">
        <v>8.8000000000000005E-3</v>
      </c>
      <c r="L77" s="1135">
        <v>306.32483000000002</v>
      </c>
      <c r="M77" s="1135">
        <v>40.537529999999997</v>
      </c>
      <c r="N77" s="1135">
        <v>0</v>
      </c>
      <c r="O77" s="1135">
        <v>40.537529999999997</v>
      </c>
      <c r="P77" s="1135">
        <v>346.85356000000007</v>
      </c>
      <c r="Q77" s="1135">
        <v>8.8000000000000005E-3</v>
      </c>
      <c r="R77" s="1136">
        <v>346.86235999999997</v>
      </c>
    </row>
    <row r="78" spans="1:18">
      <c r="A78" s="1137"/>
      <c r="B78" s="1133" t="s">
        <v>347</v>
      </c>
      <c r="C78" s="1133" t="s">
        <v>347</v>
      </c>
      <c r="D78" s="1134">
        <v>33610.212570000003</v>
      </c>
      <c r="E78" s="1135">
        <v>0</v>
      </c>
      <c r="F78" s="1135">
        <v>33610.212570000003</v>
      </c>
      <c r="G78" s="1135">
        <v>62.517249999999997</v>
      </c>
      <c r="H78" s="1135">
        <v>0</v>
      </c>
      <c r="I78" s="1135">
        <v>62.517249999999997</v>
      </c>
      <c r="J78" s="1135">
        <v>5186.9119099999998</v>
      </c>
      <c r="K78" s="1135">
        <v>196.00498000000002</v>
      </c>
      <c r="L78" s="1135">
        <v>5382.9168899999995</v>
      </c>
      <c r="M78" s="1135">
        <v>1870.1496599999998</v>
      </c>
      <c r="N78" s="1135">
        <v>0</v>
      </c>
      <c r="O78" s="1135">
        <v>1870.1496599999998</v>
      </c>
      <c r="P78" s="1135">
        <v>7119.5788200000006</v>
      </c>
      <c r="Q78" s="1135">
        <v>196.00498000000002</v>
      </c>
      <c r="R78" s="1136">
        <v>7315.5837999999994</v>
      </c>
    </row>
    <row r="79" spans="1:18">
      <c r="A79" s="1133" t="s">
        <v>2520</v>
      </c>
      <c r="B79" s="1138"/>
      <c r="C79" s="1138"/>
      <c r="D79" s="1134">
        <v>3967249.94619</v>
      </c>
      <c r="E79" s="1135">
        <v>93692.998000000007</v>
      </c>
      <c r="F79" s="1135">
        <v>4060942.9441900006</v>
      </c>
      <c r="G79" s="1135">
        <v>611624.4691799999</v>
      </c>
      <c r="H79" s="1135">
        <v>300523.75995000004</v>
      </c>
      <c r="I79" s="1135">
        <v>912148.22912999988</v>
      </c>
      <c r="J79" s="1135">
        <v>1724706.2298699997</v>
      </c>
      <c r="K79" s="1135">
        <v>238462.82089999996</v>
      </c>
      <c r="L79" s="1135">
        <v>1963169.0507700003</v>
      </c>
      <c r="M79" s="1135">
        <v>381042.96659000003</v>
      </c>
      <c r="N79" s="1135">
        <v>79419.752159999975</v>
      </c>
      <c r="O79" s="1135">
        <v>460462.71874999994</v>
      </c>
      <c r="P79" s="1135">
        <v>2717373.6656400003</v>
      </c>
      <c r="Q79" s="1135">
        <v>618406.33300999994</v>
      </c>
      <c r="R79" s="1136">
        <v>3335779.9986500004</v>
      </c>
    </row>
    <row r="80" spans="1:18">
      <c r="A80" s="1133" t="s">
        <v>8</v>
      </c>
      <c r="B80" s="1133" t="s">
        <v>203</v>
      </c>
      <c r="C80" s="1133" t="s">
        <v>92</v>
      </c>
      <c r="D80" s="1134">
        <v>323316.40207999997</v>
      </c>
      <c r="E80" s="1135">
        <v>32202.058580000001</v>
      </c>
      <c r="F80" s="1135">
        <v>355518.46065999998</v>
      </c>
      <c r="G80" s="1135">
        <v>64983.512980000007</v>
      </c>
      <c r="H80" s="1135">
        <v>41097.175840000004</v>
      </c>
      <c r="I80" s="1135">
        <v>106080.68882000001</v>
      </c>
      <c r="J80" s="1135">
        <v>326145.81632000004</v>
      </c>
      <c r="K80" s="1135">
        <v>121139.78271000001</v>
      </c>
      <c r="L80" s="1135">
        <v>447285.59902999998</v>
      </c>
      <c r="M80" s="1135">
        <v>169621.49636000002</v>
      </c>
      <c r="N80" s="1135">
        <v>34109.790130000001</v>
      </c>
      <c r="O80" s="1135">
        <v>203731.28649</v>
      </c>
      <c r="P80" s="1135">
        <v>560750.82565999997</v>
      </c>
      <c r="Q80" s="1135">
        <v>196346.74868000002</v>
      </c>
      <c r="R80" s="1136">
        <v>757097.57434000005</v>
      </c>
    </row>
    <row r="81" spans="1:18">
      <c r="A81" s="1137"/>
      <c r="B81" s="1137"/>
      <c r="C81" s="1139" t="s">
        <v>8</v>
      </c>
      <c r="D81" s="1140">
        <v>1625250.5999900002</v>
      </c>
      <c r="E81" s="1141">
        <v>92639.318430000014</v>
      </c>
      <c r="F81" s="1141">
        <v>1717889.91842</v>
      </c>
      <c r="G81" s="1141">
        <v>408672.08496999997</v>
      </c>
      <c r="H81" s="1141">
        <v>434929.68054000009</v>
      </c>
      <c r="I81" s="1141">
        <v>843601.76550999994</v>
      </c>
      <c r="J81" s="1141">
        <v>1100047.22854</v>
      </c>
      <c r="K81" s="1141">
        <v>399118.59548999998</v>
      </c>
      <c r="L81" s="1141">
        <v>1499165.82403</v>
      </c>
      <c r="M81" s="1141">
        <v>455122.85563999991</v>
      </c>
      <c r="N81" s="1141">
        <v>178316.06660000002</v>
      </c>
      <c r="O81" s="1141">
        <v>633438.92223999999</v>
      </c>
      <c r="P81" s="1141">
        <v>1963842.16915</v>
      </c>
      <c r="Q81" s="1141">
        <v>1012364.34263</v>
      </c>
      <c r="R81" s="1142">
        <v>2976206.5117800003</v>
      </c>
    </row>
    <row r="82" spans="1:18">
      <c r="A82" s="1137"/>
      <c r="B82" s="1137"/>
      <c r="C82" s="1139" t="s">
        <v>96</v>
      </c>
      <c r="D82" s="1140">
        <v>494999.91439999995</v>
      </c>
      <c r="E82" s="1141">
        <v>2388.74935</v>
      </c>
      <c r="F82" s="1141">
        <v>497388.66375000001</v>
      </c>
      <c r="G82" s="1141">
        <v>46065.668850000002</v>
      </c>
      <c r="H82" s="1141">
        <v>12390.83639</v>
      </c>
      <c r="I82" s="1141">
        <v>58456.505239999991</v>
      </c>
      <c r="J82" s="1141">
        <v>318986.42242999992</v>
      </c>
      <c r="K82" s="1141">
        <v>52305.454850000016</v>
      </c>
      <c r="L82" s="1141">
        <v>371291.87728000007</v>
      </c>
      <c r="M82" s="1141">
        <v>114374.01031000001</v>
      </c>
      <c r="N82" s="1141">
        <v>15787.584349999999</v>
      </c>
      <c r="O82" s="1141">
        <v>130161.59466</v>
      </c>
      <c r="P82" s="1141">
        <v>479426.10159000003</v>
      </c>
      <c r="Q82" s="1141">
        <v>80483.875590000011</v>
      </c>
      <c r="R82" s="1142">
        <v>559909.97718000005</v>
      </c>
    </row>
    <row r="83" spans="1:18">
      <c r="A83" s="1137"/>
      <c r="B83" s="1137"/>
      <c r="C83" s="1139" t="s">
        <v>95</v>
      </c>
      <c r="D83" s="1140">
        <v>1544914.9514900001</v>
      </c>
      <c r="E83" s="1141">
        <v>1704300.5319000001</v>
      </c>
      <c r="F83" s="1141">
        <v>3249215.4833899997</v>
      </c>
      <c r="G83" s="1141">
        <v>312529.37698</v>
      </c>
      <c r="H83" s="1141">
        <v>199798.91984000002</v>
      </c>
      <c r="I83" s="1141">
        <v>512328.29681999999</v>
      </c>
      <c r="J83" s="1141">
        <v>473609.29629000003</v>
      </c>
      <c r="K83" s="1141">
        <v>323870.41863999999</v>
      </c>
      <c r="L83" s="1141">
        <v>797479.7149299999</v>
      </c>
      <c r="M83" s="1141">
        <v>2317197.94618</v>
      </c>
      <c r="N83" s="1141">
        <v>1850018.26107</v>
      </c>
      <c r="O83" s="1141">
        <v>4167216.20725</v>
      </c>
      <c r="P83" s="1141">
        <v>3103336.6194499996</v>
      </c>
      <c r="Q83" s="1141">
        <v>2373687.5995500004</v>
      </c>
      <c r="R83" s="1142">
        <v>5477024.2189999996</v>
      </c>
    </row>
    <row r="84" spans="1:18">
      <c r="A84" s="1137"/>
      <c r="B84" s="1137"/>
      <c r="C84" s="1139" t="s">
        <v>204</v>
      </c>
      <c r="D84" s="1140">
        <v>112062.61315999999</v>
      </c>
      <c r="E84" s="1141">
        <v>213479.61121999999</v>
      </c>
      <c r="F84" s="1141">
        <v>325542.22437999997</v>
      </c>
      <c r="G84" s="1141">
        <v>83832.462450000006</v>
      </c>
      <c r="H84" s="1141">
        <v>58951.789109999998</v>
      </c>
      <c r="I84" s="1141">
        <v>142784.25156</v>
      </c>
      <c r="J84" s="1141">
        <v>67063.130259999991</v>
      </c>
      <c r="K84" s="1141">
        <v>40071.581079999996</v>
      </c>
      <c r="L84" s="1141">
        <v>107134.71134000001</v>
      </c>
      <c r="M84" s="1141">
        <v>47627.034269999996</v>
      </c>
      <c r="N84" s="1141">
        <v>44989.177389999997</v>
      </c>
      <c r="O84" s="1141">
        <v>92616.211660000001</v>
      </c>
      <c r="P84" s="1141">
        <v>198522.62698000003</v>
      </c>
      <c r="Q84" s="1141">
        <v>144012.54757999998</v>
      </c>
      <c r="R84" s="1142">
        <v>342535.17456000001</v>
      </c>
    </row>
    <row r="85" spans="1:18">
      <c r="A85" s="1137"/>
      <c r="B85" s="1137"/>
      <c r="C85" s="1139" t="s">
        <v>94</v>
      </c>
      <c r="D85" s="1140">
        <v>319691.76705999998</v>
      </c>
      <c r="E85" s="1141">
        <v>71252.046010000005</v>
      </c>
      <c r="F85" s="1141">
        <v>390943.81306999997</v>
      </c>
      <c r="G85" s="1141">
        <v>45749.076549999998</v>
      </c>
      <c r="H85" s="1141">
        <v>23957.264449999999</v>
      </c>
      <c r="I85" s="1141">
        <v>69706.341</v>
      </c>
      <c r="J85" s="1141">
        <v>86686.913099999991</v>
      </c>
      <c r="K85" s="1141">
        <v>47957.166450000004</v>
      </c>
      <c r="L85" s="1141">
        <v>134644.07955000002</v>
      </c>
      <c r="M85" s="1141">
        <v>43871.148340000007</v>
      </c>
      <c r="N85" s="1141">
        <v>37173.236320000004</v>
      </c>
      <c r="O85" s="1141">
        <v>81044.384659999996</v>
      </c>
      <c r="P85" s="1141">
        <v>176307.13799000002</v>
      </c>
      <c r="Q85" s="1141">
        <v>109087.66722</v>
      </c>
      <c r="R85" s="1142">
        <v>285394.80520999996</v>
      </c>
    </row>
    <row r="86" spans="1:18">
      <c r="A86" s="1133" t="s">
        <v>2521</v>
      </c>
      <c r="B86" s="1138"/>
      <c r="C86" s="1138"/>
      <c r="D86" s="1134">
        <v>4420236.2481800001</v>
      </c>
      <c r="E86" s="1135">
        <v>2116262.3154899999</v>
      </c>
      <c r="F86" s="1135">
        <v>6536498.5636699991</v>
      </c>
      <c r="G86" s="1135">
        <v>961832.18277999992</v>
      </c>
      <c r="H86" s="1135">
        <v>771125.66617000022</v>
      </c>
      <c r="I86" s="1135">
        <v>1732957.84895</v>
      </c>
      <c r="J86" s="1135">
        <v>2372538.80694</v>
      </c>
      <c r="K86" s="1135">
        <v>984462.99922</v>
      </c>
      <c r="L86" s="1135">
        <v>3357001.8061600002</v>
      </c>
      <c r="M86" s="1135">
        <v>3147814.4910999998</v>
      </c>
      <c r="N86" s="1135">
        <v>2160394.1158600003</v>
      </c>
      <c r="O86" s="1135">
        <v>5308208.6069600005</v>
      </c>
      <c r="P86" s="1135">
        <v>6482185.4808199992</v>
      </c>
      <c r="Q86" s="1135">
        <v>3915982.7812499995</v>
      </c>
      <c r="R86" s="1136">
        <v>10398168.262069998</v>
      </c>
    </row>
    <row r="87" spans="1:18">
      <c r="A87" s="1133" t="s">
        <v>9</v>
      </c>
      <c r="B87" s="1133" t="s">
        <v>348</v>
      </c>
      <c r="C87" s="1133" t="s">
        <v>348</v>
      </c>
      <c r="D87" s="1134">
        <v>31489.36537</v>
      </c>
      <c r="E87" s="1135">
        <v>0</v>
      </c>
      <c r="F87" s="1135">
        <v>31489.36537</v>
      </c>
      <c r="G87" s="1135">
        <v>0</v>
      </c>
      <c r="H87" s="1135">
        <v>0</v>
      </c>
      <c r="I87" s="1135">
        <v>0</v>
      </c>
      <c r="J87" s="1135">
        <v>3768.9815600000002</v>
      </c>
      <c r="K87" s="1135">
        <v>125.53295</v>
      </c>
      <c r="L87" s="1135">
        <v>3894.51451</v>
      </c>
      <c r="M87" s="1135">
        <v>3191.3639900000003</v>
      </c>
      <c r="N87" s="1135">
        <v>54.09469</v>
      </c>
      <c r="O87" s="1135">
        <v>3245.4586800000002</v>
      </c>
      <c r="P87" s="1135">
        <v>6960.3455500000009</v>
      </c>
      <c r="Q87" s="1135">
        <v>179.62764000000001</v>
      </c>
      <c r="R87" s="1136">
        <v>7139.9731900000006</v>
      </c>
    </row>
    <row r="88" spans="1:18">
      <c r="A88" s="1137"/>
      <c r="B88" s="1133" t="s">
        <v>349</v>
      </c>
      <c r="C88" s="1133" t="s">
        <v>349</v>
      </c>
      <c r="D88" s="1134">
        <v>12326.576550000002</v>
      </c>
      <c r="E88" s="1135">
        <v>0</v>
      </c>
      <c r="F88" s="1135">
        <v>12326.576550000002</v>
      </c>
      <c r="G88" s="1135">
        <v>0</v>
      </c>
      <c r="H88" s="1135">
        <v>0</v>
      </c>
      <c r="I88" s="1135">
        <v>0</v>
      </c>
      <c r="J88" s="1135">
        <v>737.79661999999996</v>
      </c>
      <c r="K88" s="1135">
        <v>9.3000000000000005E-4</v>
      </c>
      <c r="L88" s="1135">
        <v>737.79755</v>
      </c>
      <c r="M88" s="1135">
        <v>500.70178999999996</v>
      </c>
      <c r="N88" s="1135">
        <v>0</v>
      </c>
      <c r="O88" s="1135">
        <v>500.70178999999996</v>
      </c>
      <c r="P88" s="1135">
        <v>1238.4984099999999</v>
      </c>
      <c r="Q88" s="1135">
        <v>9.3000000000000005E-4</v>
      </c>
      <c r="R88" s="1136">
        <v>1238.4993400000001</v>
      </c>
    </row>
    <row r="89" spans="1:18">
      <c r="A89" s="1137"/>
      <c r="B89" s="1133" t="s">
        <v>205</v>
      </c>
      <c r="C89" s="1133" t="s">
        <v>206</v>
      </c>
      <c r="D89" s="1134">
        <v>90927.737069999988</v>
      </c>
      <c r="E89" s="1135">
        <v>2768.7205400000003</v>
      </c>
      <c r="F89" s="1135">
        <v>93696.457609999998</v>
      </c>
      <c r="G89" s="1135">
        <v>21048.56826</v>
      </c>
      <c r="H89" s="1135">
        <v>12745.054279999998</v>
      </c>
      <c r="I89" s="1135">
        <v>33793.622539999997</v>
      </c>
      <c r="J89" s="1135">
        <v>85286.746729999999</v>
      </c>
      <c r="K89" s="1135">
        <v>12744.400449999999</v>
      </c>
      <c r="L89" s="1135">
        <v>98031.147179999985</v>
      </c>
      <c r="M89" s="1135">
        <v>3140.8218299999999</v>
      </c>
      <c r="N89" s="1135">
        <v>468.99144000000001</v>
      </c>
      <c r="O89" s="1135">
        <v>3609.8132700000001</v>
      </c>
      <c r="P89" s="1135">
        <v>109476.13682000001</v>
      </c>
      <c r="Q89" s="1135">
        <v>25958.446170000003</v>
      </c>
      <c r="R89" s="1136">
        <v>135434.58299</v>
      </c>
    </row>
    <row r="90" spans="1:18">
      <c r="A90" s="1137"/>
      <c r="B90" s="1137"/>
      <c r="C90" s="1139" t="s">
        <v>350</v>
      </c>
      <c r="D90" s="1140">
        <v>23013.818199999998</v>
      </c>
      <c r="E90" s="1141">
        <v>0</v>
      </c>
      <c r="F90" s="1141">
        <v>23013.818199999998</v>
      </c>
      <c r="G90" s="1141">
        <v>0</v>
      </c>
      <c r="H90" s="1141">
        <v>0</v>
      </c>
      <c r="I90" s="1141">
        <v>0</v>
      </c>
      <c r="J90" s="1141">
        <v>2237.7259199999999</v>
      </c>
      <c r="K90" s="1141">
        <v>209.59311</v>
      </c>
      <c r="L90" s="1141">
        <v>2447.3190299999997</v>
      </c>
      <c r="M90" s="1141">
        <v>1825.4267</v>
      </c>
      <c r="N90" s="1141">
        <v>0</v>
      </c>
      <c r="O90" s="1141">
        <v>1825.4267</v>
      </c>
      <c r="P90" s="1141">
        <v>4063.1526200000003</v>
      </c>
      <c r="Q90" s="1141">
        <v>209.59311</v>
      </c>
      <c r="R90" s="1142">
        <v>4272.7457300000005</v>
      </c>
    </row>
    <row r="91" spans="1:18">
      <c r="A91" s="1137"/>
      <c r="B91" s="1133" t="s">
        <v>9</v>
      </c>
      <c r="C91" s="1133" t="s">
        <v>9</v>
      </c>
      <c r="D91" s="1134">
        <v>2280456.1930599995</v>
      </c>
      <c r="E91" s="1135">
        <v>139921.40307</v>
      </c>
      <c r="F91" s="1135">
        <v>2420377.5961299995</v>
      </c>
      <c r="G91" s="1135">
        <v>770608.06094000011</v>
      </c>
      <c r="H91" s="1135">
        <v>286176.92485000001</v>
      </c>
      <c r="I91" s="1135">
        <v>1056784.9857900001</v>
      </c>
      <c r="J91" s="1135">
        <v>1486733.6651600001</v>
      </c>
      <c r="K91" s="1135">
        <v>849252.27558999998</v>
      </c>
      <c r="L91" s="1135">
        <v>2335985.9407499996</v>
      </c>
      <c r="M91" s="1135">
        <v>323299.77140999999</v>
      </c>
      <c r="N91" s="1135">
        <v>200775.31883</v>
      </c>
      <c r="O91" s="1135">
        <v>524075.09024000005</v>
      </c>
      <c r="P91" s="1135">
        <v>2580641.4975100001</v>
      </c>
      <c r="Q91" s="1135">
        <v>1336204.51927</v>
      </c>
      <c r="R91" s="1136">
        <v>3916846.0167799997</v>
      </c>
    </row>
    <row r="92" spans="1:18">
      <c r="A92" s="1137"/>
      <c r="B92" s="1137"/>
      <c r="C92" s="1139" t="s">
        <v>207</v>
      </c>
      <c r="D92" s="1140">
        <v>159752.88045999999</v>
      </c>
      <c r="E92" s="1141">
        <v>1671.9706299999998</v>
      </c>
      <c r="F92" s="1141">
        <v>161424.85109000001</v>
      </c>
      <c r="G92" s="1141">
        <v>32960.210610000002</v>
      </c>
      <c r="H92" s="1141">
        <v>7073.9001199999993</v>
      </c>
      <c r="I92" s="1141">
        <v>40034.110730000008</v>
      </c>
      <c r="J92" s="1141">
        <v>143059.48913000003</v>
      </c>
      <c r="K92" s="1141">
        <v>34849.21314</v>
      </c>
      <c r="L92" s="1141">
        <v>177908.70227000001</v>
      </c>
      <c r="M92" s="1141">
        <v>22859.961420000003</v>
      </c>
      <c r="N92" s="1141">
        <v>3179.88537</v>
      </c>
      <c r="O92" s="1141">
        <v>26039.846790000003</v>
      </c>
      <c r="P92" s="1141">
        <v>198879.66115999999</v>
      </c>
      <c r="Q92" s="1141">
        <v>45102.998629999995</v>
      </c>
      <c r="R92" s="1142">
        <v>243982.65979000001</v>
      </c>
    </row>
    <row r="93" spans="1:18">
      <c r="A93" s="1137"/>
      <c r="B93" s="1137"/>
      <c r="C93" s="1139" t="s">
        <v>299</v>
      </c>
      <c r="D93" s="1140">
        <v>129870.17745</v>
      </c>
      <c r="E93" s="1141">
        <v>947.72318000000007</v>
      </c>
      <c r="F93" s="1141">
        <v>130817.90062999999</v>
      </c>
      <c r="G93" s="1141">
        <v>12436.986339999999</v>
      </c>
      <c r="H93" s="1141">
        <v>2622.8299800000004</v>
      </c>
      <c r="I93" s="1141">
        <v>15059.81632</v>
      </c>
      <c r="J93" s="1141">
        <v>51776.732709999997</v>
      </c>
      <c r="K93" s="1141">
        <v>24718.066220000001</v>
      </c>
      <c r="L93" s="1141">
        <v>76494.79892999999</v>
      </c>
      <c r="M93" s="1141">
        <v>31025.638060000001</v>
      </c>
      <c r="N93" s="1141">
        <v>17100.96513</v>
      </c>
      <c r="O93" s="1141">
        <v>48126.603189999994</v>
      </c>
      <c r="P93" s="1141">
        <v>95239.357109999983</v>
      </c>
      <c r="Q93" s="1141">
        <v>44441.86133</v>
      </c>
      <c r="R93" s="1142">
        <v>139681.21844</v>
      </c>
    </row>
    <row r="94" spans="1:18">
      <c r="A94" s="1137"/>
      <c r="B94" s="1137"/>
      <c r="C94" s="1139" t="s">
        <v>351</v>
      </c>
      <c r="D94" s="1140">
        <v>53222.591670000002</v>
      </c>
      <c r="E94" s="1141">
        <v>0</v>
      </c>
      <c r="F94" s="1141">
        <v>53222.591670000002</v>
      </c>
      <c r="G94" s="1141">
        <v>0</v>
      </c>
      <c r="H94" s="1141">
        <v>0</v>
      </c>
      <c r="I94" s="1141">
        <v>0</v>
      </c>
      <c r="J94" s="1141">
        <v>5922.5278899999994</v>
      </c>
      <c r="K94" s="1141">
        <v>437.94461999999999</v>
      </c>
      <c r="L94" s="1141">
        <v>6360.4725099999996</v>
      </c>
      <c r="M94" s="1141">
        <v>6988.0215799999996</v>
      </c>
      <c r="N94" s="1141">
        <v>0</v>
      </c>
      <c r="O94" s="1141">
        <v>6988.0215799999996</v>
      </c>
      <c r="P94" s="1141">
        <v>12910.549469999998</v>
      </c>
      <c r="Q94" s="1141">
        <v>437.94461999999999</v>
      </c>
      <c r="R94" s="1142">
        <v>13348.49409</v>
      </c>
    </row>
    <row r="95" spans="1:18">
      <c r="A95" s="1137"/>
      <c r="B95" s="1137"/>
      <c r="C95" s="1139" t="s">
        <v>208</v>
      </c>
      <c r="D95" s="1140">
        <v>352353.26133000007</v>
      </c>
      <c r="E95" s="1141">
        <v>4932.5326699999996</v>
      </c>
      <c r="F95" s="1141">
        <v>357285.79399999999</v>
      </c>
      <c r="G95" s="1141">
        <v>64657.70711000001</v>
      </c>
      <c r="H95" s="1141">
        <v>34715.372009999999</v>
      </c>
      <c r="I95" s="1141">
        <v>99373.079120000024</v>
      </c>
      <c r="J95" s="1141">
        <v>318782.06676000007</v>
      </c>
      <c r="K95" s="1141">
        <v>116534.49231</v>
      </c>
      <c r="L95" s="1141">
        <v>435316.55907000002</v>
      </c>
      <c r="M95" s="1141">
        <v>60214.81826</v>
      </c>
      <c r="N95" s="1141">
        <v>36537.11535</v>
      </c>
      <c r="O95" s="1141">
        <v>96751.933610000007</v>
      </c>
      <c r="P95" s="1141">
        <v>443654.59212999995</v>
      </c>
      <c r="Q95" s="1141">
        <v>187786.97967000003</v>
      </c>
      <c r="R95" s="1142">
        <v>631441.57179999992</v>
      </c>
    </row>
    <row r="96" spans="1:18">
      <c r="A96" s="1137"/>
      <c r="B96" s="1133" t="s">
        <v>352</v>
      </c>
      <c r="C96" s="1133" t="s">
        <v>352</v>
      </c>
      <c r="D96" s="1134">
        <v>75802.840639999995</v>
      </c>
      <c r="E96" s="1135">
        <v>635.31836999999996</v>
      </c>
      <c r="F96" s="1135">
        <v>76438.159009999988</v>
      </c>
      <c r="G96" s="1135">
        <v>105224.57748000001</v>
      </c>
      <c r="H96" s="1135">
        <v>8599.3787499999999</v>
      </c>
      <c r="I96" s="1135">
        <v>113823.95623000001</v>
      </c>
      <c r="J96" s="1135">
        <v>102258.32561</v>
      </c>
      <c r="K96" s="1135">
        <v>19083.998769999998</v>
      </c>
      <c r="L96" s="1135">
        <v>121342.32437999999</v>
      </c>
      <c r="M96" s="1135">
        <v>66995.689750000005</v>
      </c>
      <c r="N96" s="1135">
        <v>26730.52594</v>
      </c>
      <c r="O96" s="1135">
        <v>93726.215689999997</v>
      </c>
      <c r="P96" s="1135">
        <v>274478.59284</v>
      </c>
      <c r="Q96" s="1135">
        <v>54413.903459999994</v>
      </c>
      <c r="R96" s="1136">
        <v>328892.4963</v>
      </c>
    </row>
    <row r="97" spans="1:18">
      <c r="A97" s="1137"/>
      <c r="B97" s="1133" t="s">
        <v>209</v>
      </c>
      <c r="C97" s="1133" t="s">
        <v>210</v>
      </c>
      <c r="D97" s="1134">
        <v>220090.95324999999</v>
      </c>
      <c r="E97" s="1135">
        <v>753.27498000000003</v>
      </c>
      <c r="F97" s="1135">
        <v>220844.22822999998</v>
      </c>
      <c r="G97" s="1135">
        <v>50959.261480000001</v>
      </c>
      <c r="H97" s="1135">
        <v>6828.9158499999994</v>
      </c>
      <c r="I97" s="1135">
        <v>57788.177329999999</v>
      </c>
      <c r="J97" s="1135">
        <v>142396.03699000002</v>
      </c>
      <c r="K97" s="1135">
        <v>20734.249709999996</v>
      </c>
      <c r="L97" s="1135">
        <v>163130.2867</v>
      </c>
      <c r="M97" s="1135">
        <v>18338.937690000002</v>
      </c>
      <c r="N97" s="1135">
        <v>4829.4087900000004</v>
      </c>
      <c r="O97" s="1135">
        <v>23168.34648</v>
      </c>
      <c r="P97" s="1135">
        <v>211694.23616</v>
      </c>
      <c r="Q97" s="1135">
        <v>32392.574349999999</v>
      </c>
      <c r="R97" s="1136">
        <v>244086.81051000001</v>
      </c>
    </row>
    <row r="98" spans="1:18">
      <c r="A98" s="1137"/>
      <c r="B98" s="1137"/>
      <c r="C98" s="1139" t="s">
        <v>353</v>
      </c>
      <c r="D98" s="1140">
        <v>6813.2784299999994</v>
      </c>
      <c r="E98" s="1141">
        <v>0</v>
      </c>
      <c r="F98" s="1141">
        <v>6813.2784299999994</v>
      </c>
      <c r="G98" s="1141">
        <v>0</v>
      </c>
      <c r="H98" s="1141">
        <v>0</v>
      </c>
      <c r="I98" s="1141">
        <v>0</v>
      </c>
      <c r="J98" s="1141">
        <v>688.52832999999998</v>
      </c>
      <c r="K98" s="1141">
        <v>2.0000000000000001E-4</v>
      </c>
      <c r="L98" s="1141">
        <v>688.52853000000005</v>
      </c>
      <c r="M98" s="1141">
        <v>209.30108999999999</v>
      </c>
      <c r="N98" s="1141">
        <v>0</v>
      </c>
      <c r="O98" s="1141">
        <v>209.30108999999999</v>
      </c>
      <c r="P98" s="1141">
        <v>897.82941999999991</v>
      </c>
      <c r="Q98" s="1141">
        <v>2.0000000000000001E-4</v>
      </c>
      <c r="R98" s="1142">
        <v>897.82961999999998</v>
      </c>
    </row>
    <row r="99" spans="1:18">
      <c r="A99" s="1137"/>
      <c r="B99" s="1137"/>
      <c r="C99" s="1139" t="s">
        <v>354</v>
      </c>
      <c r="D99" s="1140">
        <v>3850.1387400000003</v>
      </c>
      <c r="E99" s="1141">
        <v>0</v>
      </c>
      <c r="F99" s="1141">
        <v>3850.1387400000003</v>
      </c>
      <c r="G99" s="1141">
        <v>0</v>
      </c>
      <c r="H99" s="1141">
        <v>0</v>
      </c>
      <c r="I99" s="1141">
        <v>0</v>
      </c>
      <c r="J99" s="1141">
        <v>133.43172000000001</v>
      </c>
      <c r="K99" s="1141">
        <v>0</v>
      </c>
      <c r="L99" s="1141">
        <v>133.43172000000001</v>
      </c>
      <c r="M99" s="1141">
        <v>18.555060000000001</v>
      </c>
      <c r="N99" s="1141">
        <v>0</v>
      </c>
      <c r="O99" s="1141">
        <v>18.555060000000001</v>
      </c>
      <c r="P99" s="1141">
        <v>151.98678000000001</v>
      </c>
      <c r="Q99" s="1141">
        <v>0</v>
      </c>
      <c r="R99" s="1142">
        <v>151.98678000000001</v>
      </c>
    </row>
    <row r="100" spans="1:18">
      <c r="A100" s="1137"/>
      <c r="B100" s="1133" t="s">
        <v>355</v>
      </c>
      <c r="C100" s="1133" t="s">
        <v>356</v>
      </c>
      <c r="D100" s="1134">
        <v>25298.410920000002</v>
      </c>
      <c r="E100" s="1135">
        <v>0</v>
      </c>
      <c r="F100" s="1135">
        <v>25298.410920000002</v>
      </c>
      <c r="G100" s="1135">
        <v>0</v>
      </c>
      <c r="H100" s="1135">
        <v>0</v>
      </c>
      <c r="I100" s="1135">
        <v>0</v>
      </c>
      <c r="J100" s="1135">
        <v>2665.1343299999999</v>
      </c>
      <c r="K100" s="1135">
        <v>47.23245</v>
      </c>
      <c r="L100" s="1135">
        <v>2712.3667799999998</v>
      </c>
      <c r="M100" s="1135">
        <v>1428.9403200000002</v>
      </c>
      <c r="N100" s="1135">
        <v>0</v>
      </c>
      <c r="O100" s="1135">
        <v>1428.9403200000002</v>
      </c>
      <c r="P100" s="1135">
        <v>4094.0746500000005</v>
      </c>
      <c r="Q100" s="1135">
        <v>47.23245</v>
      </c>
      <c r="R100" s="1136">
        <v>4141.3071</v>
      </c>
    </row>
    <row r="101" spans="1:18">
      <c r="A101" s="1137"/>
      <c r="B101" s="1133" t="s">
        <v>211</v>
      </c>
      <c r="C101" s="1133" t="s">
        <v>212</v>
      </c>
      <c r="D101" s="1134">
        <v>0</v>
      </c>
      <c r="E101" s="1135">
        <v>0</v>
      </c>
      <c r="F101" s="1135">
        <v>0</v>
      </c>
      <c r="G101" s="1135">
        <v>1747.8723200000002</v>
      </c>
      <c r="H101" s="1135">
        <v>13.589969999999999</v>
      </c>
      <c r="I101" s="1135">
        <v>1761.4622899999999</v>
      </c>
      <c r="J101" s="1135">
        <v>7159.8133099999995</v>
      </c>
      <c r="K101" s="1135">
        <v>1854.6826699999999</v>
      </c>
      <c r="L101" s="1135">
        <v>9014.4959799999997</v>
      </c>
      <c r="M101" s="1135">
        <v>0.74111000000000005</v>
      </c>
      <c r="N101" s="1135">
        <v>6.5120100000000001</v>
      </c>
      <c r="O101" s="1135">
        <v>7.25312</v>
      </c>
      <c r="P101" s="1135">
        <v>8908.426739999999</v>
      </c>
      <c r="Q101" s="1135">
        <v>1874.7846499999998</v>
      </c>
      <c r="R101" s="1136">
        <v>10783.21139</v>
      </c>
    </row>
    <row r="102" spans="1:18">
      <c r="A102" s="1137"/>
      <c r="B102" s="1137"/>
      <c r="C102" s="1139" t="s">
        <v>211</v>
      </c>
      <c r="D102" s="1140">
        <v>1.2478199999999999</v>
      </c>
      <c r="E102" s="1141">
        <v>8.0118799999999997</v>
      </c>
      <c r="F102" s="1141">
        <v>9.2597000000000005</v>
      </c>
      <c r="G102" s="1141">
        <v>3474.0739199999998</v>
      </c>
      <c r="H102" s="1141">
        <v>5402.3277400000006</v>
      </c>
      <c r="I102" s="1141">
        <v>8876.4016599999995</v>
      </c>
      <c r="J102" s="1141">
        <v>52540.876409999997</v>
      </c>
      <c r="K102" s="1141">
        <v>21848.21703</v>
      </c>
      <c r="L102" s="1141">
        <v>74389.093439999997</v>
      </c>
      <c r="M102" s="1141">
        <v>926.82980000000009</v>
      </c>
      <c r="N102" s="1141">
        <v>490.14949000000001</v>
      </c>
      <c r="O102" s="1141">
        <v>1416.97929</v>
      </c>
      <c r="P102" s="1141">
        <v>56941.780129999992</v>
      </c>
      <c r="Q102" s="1141">
        <v>27740.69426</v>
      </c>
      <c r="R102" s="1142">
        <v>84682.474390000003</v>
      </c>
    </row>
    <row r="103" spans="1:18">
      <c r="A103" s="1137"/>
      <c r="B103" s="1133" t="s">
        <v>357</v>
      </c>
      <c r="C103" s="1133" t="s">
        <v>358</v>
      </c>
      <c r="D103" s="1134">
        <v>5521.9569700000002</v>
      </c>
      <c r="E103" s="1135">
        <v>0</v>
      </c>
      <c r="F103" s="1135">
        <v>5521.9569700000002</v>
      </c>
      <c r="G103" s="1135">
        <v>0</v>
      </c>
      <c r="H103" s="1135">
        <v>0</v>
      </c>
      <c r="I103" s="1135">
        <v>0</v>
      </c>
      <c r="J103" s="1135">
        <v>76.315300000000008</v>
      </c>
      <c r="K103" s="1135">
        <v>0</v>
      </c>
      <c r="L103" s="1135">
        <v>76.315300000000008</v>
      </c>
      <c r="M103" s="1135">
        <v>11.205870000000001</v>
      </c>
      <c r="N103" s="1135">
        <v>0</v>
      </c>
      <c r="O103" s="1135">
        <v>11.205870000000001</v>
      </c>
      <c r="P103" s="1135">
        <v>87.521169999999998</v>
      </c>
      <c r="Q103" s="1135">
        <v>0</v>
      </c>
      <c r="R103" s="1136">
        <v>87.521169999999998</v>
      </c>
    </row>
    <row r="104" spans="1:18">
      <c r="A104" s="1137"/>
      <c r="B104" s="1137"/>
      <c r="C104" s="1139" t="s">
        <v>357</v>
      </c>
      <c r="D104" s="1140">
        <v>1958.2378899999999</v>
      </c>
      <c r="E104" s="1141">
        <v>0</v>
      </c>
      <c r="F104" s="1141">
        <v>1958.2378899999999</v>
      </c>
      <c r="G104" s="1141">
        <v>0</v>
      </c>
      <c r="H104" s="1141">
        <v>0</v>
      </c>
      <c r="I104" s="1141">
        <v>0</v>
      </c>
      <c r="J104" s="1141">
        <v>66.206149999999994</v>
      </c>
      <c r="K104" s="1141">
        <v>0</v>
      </c>
      <c r="L104" s="1141">
        <v>66.206149999999994</v>
      </c>
      <c r="M104" s="1141">
        <v>3.9700000000000004E-3</v>
      </c>
      <c r="N104" s="1141">
        <v>0</v>
      </c>
      <c r="O104" s="1141">
        <v>3.9700000000000004E-3</v>
      </c>
      <c r="P104" s="1141">
        <v>66.210119999999989</v>
      </c>
      <c r="Q104" s="1141">
        <v>0</v>
      </c>
      <c r="R104" s="1142">
        <v>66.210119999999989</v>
      </c>
    </row>
    <row r="105" spans="1:18">
      <c r="A105" s="1137"/>
      <c r="B105" s="1133" t="s">
        <v>359</v>
      </c>
      <c r="C105" s="1133" t="s">
        <v>360</v>
      </c>
      <c r="D105" s="1134">
        <v>18708.533059999998</v>
      </c>
      <c r="E105" s="1135">
        <v>0</v>
      </c>
      <c r="F105" s="1135">
        <v>18708.533059999998</v>
      </c>
      <c r="G105" s="1135">
        <v>0</v>
      </c>
      <c r="H105" s="1135">
        <v>0</v>
      </c>
      <c r="I105" s="1135">
        <v>0</v>
      </c>
      <c r="J105" s="1135">
        <v>1734.0369699999999</v>
      </c>
      <c r="K105" s="1135">
        <v>90.234229999999997</v>
      </c>
      <c r="L105" s="1135">
        <v>1824.2711999999999</v>
      </c>
      <c r="M105" s="1135">
        <v>924.44200999999998</v>
      </c>
      <c r="N105" s="1135">
        <v>0</v>
      </c>
      <c r="O105" s="1135">
        <v>924.44200999999998</v>
      </c>
      <c r="P105" s="1135">
        <v>2658.4789799999999</v>
      </c>
      <c r="Q105" s="1135">
        <v>90.234229999999997</v>
      </c>
      <c r="R105" s="1136">
        <v>2748.7132099999999</v>
      </c>
    </row>
    <row r="106" spans="1:18">
      <c r="A106" s="1137"/>
      <c r="B106" s="1133" t="s">
        <v>361</v>
      </c>
      <c r="C106" s="1133" t="s">
        <v>361</v>
      </c>
      <c r="D106" s="1134">
        <v>3320.5491099999999</v>
      </c>
      <c r="E106" s="1135">
        <v>0</v>
      </c>
      <c r="F106" s="1135">
        <v>3320.5491099999999</v>
      </c>
      <c r="G106" s="1135">
        <v>0</v>
      </c>
      <c r="H106" s="1135">
        <v>0</v>
      </c>
      <c r="I106" s="1135">
        <v>0</v>
      </c>
      <c r="J106" s="1135">
        <v>57.13044</v>
      </c>
      <c r="K106" s="1135">
        <v>0</v>
      </c>
      <c r="L106" s="1135">
        <v>57.13044</v>
      </c>
      <c r="M106" s="1135">
        <v>98.440989999999999</v>
      </c>
      <c r="N106" s="1135">
        <v>0</v>
      </c>
      <c r="O106" s="1135">
        <v>98.440989999999999</v>
      </c>
      <c r="P106" s="1135">
        <v>155.57142999999999</v>
      </c>
      <c r="Q106" s="1135">
        <v>0</v>
      </c>
      <c r="R106" s="1136">
        <v>155.57142999999999</v>
      </c>
    </row>
    <row r="107" spans="1:18">
      <c r="A107" s="1133" t="s">
        <v>2522</v>
      </c>
      <c r="B107" s="1138"/>
      <c r="C107" s="1138"/>
      <c r="D107" s="1134">
        <v>3494778.7479899987</v>
      </c>
      <c r="E107" s="1135">
        <v>151638.95531999995</v>
      </c>
      <c r="F107" s="1135">
        <v>3646417.7033099993</v>
      </c>
      <c r="G107" s="1135">
        <v>1063117.3184600002</v>
      </c>
      <c r="H107" s="1135">
        <v>364178.29355000006</v>
      </c>
      <c r="I107" s="1135">
        <v>1427295.6120100003</v>
      </c>
      <c r="J107" s="1135">
        <v>2408081.5680399993</v>
      </c>
      <c r="K107" s="1135">
        <v>1102530.1343800004</v>
      </c>
      <c r="L107" s="1135">
        <v>3510611.70242</v>
      </c>
      <c r="M107" s="1135">
        <v>541999.61270000006</v>
      </c>
      <c r="N107" s="1135">
        <v>290172.96704000002</v>
      </c>
      <c r="O107" s="1135">
        <v>832172.57974000019</v>
      </c>
      <c r="P107" s="1135">
        <v>4013198.4992000004</v>
      </c>
      <c r="Q107" s="1135">
        <v>1756881.39497</v>
      </c>
      <c r="R107" s="1136">
        <v>5770079.8941700011</v>
      </c>
    </row>
    <row r="108" spans="1:18">
      <c r="A108" s="1133" t="s">
        <v>10</v>
      </c>
      <c r="B108" s="1133" t="s">
        <v>10</v>
      </c>
      <c r="C108" s="1133" t="s">
        <v>10</v>
      </c>
      <c r="D108" s="1134">
        <v>77801.429230000009</v>
      </c>
      <c r="E108" s="1135">
        <v>259.87700000000001</v>
      </c>
      <c r="F108" s="1135">
        <v>78061.306230000002</v>
      </c>
      <c r="G108" s="1135">
        <v>36896.95549</v>
      </c>
      <c r="H108" s="1135">
        <v>7855.7468899999994</v>
      </c>
      <c r="I108" s="1135">
        <v>44752.702380000002</v>
      </c>
      <c r="J108" s="1135">
        <v>101557.20303999999</v>
      </c>
      <c r="K108" s="1135">
        <v>8487.7656600000009</v>
      </c>
      <c r="L108" s="1135">
        <v>110044.9687</v>
      </c>
      <c r="M108" s="1135">
        <v>2632.6581499999998</v>
      </c>
      <c r="N108" s="1135">
        <v>313.66958999999997</v>
      </c>
      <c r="O108" s="1135">
        <v>2946.3277400000002</v>
      </c>
      <c r="P108" s="1135">
        <v>141086.81668000002</v>
      </c>
      <c r="Q108" s="1135">
        <v>16657.182140000001</v>
      </c>
      <c r="R108" s="1136">
        <v>157743.99881999998</v>
      </c>
    </row>
    <row r="109" spans="1:18">
      <c r="A109" s="1137"/>
      <c r="B109" s="1133" t="s">
        <v>362</v>
      </c>
      <c r="C109" s="1133" t="s">
        <v>363</v>
      </c>
      <c r="D109" s="1134">
        <v>11848.825710000001</v>
      </c>
      <c r="E109" s="1135">
        <v>0</v>
      </c>
      <c r="F109" s="1135">
        <v>11848.825710000001</v>
      </c>
      <c r="G109" s="1135">
        <v>0</v>
      </c>
      <c r="H109" s="1135">
        <v>0</v>
      </c>
      <c r="I109" s="1135">
        <v>0</v>
      </c>
      <c r="J109" s="1135">
        <v>52.243989999999997</v>
      </c>
      <c r="K109" s="1135">
        <v>3.49E-3</v>
      </c>
      <c r="L109" s="1135">
        <v>52.247480000000003</v>
      </c>
      <c r="M109" s="1135">
        <v>0.35613</v>
      </c>
      <c r="N109" s="1135">
        <v>0</v>
      </c>
      <c r="O109" s="1135">
        <v>0.35613</v>
      </c>
      <c r="P109" s="1135">
        <v>52.600119999999997</v>
      </c>
      <c r="Q109" s="1135">
        <v>3.49E-3</v>
      </c>
      <c r="R109" s="1136">
        <v>52.603610000000003</v>
      </c>
    </row>
    <row r="110" spans="1:18">
      <c r="A110" s="1137"/>
      <c r="B110" s="1133" t="s">
        <v>364</v>
      </c>
      <c r="C110" s="1133" t="s">
        <v>365</v>
      </c>
      <c r="D110" s="1134">
        <v>27328.457600000002</v>
      </c>
      <c r="E110" s="1135">
        <v>0</v>
      </c>
      <c r="F110" s="1135">
        <v>27328.457600000002</v>
      </c>
      <c r="G110" s="1135">
        <v>0</v>
      </c>
      <c r="H110" s="1135">
        <v>0</v>
      </c>
      <c r="I110" s="1135">
        <v>0</v>
      </c>
      <c r="J110" s="1135">
        <v>1292.69526</v>
      </c>
      <c r="K110" s="1135">
        <v>73.877100000000013</v>
      </c>
      <c r="L110" s="1135">
        <v>1366.5723600000001</v>
      </c>
      <c r="M110" s="1135">
        <v>956.55551000000003</v>
      </c>
      <c r="N110" s="1135">
        <v>0</v>
      </c>
      <c r="O110" s="1135">
        <v>956.55551000000003</v>
      </c>
      <c r="P110" s="1135">
        <v>2249.2507700000001</v>
      </c>
      <c r="Q110" s="1135">
        <v>73.877100000000013</v>
      </c>
      <c r="R110" s="1136">
        <v>2323.1278700000003</v>
      </c>
    </row>
    <row r="111" spans="1:18">
      <c r="A111" s="1133" t="s">
        <v>2523</v>
      </c>
      <c r="B111" s="1138"/>
      <c r="C111" s="1138"/>
      <c r="D111" s="1134">
        <v>116978.71253999999</v>
      </c>
      <c r="E111" s="1135">
        <v>259.87700000000001</v>
      </c>
      <c r="F111" s="1135">
        <v>117238.58953999999</v>
      </c>
      <c r="G111" s="1135">
        <v>36896.95549</v>
      </c>
      <c r="H111" s="1135">
        <v>7855.7468899999994</v>
      </c>
      <c r="I111" s="1135">
        <v>44752.702380000002</v>
      </c>
      <c r="J111" s="1135">
        <v>102902.14228999999</v>
      </c>
      <c r="K111" s="1135">
        <v>8561.6462499999998</v>
      </c>
      <c r="L111" s="1135">
        <v>111463.78854000001</v>
      </c>
      <c r="M111" s="1135">
        <v>3589.56979</v>
      </c>
      <c r="N111" s="1135">
        <v>313.66958999999997</v>
      </c>
      <c r="O111" s="1135">
        <v>3903.23938</v>
      </c>
      <c r="P111" s="1135">
        <v>143388.66757000002</v>
      </c>
      <c r="Q111" s="1135">
        <v>16731.062730000001</v>
      </c>
      <c r="R111" s="1136">
        <v>160119.73030000002</v>
      </c>
    </row>
    <row r="112" spans="1:18">
      <c r="A112" s="1133" t="s">
        <v>213</v>
      </c>
      <c r="B112" s="1133" t="s">
        <v>213</v>
      </c>
      <c r="C112" s="1133" t="s">
        <v>213</v>
      </c>
      <c r="D112" s="1134">
        <v>1407459.6012500001</v>
      </c>
      <c r="E112" s="1135">
        <v>7598.5027099999998</v>
      </c>
      <c r="F112" s="1135">
        <v>1415058.1039599997</v>
      </c>
      <c r="G112" s="1135">
        <v>220241.77086000005</v>
      </c>
      <c r="H112" s="1135">
        <v>45685.700470000003</v>
      </c>
      <c r="I112" s="1135">
        <v>265927.47133000003</v>
      </c>
      <c r="J112" s="1135">
        <v>689860.06487999996</v>
      </c>
      <c r="K112" s="1135">
        <v>106982.54306</v>
      </c>
      <c r="L112" s="1135">
        <v>796842.6079399999</v>
      </c>
      <c r="M112" s="1135">
        <v>160570.69609000001</v>
      </c>
      <c r="N112" s="1135">
        <v>51011.283000000003</v>
      </c>
      <c r="O112" s="1135">
        <v>211581.97908999998</v>
      </c>
      <c r="P112" s="1135">
        <v>1070672.5318300002</v>
      </c>
      <c r="Q112" s="1135">
        <v>203679.52652999994</v>
      </c>
      <c r="R112" s="1136">
        <v>1274352.0583599999</v>
      </c>
    </row>
    <row r="113" spans="1:18">
      <c r="A113" s="1137"/>
      <c r="B113" s="1133" t="s">
        <v>214</v>
      </c>
      <c r="C113" s="1133" t="s">
        <v>215</v>
      </c>
      <c r="D113" s="1134">
        <v>290501.95951999997</v>
      </c>
      <c r="E113" s="1135">
        <v>601.23387000000002</v>
      </c>
      <c r="F113" s="1135">
        <v>291103.19338999997</v>
      </c>
      <c r="G113" s="1135">
        <v>60521.138169999998</v>
      </c>
      <c r="H113" s="1135">
        <v>6274.1722899999995</v>
      </c>
      <c r="I113" s="1135">
        <v>66795.310460000008</v>
      </c>
      <c r="J113" s="1135">
        <v>188770.00487999999</v>
      </c>
      <c r="K113" s="1135">
        <v>21592.615190000004</v>
      </c>
      <c r="L113" s="1135">
        <v>210362.62007</v>
      </c>
      <c r="M113" s="1135">
        <v>25771.070920000002</v>
      </c>
      <c r="N113" s="1135">
        <v>12805.596489999998</v>
      </c>
      <c r="O113" s="1135">
        <v>38576.667409999995</v>
      </c>
      <c r="P113" s="1135">
        <v>275062.21396999998</v>
      </c>
      <c r="Q113" s="1135">
        <v>40672.383969999995</v>
      </c>
      <c r="R113" s="1136">
        <v>315734.59794000007</v>
      </c>
    </row>
    <row r="114" spans="1:18">
      <c r="A114" s="1137"/>
      <c r="B114" s="1137"/>
      <c r="C114" s="1139" t="s">
        <v>366</v>
      </c>
      <c r="D114" s="1140">
        <v>22617.0998</v>
      </c>
      <c r="E114" s="1141">
        <v>0</v>
      </c>
      <c r="F114" s="1141">
        <v>22617.0998</v>
      </c>
      <c r="G114" s="1141">
        <v>11.907209999999999</v>
      </c>
      <c r="H114" s="1141">
        <v>4.4999999999999999E-4</v>
      </c>
      <c r="I114" s="1141">
        <v>11.90766</v>
      </c>
      <c r="J114" s="1141">
        <v>2430.7954199999999</v>
      </c>
      <c r="K114" s="1141">
        <v>70.683869999999999</v>
      </c>
      <c r="L114" s="1141">
        <v>2501.4792900000002</v>
      </c>
      <c r="M114" s="1141">
        <v>2905.3361099999997</v>
      </c>
      <c r="N114" s="1141">
        <v>0</v>
      </c>
      <c r="O114" s="1141">
        <v>2905.3361099999997</v>
      </c>
      <c r="P114" s="1141">
        <v>5348.03874</v>
      </c>
      <c r="Q114" s="1141">
        <v>70.684319999999985</v>
      </c>
      <c r="R114" s="1142">
        <v>5418.7230599999994</v>
      </c>
    </row>
    <row r="115" spans="1:18">
      <c r="A115" s="1137"/>
      <c r="B115" s="1133" t="s">
        <v>367</v>
      </c>
      <c r="C115" s="1133" t="s">
        <v>368</v>
      </c>
      <c r="D115" s="1134">
        <v>23348.047999999999</v>
      </c>
      <c r="E115" s="1135">
        <v>0</v>
      </c>
      <c r="F115" s="1135">
        <v>23348.047999999999</v>
      </c>
      <c r="G115" s="1135">
        <v>0</v>
      </c>
      <c r="H115" s="1135">
        <v>0</v>
      </c>
      <c r="I115" s="1135">
        <v>0</v>
      </c>
      <c r="J115" s="1135">
        <v>2394.7819900000004</v>
      </c>
      <c r="K115" s="1135">
        <v>167.24951999999999</v>
      </c>
      <c r="L115" s="1135">
        <v>2562.0315099999998</v>
      </c>
      <c r="M115" s="1135">
        <v>2248.4474700000001</v>
      </c>
      <c r="N115" s="1135">
        <v>0</v>
      </c>
      <c r="O115" s="1135">
        <v>2248.4474700000001</v>
      </c>
      <c r="P115" s="1135">
        <v>4643.2294600000005</v>
      </c>
      <c r="Q115" s="1135">
        <v>167.24951999999999</v>
      </c>
      <c r="R115" s="1136">
        <v>4810.4789800000008</v>
      </c>
    </row>
    <row r="116" spans="1:18">
      <c r="A116" s="1137"/>
      <c r="B116" s="1133" t="s">
        <v>369</v>
      </c>
      <c r="C116" s="1133" t="s">
        <v>370</v>
      </c>
      <c r="D116" s="1134">
        <v>25457.01842</v>
      </c>
      <c r="E116" s="1135">
        <v>0</v>
      </c>
      <c r="F116" s="1135">
        <v>25457.01842</v>
      </c>
      <c r="G116" s="1135">
        <v>0</v>
      </c>
      <c r="H116" s="1135">
        <v>0</v>
      </c>
      <c r="I116" s="1135">
        <v>0</v>
      </c>
      <c r="J116" s="1135">
        <v>1908.3182199999999</v>
      </c>
      <c r="K116" s="1135">
        <v>213.55566000000002</v>
      </c>
      <c r="L116" s="1135">
        <v>2121.8738800000001</v>
      </c>
      <c r="M116" s="1135">
        <v>105.76161999999999</v>
      </c>
      <c r="N116" s="1135">
        <v>0</v>
      </c>
      <c r="O116" s="1135">
        <v>105.76161999999999</v>
      </c>
      <c r="P116" s="1135">
        <v>2014.0798399999999</v>
      </c>
      <c r="Q116" s="1135">
        <v>213.55566000000002</v>
      </c>
      <c r="R116" s="1136">
        <v>2227.6354999999999</v>
      </c>
    </row>
    <row r="117" spans="1:18">
      <c r="A117" s="1133" t="s">
        <v>2524</v>
      </c>
      <c r="B117" s="1138"/>
      <c r="C117" s="1138"/>
      <c r="D117" s="1134">
        <v>1769383.7269900001</v>
      </c>
      <c r="E117" s="1135">
        <v>8199.7365800000007</v>
      </c>
      <c r="F117" s="1135">
        <v>1777583.4635699999</v>
      </c>
      <c r="G117" s="1135">
        <v>280774.81624000001</v>
      </c>
      <c r="H117" s="1135">
        <v>51959.873210000005</v>
      </c>
      <c r="I117" s="1135">
        <v>332734.68945000006</v>
      </c>
      <c r="J117" s="1135">
        <v>885363.96539000003</v>
      </c>
      <c r="K117" s="1135">
        <v>129026.6473</v>
      </c>
      <c r="L117" s="1135">
        <v>1014390.61269</v>
      </c>
      <c r="M117" s="1135">
        <v>191601.31221</v>
      </c>
      <c r="N117" s="1135">
        <v>63816.879489999992</v>
      </c>
      <c r="O117" s="1135">
        <v>255418.1917</v>
      </c>
      <c r="P117" s="1135">
        <v>1357740.0938400002</v>
      </c>
      <c r="Q117" s="1135">
        <v>244803.39999999994</v>
      </c>
      <c r="R117" s="1136">
        <v>1602543.4938399999</v>
      </c>
    </row>
    <row r="118" spans="1:18">
      <c r="A118" s="1133" t="s">
        <v>12</v>
      </c>
      <c r="B118" s="1133" t="s">
        <v>216</v>
      </c>
      <c r="C118" s="1133" t="s">
        <v>217</v>
      </c>
      <c r="D118" s="1134">
        <v>965725.74795999995</v>
      </c>
      <c r="E118" s="1135">
        <v>525453.93839000002</v>
      </c>
      <c r="F118" s="1135">
        <v>1491179.6863500001</v>
      </c>
      <c r="G118" s="1135">
        <v>239184.92332000003</v>
      </c>
      <c r="H118" s="1135">
        <v>154193.14986</v>
      </c>
      <c r="I118" s="1135">
        <v>393378.07318000001</v>
      </c>
      <c r="J118" s="1135">
        <v>384105.75124999991</v>
      </c>
      <c r="K118" s="1135">
        <v>85407.886850000024</v>
      </c>
      <c r="L118" s="1135">
        <v>469513.63810000004</v>
      </c>
      <c r="M118" s="1135">
        <v>115010.68045000001</v>
      </c>
      <c r="N118" s="1135">
        <v>37167.554040000003</v>
      </c>
      <c r="O118" s="1135">
        <v>152178.23449</v>
      </c>
      <c r="P118" s="1135">
        <v>738301.35502000025</v>
      </c>
      <c r="Q118" s="1135">
        <v>276768.59074999997</v>
      </c>
      <c r="R118" s="1136">
        <v>1015069.94577</v>
      </c>
    </row>
    <row r="119" spans="1:18">
      <c r="A119" s="1137"/>
      <c r="B119" s="1137"/>
      <c r="C119" s="1139" t="s">
        <v>439</v>
      </c>
      <c r="D119" s="1140">
        <v>11054.34821</v>
      </c>
      <c r="E119" s="1141">
        <v>0</v>
      </c>
      <c r="F119" s="1141">
        <v>11054.34821</v>
      </c>
      <c r="G119" s="1141">
        <v>0</v>
      </c>
      <c r="H119" s="1141">
        <v>0</v>
      </c>
      <c r="I119" s="1141">
        <v>0</v>
      </c>
      <c r="J119" s="1141">
        <v>1739.68433</v>
      </c>
      <c r="K119" s="1141">
        <v>0</v>
      </c>
      <c r="L119" s="1141">
        <v>1739.68433</v>
      </c>
      <c r="M119" s="1141">
        <v>0</v>
      </c>
      <c r="N119" s="1141">
        <v>0</v>
      </c>
      <c r="O119" s="1141">
        <v>0</v>
      </c>
      <c r="P119" s="1141">
        <v>1739.68433</v>
      </c>
      <c r="Q119" s="1141">
        <v>0</v>
      </c>
      <c r="R119" s="1142">
        <v>1739.68433</v>
      </c>
    </row>
    <row r="120" spans="1:18">
      <c r="A120" s="1137"/>
      <c r="B120" s="1133" t="s">
        <v>12</v>
      </c>
      <c r="C120" s="1133" t="s">
        <v>12</v>
      </c>
      <c r="D120" s="1134">
        <v>1534081.0848999999</v>
      </c>
      <c r="E120" s="1135">
        <v>534968.82394000003</v>
      </c>
      <c r="F120" s="1135">
        <v>2069049.9088399999</v>
      </c>
      <c r="G120" s="1135">
        <v>450743.06482999999</v>
      </c>
      <c r="H120" s="1135">
        <v>167493.16817000002</v>
      </c>
      <c r="I120" s="1135">
        <v>618236.23300000001</v>
      </c>
      <c r="J120" s="1135">
        <v>1043023.8298299999</v>
      </c>
      <c r="K120" s="1135">
        <v>255154.36364000003</v>
      </c>
      <c r="L120" s="1135">
        <v>1298178.1934700001</v>
      </c>
      <c r="M120" s="1135">
        <v>285099.06998000003</v>
      </c>
      <c r="N120" s="1135">
        <v>121205.92767</v>
      </c>
      <c r="O120" s="1135">
        <v>406304.99765000003</v>
      </c>
      <c r="P120" s="1135">
        <v>1778865.9646400004</v>
      </c>
      <c r="Q120" s="1135">
        <v>543853.45947999996</v>
      </c>
      <c r="R120" s="1136">
        <v>2322719.4241200001</v>
      </c>
    </row>
    <row r="121" spans="1:18">
      <c r="A121" s="1137"/>
      <c r="B121" s="1137"/>
      <c r="C121" s="1139" t="s">
        <v>371</v>
      </c>
      <c r="D121" s="1140">
        <v>38496.412079999995</v>
      </c>
      <c r="E121" s="1141">
        <v>0</v>
      </c>
      <c r="F121" s="1141">
        <v>38496.412079999995</v>
      </c>
      <c r="G121" s="1141">
        <v>0</v>
      </c>
      <c r="H121" s="1141">
        <v>0</v>
      </c>
      <c r="I121" s="1141">
        <v>0</v>
      </c>
      <c r="J121" s="1141">
        <v>3342.3434400000001</v>
      </c>
      <c r="K121" s="1141">
        <v>108.71235</v>
      </c>
      <c r="L121" s="1141">
        <v>3451.0557899999999</v>
      </c>
      <c r="M121" s="1141">
        <v>1615.25065</v>
      </c>
      <c r="N121" s="1141">
        <v>0</v>
      </c>
      <c r="O121" s="1141">
        <v>1615.25065</v>
      </c>
      <c r="P121" s="1141">
        <v>4957.5940899999996</v>
      </c>
      <c r="Q121" s="1141">
        <v>108.71235</v>
      </c>
      <c r="R121" s="1142">
        <v>5066.3064400000003</v>
      </c>
    </row>
    <row r="122" spans="1:18">
      <c r="A122" s="1137"/>
      <c r="B122" s="1133" t="s">
        <v>218</v>
      </c>
      <c r="C122" s="1133" t="s">
        <v>218</v>
      </c>
      <c r="D122" s="1134">
        <v>184053.2323</v>
      </c>
      <c r="E122" s="1135">
        <v>12327.603549999998</v>
      </c>
      <c r="F122" s="1135">
        <v>196380.83585000003</v>
      </c>
      <c r="G122" s="1135">
        <v>83950.797440000009</v>
      </c>
      <c r="H122" s="1135">
        <v>150464.07326999999</v>
      </c>
      <c r="I122" s="1135">
        <v>234414.87071000002</v>
      </c>
      <c r="J122" s="1135">
        <v>153210.76749999999</v>
      </c>
      <c r="K122" s="1135">
        <v>93403.457269999999</v>
      </c>
      <c r="L122" s="1135">
        <v>246614.22477</v>
      </c>
      <c r="M122" s="1135">
        <v>10916.56913</v>
      </c>
      <c r="N122" s="1135">
        <v>3418.6375400000002</v>
      </c>
      <c r="O122" s="1135">
        <v>14335.206669999998</v>
      </c>
      <c r="P122" s="1135">
        <v>248078.13406999997</v>
      </c>
      <c r="Q122" s="1135">
        <v>247286.16807999997</v>
      </c>
      <c r="R122" s="1136">
        <v>495364.30215000006</v>
      </c>
    </row>
    <row r="123" spans="1:18">
      <c r="A123" s="1137"/>
      <c r="B123" s="1137"/>
      <c r="C123" s="1139" t="s">
        <v>219</v>
      </c>
      <c r="D123" s="1140">
        <v>41578.814879999998</v>
      </c>
      <c r="E123" s="1141">
        <v>208.77245000000002</v>
      </c>
      <c r="F123" s="1141">
        <v>41787.587329999995</v>
      </c>
      <c r="G123" s="1141">
        <v>38951.535950000005</v>
      </c>
      <c r="H123" s="1141">
        <v>47192.123930000002</v>
      </c>
      <c r="I123" s="1141">
        <v>86143.659879999992</v>
      </c>
      <c r="J123" s="1141">
        <v>182199.42582</v>
      </c>
      <c r="K123" s="1141">
        <v>181280.69032999998</v>
      </c>
      <c r="L123" s="1141">
        <v>363480.11614999996</v>
      </c>
      <c r="M123" s="1141">
        <v>47534.77362</v>
      </c>
      <c r="N123" s="1141">
        <v>16334.38509</v>
      </c>
      <c r="O123" s="1141">
        <v>63869.158710000003</v>
      </c>
      <c r="P123" s="1141">
        <v>268685.73538999999</v>
      </c>
      <c r="Q123" s="1141">
        <v>244807.19934999995</v>
      </c>
      <c r="R123" s="1142">
        <v>513492.93474</v>
      </c>
    </row>
    <row r="124" spans="1:18">
      <c r="A124" s="1137"/>
      <c r="B124" s="1133" t="s">
        <v>220</v>
      </c>
      <c r="C124" s="1133" t="s">
        <v>220</v>
      </c>
      <c r="D124" s="1134">
        <v>501570.0306</v>
      </c>
      <c r="E124" s="1135">
        <v>15897.728590000001</v>
      </c>
      <c r="F124" s="1135">
        <v>517467.75919000007</v>
      </c>
      <c r="G124" s="1135">
        <v>96150.330489999993</v>
      </c>
      <c r="H124" s="1135">
        <v>17577.910039999999</v>
      </c>
      <c r="I124" s="1135">
        <v>113728.24053</v>
      </c>
      <c r="J124" s="1135">
        <v>341874.50459999999</v>
      </c>
      <c r="K124" s="1135">
        <v>58011.060140000001</v>
      </c>
      <c r="L124" s="1135">
        <v>399885.56474</v>
      </c>
      <c r="M124" s="1135">
        <v>96409.618429999988</v>
      </c>
      <c r="N124" s="1135">
        <v>19386.216550000001</v>
      </c>
      <c r="O124" s="1135">
        <v>115795.83498</v>
      </c>
      <c r="P124" s="1135">
        <v>534434.45351999998</v>
      </c>
      <c r="Q124" s="1135">
        <v>94975.186730000001</v>
      </c>
      <c r="R124" s="1136">
        <v>629409.64025000005</v>
      </c>
    </row>
    <row r="125" spans="1:18">
      <c r="A125" s="1133" t="s">
        <v>2525</v>
      </c>
      <c r="B125" s="1138"/>
      <c r="C125" s="1138"/>
      <c r="D125" s="1134">
        <v>3276559.67093</v>
      </c>
      <c r="E125" s="1135">
        <v>1088856.8669200002</v>
      </c>
      <c r="F125" s="1135">
        <v>4365416.53785</v>
      </c>
      <c r="G125" s="1135">
        <v>908980.65203000011</v>
      </c>
      <c r="H125" s="1135">
        <v>536920.42527000001</v>
      </c>
      <c r="I125" s="1135">
        <v>1445901.0773</v>
      </c>
      <c r="J125" s="1135">
        <v>2109496.3067699997</v>
      </c>
      <c r="K125" s="1135">
        <v>673366.17058000003</v>
      </c>
      <c r="L125" s="1135">
        <v>2782862.4773500003</v>
      </c>
      <c r="M125" s="1135">
        <v>556585.96225999994</v>
      </c>
      <c r="N125" s="1135">
        <v>197512.72089000003</v>
      </c>
      <c r="O125" s="1135">
        <v>754098.68315000006</v>
      </c>
      <c r="P125" s="1135">
        <v>3575062.921060001</v>
      </c>
      <c r="Q125" s="1135">
        <v>1407799.3167399999</v>
      </c>
      <c r="R125" s="1136">
        <v>4982862.2378000002</v>
      </c>
    </row>
    <row r="126" spans="1:18">
      <c r="A126" s="1133" t="s">
        <v>221</v>
      </c>
      <c r="B126" s="1133" t="s">
        <v>222</v>
      </c>
      <c r="C126" s="1133" t="s">
        <v>222</v>
      </c>
      <c r="D126" s="1134">
        <v>463452.54245000001</v>
      </c>
      <c r="E126" s="1135">
        <v>3326.1062399999996</v>
      </c>
      <c r="F126" s="1135">
        <v>466778.64869</v>
      </c>
      <c r="G126" s="1135">
        <v>49800.785159999999</v>
      </c>
      <c r="H126" s="1135">
        <v>10858.360990000001</v>
      </c>
      <c r="I126" s="1135">
        <v>60659.14615</v>
      </c>
      <c r="J126" s="1135">
        <v>201607.26701999997</v>
      </c>
      <c r="K126" s="1135">
        <v>27109.89934</v>
      </c>
      <c r="L126" s="1135">
        <v>228717.16636</v>
      </c>
      <c r="M126" s="1135">
        <v>41861.528420000002</v>
      </c>
      <c r="N126" s="1135">
        <v>10798.830120000001</v>
      </c>
      <c r="O126" s="1135">
        <v>52660.358540000001</v>
      </c>
      <c r="P126" s="1135">
        <v>293269.58060000004</v>
      </c>
      <c r="Q126" s="1135">
        <v>48767.090450000003</v>
      </c>
      <c r="R126" s="1136">
        <v>342036.67104999995</v>
      </c>
    </row>
    <row r="127" spans="1:18">
      <c r="A127" s="1137"/>
      <c r="B127" s="1137"/>
      <c r="C127" s="1139" t="s">
        <v>223</v>
      </c>
      <c r="D127" s="1140">
        <v>174460.37067999999</v>
      </c>
      <c r="E127" s="1141">
        <v>2192.28478</v>
      </c>
      <c r="F127" s="1141">
        <v>176652.65546000001</v>
      </c>
      <c r="G127" s="1141">
        <v>22818.814460000001</v>
      </c>
      <c r="H127" s="1141">
        <v>11702.6005</v>
      </c>
      <c r="I127" s="1141">
        <v>34521.414960000002</v>
      </c>
      <c r="J127" s="1141">
        <v>118050.68457000001</v>
      </c>
      <c r="K127" s="1141">
        <v>6336.8829100000003</v>
      </c>
      <c r="L127" s="1141">
        <v>124387.56747999998</v>
      </c>
      <c r="M127" s="1141">
        <v>14691.90755</v>
      </c>
      <c r="N127" s="1141">
        <v>3038.1502500000001</v>
      </c>
      <c r="O127" s="1141">
        <v>17730.057800000002</v>
      </c>
      <c r="P127" s="1141">
        <v>155561.40657999998</v>
      </c>
      <c r="Q127" s="1141">
        <v>21077.63366</v>
      </c>
      <c r="R127" s="1142">
        <v>176639.04024</v>
      </c>
    </row>
    <row r="128" spans="1:18">
      <c r="A128" s="1137"/>
      <c r="B128" s="1133" t="s">
        <v>372</v>
      </c>
      <c r="C128" s="1133" t="s">
        <v>372</v>
      </c>
      <c r="D128" s="1134">
        <v>80858.18826000001</v>
      </c>
      <c r="E128" s="1135">
        <v>0</v>
      </c>
      <c r="F128" s="1135">
        <v>80858.18826000001</v>
      </c>
      <c r="G128" s="1135">
        <v>0</v>
      </c>
      <c r="H128" s="1135">
        <v>0</v>
      </c>
      <c r="I128" s="1135">
        <v>0</v>
      </c>
      <c r="J128" s="1135">
        <v>5543.2265399999997</v>
      </c>
      <c r="K128" s="1135">
        <v>146.79275000000001</v>
      </c>
      <c r="L128" s="1135">
        <v>5690.0192900000002</v>
      </c>
      <c r="M128" s="1135">
        <v>4435.7369900000003</v>
      </c>
      <c r="N128" s="1135">
        <v>0</v>
      </c>
      <c r="O128" s="1135">
        <v>4435.7369900000003</v>
      </c>
      <c r="P128" s="1135">
        <v>9978.9635300000009</v>
      </c>
      <c r="Q128" s="1135">
        <v>146.79275000000001</v>
      </c>
      <c r="R128" s="1136">
        <v>10125.75628</v>
      </c>
    </row>
    <row r="129" spans="1:18">
      <c r="A129" s="1137"/>
      <c r="B129" s="1133" t="s">
        <v>224</v>
      </c>
      <c r="C129" s="1133" t="s">
        <v>373</v>
      </c>
      <c r="D129" s="1134">
        <v>73646.369680000003</v>
      </c>
      <c r="E129" s="1135">
        <v>0</v>
      </c>
      <c r="F129" s="1135">
        <v>73646.369680000003</v>
      </c>
      <c r="G129" s="1135">
        <v>0</v>
      </c>
      <c r="H129" s="1135">
        <v>0</v>
      </c>
      <c r="I129" s="1135">
        <v>0</v>
      </c>
      <c r="J129" s="1135">
        <v>5524.2429199999997</v>
      </c>
      <c r="K129" s="1135">
        <v>68.879820000000009</v>
      </c>
      <c r="L129" s="1135">
        <v>5593.1227399999998</v>
      </c>
      <c r="M129" s="1135">
        <v>3341.6793499999999</v>
      </c>
      <c r="N129" s="1135">
        <v>70.189210000000003</v>
      </c>
      <c r="O129" s="1135">
        <v>3411.8685599999999</v>
      </c>
      <c r="P129" s="1135">
        <v>8865.9222699999991</v>
      </c>
      <c r="Q129" s="1135">
        <v>139.06903000000003</v>
      </c>
      <c r="R129" s="1136">
        <v>9004.9913000000015</v>
      </c>
    </row>
    <row r="130" spans="1:18">
      <c r="A130" s="1137"/>
      <c r="B130" s="1137"/>
      <c r="C130" s="1139" t="s">
        <v>225</v>
      </c>
      <c r="D130" s="1140">
        <v>578525.10408000008</v>
      </c>
      <c r="E130" s="1141">
        <v>5511.6288299999997</v>
      </c>
      <c r="F130" s="1141">
        <v>584036.73291000002</v>
      </c>
      <c r="G130" s="1141">
        <v>108083.28336</v>
      </c>
      <c r="H130" s="1141">
        <v>16874.146599999996</v>
      </c>
      <c r="I130" s="1141">
        <v>124957.42995999999</v>
      </c>
      <c r="J130" s="1141">
        <v>360244.24129999994</v>
      </c>
      <c r="K130" s="1141">
        <v>86944.781339999987</v>
      </c>
      <c r="L130" s="1141">
        <v>447189.02263999998</v>
      </c>
      <c r="M130" s="1141">
        <v>83315.091130000001</v>
      </c>
      <c r="N130" s="1141">
        <v>25953.608899999999</v>
      </c>
      <c r="O130" s="1141">
        <v>109268.70002999999</v>
      </c>
      <c r="P130" s="1141">
        <v>551642.61578999995</v>
      </c>
      <c r="Q130" s="1141">
        <v>129772.53683999999</v>
      </c>
      <c r="R130" s="1142">
        <v>681415.15263000003</v>
      </c>
    </row>
    <row r="131" spans="1:18">
      <c r="A131" s="1137"/>
      <c r="B131" s="1137"/>
      <c r="C131" s="1139" t="s">
        <v>224</v>
      </c>
      <c r="D131" s="1140">
        <v>2403730.9481899999</v>
      </c>
      <c r="E131" s="1141">
        <v>75334.92925999999</v>
      </c>
      <c r="F131" s="1141">
        <v>2479065.8774500005</v>
      </c>
      <c r="G131" s="1141">
        <v>703243.32324000006</v>
      </c>
      <c r="H131" s="1141">
        <v>157949.07119999998</v>
      </c>
      <c r="I131" s="1141">
        <v>861192.39444000006</v>
      </c>
      <c r="J131" s="1141">
        <v>1238509.0847</v>
      </c>
      <c r="K131" s="1141">
        <v>303570.29822999996</v>
      </c>
      <c r="L131" s="1141">
        <v>1542079.3829300001</v>
      </c>
      <c r="M131" s="1141">
        <v>307076.76192000002</v>
      </c>
      <c r="N131" s="1141">
        <v>125799.27544</v>
      </c>
      <c r="O131" s="1141">
        <v>432876.03736000002</v>
      </c>
      <c r="P131" s="1141">
        <v>2248829.1698600003</v>
      </c>
      <c r="Q131" s="1141">
        <v>587318.64486999996</v>
      </c>
      <c r="R131" s="1142">
        <v>2836147.8147300002</v>
      </c>
    </row>
    <row r="132" spans="1:18">
      <c r="A132" s="1137"/>
      <c r="B132" s="1133" t="s">
        <v>226</v>
      </c>
      <c r="C132" s="1133" t="s">
        <v>226</v>
      </c>
      <c r="D132" s="1134">
        <v>63622.8194</v>
      </c>
      <c r="E132" s="1135">
        <v>79.324669999999998</v>
      </c>
      <c r="F132" s="1135">
        <v>63702.144070000002</v>
      </c>
      <c r="G132" s="1135">
        <v>9077.4836300000006</v>
      </c>
      <c r="H132" s="1135">
        <v>411.73234000000002</v>
      </c>
      <c r="I132" s="1135">
        <v>9489.2159700000011</v>
      </c>
      <c r="J132" s="1135">
        <v>53206.494120000003</v>
      </c>
      <c r="K132" s="1135">
        <v>11022.14004</v>
      </c>
      <c r="L132" s="1135">
        <v>64228.634159999994</v>
      </c>
      <c r="M132" s="1135">
        <v>7415.1714499999998</v>
      </c>
      <c r="N132" s="1135">
        <v>107.41764999999999</v>
      </c>
      <c r="O132" s="1135">
        <v>7522.5890999999992</v>
      </c>
      <c r="P132" s="1135">
        <v>69699.1492</v>
      </c>
      <c r="Q132" s="1135">
        <v>11541.290030000002</v>
      </c>
      <c r="R132" s="1136">
        <v>81240.439229999989</v>
      </c>
    </row>
    <row r="133" spans="1:18">
      <c r="A133" s="1137"/>
      <c r="B133" s="1133" t="s">
        <v>227</v>
      </c>
      <c r="C133" s="1133" t="s">
        <v>228</v>
      </c>
      <c r="D133" s="1134">
        <v>58034.016309999999</v>
      </c>
      <c r="E133" s="1135">
        <v>6.0371099999999993</v>
      </c>
      <c r="F133" s="1135">
        <v>58040.053420000004</v>
      </c>
      <c r="G133" s="1135">
        <v>9566.2645399999983</v>
      </c>
      <c r="H133" s="1135">
        <v>8534.8753800000013</v>
      </c>
      <c r="I133" s="1135">
        <v>18101.139920000001</v>
      </c>
      <c r="J133" s="1135">
        <v>48421.558409999998</v>
      </c>
      <c r="K133" s="1135">
        <v>2402.99973</v>
      </c>
      <c r="L133" s="1135">
        <v>50824.558140000001</v>
      </c>
      <c r="M133" s="1135">
        <v>3481.38283</v>
      </c>
      <c r="N133" s="1135">
        <v>7.0059999999999997E-2</v>
      </c>
      <c r="O133" s="1135">
        <v>3481.45289</v>
      </c>
      <c r="P133" s="1135">
        <v>61469.205779999997</v>
      </c>
      <c r="Q133" s="1135">
        <v>10937.945170000003</v>
      </c>
      <c r="R133" s="1136">
        <v>72407.15095000001</v>
      </c>
    </row>
    <row r="134" spans="1:18">
      <c r="A134" s="1137"/>
      <c r="B134" s="1137"/>
      <c r="C134" s="1139" t="s">
        <v>227</v>
      </c>
      <c r="D134" s="1140">
        <v>226601.42697999999</v>
      </c>
      <c r="E134" s="1141">
        <v>3855.46459</v>
      </c>
      <c r="F134" s="1141">
        <v>230456.89157000001</v>
      </c>
      <c r="G134" s="1141">
        <v>45170.74871</v>
      </c>
      <c r="H134" s="1141">
        <v>4473.5096299999996</v>
      </c>
      <c r="I134" s="1141">
        <v>49644.25834</v>
      </c>
      <c r="J134" s="1141">
        <v>120846.35901999999</v>
      </c>
      <c r="K134" s="1141">
        <v>11990.145850000001</v>
      </c>
      <c r="L134" s="1141">
        <v>132836.50487</v>
      </c>
      <c r="M134" s="1141">
        <v>13678.430249999999</v>
      </c>
      <c r="N134" s="1141">
        <v>2018.6507699999997</v>
      </c>
      <c r="O134" s="1141">
        <v>15697.081020000001</v>
      </c>
      <c r="P134" s="1141">
        <v>179695.53797999999</v>
      </c>
      <c r="Q134" s="1141">
        <v>18482.306250000001</v>
      </c>
      <c r="R134" s="1142">
        <v>198177.84422999999</v>
      </c>
    </row>
    <row r="135" spans="1:18">
      <c r="A135" s="1137"/>
      <c r="B135" s="1133" t="s">
        <v>229</v>
      </c>
      <c r="C135" s="1133" t="s">
        <v>229</v>
      </c>
      <c r="D135" s="1134">
        <v>201131.26785</v>
      </c>
      <c r="E135" s="1135">
        <v>1542.43949</v>
      </c>
      <c r="F135" s="1135">
        <v>202673.70733999999</v>
      </c>
      <c r="G135" s="1135">
        <v>34451.999830000001</v>
      </c>
      <c r="H135" s="1135">
        <v>3528.9497300000003</v>
      </c>
      <c r="I135" s="1135">
        <v>37980.949560000001</v>
      </c>
      <c r="J135" s="1135">
        <v>140400.07721000002</v>
      </c>
      <c r="K135" s="1135">
        <v>36095.648559999994</v>
      </c>
      <c r="L135" s="1135">
        <v>176495.72576999999</v>
      </c>
      <c r="M135" s="1135">
        <v>41608.870159999999</v>
      </c>
      <c r="N135" s="1135">
        <v>7546.1377099999991</v>
      </c>
      <c r="O135" s="1135">
        <v>49155.007869999994</v>
      </c>
      <c r="P135" s="1135">
        <v>216460.94720000002</v>
      </c>
      <c r="Q135" s="1135">
        <v>47170.735999999997</v>
      </c>
      <c r="R135" s="1136">
        <v>263631.68320000003</v>
      </c>
    </row>
    <row r="136" spans="1:18">
      <c r="A136" s="1137"/>
      <c r="B136" s="1133" t="s">
        <v>230</v>
      </c>
      <c r="C136" s="1133" t="s">
        <v>231</v>
      </c>
      <c r="D136" s="1134">
        <v>93981.379180000004</v>
      </c>
      <c r="E136" s="1135">
        <v>6852.8720699999994</v>
      </c>
      <c r="F136" s="1135">
        <v>100834.25125</v>
      </c>
      <c r="G136" s="1135">
        <v>33542.842219999999</v>
      </c>
      <c r="H136" s="1135">
        <v>9628.1280200000001</v>
      </c>
      <c r="I136" s="1135">
        <v>43170.970240000002</v>
      </c>
      <c r="J136" s="1135">
        <v>109566.54250999998</v>
      </c>
      <c r="K136" s="1135">
        <v>18762.195649999998</v>
      </c>
      <c r="L136" s="1135">
        <v>128328.73815999999</v>
      </c>
      <c r="M136" s="1135">
        <v>20403.806039999999</v>
      </c>
      <c r="N136" s="1135">
        <v>8991.4136099999996</v>
      </c>
      <c r="O136" s="1135">
        <v>29395.219650000003</v>
      </c>
      <c r="P136" s="1135">
        <v>163513.19077000002</v>
      </c>
      <c r="Q136" s="1135">
        <v>37381.737280000001</v>
      </c>
      <c r="R136" s="1136">
        <v>200894.92805000002</v>
      </c>
    </row>
    <row r="137" spans="1:18">
      <c r="A137" s="1137"/>
      <c r="B137" s="1133" t="s">
        <v>374</v>
      </c>
      <c r="C137" s="1133" t="s">
        <v>374</v>
      </c>
      <c r="D137" s="1134">
        <v>34765.847740000005</v>
      </c>
      <c r="E137" s="1135">
        <v>0</v>
      </c>
      <c r="F137" s="1135">
        <v>34765.847740000005</v>
      </c>
      <c r="G137" s="1135">
        <v>0</v>
      </c>
      <c r="H137" s="1135">
        <v>0</v>
      </c>
      <c r="I137" s="1135">
        <v>0</v>
      </c>
      <c r="J137" s="1135">
        <v>4906.9470799999999</v>
      </c>
      <c r="K137" s="1135">
        <v>71.023859999999999</v>
      </c>
      <c r="L137" s="1135">
        <v>4977.9709400000002</v>
      </c>
      <c r="M137" s="1135">
        <v>4470.0784999999996</v>
      </c>
      <c r="N137" s="1135">
        <v>78.590130000000002</v>
      </c>
      <c r="O137" s="1135">
        <v>4548.6686300000001</v>
      </c>
      <c r="P137" s="1135">
        <v>9377.0255799999995</v>
      </c>
      <c r="Q137" s="1135">
        <v>149.61399</v>
      </c>
      <c r="R137" s="1136">
        <v>9526.6395700000012</v>
      </c>
    </row>
    <row r="138" spans="1:18">
      <c r="A138" s="1133" t="s">
        <v>2526</v>
      </c>
      <c r="B138" s="1138"/>
      <c r="C138" s="1138"/>
      <c r="D138" s="1134">
        <v>4452810.2807999998</v>
      </c>
      <c r="E138" s="1135">
        <v>98701.087039999984</v>
      </c>
      <c r="F138" s="1135">
        <v>4551511.3678400004</v>
      </c>
      <c r="G138" s="1135">
        <v>1015755.5451500001</v>
      </c>
      <c r="H138" s="1135">
        <v>223961.37438999998</v>
      </c>
      <c r="I138" s="1135">
        <v>1239716.9195399999</v>
      </c>
      <c r="J138" s="1135">
        <v>2406826.7254000003</v>
      </c>
      <c r="K138" s="1135">
        <v>504521.68808000005</v>
      </c>
      <c r="L138" s="1135">
        <v>2911348.4134799996</v>
      </c>
      <c r="M138" s="1135">
        <v>545780.44458999997</v>
      </c>
      <c r="N138" s="1135">
        <v>184402.33385000002</v>
      </c>
      <c r="O138" s="1135">
        <v>730182.77843999991</v>
      </c>
      <c r="P138" s="1135">
        <v>3968362.71514</v>
      </c>
      <c r="Q138" s="1135">
        <v>912885.39631999994</v>
      </c>
      <c r="R138" s="1136">
        <v>4881248.1114599993</v>
      </c>
    </row>
    <row r="139" spans="1:18">
      <c r="A139" s="1133" t="s">
        <v>14</v>
      </c>
      <c r="B139" s="1133" t="s">
        <v>375</v>
      </c>
      <c r="C139" s="1133" t="s">
        <v>376</v>
      </c>
      <c r="D139" s="1134">
        <v>68182.110400000005</v>
      </c>
      <c r="E139" s="1135">
        <v>0</v>
      </c>
      <c r="F139" s="1135">
        <v>68182.110400000005</v>
      </c>
      <c r="G139" s="1135">
        <v>0</v>
      </c>
      <c r="H139" s="1135">
        <v>0</v>
      </c>
      <c r="I139" s="1135">
        <v>0</v>
      </c>
      <c r="J139" s="1135">
        <v>4369.8183499999996</v>
      </c>
      <c r="K139" s="1135">
        <v>31.001829999999998</v>
      </c>
      <c r="L139" s="1135">
        <v>4400.8201799999997</v>
      </c>
      <c r="M139" s="1135">
        <v>3181.17535</v>
      </c>
      <c r="N139" s="1135">
        <v>0</v>
      </c>
      <c r="O139" s="1135">
        <v>3181.17535</v>
      </c>
      <c r="P139" s="1135">
        <v>7550.9937</v>
      </c>
      <c r="Q139" s="1135">
        <v>31.001829999999998</v>
      </c>
      <c r="R139" s="1136">
        <v>7581.9955300000001</v>
      </c>
    </row>
    <row r="140" spans="1:18">
      <c r="A140" s="1137"/>
      <c r="B140" s="1137"/>
      <c r="C140" s="1139" t="s">
        <v>445</v>
      </c>
      <c r="D140" s="1140">
        <v>11920.8621</v>
      </c>
      <c r="E140" s="1141">
        <v>0</v>
      </c>
      <c r="F140" s="1141">
        <v>11920.8621</v>
      </c>
      <c r="G140" s="1141">
        <v>2.7299999999999998E-3</v>
      </c>
      <c r="H140" s="1141">
        <v>0</v>
      </c>
      <c r="I140" s="1141">
        <v>2.7299999999999998E-3</v>
      </c>
      <c r="J140" s="1141">
        <v>1315.2686299999998</v>
      </c>
      <c r="K140" s="1141">
        <v>39.490400000000001</v>
      </c>
      <c r="L140" s="1141">
        <v>1354.7590299999999</v>
      </c>
      <c r="M140" s="1141">
        <v>5347.2934599999999</v>
      </c>
      <c r="N140" s="1141">
        <v>151.47442999999998</v>
      </c>
      <c r="O140" s="1141">
        <v>5498.7678900000001</v>
      </c>
      <c r="P140" s="1141">
        <v>6662.5648200000005</v>
      </c>
      <c r="Q140" s="1141">
        <v>190.96482999999998</v>
      </c>
      <c r="R140" s="1142">
        <v>6853.5296500000004</v>
      </c>
    </row>
    <row r="141" spans="1:18">
      <c r="A141" s="1137"/>
      <c r="B141" s="1133" t="s">
        <v>232</v>
      </c>
      <c r="C141" s="1133" t="s">
        <v>232</v>
      </c>
      <c r="D141" s="1134">
        <v>240571.68170000002</v>
      </c>
      <c r="E141" s="1135">
        <v>1532.0622599999999</v>
      </c>
      <c r="F141" s="1135">
        <v>242103.74396000002</v>
      </c>
      <c r="G141" s="1135">
        <v>48468.307399999998</v>
      </c>
      <c r="H141" s="1135">
        <v>2314.7726200000002</v>
      </c>
      <c r="I141" s="1135">
        <v>50783.080020000001</v>
      </c>
      <c r="J141" s="1135">
        <v>215913.65412999998</v>
      </c>
      <c r="K141" s="1135">
        <v>25250.453710000002</v>
      </c>
      <c r="L141" s="1135">
        <v>241164.10783999998</v>
      </c>
      <c r="M141" s="1135">
        <v>35427.948200000006</v>
      </c>
      <c r="N141" s="1135">
        <v>2759.47228</v>
      </c>
      <c r="O141" s="1135">
        <v>38187.420479999993</v>
      </c>
      <c r="P141" s="1135">
        <v>299809.90973000001</v>
      </c>
      <c r="Q141" s="1135">
        <v>30324.698609999999</v>
      </c>
      <c r="R141" s="1136">
        <v>330134.60834000004</v>
      </c>
    </row>
    <row r="142" spans="1:18">
      <c r="A142" s="1137"/>
      <c r="B142" s="1133" t="s">
        <v>377</v>
      </c>
      <c r="C142" s="1133" t="s">
        <v>377</v>
      </c>
      <c r="D142" s="1134">
        <v>77268.357700000008</v>
      </c>
      <c r="E142" s="1135">
        <v>0</v>
      </c>
      <c r="F142" s="1135">
        <v>77268.357700000008</v>
      </c>
      <c r="G142" s="1135">
        <v>0</v>
      </c>
      <c r="H142" s="1135">
        <v>0</v>
      </c>
      <c r="I142" s="1135">
        <v>0</v>
      </c>
      <c r="J142" s="1135">
        <v>5259.1154500000002</v>
      </c>
      <c r="K142" s="1135">
        <v>327.40421999999995</v>
      </c>
      <c r="L142" s="1135">
        <v>5586.5196699999997</v>
      </c>
      <c r="M142" s="1135">
        <v>2444.5837299999998</v>
      </c>
      <c r="N142" s="1135">
        <v>349.13355000000001</v>
      </c>
      <c r="O142" s="1135">
        <v>2793.7172799999998</v>
      </c>
      <c r="P142" s="1135">
        <v>7703.6991799999996</v>
      </c>
      <c r="Q142" s="1135">
        <v>676.53777000000002</v>
      </c>
      <c r="R142" s="1136">
        <v>8380.2369500000004</v>
      </c>
    </row>
    <row r="143" spans="1:18">
      <c r="A143" s="1137"/>
      <c r="B143" s="1133" t="s">
        <v>233</v>
      </c>
      <c r="C143" s="1133" t="s">
        <v>234</v>
      </c>
      <c r="D143" s="1134">
        <v>218481.81139999998</v>
      </c>
      <c r="E143" s="1135">
        <v>2252.9568899999999</v>
      </c>
      <c r="F143" s="1135">
        <v>220734.76828999998</v>
      </c>
      <c r="G143" s="1135">
        <v>30373.699190000003</v>
      </c>
      <c r="H143" s="1135">
        <v>13647.72026</v>
      </c>
      <c r="I143" s="1135">
        <v>44021.419449999994</v>
      </c>
      <c r="J143" s="1135">
        <v>151694.64147999999</v>
      </c>
      <c r="K143" s="1135">
        <v>14432.145359999999</v>
      </c>
      <c r="L143" s="1135">
        <v>166126.78683999999</v>
      </c>
      <c r="M143" s="1135">
        <v>8800.06999</v>
      </c>
      <c r="N143" s="1135">
        <v>35.05836</v>
      </c>
      <c r="O143" s="1135">
        <v>8835.1283500000009</v>
      </c>
      <c r="P143" s="1135">
        <v>190868.41066000002</v>
      </c>
      <c r="Q143" s="1135">
        <v>28114.92398</v>
      </c>
      <c r="R143" s="1136">
        <v>218983.33464000002</v>
      </c>
    </row>
    <row r="144" spans="1:18">
      <c r="A144" s="1137"/>
      <c r="B144" s="1133" t="s">
        <v>235</v>
      </c>
      <c r="C144" s="1133" t="s">
        <v>236</v>
      </c>
      <c r="D144" s="1134">
        <v>209958.20864000003</v>
      </c>
      <c r="E144" s="1135">
        <v>2.4315500000000001</v>
      </c>
      <c r="F144" s="1135">
        <v>209960.64019000001</v>
      </c>
      <c r="G144" s="1135">
        <v>15290.61802</v>
      </c>
      <c r="H144" s="1135">
        <v>1703.3066200000001</v>
      </c>
      <c r="I144" s="1135">
        <v>16993.924640000001</v>
      </c>
      <c r="J144" s="1135">
        <v>79999.537180000014</v>
      </c>
      <c r="K144" s="1135">
        <v>5853.8901900000001</v>
      </c>
      <c r="L144" s="1135">
        <v>85853.42736999999</v>
      </c>
      <c r="M144" s="1135">
        <v>19737.55357</v>
      </c>
      <c r="N144" s="1135">
        <v>574.34848</v>
      </c>
      <c r="O144" s="1135">
        <v>20311.902050000001</v>
      </c>
      <c r="P144" s="1135">
        <v>115027.70877</v>
      </c>
      <c r="Q144" s="1135">
        <v>8131.5452900000009</v>
      </c>
      <c r="R144" s="1136">
        <v>123159.25406000001</v>
      </c>
    </row>
    <row r="145" spans="1:18">
      <c r="A145" s="1137"/>
      <c r="B145" s="1137"/>
      <c r="C145" s="1139" t="s">
        <v>378</v>
      </c>
      <c r="D145" s="1140">
        <v>98969.951189999992</v>
      </c>
      <c r="E145" s="1141">
        <v>68.268249999999995</v>
      </c>
      <c r="F145" s="1141">
        <v>99038.219440000001</v>
      </c>
      <c r="G145" s="1141">
        <v>54.390309999999999</v>
      </c>
      <c r="H145" s="1141">
        <v>0</v>
      </c>
      <c r="I145" s="1141">
        <v>54.390309999999999</v>
      </c>
      <c r="J145" s="1141">
        <v>12632.620120000001</v>
      </c>
      <c r="K145" s="1141">
        <v>115.02052</v>
      </c>
      <c r="L145" s="1141">
        <v>12747.640640000001</v>
      </c>
      <c r="M145" s="1141">
        <v>10509.17007</v>
      </c>
      <c r="N145" s="1141">
        <v>28.11927</v>
      </c>
      <c r="O145" s="1141">
        <v>10537.289339999999</v>
      </c>
      <c r="P145" s="1141">
        <v>23196.180499999999</v>
      </c>
      <c r="Q145" s="1141">
        <v>143.13979</v>
      </c>
      <c r="R145" s="1142">
        <v>23339.32029</v>
      </c>
    </row>
    <row r="146" spans="1:18">
      <c r="A146" s="1137"/>
      <c r="B146" s="1137"/>
      <c r="C146" s="1139" t="s">
        <v>235</v>
      </c>
      <c r="D146" s="1140">
        <v>7391188.8572400007</v>
      </c>
      <c r="E146" s="1141">
        <v>1330565.7736399998</v>
      </c>
      <c r="F146" s="1141">
        <v>8721754.6308800019</v>
      </c>
      <c r="G146" s="1141">
        <v>2230981.9674499989</v>
      </c>
      <c r="H146" s="1141">
        <v>1360225.7852699996</v>
      </c>
      <c r="I146" s="1141">
        <v>3591207.7527200007</v>
      </c>
      <c r="J146" s="1141">
        <v>3558808.2218299997</v>
      </c>
      <c r="K146" s="1141">
        <v>1438371.8061300004</v>
      </c>
      <c r="L146" s="1141">
        <v>4997180.0279599978</v>
      </c>
      <c r="M146" s="1141">
        <v>954457.69776000013</v>
      </c>
      <c r="N146" s="1141">
        <v>371687.93397999997</v>
      </c>
      <c r="O146" s="1141">
        <v>1326145.6317400003</v>
      </c>
      <c r="P146" s="1141">
        <v>6744247.8870399967</v>
      </c>
      <c r="Q146" s="1141">
        <v>3170285.52538</v>
      </c>
      <c r="R146" s="1142">
        <v>9914533.412419999</v>
      </c>
    </row>
    <row r="147" spans="1:18">
      <c r="A147" s="1137"/>
      <c r="B147" s="1137"/>
      <c r="C147" s="1139" t="s">
        <v>379</v>
      </c>
      <c r="D147" s="1140">
        <v>41684.815200000005</v>
      </c>
      <c r="E147" s="1141">
        <v>0</v>
      </c>
      <c r="F147" s="1141">
        <v>41684.815200000005</v>
      </c>
      <c r="G147" s="1141">
        <v>0</v>
      </c>
      <c r="H147" s="1141">
        <v>0</v>
      </c>
      <c r="I147" s="1141">
        <v>0</v>
      </c>
      <c r="J147" s="1141">
        <v>3214.2995499999997</v>
      </c>
      <c r="K147" s="1141">
        <v>385.76332000000002</v>
      </c>
      <c r="L147" s="1141">
        <v>3600.0628700000002</v>
      </c>
      <c r="M147" s="1141">
        <v>1292.1755500000002</v>
      </c>
      <c r="N147" s="1141">
        <v>52.365000000000002</v>
      </c>
      <c r="O147" s="1141">
        <v>1344.5405499999999</v>
      </c>
      <c r="P147" s="1141">
        <v>4506.4750999999997</v>
      </c>
      <c r="Q147" s="1141">
        <v>438.12832000000003</v>
      </c>
      <c r="R147" s="1142">
        <v>4944.6034200000004</v>
      </c>
    </row>
    <row r="148" spans="1:18">
      <c r="A148" s="1137"/>
      <c r="B148" s="1137"/>
      <c r="C148" s="1139" t="s">
        <v>440</v>
      </c>
      <c r="D148" s="1140">
        <v>8739.6895700000005</v>
      </c>
      <c r="E148" s="1141">
        <v>0</v>
      </c>
      <c r="F148" s="1141">
        <v>8739.6895700000005</v>
      </c>
      <c r="G148" s="1141">
        <v>0</v>
      </c>
      <c r="H148" s="1141">
        <v>0</v>
      </c>
      <c r="I148" s="1141">
        <v>0</v>
      </c>
      <c r="J148" s="1141">
        <v>1134.94487</v>
      </c>
      <c r="K148" s="1141">
        <v>0</v>
      </c>
      <c r="L148" s="1141">
        <v>1134.94487</v>
      </c>
      <c r="M148" s="1141">
        <v>0</v>
      </c>
      <c r="N148" s="1141">
        <v>0</v>
      </c>
      <c r="O148" s="1141">
        <v>0</v>
      </c>
      <c r="P148" s="1141">
        <v>1134.94487</v>
      </c>
      <c r="Q148" s="1141">
        <v>0</v>
      </c>
      <c r="R148" s="1142">
        <v>1134.94487</v>
      </c>
    </row>
    <row r="149" spans="1:18">
      <c r="A149" s="1137"/>
      <c r="B149" s="1133" t="s">
        <v>380</v>
      </c>
      <c r="C149" s="1133" t="s">
        <v>380</v>
      </c>
      <c r="D149" s="1134">
        <v>77939.113089999984</v>
      </c>
      <c r="E149" s="1135">
        <v>0</v>
      </c>
      <c r="F149" s="1135">
        <v>77939.113089999984</v>
      </c>
      <c r="G149" s="1135">
        <v>0</v>
      </c>
      <c r="H149" s="1135">
        <v>0</v>
      </c>
      <c r="I149" s="1135">
        <v>0</v>
      </c>
      <c r="J149" s="1135">
        <v>7417.9105099999997</v>
      </c>
      <c r="K149" s="1135">
        <v>246.67669999999998</v>
      </c>
      <c r="L149" s="1135">
        <v>7664.5872099999997</v>
      </c>
      <c r="M149" s="1135">
        <v>2836.8078600000003</v>
      </c>
      <c r="N149" s="1135">
        <v>106.07839999999999</v>
      </c>
      <c r="O149" s="1135">
        <v>2942.8862600000002</v>
      </c>
      <c r="P149" s="1135">
        <v>10254.718369999999</v>
      </c>
      <c r="Q149" s="1135">
        <v>352.75509999999997</v>
      </c>
      <c r="R149" s="1136">
        <v>10607.473469999999</v>
      </c>
    </row>
    <row r="150" spans="1:18">
      <c r="A150" s="1137"/>
      <c r="B150" s="1133" t="s">
        <v>237</v>
      </c>
      <c r="C150" s="1133" t="s">
        <v>237</v>
      </c>
      <c r="D150" s="1134">
        <v>160067.98673000003</v>
      </c>
      <c r="E150" s="1135">
        <v>1266.4334799999999</v>
      </c>
      <c r="F150" s="1135">
        <v>161334.42021000001</v>
      </c>
      <c r="G150" s="1135">
        <v>33506.812749999997</v>
      </c>
      <c r="H150" s="1135">
        <v>2861.3869100000002</v>
      </c>
      <c r="I150" s="1135">
        <v>36368.199659999998</v>
      </c>
      <c r="J150" s="1135">
        <v>122839.75339</v>
      </c>
      <c r="K150" s="1135">
        <v>19329.327490000003</v>
      </c>
      <c r="L150" s="1135">
        <v>142169.08087999999</v>
      </c>
      <c r="M150" s="1135">
        <v>39786.779649999997</v>
      </c>
      <c r="N150" s="1135">
        <v>9641.0985700000001</v>
      </c>
      <c r="O150" s="1135">
        <v>49427.878219999999</v>
      </c>
      <c r="P150" s="1135">
        <v>196133.34578999999</v>
      </c>
      <c r="Q150" s="1135">
        <v>31831.812969999999</v>
      </c>
      <c r="R150" s="1136">
        <v>227965.15875999999</v>
      </c>
    </row>
    <row r="151" spans="1:18">
      <c r="A151" s="1137"/>
      <c r="B151" s="1133" t="s">
        <v>381</v>
      </c>
      <c r="C151" s="1133" t="s">
        <v>381</v>
      </c>
      <c r="D151" s="1134">
        <v>15417.808130000001</v>
      </c>
      <c r="E151" s="1135">
        <v>0</v>
      </c>
      <c r="F151" s="1135">
        <v>15417.808130000001</v>
      </c>
      <c r="G151" s="1135">
        <v>0</v>
      </c>
      <c r="H151" s="1135">
        <v>0</v>
      </c>
      <c r="I151" s="1135">
        <v>0</v>
      </c>
      <c r="J151" s="1135">
        <v>854.55818999999997</v>
      </c>
      <c r="K151" s="1135">
        <v>3.1458300000000001</v>
      </c>
      <c r="L151" s="1135">
        <v>857.70402000000001</v>
      </c>
      <c r="M151" s="1135">
        <v>186.55017000000001</v>
      </c>
      <c r="N151" s="1135">
        <v>0</v>
      </c>
      <c r="O151" s="1135">
        <v>186.55017000000001</v>
      </c>
      <c r="P151" s="1135">
        <v>1041.1083599999999</v>
      </c>
      <c r="Q151" s="1135">
        <v>3.1458300000000001</v>
      </c>
      <c r="R151" s="1136">
        <v>1044.2541899999999</v>
      </c>
    </row>
    <row r="152" spans="1:18">
      <c r="A152" s="1137"/>
      <c r="B152" s="1133" t="s">
        <v>304</v>
      </c>
      <c r="C152" s="1133" t="s">
        <v>305</v>
      </c>
      <c r="D152" s="1134">
        <v>1007.39054</v>
      </c>
      <c r="E152" s="1135">
        <v>1.57E-3</v>
      </c>
      <c r="F152" s="1135">
        <v>1007.39211</v>
      </c>
      <c r="G152" s="1135">
        <v>23640.994890000002</v>
      </c>
      <c r="H152" s="1135">
        <v>5158.1645199999994</v>
      </c>
      <c r="I152" s="1135">
        <v>28799.15941</v>
      </c>
      <c r="J152" s="1135">
        <v>159023.23480000001</v>
      </c>
      <c r="K152" s="1135">
        <v>51870.280030000002</v>
      </c>
      <c r="L152" s="1135">
        <v>210893.51483</v>
      </c>
      <c r="M152" s="1135">
        <v>28239.53587</v>
      </c>
      <c r="N152" s="1135">
        <v>3323.4897700000001</v>
      </c>
      <c r="O152" s="1135">
        <v>31563.02564</v>
      </c>
      <c r="P152" s="1135">
        <v>210903.76556</v>
      </c>
      <c r="Q152" s="1135">
        <v>60351.93432</v>
      </c>
      <c r="R152" s="1136">
        <v>271255.69987999997</v>
      </c>
    </row>
    <row r="153" spans="1:18">
      <c r="A153" s="1133" t="s">
        <v>2527</v>
      </c>
      <c r="B153" s="1138"/>
      <c r="C153" s="1138"/>
      <c r="D153" s="1134">
        <v>8621398.6436300017</v>
      </c>
      <c r="E153" s="1135">
        <v>1335687.9276399999</v>
      </c>
      <c r="F153" s="1135">
        <v>9957086.5712700002</v>
      </c>
      <c r="G153" s="1135">
        <v>2382316.792739999</v>
      </c>
      <c r="H153" s="1135">
        <v>1385911.1361999998</v>
      </c>
      <c r="I153" s="1135">
        <v>3768227.9289400005</v>
      </c>
      <c r="J153" s="1135">
        <v>4324477.5784800006</v>
      </c>
      <c r="K153" s="1135">
        <v>1556256.4057300002</v>
      </c>
      <c r="L153" s="1135">
        <v>5880733.9842099985</v>
      </c>
      <c r="M153" s="1135">
        <v>1112247.3412299999</v>
      </c>
      <c r="N153" s="1135">
        <v>388708.57208999991</v>
      </c>
      <c r="O153" s="1135">
        <v>1500955.9133200005</v>
      </c>
      <c r="P153" s="1135">
        <v>7819041.7124499967</v>
      </c>
      <c r="Q153" s="1135">
        <v>3330876.1140200002</v>
      </c>
      <c r="R153" s="1136">
        <v>11149917.826469997</v>
      </c>
    </row>
    <row r="154" spans="1:18">
      <c r="A154" s="1133" t="s">
        <v>15</v>
      </c>
      <c r="B154" s="1133" t="s">
        <v>238</v>
      </c>
      <c r="C154" s="1133" t="s">
        <v>382</v>
      </c>
      <c r="D154" s="1134">
        <v>30162.564469999998</v>
      </c>
      <c r="E154" s="1135">
        <v>0</v>
      </c>
      <c r="F154" s="1135">
        <v>30162.564469999998</v>
      </c>
      <c r="G154" s="1135">
        <v>0</v>
      </c>
      <c r="H154" s="1135">
        <v>0</v>
      </c>
      <c r="I154" s="1135">
        <v>0</v>
      </c>
      <c r="J154" s="1135">
        <v>4979.7653899999996</v>
      </c>
      <c r="K154" s="1135">
        <v>34.927230000000002</v>
      </c>
      <c r="L154" s="1135">
        <v>5014.6926199999998</v>
      </c>
      <c r="M154" s="1135">
        <v>4319.5212599999995</v>
      </c>
      <c r="N154" s="1135">
        <v>0</v>
      </c>
      <c r="O154" s="1135">
        <v>4319.5212599999995</v>
      </c>
      <c r="P154" s="1135">
        <v>9299.2866499999982</v>
      </c>
      <c r="Q154" s="1135">
        <v>34.927230000000002</v>
      </c>
      <c r="R154" s="1136">
        <v>9334.2138800000012</v>
      </c>
    </row>
    <row r="155" spans="1:18">
      <c r="A155" s="1137"/>
      <c r="B155" s="1137"/>
      <c r="C155" s="1139" t="s">
        <v>238</v>
      </c>
      <c r="D155" s="1140">
        <v>4900928.4813400004</v>
      </c>
      <c r="E155" s="1141">
        <v>382056.03750999999</v>
      </c>
      <c r="F155" s="1141">
        <v>5282984.5188500006</v>
      </c>
      <c r="G155" s="1141">
        <v>1005993.8179400001</v>
      </c>
      <c r="H155" s="1141">
        <v>422218.65085999994</v>
      </c>
      <c r="I155" s="1141">
        <v>1428212.4687999999</v>
      </c>
      <c r="J155" s="1141">
        <v>1844892.8777600003</v>
      </c>
      <c r="K155" s="1141">
        <v>489135.78764000005</v>
      </c>
      <c r="L155" s="1141">
        <v>2334028.6654000003</v>
      </c>
      <c r="M155" s="1141">
        <v>509794.02375000005</v>
      </c>
      <c r="N155" s="1141">
        <v>301487.19040999998</v>
      </c>
      <c r="O155" s="1141">
        <v>811281.21416000009</v>
      </c>
      <c r="P155" s="1141">
        <v>3360680.7194500007</v>
      </c>
      <c r="Q155" s="1141">
        <v>1212841.6289100004</v>
      </c>
      <c r="R155" s="1142">
        <v>4573522.3483599983</v>
      </c>
    </row>
    <row r="156" spans="1:18">
      <c r="A156" s="1137"/>
      <c r="B156" s="1137"/>
      <c r="C156" s="1139" t="s">
        <v>239</v>
      </c>
      <c r="D156" s="1140">
        <v>277046.08857999998</v>
      </c>
      <c r="E156" s="1141">
        <v>3745.43084</v>
      </c>
      <c r="F156" s="1141">
        <v>280791.51941999997</v>
      </c>
      <c r="G156" s="1141">
        <v>35820.398220000003</v>
      </c>
      <c r="H156" s="1141">
        <v>4669.19092</v>
      </c>
      <c r="I156" s="1141">
        <v>40489.589140000004</v>
      </c>
      <c r="J156" s="1141">
        <v>86832.462729999985</v>
      </c>
      <c r="K156" s="1141">
        <v>5434.6631400000006</v>
      </c>
      <c r="L156" s="1141">
        <v>92267.125870000003</v>
      </c>
      <c r="M156" s="1141">
        <v>15485.711810000003</v>
      </c>
      <c r="N156" s="1141">
        <v>1226.10023</v>
      </c>
      <c r="O156" s="1141">
        <v>16711.812040000001</v>
      </c>
      <c r="P156" s="1141">
        <v>138138.57275999998</v>
      </c>
      <c r="Q156" s="1141">
        <v>11329.95429</v>
      </c>
      <c r="R156" s="1142">
        <v>149468.52704999998</v>
      </c>
    </row>
    <row r="157" spans="1:18">
      <c r="A157" s="1137"/>
      <c r="B157" s="1137"/>
      <c r="C157" s="1139" t="s">
        <v>58</v>
      </c>
      <c r="D157" s="1140">
        <v>80545.495750000002</v>
      </c>
      <c r="E157" s="1141">
        <v>0</v>
      </c>
      <c r="F157" s="1141">
        <v>80545.495750000002</v>
      </c>
      <c r="G157" s="1141">
        <v>0</v>
      </c>
      <c r="H157" s="1141">
        <v>0</v>
      </c>
      <c r="I157" s="1141">
        <v>0</v>
      </c>
      <c r="J157" s="1141">
        <v>7585.0842300000004</v>
      </c>
      <c r="K157" s="1141">
        <v>91.481549999999999</v>
      </c>
      <c r="L157" s="1141">
        <v>7676.565779999999</v>
      </c>
      <c r="M157" s="1141">
        <v>4949.6681100000005</v>
      </c>
      <c r="N157" s="1141">
        <v>4.0099999999999997E-3</v>
      </c>
      <c r="O157" s="1141">
        <v>4949.6721200000002</v>
      </c>
      <c r="P157" s="1141">
        <v>12534.752339999999</v>
      </c>
      <c r="Q157" s="1141">
        <v>91.485559999999992</v>
      </c>
      <c r="R157" s="1142">
        <v>12626.2379</v>
      </c>
    </row>
    <row r="158" spans="1:18">
      <c r="A158" s="1137"/>
      <c r="B158" s="1137"/>
      <c r="C158" s="1139" t="s">
        <v>383</v>
      </c>
      <c r="D158" s="1140">
        <v>25837.706699999999</v>
      </c>
      <c r="E158" s="1141">
        <v>0</v>
      </c>
      <c r="F158" s="1141">
        <v>25837.706699999999</v>
      </c>
      <c r="G158" s="1141">
        <v>0</v>
      </c>
      <c r="H158" s="1141">
        <v>0</v>
      </c>
      <c r="I158" s="1141">
        <v>0</v>
      </c>
      <c r="J158" s="1141">
        <v>1062.5975600000002</v>
      </c>
      <c r="K158" s="1141">
        <v>78.948710000000005</v>
      </c>
      <c r="L158" s="1141">
        <v>1141.54627</v>
      </c>
      <c r="M158" s="1141">
        <v>441.91660999999999</v>
      </c>
      <c r="N158" s="1141">
        <v>0</v>
      </c>
      <c r="O158" s="1141">
        <v>441.91660999999999</v>
      </c>
      <c r="P158" s="1141">
        <v>1504.5141699999999</v>
      </c>
      <c r="Q158" s="1141">
        <v>78.948710000000005</v>
      </c>
      <c r="R158" s="1142">
        <v>1583.4628799999998</v>
      </c>
    </row>
    <row r="159" spans="1:18">
      <c r="A159" s="1137"/>
      <c r="B159" s="1137"/>
      <c r="C159" s="1139" t="s">
        <v>384</v>
      </c>
      <c r="D159" s="1140">
        <v>25290.990160000001</v>
      </c>
      <c r="E159" s="1141">
        <v>0</v>
      </c>
      <c r="F159" s="1141">
        <v>25290.990160000001</v>
      </c>
      <c r="G159" s="1141">
        <v>0</v>
      </c>
      <c r="H159" s="1141">
        <v>0</v>
      </c>
      <c r="I159" s="1141">
        <v>0</v>
      </c>
      <c r="J159" s="1141">
        <v>1056.91229</v>
      </c>
      <c r="K159" s="1141">
        <v>4.8140000000000002E-2</v>
      </c>
      <c r="L159" s="1141">
        <v>1056.9604299999999</v>
      </c>
      <c r="M159" s="1141">
        <v>294.73190999999997</v>
      </c>
      <c r="N159" s="1141">
        <v>0</v>
      </c>
      <c r="O159" s="1141">
        <v>294.73190999999997</v>
      </c>
      <c r="P159" s="1141">
        <v>1351.6442</v>
      </c>
      <c r="Q159" s="1141">
        <v>4.8140000000000002E-2</v>
      </c>
      <c r="R159" s="1142">
        <v>1351.6923400000001</v>
      </c>
    </row>
    <row r="160" spans="1:18">
      <c r="A160" s="1137"/>
      <c r="B160" s="1137"/>
      <c r="C160" s="1139" t="s">
        <v>385</v>
      </c>
      <c r="D160" s="1140">
        <v>9117.222240000001</v>
      </c>
      <c r="E160" s="1141">
        <v>0</v>
      </c>
      <c r="F160" s="1141">
        <v>9117.222240000001</v>
      </c>
      <c r="G160" s="1141">
        <v>0</v>
      </c>
      <c r="H160" s="1141">
        <v>0</v>
      </c>
      <c r="I160" s="1141">
        <v>0</v>
      </c>
      <c r="J160" s="1141">
        <v>139.05656999999999</v>
      </c>
      <c r="K160" s="1141">
        <v>6.13E-2</v>
      </c>
      <c r="L160" s="1141">
        <v>139.11786999999998</v>
      </c>
      <c r="M160" s="1141">
        <v>1.2095</v>
      </c>
      <c r="N160" s="1141">
        <v>0</v>
      </c>
      <c r="O160" s="1141">
        <v>1.2095</v>
      </c>
      <c r="P160" s="1141">
        <v>140.26607000000001</v>
      </c>
      <c r="Q160" s="1141">
        <v>6.13E-2</v>
      </c>
      <c r="R160" s="1142">
        <v>140.32737</v>
      </c>
    </row>
    <row r="161" spans="1:18">
      <c r="A161" s="1137"/>
      <c r="B161" s="1137"/>
      <c r="C161" s="1139" t="s">
        <v>386</v>
      </c>
      <c r="D161" s="1140">
        <v>15284.144179999999</v>
      </c>
      <c r="E161" s="1141">
        <v>0</v>
      </c>
      <c r="F161" s="1141">
        <v>15284.144179999999</v>
      </c>
      <c r="G161" s="1141">
        <v>0</v>
      </c>
      <c r="H161" s="1141">
        <v>0</v>
      </c>
      <c r="I161" s="1141">
        <v>0</v>
      </c>
      <c r="J161" s="1141">
        <v>329.77616999999998</v>
      </c>
      <c r="K161" s="1141">
        <v>0</v>
      </c>
      <c r="L161" s="1141">
        <v>329.77616999999998</v>
      </c>
      <c r="M161" s="1141">
        <v>185.13408999999999</v>
      </c>
      <c r="N161" s="1141">
        <v>0</v>
      </c>
      <c r="O161" s="1141">
        <v>185.13408999999999</v>
      </c>
      <c r="P161" s="1141">
        <v>514.91025999999999</v>
      </c>
      <c r="Q161" s="1141">
        <v>0</v>
      </c>
      <c r="R161" s="1142">
        <v>514.91025999999999</v>
      </c>
    </row>
    <row r="162" spans="1:18">
      <c r="A162" s="1137"/>
      <c r="B162" s="1133" t="s">
        <v>15</v>
      </c>
      <c r="C162" s="1133" t="s">
        <v>15</v>
      </c>
      <c r="D162" s="1134">
        <v>297833.68995999999</v>
      </c>
      <c r="E162" s="1135">
        <v>1157.66517</v>
      </c>
      <c r="F162" s="1135">
        <v>298991.35512999998</v>
      </c>
      <c r="G162" s="1135">
        <v>31485.175239999997</v>
      </c>
      <c r="H162" s="1135">
        <v>7523.4264599999997</v>
      </c>
      <c r="I162" s="1135">
        <v>39008.601699999992</v>
      </c>
      <c r="J162" s="1135">
        <v>159672.66331999999</v>
      </c>
      <c r="K162" s="1135">
        <v>17276.526600000001</v>
      </c>
      <c r="L162" s="1135">
        <v>176949.18992</v>
      </c>
      <c r="M162" s="1135">
        <v>22168.08092</v>
      </c>
      <c r="N162" s="1135">
        <v>4275.0160400000004</v>
      </c>
      <c r="O162" s="1135">
        <v>26443.096960000003</v>
      </c>
      <c r="P162" s="1135">
        <v>213325.91947999995</v>
      </c>
      <c r="Q162" s="1135">
        <v>29074.969099999998</v>
      </c>
      <c r="R162" s="1136">
        <v>242400.88858</v>
      </c>
    </row>
    <row r="163" spans="1:18">
      <c r="A163" s="1137"/>
      <c r="B163" s="1137"/>
      <c r="C163" s="1139" t="s">
        <v>387</v>
      </c>
      <c r="D163" s="1140">
        <v>112728.74338</v>
      </c>
      <c r="E163" s="1141">
        <v>0</v>
      </c>
      <c r="F163" s="1141">
        <v>112728.74338</v>
      </c>
      <c r="G163" s="1141">
        <v>0.24881</v>
      </c>
      <c r="H163" s="1141">
        <v>0.45606000000000002</v>
      </c>
      <c r="I163" s="1141">
        <v>0.70487</v>
      </c>
      <c r="J163" s="1141">
        <v>5652.58925</v>
      </c>
      <c r="K163" s="1141">
        <v>211.50993</v>
      </c>
      <c r="L163" s="1141">
        <v>5864.0991799999993</v>
      </c>
      <c r="M163" s="1141">
        <v>1878.7206899999999</v>
      </c>
      <c r="N163" s="1141">
        <v>1E-4</v>
      </c>
      <c r="O163" s="1141">
        <v>1878.7207900000001</v>
      </c>
      <c r="P163" s="1141">
        <v>7531.5587499999992</v>
      </c>
      <c r="Q163" s="1141">
        <v>211.96609000000001</v>
      </c>
      <c r="R163" s="1142">
        <v>7743.52484</v>
      </c>
    </row>
    <row r="164" spans="1:18">
      <c r="A164" s="1137"/>
      <c r="B164" s="1137"/>
      <c r="C164" s="1139" t="s">
        <v>388</v>
      </c>
      <c r="D164" s="1140">
        <v>87539.577409999998</v>
      </c>
      <c r="E164" s="1141">
        <v>0</v>
      </c>
      <c r="F164" s="1141">
        <v>87539.577409999998</v>
      </c>
      <c r="G164" s="1141">
        <v>10.482809999999999</v>
      </c>
      <c r="H164" s="1141">
        <v>0</v>
      </c>
      <c r="I164" s="1141">
        <v>10.482809999999999</v>
      </c>
      <c r="J164" s="1141">
        <v>2880.1836899999998</v>
      </c>
      <c r="K164" s="1141">
        <v>1.36161</v>
      </c>
      <c r="L164" s="1141">
        <v>2881.5452999999998</v>
      </c>
      <c r="M164" s="1141">
        <v>1605.95443</v>
      </c>
      <c r="N164" s="1141">
        <v>0</v>
      </c>
      <c r="O164" s="1141">
        <v>1605.95443</v>
      </c>
      <c r="P164" s="1141">
        <v>4496.62093</v>
      </c>
      <c r="Q164" s="1141">
        <v>1.36161</v>
      </c>
      <c r="R164" s="1142">
        <v>4497.98254</v>
      </c>
    </row>
    <row r="165" spans="1:18">
      <c r="A165" s="1137"/>
      <c r="B165" s="1137"/>
      <c r="C165" s="1139" t="s">
        <v>389</v>
      </c>
      <c r="D165" s="1140">
        <v>78143.674870000003</v>
      </c>
      <c r="E165" s="1141">
        <v>0</v>
      </c>
      <c r="F165" s="1141">
        <v>78143.674870000003</v>
      </c>
      <c r="G165" s="1141">
        <v>1.9091800000000001</v>
      </c>
      <c r="H165" s="1141">
        <v>0</v>
      </c>
      <c r="I165" s="1141">
        <v>1.9091800000000001</v>
      </c>
      <c r="J165" s="1141">
        <v>1955.00199</v>
      </c>
      <c r="K165" s="1141">
        <v>50.299370000000003</v>
      </c>
      <c r="L165" s="1141">
        <v>2005.3013600000002</v>
      </c>
      <c r="M165" s="1141">
        <v>2161.4152899999999</v>
      </c>
      <c r="N165" s="1141">
        <v>0</v>
      </c>
      <c r="O165" s="1141">
        <v>2161.4152899999999</v>
      </c>
      <c r="P165" s="1141">
        <v>4118.3264600000002</v>
      </c>
      <c r="Q165" s="1141">
        <v>50.299370000000003</v>
      </c>
      <c r="R165" s="1142">
        <v>4168.62583</v>
      </c>
    </row>
    <row r="166" spans="1:18">
      <c r="A166" s="1137"/>
      <c r="B166" s="1133" t="s">
        <v>390</v>
      </c>
      <c r="C166" s="1133" t="s">
        <v>390</v>
      </c>
      <c r="D166" s="1134">
        <v>56891.579180000001</v>
      </c>
      <c r="E166" s="1135">
        <v>0</v>
      </c>
      <c r="F166" s="1135">
        <v>56891.579180000001</v>
      </c>
      <c r="G166" s="1135">
        <v>3.9640599999999999</v>
      </c>
      <c r="H166" s="1135">
        <v>0</v>
      </c>
      <c r="I166" s="1135">
        <v>3.9640599999999999</v>
      </c>
      <c r="J166" s="1135">
        <v>6111.3234000000002</v>
      </c>
      <c r="K166" s="1135">
        <v>51.581280000000007</v>
      </c>
      <c r="L166" s="1135">
        <v>6162.9046799999996</v>
      </c>
      <c r="M166" s="1135">
        <v>3478.8983499999999</v>
      </c>
      <c r="N166" s="1135">
        <v>1E-4</v>
      </c>
      <c r="O166" s="1135">
        <v>3478.8984500000001</v>
      </c>
      <c r="P166" s="1135">
        <v>9594.1858100000009</v>
      </c>
      <c r="Q166" s="1135">
        <v>51.581380000000003</v>
      </c>
      <c r="R166" s="1136">
        <v>9645.7671900000005</v>
      </c>
    </row>
    <row r="167" spans="1:18">
      <c r="A167" s="1133" t="s">
        <v>2528</v>
      </c>
      <c r="B167" s="1138"/>
      <c r="C167" s="1138"/>
      <c r="D167" s="1134">
        <v>5997349.9582200004</v>
      </c>
      <c r="E167" s="1135">
        <v>386959.13351999997</v>
      </c>
      <c r="F167" s="1135">
        <v>6384309.091740001</v>
      </c>
      <c r="G167" s="1135">
        <v>1073315.9962599999</v>
      </c>
      <c r="H167" s="1135">
        <v>434411.72429999994</v>
      </c>
      <c r="I167" s="1135">
        <v>1507727.72056</v>
      </c>
      <c r="J167" s="1135">
        <v>2123150.2943500006</v>
      </c>
      <c r="K167" s="1135">
        <v>512367.19650000008</v>
      </c>
      <c r="L167" s="1135">
        <v>2635517.4908499997</v>
      </c>
      <c r="M167" s="1135">
        <v>566764.98672000004</v>
      </c>
      <c r="N167" s="1135">
        <v>306988.31089000002</v>
      </c>
      <c r="O167" s="1135">
        <v>873753.29761000001</v>
      </c>
      <c r="P167" s="1135">
        <v>3763231.2773300009</v>
      </c>
      <c r="Q167" s="1135">
        <v>1253767.23169</v>
      </c>
      <c r="R167" s="1136">
        <v>5016998.5090199988</v>
      </c>
    </row>
    <row r="168" spans="1:18">
      <c r="A168" s="1133" t="s">
        <v>16</v>
      </c>
      <c r="B168" s="1133" t="s">
        <v>240</v>
      </c>
      <c r="C168" s="1133" t="s">
        <v>240</v>
      </c>
      <c r="D168" s="1134">
        <v>412307.28091000003</v>
      </c>
      <c r="E168" s="1135">
        <v>7882.9475599999996</v>
      </c>
      <c r="F168" s="1135">
        <v>420190.22847000003</v>
      </c>
      <c r="G168" s="1135">
        <v>70854.534699999989</v>
      </c>
      <c r="H168" s="1135">
        <v>19011.160199999998</v>
      </c>
      <c r="I168" s="1135">
        <v>89865.694900000002</v>
      </c>
      <c r="J168" s="1135">
        <v>323988.64486</v>
      </c>
      <c r="K168" s="1135">
        <v>86989.262029999998</v>
      </c>
      <c r="L168" s="1135">
        <v>410977.90688999998</v>
      </c>
      <c r="M168" s="1135">
        <v>97150.025100000013</v>
      </c>
      <c r="N168" s="1135">
        <v>26337.8406</v>
      </c>
      <c r="O168" s="1135">
        <v>123487.86569999999</v>
      </c>
      <c r="P168" s="1135">
        <v>491993.20465999999</v>
      </c>
      <c r="Q168" s="1135">
        <v>132338.26282999999</v>
      </c>
      <c r="R168" s="1136">
        <v>624331.46748999995</v>
      </c>
    </row>
    <row r="169" spans="1:18">
      <c r="A169" s="1137"/>
      <c r="B169" s="1133" t="s">
        <v>241</v>
      </c>
      <c r="C169" s="1133" t="s">
        <v>373</v>
      </c>
      <c r="D169" s="1134">
        <v>29996.611109999998</v>
      </c>
      <c r="E169" s="1135">
        <v>0</v>
      </c>
      <c r="F169" s="1135">
        <v>29996.611109999998</v>
      </c>
      <c r="G169" s="1135">
        <v>0</v>
      </c>
      <c r="H169" s="1135">
        <v>0</v>
      </c>
      <c r="I169" s="1135">
        <v>0</v>
      </c>
      <c r="J169" s="1135">
        <v>4839.9665000000005</v>
      </c>
      <c r="K169" s="1135">
        <v>170.15630999999999</v>
      </c>
      <c r="L169" s="1135">
        <v>5010.1228099999998</v>
      </c>
      <c r="M169" s="1135">
        <v>2578.5453900000002</v>
      </c>
      <c r="N169" s="1135">
        <v>0</v>
      </c>
      <c r="O169" s="1135">
        <v>2578.5453900000002</v>
      </c>
      <c r="P169" s="1135">
        <v>7418.5118900000007</v>
      </c>
      <c r="Q169" s="1135">
        <v>170.15630999999999</v>
      </c>
      <c r="R169" s="1136">
        <v>7588.6682000000001</v>
      </c>
    </row>
    <row r="170" spans="1:18">
      <c r="A170" s="1137"/>
      <c r="B170" s="1137"/>
      <c r="C170" s="1139" t="s">
        <v>242</v>
      </c>
      <c r="D170" s="1140">
        <v>9.1138999999999992</v>
      </c>
      <c r="E170" s="1141">
        <v>0.10393000000000001</v>
      </c>
      <c r="F170" s="1141">
        <v>9.2178299999999993</v>
      </c>
      <c r="G170" s="1141">
        <v>9450.2626099999998</v>
      </c>
      <c r="H170" s="1141">
        <v>2101.3986099999997</v>
      </c>
      <c r="I170" s="1141">
        <v>11551.66122</v>
      </c>
      <c r="J170" s="1141">
        <v>58525.113239999999</v>
      </c>
      <c r="K170" s="1141">
        <v>4795.2716</v>
      </c>
      <c r="L170" s="1141">
        <v>63320.384840000006</v>
      </c>
      <c r="M170" s="1141">
        <v>3050.3948599999999</v>
      </c>
      <c r="N170" s="1141">
        <v>82.580929999999995</v>
      </c>
      <c r="O170" s="1141">
        <v>3132.97579</v>
      </c>
      <c r="P170" s="1141">
        <v>71025.770709999997</v>
      </c>
      <c r="Q170" s="1141">
        <v>6979.2511399999985</v>
      </c>
      <c r="R170" s="1142">
        <v>78005.02184999999</v>
      </c>
    </row>
    <row r="171" spans="1:18">
      <c r="A171" s="1137"/>
      <c r="B171" s="1137"/>
      <c r="C171" s="1139" t="s">
        <v>243</v>
      </c>
      <c r="D171" s="1140">
        <v>98087.800780000005</v>
      </c>
      <c r="E171" s="1141">
        <v>329.97465999999997</v>
      </c>
      <c r="F171" s="1141">
        <v>98417.775439999998</v>
      </c>
      <c r="G171" s="1141">
        <v>14587.517490000002</v>
      </c>
      <c r="H171" s="1141">
        <v>1328.07611</v>
      </c>
      <c r="I171" s="1141">
        <v>15915.5936</v>
      </c>
      <c r="J171" s="1141">
        <v>89494.386299999998</v>
      </c>
      <c r="K171" s="1141">
        <v>10289.212340000002</v>
      </c>
      <c r="L171" s="1141">
        <v>99783.598639999997</v>
      </c>
      <c r="M171" s="1141">
        <v>20733.93519</v>
      </c>
      <c r="N171" s="1141">
        <v>3897.3060800000003</v>
      </c>
      <c r="O171" s="1141">
        <v>24631.241269999999</v>
      </c>
      <c r="P171" s="1141">
        <v>124815.83898000001</v>
      </c>
      <c r="Q171" s="1141">
        <v>15514.594530000004</v>
      </c>
      <c r="R171" s="1142">
        <v>140330.43351000003</v>
      </c>
    </row>
    <row r="172" spans="1:18">
      <c r="A172" s="1137"/>
      <c r="B172" s="1137"/>
      <c r="C172" s="1139" t="s">
        <v>244</v>
      </c>
      <c r="D172" s="1140">
        <v>460616.55259999994</v>
      </c>
      <c r="E172" s="1141">
        <v>6822.4379399999998</v>
      </c>
      <c r="F172" s="1141">
        <v>467438.99054000003</v>
      </c>
      <c r="G172" s="1141">
        <v>88781.341959999991</v>
      </c>
      <c r="H172" s="1141">
        <v>12308.857380000001</v>
      </c>
      <c r="I172" s="1141">
        <v>101090.19933999999</v>
      </c>
      <c r="J172" s="1141">
        <v>298496.76988999994</v>
      </c>
      <c r="K172" s="1141">
        <v>77243.822549999997</v>
      </c>
      <c r="L172" s="1141">
        <v>375740.59243999998</v>
      </c>
      <c r="M172" s="1141">
        <v>64860.495950000004</v>
      </c>
      <c r="N172" s="1141">
        <v>21414.177949999998</v>
      </c>
      <c r="O172" s="1141">
        <v>86274.673900000009</v>
      </c>
      <c r="P172" s="1141">
        <v>452138.60780000006</v>
      </c>
      <c r="Q172" s="1141">
        <v>110966.85788</v>
      </c>
      <c r="R172" s="1142">
        <v>563105.46568000002</v>
      </c>
    </row>
    <row r="173" spans="1:18">
      <c r="A173" s="1137"/>
      <c r="B173" s="1137"/>
      <c r="C173" s="1139" t="s">
        <v>245</v>
      </c>
      <c r="D173" s="1140">
        <v>1.26156</v>
      </c>
      <c r="E173" s="1141">
        <v>0.12906000000000001</v>
      </c>
      <c r="F173" s="1141">
        <v>1.39062</v>
      </c>
      <c r="G173" s="1141">
        <v>962.08832999999993</v>
      </c>
      <c r="H173" s="1141">
        <v>53.165309999999998</v>
      </c>
      <c r="I173" s="1141">
        <v>1015.25364</v>
      </c>
      <c r="J173" s="1141">
        <v>7272.1801299999997</v>
      </c>
      <c r="K173" s="1141">
        <v>10054.183419999999</v>
      </c>
      <c r="L173" s="1141">
        <v>17326.363550000002</v>
      </c>
      <c r="M173" s="1141">
        <v>109.13811</v>
      </c>
      <c r="N173" s="1141">
        <v>0</v>
      </c>
      <c r="O173" s="1141">
        <v>109.13811</v>
      </c>
      <c r="P173" s="1141">
        <v>8343.406570000001</v>
      </c>
      <c r="Q173" s="1141">
        <v>10107.34873</v>
      </c>
      <c r="R173" s="1142">
        <v>18450.755300000001</v>
      </c>
    </row>
    <row r="174" spans="1:18">
      <c r="A174" s="1137"/>
      <c r="B174" s="1133" t="s">
        <v>246</v>
      </c>
      <c r="C174" s="1133" t="s">
        <v>246</v>
      </c>
      <c r="D174" s="1134">
        <v>444383.15289999999</v>
      </c>
      <c r="E174" s="1135">
        <v>6478.5431200000003</v>
      </c>
      <c r="F174" s="1135">
        <v>450861.69601999997</v>
      </c>
      <c r="G174" s="1135">
        <v>68227.246639999998</v>
      </c>
      <c r="H174" s="1135">
        <v>23373.488009999997</v>
      </c>
      <c r="I174" s="1135">
        <v>91600.734649999984</v>
      </c>
      <c r="J174" s="1135">
        <v>287152.62788000004</v>
      </c>
      <c r="K174" s="1135">
        <v>78196.536769999992</v>
      </c>
      <c r="L174" s="1135">
        <v>365349.16465000005</v>
      </c>
      <c r="M174" s="1135">
        <v>101383.75876000001</v>
      </c>
      <c r="N174" s="1135">
        <v>38249.809540000002</v>
      </c>
      <c r="O174" s="1135">
        <v>139633.56830000001</v>
      </c>
      <c r="P174" s="1135">
        <v>456763.63328000007</v>
      </c>
      <c r="Q174" s="1135">
        <v>139819.83431999999</v>
      </c>
      <c r="R174" s="1136">
        <v>596583.46759999997</v>
      </c>
    </row>
    <row r="175" spans="1:18">
      <c r="A175" s="1137"/>
      <c r="B175" s="1137"/>
      <c r="C175" s="1139" t="s">
        <v>247</v>
      </c>
      <c r="D175" s="1140">
        <v>88157.404380000007</v>
      </c>
      <c r="E175" s="1141">
        <v>1200.8077800000001</v>
      </c>
      <c r="F175" s="1141">
        <v>89358.212159999995</v>
      </c>
      <c r="G175" s="1141">
        <v>17153.839370000002</v>
      </c>
      <c r="H175" s="1141">
        <v>2468.4046700000004</v>
      </c>
      <c r="I175" s="1141">
        <v>19622.244039999998</v>
      </c>
      <c r="J175" s="1141">
        <v>122361.10643000001</v>
      </c>
      <c r="K175" s="1141">
        <v>26827.892550000004</v>
      </c>
      <c r="L175" s="1141">
        <v>149188.99898000003</v>
      </c>
      <c r="M175" s="1141">
        <v>38974.936950000003</v>
      </c>
      <c r="N175" s="1141">
        <v>15016.804769999999</v>
      </c>
      <c r="O175" s="1141">
        <v>53991.741719999991</v>
      </c>
      <c r="P175" s="1141">
        <v>178489.88274999999</v>
      </c>
      <c r="Q175" s="1141">
        <v>44313.101990000003</v>
      </c>
      <c r="R175" s="1142">
        <v>222802.98473999999</v>
      </c>
    </row>
    <row r="176" spans="1:18">
      <c r="A176" s="1137"/>
      <c r="B176" s="1133" t="s">
        <v>248</v>
      </c>
      <c r="C176" s="1133" t="s">
        <v>249</v>
      </c>
      <c r="D176" s="1134">
        <v>761706.49280000012</v>
      </c>
      <c r="E176" s="1135">
        <v>17168.376230000002</v>
      </c>
      <c r="F176" s="1135">
        <v>778874.86902999994</v>
      </c>
      <c r="G176" s="1135">
        <v>147780.13865000001</v>
      </c>
      <c r="H176" s="1135">
        <v>35526.259199999993</v>
      </c>
      <c r="I176" s="1135">
        <v>183306.39785000001</v>
      </c>
      <c r="J176" s="1135">
        <v>515089.88284000003</v>
      </c>
      <c r="K176" s="1135">
        <v>100650.68515</v>
      </c>
      <c r="L176" s="1135">
        <v>615740.56798999989</v>
      </c>
      <c r="M176" s="1135">
        <v>152174.67738000004</v>
      </c>
      <c r="N176" s="1135">
        <v>39344.327499999999</v>
      </c>
      <c r="O176" s="1135">
        <v>191519.00487999999</v>
      </c>
      <c r="P176" s="1135">
        <v>815044.69886999985</v>
      </c>
      <c r="Q176" s="1135">
        <v>175521.27184999999</v>
      </c>
      <c r="R176" s="1136">
        <v>990565.97071999998</v>
      </c>
    </row>
    <row r="177" spans="1:18">
      <c r="A177" s="1137"/>
      <c r="B177" s="1133" t="s">
        <v>16</v>
      </c>
      <c r="C177" s="1133" t="s">
        <v>250</v>
      </c>
      <c r="D177" s="1134">
        <v>1673706.6021599998</v>
      </c>
      <c r="E177" s="1135">
        <v>53360.723660000003</v>
      </c>
      <c r="F177" s="1135">
        <v>1727067.3258200004</v>
      </c>
      <c r="G177" s="1135">
        <v>275797.23261000001</v>
      </c>
      <c r="H177" s="1135">
        <v>96372.245250000036</v>
      </c>
      <c r="I177" s="1135">
        <v>372169.47786000004</v>
      </c>
      <c r="J177" s="1135">
        <v>1105230.9023799999</v>
      </c>
      <c r="K177" s="1135">
        <v>307417.11139999999</v>
      </c>
      <c r="L177" s="1135">
        <v>1412648.0137800002</v>
      </c>
      <c r="M177" s="1135">
        <v>437393.35867000005</v>
      </c>
      <c r="N177" s="1135">
        <v>113355.18789</v>
      </c>
      <c r="O177" s="1135">
        <v>550748.54655999993</v>
      </c>
      <c r="P177" s="1135">
        <v>1818421.4936600002</v>
      </c>
      <c r="Q177" s="1135">
        <v>517144.54453999986</v>
      </c>
      <c r="R177" s="1136">
        <v>2335566.0381999998</v>
      </c>
    </row>
    <row r="178" spans="1:18">
      <c r="A178" s="1137"/>
      <c r="B178" s="1137"/>
      <c r="C178" s="1139" t="s">
        <v>76</v>
      </c>
      <c r="D178" s="1140">
        <v>277295.42866000003</v>
      </c>
      <c r="E178" s="1141">
        <v>1569.9829500000001</v>
      </c>
      <c r="F178" s="1141">
        <v>278865.41161000001</v>
      </c>
      <c r="G178" s="1141">
        <v>30769.317959999997</v>
      </c>
      <c r="H178" s="1141">
        <v>19416.84749</v>
      </c>
      <c r="I178" s="1141">
        <v>50186.165450000008</v>
      </c>
      <c r="J178" s="1141">
        <v>197632.92737000005</v>
      </c>
      <c r="K178" s="1141">
        <v>58994.115869999994</v>
      </c>
      <c r="L178" s="1141">
        <v>256627.04324000006</v>
      </c>
      <c r="M178" s="1141">
        <v>62558.941730000006</v>
      </c>
      <c r="N178" s="1141">
        <v>12950.578399999999</v>
      </c>
      <c r="O178" s="1141">
        <v>75509.52012999999</v>
      </c>
      <c r="P178" s="1141">
        <v>290961.18705999997</v>
      </c>
      <c r="Q178" s="1141">
        <v>91361.541759999993</v>
      </c>
      <c r="R178" s="1142">
        <v>382322.72882000002</v>
      </c>
    </row>
    <row r="179" spans="1:18">
      <c r="A179" s="1137"/>
      <c r="B179" s="1137"/>
      <c r="C179" s="1139" t="s">
        <v>75</v>
      </c>
      <c r="D179" s="1140">
        <v>1492410.3416999998</v>
      </c>
      <c r="E179" s="1141">
        <v>32331.214550000004</v>
      </c>
      <c r="F179" s="1141">
        <v>1524741.5562499999</v>
      </c>
      <c r="G179" s="1141">
        <v>281358.43164999998</v>
      </c>
      <c r="H179" s="1141">
        <v>150461.02364</v>
      </c>
      <c r="I179" s="1141">
        <v>431819.45529000007</v>
      </c>
      <c r="J179" s="1141">
        <v>1103447.9534599998</v>
      </c>
      <c r="K179" s="1141">
        <v>280852.77750000003</v>
      </c>
      <c r="L179" s="1141">
        <v>1384300.7309599998</v>
      </c>
      <c r="M179" s="1141">
        <v>399286.27163000003</v>
      </c>
      <c r="N179" s="1141">
        <v>96169.213879999996</v>
      </c>
      <c r="O179" s="1141">
        <v>495455.48550999997</v>
      </c>
      <c r="P179" s="1141">
        <v>1784092.6567400002</v>
      </c>
      <c r="Q179" s="1141">
        <v>527483.01501999982</v>
      </c>
      <c r="R179" s="1142">
        <v>2311575.6717600003</v>
      </c>
    </row>
    <row r="180" spans="1:18">
      <c r="A180" s="1137"/>
      <c r="B180" s="1137"/>
      <c r="C180" s="1139" t="s">
        <v>251</v>
      </c>
      <c r="D180" s="1140">
        <v>3110287.7030299995</v>
      </c>
      <c r="E180" s="1141">
        <v>119128.16966</v>
      </c>
      <c r="F180" s="1141">
        <v>3229415.8726900006</v>
      </c>
      <c r="G180" s="1141">
        <v>531106.21659000008</v>
      </c>
      <c r="H180" s="1141">
        <v>320277.16217999993</v>
      </c>
      <c r="I180" s="1141">
        <v>851383.37877000007</v>
      </c>
      <c r="J180" s="1141">
        <v>1781200.6712900002</v>
      </c>
      <c r="K180" s="1141">
        <v>891972.62581999984</v>
      </c>
      <c r="L180" s="1141">
        <v>2673173.2971100002</v>
      </c>
      <c r="M180" s="1141">
        <v>977074.28675000009</v>
      </c>
      <c r="N180" s="1141">
        <v>607183.02969000011</v>
      </c>
      <c r="O180" s="1141">
        <v>1584257.3164399997</v>
      </c>
      <c r="P180" s="1141">
        <v>3289381.1746300012</v>
      </c>
      <c r="Q180" s="1141">
        <v>1819432.8176900002</v>
      </c>
      <c r="R180" s="1142">
        <v>5108813.9923199983</v>
      </c>
    </row>
    <row r="181" spans="1:18">
      <c r="A181" s="1137"/>
      <c r="B181" s="1137"/>
      <c r="C181" s="1139" t="s">
        <v>80</v>
      </c>
      <c r="D181" s="1140">
        <v>1832276.9776600001</v>
      </c>
      <c r="E181" s="1141">
        <v>483505.93944000005</v>
      </c>
      <c r="F181" s="1141">
        <v>2315782.9170999993</v>
      </c>
      <c r="G181" s="1141">
        <v>1601856.9479099999</v>
      </c>
      <c r="H181" s="1141">
        <v>1428968.5012399994</v>
      </c>
      <c r="I181" s="1141">
        <v>3030825.4491500002</v>
      </c>
      <c r="J181" s="1141">
        <v>1781548.61598</v>
      </c>
      <c r="K181" s="1141">
        <v>1673266.9501099999</v>
      </c>
      <c r="L181" s="1141">
        <v>3454815.5660900008</v>
      </c>
      <c r="M181" s="1141">
        <v>9067642.7675599959</v>
      </c>
      <c r="N181" s="1141">
        <v>7837569.6421500016</v>
      </c>
      <c r="O181" s="1141">
        <v>16905212.409710001</v>
      </c>
      <c r="P181" s="1141">
        <v>12451048.331450002</v>
      </c>
      <c r="Q181" s="1141">
        <v>10939805.093500001</v>
      </c>
      <c r="R181" s="1142">
        <v>23390853.424949996</v>
      </c>
    </row>
    <row r="182" spans="1:18">
      <c r="A182" s="1137"/>
      <c r="B182" s="1137"/>
      <c r="C182" s="1139" t="s">
        <v>58</v>
      </c>
      <c r="D182" s="1140">
        <v>5665379.5519999992</v>
      </c>
      <c r="E182" s="1141">
        <v>3070683.9465900003</v>
      </c>
      <c r="F182" s="1141">
        <v>8736063.49859</v>
      </c>
      <c r="G182" s="1141">
        <v>5837168.1060700007</v>
      </c>
      <c r="H182" s="1141">
        <v>3934999.3982899999</v>
      </c>
      <c r="I182" s="1141">
        <v>9772167.5043600015</v>
      </c>
      <c r="J182" s="1141">
        <v>10624049.620189998</v>
      </c>
      <c r="K182" s="1141">
        <v>3847290.4202700006</v>
      </c>
      <c r="L182" s="1141">
        <v>14471340.040460002</v>
      </c>
      <c r="M182" s="1141">
        <v>9593872.2313400004</v>
      </c>
      <c r="N182" s="1141">
        <v>2356904.7677199999</v>
      </c>
      <c r="O182" s="1141">
        <v>11950776.999059999</v>
      </c>
      <c r="P182" s="1141">
        <v>26055089.957599994</v>
      </c>
      <c r="Q182" s="1141">
        <v>10139194.586280003</v>
      </c>
      <c r="R182" s="1142">
        <v>36194284.543879993</v>
      </c>
    </row>
    <row r="183" spans="1:18">
      <c r="A183" s="1137"/>
      <c r="B183" s="1137"/>
      <c r="C183" s="1139" t="s">
        <v>16</v>
      </c>
      <c r="D183" s="1140">
        <v>61770202.696740016</v>
      </c>
      <c r="E183" s="1141">
        <v>31555262.76306</v>
      </c>
      <c r="F183" s="1141">
        <v>93325465.45980002</v>
      </c>
      <c r="G183" s="1141">
        <v>12262844.669340001</v>
      </c>
      <c r="H183" s="1141">
        <v>5949868.1865700008</v>
      </c>
      <c r="I183" s="1141">
        <v>18212712.855910003</v>
      </c>
      <c r="J183" s="1141">
        <v>8175570.4159900006</v>
      </c>
      <c r="K183" s="1141">
        <v>3771364.8240599995</v>
      </c>
      <c r="L183" s="1141">
        <v>11946935.240050001</v>
      </c>
      <c r="M183" s="1141">
        <v>3536204.4126700009</v>
      </c>
      <c r="N183" s="1141">
        <v>2049776.0024599996</v>
      </c>
      <c r="O183" s="1141">
        <v>5585980.4151300024</v>
      </c>
      <c r="P183" s="1141">
        <v>23974619.498</v>
      </c>
      <c r="Q183" s="1141">
        <v>11771009.013090001</v>
      </c>
      <c r="R183" s="1142">
        <v>35745628.511089996</v>
      </c>
    </row>
    <row r="184" spans="1:18">
      <c r="A184" s="1137"/>
      <c r="B184" s="1137"/>
      <c r="C184" s="1139" t="s">
        <v>59</v>
      </c>
      <c r="D184" s="1140">
        <v>972337.10926000006</v>
      </c>
      <c r="E184" s="1141">
        <v>46948.939529999996</v>
      </c>
      <c r="F184" s="1141">
        <v>1019286.0487899999</v>
      </c>
      <c r="G184" s="1141">
        <v>212648.78220999998</v>
      </c>
      <c r="H184" s="1141">
        <v>146104.70546999999</v>
      </c>
      <c r="I184" s="1141">
        <v>358753.48768000002</v>
      </c>
      <c r="J184" s="1141">
        <v>534383.82828999998</v>
      </c>
      <c r="K184" s="1141">
        <v>299303.45637999999</v>
      </c>
      <c r="L184" s="1141">
        <v>833687.28467000008</v>
      </c>
      <c r="M184" s="1141">
        <v>132067.82425000001</v>
      </c>
      <c r="N184" s="1141">
        <v>89525.564750000005</v>
      </c>
      <c r="O184" s="1141">
        <v>221593.38899999997</v>
      </c>
      <c r="P184" s="1141">
        <v>879100.43475000001</v>
      </c>
      <c r="Q184" s="1141">
        <v>534933.72659999994</v>
      </c>
      <c r="R184" s="1142">
        <v>1414034.16135</v>
      </c>
    </row>
    <row r="185" spans="1:18">
      <c r="A185" s="1137"/>
      <c r="B185" s="1137"/>
      <c r="C185" s="1139" t="s">
        <v>60</v>
      </c>
      <c r="D185" s="1140">
        <v>1582215.0453400002</v>
      </c>
      <c r="E185" s="1141">
        <v>38797.307669999995</v>
      </c>
      <c r="F185" s="1141">
        <v>1621012.35301</v>
      </c>
      <c r="G185" s="1141">
        <v>410361.00311999995</v>
      </c>
      <c r="H185" s="1141">
        <v>226755.85030000002</v>
      </c>
      <c r="I185" s="1141">
        <v>637116.85342000017</v>
      </c>
      <c r="J185" s="1141">
        <v>1365296.8055899998</v>
      </c>
      <c r="K185" s="1141">
        <v>438191.6879100001</v>
      </c>
      <c r="L185" s="1141">
        <v>1803488.4934999999</v>
      </c>
      <c r="M185" s="1141">
        <v>587831.81385999999</v>
      </c>
      <c r="N185" s="1141">
        <v>158653.04850000003</v>
      </c>
      <c r="O185" s="1141">
        <v>746484.86236000014</v>
      </c>
      <c r="P185" s="1141">
        <v>2363489.6225700001</v>
      </c>
      <c r="Q185" s="1141">
        <v>823600.58671000018</v>
      </c>
      <c r="R185" s="1142">
        <v>3187090.2092800005</v>
      </c>
    </row>
    <row r="186" spans="1:18">
      <c r="A186" s="1137"/>
      <c r="B186" s="1137"/>
      <c r="C186" s="1139" t="s">
        <v>252</v>
      </c>
      <c r="D186" s="1140">
        <v>194354.46655000001</v>
      </c>
      <c r="E186" s="1141">
        <v>1425.97361</v>
      </c>
      <c r="F186" s="1141">
        <v>195780.44015999997</v>
      </c>
      <c r="G186" s="1141">
        <v>15419.495370000001</v>
      </c>
      <c r="H186" s="1141">
        <v>8531.7935600000001</v>
      </c>
      <c r="I186" s="1141">
        <v>23951.288929999999</v>
      </c>
      <c r="J186" s="1141">
        <v>185763.08132999999</v>
      </c>
      <c r="K186" s="1141">
        <v>62821.345949999995</v>
      </c>
      <c r="L186" s="1141">
        <v>248584.42728</v>
      </c>
      <c r="M186" s="1141">
        <v>82017.681190000018</v>
      </c>
      <c r="N186" s="1141">
        <v>20254.416360000003</v>
      </c>
      <c r="O186" s="1141">
        <v>102272.09754999999</v>
      </c>
      <c r="P186" s="1141">
        <v>283200.25789000007</v>
      </c>
      <c r="Q186" s="1141">
        <v>91607.555870000011</v>
      </c>
      <c r="R186" s="1142">
        <v>374807.81376000005</v>
      </c>
    </row>
    <row r="187" spans="1:18">
      <c r="A187" s="1137"/>
      <c r="B187" s="1137"/>
      <c r="C187" s="1139" t="s">
        <v>253</v>
      </c>
      <c r="D187" s="1140">
        <v>376139.28911000001</v>
      </c>
      <c r="E187" s="1141">
        <v>4557.4718900000007</v>
      </c>
      <c r="F187" s="1141">
        <v>380696.761</v>
      </c>
      <c r="G187" s="1141">
        <v>60943.257089999999</v>
      </c>
      <c r="H187" s="1141">
        <v>22318.445540000001</v>
      </c>
      <c r="I187" s="1141">
        <v>83261.70263</v>
      </c>
      <c r="J187" s="1141">
        <v>252668.72700000001</v>
      </c>
      <c r="K187" s="1141">
        <v>65610.707549999992</v>
      </c>
      <c r="L187" s="1141">
        <v>318279.43455000001</v>
      </c>
      <c r="M187" s="1141">
        <v>82340.761249999996</v>
      </c>
      <c r="N187" s="1141">
        <v>27087.786160000003</v>
      </c>
      <c r="O187" s="1141">
        <v>109428.54741000001</v>
      </c>
      <c r="P187" s="1141">
        <v>395952.74533999996</v>
      </c>
      <c r="Q187" s="1141">
        <v>115016.93925000001</v>
      </c>
      <c r="R187" s="1142">
        <v>510969.68458999996</v>
      </c>
    </row>
    <row r="188" spans="1:18">
      <c r="A188" s="1137"/>
      <c r="B188" s="1137"/>
      <c r="C188" s="1139" t="s">
        <v>254</v>
      </c>
      <c r="D188" s="1140">
        <v>1308133.36809</v>
      </c>
      <c r="E188" s="1141">
        <v>448601.58471000002</v>
      </c>
      <c r="F188" s="1141">
        <v>1756734.9527999996</v>
      </c>
      <c r="G188" s="1141">
        <v>513826.42514999997</v>
      </c>
      <c r="H188" s="1141">
        <v>359681.9140799999</v>
      </c>
      <c r="I188" s="1141">
        <v>873508.33922999993</v>
      </c>
      <c r="J188" s="1141">
        <v>645717.15872000018</v>
      </c>
      <c r="K188" s="1141">
        <v>484004.52122</v>
      </c>
      <c r="L188" s="1141">
        <v>1129721.6799399999</v>
      </c>
      <c r="M188" s="1141">
        <v>272632.02919999999</v>
      </c>
      <c r="N188" s="1141">
        <v>159391.30051</v>
      </c>
      <c r="O188" s="1141">
        <v>432023.32971000002</v>
      </c>
      <c r="P188" s="1141">
        <v>1432175.6130700002</v>
      </c>
      <c r="Q188" s="1141">
        <v>1003077.73581</v>
      </c>
      <c r="R188" s="1142">
        <v>2435253.3488799999</v>
      </c>
    </row>
    <row r="189" spans="1:18">
      <c r="A189" s="1137"/>
      <c r="B189" s="1137"/>
      <c r="C189" s="1139" t="s">
        <v>62</v>
      </c>
      <c r="D189" s="1140">
        <v>17652151.693270002</v>
      </c>
      <c r="E189" s="1141">
        <v>8599918.5902399998</v>
      </c>
      <c r="F189" s="1141">
        <v>26252070.283510003</v>
      </c>
      <c r="G189" s="1141">
        <v>4403439.4484299999</v>
      </c>
      <c r="H189" s="1141">
        <v>3696626.0899100001</v>
      </c>
      <c r="I189" s="1141">
        <v>8100065.5383400014</v>
      </c>
      <c r="J189" s="1141">
        <v>6190304.4263699986</v>
      </c>
      <c r="K189" s="1141">
        <v>4382471.5859500021</v>
      </c>
      <c r="L189" s="1141">
        <v>10572776.012320001</v>
      </c>
      <c r="M189" s="1141">
        <v>4009501.8388900012</v>
      </c>
      <c r="N189" s="1141">
        <v>2397853.2930799997</v>
      </c>
      <c r="O189" s="1141">
        <v>6407355.1319700005</v>
      </c>
      <c r="P189" s="1141">
        <v>14603245.713690002</v>
      </c>
      <c r="Q189" s="1141">
        <v>10476950.968939997</v>
      </c>
      <c r="R189" s="1142">
        <v>25080196.682629991</v>
      </c>
    </row>
    <row r="190" spans="1:18">
      <c r="A190" s="1137"/>
      <c r="B190" s="1137"/>
      <c r="C190" s="1139" t="s">
        <v>84</v>
      </c>
      <c r="D190" s="1140">
        <v>667839.75616999995</v>
      </c>
      <c r="E190" s="1141">
        <v>19077.906819999997</v>
      </c>
      <c r="F190" s="1141">
        <v>686917.66298999998</v>
      </c>
      <c r="G190" s="1141">
        <v>110865.39052</v>
      </c>
      <c r="H190" s="1141">
        <v>55925.827219999999</v>
      </c>
      <c r="I190" s="1141">
        <v>166791.21774000002</v>
      </c>
      <c r="J190" s="1141">
        <v>522536.22435999999</v>
      </c>
      <c r="K190" s="1141">
        <v>102787.30624999999</v>
      </c>
      <c r="L190" s="1141">
        <v>625323.53061000002</v>
      </c>
      <c r="M190" s="1141">
        <v>194777.76872999995</v>
      </c>
      <c r="N190" s="1141">
        <v>29658.327719999994</v>
      </c>
      <c r="O190" s="1141">
        <v>224436.09644999995</v>
      </c>
      <c r="P190" s="1141">
        <v>828179.38361000002</v>
      </c>
      <c r="Q190" s="1141">
        <v>188371.46119</v>
      </c>
      <c r="R190" s="1142">
        <v>1016550.8448000002</v>
      </c>
    </row>
    <row r="191" spans="1:18">
      <c r="A191" s="1137"/>
      <c r="B191" s="1137"/>
      <c r="C191" s="1139" t="s">
        <v>69</v>
      </c>
      <c r="D191" s="1140">
        <v>4385074.7640000004</v>
      </c>
      <c r="E191" s="1141">
        <v>202874.99453999996</v>
      </c>
      <c r="F191" s="1141">
        <v>4587949.7585399998</v>
      </c>
      <c r="G191" s="1141">
        <v>823444.22464999976</v>
      </c>
      <c r="H191" s="1141">
        <v>520966.09914999997</v>
      </c>
      <c r="I191" s="1141">
        <v>1344410.3237999999</v>
      </c>
      <c r="J191" s="1141">
        <v>2170294.2047200003</v>
      </c>
      <c r="K191" s="1141">
        <v>1467276.4301</v>
      </c>
      <c r="L191" s="1141">
        <v>3637570.6348200007</v>
      </c>
      <c r="M191" s="1141">
        <v>1596925.8921200002</v>
      </c>
      <c r="N191" s="1141">
        <v>897861.36609999975</v>
      </c>
      <c r="O191" s="1141">
        <v>2494787.2582199997</v>
      </c>
      <c r="P191" s="1141">
        <v>4590664.32149</v>
      </c>
      <c r="Q191" s="1141">
        <v>2886103.8953500008</v>
      </c>
      <c r="R191" s="1142">
        <v>7476768.2168399999</v>
      </c>
    </row>
    <row r="192" spans="1:18">
      <c r="A192" s="1137"/>
      <c r="B192" s="1137"/>
      <c r="C192" s="1139" t="s">
        <v>65</v>
      </c>
      <c r="D192" s="1140">
        <v>81023993.350660026</v>
      </c>
      <c r="E192" s="1141">
        <v>44984077.37289001</v>
      </c>
      <c r="F192" s="1141">
        <v>126008070.72355002</v>
      </c>
      <c r="G192" s="1141">
        <v>33958768.163999997</v>
      </c>
      <c r="H192" s="1141">
        <v>25094279.864679992</v>
      </c>
      <c r="I192" s="1141">
        <v>59053048.028680019</v>
      </c>
      <c r="J192" s="1141">
        <v>10117774.4277</v>
      </c>
      <c r="K192" s="1141">
        <v>7889624.0512699997</v>
      </c>
      <c r="L192" s="1141">
        <v>18007398.478969999</v>
      </c>
      <c r="M192" s="1141">
        <v>25314644.452599995</v>
      </c>
      <c r="N192" s="1141">
        <v>19755786.156640004</v>
      </c>
      <c r="O192" s="1141">
        <v>45070430.609239995</v>
      </c>
      <c r="P192" s="1141">
        <v>69391187.04429999</v>
      </c>
      <c r="Q192" s="1141">
        <v>52739690.072589986</v>
      </c>
      <c r="R192" s="1142">
        <v>122130877.11688998</v>
      </c>
    </row>
    <row r="193" spans="1:18">
      <c r="A193" s="1137"/>
      <c r="B193" s="1137"/>
      <c r="C193" s="1139" t="s">
        <v>66</v>
      </c>
      <c r="D193" s="1140">
        <v>1901789.1398899993</v>
      </c>
      <c r="E193" s="1141">
        <v>72355.590079999994</v>
      </c>
      <c r="F193" s="1141">
        <v>1974144.7299699998</v>
      </c>
      <c r="G193" s="1141">
        <v>515439.17229000002</v>
      </c>
      <c r="H193" s="1141">
        <v>193686.25517000008</v>
      </c>
      <c r="I193" s="1141">
        <v>709125.42746000004</v>
      </c>
      <c r="J193" s="1141">
        <v>1877838.8925599994</v>
      </c>
      <c r="K193" s="1141">
        <v>468840.80192</v>
      </c>
      <c r="L193" s="1141">
        <v>2346679.6944800001</v>
      </c>
      <c r="M193" s="1141">
        <v>861745.05645000003</v>
      </c>
      <c r="N193" s="1141">
        <v>191842.44337999998</v>
      </c>
      <c r="O193" s="1141">
        <v>1053587.4998300001</v>
      </c>
      <c r="P193" s="1141">
        <v>3255023.1212999998</v>
      </c>
      <c r="Q193" s="1141">
        <v>854369.50046999974</v>
      </c>
      <c r="R193" s="1142">
        <v>4109392.6217699996</v>
      </c>
    </row>
    <row r="194" spans="1:18">
      <c r="A194" s="1137"/>
      <c r="B194" s="1137"/>
      <c r="C194" s="1139" t="s">
        <v>86</v>
      </c>
      <c r="D194" s="1140">
        <v>1166327.2848699999</v>
      </c>
      <c r="E194" s="1141">
        <v>50179.057679999991</v>
      </c>
      <c r="F194" s="1141">
        <v>1216506.3425499997</v>
      </c>
      <c r="G194" s="1141">
        <v>175214.78895000002</v>
      </c>
      <c r="H194" s="1141">
        <v>64569.670909999993</v>
      </c>
      <c r="I194" s="1141">
        <v>239784.45985999997</v>
      </c>
      <c r="J194" s="1141">
        <v>964536.08348000003</v>
      </c>
      <c r="K194" s="1141">
        <v>253874.82235000003</v>
      </c>
      <c r="L194" s="1141">
        <v>1218410.9058300001</v>
      </c>
      <c r="M194" s="1141">
        <v>470443.42920000001</v>
      </c>
      <c r="N194" s="1141">
        <v>94500.608729999993</v>
      </c>
      <c r="O194" s="1141">
        <v>564944.03792999999</v>
      </c>
      <c r="P194" s="1141">
        <v>1610194.3016299999</v>
      </c>
      <c r="Q194" s="1141">
        <v>412945.10199</v>
      </c>
      <c r="R194" s="1142">
        <v>2023139.40362</v>
      </c>
    </row>
    <row r="195" spans="1:18">
      <c r="A195" s="1137"/>
      <c r="B195" s="1137"/>
      <c r="C195" s="1139" t="s">
        <v>255</v>
      </c>
      <c r="D195" s="1140">
        <v>1296768.10711</v>
      </c>
      <c r="E195" s="1141">
        <v>78124.317719999977</v>
      </c>
      <c r="F195" s="1141">
        <v>1374892.4248300004</v>
      </c>
      <c r="G195" s="1141">
        <v>412873.31329999998</v>
      </c>
      <c r="H195" s="1141">
        <v>205076.72269999998</v>
      </c>
      <c r="I195" s="1141">
        <v>617950.03599999996</v>
      </c>
      <c r="J195" s="1141">
        <v>1122760.13635</v>
      </c>
      <c r="K195" s="1141">
        <v>413027.87844999996</v>
      </c>
      <c r="L195" s="1141">
        <v>1535788.0148000002</v>
      </c>
      <c r="M195" s="1141">
        <v>593132.56587000005</v>
      </c>
      <c r="N195" s="1141">
        <v>226023.99224000002</v>
      </c>
      <c r="O195" s="1141">
        <v>819156.55810999987</v>
      </c>
      <c r="P195" s="1141">
        <v>2128766.0155200004</v>
      </c>
      <c r="Q195" s="1141">
        <v>844128.59339000017</v>
      </c>
      <c r="R195" s="1142">
        <v>2972894.60891</v>
      </c>
    </row>
    <row r="196" spans="1:18">
      <c r="A196" s="1137"/>
      <c r="B196" s="1137"/>
      <c r="C196" s="1139" t="s">
        <v>70</v>
      </c>
      <c r="D196" s="1140">
        <v>1837278.2269300001</v>
      </c>
      <c r="E196" s="1141">
        <v>83879.349870000005</v>
      </c>
      <c r="F196" s="1141">
        <v>1921157.5767999999</v>
      </c>
      <c r="G196" s="1141">
        <v>373205.14250999998</v>
      </c>
      <c r="H196" s="1141">
        <v>324707.27189999999</v>
      </c>
      <c r="I196" s="1141">
        <v>697912.41440999997</v>
      </c>
      <c r="J196" s="1141">
        <v>1623707.4779300001</v>
      </c>
      <c r="K196" s="1141">
        <v>774614.42272000003</v>
      </c>
      <c r="L196" s="1141">
        <v>2398321.9006500007</v>
      </c>
      <c r="M196" s="1141">
        <v>921124.44438000012</v>
      </c>
      <c r="N196" s="1141">
        <v>412139.81353999989</v>
      </c>
      <c r="O196" s="1141">
        <v>1333264.2579200002</v>
      </c>
      <c r="P196" s="1141">
        <v>2918037.06482</v>
      </c>
      <c r="Q196" s="1141">
        <v>1511461.5081600007</v>
      </c>
      <c r="R196" s="1142">
        <v>4429498.5729799988</v>
      </c>
    </row>
    <row r="197" spans="1:18">
      <c r="A197" s="1137"/>
      <c r="B197" s="1137"/>
      <c r="C197" s="1139" t="s">
        <v>85</v>
      </c>
      <c r="D197" s="1140">
        <v>1052347.8624700001</v>
      </c>
      <c r="E197" s="1141">
        <v>103439.99584</v>
      </c>
      <c r="F197" s="1141">
        <v>1155787.8583100003</v>
      </c>
      <c r="G197" s="1141">
        <v>568127.29961999983</v>
      </c>
      <c r="H197" s="1141">
        <v>330740.26379999996</v>
      </c>
      <c r="I197" s="1141">
        <v>898867.56342000002</v>
      </c>
      <c r="J197" s="1141">
        <v>1127525.1074399999</v>
      </c>
      <c r="K197" s="1141">
        <v>370923.42255000008</v>
      </c>
      <c r="L197" s="1141">
        <v>1498448.52999</v>
      </c>
      <c r="M197" s="1141">
        <v>460697.11909999995</v>
      </c>
      <c r="N197" s="1141">
        <v>167286.87201000002</v>
      </c>
      <c r="O197" s="1141">
        <v>627983.99111000006</v>
      </c>
      <c r="P197" s="1141">
        <v>2156349.5261600004</v>
      </c>
      <c r="Q197" s="1141">
        <v>868950.55836000014</v>
      </c>
      <c r="R197" s="1142">
        <v>3025300.0845199996</v>
      </c>
    </row>
    <row r="198" spans="1:18">
      <c r="A198" s="1137"/>
      <c r="B198" s="1137"/>
      <c r="C198" s="1139" t="s">
        <v>71</v>
      </c>
      <c r="D198" s="1140">
        <v>5498639.6314700004</v>
      </c>
      <c r="E198" s="1141">
        <v>1247306.2306899996</v>
      </c>
      <c r="F198" s="1141">
        <v>6745945.8621599991</v>
      </c>
      <c r="G198" s="1141">
        <v>2110601.0843099994</v>
      </c>
      <c r="H198" s="1141">
        <v>2012264.7770400005</v>
      </c>
      <c r="I198" s="1141">
        <v>4122865.8613499994</v>
      </c>
      <c r="J198" s="1141">
        <v>4178436.6188500021</v>
      </c>
      <c r="K198" s="1141">
        <v>3838280.5311100003</v>
      </c>
      <c r="L198" s="1141">
        <v>8016717.1499599991</v>
      </c>
      <c r="M198" s="1141">
        <v>2366229.3922400004</v>
      </c>
      <c r="N198" s="1141">
        <v>2276462.80015</v>
      </c>
      <c r="O198" s="1141">
        <v>4642692.1923899995</v>
      </c>
      <c r="P198" s="1141">
        <v>8655267.0953999963</v>
      </c>
      <c r="Q198" s="1141">
        <v>8127008.1083000004</v>
      </c>
      <c r="R198" s="1142">
        <v>16782275.203699995</v>
      </c>
    </row>
    <row r="199" spans="1:18">
      <c r="A199" s="1137"/>
      <c r="B199" s="1137"/>
      <c r="C199" s="1139" t="s">
        <v>88</v>
      </c>
      <c r="D199" s="1140">
        <v>876782.48970000015</v>
      </c>
      <c r="E199" s="1141">
        <v>17888.831819999999</v>
      </c>
      <c r="F199" s="1141">
        <v>894671.32152000011</v>
      </c>
      <c r="G199" s="1141">
        <v>215769.67082999999</v>
      </c>
      <c r="H199" s="1141">
        <v>61441.556139999993</v>
      </c>
      <c r="I199" s="1141">
        <v>277211.22696999996</v>
      </c>
      <c r="J199" s="1141">
        <v>806991.90230999992</v>
      </c>
      <c r="K199" s="1141">
        <v>159429.39050000001</v>
      </c>
      <c r="L199" s="1141">
        <v>966421.29281000001</v>
      </c>
      <c r="M199" s="1141">
        <v>272447.86499999999</v>
      </c>
      <c r="N199" s="1141">
        <v>48205.393560000004</v>
      </c>
      <c r="O199" s="1141">
        <v>320653.25855999999</v>
      </c>
      <c r="P199" s="1141">
        <v>1295209.4381400002</v>
      </c>
      <c r="Q199" s="1141">
        <v>269076.34019999998</v>
      </c>
      <c r="R199" s="1142">
        <v>1564285.77834</v>
      </c>
    </row>
    <row r="200" spans="1:18">
      <c r="A200" s="1137"/>
      <c r="B200" s="1137"/>
      <c r="C200" s="1139" t="s">
        <v>256</v>
      </c>
      <c r="D200" s="1140">
        <v>558619.74875000003</v>
      </c>
      <c r="E200" s="1141">
        <v>2615.8606500000001</v>
      </c>
      <c r="F200" s="1141">
        <v>561235.60939999996</v>
      </c>
      <c r="G200" s="1141">
        <v>58845.466720000004</v>
      </c>
      <c r="H200" s="1141">
        <v>17705.08769</v>
      </c>
      <c r="I200" s="1141">
        <v>76550.554410000012</v>
      </c>
      <c r="J200" s="1141">
        <v>394487.25551000005</v>
      </c>
      <c r="K200" s="1141">
        <v>73884.571509999994</v>
      </c>
      <c r="L200" s="1141">
        <v>468371.82702000003</v>
      </c>
      <c r="M200" s="1141">
        <v>224394.41169000004</v>
      </c>
      <c r="N200" s="1141">
        <v>23209.172019999998</v>
      </c>
      <c r="O200" s="1141">
        <v>247603.58370999998</v>
      </c>
      <c r="P200" s="1141">
        <v>677727.13391999982</v>
      </c>
      <c r="Q200" s="1141">
        <v>114798.83121999999</v>
      </c>
      <c r="R200" s="1142">
        <v>792525.96514000022</v>
      </c>
    </row>
    <row r="201" spans="1:18">
      <c r="A201" s="1137"/>
      <c r="B201" s="1137"/>
      <c r="C201" s="1139" t="s">
        <v>79</v>
      </c>
      <c r="D201" s="1140">
        <v>1305010.03092</v>
      </c>
      <c r="E201" s="1141">
        <v>281251.76131999993</v>
      </c>
      <c r="F201" s="1141">
        <v>1586261.7922400003</v>
      </c>
      <c r="G201" s="1141">
        <v>394719.78191999998</v>
      </c>
      <c r="H201" s="1141">
        <v>217344.64532000001</v>
      </c>
      <c r="I201" s="1141">
        <v>612064.42723999976</v>
      </c>
      <c r="J201" s="1141">
        <v>1368110.1956900002</v>
      </c>
      <c r="K201" s="1141">
        <v>391708.40521</v>
      </c>
      <c r="L201" s="1141">
        <v>1759818.6009000002</v>
      </c>
      <c r="M201" s="1141">
        <v>703418.59112</v>
      </c>
      <c r="N201" s="1141">
        <v>201048.18622999999</v>
      </c>
      <c r="O201" s="1141">
        <v>904466.77734999999</v>
      </c>
      <c r="P201" s="1141">
        <v>2466248.5687299999</v>
      </c>
      <c r="Q201" s="1141">
        <v>810101.23675999988</v>
      </c>
      <c r="R201" s="1142">
        <v>3276349.8054900002</v>
      </c>
    </row>
    <row r="202" spans="1:18">
      <c r="A202" s="1137"/>
      <c r="B202" s="1137"/>
      <c r="C202" s="1139" t="s">
        <v>83</v>
      </c>
      <c r="D202" s="1140">
        <v>200612.93753</v>
      </c>
      <c r="E202" s="1141">
        <v>10.704649999999999</v>
      </c>
      <c r="F202" s="1141">
        <v>200623.64218</v>
      </c>
      <c r="G202" s="1141">
        <v>21785.499250000001</v>
      </c>
      <c r="H202" s="1141">
        <v>8704.6664199999996</v>
      </c>
      <c r="I202" s="1141">
        <v>30490.165670000002</v>
      </c>
      <c r="J202" s="1141">
        <v>69992.368620000008</v>
      </c>
      <c r="K202" s="1141">
        <v>21103.69686</v>
      </c>
      <c r="L202" s="1141">
        <v>91096.065480000005</v>
      </c>
      <c r="M202" s="1141">
        <v>23374.937440000002</v>
      </c>
      <c r="N202" s="1141">
        <v>386.11473000000001</v>
      </c>
      <c r="O202" s="1141">
        <v>23761.052169999999</v>
      </c>
      <c r="P202" s="1141">
        <v>115152.80530999998</v>
      </c>
      <c r="Q202" s="1141">
        <v>30194.478009999999</v>
      </c>
      <c r="R202" s="1142">
        <v>145347.28331999999</v>
      </c>
    </row>
    <row r="203" spans="1:18">
      <c r="A203" s="1137"/>
      <c r="B203" s="1137"/>
      <c r="C203" s="1139" t="s">
        <v>55</v>
      </c>
      <c r="D203" s="1140">
        <v>446879.94964000001</v>
      </c>
      <c r="E203" s="1141">
        <v>27876.48775</v>
      </c>
      <c r="F203" s="1141">
        <v>474756.43738999998</v>
      </c>
      <c r="G203" s="1141">
        <v>144397.17377000002</v>
      </c>
      <c r="H203" s="1141">
        <v>93595.735480000018</v>
      </c>
      <c r="I203" s="1141">
        <v>237992.90925000003</v>
      </c>
      <c r="J203" s="1141">
        <v>468056.27158000006</v>
      </c>
      <c r="K203" s="1141">
        <v>197795.12782000002</v>
      </c>
      <c r="L203" s="1141">
        <v>665851.39939999988</v>
      </c>
      <c r="M203" s="1141">
        <v>162584.22451999999</v>
      </c>
      <c r="N203" s="1141">
        <v>64724.786840000001</v>
      </c>
      <c r="O203" s="1141">
        <v>227309.01136</v>
      </c>
      <c r="P203" s="1141">
        <v>775037.66986999998</v>
      </c>
      <c r="Q203" s="1141">
        <v>356115.65013999998</v>
      </c>
      <c r="R203" s="1142">
        <v>1131153.3200099999</v>
      </c>
    </row>
    <row r="204" spans="1:18">
      <c r="A204" s="1137"/>
      <c r="B204" s="1137"/>
      <c r="C204" s="1139" t="s">
        <v>257</v>
      </c>
      <c r="D204" s="1140">
        <v>820671.12107999995</v>
      </c>
      <c r="E204" s="1141">
        <v>31644.98516</v>
      </c>
      <c r="F204" s="1141">
        <v>852316.10623999999</v>
      </c>
      <c r="G204" s="1141">
        <v>186421.37169000003</v>
      </c>
      <c r="H204" s="1141">
        <v>127576.47381</v>
      </c>
      <c r="I204" s="1141">
        <v>313997.84549999994</v>
      </c>
      <c r="J204" s="1141">
        <v>537011.89465000003</v>
      </c>
      <c r="K204" s="1141">
        <v>347265.27619</v>
      </c>
      <c r="L204" s="1141">
        <v>884277.17084000004</v>
      </c>
      <c r="M204" s="1141">
        <v>220478.33454000001</v>
      </c>
      <c r="N204" s="1141">
        <v>172674.27430999998</v>
      </c>
      <c r="O204" s="1141">
        <v>393152.60885000002</v>
      </c>
      <c r="P204" s="1141">
        <v>943911.60088000004</v>
      </c>
      <c r="Q204" s="1141">
        <v>647516.02430999989</v>
      </c>
      <c r="R204" s="1142">
        <v>1591427.62519</v>
      </c>
    </row>
    <row r="205" spans="1:18">
      <c r="A205" s="1137"/>
      <c r="B205" s="1137"/>
      <c r="C205" s="1139" t="s">
        <v>56</v>
      </c>
      <c r="D205" s="1140">
        <v>1041205.5098399997</v>
      </c>
      <c r="E205" s="1141">
        <v>95586.616100000014</v>
      </c>
      <c r="F205" s="1141">
        <v>1136792.1259400002</v>
      </c>
      <c r="G205" s="1141">
        <v>216791.86383000002</v>
      </c>
      <c r="H205" s="1141">
        <v>135607.78282999998</v>
      </c>
      <c r="I205" s="1141">
        <v>352399.64665999997</v>
      </c>
      <c r="J205" s="1141">
        <v>1076414.1645499999</v>
      </c>
      <c r="K205" s="1141">
        <v>517548.97454000002</v>
      </c>
      <c r="L205" s="1141">
        <v>1593963.1390899995</v>
      </c>
      <c r="M205" s="1141">
        <v>509769.45765000005</v>
      </c>
      <c r="N205" s="1141">
        <v>233165.69247000004</v>
      </c>
      <c r="O205" s="1141">
        <v>742935.15012000001</v>
      </c>
      <c r="P205" s="1141">
        <v>1802975.4860300003</v>
      </c>
      <c r="Q205" s="1141">
        <v>886322.44984000013</v>
      </c>
      <c r="R205" s="1142">
        <v>2689297.9358699992</v>
      </c>
    </row>
    <row r="206" spans="1:18">
      <c r="A206" s="1137"/>
      <c r="B206" s="1137"/>
      <c r="C206" s="1139" t="s">
        <v>258</v>
      </c>
      <c r="D206" s="1140">
        <v>310082.55473000003</v>
      </c>
      <c r="E206" s="1141">
        <v>6516.5025500000002</v>
      </c>
      <c r="F206" s="1141">
        <v>316599.05728000001</v>
      </c>
      <c r="G206" s="1141">
        <v>102313.54485999998</v>
      </c>
      <c r="H206" s="1141">
        <v>41451.00400999999</v>
      </c>
      <c r="I206" s="1141">
        <v>143764.54887</v>
      </c>
      <c r="J206" s="1141">
        <v>274275.69657000003</v>
      </c>
      <c r="K206" s="1141">
        <v>96048.022789999988</v>
      </c>
      <c r="L206" s="1141">
        <v>370323.71935999999</v>
      </c>
      <c r="M206" s="1141">
        <v>86092.903300000005</v>
      </c>
      <c r="N206" s="1141">
        <v>22603.915789999999</v>
      </c>
      <c r="O206" s="1141">
        <v>108696.81909</v>
      </c>
      <c r="P206" s="1141">
        <v>462682.14472999988</v>
      </c>
      <c r="Q206" s="1141">
        <v>160102.94258999999</v>
      </c>
      <c r="R206" s="1142">
        <v>622785.08732000005</v>
      </c>
    </row>
    <row r="207" spans="1:18">
      <c r="A207" s="1137"/>
      <c r="B207" s="1137"/>
      <c r="C207" s="1139" t="s">
        <v>54</v>
      </c>
      <c r="D207" s="1140">
        <v>512145.94763999997</v>
      </c>
      <c r="E207" s="1141">
        <v>28950.232530000001</v>
      </c>
      <c r="F207" s="1141">
        <v>541096.18017000007</v>
      </c>
      <c r="G207" s="1141">
        <v>101269.00458999998</v>
      </c>
      <c r="H207" s="1141">
        <v>92775.387189999979</v>
      </c>
      <c r="I207" s="1141">
        <v>194044.39178000003</v>
      </c>
      <c r="J207" s="1141">
        <v>282471.88998000004</v>
      </c>
      <c r="K207" s="1141">
        <v>218572.91882000002</v>
      </c>
      <c r="L207" s="1141">
        <v>501044.8088</v>
      </c>
      <c r="M207" s="1141">
        <v>101011.35378999999</v>
      </c>
      <c r="N207" s="1141">
        <v>87937.579949999999</v>
      </c>
      <c r="O207" s="1141">
        <v>188948.93373999998</v>
      </c>
      <c r="P207" s="1141">
        <v>484752.24836000003</v>
      </c>
      <c r="Q207" s="1141">
        <v>399285.88595999999</v>
      </c>
      <c r="R207" s="1142">
        <v>884038.13431999995</v>
      </c>
    </row>
    <row r="208" spans="1:18">
      <c r="A208" s="1137"/>
      <c r="B208" s="1137"/>
      <c r="C208" s="1139" t="s">
        <v>78</v>
      </c>
      <c r="D208" s="1140">
        <v>216789.26255000001</v>
      </c>
      <c r="E208" s="1141">
        <v>1434.3035</v>
      </c>
      <c r="F208" s="1141">
        <v>218223.56605000002</v>
      </c>
      <c r="G208" s="1141">
        <v>31937.095829999998</v>
      </c>
      <c r="H208" s="1141">
        <v>13451.075829999998</v>
      </c>
      <c r="I208" s="1141">
        <v>45388.171659999985</v>
      </c>
      <c r="J208" s="1141">
        <v>198817.54249000002</v>
      </c>
      <c r="K208" s="1141">
        <v>37602.774810000003</v>
      </c>
      <c r="L208" s="1141">
        <v>236420.31730000002</v>
      </c>
      <c r="M208" s="1141">
        <v>90014.239069999996</v>
      </c>
      <c r="N208" s="1141">
        <v>11252.81149</v>
      </c>
      <c r="O208" s="1141">
        <v>101267.05056</v>
      </c>
      <c r="P208" s="1141">
        <v>320768.87738999998</v>
      </c>
      <c r="Q208" s="1141">
        <v>62306.662129999997</v>
      </c>
      <c r="R208" s="1142">
        <v>383075.53951999999</v>
      </c>
    </row>
    <row r="209" spans="1:18">
      <c r="A209" s="1137"/>
      <c r="B209" s="1137"/>
      <c r="C209" s="1139" t="s">
        <v>259</v>
      </c>
      <c r="D209" s="1140">
        <v>251460.42904000002</v>
      </c>
      <c r="E209" s="1141">
        <v>11161.652190000001</v>
      </c>
      <c r="F209" s="1141">
        <v>262622.08123000001</v>
      </c>
      <c r="G209" s="1141">
        <v>171679.80240000002</v>
      </c>
      <c r="H209" s="1141">
        <v>125982.54791000001</v>
      </c>
      <c r="I209" s="1141">
        <v>297662.35031000001</v>
      </c>
      <c r="J209" s="1141">
        <v>320875.33713999996</v>
      </c>
      <c r="K209" s="1141">
        <v>165004.47964999996</v>
      </c>
      <c r="L209" s="1141">
        <v>485879.81679000007</v>
      </c>
      <c r="M209" s="1141">
        <v>93947.636290000009</v>
      </c>
      <c r="N209" s="1141">
        <v>47935.721519999999</v>
      </c>
      <c r="O209" s="1141">
        <v>141883.35781000002</v>
      </c>
      <c r="P209" s="1141">
        <v>586502.77582999994</v>
      </c>
      <c r="Q209" s="1141">
        <v>338922.74908000004</v>
      </c>
      <c r="R209" s="1142">
        <v>925425.52491000004</v>
      </c>
    </row>
    <row r="210" spans="1:18">
      <c r="A210" s="1137"/>
      <c r="B210" s="1137"/>
      <c r="C210" s="1139" t="s">
        <v>391</v>
      </c>
      <c r="D210" s="1140">
        <v>32277.23979</v>
      </c>
      <c r="E210" s="1141">
        <v>0</v>
      </c>
      <c r="F210" s="1141">
        <v>32277.23979</v>
      </c>
      <c r="G210" s="1141">
        <v>0</v>
      </c>
      <c r="H210" s="1141">
        <v>0</v>
      </c>
      <c r="I210" s="1141">
        <v>0</v>
      </c>
      <c r="J210" s="1141">
        <v>5238.0557800000006</v>
      </c>
      <c r="K210" s="1141">
        <v>564.16717000000006</v>
      </c>
      <c r="L210" s="1141">
        <v>5802.2229500000003</v>
      </c>
      <c r="M210" s="1141">
        <v>6260.69254</v>
      </c>
      <c r="N210" s="1141">
        <v>3.4250000000000003E-2</v>
      </c>
      <c r="O210" s="1141">
        <v>6260.7267899999997</v>
      </c>
      <c r="P210" s="1141">
        <v>11498.748320000001</v>
      </c>
      <c r="Q210" s="1141">
        <v>564.2014200000001</v>
      </c>
      <c r="R210" s="1142">
        <v>12062.94974</v>
      </c>
    </row>
    <row r="211" spans="1:18">
      <c r="A211" s="1137"/>
      <c r="B211" s="1137"/>
      <c r="C211" s="1139" t="s">
        <v>72</v>
      </c>
      <c r="D211" s="1140">
        <v>447090.18795999995</v>
      </c>
      <c r="E211" s="1141">
        <v>20563.146679999998</v>
      </c>
      <c r="F211" s="1141">
        <v>467653.33464000007</v>
      </c>
      <c r="G211" s="1141">
        <v>281994.45231999998</v>
      </c>
      <c r="H211" s="1141">
        <v>235249.33987</v>
      </c>
      <c r="I211" s="1141">
        <v>517243.79219000012</v>
      </c>
      <c r="J211" s="1141">
        <v>632543.94891000004</v>
      </c>
      <c r="K211" s="1141">
        <v>312450.98395999998</v>
      </c>
      <c r="L211" s="1141">
        <v>944994.93287000014</v>
      </c>
      <c r="M211" s="1141">
        <v>4164962.5743</v>
      </c>
      <c r="N211" s="1141">
        <v>88024.350950000007</v>
      </c>
      <c r="O211" s="1141">
        <v>4252986.9252500003</v>
      </c>
      <c r="P211" s="1141">
        <v>5079500.9755300004</v>
      </c>
      <c r="Q211" s="1141">
        <v>635724.67478</v>
      </c>
      <c r="R211" s="1142">
        <v>5715225.6503100004</v>
      </c>
    </row>
    <row r="212" spans="1:18">
      <c r="A212" s="1137"/>
      <c r="B212" s="1137"/>
      <c r="C212" s="1139" t="s">
        <v>77</v>
      </c>
      <c r="D212" s="1140">
        <v>8.8879300000000008</v>
      </c>
      <c r="E212" s="1141">
        <v>5.9948500000000005</v>
      </c>
      <c r="F212" s="1141">
        <v>14.88278</v>
      </c>
      <c r="G212" s="1141">
        <v>18413.629440000001</v>
      </c>
      <c r="H212" s="1141">
        <v>16608.040219999999</v>
      </c>
      <c r="I212" s="1141">
        <v>35021.66966</v>
      </c>
      <c r="J212" s="1141">
        <v>78924.206250000003</v>
      </c>
      <c r="K212" s="1141">
        <v>39459.343549999998</v>
      </c>
      <c r="L212" s="1141">
        <v>118383.54979999999</v>
      </c>
      <c r="M212" s="1141">
        <v>1973.9181000000001</v>
      </c>
      <c r="N212" s="1141">
        <v>1899.0497399999999</v>
      </c>
      <c r="O212" s="1141">
        <v>3872.9678399999998</v>
      </c>
      <c r="P212" s="1141">
        <v>99311.753789999988</v>
      </c>
      <c r="Q212" s="1141">
        <v>57966.433509999995</v>
      </c>
      <c r="R212" s="1142">
        <v>157278.18730000002</v>
      </c>
    </row>
    <row r="213" spans="1:18">
      <c r="A213" s="1137"/>
      <c r="B213" s="1137"/>
      <c r="C213" s="1139" t="s">
        <v>89</v>
      </c>
      <c r="D213" s="1140">
        <v>1241.0899999999999</v>
      </c>
      <c r="E213" s="1141">
        <v>0</v>
      </c>
      <c r="F213" s="1141">
        <v>1241.0899999999999</v>
      </c>
      <c r="G213" s="1141">
        <v>0</v>
      </c>
      <c r="H213" s="1141">
        <v>0</v>
      </c>
      <c r="I213" s="1141">
        <v>0</v>
      </c>
      <c r="J213" s="1141">
        <v>2546.9551800000004</v>
      </c>
      <c r="K213" s="1141">
        <v>34.741039999999998</v>
      </c>
      <c r="L213" s="1141">
        <v>2581.6962200000003</v>
      </c>
      <c r="M213" s="1141">
        <v>119.67652000000001</v>
      </c>
      <c r="N213" s="1141">
        <v>17.454999999999998</v>
      </c>
      <c r="O213" s="1141">
        <v>137.13151999999999</v>
      </c>
      <c r="P213" s="1141">
        <v>2666.6317000000004</v>
      </c>
      <c r="Q213" s="1141">
        <v>52.196040000000004</v>
      </c>
      <c r="R213" s="1142">
        <v>2718.8277400000002</v>
      </c>
    </row>
    <row r="214" spans="1:18">
      <c r="A214" s="1137"/>
      <c r="B214" s="1133" t="s">
        <v>392</v>
      </c>
      <c r="C214" s="1133" t="s">
        <v>393</v>
      </c>
      <c r="D214" s="1134">
        <v>110271.18569999999</v>
      </c>
      <c r="E214" s="1135">
        <v>0</v>
      </c>
      <c r="F214" s="1135">
        <v>110271.18569999999</v>
      </c>
      <c r="G214" s="1135">
        <v>12.637360000000001</v>
      </c>
      <c r="H214" s="1135">
        <v>0</v>
      </c>
      <c r="I214" s="1135">
        <v>12.637360000000001</v>
      </c>
      <c r="J214" s="1135">
        <v>14226.31889</v>
      </c>
      <c r="K214" s="1135">
        <v>390.20172000000002</v>
      </c>
      <c r="L214" s="1135">
        <v>14616.52061</v>
      </c>
      <c r="M214" s="1135">
        <v>13715.015949999999</v>
      </c>
      <c r="N214" s="1135">
        <v>308.32031999999998</v>
      </c>
      <c r="O214" s="1135">
        <v>14023.33627</v>
      </c>
      <c r="P214" s="1135">
        <v>27953.972200000004</v>
      </c>
      <c r="Q214" s="1135">
        <v>698.52204000000017</v>
      </c>
      <c r="R214" s="1136">
        <v>28652.494240000004</v>
      </c>
    </row>
    <row r="215" spans="1:18">
      <c r="A215" s="1133" t="s">
        <v>2529</v>
      </c>
      <c r="B215" s="1138"/>
      <c r="C215" s="1138"/>
      <c r="D215" s="1134">
        <v>206163362.64088008</v>
      </c>
      <c r="E215" s="1135">
        <v>91862797.823720008</v>
      </c>
      <c r="F215" s="1135">
        <v>298026160.46460003</v>
      </c>
      <c r="G215" s="1135">
        <v>67850225.878210008</v>
      </c>
      <c r="H215" s="1135">
        <v>46446263.068300009</v>
      </c>
      <c r="I215" s="1135">
        <v>114296488.94651008</v>
      </c>
      <c r="J215" s="1135">
        <v>65886428.989520013</v>
      </c>
      <c r="K215" s="1135">
        <v>35116891.895570002</v>
      </c>
      <c r="L215" s="1135">
        <v>101003320.88508998</v>
      </c>
      <c r="M215" s="1135">
        <v>69175726.079190001</v>
      </c>
      <c r="N215" s="1135">
        <v>41125971.918599993</v>
      </c>
      <c r="O215" s="1135">
        <v>110301697.99779001</v>
      </c>
      <c r="P215" s="1135">
        <v>202912380.94692004</v>
      </c>
      <c r="Q215" s="1135">
        <v>122689126.88246997</v>
      </c>
      <c r="R215" s="1136">
        <v>325601507.82938993</v>
      </c>
    </row>
    <row r="216" spans="1:18">
      <c r="A216" s="1133" t="s">
        <v>17</v>
      </c>
      <c r="B216" s="1133" t="s">
        <v>260</v>
      </c>
      <c r="C216" s="1133" t="s">
        <v>261</v>
      </c>
      <c r="D216" s="1134">
        <v>206831.94375000001</v>
      </c>
      <c r="E216" s="1135">
        <v>379.82718</v>
      </c>
      <c r="F216" s="1135">
        <v>207211.77093</v>
      </c>
      <c r="G216" s="1135">
        <v>39451.892049999995</v>
      </c>
      <c r="H216" s="1135">
        <v>723.14781000000005</v>
      </c>
      <c r="I216" s="1135">
        <v>40175.03985999999</v>
      </c>
      <c r="J216" s="1135">
        <v>99162.130849999987</v>
      </c>
      <c r="K216" s="1135">
        <v>7408.6493399999999</v>
      </c>
      <c r="L216" s="1135">
        <v>106570.78018999999</v>
      </c>
      <c r="M216" s="1135">
        <v>17165.27837</v>
      </c>
      <c r="N216" s="1135">
        <v>5517.2816800000001</v>
      </c>
      <c r="O216" s="1135">
        <v>22682.56005</v>
      </c>
      <c r="P216" s="1135">
        <v>155779.30127</v>
      </c>
      <c r="Q216" s="1135">
        <v>13649.078829999999</v>
      </c>
      <c r="R216" s="1136">
        <v>169428.38010000001</v>
      </c>
    </row>
    <row r="217" spans="1:18">
      <c r="A217" s="1137"/>
      <c r="B217" s="1133" t="s">
        <v>262</v>
      </c>
      <c r="C217" s="1133" t="s">
        <v>263</v>
      </c>
      <c r="D217" s="1134">
        <v>1762342.19597</v>
      </c>
      <c r="E217" s="1135">
        <v>33275.183819999998</v>
      </c>
      <c r="F217" s="1135">
        <v>1795617.3797899999</v>
      </c>
      <c r="G217" s="1135">
        <v>348775.91639999999</v>
      </c>
      <c r="H217" s="1135">
        <v>117686.30171000001</v>
      </c>
      <c r="I217" s="1135">
        <v>466462.21810999996</v>
      </c>
      <c r="J217" s="1135">
        <v>498656.19666000007</v>
      </c>
      <c r="K217" s="1135">
        <v>99108.561999999991</v>
      </c>
      <c r="L217" s="1135">
        <v>597764.75866000005</v>
      </c>
      <c r="M217" s="1135">
        <v>132273.64882999999</v>
      </c>
      <c r="N217" s="1135">
        <v>46216.907240000008</v>
      </c>
      <c r="O217" s="1135">
        <v>178490.55606999999</v>
      </c>
      <c r="P217" s="1135">
        <v>979705.76188999985</v>
      </c>
      <c r="Q217" s="1135">
        <v>263011.77095000003</v>
      </c>
      <c r="R217" s="1136">
        <v>1242717.5328400002</v>
      </c>
    </row>
    <row r="218" spans="1:18">
      <c r="A218" s="1137"/>
      <c r="B218" s="1137"/>
      <c r="C218" s="1139" t="s">
        <v>264</v>
      </c>
      <c r="D218" s="1140">
        <v>23603.461309999999</v>
      </c>
      <c r="E218" s="1141">
        <v>0</v>
      </c>
      <c r="F218" s="1141">
        <v>23603.461309999999</v>
      </c>
      <c r="G218" s="1141">
        <v>0</v>
      </c>
      <c r="H218" s="1141">
        <v>0</v>
      </c>
      <c r="I218" s="1141">
        <v>0</v>
      </c>
      <c r="J218" s="1141">
        <v>4482.3591899999992</v>
      </c>
      <c r="K218" s="1141">
        <v>269.85227000000003</v>
      </c>
      <c r="L218" s="1141">
        <v>4752.2114599999995</v>
      </c>
      <c r="M218" s="1141">
        <v>59.702449999999999</v>
      </c>
      <c r="N218" s="1141">
        <v>1.4000000000000001E-4</v>
      </c>
      <c r="O218" s="1141">
        <v>59.702590000000001</v>
      </c>
      <c r="P218" s="1141">
        <v>4542.0616399999999</v>
      </c>
      <c r="Q218" s="1141">
        <v>269.85241000000002</v>
      </c>
      <c r="R218" s="1142">
        <v>4811.9140499999994</v>
      </c>
    </row>
    <row r="219" spans="1:18">
      <c r="A219" s="1133" t="s">
        <v>2530</v>
      </c>
      <c r="B219" s="1138"/>
      <c r="C219" s="1138"/>
      <c r="D219" s="1134">
        <v>1992777.60103</v>
      </c>
      <c r="E219" s="1135">
        <v>33655.010999999999</v>
      </c>
      <c r="F219" s="1135">
        <v>2026432.61203</v>
      </c>
      <c r="G219" s="1135">
        <v>388227.80845000001</v>
      </c>
      <c r="H219" s="1135">
        <v>118409.44952000001</v>
      </c>
      <c r="I219" s="1135">
        <v>506637.25796999998</v>
      </c>
      <c r="J219" s="1135">
        <v>602300.68670000019</v>
      </c>
      <c r="K219" s="1135">
        <v>106787.06360999998</v>
      </c>
      <c r="L219" s="1135">
        <v>709087.75031000015</v>
      </c>
      <c r="M219" s="1135">
        <v>149498.62964999999</v>
      </c>
      <c r="N219" s="1135">
        <v>51734.189060000012</v>
      </c>
      <c r="O219" s="1135">
        <v>201232.81871000002</v>
      </c>
      <c r="P219" s="1135">
        <v>1140027.1247999999</v>
      </c>
      <c r="Q219" s="1135">
        <v>276930.70219000004</v>
      </c>
      <c r="R219" s="1136">
        <v>1416957.82699</v>
      </c>
    </row>
    <row r="220" spans="1:18">
      <c r="A220" s="1133" t="s">
        <v>18</v>
      </c>
      <c r="B220" s="1133" t="s">
        <v>265</v>
      </c>
      <c r="C220" s="1133" t="s">
        <v>265</v>
      </c>
      <c r="D220" s="1134">
        <v>409739.09739000001</v>
      </c>
      <c r="E220" s="1135">
        <v>3463.1897999999997</v>
      </c>
      <c r="F220" s="1135">
        <v>413202.28719</v>
      </c>
      <c r="G220" s="1135">
        <v>206460.05630999999</v>
      </c>
      <c r="H220" s="1135">
        <v>31275.517950000001</v>
      </c>
      <c r="I220" s="1135">
        <v>237735.57426000002</v>
      </c>
      <c r="J220" s="1135">
        <v>335518.65853000002</v>
      </c>
      <c r="K220" s="1135">
        <v>53583.888450000006</v>
      </c>
      <c r="L220" s="1135">
        <v>389102.54698000004</v>
      </c>
      <c r="M220" s="1135">
        <v>44090.454899999997</v>
      </c>
      <c r="N220" s="1135">
        <v>15200.694579999998</v>
      </c>
      <c r="O220" s="1135">
        <v>59291.14948</v>
      </c>
      <c r="P220" s="1135">
        <v>586069.16973999992</v>
      </c>
      <c r="Q220" s="1135">
        <v>100060.10098000003</v>
      </c>
      <c r="R220" s="1136">
        <v>686129.27072000003</v>
      </c>
    </row>
    <row r="221" spans="1:18">
      <c r="A221" s="1133" t="s">
        <v>2531</v>
      </c>
      <c r="B221" s="1138"/>
      <c r="C221" s="1138"/>
      <c r="D221" s="1134">
        <v>409739.09739000001</v>
      </c>
      <c r="E221" s="1135">
        <v>3463.1897999999997</v>
      </c>
      <c r="F221" s="1135">
        <v>413202.28719</v>
      </c>
      <c r="G221" s="1135">
        <v>206460.05630999999</v>
      </c>
      <c r="H221" s="1135">
        <v>31275.517950000001</v>
      </c>
      <c r="I221" s="1135">
        <v>237735.57426000002</v>
      </c>
      <c r="J221" s="1135">
        <v>335518.65853000002</v>
      </c>
      <c r="K221" s="1135">
        <v>53583.888450000006</v>
      </c>
      <c r="L221" s="1135">
        <v>389102.54698000004</v>
      </c>
      <c r="M221" s="1135">
        <v>44090.454899999997</v>
      </c>
      <c r="N221" s="1135">
        <v>15200.694579999998</v>
      </c>
      <c r="O221" s="1135">
        <v>59291.14948</v>
      </c>
      <c r="P221" s="1135">
        <v>586069.16973999992</v>
      </c>
      <c r="Q221" s="1135">
        <v>100060.10098000003</v>
      </c>
      <c r="R221" s="1136">
        <v>686129.27072000003</v>
      </c>
    </row>
    <row r="222" spans="1:18">
      <c r="A222" s="1133" t="s">
        <v>19</v>
      </c>
      <c r="B222" s="1133" t="s">
        <v>266</v>
      </c>
      <c r="C222" s="1133" t="s">
        <v>266</v>
      </c>
      <c r="D222" s="1134">
        <v>347420.73673</v>
      </c>
      <c r="E222" s="1135">
        <v>14374.10945</v>
      </c>
      <c r="F222" s="1135">
        <v>361794.84617999999</v>
      </c>
      <c r="G222" s="1135">
        <v>98637.26096</v>
      </c>
      <c r="H222" s="1135">
        <v>28033.64818</v>
      </c>
      <c r="I222" s="1135">
        <v>126670.90914</v>
      </c>
      <c r="J222" s="1135">
        <v>289935.33431000001</v>
      </c>
      <c r="K222" s="1135">
        <v>87367.623229999983</v>
      </c>
      <c r="L222" s="1135">
        <v>377302.95754000009</v>
      </c>
      <c r="M222" s="1135">
        <v>133606.45845000001</v>
      </c>
      <c r="N222" s="1135">
        <v>35948.414250000002</v>
      </c>
      <c r="O222" s="1135">
        <v>169554.87269999998</v>
      </c>
      <c r="P222" s="1135">
        <v>522179.05372000008</v>
      </c>
      <c r="Q222" s="1135">
        <v>151349.68565999999</v>
      </c>
      <c r="R222" s="1136">
        <v>673528.73938000016</v>
      </c>
    </row>
    <row r="223" spans="1:18">
      <c r="A223" s="1137"/>
      <c r="B223" s="1137"/>
      <c r="C223" s="1139" t="s">
        <v>267</v>
      </c>
      <c r="D223" s="1140">
        <v>3.1574400000000002</v>
      </c>
      <c r="E223" s="1141">
        <v>0</v>
      </c>
      <c r="F223" s="1141">
        <v>3.1574400000000002</v>
      </c>
      <c r="G223" s="1141">
        <v>16035.941989999999</v>
      </c>
      <c r="H223" s="1141">
        <v>1035.5509999999999</v>
      </c>
      <c r="I223" s="1141">
        <v>17071.492989999999</v>
      </c>
      <c r="J223" s="1141">
        <v>78760.165250000005</v>
      </c>
      <c r="K223" s="1141">
        <v>29508.52118</v>
      </c>
      <c r="L223" s="1141">
        <v>108268.68643</v>
      </c>
      <c r="M223" s="1141">
        <v>3627.9573599999999</v>
      </c>
      <c r="N223" s="1141">
        <v>595.96246999999994</v>
      </c>
      <c r="O223" s="1141">
        <v>4223.9198299999998</v>
      </c>
      <c r="P223" s="1141">
        <v>98424.064599999998</v>
      </c>
      <c r="Q223" s="1141">
        <v>31140.034649999998</v>
      </c>
      <c r="R223" s="1142">
        <v>129564.09925</v>
      </c>
    </row>
    <row r="224" spans="1:18">
      <c r="A224" s="1137"/>
      <c r="B224" s="1133" t="s">
        <v>268</v>
      </c>
      <c r="C224" s="1133" t="s">
        <v>19</v>
      </c>
      <c r="D224" s="1134">
        <v>367209.74849999999</v>
      </c>
      <c r="E224" s="1135">
        <v>8102.5724400000017</v>
      </c>
      <c r="F224" s="1135">
        <v>375312.32094000006</v>
      </c>
      <c r="G224" s="1135">
        <v>88046.746380000011</v>
      </c>
      <c r="H224" s="1135">
        <v>29998.425939999997</v>
      </c>
      <c r="I224" s="1135">
        <v>118045.17232000001</v>
      </c>
      <c r="J224" s="1135">
        <v>332777.60350000003</v>
      </c>
      <c r="K224" s="1135">
        <v>74070.444820000004</v>
      </c>
      <c r="L224" s="1135">
        <v>406848.04832</v>
      </c>
      <c r="M224" s="1135">
        <v>75649.386729999998</v>
      </c>
      <c r="N224" s="1135">
        <v>17882.679829999997</v>
      </c>
      <c r="O224" s="1135">
        <v>93532.066559999992</v>
      </c>
      <c r="P224" s="1135">
        <v>496473.73661000008</v>
      </c>
      <c r="Q224" s="1135">
        <v>121951.55059</v>
      </c>
      <c r="R224" s="1136">
        <v>618425.28720000002</v>
      </c>
    </row>
    <row r="225" spans="1:18">
      <c r="A225" s="1137"/>
      <c r="B225" s="1137"/>
      <c r="C225" s="1139" t="s">
        <v>269</v>
      </c>
      <c r="D225" s="1140">
        <v>0</v>
      </c>
      <c r="E225" s="1141">
        <v>0</v>
      </c>
      <c r="F225" s="1141">
        <v>0</v>
      </c>
      <c r="G225" s="1141">
        <v>336.95787000000001</v>
      </c>
      <c r="H225" s="1141">
        <v>65.60539</v>
      </c>
      <c r="I225" s="1141">
        <v>402.56326000000001</v>
      </c>
      <c r="J225" s="1141">
        <v>38697.751250000001</v>
      </c>
      <c r="K225" s="1141">
        <v>3837.6103700000003</v>
      </c>
      <c r="L225" s="1141">
        <v>42535.361619999996</v>
      </c>
      <c r="M225" s="1141">
        <v>566.68849</v>
      </c>
      <c r="N225" s="1141">
        <v>279.88348999999999</v>
      </c>
      <c r="O225" s="1141">
        <v>846.57197999999994</v>
      </c>
      <c r="P225" s="1141">
        <v>39601.39761</v>
      </c>
      <c r="Q225" s="1141">
        <v>4183.0992500000002</v>
      </c>
      <c r="R225" s="1142">
        <v>43784.496859999999</v>
      </c>
    </row>
    <row r="226" spans="1:18">
      <c r="A226" s="1133" t="s">
        <v>2532</v>
      </c>
      <c r="B226" s="1138"/>
      <c r="C226" s="1138"/>
      <c r="D226" s="1134">
        <v>714633.64267000009</v>
      </c>
      <c r="E226" s="1135">
        <v>22476.68189</v>
      </c>
      <c r="F226" s="1135">
        <v>737110.3245600001</v>
      </c>
      <c r="G226" s="1135">
        <v>203056.90719999999</v>
      </c>
      <c r="H226" s="1135">
        <v>59133.230510000001</v>
      </c>
      <c r="I226" s="1135">
        <v>262190.13770999998</v>
      </c>
      <c r="J226" s="1135">
        <v>740170.85430999997</v>
      </c>
      <c r="K226" s="1135">
        <v>194784.19960000002</v>
      </c>
      <c r="L226" s="1135">
        <v>934955.05391000013</v>
      </c>
      <c r="M226" s="1135">
        <v>213450.49103000003</v>
      </c>
      <c r="N226" s="1135">
        <v>54706.940040000001</v>
      </c>
      <c r="O226" s="1135">
        <v>268157.43106999999</v>
      </c>
      <c r="P226" s="1135">
        <v>1156678.25254</v>
      </c>
      <c r="Q226" s="1135">
        <v>308624.37014999997</v>
      </c>
      <c r="R226" s="1136">
        <v>1465302.6226900001</v>
      </c>
    </row>
    <row r="227" spans="1:18">
      <c r="A227" s="1133" t="s">
        <v>20</v>
      </c>
      <c r="B227" s="1133" t="s">
        <v>270</v>
      </c>
      <c r="C227" s="1133" t="s">
        <v>270</v>
      </c>
      <c r="D227" s="1134">
        <v>88902.543129999991</v>
      </c>
      <c r="E227" s="1135">
        <v>236.41720999999998</v>
      </c>
      <c r="F227" s="1135">
        <v>89138.960340000005</v>
      </c>
      <c r="G227" s="1135">
        <v>12670.86233</v>
      </c>
      <c r="H227" s="1135">
        <v>1512.5324800000001</v>
      </c>
      <c r="I227" s="1135">
        <v>14183.39481</v>
      </c>
      <c r="J227" s="1135">
        <v>85597.256119999991</v>
      </c>
      <c r="K227" s="1135">
        <v>19307.89529</v>
      </c>
      <c r="L227" s="1135">
        <v>104905.15141000001</v>
      </c>
      <c r="M227" s="1135">
        <v>2187.9475000000002</v>
      </c>
      <c r="N227" s="1135">
        <v>57.437489999999997</v>
      </c>
      <c r="O227" s="1135">
        <v>2245.38499</v>
      </c>
      <c r="P227" s="1135">
        <v>100456.06594999999</v>
      </c>
      <c r="Q227" s="1135">
        <v>20877.865259999999</v>
      </c>
      <c r="R227" s="1136">
        <v>121333.93121</v>
      </c>
    </row>
    <row r="228" spans="1:18">
      <c r="A228" s="1137"/>
      <c r="B228" s="1137"/>
      <c r="C228" s="1139" t="s">
        <v>394</v>
      </c>
      <c r="D228" s="1140">
        <v>36139.45854</v>
      </c>
      <c r="E228" s="1141">
        <v>0</v>
      </c>
      <c r="F228" s="1141">
        <v>36139.45854</v>
      </c>
      <c r="G228" s="1141">
        <v>0</v>
      </c>
      <c r="H228" s="1141">
        <v>0</v>
      </c>
      <c r="I228" s="1141">
        <v>0</v>
      </c>
      <c r="J228" s="1141">
        <v>4371.7736199999999</v>
      </c>
      <c r="K228" s="1141">
        <v>38.921190000000003</v>
      </c>
      <c r="L228" s="1141">
        <v>4410.69481</v>
      </c>
      <c r="M228" s="1141">
        <v>2910.6628100000003</v>
      </c>
      <c r="N228" s="1141">
        <v>0</v>
      </c>
      <c r="O228" s="1141">
        <v>2910.6628100000003</v>
      </c>
      <c r="P228" s="1141">
        <v>7282.4364299999997</v>
      </c>
      <c r="Q228" s="1141">
        <v>38.921190000000003</v>
      </c>
      <c r="R228" s="1142">
        <v>7321.3576199999998</v>
      </c>
    </row>
    <row r="229" spans="1:18">
      <c r="A229" s="1137"/>
      <c r="B229" s="1133" t="s">
        <v>20</v>
      </c>
      <c r="C229" s="1133" t="s">
        <v>271</v>
      </c>
      <c r="D229" s="1134">
        <v>126744.71239000002</v>
      </c>
      <c r="E229" s="1135">
        <v>2460.9364799999998</v>
      </c>
      <c r="F229" s="1135">
        <v>129205.64887</v>
      </c>
      <c r="G229" s="1135">
        <v>39256.9499</v>
      </c>
      <c r="H229" s="1135">
        <v>33711.083859999999</v>
      </c>
      <c r="I229" s="1135">
        <v>72968.033759999991</v>
      </c>
      <c r="J229" s="1135">
        <v>150557.87953000001</v>
      </c>
      <c r="K229" s="1135">
        <v>31128.422979999999</v>
      </c>
      <c r="L229" s="1135">
        <v>181686.30250999998</v>
      </c>
      <c r="M229" s="1135">
        <v>16664.075109999998</v>
      </c>
      <c r="N229" s="1135">
        <v>3156.5002800000002</v>
      </c>
      <c r="O229" s="1135">
        <v>19820.575390000002</v>
      </c>
      <c r="P229" s="1135">
        <v>206478.90454000002</v>
      </c>
      <c r="Q229" s="1135">
        <v>67996.007120000009</v>
      </c>
      <c r="R229" s="1136">
        <v>274474.91165999998</v>
      </c>
    </row>
    <row r="230" spans="1:18">
      <c r="A230" s="1137"/>
      <c r="B230" s="1137"/>
      <c r="C230" s="1139" t="s">
        <v>306</v>
      </c>
      <c r="D230" s="1140">
        <v>184265.56523000001</v>
      </c>
      <c r="E230" s="1141">
        <v>12922.37075</v>
      </c>
      <c r="F230" s="1141">
        <v>197187.93598000001</v>
      </c>
      <c r="G230" s="1141">
        <v>52141.100940000004</v>
      </c>
      <c r="H230" s="1141">
        <v>28946.144059999999</v>
      </c>
      <c r="I230" s="1141">
        <v>81087.244999999995</v>
      </c>
      <c r="J230" s="1141">
        <v>150021.59817000001</v>
      </c>
      <c r="K230" s="1141">
        <v>28741.691940000001</v>
      </c>
      <c r="L230" s="1141">
        <v>178763.29010999997</v>
      </c>
      <c r="M230" s="1141">
        <v>68240.738750000004</v>
      </c>
      <c r="N230" s="1141">
        <v>13512.496810000001</v>
      </c>
      <c r="O230" s="1141">
        <v>81753.235560000001</v>
      </c>
      <c r="P230" s="1141">
        <v>270403.43786000001</v>
      </c>
      <c r="Q230" s="1141">
        <v>71200.332809999993</v>
      </c>
      <c r="R230" s="1142">
        <v>341603.77067</v>
      </c>
    </row>
    <row r="231" spans="1:18">
      <c r="A231" s="1133" t="s">
        <v>2533</v>
      </c>
      <c r="B231" s="1138"/>
      <c r="C231" s="1138"/>
      <c r="D231" s="1134">
        <v>436052.27929000003</v>
      </c>
      <c r="E231" s="1135">
        <v>15619.72444</v>
      </c>
      <c r="F231" s="1135">
        <v>451672.00373</v>
      </c>
      <c r="G231" s="1135">
        <v>104068.91317</v>
      </c>
      <c r="H231" s="1135">
        <v>64169.760399999992</v>
      </c>
      <c r="I231" s="1135">
        <v>168238.67356999998</v>
      </c>
      <c r="J231" s="1135">
        <v>390548.50744000002</v>
      </c>
      <c r="K231" s="1135">
        <v>79216.931400000001</v>
      </c>
      <c r="L231" s="1135">
        <v>469765.43884000002</v>
      </c>
      <c r="M231" s="1135">
        <v>90003.424169999998</v>
      </c>
      <c r="N231" s="1135">
        <v>16726.434580000001</v>
      </c>
      <c r="O231" s="1135">
        <v>106729.85875</v>
      </c>
      <c r="P231" s="1135">
        <v>584620.84477999993</v>
      </c>
      <c r="Q231" s="1135">
        <v>160113.12638</v>
      </c>
      <c r="R231" s="1136">
        <v>744733.97115999996</v>
      </c>
    </row>
    <row r="232" spans="1:18">
      <c r="A232" s="1133" t="s">
        <v>21</v>
      </c>
      <c r="B232" s="1133" t="s">
        <v>395</v>
      </c>
      <c r="C232" s="1133" t="s">
        <v>395</v>
      </c>
      <c r="D232" s="1134">
        <v>19319.099420000002</v>
      </c>
      <c r="E232" s="1135">
        <v>0</v>
      </c>
      <c r="F232" s="1135">
        <v>19319.099420000002</v>
      </c>
      <c r="G232" s="1135">
        <v>0</v>
      </c>
      <c r="H232" s="1135">
        <v>0</v>
      </c>
      <c r="I232" s="1135">
        <v>0</v>
      </c>
      <c r="J232" s="1135">
        <v>1579.86994</v>
      </c>
      <c r="K232" s="1135">
        <v>50.25544</v>
      </c>
      <c r="L232" s="1135">
        <v>1630.12538</v>
      </c>
      <c r="M232" s="1135">
        <v>1480.42851</v>
      </c>
      <c r="N232" s="1135">
        <v>0</v>
      </c>
      <c r="O232" s="1135">
        <v>1480.42851</v>
      </c>
      <c r="P232" s="1135">
        <v>3060.2984500000002</v>
      </c>
      <c r="Q232" s="1135">
        <v>50.25544</v>
      </c>
      <c r="R232" s="1136">
        <v>3110.5538900000001</v>
      </c>
    </row>
    <row r="233" spans="1:18">
      <c r="A233" s="1137"/>
      <c r="B233" s="1137"/>
      <c r="C233" s="1139" t="s">
        <v>396</v>
      </c>
      <c r="D233" s="1140">
        <v>13987.62075</v>
      </c>
      <c r="E233" s="1141">
        <v>0</v>
      </c>
      <c r="F233" s="1141">
        <v>13987.62075</v>
      </c>
      <c r="G233" s="1141">
        <v>0</v>
      </c>
      <c r="H233" s="1141">
        <v>0</v>
      </c>
      <c r="I233" s="1141">
        <v>0</v>
      </c>
      <c r="J233" s="1141">
        <v>103.74839</v>
      </c>
      <c r="K233" s="1141">
        <v>3.9450000000000006E-2</v>
      </c>
      <c r="L233" s="1141">
        <v>103.78784</v>
      </c>
      <c r="M233" s="1141">
        <v>61.938470000000002</v>
      </c>
      <c r="N233" s="1141">
        <v>0</v>
      </c>
      <c r="O233" s="1141">
        <v>61.938470000000002</v>
      </c>
      <c r="P233" s="1141">
        <v>165.68686</v>
      </c>
      <c r="Q233" s="1141">
        <v>3.9450000000000006E-2</v>
      </c>
      <c r="R233" s="1142">
        <v>165.72630999999998</v>
      </c>
    </row>
    <row r="234" spans="1:18">
      <c r="A234" s="1137"/>
      <c r="B234" s="1133" t="s">
        <v>397</v>
      </c>
      <c r="C234" s="1133" t="s">
        <v>397</v>
      </c>
      <c r="D234" s="1134">
        <v>24339.924309999999</v>
      </c>
      <c r="E234" s="1135">
        <v>0</v>
      </c>
      <c r="F234" s="1135">
        <v>24339.924309999999</v>
      </c>
      <c r="G234" s="1135">
        <v>137.85965999999999</v>
      </c>
      <c r="H234" s="1135">
        <v>0</v>
      </c>
      <c r="I234" s="1135">
        <v>137.85965999999999</v>
      </c>
      <c r="J234" s="1135">
        <v>3068.5655299999999</v>
      </c>
      <c r="K234" s="1135">
        <v>28.449860000000001</v>
      </c>
      <c r="L234" s="1135">
        <v>3097.01539</v>
      </c>
      <c r="M234" s="1135">
        <v>3044.4107100000001</v>
      </c>
      <c r="N234" s="1135">
        <v>0</v>
      </c>
      <c r="O234" s="1135">
        <v>3044.4107100000001</v>
      </c>
      <c r="P234" s="1135">
        <v>6250.8359</v>
      </c>
      <c r="Q234" s="1135">
        <v>28.449860000000001</v>
      </c>
      <c r="R234" s="1136">
        <v>6279.2857599999998</v>
      </c>
    </row>
    <row r="235" spans="1:18">
      <c r="A235" s="1137"/>
      <c r="B235" s="1133" t="s">
        <v>272</v>
      </c>
      <c r="C235" s="1133" t="s">
        <v>273</v>
      </c>
      <c r="D235" s="1134">
        <v>88154.117289999995</v>
      </c>
      <c r="E235" s="1135">
        <v>0.72135000000000005</v>
      </c>
      <c r="F235" s="1135">
        <v>88154.838639999987</v>
      </c>
      <c r="G235" s="1135">
        <v>2924.4081499999998</v>
      </c>
      <c r="H235" s="1135">
        <v>482.94203999999996</v>
      </c>
      <c r="I235" s="1135">
        <v>3407.3501900000001</v>
      </c>
      <c r="J235" s="1135">
        <v>24915.54479</v>
      </c>
      <c r="K235" s="1135">
        <v>2150.0675299999998</v>
      </c>
      <c r="L235" s="1135">
        <v>27065.612319999997</v>
      </c>
      <c r="M235" s="1135">
        <v>6160.3108300000004</v>
      </c>
      <c r="N235" s="1135">
        <v>96.197999999999993</v>
      </c>
      <c r="O235" s="1135">
        <v>6256.5088299999998</v>
      </c>
      <c r="P235" s="1135">
        <v>34000.263769999998</v>
      </c>
      <c r="Q235" s="1135">
        <v>2729.2075699999996</v>
      </c>
      <c r="R235" s="1136">
        <v>36729.471339999996</v>
      </c>
    </row>
    <row r="236" spans="1:18">
      <c r="A236" s="1137"/>
      <c r="B236" s="1137"/>
      <c r="C236" s="1139" t="s">
        <v>272</v>
      </c>
      <c r="D236" s="1140">
        <v>34169.805569999997</v>
      </c>
      <c r="E236" s="1141">
        <v>0</v>
      </c>
      <c r="F236" s="1141">
        <v>34169.805569999997</v>
      </c>
      <c r="G236" s="1141">
        <v>0</v>
      </c>
      <c r="H236" s="1141">
        <v>0</v>
      </c>
      <c r="I236" s="1141">
        <v>0</v>
      </c>
      <c r="J236" s="1141">
        <v>1487.1214199999999</v>
      </c>
      <c r="K236" s="1141">
        <v>0.39388000000000001</v>
      </c>
      <c r="L236" s="1141">
        <v>1487.5153</v>
      </c>
      <c r="M236" s="1141">
        <v>1889.67678</v>
      </c>
      <c r="N236" s="1141">
        <v>0</v>
      </c>
      <c r="O236" s="1141">
        <v>1889.67678</v>
      </c>
      <c r="P236" s="1141">
        <v>3376.7982000000002</v>
      </c>
      <c r="Q236" s="1141">
        <v>0.39388000000000001</v>
      </c>
      <c r="R236" s="1142">
        <v>3377.1920800000003</v>
      </c>
    </row>
    <row r="237" spans="1:18">
      <c r="A237" s="1137"/>
      <c r="B237" s="1137"/>
      <c r="C237" s="1139" t="s">
        <v>398</v>
      </c>
      <c r="D237" s="1140">
        <v>8268.7328500000003</v>
      </c>
      <c r="E237" s="1141">
        <v>0</v>
      </c>
      <c r="F237" s="1141">
        <v>8268.7328500000003</v>
      </c>
      <c r="G237" s="1141">
        <v>0</v>
      </c>
      <c r="H237" s="1141">
        <v>0</v>
      </c>
      <c r="I237" s="1141">
        <v>0</v>
      </c>
      <c r="J237" s="1141">
        <v>63.701660000000004</v>
      </c>
      <c r="K237" s="1141">
        <v>0</v>
      </c>
      <c r="L237" s="1141">
        <v>63.701660000000004</v>
      </c>
      <c r="M237" s="1141">
        <v>35.208970000000001</v>
      </c>
      <c r="N237" s="1141">
        <v>0</v>
      </c>
      <c r="O237" s="1141">
        <v>35.208970000000001</v>
      </c>
      <c r="P237" s="1141">
        <v>98.910629999999998</v>
      </c>
      <c r="Q237" s="1141">
        <v>0</v>
      </c>
      <c r="R237" s="1142">
        <v>98.910629999999998</v>
      </c>
    </row>
    <row r="238" spans="1:18">
      <c r="A238" s="1137"/>
      <c r="B238" s="1133" t="s">
        <v>274</v>
      </c>
      <c r="C238" s="1133" t="s">
        <v>274</v>
      </c>
      <c r="D238" s="1134">
        <v>178646.59405000001</v>
      </c>
      <c r="E238" s="1135">
        <v>20854.35987</v>
      </c>
      <c r="F238" s="1135">
        <v>199500.95391999997</v>
      </c>
      <c r="G238" s="1135">
        <v>68281.304489999995</v>
      </c>
      <c r="H238" s="1135">
        <v>61231.716529999998</v>
      </c>
      <c r="I238" s="1135">
        <v>129513.02102000001</v>
      </c>
      <c r="J238" s="1135">
        <v>164637.97223000001</v>
      </c>
      <c r="K238" s="1135">
        <v>20108.914380000002</v>
      </c>
      <c r="L238" s="1135">
        <v>184746.88661000002</v>
      </c>
      <c r="M238" s="1135">
        <v>33543.115830000002</v>
      </c>
      <c r="N238" s="1135">
        <v>5208.42443</v>
      </c>
      <c r="O238" s="1135">
        <v>38751.540259999987</v>
      </c>
      <c r="P238" s="1135">
        <v>266462.39254999999</v>
      </c>
      <c r="Q238" s="1135">
        <v>86549.055340000006</v>
      </c>
      <c r="R238" s="1136">
        <v>353011.44789000001</v>
      </c>
    </row>
    <row r="239" spans="1:18">
      <c r="A239" s="1137"/>
      <c r="B239" s="1137"/>
      <c r="C239" s="1139" t="s">
        <v>399</v>
      </c>
      <c r="D239" s="1140">
        <v>5512.1073299999998</v>
      </c>
      <c r="E239" s="1141">
        <v>0</v>
      </c>
      <c r="F239" s="1141">
        <v>5512.1073299999998</v>
      </c>
      <c r="G239" s="1141">
        <v>0</v>
      </c>
      <c r="H239" s="1141">
        <v>0</v>
      </c>
      <c r="I239" s="1141">
        <v>0</v>
      </c>
      <c r="J239" s="1141">
        <v>58.979440000000004</v>
      </c>
      <c r="K239" s="1141">
        <v>1.9129999999999998E-2</v>
      </c>
      <c r="L239" s="1141">
        <v>58.998570000000001</v>
      </c>
      <c r="M239" s="1141">
        <v>10.0154</v>
      </c>
      <c r="N239" s="1141">
        <v>0</v>
      </c>
      <c r="O239" s="1141">
        <v>10.0154</v>
      </c>
      <c r="P239" s="1141">
        <v>68.994839999999996</v>
      </c>
      <c r="Q239" s="1141">
        <v>1.9129999999999998E-2</v>
      </c>
      <c r="R239" s="1142">
        <v>69.01397</v>
      </c>
    </row>
    <row r="240" spans="1:18">
      <c r="A240" s="1137"/>
      <c r="B240" s="1133" t="s">
        <v>21</v>
      </c>
      <c r="C240" s="1133" t="s">
        <v>275</v>
      </c>
      <c r="D240" s="1134">
        <v>310749.22132999997</v>
      </c>
      <c r="E240" s="1135">
        <v>3651.3427000000001</v>
      </c>
      <c r="F240" s="1135">
        <v>314400.56402999995</v>
      </c>
      <c r="G240" s="1135">
        <v>29469.222530000006</v>
      </c>
      <c r="H240" s="1135">
        <v>11782.16941</v>
      </c>
      <c r="I240" s="1135">
        <v>41251.391939999994</v>
      </c>
      <c r="J240" s="1135">
        <v>151825.03705000001</v>
      </c>
      <c r="K240" s="1135">
        <v>38096.280509999997</v>
      </c>
      <c r="L240" s="1135">
        <v>189921.31755999997</v>
      </c>
      <c r="M240" s="1135">
        <v>52537.192349999998</v>
      </c>
      <c r="N240" s="1135">
        <v>14737.03478</v>
      </c>
      <c r="O240" s="1135">
        <v>67274.227130000014</v>
      </c>
      <c r="P240" s="1135">
        <v>233831.45192999998</v>
      </c>
      <c r="Q240" s="1135">
        <v>64615.484700000001</v>
      </c>
      <c r="R240" s="1136">
        <v>298446.93663000001</v>
      </c>
    </row>
    <row r="241" spans="1:18">
      <c r="A241" s="1137"/>
      <c r="B241" s="1137"/>
      <c r="C241" s="1139" t="s">
        <v>368</v>
      </c>
      <c r="D241" s="1140">
        <v>54344.03125</v>
      </c>
      <c r="E241" s="1141">
        <v>0</v>
      </c>
      <c r="F241" s="1141">
        <v>54344.03125</v>
      </c>
      <c r="G241" s="1141">
        <v>0</v>
      </c>
      <c r="H241" s="1141">
        <v>0</v>
      </c>
      <c r="I241" s="1141">
        <v>0</v>
      </c>
      <c r="J241" s="1141">
        <v>3122.5625399999999</v>
      </c>
      <c r="K241" s="1141">
        <v>4.74139</v>
      </c>
      <c r="L241" s="1141">
        <v>3127.3039299999996</v>
      </c>
      <c r="M241" s="1141">
        <v>950.40362000000005</v>
      </c>
      <c r="N241" s="1141">
        <v>0</v>
      </c>
      <c r="O241" s="1141">
        <v>950.40362000000005</v>
      </c>
      <c r="P241" s="1141">
        <v>4072.9661599999999</v>
      </c>
      <c r="Q241" s="1141">
        <v>4.74139</v>
      </c>
      <c r="R241" s="1142">
        <v>4077.7075499999996</v>
      </c>
    </row>
    <row r="242" spans="1:18">
      <c r="A242" s="1137"/>
      <c r="B242" s="1137"/>
      <c r="C242" s="1139" t="s">
        <v>400</v>
      </c>
      <c r="D242" s="1140">
        <v>25412.91677</v>
      </c>
      <c r="E242" s="1141">
        <v>0</v>
      </c>
      <c r="F242" s="1141">
        <v>25412.91677</v>
      </c>
      <c r="G242" s="1141">
        <v>0</v>
      </c>
      <c r="H242" s="1141">
        <v>0</v>
      </c>
      <c r="I242" s="1141">
        <v>0</v>
      </c>
      <c r="J242" s="1141">
        <v>917.87924999999996</v>
      </c>
      <c r="K242" s="1141">
        <v>5.4495800000000001</v>
      </c>
      <c r="L242" s="1141">
        <v>923.32882999999993</v>
      </c>
      <c r="M242" s="1141">
        <v>941.36469999999997</v>
      </c>
      <c r="N242" s="1141">
        <v>0</v>
      </c>
      <c r="O242" s="1141">
        <v>941.36469999999997</v>
      </c>
      <c r="P242" s="1141">
        <v>1859.24395</v>
      </c>
      <c r="Q242" s="1141">
        <v>5.4495800000000001</v>
      </c>
      <c r="R242" s="1142">
        <v>1864.69353</v>
      </c>
    </row>
    <row r="243" spans="1:18">
      <c r="A243" s="1137"/>
      <c r="B243" s="1137"/>
      <c r="C243" s="1139" t="s">
        <v>21</v>
      </c>
      <c r="D243" s="1140">
        <v>3533272.1313500004</v>
      </c>
      <c r="E243" s="1141">
        <v>1199256.4534699998</v>
      </c>
      <c r="F243" s="1141">
        <v>4732528.5848200005</v>
      </c>
      <c r="G243" s="1141">
        <v>737290.97197999991</v>
      </c>
      <c r="H243" s="1141">
        <v>602021.89813999995</v>
      </c>
      <c r="I243" s="1141">
        <v>1339312.8701200001</v>
      </c>
      <c r="J243" s="1141">
        <v>1322893.1004499998</v>
      </c>
      <c r="K243" s="1141">
        <v>326831.90623999981</v>
      </c>
      <c r="L243" s="1141">
        <v>1649725.0066900002</v>
      </c>
      <c r="M243" s="1141">
        <v>271556.10554999998</v>
      </c>
      <c r="N243" s="1141">
        <v>131803.08047999998</v>
      </c>
      <c r="O243" s="1141">
        <v>403359.18603000004</v>
      </c>
      <c r="P243" s="1141">
        <v>2331740.1779800002</v>
      </c>
      <c r="Q243" s="1141">
        <v>1060656.8848599999</v>
      </c>
      <c r="R243" s="1142">
        <v>3392397.0628399993</v>
      </c>
    </row>
    <row r="244" spans="1:18">
      <c r="A244" s="1137"/>
      <c r="B244" s="1137"/>
      <c r="C244" s="1139" t="s">
        <v>276</v>
      </c>
      <c r="D244" s="1140">
        <v>75341.708100000003</v>
      </c>
      <c r="E244" s="1141">
        <v>0.32005</v>
      </c>
      <c r="F244" s="1141">
        <v>75342.028150000013</v>
      </c>
      <c r="G244" s="1141">
        <v>4072.4769999999999</v>
      </c>
      <c r="H244" s="1141">
        <v>4468.6010099999994</v>
      </c>
      <c r="I244" s="1141">
        <v>8541.0780100000011</v>
      </c>
      <c r="J244" s="1141">
        <v>42521.441960000004</v>
      </c>
      <c r="K244" s="1141">
        <v>3261.4049899999995</v>
      </c>
      <c r="L244" s="1141">
        <v>45782.846949999992</v>
      </c>
      <c r="M244" s="1141">
        <v>2792.5513500000002</v>
      </c>
      <c r="N244" s="1141">
        <v>0</v>
      </c>
      <c r="O244" s="1141">
        <v>2792.5513500000002</v>
      </c>
      <c r="P244" s="1141">
        <v>49386.470310000004</v>
      </c>
      <c r="Q244" s="1141">
        <v>7730.0059999999994</v>
      </c>
      <c r="R244" s="1142">
        <v>57116.476309999998</v>
      </c>
    </row>
    <row r="245" spans="1:18">
      <c r="A245" s="1137"/>
      <c r="B245" s="1137"/>
      <c r="C245" s="1139" t="s">
        <v>401</v>
      </c>
      <c r="D245" s="1140">
        <v>39444.371450000006</v>
      </c>
      <c r="E245" s="1141">
        <v>0</v>
      </c>
      <c r="F245" s="1141">
        <v>39444.371450000006</v>
      </c>
      <c r="G245" s="1141">
        <v>2.96488</v>
      </c>
      <c r="H245" s="1141">
        <v>0</v>
      </c>
      <c r="I245" s="1141">
        <v>2.96488</v>
      </c>
      <c r="J245" s="1141">
        <v>1618.7128300000002</v>
      </c>
      <c r="K245" s="1141">
        <v>24.025470000000002</v>
      </c>
      <c r="L245" s="1141">
        <v>1642.7383</v>
      </c>
      <c r="M245" s="1141">
        <v>1353.02458</v>
      </c>
      <c r="N245" s="1141">
        <v>0</v>
      </c>
      <c r="O245" s="1141">
        <v>1353.02458</v>
      </c>
      <c r="P245" s="1141">
        <v>2974.7022900000002</v>
      </c>
      <c r="Q245" s="1141">
        <v>24.025470000000002</v>
      </c>
      <c r="R245" s="1142">
        <v>2998.7277599999998</v>
      </c>
    </row>
    <row r="246" spans="1:18">
      <c r="A246" s="1137"/>
      <c r="B246" s="1137"/>
      <c r="C246" s="1139" t="s">
        <v>429</v>
      </c>
      <c r="D246" s="1140">
        <v>16709.301299999999</v>
      </c>
      <c r="E246" s="1141">
        <v>0</v>
      </c>
      <c r="F246" s="1141">
        <v>16709.301299999999</v>
      </c>
      <c r="G246" s="1141">
        <v>0</v>
      </c>
      <c r="H246" s="1141">
        <v>0</v>
      </c>
      <c r="I246" s="1141">
        <v>0</v>
      </c>
      <c r="J246" s="1141">
        <v>2404.9995199999998</v>
      </c>
      <c r="K246" s="1141">
        <v>49.595939999999999</v>
      </c>
      <c r="L246" s="1141">
        <v>2454.59546</v>
      </c>
      <c r="M246" s="1141">
        <v>711.92502999999999</v>
      </c>
      <c r="N246" s="1141">
        <v>2.7863099999999998</v>
      </c>
      <c r="O246" s="1141">
        <v>714.71133999999995</v>
      </c>
      <c r="P246" s="1141">
        <v>3116.9245499999997</v>
      </c>
      <c r="Q246" s="1141">
        <v>52.382249999999999</v>
      </c>
      <c r="R246" s="1142">
        <v>3169.3067999999998</v>
      </c>
    </row>
    <row r="247" spans="1:18">
      <c r="A247" s="1137"/>
      <c r="B247" s="1133" t="s">
        <v>277</v>
      </c>
      <c r="C247" s="1133" t="s">
        <v>277</v>
      </c>
      <c r="D247" s="1134">
        <v>68398.241529999999</v>
      </c>
      <c r="E247" s="1135">
        <v>2.37629</v>
      </c>
      <c r="F247" s="1135">
        <v>68400.617819999999</v>
      </c>
      <c r="G247" s="1135">
        <v>16243.97545</v>
      </c>
      <c r="H247" s="1135">
        <v>102932.63843000001</v>
      </c>
      <c r="I247" s="1135">
        <v>119176.61387999999</v>
      </c>
      <c r="J247" s="1135">
        <v>44000.830130000002</v>
      </c>
      <c r="K247" s="1135">
        <v>6403.8621700000003</v>
      </c>
      <c r="L247" s="1135">
        <v>50404.692300000002</v>
      </c>
      <c r="M247" s="1135">
        <v>1593.3867299999999</v>
      </c>
      <c r="N247" s="1135">
        <v>79.893799999999999</v>
      </c>
      <c r="O247" s="1135">
        <v>1673.28053</v>
      </c>
      <c r="P247" s="1135">
        <v>61838.192310000006</v>
      </c>
      <c r="Q247" s="1135">
        <v>109416.3944</v>
      </c>
      <c r="R247" s="1136">
        <v>171254.58670999997</v>
      </c>
    </row>
    <row r="248" spans="1:18">
      <c r="A248" s="1137"/>
      <c r="B248" s="1133" t="s">
        <v>278</v>
      </c>
      <c r="C248" s="1133" t="s">
        <v>278</v>
      </c>
      <c r="D248" s="1134">
        <v>861681.88910999987</v>
      </c>
      <c r="E248" s="1135">
        <v>9901.5246100000004</v>
      </c>
      <c r="F248" s="1135">
        <v>871583.41371999995</v>
      </c>
      <c r="G248" s="1135">
        <v>89797.264309999984</v>
      </c>
      <c r="H248" s="1135">
        <v>27635.294550000002</v>
      </c>
      <c r="I248" s="1135">
        <v>117432.55886</v>
      </c>
      <c r="J248" s="1135">
        <v>270762.29992999998</v>
      </c>
      <c r="K248" s="1135">
        <v>45530.257120000002</v>
      </c>
      <c r="L248" s="1135">
        <v>316292.55704999994</v>
      </c>
      <c r="M248" s="1135">
        <v>65197.510390000003</v>
      </c>
      <c r="N248" s="1135">
        <v>14572.2655</v>
      </c>
      <c r="O248" s="1135">
        <v>79769.775890000004</v>
      </c>
      <c r="P248" s="1135">
        <v>425757.07462999999</v>
      </c>
      <c r="Q248" s="1135">
        <v>87737.817170000024</v>
      </c>
      <c r="R248" s="1136">
        <v>513494.89179999987</v>
      </c>
    </row>
    <row r="249" spans="1:18">
      <c r="A249" s="1137"/>
      <c r="B249" s="1137"/>
      <c r="C249" s="1139" t="s">
        <v>402</v>
      </c>
      <c r="D249" s="1140">
        <v>15653.051740000001</v>
      </c>
      <c r="E249" s="1141">
        <v>0</v>
      </c>
      <c r="F249" s="1141">
        <v>15653.051740000001</v>
      </c>
      <c r="G249" s="1141">
        <v>0</v>
      </c>
      <c r="H249" s="1141">
        <v>0</v>
      </c>
      <c r="I249" s="1141">
        <v>0</v>
      </c>
      <c r="J249" s="1141">
        <v>832.73771999999997</v>
      </c>
      <c r="K249" s="1141">
        <v>5.4306700000000001</v>
      </c>
      <c r="L249" s="1141">
        <v>838.16839000000004</v>
      </c>
      <c r="M249" s="1141">
        <v>1635.1356799999999</v>
      </c>
      <c r="N249" s="1141">
        <v>0</v>
      </c>
      <c r="O249" s="1141">
        <v>1635.1356799999999</v>
      </c>
      <c r="P249" s="1141">
        <v>2467.8733999999999</v>
      </c>
      <c r="Q249" s="1141">
        <v>5.4306700000000001</v>
      </c>
      <c r="R249" s="1142">
        <v>2473.3040699999997</v>
      </c>
    </row>
    <row r="250" spans="1:18">
      <c r="A250" s="1137"/>
      <c r="B250" s="1137"/>
      <c r="C250" s="1139" t="s">
        <v>441</v>
      </c>
      <c r="D250" s="1140">
        <v>7749.2663499999999</v>
      </c>
      <c r="E250" s="1141">
        <v>0</v>
      </c>
      <c r="F250" s="1141">
        <v>7749.2663499999999</v>
      </c>
      <c r="G250" s="1141">
        <v>0</v>
      </c>
      <c r="H250" s="1141">
        <v>0</v>
      </c>
      <c r="I250" s="1141">
        <v>0</v>
      </c>
      <c r="J250" s="1141">
        <v>1282.4705300000001</v>
      </c>
      <c r="K250" s="1141">
        <v>3.5E-4</v>
      </c>
      <c r="L250" s="1141">
        <v>1282.4708799999999</v>
      </c>
      <c r="M250" s="1141">
        <v>603.87525000000005</v>
      </c>
      <c r="N250" s="1141">
        <v>3.5110000000000002E-2</v>
      </c>
      <c r="O250" s="1141">
        <v>603.91035999999997</v>
      </c>
      <c r="P250" s="1141">
        <v>1886.3457800000001</v>
      </c>
      <c r="Q250" s="1141">
        <v>3.5459999999999998E-2</v>
      </c>
      <c r="R250" s="1142">
        <v>1886.3812399999999</v>
      </c>
    </row>
    <row r="251" spans="1:18">
      <c r="A251" s="1137"/>
      <c r="B251" s="1133" t="s">
        <v>279</v>
      </c>
      <c r="C251" s="1133" t="s">
        <v>403</v>
      </c>
      <c r="D251" s="1134">
        <v>20008.515520000001</v>
      </c>
      <c r="E251" s="1135">
        <v>0</v>
      </c>
      <c r="F251" s="1135">
        <v>20008.515520000001</v>
      </c>
      <c r="G251" s="1135">
        <v>0</v>
      </c>
      <c r="H251" s="1135">
        <v>0</v>
      </c>
      <c r="I251" s="1135">
        <v>0</v>
      </c>
      <c r="J251" s="1135">
        <v>2305.6039700000001</v>
      </c>
      <c r="K251" s="1135">
        <v>41.698970000000003</v>
      </c>
      <c r="L251" s="1135">
        <v>2347.30294</v>
      </c>
      <c r="M251" s="1135">
        <v>1131.9068400000001</v>
      </c>
      <c r="N251" s="1135">
        <v>0</v>
      </c>
      <c r="O251" s="1135">
        <v>1131.9068400000001</v>
      </c>
      <c r="P251" s="1135">
        <v>3437.5108100000007</v>
      </c>
      <c r="Q251" s="1135">
        <v>41.698970000000003</v>
      </c>
      <c r="R251" s="1136">
        <v>3479.2097799999997</v>
      </c>
    </row>
    <row r="252" spans="1:18">
      <c r="A252" s="1137"/>
      <c r="B252" s="1137"/>
      <c r="C252" s="1139" t="s">
        <v>280</v>
      </c>
      <c r="D252" s="1140">
        <v>262339.00717</v>
      </c>
      <c r="E252" s="1141">
        <v>7105.8843100000004</v>
      </c>
      <c r="F252" s="1141">
        <v>269444.89147999999</v>
      </c>
      <c r="G252" s="1141">
        <v>48226.622950000004</v>
      </c>
      <c r="H252" s="1141">
        <v>68594.724760000012</v>
      </c>
      <c r="I252" s="1141">
        <v>116821.34770999999</v>
      </c>
      <c r="J252" s="1141">
        <v>171437.27218999999</v>
      </c>
      <c r="K252" s="1141">
        <v>46182.203019999994</v>
      </c>
      <c r="L252" s="1141">
        <v>217619.47520999998</v>
      </c>
      <c r="M252" s="1141">
        <v>85303.759640000004</v>
      </c>
      <c r="N252" s="1141">
        <v>28208.616740000001</v>
      </c>
      <c r="O252" s="1141">
        <v>113512.37638000002</v>
      </c>
      <c r="P252" s="1141">
        <v>304967.65477999998</v>
      </c>
      <c r="Q252" s="1141">
        <v>142985.54451999997</v>
      </c>
      <c r="R252" s="1142">
        <v>447953.19929999998</v>
      </c>
    </row>
    <row r="253" spans="1:18">
      <c r="A253" s="1137"/>
      <c r="B253" s="1137"/>
      <c r="C253" s="1139" t="s">
        <v>442</v>
      </c>
      <c r="D253" s="1140">
        <v>8856.7195299999985</v>
      </c>
      <c r="E253" s="1141">
        <v>0</v>
      </c>
      <c r="F253" s="1141">
        <v>8856.7195299999985</v>
      </c>
      <c r="G253" s="1141">
        <v>0</v>
      </c>
      <c r="H253" s="1141">
        <v>0</v>
      </c>
      <c r="I253" s="1141">
        <v>0</v>
      </c>
      <c r="J253" s="1141">
        <v>1590.12744</v>
      </c>
      <c r="K253" s="1141">
        <v>1.9480000000000001E-2</v>
      </c>
      <c r="L253" s="1141">
        <v>1590.1469199999999</v>
      </c>
      <c r="M253" s="1141">
        <v>121.67775</v>
      </c>
      <c r="N253" s="1141">
        <v>0</v>
      </c>
      <c r="O253" s="1141">
        <v>121.67775</v>
      </c>
      <c r="P253" s="1141">
        <v>1711.80519</v>
      </c>
      <c r="Q253" s="1141">
        <v>1.9480000000000001E-2</v>
      </c>
      <c r="R253" s="1142">
        <v>1711.82467</v>
      </c>
    </row>
    <row r="254" spans="1:18">
      <c r="A254" s="1133" t="s">
        <v>2534</v>
      </c>
      <c r="B254" s="1138"/>
      <c r="C254" s="1138"/>
      <c r="D254" s="1134">
        <v>5672358.3740700008</v>
      </c>
      <c r="E254" s="1135">
        <v>1240772.9826499997</v>
      </c>
      <c r="F254" s="1135">
        <v>6913131.3567200005</v>
      </c>
      <c r="G254" s="1135">
        <v>996447.07140000002</v>
      </c>
      <c r="H254" s="1135">
        <v>879149.98486999993</v>
      </c>
      <c r="I254" s="1135">
        <v>1875597.0562700003</v>
      </c>
      <c r="J254" s="1135">
        <v>2213430.5789099997</v>
      </c>
      <c r="K254" s="1135">
        <v>488775.01556999993</v>
      </c>
      <c r="L254" s="1135">
        <v>2702205.5944800004</v>
      </c>
      <c r="M254" s="1135">
        <v>532654.92495999997</v>
      </c>
      <c r="N254" s="1135">
        <v>194708.33515000003</v>
      </c>
      <c r="O254" s="1135">
        <v>727363.26011000003</v>
      </c>
      <c r="P254" s="1135">
        <v>3742532.5752700008</v>
      </c>
      <c r="Q254" s="1135">
        <v>1562633.3355900003</v>
      </c>
      <c r="R254" s="1136">
        <v>5305165.9108599983</v>
      </c>
    </row>
    <row r="255" spans="1:18">
      <c r="A255" s="1133" t="s">
        <v>22</v>
      </c>
      <c r="B255" s="1133" t="s">
        <v>404</v>
      </c>
      <c r="C255" s="1133" t="s">
        <v>405</v>
      </c>
      <c r="D255" s="1134">
        <v>28350.995129999999</v>
      </c>
      <c r="E255" s="1135">
        <v>0</v>
      </c>
      <c r="F255" s="1135">
        <v>28350.995129999999</v>
      </c>
      <c r="G255" s="1135">
        <v>0</v>
      </c>
      <c r="H255" s="1135">
        <v>0</v>
      </c>
      <c r="I255" s="1135">
        <v>0</v>
      </c>
      <c r="J255" s="1135">
        <v>1819.3251200000002</v>
      </c>
      <c r="K255" s="1135">
        <v>777.77568999999994</v>
      </c>
      <c r="L255" s="1135">
        <v>2597.1008099999999</v>
      </c>
      <c r="M255" s="1135">
        <v>996.84971999999993</v>
      </c>
      <c r="N255" s="1135">
        <v>0</v>
      </c>
      <c r="O255" s="1135">
        <v>996.84971999999993</v>
      </c>
      <c r="P255" s="1135">
        <v>2816.1748399999997</v>
      </c>
      <c r="Q255" s="1135">
        <v>777.77568999999994</v>
      </c>
      <c r="R255" s="1136">
        <v>3593.9505299999996</v>
      </c>
    </row>
    <row r="256" spans="1:18">
      <c r="A256" s="1137"/>
      <c r="B256" s="1137"/>
      <c r="C256" s="1139" t="s">
        <v>406</v>
      </c>
      <c r="D256" s="1140">
        <v>22547.82517</v>
      </c>
      <c r="E256" s="1141">
        <v>0</v>
      </c>
      <c r="F256" s="1141">
        <v>22547.82517</v>
      </c>
      <c r="G256" s="1141">
        <v>0</v>
      </c>
      <c r="H256" s="1141">
        <v>0</v>
      </c>
      <c r="I256" s="1141">
        <v>0</v>
      </c>
      <c r="J256" s="1141">
        <v>973.63274999999999</v>
      </c>
      <c r="K256" s="1141">
        <v>7.0583</v>
      </c>
      <c r="L256" s="1141">
        <v>980.69105000000002</v>
      </c>
      <c r="M256" s="1141">
        <v>773.84204</v>
      </c>
      <c r="N256" s="1141">
        <v>0</v>
      </c>
      <c r="O256" s="1141">
        <v>773.84204</v>
      </c>
      <c r="P256" s="1141">
        <v>1747.47479</v>
      </c>
      <c r="Q256" s="1141">
        <v>7.0583</v>
      </c>
      <c r="R256" s="1142">
        <v>1754.5330900000001</v>
      </c>
    </row>
    <row r="257" spans="1:18">
      <c r="A257" s="1137"/>
      <c r="B257" s="1133" t="s">
        <v>407</v>
      </c>
      <c r="C257" s="1133" t="s">
        <v>408</v>
      </c>
      <c r="D257" s="1134">
        <v>48592.589020000007</v>
      </c>
      <c r="E257" s="1135">
        <v>0</v>
      </c>
      <c r="F257" s="1135">
        <v>48592.589020000007</v>
      </c>
      <c r="G257" s="1135">
        <v>0</v>
      </c>
      <c r="H257" s="1135">
        <v>0</v>
      </c>
      <c r="I257" s="1135">
        <v>0</v>
      </c>
      <c r="J257" s="1135">
        <v>2022.3076299999998</v>
      </c>
      <c r="K257" s="1135">
        <v>82.922080000000008</v>
      </c>
      <c r="L257" s="1135">
        <v>2105.2297100000001</v>
      </c>
      <c r="M257" s="1135">
        <v>1031.7485999999999</v>
      </c>
      <c r="N257" s="1135">
        <v>0</v>
      </c>
      <c r="O257" s="1135">
        <v>1031.7485999999999</v>
      </c>
      <c r="P257" s="1135">
        <v>3054.0562300000001</v>
      </c>
      <c r="Q257" s="1135">
        <v>82.922080000000008</v>
      </c>
      <c r="R257" s="1136">
        <v>3136.97831</v>
      </c>
    </row>
    <row r="258" spans="1:18">
      <c r="A258" s="1137"/>
      <c r="B258" s="1133" t="s">
        <v>22</v>
      </c>
      <c r="C258" s="1133" t="s">
        <v>22</v>
      </c>
      <c r="D258" s="1134">
        <v>679881.43295999989</v>
      </c>
      <c r="E258" s="1135">
        <v>15725.740229999999</v>
      </c>
      <c r="F258" s="1135">
        <v>695607.17318999988</v>
      </c>
      <c r="G258" s="1135">
        <v>139228.01811999996</v>
      </c>
      <c r="H258" s="1135">
        <v>20253.037850000001</v>
      </c>
      <c r="I258" s="1135">
        <v>159481.05596999999</v>
      </c>
      <c r="J258" s="1135">
        <v>386874.06286000006</v>
      </c>
      <c r="K258" s="1135">
        <v>90337.212399999975</v>
      </c>
      <c r="L258" s="1135">
        <v>477211.27525999997</v>
      </c>
      <c r="M258" s="1135">
        <v>127523.93701000002</v>
      </c>
      <c r="N258" s="1135">
        <v>38752.50963</v>
      </c>
      <c r="O258" s="1135">
        <v>166276.44664000001</v>
      </c>
      <c r="P258" s="1135">
        <v>653626.01798999973</v>
      </c>
      <c r="Q258" s="1135">
        <v>149342.75988</v>
      </c>
      <c r="R258" s="1136">
        <v>802968.77786999999</v>
      </c>
    </row>
    <row r="259" spans="1:18">
      <c r="A259" s="1137"/>
      <c r="B259" s="1137"/>
      <c r="C259" s="1139" t="s">
        <v>409</v>
      </c>
      <c r="D259" s="1140">
        <v>21673.42729</v>
      </c>
      <c r="E259" s="1141">
        <v>0</v>
      </c>
      <c r="F259" s="1141">
        <v>21673.42729</v>
      </c>
      <c r="G259" s="1141">
        <v>0</v>
      </c>
      <c r="H259" s="1141">
        <v>0</v>
      </c>
      <c r="I259" s="1141">
        <v>0</v>
      </c>
      <c r="J259" s="1141">
        <v>814.02629000000002</v>
      </c>
      <c r="K259" s="1141">
        <v>47.051839999999999</v>
      </c>
      <c r="L259" s="1141">
        <v>861.07812999999999</v>
      </c>
      <c r="M259" s="1141">
        <v>1034.78441</v>
      </c>
      <c r="N259" s="1141">
        <v>174.55</v>
      </c>
      <c r="O259" s="1141">
        <v>1209.3344099999999</v>
      </c>
      <c r="P259" s="1141">
        <v>1848.8107000000002</v>
      </c>
      <c r="Q259" s="1141">
        <v>221.60184000000001</v>
      </c>
      <c r="R259" s="1142">
        <v>2070.4125400000003</v>
      </c>
    </row>
    <row r="260" spans="1:18">
      <c r="A260" s="1137"/>
      <c r="B260" s="1133" t="s">
        <v>281</v>
      </c>
      <c r="C260" s="1133" t="s">
        <v>282</v>
      </c>
      <c r="D260" s="1134">
        <v>1577270.6503400004</v>
      </c>
      <c r="E260" s="1135">
        <v>28350.046890000005</v>
      </c>
      <c r="F260" s="1135">
        <v>1605620.6972300005</v>
      </c>
      <c r="G260" s="1135">
        <v>387983.21372</v>
      </c>
      <c r="H260" s="1135">
        <v>153608.89272999999</v>
      </c>
      <c r="I260" s="1135">
        <v>541592.10645000008</v>
      </c>
      <c r="J260" s="1135">
        <v>733007.84056999988</v>
      </c>
      <c r="K260" s="1135">
        <v>150962.01892999999</v>
      </c>
      <c r="L260" s="1135">
        <v>883969.85950000014</v>
      </c>
      <c r="M260" s="1135">
        <v>209343.25993</v>
      </c>
      <c r="N260" s="1135">
        <v>78513.374100000001</v>
      </c>
      <c r="O260" s="1135">
        <v>287856.63403000002</v>
      </c>
      <c r="P260" s="1135">
        <v>1330334.3142199998</v>
      </c>
      <c r="Q260" s="1135">
        <v>383084.28576000012</v>
      </c>
      <c r="R260" s="1136">
        <v>1713418.5999799999</v>
      </c>
    </row>
    <row r="261" spans="1:18">
      <c r="A261" s="1137"/>
      <c r="B261" s="1133" t="s">
        <v>410</v>
      </c>
      <c r="C261" s="1133" t="s">
        <v>410</v>
      </c>
      <c r="D261" s="1134">
        <v>35784.425590000006</v>
      </c>
      <c r="E261" s="1135">
        <v>0</v>
      </c>
      <c r="F261" s="1135">
        <v>35784.425590000006</v>
      </c>
      <c r="G261" s="1135">
        <v>0</v>
      </c>
      <c r="H261" s="1135">
        <v>0</v>
      </c>
      <c r="I261" s="1135">
        <v>0</v>
      </c>
      <c r="J261" s="1135">
        <v>2761.3468499999999</v>
      </c>
      <c r="K261" s="1135">
        <v>696.79131999999993</v>
      </c>
      <c r="L261" s="1135">
        <v>3458.1381699999997</v>
      </c>
      <c r="M261" s="1135">
        <v>1465.7290800000001</v>
      </c>
      <c r="N261" s="1135">
        <v>33.164499999999997</v>
      </c>
      <c r="O261" s="1135">
        <v>1498.8935800000002</v>
      </c>
      <c r="P261" s="1135">
        <v>4227.07593</v>
      </c>
      <c r="Q261" s="1135">
        <v>729.9558199999999</v>
      </c>
      <c r="R261" s="1136">
        <v>4957.0317500000001</v>
      </c>
    </row>
    <row r="262" spans="1:18">
      <c r="A262" s="1137"/>
      <c r="B262" s="1133" t="s">
        <v>411</v>
      </c>
      <c r="C262" s="1133" t="s">
        <v>412</v>
      </c>
      <c r="D262" s="1134">
        <v>27345.861120000001</v>
      </c>
      <c r="E262" s="1135">
        <v>0</v>
      </c>
      <c r="F262" s="1135">
        <v>27345.861120000001</v>
      </c>
      <c r="G262" s="1135">
        <v>0</v>
      </c>
      <c r="H262" s="1135">
        <v>0</v>
      </c>
      <c r="I262" s="1135">
        <v>0</v>
      </c>
      <c r="J262" s="1135">
        <v>1286.16777</v>
      </c>
      <c r="K262" s="1135">
        <v>19.483880000000003</v>
      </c>
      <c r="L262" s="1135">
        <v>1305.65165</v>
      </c>
      <c r="M262" s="1135">
        <v>639.78389000000004</v>
      </c>
      <c r="N262" s="1135">
        <v>0</v>
      </c>
      <c r="O262" s="1135">
        <v>639.78389000000004</v>
      </c>
      <c r="P262" s="1135">
        <v>1925.9516600000002</v>
      </c>
      <c r="Q262" s="1135">
        <v>19.483880000000003</v>
      </c>
      <c r="R262" s="1136">
        <v>1945.4355399999999</v>
      </c>
    </row>
    <row r="263" spans="1:18">
      <c r="A263" s="1137"/>
      <c r="B263" s="1133" t="s">
        <v>413</v>
      </c>
      <c r="C263" s="1133" t="s">
        <v>413</v>
      </c>
      <c r="D263" s="1134">
        <v>19740.371850000003</v>
      </c>
      <c r="E263" s="1135">
        <v>0</v>
      </c>
      <c r="F263" s="1135">
        <v>19740.371850000003</v>
      </c>
      <c r="G263" s="1135">
        <v>0</v>
      </c>
      <c r="H263" s="1135">
        <v>0</v>
      </c>
      <c r="I263" s="1135">
        <v>0</v>
      </c>
      <c r="J263" s="1135">
        <v>670.41579999999999</v>
      </c>
      <c r="K263" s="1135">
        <v>6.2829999999999997E-2</v>
      </c>
      <c r="L263" s="1135">
        <v>670.47862999999995</v>
      </c>
      <c r="M263" s="1135">
        <v>992.79220999999995</v>
      </c>
      <c r="N263" s="1135">
        <v>0</v>
      </c>
      <c r="O263" s="1135">
        <v>992.79220999999995</v>
      </c>
      <c r="P263" s="1135">
        <v>1663.2080100000001</v>
      </c>
      <c r="Q263" s="1135">
        <v>6.2829999999999997E-2</v>
      </c>
      <c r="R263" s="1136">
        <v>1663.2708400000001</v>
      </c>
    </row>
    <row r="264" spans="1:18">
      <c r="A264" s="1137"/>
      <c r="B264" s="1133" t="s">
        <v>414</v>
      </c>
      <c r="C264" s="1133" t="s">
        <v>414</v>
      </c>
      <c r="D264" s="1134">
        <v>18757.562249999999</v>
      </c>
      <c r="E264" s="1135">
        <v>0</v>
      </c>
      <c r="F264" s="1135">
        <v>18757.562249999999</v>
      </c>
      <c r="G264" s="1135">
        <v>0</v>
      </c>
      <c r="H264" s="1135">
        <v>0</v>
      </c>
      <c r="I264" s="1135">
        <v>0</v>
      </c>
      <c r="J264" s="1135">
        <v>929.8335699999999</v>
      </c>
      <c r="K264" s="1135">
        <v>10.31109</v>
      </c>
      <c r="L264" s="1135">
        <v>940.14466000000004</v>
      </c>
      <c r="M264" s="1135">
        <v>860.29266000000007</v>
      </c>
      <c r="N264" s="1135">
        <v>0</v>
      </c>
      <c r="O264" s="1135">
        <v>860.29266000000007</v>
      </c>
      <c r="P264" s="1135">
        <v>1790.1262300000001</v>
      </c>
      <c r="Q264" s="1135">
        <v>10.31109</v>
      </c>
      <c r="R264" s="1136">
        <v>1800.43732</v>
      </c>
    </row>
    <row r="265" spans="1:18">
      <c r="A265" s="1137"/>
      <c r="B265" s="1133" t="s">
        <v>415</v>
      </c>
      <c r="C265" s="1133" t="s">
        <v>416</v>
      </c>
      <c r="D265" s="1134">
        <v>24032.140480000002</v>
      </c>
      <c r="E265" s="1135">
        <v>0</v>
      </c>
      <c r="F265" s="1135">
        <v>24032.140480000002</v>
      </c>
      <c r="G265" s="1135">
        <v>0</v>
      </c>
      <c r="H265" s="1135">
        <v>0</v>
      </c>
      <c r="I265" s="1135">
        <v>0</v>
      </c>
      <c r="J265" s="1135">
        <v>1988.78414</v>
      </c>
      <c r="K265" s="1135">
        <v>162.00935000000001</v>
      </c>
      <c r="L265" s="1135">
        <v>2150.79349</v>
      </c>
      <c r="M265" s="1135">
        <v>1121.8082400000001</v>
      </c>
      <c r="N265" s="1135">
        <v>84.005510000000001</v>
      </c>
      <c r="O265" s="1135">
        <v>1205.81375</v>
      </c>
      <c r="P265" s="1135">
        <v>3110.59238</v>
      </c>
      <c r="Q265" s="1135">
        <v>246.01486</v>
      </c>
      <c r="R265" s="1136">
        <v>3356.6072400000003</v>
      </c>
    </row>
    <row r="266" spans="1:18">
      <c r="A266" s="1133" t="s">
        <v>2535</v>
      </c>
      <c r="B266" s="1138"/>
      <c r="C266" s="1138"/>
      <c r="D266" s="1134">
        <v>2503977.2812000001</v>
      </c>
      <c r="E266" s="1135">
        <v>44075.787120000008</v>
      </c>
      <c r="F266" s="1135">
        <v>2548053.0683200005</v>
      </c>
      <c r="G266" s="1135">
        <v>527211.23184000002</v>
      </c>
      <c r="H266" s="1135">
        <v>173861.93057999999</v>
      </c>
      <c r="I266" s="1135">
        <v>701073.16242000007</v>
      </c>
      <c r="J266" s="1135">
        <v>1133147.7433499999</v>
      </c>
      <c r="K266" s="1135">
        <v>243102.69770999995</v>
      </c>
      <c r="L266" s="1135">
        <v>1376250.4410600003</v>
      </c>
      <c r="M266" s="1135">
        <v>345784.82779000001</v>
      </c>
      <c r="N266" s="1135">
        <v>117557.60373999999</v>
      </c>
      <c r="O266" s="1135">
        <v>463342.43153000006</v>
      </c>
      <c r="P266" s="1135">
        <v>2006143.8029799997</v>
      </c>
      <c r="Q266" s="1135">
        <v>534522.23203000007</v>
      </c>
      <c r="R266" s="1136">
        <v>2540666.0350099998</v>
      </c>
    </row>
    <row r="267" spans="1:18">
      <c r="A267" s="1133" t="s">
        <v>283</v>
      </c>
      <c r="B267" s="1133" t="s">
        <v>92</v>
      </c>
      <c r="C267" s="1133" t="s">
        <v>92</v>
      </c>
      <c r="D267" s="1134">
        <v>67104.956740000009</v>
      </c>
      <c r="E267" s="1135">
        <v>99.170640000000006</v>
      </c>
      <c r="F267" s="1135">
        <v>67204.127379999991</v>
      </c>
      <c r="G267" s="1135">
        <v>11039.32632</v>
      </c>
      <c r="H267" s="1135">
        <v>2349.8339000000001</v>
      </c>
      <c r="I267" s="1135">
        <v>13389.160220000002</v>
      </c>
      <c r="J267" s="1135">
        <v>46618.743560000003</v>
      </c>
      <c r="K267" s="1135">
        <v>2982.31567</v>
      </c>
      <c r="L267" s="1135">
        <v>49601.059229999999</v>
      </c>
      <c r="M267" s="1135">
        <v>3984.5954200000001</v>
      </c>
      <c r="N267" s="1135">
        <v>913.22501</v>
      </c>
      <c r="O267" s="1135">
        <v>4897.8204299999998</v>
      </c>
      <c r="P267" s="1135">
        <v>61642.665300000008</v>
      </c>
      <c r="Q267" s="1135">
        <v>6245.3745799999997</v>
      </c>
      <c r="R267" s="1136">
        <v>67888.039879999997</v>
      </c>
    </row>
    <row r="268" spans="1:18">
      <c r="A268" s="1137"/>
      <c r="B268" s="1133" t="s">
        <v>284</v>
      </c>
      <c r="C268" s="1133" t="s">
        <v>285</v>
      </c>
      <c r="D268" s="1134">
        <v>138004.79751</v>
      </c>
      <c r="E268" s="1135">
        <v>287.43295000000001</v>
      </c>
      <c r="F268" s="1135">
        <v>138292.23046000002</v>
      </c>
      <c r="G268" s="1135">
        <v>21563.453140000001</v>
      </c>
      <c r="H268" s="1135">
        <v>2214.5305199999998</v>
      </c>
      <c r="I268" s="1135">
        <v>23777.983660000002</v>
      </c>
      <c r="J268" s="1135">
        <v>74221.879450000008</v>
      </c>
      <c r="K268" s="1135">
        <v>5432.3024000000005</v>
      </c>
      <c r="L268" s="1135">
        <v>79654.181850000008</v>
      </c>
      <c r="M268" s="1135">
        <v>14639.84893</v>
      </c>
      <c r="N268" s="1135">
        <v>3224.89489</v>
      </c>
      <c r="O268" s="1135">
        <v>17864.74382</v>
      </c>
      <c r="P268" s="1135">
        <v>110425.18152</v>
      </c>
      <c r="Q268" s="1135">
        <v>10871.72781</v>
      </c>
      <c r="R268" s="1136">
        <v>121296.90932999999</v>
      </c>
    </row>
    <row r="269" spans="1:18">
      <c r="A269" s="1137"/>
      <c r="B269" s="1133" t="s">
        <v>286</v>
      </c>
      <c r="C269" s="1133" t="s">
        <v>286</v>
      </c>
      <c r="D269" s="1134">
        <v>642097.02358999988</v>
      </c>
      <c r="E269" s="1135">
        <v>3241.4818899999996</v>
      </c>
      <c r="F269" s="1135">
        <v>645338.50548000005</v>
      </c>
      <c r="G269" s="1135">
        <v>164210.63283000002</v>
      </c>
      <c r="H269" s="1135">
        <v>13092.87903</v>
      </c>
      <c r="I269" s="1135">
        <v>177303.51186000003</v>
      </c>
      <c r="J269" s="1135">
        <v>219675.43814000001</v>
      </c>
      <c r="K269" s="1135">
        <v>26219.336120000004</v>
      </c>
      <c r="L269" s="1135">
        <v>245894.77425999995</v>
      </c>
      <c r="M269" s="1135">
        <v>38911.807649999995</v>
      </c>
      <c r="N269" s="1135">
        <v>10842.962220000001</v>
      </c>
      <c r="O269" s="1135">
        <v>49754.769869999996</v>
      </c>
      <c r="P269" s="1135">
        <v>422797.87862000009</v>
      </c>
      <c r="Q269" s="1135">
        <v>50155.177369999998</v>
      </c>
      <c r="R269" s="1136">
        <v>472953.05599000002</v>
      </c>
    </row>
    <row r="270" spans="1:18">
      <c r="A270" s="1137"/>
      <c r="B270" s="1133" t="s">
        <v>287</v>
      </c>
      <c r="C270" s="1133" t="s">
        <v>288</v>
      </c>
      <c r="D270" s="1134">
        <v>55982.548479999998</v>
      </c>
      <c r="E270" s="1135">
        <v>0</v>
      </c>
      <c r="F270" s="1135">
        <v>55982.548479999998</v>
      </c>
      <c r="G270" s="1135">
        <v>10837.95844</v>
      </c>
      <c r="H270" s="1135">
        <v>33.218640000000001</v>
      </c>
      <c r="I270" s="1135">
        <v>10871.177079999999</v>
      </c>
      <c r="J270" s="1135">
        <v>49746.983529999998</v>
      </c>
      <c r="K270" s="1135">
        <v>2060.51721</v>
      </c>
      <c r="L270" s="1135">
        <v>51807.500739999996</v>
      </c>
      <c r="M270" s="1135">
        <v>1825.9958399999998</v>
      </c>
      <c r="N270" s="1135">
        <v>1.8500000000000001E-3</v>
      </c>
      <c r="O270" s="1135">
        <v>1825.9976899999999</v>
      </c>
      <c r="P270" s="1135">
        <v>62410.937810000003</v>
      </c>
      <c r="Q270" s="1135">
        <v>2093.7377000000001</v>
      </c>
      <c r="R270" s="1136">
        <v>64504.675510000008</v>
      </c>
    </row>
    <row r="271" spans="1:18">
      <c r="A271" s="1137"/>
      <c r="B271" s="1137"/>
      <c r="C271" s="1139" t="s">
        <v>287</v>
      </c>
      <c r="D271" s="1140">
        <v>92255.608510000005</v>
      </c>
      <c r="E271" s="1141">
        <v>224.88953000000001</v>
      </c>
      <c r="F271" s="1141">
        <v>92480.498039999991</v>
      </c>
      <c r="G271" s="1141">
        <v>28578.509810000003</v>
      </c>
      <c r="H271" s="1141">
        <v>4456.3110700000007</v>
      </c>
      <c r="I271" s="1141">
        <v>33034.820879999999</v>
      </c>
      <c r="J271" s="1141">
        <v>63745.004719999997</v>
      </c>
      <c r="K271" s="1141">
        <v>5163.2568700000002</v>
      </c>
      <c r="L271" s="1141">
        <v>68908.261590000009</v>
      </c>
      <c r="M271" s="1141">
        <v>3193.1459199999999</v>
      </c>
      <c r="N271" s="1141">
        <v>1800.4398099999999</v>
      </c>
      <c r="O271" s="1141">
        <v>4993.5857300000007</v>
      </c>
      <c r="P271" s="1141">
        <v>95516.660449999981</v>
      </c>
      <c r="Q271" s="1141">
        <v>11420.007750000001</v>
      </c>
      <c r="R271" s="1142">
        <v>106936.6682</v>
      </c>
    </row>
    <row r="272" spans="1:18">
      <c r="A272" s="1137"/>
      <c r="B272" s="1133" t="s">
        <v>283</v>
      </c>
      <c r="C272" s="1133" t="s">
        <v>289</v>
      </c>
      <c r="D272" s="1134">
        <v>1572519.5865500001</v>
      </c>
      <c r="E272" s="1135">
        <v>25326.35398</v>
      </c>
      <c r="F272" s="1135">
        <v>1597845.9405300003</v>
      </c>
      <c r="G272" s="1135">
        <v>324881.88201999996</v>
      </c>
      <c r="H272" s="1135">
        <v>68611.85097</v>
      </c>
      <c r="I272" s="1135">
        <v>393493.73298999999</v>
      </c>
      <c r="J272" s="1135">
        <v>512704.06774000003</v>
      </c>
      <c r="K272" s="1135">
        <v>86612.443039999984</v>
      </c>
      <c r="L272" s="1135">
        <v>599316.51078000013</v>
      </c>
      <c r="M272" s="1135">
        <v>114010.54969</v>
      </c>
      <c r="N272" s="1135">
        <v>40031.419280000002</v>
      </c>
      <c r="O272" s="1135">
        <v>154041.96896999999</v>
      </c>
      <c r="P272" s="1135">
        <v>951596.49944999989</v>
      </c>
      <c r="Q272" s="1135">
        <v>195255.71328999996</v>
      </c>
      <c r="R272" s="1136">
        <v>1146852.2127400001</v>
      </c>
    </row>
    <row r="273" spans="1:18">
      <c r="A273" s="1137"/>
      <c r="B273" s="1133" t="s">
        <v>417</v>
      </c>
      <c r="C273" s="1133" t="s">
        <v>418</v>
      </c>
      <c r="D273" s="1134">
        <v>5516.00144</v>
      </c>
      <c r="E273" s="1135">
        <v>0</v>
      </c>
      <c r="F273" s="1135">
        <v>5516.00144</v>
      </c>
      <c r="G273" s="1135">
        <v>0</v>
      </c>
      <c r="H273" s="1135">
        <v>0</v>
      </c>
      <c r="I273" s="1135">
        <v>0</v>
      </c>
      <c r="J273" s="1135">
        <v>282.35093000000001</v>
      </c>
      <c r="K273" s="1135">
        <v>1.7455000000000001</v>
      </c>
      <c r="L273" s="1135">
        <v>284.09643</v>
      </c>
      <c r="M273" s="1135">
        <v>149</v>
      </c>
      <c r="N273" s="1135">
        <v>0</v>
      </c>
      <c r="O273" s="1135">
        <v>149</v>
      </c>
      <c r="P273" s="1135">
        <v>431.35093000000001</v>
      </c>
      <c r="Q273" s="1135">
        <v>1.7455000000000001</v>
      </c>
      <c r="R273" s="1136">
        <v>433.09643</v>
      </c>
    </row>
    <row r="274" spans="1:18">
      <c r="A274" s="1137"/>
      <c r="B274" s="1133" t="s">
        <v>419</v>
      </c>
      <c r="C274" s="1133" t="s">
        <v>420</v>
      </c>
      <c r="D274" s="1134">
        <v>7069.1470999999992</v>
      </c>
      <c r="E274" s="1135">
        <v>0</v>
      </c>
      <c r="F274" s="1135">
        <v>7069.1470999999992</v>
      </c>
      <c r="G274" s="1135">
        <v>0</v>
      </c>
      <c r="H274" s="1135">
        <v>0</v>
      </c>
      <c r="I274" s="1135">
        <v>0</v>
      </c>
      <c r="J274" s="1135">
        <v>152.82407999999998</v>
      </c>
      <c r="K274" s="1135">
        <v>0</v>
      </c>
      <c r="L274" s="1135">
        <v>152.82407999999998</v>
      </c>
      <c r="M274" s="1135">
        <v>0</v>
      </c>
      <c r="N274" s="1135">
        <v>0</v>
      </c>
      <c r="O274" s="1135">
        <v>0</v>
      </c>
      <c r="P274" s="1135">
        <v>152.82407999999998</v>
      </c>
      <c r="Q274" s="1135">
        <v>0</v>
      </c>
      <c r="R274" s="1136">
        <v>152.82407999999998</v>
      </c>
    </row>
    <row r="275" spans="1:18">
      <c r="A275" s="1137"/>
      <c r="B275" s="1133" t="s">
        <v>421</v>
      </c>
      <c r="C275" s="1133" t="s">
        <v>421</v>
      </c>
      <c r="D275" s="1134">
        <v>35113.39905</v>
      </c>
      <c r="E275" s="1135">
        <v>0</v>
      </c>
      <c r="F275" s="1135">
        <v>35113.39905</v>
      </c>
      <c r="G275" s="1135">
        <v>1.0671400000000002</v>
      </c>
      <c r="H275" s="1135">
        <v>0</v>
      </c>
      <c r="I275" s="1135">
        <v>1.0671400000000002</v>
      </c>
      <c r="J275" s="1135">
        <v>4948.5479400000004</v>
      </c>
      <c r="K275" s="1135">
        <v>146.89223000000001</v>
      </c>
      <c r="L275" s="1135">
        <v>5095.4401699999999</v>
      </c>
      <c r="M275" s="1135">
        <v>1961.53133</v>
      </c>
      <c r="N275" s="1135">
        <v>0</v>
      </c>
      <c r="O275" s="1135">
        <v>1961.53133</v>
      </c>
      <c r="P275" s="1135">
        <v>6911.1464100000003</v>
      </c>
      <c r="Q275" s="1135">
        <v>146.89223000000001</v>
      </c>
      <c r="R275" s="1136">
        <v>7058.0386399999998</v>
      </c>
    </row>
    <row r="276" spans="1:18">
      <c r="A276" s="1133" t="s">
        <v>2536</v>
      </c>
      <c r="B276" s="1138"/>
      <c r="C276" s="1138"/>
      <c r="D276" s="1134">
        <v>2615663.0689700004</v>
      </c>
      <c r="E276" s="1135">
        <v>29179.328989999998</v>
      </c>
      <c r="F276" s="1135">
        <v>2644842.3979600007</v>
      </c>
      <c r="G276" s="1135">
        <v>561112.82969999989</v>
      </c>
      <c r="H276" s="1135">
        <v>90758.624129999997</v>
      </c>
      <c r="I276" s="1135">
        <v>651871.45383000001</v>
      </c>
      <c r="J276" s="1135">
        <v>972095.84009000019</v>
      </c>
      <c r="K276" s="1135">
        <v>128618.80903999998</v>
      </c>
      <c r="L276" s="1135">
        <v>1100714.64913</v>
      </c>
      <c r="M276" s="1135">
        <v>178676.47477999999</v>
      </c>
      <c r="N276" s="1135">
        <v>56812.943060000005</v>
      </c>
      <c r="O276" s="1135">
        <v>235489.41784000001</v>
      </c>
      <c r="P276" s="1135">
        <v>1711885.1445700002</v>
      </c>
      <c r="Q276" s="1135">
        <v>276190.37622999994</v>
      </c>
      <c r="R276" s="1136">
        <v>1988075.5208000003</v>
      </c>
    </row>
    <row r="277" spans="1:18">
      <c r="A277" s="1133" t="s">
        <v>24</v>
      </c>
      <c r="B277" s="1133" t="s">
        <v>24</v>
      </c>
      <c r="C277" s="1133" t="s">
        <v>422</v>
      </c>
      <c r="D277" s="1134">
        <v>44822.987990000001</v>
      </c>
      <c r="E277" s="1135">
        <v>0</v>
      </c>
      <c r="F277" s="1135">
        <v>44822.987990000001</v>
      </c>
      <c r="G277" s="1135">
        <v>0</v>
      </c>
      <c r="H277" s="1135">
        <v>0</v>
      </c>
      <c r="I277" s="1135">
        <v>0</v>
      </c>
      <c r="J277" s="1135">
        <v>2684.4496899999999</v>
      </c>
      <c r="K277" s="1135">
        <v>249.50442000000001</v>
      </c>
      <c r="L277" s="1135">
        <v>2933.9541099999997</v>
      </c>
      <c r="M277" s="1135">
        <v>1614.6433100000002</v>
      </c>
      <c r="N277" s="1135">
        <v>17.454999999999998</v>
      </c>
      <c r="O277" s="1135">
        <v>1632.0983100000001</v>
      </c>
      <c r="P277" s="1135">
        <v>4299.0929999999998</v>
      </c>
      <c r="Q277" s="1135">
        <v>266.95942000000002</v>
      </c>
      <c r="R277" s="1136">
        <v>4566.05242</v>
      </c>
    </row>
    <row r="278" spans="1:18">
      <c r="A278" s="1137"/>
      <c r="B278" s="1137"/>
      <c r="C278" s="1139" t="s">
        <v>423</v>
      </c>
      <c r="D278" s="1140">
        <v>100939.30804999999</v>
      </c>
      <c r="E278" s="1141">
        <v>0</v>
      </c>
      <c r="F278" s="1141">
        <v>100939.30804999999</v>
      </c>
      <c r="G278" s="1141">
        <v>0</v>
      </c>
      <c r="H278" s="1141">
        <v>0</v>
      </c>
      <c r="I278" s="1141">
        <v>0</v>
      </c>
      <c r="J278" s="1141">
        <v>9090.0664800000013</v>
      </c>
      <c r="K278" s="1141">
        <v>379.66118</v>
      </c>
      <c r="L278" s="1141">
        <v>9469.7276600000005</v>
      </c>
      <c r="M278" s="1141">
        <v>6938.7018200000002</v>
      </c>
      <c r="N278" s="1141">
        <v>71.201349999999991</v>
      </c>
      <c r="O278" s="1141">
        <v>7009.9031699999996</v>
      </c>
      <c r="P278" s="1141">
        <v>16028.768300000002</v>
      </c>
      <c r="Q278" s="1141">
        <v>450.86252999999999</v>
      </c>
      <c r="R278" s="1142">
        <v>16479.630830000002</v>
      </c>
    </row>
    <row r="279" spans="1:18">
      <c r="A279" s="1137"/>
      <c r="B279" s="1137"/>
      <c r="C279" s="1139" t="s">
        <v>24</v>
      </c>
      <c r="D279" s="1140">
        <v>1459559.3447499999</v>
      </c>
      <c r="E279" s="1141">
        <v>101119.06050999998</v>
      </c>
      <c r="F279" s="1141">
        <v>1560678.4052600001</v>
      </c>
      <c r="G279" s="1141">
        <v>352625.73424000002</v>
      </c>
      <c r="H279" s="1141">
        <v>146456.02807999999</v>
      </c>
      <c r="I279" s="1141">
        <v>499081.76232000004</v>
      </c>
      <c r="J279" s="1141">
        <v>853571.39625999983</v>
      </c>
      <c r="K279" s="1141">
        <v>348443.81410999992</v>
      </c>
      <c r="L279" s="1141">
        <v>1202015.21037</v>
      </c>
      <c r="M279" s="1141">
        <v>286345.58690999995</v>
      </c>
      <c r="N279" s="1141">
        <v>114954.33388999999</v>
      </c>
      <c r="O279" s="1141">
        <v>401299.92080000002</v>
      </c>
      <c r="P279" s="1141">
        <v>1492542.71741</v>
      </c>
      <c r="Q279" s="1141">
        <v>609854.17608</v>
      </c>
      <c r="R279" s="1142">
        <v>2102396.8934900002</v>
      </c>
    </row>
    <row r="280" spans="1:18">
      <c r="A280" s="1137"/>
      <c r="B280" s="1133" t="s">
        <v>290</v>
      </c>
      <c r="C280" s="1133" t="s">
        <v>291</v>
      </c>
      <c r="D280" s="1134">
        <v>2300.6762100000001</v>
      </c>
      <c r="E280" s="1135">
        <v>78.777749999999997</v>
      </c>
      <c r="F280" s="1135">
        <v>2379.4539599999998</v>
      </c>
      <c r="G280" s="1135">
        <v>30395.393960000001</v>
      </c>
      <c r="H280" s="1135">
        <v>628.18168000000003</v>
      </c>
      <c r="I280" s="1135">
        <v>31023.575639999999</v>
      </c>
      <c r="J280" s="1135">
        <v>84043.536340000006</v>
      </c>
      <c r="K280" s="1135">
        <v>15203.036810000001</v>
      </c>
      <c r="L280" s="1135">
        <v>99246.573150000011</v>
      </c>
      <c r="M280" s="1135">
        <v>2593.6446000000001</v>
      </c>
      <c r="N280" s="1135">
        <v>298.96699999999998</v>
      </c>
      <c r="O280" s="1135">
        <v>2892.6116000000002</v>
      </c>
      <c r="P280" s="1135">
        <v>117032.57490000001</v>
      </c>
      <c r="Q280" s="1135">
        <v>16130.18549</v>
      </c>
      <c r="R280" s="1136">
        <v>133162.76039000001</v>
      </c>
    </row>
    <row r="281" spans="1:18">
      <c r="A281" s="1133" t="s">
        <v>2537</v>
      </c>
      <c r="B281" s="1138"/>
      <c r="C281" s="1138"/>
      <c r="D281" s="1134">
        <v>1607622.317</v>
      </c>
      <c r="E281" s="1135">
        <v>101197.83825999997</v>
      </c>
      <c r="F281" s="1135">
        <v>1708820.1552600001</v>
      </c>
      <c r="G281" s="1135">
        <v>383021.12819999998</v>
      </c>
      <c r="H281" s="1135">
        <v>147084.20976</v>
      </c>
      <c r="I281" s="1135">
        <v>530105.33796000003</v>
      </c>
      <c r="J281" s="1135">
        <v>949389.4487699999</v>
      </c>
      <c r="K281" s="1135">
        <v>364276.01651999995</v>
      </c>
      <c r="L281" s="1135">
        <v>1313665.46529</v>
      </c>
      <c r="M281" s="1135">
        <v>297492.57663999998</v>
      </c>
      <c r="N281" s="1135">
        <v>115341.95723999999</v>
      </c>
      <c r="O281" s="1135">
        <v>412834.53388000006</v>
      </c>
      <c r="P281" s="1135">
        <v>1629903.1536100002</v>
      </c>
      <c r="Q281" s="1135">
        <v>626702.18352000008</v>
      </c>
      <c r="R281" s="1136">
        <v>2256605.3371299999</v>
      </c>
    </row>
    <row r="282" spans="1:18">
      <c r="A282" s="1133" t="s">
        <v>25</v>
      </c>
      <c r="B282" s="1133" t="s">
        <v>424</v>
      </c>
      <c r="C282" s="1133" t="s">
        <v>425</v>
      </c>
      <c r="D282" s="1134">
        <v>7946.0167000000001</v>
      </c>
      <c r="E282" s="1135">
        <v>0</v>
      </c>
      <c r="F282" s="1135">
        <v>7946.0167000000001</v>
      </c>
      <c r="G282" s="1135">
        <v>0</v>
      </c>
      <c r="H282" s="1135">
        <v>0</v>
      </c>
      <c r="I282" s="1135">
        <v>0</v>
      </c>
      <c r="J282" s="1135">
        <v>377.87273999999996</v>
      </c>
      <c r="K282" s="1135">
        <v>1.393E-2</v>
      </c>
      <c r="L282" s="1135">
        <v>377.88666999999998</v>
      </c>
      <c r="M282" s="1135">
        <v>93.57517</v>
      </c>
      <c r="N282" s="1135">
        <v>34.983309999999996</v>
      </c>
      <c r="O282" s="1135">
        <v>128.55848</v>
      </c>
      <c r="P282" s="1135">
        <v>471.44790999999998</v>
      </c>
      <c r="Q282" s="1135">
        <v>34.997239999999998</v>
      </c>
      <c r="R282" s="1136">
        <v>506.44515000000001</v>
      </c>
    </row>
    <row r="283" spans="1:18" s="1143" customFormat="1">
      <c r="A283" s="1137"/>
      <c r="B283" s="1133" t="s">
        <v>25</v>
      </c>
      <c r="C283" s="1133" t="s">
        <v>25</v>
      </c>
      <c r="D283" s="1134">
        <v>534791.88019000005</v>
      </c>
      <c r="E283" s="1135">
        <v>9612.0761500000008</v>
      </c>
      <c r="F283" s="1135">
        <v>544403.95634000003</v>
      </c>
      <c r="G283" s="1135">
        <v>48332.910740000007</v>
      </c>
      <c r="H283" s="1135">
        <v>18120.019680000001</v>
      </c>
      <c r="I283" s="1135">
        <v>66452.930420000004</v>
      </c>
      <c r="J283" s="1135">
        <v>178872.04861000003</v>
      </c>
      <c r="K283" s="1135">
        <v>32955.852229999997</v>
      </c>
      <c r="L283" s="1135">
        <v>211827.90084000005</v>
      </c>
      <c r="M283" s="1135">
        <v>42079.93680000001</v>
      </c>
      <c r="N283" s="1135">
        <v>14309.81184</v>
      </c>
      <c r="O283" s="1135">
        <v>56389.748639999998</v>
      </c>
      <c r="P283" s="1135">
        <v>269284.89614999999</v>
      </c>
      <c r="Q283" s="1135">
        <v>65385.683750000018</v>
      </c>
      <c r="R283" s="1136">
        <v>334670.57989999995</v>
      </c>
    </row>
    <row r="284" spans="1:18">
      <c r="A284" s="1137"/>
      <c r="B284" s="1133" t="s">
        <v>443</v>
      </c>
      <c r="C284" s="1133" t="s">
        <v>443</v>
      </c>
      <c r="D284" s="1134">
        <v>10465.77081</v>
      </c>
      <c r="E284" s="1135">
        <v>0</v>
      </c>
      <c r="F284" s="1135">
        <v>10465.77081</v>
      </c>
      <c r="G284" s="1135">
        <v>0</v>
      </c>
      <c r="H284" s="1135">
        <v>0</v>
      </c>
      <c r="I284" s="1135">
        <v>0</v>
      </c>
      <c r="J284" s="1135">
        <v>1250.09124</v>
      </c>
      <c r="K284" s="1135">
        <v>0</v>
      </c>
      <c r="L284" s="1135">
        <v>1250.09124</v>
      </c>
      <c r="M284" s="1135">
        <v>318.70100000000002</v>
      </c>
      <c r="N284" s="1135">
        <v>0</v>
      </c>
      <c r="O284" s="1135">
        <v>318.70100000000002</v>
      </c>
      <c r="P284" s="1135">
        <v>1568.79224</v>
      </c>
      <c r="Q284" s="1135">
        <v>0</v>
      </c>
      <c r="R284" s="1136">
        <v>1568.79224</v>
      </c>
    </row>
    <row r="285" spans="1:18">
      <c r="A285" s="1133" t="s">
        <v>2538</v>
      </c>
      <c r="B285" s="1138"/>
      <c r="C285" s="1138"/>
      <c r="D285" s="1134">
        <v>553203.66769999999</v>
      </c>
      <c r="E285" s="1135">
        <v>9612.0761500000008</v>
      </c>
      <c r="F285" s="1135">
        <v>562815.74384999997</v>
      </c>
      <c r="G285" s="1135">
        <v>48332.910740000007</v>
      </c>
      <c r="H285" s="1135">
        <v>18120.019680000001</v>
      </c>
      <c r="I285" s="1135">
        <v>66452.930420000004</v>
      </c>
      <c r="J285" s="1135">
        <v>180500.01259000003</v>
      </c>
      <c r="K285" s="1135">
        <v>32955.866159999998</v>
      </c>
      <c r="L285" s="1135">
        <v>213455.87875000003</v>
      </c>
      <c r="M285" s="1135">
        <v>42492.212970000015</v>
      </c>
      <c r="N285" s="1135">
        <v>14344.79515</v>
      </c>
      <c r="O285" s="1135">
        <v>56837.008119999999</v>
      </c>
      <c r="P285" s="1135">
        <v>271325.13630000001</v>
      </c>
      <c r="Q285" s="1135">
        <v>65420.680990000015</v>
      </c>
      <c r="R285" s="1136">
        <v>336745.81728999998</v>
      </c>
    </row>
    <row r="286" spans="1:18">
      <c r="A286" s="1133" t="s">
        <v>26</v>
      </c>
      <c r="B286" s="1133" t="s">
        <v>292</v>
      </c>
      <c r="C286" s="1133" t="s">
        <v>293</v>
      </c>
      <c r="D286" s="1134">
        <v>96675.797019999998</v>
      </c>
      <c r="E286" s="1135">
        <v>433.92237</v>
      </c>
      <c r="F286" s="1135">
        <v>97109.719389999998</v>
      </c>
      <c r="G286" s="1135">
        <v>22810.912960000001</v>
      </c>
      <c r="H286" s="1135">
        <v>1835.61706</v>
      </c>
      <c r="I286" s="1135">
        <v>24646.530019999998</v>
      </c>
      <c r="J286" s="1135">
        <v>63005.877709999993</v>
      </c>
      <c r="K286" s="1135">
        <v>8403.5871299999981</v>
      </c>
      <c r="L286" s="1135">
        <v>71409.464839999986</v>
      </c>
      <c r="M286" s="1135">
        <v>6306.9255999999996</v>
      </c>
      <c r="N286" s="1135">
        <v>3213.8809000000006</v>
      </c>
      <c r="O286" s="1135">
        <v>9520.8065000000006</v>
      </c>
      <c r="P286" s="1135">
        <v>92123.71626999999</v>
      </c>
      <c r="Q286" s="1135">
        <v>13453.08509</v>
      </c>
      <c r="R286" s="1136">
        <v>105576.80136</v>
      </c>
    </row>
    <row r="287" spans="1:18">
      <c r="A287" s="1137"/>
      <c r="B287" s="1137"/>
      <c r="C287" s="1139" t="s">
        <v>294</v>
      </c>
      <c r="D287" s="1140">
        <v>1384966.56434</v>
      </c>
      <c r="E287" s="1141">
        <v>25555.644690000005</v>
      </c>
      <c r="F287" s="1141">
        <v>1410522.2090300003</v>
      </c>
      <c r="G287" s="1141">
        <v>377146.61052999995</v>
      </c>
      <c r="H287" s="1141">
        <v>66494.553400000004</v>
      </c>
      <c r="I287" s="1141">
        <v>443641.16392999998</v>
      </c>
      <c r="J287" s="1141">
        <v>537134.11345000006</v>
      </c>
      <c r="K287" s="1141">
        <v>77467.145420000001</v>
      </c>
      <c r="L287" s="1141">
        <v>614601.25887000014</v>
      </c>
      <c r="M287" s="1141">
        <v>115719.75263000002</v>
      </c>
      <c r="N287" s="1141">
        <v>48145.27867</v>
      </c>
      <c r="O287" s="1141">
        <v>163865.03129999997</v>
      </c>
      <c r="P287" s="1141">
        <v>1030000.4766099998</v>
      </c>
      <c r="Q287" s="1141">
        <v>192106.97749000002</v>
      </c>
      <c r="R287" s="1142">
        <v>1222107.4541</v>
      </c>
    </row>
    <row r="288" spans="1:18">
      <c r="A288" s="1137"/>
      <c r="B288" s="1133" t="s">
        <v>426</v>
      </c>
      <c r="C288" s="1133" t="s">
        <v>426</v>
      </c>
      <c r="D288" s="1134">
        <v>15836.430390000001</v>
      </c>
      <c r="E288" s="1135">
        <v>0</v>
      </c>
      <c r="F288" s="1135">
        <v>15836.430390000001</v>
      </c>
      <c r="G288" s="1135">
        <v>0</v>
      </c>
      <c r="H288" s="1135">
        <v>0</v>
      </c>
      <c r="I288" s="1135">
        <v>0</v>
      </c>
      <c r="J288" s="1135">
        <v>137.03454000000002</v>
      </c>
      <c r="K288" s="1135">
        <v>0.23022999999999999</v>
      </c>
      <c r="L288" s="1135">
        <v>137.26477</v>
      </c>
      <c r="M288" s="1135">
        <v>0</v>
      </c>
      <c r="N288" s="1135">
        <v>0</v>
      </c>
      <c r="O288" s="1135">
        <v>0</v>
      </c>
      <c r="P288" s="1135">
        <v>137.03454000000002</v>
      </c>
      <c r="Q288" s="1135">
        <v>0.23022999999999999</v>
      </c>
      <c r="R288" s="1136">
        <v>137.26477</v>
      </c>
    </row>
    <row r="289" spans="1:18">
      <c r="A289" s="1133" t="s">
        <v>2539</v>
      </c>
      <c r="B289" s="1138"/>
      <c r="C289" s="1138"/>
      <c r="D289" s="1134">
        <v>1497478.7917500003</v>
      </c>
      <c r="E289" s="1135">
        <v>25989.567060000005</v>
      </c>
      <c r="F289" s="1135">
        <v>1523468.3588100004</v>
      </c>
      <c r="G289" s="1135">
        <v>399957.52348999993</v>
      </c>
      <c r="H289" s="1135">
        <v>68330.170460000008</v>
      </c>
      <c r="I289" s="1135">
        <v>468287.69394999999</v>
      </c>
      <c r="J289" s="1135">
        <v>600277.0257</v>
      </c>
      <c r="K289" s="1135">
        <v>85870.962780000002</v>
      </c>
      <c r="L289" s="1135">
        <v>686147.98848000017</v>
      </c>
      <c r="M289" s="1135">
        <v>122026.67823</v>
      </c>
      <c r="N289" s="1135">
        <v>51359.159570000003</v>
      </c>
      <c r="O289" s="1135">
        <v>173385.83779999998</v>
      </c>
      <c r="P289" s="1135">
        <v>1122261.2274199999</v>
      </c>
      <c r="Q289" s="1135">
        <v>205560.29281000001</v>
      </c>
      <c r="R289" s="1136">
        <v>1327821.5202299997</v>
      </c>
    </row>
    <row r="290" spans="1:18">
      <c r="A290" s="1144" t="s">
        <v>2540</v>
      </c>
      <c r="B290" s="1145"/>
      <c r="C290" s="1146"/>
      <c r="D290" s="1134">
        <v>275678651.72472018</v>
      </c>
      <c r="E290" s="1135">
        <v>100016401.12352999</v>
      </c>
      <c r="F290" s="1135">
        <v>375695052.84825003</v>
      </c>
      <c r="G290" s="1135">
        <v>83998311.797150016</v>
      </c>
      <c r="H290" s="1135">
        <v>53773045.644750021</v>
      </c>
      <c r="I290" s="1135">
        <v>137771357.4419001</v>
      </c>
      <c r="J290" s="1135">
        <v>101472426.22116998</v>
      </c>
      <c r="K290" s="1135">
        <v>45667908.379740015</v>
      </c>
      <c r="L290" s="1135">
        <v>147140334.60090992</v>
      </c>
      <c r="M290" s="1135">
        <v>80640827.666979998</v>
      </c>
      <c r="N290" s="1135">
        <v>46313280.824749969</v>
      </c>
      <c r="O290" s="1135">
        <v>126954108.49172999</v>
      </c>
      <c r="P290" s="1135">
        <v>266111565.68529999</v>
      </c>
      <c r="Q290" s="1135">
        <v>145754234.84924001</v>
      </c>
      <c r="R290" s="1136">
        <v>411865800.53454006</v>
      </c>
    </row>
    <row r="291" spans="1:18">
      <c r="A291" s="1133" t="s">
        <v>2541</v>
      </c>
      <c r="B291" s="1138"/>
      <c r="C291" s="1138"/>
      <c r="D291" s="1134">
        <v>0</v>
      </c>
      <c r="E291" s="1135">
        <v>1013537.9582</v>
      </c>
      <c r="F291" s="1135">
        <v>1013537.9582</v>
      </c>
      <c r="G291" s="1135">
        <v>0</v>
      </c>
      <c r="H291" s="1135">
        <v>1191067.9554299999</v>
      </c>
      <c r="I291" s="1135">
        <v>1191067.9554299999</v>
      </c>
      <c r="J291" s="1135">
        <v>0</v>
      </c>
      <c r="K291" s="1135">
        <v>0</v>
      </c>
      <c r="L291" s="1135">
        <v>0</v>
      </c>
      <c r="M291" s="1135">
        <v>0</v>
      </c>
      <c r="N291" s="1135">
        <v>545170.99978999991</v>
      </c>
      <c r="O291" s="1135">
        <v>545170.99978999991</v>
      </c>
      <c r="P291" s="1135">
        <v>0</v>
      </c>
      <c r="Q291" s="1135">
        <v>1736238.9552199999</v>
      </c>
      <c r="R291" s="1136">
        <v>1736238.9552200001</v>
      </c>
    </row>
    <row r="292" spans="1:18">
      <c r="A292" s="1147" t="s">
        <v>446</v>
      </c>
      <c r="B292" s="1148"/>
      <c r="C292" s="1148"/>
      <c r="D292" s="1149">
        <v>275678651.72472018</v>
      </c>
      <c r="E292" s="1150">
        <v>101029939.08172998</v>
      </c>
      <c r="F292" s="1150">
        <v>376708590.80645001</v>
      </c>
      <c r="G292" s="1150">
        <v>83998311.797150016</v>
      </c>
      <c r="H292" s="1150">
        <v>54964113.600180022</v>
      </c>
      <c r="I292" s="1150">
        <v>138962425.39733011</v>
      </c>
      <c r="J292" s="1150">
        <v>101472426.22116998</v>
      </c>
      <c r="K292" s="1150">
        <v>45667908.379740015</v>
      </c>
      <c r="L292" s="1150">
        <v>147140334.60090992</v>
      </c>
      <c r="M292" s="1150">
        <v>80640827.666979998</v>
      </c>
      <c r="N292" s="1150">
        <v>46858451.824539967</v>
      </c>
      <c r="O292" s="1150">
        <v>127499279.49151999</v>
      </c>
      <c r="P292" s="1150">
        <v>266111565.68529999</v>
      </c>
      <c r="Q292" s="1150">
        <v>147490473.80446002</v>
      </c>
      <c r="R292" s="1151">
        <v>413602039.48976004</v>
      </c>
    </row>
    <row r="293" spans="1:18">
      <c r="A293" s="389"/>
      <c r="B293" s="389"/>
      <c r="C293" s="389"/>
      <c r="D293" s="389"/>
      <c r="E293" s="389"/>
      <c r="F293" s="389"/>
      <c r="G293" s="389"/>
      <c r="H293" s="389"/>
      <c r="I293" s="389"/>
      <c r="J293" s="389"/>
      <c r="K293" s="389"/>
      <c r="L293" s="389"/>
      <c r="M293" s="389"/>
      <c r="N293" s="389"/>
      <c r="O293" s="389"/>
      <c r="P293" s="389"/>
      <c r="Q293" s="389"/>
      <c r="R293" s="389"/>
    </row>
    <row r="294" spans="1:18">
      <c r="A294" s="389"/>
      <c r="B294" s="389"/>
      <c r="C294" s="389"/>
      <c r="D294" s="389"/>
      <c r="E294" s="389"/>
      <c r="F294" s="389"/>
      <c r="G294" s="389"/>
      <c r="H294" s="389"/>
      <c r="I294" s="389"/>
      <c r="J294" s="389"/>
      <c r="K294" s="389"/>
      <c r="L294" s="389"/>
      <c r="M294" s="389"/>
      <c r="N294" s="389"/>
      <c r="O294" s="389"/>
      <c r="P294" s="389"/>
      <c r="Q294" s="389"/>
      <c r="R294" s="389"/>
    </row>
    <row r="295" spans="1:18">
      <c r="A295" s="389"/>
      <c r="B295" s="389"/>
      <c r="C295" s="389"/>
      <c r="D295" s="389"/>
      <c r="E295" s="389"/>
      <c r="F295" s="389"/>
      <c r="G295" s="389"/>
      <c r="H295" s="389"/>
      <c r="I295" s="389"/>
      <c r="J295" s="389"/>
      <c r="K295" s="389"/>
      <c r="L295" s="389"/>
      <c r="M295" s="389"/>
      <c r="N295" s="389"/>
      <c r="O295" s="389"/>
      <c r="P295" s="389"/>
      <c r="Q295" s="389"/>
      <c r="R295" s="389"/>
    </row>
    <row r="296" spans="1:18">
      <c r="A296" s="389"/>
      <c r="B296" s="389"/>
      <c r="C296" s="389"/>
      <c r="D296" s="389"/>
      <c r="E296" s="389"/>
      <c r="F296" s="389"/>
      <c r="G296" s="389"/>
      <c r="H296" s="389"/>
      <c r="I296" s="389"/>
      <c r="J296" s="389"/>
      <c r="K296" s="389"/>
      <c r="L296" s="389"/>
      <c r="M296" s="389"/>
      <c r="N296" s="389"/>
      <c r="O296" s="389"/>
      <c r="P296" s="389"/>
      <c r="Q296" s="389"/>
      <c r="R296" s="389"/>
    </row>
    <row r="297" spans="1:18">
      <c r="A297" s="389"/>
      <c r="B297" s="389"/>
      <c r="C297" s="389"/>
      <c r="D297" s="389"/>
      <c r="E297" s="389"/>
      <c r="F297" s="389"/>
      <c r="G297" s="389"/>
      <c r="H297" s="389"/>
      <c r="I297" s="389"/>
      <c r="J297" s="389"/>
      <c r="K297" s="389"/>
      <c r="L297" s="389"/>
      <c r="M297" s="389"/>
      <c r="N297" s="389"/>
      <c r="O297" s="389"/>
      <c r="P297" s="389"/>
      <c r="Q297" s="389"/>
      <c r="R297" s="389"/>
    </row>
    <row r="298" spans="1:18">
      <c r="A298" s="389"/>
      <c r="B298" s="389"/>
      <c r="C298" s="389"/>
      <c r="D298" s="389"/>
      <c r="E298" s="389"/>
      <c r="F298" s="389"/>
      <c r="G298" s="389"/>
      <c r="H298" s="389"/>
      <c r="I298" s="389"/>
      <c r="J298" s="389"/>
      <c r="K298" s="389"/>
      <c r="L298" s="389"/>
      <c r="M298" s="389"/>
      <c r="N298" s="389"/>
      <c r="O298" s="389"/>
      <c r="P298" s="389"/>
      <c r="Q298" s="389"/>
      <c r="R298" s="389"/>
    </row>
    <row r="299" spans="1:18">
      <c r="A299" s="389"/>
      <c r="B299" s="389"/>
      <c r="C299" s="389"/>
      <c r="D299" s="389"/>
      <c r="E299" s="389"/>
      <c r="F299" s="389"/>
      <c r="G299" s="389"/>
      <c r="H299" s="389"/>
      <c r="I299" s="389"/>
      <c r="J299" s="389"/>
      <c r="K299" s="389"/>
      <c r="L299" s="389"/>
      <c r="M299" s="389"/>
      <c r="N299" s="389"/>
      <c r="O299" s="389"/>
      <c r="P299" s="389"/>
      <c r="Q299" s="389"/>
      <c r="R299" s="389"/>
    </row>
    <row r="300" spans="1:18">
      <c r="A300" s="389"/>
      <c r="B300" s="389"/>
      <c r="C300" s="389"/>
      <c r="D300" s="389"/>
      <c r="E300" s="389"/>
      <c r="F300" s="389"/>
      <c r="G300" s="389"/>
      <c r="H300" s="389"/>
      <c r="I300" s="389"/>
      <c r="J300" s="389"/>
      <c r="K300" s="389"/>
      <c r="L300" s="389"/>
      <c r="M300" s="389"/>
      <c r="N300" s="389"/>
      <c r="O300" s="389"/>
      <c r="P300" s="389"/>
      <c r="Q300" s="389"/>
      <c r="R300" s="389"/>
    </row>
    <row r="301" spans="1:18">
      <c r="A301" s="389"/>
      <c r="B301" s="389"/>
      <c r="C301" s="389"/>
      <c r="D301" s="389"/>
      <c r="E301" s="389"/>
      <c r="F301" s="389"/>
      <c r="G301" s="389"/>
      <c r="H301" s="389"/>
      <c r="I301" s="389"/>
      <c r="J301" s="389"/>
      <c r="K301" s="389"/>
      <c r="L301" s="389"/>
      <c r="M301" s="389"/>
      <c r="N301" s="389"/>
      <c r="O301" s="389"/>
      <c r="P301" s="389"/>
      <c r="Q301" s="389"/>
      <c r="R301" s="389"/>
    </row>
    <row r="302" spans="1:18">
      <c r="A302" s="389"/>
      <c r="B302" s="389"/>
      <c r="C302" s="389"/>
      <c r="D302" s="389"/>
      <c r="E302" s="389"/>
      <c r="F302" s="389"/>
      <c r="G302" s="389"/>
      <c r="H302" s="389"/>
      <c r="I302" s="389"/>
      <c r="J302" s="389"/>
      <c r="K302" s="389"/>
      <c r="L302" s="389"/>
      <c r="M302" s="389"/>
      <c r="N302" s="389"/>
      <c r="O302" s="389"/>
      <c r="P302" s="389"/>
      <c r="Q302" s="389"/>
      <c r="R302" s="389"/>
    </row>
    <row r="303" spans="1:18">
      <c r="A303" s="389"/>
      <c r="B303" s="389"/>
      <c r="C303" s="389"/>
      <c r="D303" s="389"/>
      <c r="E303" s="389"/>
      <c r="F303" s="389"/>
      <c r="G303" s="389"/>
      <c r="H303" s="389"/>
      <c r="I303" s="389"/>
      <c r="J303" s="389"/>
      <c r="K303" s="389"/>
      <c r="L303" s="389"/>
      <c r="M303" s="389"/>
      <c r="N303" s="389"/>
      <c r="O303" s="389"/>
      <c r="P303" s="389"/>
      <c r="Q303" s="389"/>
      <c r="R303" s="389"/>
    </row>
    <row r="304" spans="1:18">
      <c r="A304" s="389"/>
      <c r="B304" s="389"/>
      <c r="C304" s="389"/>
      <c r="D304" s="389"/>
      <c r="E304" s="389"/>
      <c r="F304" s="389"/>
      <c r="G304" s="389"/>
      <c r="H304" s="389"/>
      <c r="I304" s="389"/>
      <c r="J304" s="389"/>
      <c r="K304" s="389"/>
      <c r="L304" s="389"/>
      <c r="M304" s="389"/>
      <c r="N304" s="389"/>
      <c r="O304" s="389"/>
      <c r="P304" s="389"/>
      <c r="Q304" s="389"/>
      <c r="R304" s="389"/>
    </row>
    <row r="305" spans="1:18">
      <c r="A305" s="389"/>
      <c r="B305" s="389"/>
      <c r="C305" s="389"/>
      <c r="D305" s="389"/>
      <c r="E305" s="389"/>
      <c r="F305" s="389"/>
      <c r="G305" s="389"/>
      <c r="H305" s="389"/>
      <c r="I305" s="389"/>
      <c r="J305" s="389"/>
      <c r="K305" s="389"/>
      <c r="L305" s="389"/>
      <c r="M305" s="389"/>
      <c r="N305" s="389"/>
      <c r="O305" s="389"/>
      <c r="P305" s="389"/>
      <c r="Q305" s="389"/>
      <c r="R305" s="389"/>
    </row>
    <row r="306" spans="1:18">
      <c r="A306" s="389"/>
      <c r="B306" s="389"/>
      <c r="C306" s="389"/>
      <c r="D306" s="389"/>
      <c r="E306" s="389"/>
      <c r="F306" s="389"/>
      <c r="G306" s="389"/>
      <c r="H306" s="389"/>
      <c r="I306" s="389"/>
      <c r="J306" s="389"/>
      <c r="K306" s="389"/>
      <c r="L306" s="389"/>
      <c r="M306" s="389"/>
      <c r="N306" s="389"/>
      <c r="O306" s="389"/>
      <c r="P306" s="389"/>
      <c r="Q306" s="389"/>
      <c r="R306" s="389"/>
    </row>
    <row r="307" spans="1:18">
      <c r="A307" s="389"/>
      <c r="B307" s="389"/>
      <c r="C307" s="389"/>
      <c r="D307" s="389"/>
      <c r="E307" s="389"/>
      <c r="F307" s="389"/>
      <c r="G307" s="389"/>
      <c r="H307" s="389"/>
      <c r="I307" s="389"/>
      <c r="J307" s="389"/>
      <c r="K307" s="389"/>
      <c r="L307" s="389"/>
      <c r="M307" s="389"/>
      <c r="N307" s="389"/>
      <c r="O307" s="389"/>
      <c r="P307" s="389"/>
      <c r="Q307" s="389"/>
      <c r="R307" s="389"/>
    </row>
    <row r="308" spans="1:18">
      <c r="A308" s="389"/>
      <c r="B308" s="389"/>
      <c r="C308" s="389"/>
      <c r="D308" s="389"/>
      <c r="E308" s="389"/>
      <c r="F308" s="389"/>
      <c r="G308" s="389"/>
      <c r="H308" s="389"/>
      <c r="I308" s="389"/>
      <c r="J308" s="389"/>
      <c r="K308" s="389"/>
      <c r="L308" s="389"/>
      <c r="M308" s="389"/>
      <c r="N308" s="389"/>
      <c r="O308" s="389"/>
      <c r="P308" s="389"/>
      <c r="Q308" s="389"/>
      <c r="R308" s="389"/>
    </row>
    <row r="309" spans="1:18">
      <c r="A309" s="389"/>
      <c r="B309" s="389"/>
      <c r="C309" s="389"/>
      <c r="D309" s="389"/>
      <c r="E309" s="389"/>
      <c r="F309" s="389"/>
      <c r="G309" s="389"/>
      <c r="H309" s="389"/>
      <c r="I309" s="389"/>
      <c r="J309" s="389"/>
      <c r="K309" s="389"/>
      <c r="L309" s="389"/>
      <c r="M309" s="389"/>
      <c r="N309" s="389"/>
      <c r="O309" s="389"/>
      <c r="P309" s="389"/>
      <c r="Q309" s="389"/>
      <c r="R309" s="389"/>
    </row>
    <row r="310" spans="1:18">
      <c r="A310" s="389"/>
      <c r="B310" s="389"/>
      <c r="C310" s="389"/>
      <c r="D310" s="389"/>
      <c r="E310" s="389"/>
      <c r="F310" s="389"/>
      <c r="G310" s="389"/>
      <c r="H310" s="389"/>
      <c r="I310" s="389"/>
      <c r="J310" s="389"/>
      <c r="K310" s="389"/>
      <c r="L310" s="389"/>
      <c r="M310" s="389"/>
      <c r="N310" s="389"/>
      <c r="O310" s="389"/>
      <c r="P310" s="389"/>
      <c r="Q310" s="389"/>
      <c r="R310" s="389"/>
    </row>
    <row r="311" spans="1:18">
      <c r="A311" s="389"/>
      <c r="B311" s="389"/>
      <c r="C311" s="389"/>
      <c r="D311" s="389"/>
      <c r="E311" s="389"/>
      <c r="F311" s="389"/>
      <c r="G311" s="389"/>
      <c r="H311" s="389"/>
      <c r="I311" s="389"/>
      <c r="J311" s="389"/>
      <c r="K311" s="389"/>
      <c r="L311" s="389"/>
      <c r="M311" s="389"/>
      <c r="N311" s="389"/>
      <c r="O311" s="389"/>
      <c r="P311" s="389"/>
      <c r="Q311" s="389"/>
      <c r="R311" s="389"/>
    </row>
    <row r="312" spans="1:18">
      <c r="A312" s="389"/>
      <c r="B312" s="389"/>
      <c r="C312" s="389"/>
      <c r="D312" s="389"/>
      <c r="E312" s="389"/>
      <c r="F312" s="389"/>
      <c r="G312" s="389"/>
      <c r="H312" s="389"/>
      <c r="I312" s="389"/>
      <c r="J312" s="389"/>
      <c r="K312" s="389"/>
      <c r="L312" s="389"/>
      <c r="M312" s="389"/>
      <c r="N312" s="389"/>
      <c r="O312" s="389"/>
      <c r="P312" s="389"/>
      <c r="Q312" s="389"/>
      <c r="R312" s="389"/>
    </row>
    <row r="313" spans="1:18">
      <c r="A313" s="389"/>
      <c r="B313" s="389"/>
      <c r="C313" s="389"/>
      <c r="D313" s="389"/>
      <c r="E313" s="389"/>
      <c r="F313" s="389"/>
      <c r="G313" s="389"/>
      <c r="H313" s="389"/>
      <c r="I313" s="389"/>
      <c r="J313" s="389"/>
      <c r="K313" s="389"/>
      <c r="L313" s="389"/>
      <c r="M313" s="389"/>
      <c r="N313" s="389"/>
      <c r="O313" s="389"/>
      <c r="P313" s="389"/>
      <c r="Q313" s="389"/>
      <c r="R313" s="389"/>
    </row>
    <row r="314" spans="1:18">
      <c r="A314" s="389"/>
      <c r="B314" s="389"/>
      <c r="C314" s="389"/>
      <c r="D314" s="389"/>
      <c r="E314" s="389"/>
      <c r="F314" s="389"/>
      <c r="G314" s="389"/>
      <c r="H314" s="389"/>
      <c r="I314" s="389"/>
      <c r="J314" s="389"/>
      <c r="K314" s="389"/>
      <c r="L314" s="389"/>
      <c r="M314" s="389"/>
      <c r="N314" s="389"/>
      <c r="O314" s="389"/>
      <c r="P314" s="389"/>
      <c r="Q314" s="389"/>
      <c r="R314" s="389"/>
    </row>
    <row r="315" spans="1:18">
      <c r="A315" s="389"/>
      <c r="B315" s="389"/>
      <c r="C315" s="389"/>
      <c r="D315" s="389"/>
      <c r="E315" s="389"/>
      <c r="F315" s="389"/>
      <c r="G315" s="389"/>
      <c r="H315" s="389"/>
      <c r="I315" s="389"/>
      <c r="J315" s="389"/>
      <c r="K315" s="389"/>
      <c r="L315" s="389"/>
      <c r="M315" s="389"/>
      <c r="N315" s="389"/>
      <c r="O315" s="389"/>
      <c r="P315" s="389"/>
      <c r="Q315" s="389"/>
      <c r="R315" s="389"/>
    </row>
    <row r="316" spans="1:18">
      <c r="A316" s="389"/>
      <c r="B316" s="389"/>
      <c r="C316" s="389"/>
      <c r="D316" s="389"/>
      <c r="E316" s="389"/>
      <c r="F316" s="389"/>
      <c r="G316" s="389"/>
      <c r="H316" s="389"/>
      <c r="I316" s="389"/>
      <c r="J316" s="389"/>
      <c r="K316" s="389"/>
      <c r="L316" s="389"/>
      <c r="M316" s="389"/>
      <c r="N316" s="389"/>
      <c r="O316" s="389"/>
      <c r="P316" s="389"/>
      <c r="Q316" s="389"/>
      <c r="R316" s="389"/>
    </row>
    <row r="317" spans="1:18">
      <c r="A317" s="389"/>
      <c r="B317" s="389"/>
      <c r="C317" s="389"/>
      <c r="D317" s="389"/>
      <c r="E317" s="389"/>
      <c r="F317" s="389"/>
      <c r="G317" s="389"/>
      <c r="H317" s="389"/>
      <c r="I317" s="389"/>
      <c r="J317" s="389"/>
      <c r="K317" s="389"/>
      <c r="L317" s="389"/>
      <c r="M317" s="389"/>
      <c r="N317" s="389"/>
      <c r="O317" s="389"/>
      <c r="P317" s="389"/>
      <c r="Q317" s="389"/>
      <c r="R317" s="389"/>
    </row>
    <row r="318" spans="1:18">
      <c r="A318" s="389"/>
      <c r="B318" s="389"/>
      <c r="C318" s="389"/>
      <c r="D318" s="389"/>
      <c r="E318" s="389"/>
      <c r="F318" s="389"/>
      <c r="G318" s="389"/>
      <c r="H318" s="389"/>
      <c r="I318" s="389"/>
      <c r="J318" s="389"/>
      <c r="K318" s="389"/>
      <c r="L318" s="389"/>
      <c r="M318" s="389"/>
      <c r="N318" s="389"/>
      <c r="O318" s="389"/>
      <c r="P318" s="389"/>
      <c r="Q318" s="389"/>
      <c r="R318" s="389"/>
    </row>
    <row r="319" spans="1:18">
      <c r="A319" s="389"/>
      <c r="B319" s="389"/>
      <c r="C319" s="389"/>
      <c r="D319" s="389"/>
      <c r="E319" s="389"/>
      <c r="F319" s="389"/>
      <c r="G319" s="389"/>
      <c r="H319" s="389"/>
      <c r="I319" s="389"/>
      <c r="J319" s="389"/>
      <c r="K319" s="389"/>
      <c r="L319" s="389"/>
      <c r="M319" s="389"/>
      <c r="N319" s="389"/>
      <c r="O319" s="389"/>
      <c r="P319" s="389"/>
      <c r="Q319" s="389"/>
      <c r="R319" s="389"/>
    </row>
    <row r="320" spans="1:18">
      <c r="A320" s="389"/>
      <c r="B320" s="389"/>
      <c r="C320" s="389"/>
      <c r="D320" s="389"/>
      <c r="E320" s="389"/>
      <c r="F320" s="389"/>
      <c r="G320" s="389"/>
      <c r="H320" s="389"/>
      <c r="I320" s="389"/>
      <c r="J320" s="389"/>
      <c r="K320" s="389"/>
      <c r="L320" s="389"/>
      <c r="M320" s="389"/>
      <c r="N320" s="389"/>
      <c r="O320" s="389"/>
      <c r="P320" s="389"/>
      <c r="Q320" s="389"/>
      <c r="R320" s="389"/>
    </row>
    <row r="321" spans="1:18">
      <c r="A321" s="389"/>
      <c r="B321" s="389"/>
      <c r="C321" s="389"/>
      <c r="D321" s="389"/>
      <c r="E321" s="389"/>
      <c r="F321" s="389"/>
      <c r="G321" s="389"/>
      <c r="H321" s="389"/>
      <c r="I321" s="389"/>
      <c r="J321" s="389"/>
      <c r="K321" s="389"/>
      <c r="L321" s="389"/>
      <c r="M321" s="389"/>
      <c r="N321" s="389"/>
      <c r="O321" s="389"/>
      <c r="P321" s="389"/>
      <c r="Q321" s="389"/>
      <c r="R321" s="389"/>
    </row>
    <row r="322" spans="1:18">
      <c r="A322" s="389"/>
      <c r="B322" s="389"/>
      <c r="C322" s="389"/>
      <c r="D322" s="389"/>
      <c r="E322" s="389"/>
      <c r="F322" s="389"/>
      <c r="G322" s="389"/>
      <c r="H322" s="389"/>
      <c r="I322" s="389"/>
      <c r="J322" s="389"/>
      <c r="K322" s="389"/>
      <c r="L322" s="389"/>
      <c r="M322" s="389"/>
      <c r="N322" s="389"/>
      <c r="O322" s="389"/>
      <c r="P322" s="389"/>
      <c r="Q322" s="389"/>
      <c r="R322" s="389"/>
    </row>
    <row r="323" spans="1:18">
      <c r="A323" s="389"/>
      <c r="B323" s="389"/>
      <c r="C323" s="389"/>
      <c r="D323" s="389"/>
      <c r="E323" s="389"/>
      <c r="F323" s="389"/>
      <c r="G323" s="389"/>
      <c r="H323" s="389"/>
      <c r="I323" s="389"/>
      <c r="J323" s="389"/>
      <c r="K323" s="389"/>
      <c r="L323" s="389"/>
      <c r="M323" s="389"/>
      <c r="N323" s="389"/>
      <c r="O323" s="389"/>
      <c r="P323" s="389"/>
      <c r="Q323" s="389"/>
      <c r="R323" s="389"/>
    </row>
    <row r="324" spans="1:18">
      <c r="A324" s="389"/>
      <c r="B324" s="389"/>
      <c r="C324" s="389"/>
      <c r="D324" s="389"/>
      <c r="E324" s="389"/>
      <c r="F324" s="389"/>
      <c r="G324" s="389"/>
      <c r="H324" s="389"/>
      <c r="I324" s="389"/>
      <c r="J324" s="389"/>
      <c r="K324" s="389"/>
      <c r="L324" s="389"/>
      <c r="M324" s="389"/>
      <c r="N324" s="389"/>
      <c r="O324" s="389"/>
      <c r="P324" s="389"/>
      <c r="Q324" s="389"/>
      <c r="R324" s="389"/>
    </row>
    <row r="325" spans="1:18">
      <c r="A325" s="389"/>
      <c r="B325" s="389"/>
      <c r="C325" s="389"/>
      <c r="D325" s="389"/>
      <c r="E325" s="389"/>
      <c r="F325" s="389"/>
      <c r="G325" s="389"/>
      <c r="H325" s="389"/>
      <c r="I325" s="389"/>
      <c r="J325" s="389"/>
      <c r="K325" s="389"/>
      <c r="L325" s="389"/>
      <c r="M325" s="389"/>
      <c r="N325" s="389"/>
      <c r="O325" s="389"/>
      <c r="P325" s="389"/>
      <c r="Q325" s="389"/>
      <c r="R325" s="389"/>
    </row>
    <row r="326" spans="1:18">
      <c r="A326" s="389"/>
      <c r="B326" s="389"/>
      <c r="C326" s="389"/>
      <c r="D326" s="389"/>
      <c r="E326" s="389"/>
      <c r="F326" s="389"/>
      <c r="G326" s="389"/>
      <c r="H326" s="389"/>
      <c r="I326" s="389"/>
      <c r="J326" s="389"/>
      <c r="K326" s="389"/>
      <c r="L326" s="389"/>
      <c r="M326" s="389"/>
      <c r="N326" s="389"/>
      <c r="O326" s="389"/>
      <c r="P326" s="389"/>
      <c r="Q326" s="389"/>
      <c r="R326" s="389"/>
    </row>
    <row r="327" spans="1:18">
      <c r="A327" s="389"/>
      <c r="B327" s="389"/>
      <c r="C327" s="389"/>
      <c r="D327" s="389"/>
      <c r="E327" s="389"/>
      <c r="F327" s="389"/>
      <c r="G327" s="389"/>
      <c r="H327" s="389"/>
      <c r="I327" s="389"/>
      <c r="J327" s="389"/>
      <c r="K327" s="389"/>
      <c r="L327" s="389"/>
      <c r="M327" s="389"/>
      <c r="N327" s="389"/>
      <c r="O327" s="389"/>
      <c r="P327" s="389"/>
      <c r="Q327" s="389"/>
      <c r="R327" s="389"/>
    </row>
    <row r="328" spans="1:18">
      <c r="A328" s="389"/>
      <c r="B328" s="389"/>
      <c r="C328" s="389"/>
      <c r="D328" s="389"/>
      <c r="E328" s="389"/>
      <c r="F328" s="389"/>
      <c r="G328" s="389"/>
      <c r="H328" s="389"/>
      <c r="I328" s="389"/>
      <c r="J328" s="389"/>
      <c r="K328" s="389"/>
      <c r="L328" s="389"/>
      <c r="M328" s="389"/>
      <c r="N328" s="389"/>
      <c r="O328" s="389"/>
      <c r="P328" s="389"/>
      <c r="Q328" s="389"/>
      <c r="R328" s="389"/>
    </row>
    <row r="329" spans="1:18">
      <c r="A329" s="389"/>
      <c r="B329" s="389"/>
      <c r="C329" s="389"/>
      <c r="D329" s="389"/>
      <c r="E329" s="389"/>
      <c r="F329" s="389"/>
      <c r="G329" s="389"/>
      <c r="H329" s="389"/>
      <c r="I329" s="389"/>
      <c r="J329" s="389"/>
      <c r="K329" s="389"/>
      <c r="L329" s="389"/>
      <c r="M329" s="389"/>
      <c r="N329" s="389"/>
      <c r="O329" s="389"/>
      <c r="P329" s="389"/>
      <c r="Q329" s="389"/>
      <c r="R329" s="389"/>
    </row>
    <row r="330" spans="1:18">
      <c r="A330" s="389"/>
      <c r="B330" s="389"/>
      <c r="C330" s="389"/>
      <c r="D330" s="389"/>
      <c r="E330" s="389"/>
      <c r="F330" s="389"/>
      <c r="G330" s="389"/>
      <c r="H330" s="389"/>
      <c r="I330" s="389"/>
      <c r="J330" s="389"/>
      <c r="K330" s="389"/>
      <c r="L330" s="389"/>
      <c r="M330" s="389"/>
      <c r="N330" s="389"/>
      <c r="O330" s="389"/>
      <c r="P330" s="389"/>
      <c r="Q330" s="389"/>
      <c r="R330" s="389"/>
    </row>
    <row r="331" spans="1:18">
      <c r="A331" s="389"/>
      <c r="B331" s="389"/>
      <c r="C331" s="389"/>
      <c r="D331" s="389"/>
      <c r="E331" s="389"/>
      <c r="F331" s="389"/>
      <c r="G331" s="389"/>
      <c r="H331" s="389"/>
      <c r="I331" s="389"/>
      <c r="J331" s="389"/>
      <c r="K331" s="389"/>
      <c r="L331" s="389"/>
      <c r="M331" s="389"/>
      <c r="N331" s="389"/>
      <c r="O331" s="389"/>
      <c r="P331" s="389"/>
      <c r="Q331" s="389"/>
      <c r="R331" s="389"/>
    </row>
    <row r="332" spans="1:18">
      <c r="A332" s="389"/>
      <c r="B332" s="389"/>
      <c r="C332" s="389"/>
      <c r="D332" s="389"/>
      <c r="E332" s="389"/>
      <c r="F332" s="389"/>
      <c r="G332" s="389"/>
      <c r="H332" s="389"/>
      <c r="I332" s="389"/>
      <c r="J332" s="389"/>
      <c r="K332" s="389"/>
      <c r="L332" s="389"/>
      <c r="M332" s="389"/>
      <c r="N332" s="389"/>
      <c r="O332" s="389"/>
      <c r="P332" s="389"/>
      <c r="Q332" s="389"/>
      <c r="R332" s="389"/>
    </row>
    <row r="333" spans="1:18">
      <c r="A333" s="389"/>
      <c r="B333" s="389"/>
      <c r="C333" s="389"/>
      <c r="D333" s="389"/>
      <c r="E333" s="389"/>
      <c r="F333" s="389"/>
      <c r="G333" s="389"/>
      <c r="H333" s="389"/>
      <c r="I333" s="389"/>
      <c r="J333" s="389"/>
      <c r="K333" s="389"/>
      <c r="L333" s="389"/>
      <c r="M333" s="389"/>
      <c r="N333" s="389"/>
      <c r="O333" s="389"/>
      <c r="P333" s="389"/>
      <c r="Q333" s="389"/>
      <c r="R333" s="389"/>
    </row>
    <row r="334" spans="1:18">
      <c r="A334" s="389"/>
      <c r="B334" s="389"/>
      <c r="C334" s="389"/>
      <c r="D334" s="389"/>
      <c r="E334" s="389"/>
      <c r="F334" s="389"/>
      <c r="G334" s="389"/>
      <c r="H334" s="389"/>
      <c r="I334" s="389"/>
      <c r="J334" s="389"/>
      <c r="K334" s="389"/>
      <c r="L334" s="389"/>
      <c r="M334" s="389"/>
      <c r="N334" s="389"/>
      <c r="O334" s="389"/>
      <c r="P334" s="389"/>
      <c r="Q334" s="389"/>
      <c r="R334" s="389"/>
    </row>
    <row r="335" spans="1:18">
      <c r="A335" s="389"/>
      <c r="B335" s="389"/>
      <c r="C335" s="389"/>
      <c r="D335" s="389"/>
      <c r="E335" s="389"/>
      <c r="F335" s="389"/>
      <c r="G335" s="389"/>
      <c r="H335" s="389"/>
      <c r="I335" s="389"/>
      <c r="J335" s="389"/>
      <c r="K335" s="389"/>
      <c r="L335" s="389"/>
      <c r="M335" s="389"/>
      <c r="N335" s="389"/>
      <c r="O335" s="389"/>
      <c r="P335" s="389"/>
      <c r="Q335" s="389"/>
      <c r="R335" s="389"/>
    </row>
    <row r="336" spans="1:18">
      <c r="A336" s="389"/>
      <c r="B336" s="389"/>
      <c r="C336" s="389"/>
      <c r="D336" s="389"/>
      <c r="E336" s="389"/>
      <c r="F336" s="389"/>
      <c r="G336" s="389"/>
      <c r="H336" s="389"/>
      <c r="I336" s="389"/>
      <c r="J336" s="389"/>
      <c r="K336" s="389"/>
      <c r="L336" s="389"/>
      <c r="M336" s="389"/>
      <c r="N336" s="389"/>
      <c r="O336" s="389"/>
      <c r="P336" s="389"/>
      <c r="Q336" s="389"/>
      <c r="R336" s="389"/>
    </row>
    <row r="337" spans="1:18">
      <c r="A337" s="389"/>
      <c r="B337" s="389"/>
      <c r="C337" s="389"/>
      <c r="D337" s="389"/>
      <c r="E337" s="389"/>
      <c r="F337" s="389"/>
      <c r="G337" s="389"/>
      <c r="H337" s="389"/>
      <c r="I337" s="389"/>
      <c r="J337" s="389"/>
      <c r="K337" s="389"/>
      <c r="L337" s="389"/>
      <c r="M337" s="389"/>
      <c r="N337" s="389"/>
      <c r="O337" s="389"/>
      <c r="P337" s="389"/>
      <c r="Q337" s="389"/>
      <c r="R337" s="389"/>
    </row>
    <row r="338" spans="1:18">
      <c r="A338" s="389"/>
      <c r="B338" s="389"/>
      <c r="C338" s="389"/>
      <c r="D338" s="389"/>
      <c r="E338" s="389"/>
      <c r="F338" s="389"/>
      <c r="G338" s="389"/>
      <c r="H338" s="389"/>
      <c r="I338" s="389"/>
      <c r="J338" s="389"/>
      <c r="K338" s="389"/>
      <c r="L338" s="389"/>
      <c r="M338" s="389"/>
      <c r="N338" s="389"/>
      <c r="O338" s="389"/>
      <c r="P338" s="389"/>
      <c r="Q338" s="389"/>
      <c r="R338" s="389"/>
    </row>
    <row r="339" spans="1:18">
      <c r="A339" s="389"/>
      <c r="B339" s="389"/>
      <c r="C339" s="389"/>
      <c r="D339" s="389"/>
      <c r="E339" s="389"/>
      <c r="F339" s="389"/>
      <c r="G339" s="389"/>
      <c r="H339" s="389"/>
      <c r="I339" s="389"/>
      <c r="J339" s="389"/>
      <c r="K339" s="389"/>
      <c r="L339" s="389"/>
      <c r="M339" s="389"/>
      <c r="N339" s="389"/>
      <c r="O339" s="389"/>
      <c r="P339" s="389"/>
      <c r="Q339" s="389"/>
      <c r="R339" s="389"/>
    </row>
    <row r="340" spans="1:18">
      <c r="A340" s="389"/>
      <c r="B340" s="389"/>
      <c r="C340" s="389"/>
      <c r="D340" s="389"/>
      <c r="E340" s="389"/>
      <c r="F340" s="389"/>
      <c r="G340" s="389"/>
      <c r="H340" s="389"/>
      <c r="I340" s="389"/>
      <c r="J340" s="389"/>
      <c r="K340" s="389"/>
      <c r="L340" s="389"/>
      <c r="M340" s="389"/>
      <c r="N340" s="389"/>
      <c r="O340" s="389"/>
      <c r="P340" s="389"/>
      <c r="Q340" s="389"/>
      <c r="R340" s="389"/>
    </row>
    <row r="341" spans="1:18">
      <c r="A341" s="389"/>
      <c r="B341" s="389"/>
      <c r="C341" s="389"/>
      <c r="D341" s="389"/>
      <c r="E341" s="389"/>
      <c r="F341" s="389"/>
      <c r="G341" s="389"/>
      <c r="H341" s="389"/>
      <c r="I341" s="389"/>
      <c r="J341" s="389"/>
      <c r="K341" s="389"/>
      <c r="L341" s="389"/>
      <c r="M341" s="389"/>
      <c r="N341" s="389"/>
      <c r="O341" s="389"/>
      <c r="P341" s="389"/>
      <c r="Q341" s="389"/>
      <c r="R341" s="389"/>
    </row>
    <row r="342" spans="1:18">
      <c r="A342" s="389"/>
      <c r="B342" s="389"/>
      <c r="C342" s="389"/>
      <c r="D342" s="389"/>
      <c r="E342" s="389"/>
      <c r="F342" s="389"/>
      <c r="G342" s="389"/>
      <c r="H342" s="389"/>
      <c r="I342" s="389"/>
      <c r="J342" s="389"/>
      <c r="K342" s="389"/>
      <c r="L342" s="389"/>
      <c r="M342" s="389"/>
      <c r="N342" s="389"/>
      <c r="O342" s="389"/>
      <c r="P342" s="389"/>
      <c r="Q342" s="389"/>
      <c r="R342" s="389"/>
    </row>
    <row r="343" spans="1:18">
      <c r="A343" s="389"/>
      <c r="B343" s="389"/>
      <c r="C343" s="389"/>
      <c r="D343" s="389"/>
      <c r="E343" s="389"/>
      <c r="F343" s="389"/>
      <c r="G343" s="389"/>
      <c r="H343" s="389"/>
      <c r="I343" s="389"/>
      <c r="J343" s="389"/>
      <c r="K343" s="389"/>
      <c r="L343" s="389"/>
      <c r="M343" s="389"/>
      <c r="N343" s="389"/>
      <c r="O343" s="389"/>
      <c r="P343" s="389"/>
      <c r="Q343" s="389"/>
      <c r="R343" s="389"/>
    </row>
    <row r="344" spans="1:18">
      <c r="A344" s="389"/>
      <c r="B344" s="389"/>
      <c r="C344" s="389"/>
      <c r="D344" s="389"/>
      <c r="E344" s="389"/>
      <c r="F344" s="389"/>
      <c r="G344" s="389"/>
      <c r="H344" s="389"/>
      <c r="I344" s="389"/>
      <c r="J344" s="389"/>
      <c r="K344" s="389"/>
      <c r="L344" s="389"/>
      <c r="M344" s="389"/>
      <c r="N344" s="389"/>
      <c r="O344" s="389"/>
      <c r="P344" s="389"/>
      <c r="Q344" s="389"/>
      <c r="R344" s="389"/>
    </row>
    <row r="345" spans="1:18">
      <c r="A345" s="389"/>
      <c r="B345" s="389"/>
      <c r="C345" s="389"/>
      <c r="D345" s="389"/>
      <c r="E345" s="389"/>
      <c r="F345" s="389"/>
      <c r="G345" s="389"/>
      <c r="H345" s="389"/>
      <c r="I345" s="389"/>
      <c r="J345" s="389"/>
      <c r="K345" s="389"/>
      <c r="L345" s="389"/>
      <c r="M345" s="389"/>
      <c r="N345" s="389"/>
      <c r="O345" s="389"/>
      <c r="P345" s="389"/>
      <c r="Q345" s="389"/>
      <c r="R345" s="389"/>
    </row>
    <row r="346" spans="1:18">
      <c r="A346" s="389"/>
      <c r="B346" s="389"/>
      <c r="C346" s="389"/>
      <c r="D346" s="389"/>
      <c r="E346" s="389"/>
      <c r="F346" s="389"/>
      <c r="G346" s="389"/>
      <c r="H346" s="389"/>
      <c r="I346" s="389"/>
      <c r="J346" s="389"/>
      <c r="K346" s="389"/>
      <c r="L346" s="389"/>
      <c r="M346" s="389"/>
      <c r="N346" s="389"/>
      <c r="O346" s="389"/>
      <c r="P346" s="389"/>
      <c r="Q346" s="389"/>
      <c r="R346" s="389"/>
    </row>
    <row r="347" spans="1:18">
      <c r="A347" s="389"/>
      <c r="B347" s="389"/>
      <c r="C347" s="389"/>
      <c r="D347" s="389"/>
      <c r="E347" s="389"/>
      <c r="F347" s="389"/>
      <c r="G347" s="389"/>
      <c r="H347" s="389"/>
      <c r="I347" s="389"/>
      <c r="J347" s="389"/>
      <c r="K347" s="389"/>
      <c r="L347" s="389"/>
      <c r="M347" s="389"/>
      <c r="N347" s="389"/>
      <c r="O347" s="389"/>
      <c r="P347" s="389"/>
      <c r="Q347" s="389"/>
      <c r="R347" s="389"/>
    </row>
    <row r="348" spans="1:18">
      <c r="A348" s="389"/>
      <c r="B348" s="389"/>
      <c r="C348" s="389"/>
      <c r="D348" s="389"/>
      <c r="E348" s="389"/>
      <c r="F348" s="389"/>
      <c r="G348" s="389"/>
      <c r="H348" s="389"/>
      <c r="I348" s="389"/>
      <c r="J348" s="389"/>
      <c r="K348" s="389"/>
      <c r="L348" s="389"/>
      <c r="M348" s="389"/>
      <c r="N348" s="389"/>
      <c r="O348" s="389"/>
      <c r="P348" s="389"/>
      <c r="Q348" s="389"/>
      <c r="R348" s="389"/>
    </row>
    <row r="349" spans="1:18">
      <c r="A349" s="389"/>
      <c r="B349" s="389"/>
      <c r="C349" s="389"/>
      <c r="D349" s="389"/>
      <c r="E349" s="389"/>
      <c r="F349" s="389"/>
      <c r="G349" s="389"/>
      <c r="H349" s="389"/>
      <c r="I349" s="389"/>
      <c r="J349" s="389"/>
      <c r="K349" s="389"/>
      <c r="L349" s="389"/>
      <c r="M349" s="389"/>
      <c r="N349" s="389"/>
      <c r="O349" s="389"/>
      <c r="P349" s="389"/>
      <c r="Q349" s="389"/>
      <c r="R349" s="389"/>
    </row>
    <row r="350" spans="1:18">
      <c r="A350" s="389"/>
      <c r="B350" s="389"/>
      <c r="C350" s="389"/>
      <c r="D350" s="389"/>
      <c r="E350" s="389"/>
      <c r="F350" s="389"/>
      <c r="G350" s="389"/>
      <c r="H350" s="389"/>
      <c r="I350" s="389"/>
      <c r="J350" s="389"/>
      <c r="K350" s="389"/>
      <c r="L350" s="389"/>
      <c r="M350" s="389"/>
      <c r="N350" s="389"/>
      <c r="O350" s="389"/>
      <c r="P350" s="389"/>
      <c r="Q350" s="389"/>
      <c r="R350" s="389"/>
    </row>
    <row r="351" spans="1:18">
      <c r="A351" s="389"/>
      <c r="B351" s="389"/>
      <c r="C351" s="389"/>
      <c r="D351" s="389"/>
      <c r="E351" s="389"/>
      <c r="F351" s="389"/>
      <c r="G351" s="389"/>
      <c r="H351" s="389"/>
      <c r="I351" s="389"/>
      <c r="J351" s="389"/>
      <c r="K351" s="389"/>
      <c r="L351" s="389"/>
      <c r="M351" s="389"/>
      <c r="N351" s="389"/>
      <c r="O351" s="389"/>
      <c r="P351" s="389"/>
      <c r="Q351" s="389"/>
      <c r="R351" s="389"/>
    </row>
    <row r="352" spans="1:18">
      <c r="A352" s="389"/>
      <c r="B352" s="389"/>
      <c r="C352" s="389"/>
      <c r="D352" s="389"/>
      <c r="E352" s="389"/>
      <c r="F352" s="389"/>
      <c r="G352" s="389"/>
      <c r="H352" s="389"/>
      <c r="I352" s="389"/>
      <c r="J352" s="389"/>
      <c r="K352" s="389"/>
      <c r="L352" s="389"/>
      <c r="M352" s="389"/>
      <c r="N352" s="389"/>
      <c r="O352" s="389"/>
      <c r="P352" s="389"/>
      <c r="Q352" s="389"/>
      <c r="R352" s="389"/>
    </row>
    <row r="353" spans="1:18">
      <c r="A353" s="389"/>
      <c r="B353" s="389"/>
      <c r="C353" s="389"/>
      <c r="D353" s="389"/>
      <c r="E353" s="389"/>
      <c r="F353" s="389"/>
      <c r="G353" s="389"/>
      <c r="H353" s="389"/>
      <c r="I353" s="389"/>
      <c r="J353" s="389"/>
      <c r="K353" s="389"/>
      <c r="L353" s="389"/>
      <c r="M353" s="389"/>
      <c r="N353" s="389"/>
      <c r="O353" s="389"/>
      <c r="P353" s="389"/>
      <c r="Q353" s="389"/>
      <c r="R353" s="389"/>
    </row>
    <row r="354" spans="1:18">
      <c r="A354" s="389"/>
      <c r="B354" s="389"/>
      <c r="C354" s="389"/>
      <c r="D354" s="389"/>
      <c r="E354" s="389"/>
      <c r="F354" s="389"/>
      <c r="G354" s="389"/>
      <c r="H354" s="389"/>
      <c r="I354" s="389"/>
      <c r="J354" s="389"/>
      <c r="K354" s="389"/>
      <c r="L354" s="389"/>
      <c r="M354" s="389"/>
      <c r="N354" s="389"/>
      <c r="O354" s="389"/>
      <c r="P354" s="389"/>
      <c r="Q354" s="389"/>
      <c r="R354" s="389"/>
    </row>
    <row r="355" spans="1:18">
      <c r="A355" s="389"/>
      <c r="B355" s="389"/>
      <c r="C355" s="389"/>
      <c r="D355" s="389"/>
      <c r="E355" s="389"/>
      <c r="F355" s="389"/>
      <c r="G355" s="389"/>
      <c r="H355" s="389"/>
      <c r="I355" s="389"/>
      <c r="J355" s="389"/>
      <c r="K355" s="389"/>
      <c r="L355" s="389"/>
      <c r="M355" s="389"/>
      <c r="N355" s="389"/>
      <c r="O355" s="389"/>
      <c r="P355" s="389"/>
      <c r="Q355" s="389"/>
      <c r="R355" s="389"/>
    </row>
    <row r="356" spans="1:18">
      <c r="A356" s="389"/>
      <c r="B356" s="389"/>
      <c r="C356" s="389"/>
      <c r="D356" s="389"/>
      <c r="E356" s="389"/>
      <c r="F356" s="389"/>
      <c r="G356" s="389"/>
      <c r="H356" s="389"/>
      <c r="I356" s="389"/>
      <c r="J356" s="389"/>
      <c r="K356" s="389"/>
      <c r="L356" s="389"/>
      <c r="M356" s="389"/>
      <c r="N356" s="389"/>
      <c r="O356" s="389"/>
      <c r="P356" s="389"/>
      <c r="Q356" s="389"/>
      <c r="R356" s="389"/>
    </row>
    <row r="357" spans="1:18">
      <c r="A357" s="389"/>
      <c r="B357" s="389"/>
      <c r="C357" s="389"/>
      <c r="D357" s="389"/>
      <c r="E357" s="389"/>
      <c r="F357" s="389"/>
      <c r="G357" s="389"/>
      <c r="H357" s="389"/>
      <c r="I357" s="389"/>
      <c r="J357" s="389"/>
      <c r="K357" s="389"/>
      <c r="L357" s="389"/>
      <c r="M357" s="389"/>
      <c r="N357" s="389"/>
      <c r="O357" s="389"/>
      <c r="P357" s="389"/>
      <c r="Q357" s="389"/>
      <c r="R357" s="389"/>
    </row>
    <row r="358" spans="1:18">
      <c r="A358" s="389"/>
      <c r="B358" s="389"/>
      <c r="C358" s="389"/>
      <c r="D358" s="389"/>
      <c r="E358" s="389"/>
      <c r="F358" s="389"/>
      <c r="G358" s="389"/>
      <c r="H358" s="389"/>
      <c r="I358" s="389"/>
      <c r="J358" s="389"/>
      <c r="K358" s="389"/>
      <c r="L358" s="389"/>
      <c r="M358" s="389"/>
      <c r="N358" s="389"/>
      <c r="O358" s="389"/>
      <c r="P358" s="389"/>
      <c r="Q358" s="389"/>
      <c r="R358" s="389"/>
    </row>
    <row r="359" spans="1:18">
      <c r="A359" s="389"/>
      <c r="B359" s="389"/>
      <c r="C359" s="389"/>
      <c r="D359" s="389"/>
      <c r="E359" s="389"/>
      <c r="F359" s="389"/>
      <c r="G359" s="389"/>
      <c r="H359" s="389"/>
      <c r="I359" s="389"/>
      <c r="J359" s="389"/>
      <c r="K359" s="389"/>
      <c r="L359" s="389"/>
      <c r="M359" s="389"/>
      <c r="N359" s="389"/>
      <c r="O359" s="389"/>
      <c r="P359" s="389"/>
      <c r="Q359" s="389"/>
      <c r="R359" s="389"/>
    </row>
    <row r="360" spans="1:18">
      <c r="A360" s="389"/>
      <c r="B360" s="389"/>
      <c r="C360" s="389"/>
      <c r="D360" s="389"/>
      <c r="E360" s="389"/>
      <c r="F360" s="389"/>
      <c r="G360" s="389"/>
      <c r="H360" s="389"/>
      <c r="I360" s="389"/>
      <c r="J360" s="389"/>
      <c r="K360" s="389"/>
      <c r="L360" s="389"/>
      <c r="M360" s="389"/>
      <c r="N360" s="389"/>
      <c r="O360" s="389"/>
      <c r="P360" s="389"/>
      <c r="Q360" s="389"/>
      <c r="R360" s="389"/>
    </row>
    <row r="361" spans="1:18">
      <c r="A361" s="389"/>
      <c r="B361" s="389"/>
      <c r="C361" s="389"/>
      <c r="D361" s="389"/>
      <c r="E361" s="389"/>
      <c r="F361" s="389"/>
      <c r="G361" s="389"/>
      <c r="H361" s="389"/>
      <c r="I361" s="389"/>
      <c r="J361" s="389"/>
      <c r="K361" s="389"/>
      <c r="L361" s="389"/>
      <c r="M361" s="389"/>
      <c r="N361" s="389"/>
      <c r="O361" s="389"/>
      <c r="P361" s="389"/>
      <c r="Q361" s="389"/>
      <c r="R361" s="389"/>
    </row>
    <row r="362" spans="1:18">
      <c r="A362" s="389"/>
      <c r="B362" s="389"/>
      <c r="C362" s="389"/>
      <c r="D362" s="389"/>
      <c r="E362" s="389"/>
      <c r="F362" s="389"/>
      <c r="G362" s="389"/>
      <c r="H362" s="389"/>
      <c r="I362" s="389"/>
      <c r="J362" s="389"/>
      <c r="K362" s="389"/>
      <c r="L362" s="389"/>
      <c r="M362" s="389"/>
      <c r="N362" s="389"/>
      <c r="O362" s="389"/>
      <c r="P362" s="389"/>
      <c r="Q362" s="389"/>
      <c r="R362" s="389"/>
    </row>
    <row r="363" spans="1:18">
      <c r="A363" s="389"/>
      <c r="B363" s="389"/>
      <c r="C363" s="389"/>
      <c r="D363" s="389"/>
      <c r="E363" s="389"/>
      <c r="F363" s="389"/>
      <c r="G363" s="389"/>
      <c r="H363" s="389"/>
      <c r="I363" s="389"/>
      <c r="J363" s="389"/>
      <c r="K363" s="389"/>
      <c r="L363" s="389"/>
      <c r="M363" s="389"/>
      <c r="N363" s="389"/>
      <c r="O363" s="389"/>
      <c r="P363" s="389"/>
      <c r="Q363" s="389"/>
      <c r="R363" s="389"/>
    </row>
    <row r="364" spans="1:18">
      <c r="A364" s="389"/>
      <c r="B364" s="389"/>
      <c r="C364" s="389"/>
      <c r="D364" s="389"/>
      <c r="E364" s="389"/>
      <c r="F364" s="389"/>
      <c r="G364" s="389"/>
      <c r="H364" s="389"/>
      <c r="I364" s="389"/>
      <c r="J364" s="389"/>
      <c r="K364" s="389"/>
      <c r="L364" s="389"/>
      <c r="M364" s="389"/>
      <c r="N364" s="389"/>
      <c r="O364" s="389"/>
      <c r="P364" s="389"/>
      <c r="Q364" s="389"/>
      <c r="R364" s="389"/>
    </row>
    <row r="365" spans="1:18">
      <c r="A365" s="389"/>
      <c r="B365" s="389"/>
      <c r="C365" s="389"/>
      <c r="D365" s="389"/>
      <c r="E365" s="389"/>
      <c r="F365" s="389"/>
      <c r="G365" s="389"/>
      <c r="H365" s="389"/>
      <c r="I365" s="389"/>
      <c r="J365" s="389"/>
      <c r="K365" s="389"/>
      <c r="L365" s="389"/>
      <c r="M365" s="389"/>
      <c r="N365" s="389"/>
      <c r="O365" s="389"/>
      <c r="P365" s="389"/>
      <c r="Q365" s="389"/>
      <c r="R365" s="389"/>
    </row>
    <row r="366" spans="1:18">
      <c r="A366" s="389"/>
      <c r="B366" s="389"/>
      <c r="C366" s="389"/>
      <c r="D366" s="389"/>
      <c r="E366" s="389"/>
      <c r="F366" s="389"/>
      <c r="G366" s="389"/>
      <c r="H366" s="389"/>
      <c r="I366" s="389"/>
      <c r="J366" s="389"/>
      <c r="K366" s="389"/>
      <c r="L366" s="389"/>
      <c r="M366" s="389"/>
      <c r="N366" s="389"/>
      <c r="O366" s="389"/>
      <c r="P366" s="389"/>
      <c r="Q366" s="389"/>
      <c r="R366" s="389"/>
    </row>
    <row r="367" spans="1:18">
      <c r="A367" s="389"/>
      <c r="B367" s="389"/>
      <c r="C367" s="389"/>
      <c r="D367" s="389"/>
      <c r="E367" s="389"/>
      <c r="F367" s="389"/>
      <c r="G367" s="389"/>
      <c r="H367" s="389"/>
      <c r="I367" s="389"/>
      <c r="J367" s="389"/>
      <c r="K367" s="389"/>
      <c r="L367" s="389"/>
      <c r="M367" s="389"/>
      <c r="N367" s="389"/>
      <c r="O367" s="389"/>
      <c r="P367" s="389"/>
      <c r="Q367" s="389"/>
      <c r="R367" s="389"/>
    </row>
    <row r="368" spans="1:18">
      <c r="A368" s="389"/>
      <c r="B368" s="389"/>
      <c r="C368" s="389"/>
      <c r="D368" s="389"/>
      <c r="E368" s="389"/>
      <c r="F368" s="389"/>
      <c r="G368" s="389"/>
      <c r="H368" s="389"/>
      <c r="I368" s="389"/>
      <c r="J368" s="389"/>
      <c r="K368" s="389"/>
      <c r="L368" s="389"/>
      <c r="M368" s="389"/>
      <c r="N368" s="389"/>
      <c r="O368" s="389"/>
      <c r="P368" s="389"/>
      <c r="Q368" s="389"/>
      <c r="R368" s="389"/>
    </row>
    <row r="369" spans="1:18">
      <c r="A369" s="389"/>
      <c r="B369" s="389"/>
      <c r="C369" s="389"/>
      <c r="D369" s="389"/>
      <c r="E369" s="389"/>
      <c r="F369" s="389"/>
      <c r="G369" s="389"/>
      <c r="H369" s="389"/>
      <c r="I369" s="389"/>
      <c r="J369" s="389"/>
      <c r="K369" s="389"/>
      <c r="L369" s="389"/>
      <c r="M369" s="389"/>
      <c r="N369" s="389"/>
      <c r="O369" s="389"/>
      <c r="P369" s="389"/>
      <c r="Q369" s="389"/>
      <c r="R369" s="389"/>
    </row>
    <row r="370" spans="1:18">
      <c r="A370" s="389"/>
      <c r="B370" s="389"/>
      <c r="C370" s="389"/>
      <c r="D370" s="389"/>
      <c r="E370" s="389"/>
      <c r="F370" s="389"/>
      <c r="G370" s="389"/>
      <c r="H370" s="389"/>
      <c r="I370" s="389"/>
      <c r="J370" s="389"/>
      <c r="K370" s="389"/>
      <c r="L370" s="389"/>
      <c r="M370" s="389"/>
      <c r="N370" s="389"/>
      <c r="O370" s="389"/>
      <c r="P370" s="389"/>
      <c r="Q370" s="389"/>
      <c r="R370" s="389"/>
    </row>
    <row r="371" spans="1:18">
      <c r="A371" s="389"/>
      <c r="B371" s="389"/>
      <c r="C371" s="389"/>
      <c r="D371" s="389"/>
      <c r="E371" s="389"/>
      <c r="F371" s="389"/>
      <c r="G371" s="389"/>
      <c r="H371" s="389"/>
      <c r="I371" s="389"/>
      <c r="J371" s="389"/>
      <c r="K371" s="389"/>
      <c r="L371" s="389"/>
      <c r="M371" s="389"/>
      <c r="N371" s="389"/>
      <c r="O371" s="389"/>
      <c r="P371" s="389"/>
      <c r="Q371" s="389"/>
      <c r="R371" s="389"/>
    </row>
    <row r="372" spans="1:18">
      <c r="A372" s="389"/>
      <c r="B372" s="389"/>
      <c r="C372" s="389"/>
      <c r="D372" s="389"/>
      <c r="E372" s="389"/>
      <c r="F372" s="389"/>
      <c r="G372" s="389"/>
      <c r="H372" s="389"/>
      <c r="I372" s="389"/>
      <c r="J372" s="389"/>
      <c r="K372" s="389"/>
      <c r="L372" s="389"/>
      <c r="M372" s="389"/>
      <c r="N372" s="389"/>
      <c r="O372" s="389"/>
      <c r="P372" s="389"/>
      <c r="Q372" s="389"/>
      <c r="R372" s="389"/>
    </row>
    <row r="373" spans="1:18">
      <c r="A373" s="389"/>
      <c r="B373" s="389"/>
      <c r="C373" s="389"/>
      <c r="D373" s="389"/>
      <c r="E373" s="389"/>
      <c r="F373" s="389"/>
      <c r="G373" s="389"/>
      <c r="H373" s="389"/>
      <c r="I373" s="389"/>
      <c r="J373" s="389"/>
      <c r="K373" s="389"/>
      <c r="L373" s="389"/>
      <c r="M373" s="389"/>
      <c r="N373" s="389"/>
      <c r="O373" s="389"/>
      <c r="P373" s="389"/>
      <c r="Q373" s="389"/>
      <c r="R373" s="389"/>
    </row>
    <row r="374" spans="1:18">
      <c r="A374" s="389"/>
      <c r="B374" s="389"/>
      <c r="C374" s="389"/>
      <c r="D374" s="389"/>
      <c r="E374" s="389"/>
      <c r="F374" s="389"/>
      <c r="G374" s="389"/>
      <c r="H374" s="389"/>
      <c r="I374" s="389"/>
      <c r="J374" s="389"/>
      <c r="K374" s="389"/>
      <c r="L374" s="389"/>
      <c r="M374" s="389"/>
      <c r="N374" s="389"/>
      <c r="O374" s="389"/>
      <c r="P374" s="389"/>
      <c r="Q374" s="389"/>
      <c r="R374" s="389"/>
    </row>
    <row r="375" spans="1:18">
      <c r="A375" s="389"/>
      <c r="B375" s="389"/>
      <c r="C375" s="389"/>
      <c r="D375" s="389"/>
      <c r="E375" s="389"/>
      <c r="F375" s="389"/>
      <c r="G375" s="389"/>
      <c r="H375" s="389"/>
      <c r="I375" s="389"/>
      <c r="J375" s="389"/>
      <c r="K375" s="389"/>
      <c r="L375" s="389"/>
      <c r="M375" s="389"/>
      <c r="N375" s="389"/>
      <c r="O375" s="389"/>
      <c r="P375" s="389"/>
      <c r="Q375" s="389"/>
      <c r="R375" s="389"/>
    </row>
    <row r="376" spans="1:18">
      <c r="A376" s="389"/>
      <c r="B376" s="389"/>
      <c r="C376" s="389"/>
      <c r="D376" s="389"/>
      <c r="E376" s="389"/>
      <c r="F376" s="389"/>
      <c r="G376" s="389"/>
      <c r="H376" s="389"/>
      <c r="I376" s="389"/>
      <c r="J376" s="389"/>
      <c r="K376" s="389"/>
      <c r="L376" s="389"/>
      <c r="M376" s="389"/>
      <c r="N376" s="389"/>
      <c r="O376" s="389"/>
      <c r="P376" s="389"/>
      <c r="Q376" s="389"/>
      <c r="R376" s="389"/>
    </row>
    <row r="377" spans="1:18">
      <c r="A377" s="389"/>
      <c r="B377" s="389"/>
      <c r="C377" s="389"/>
      <c r="D377" s="389"/>
      <c r="E377" s="389"/>
      <c r="F377" s="389"/>
      <c r="G377" s="389"/>
      <c r="H377" s="389"/>
      <c r="I377" s="389"/>
      <c r="J377" s="389"/>
      <c r="K377" s="389"/>
      <c r="L377" s="389"/>
      <c r="M377" s="389"/>
      <c r="N377" s="389"/>
      <c r="O377" s="389"/>
      <c r="P377" s="389"/>
      <c r="Q377" s="389"/>
      <c r="R377" s="389"/>
    </row>
    <row r="378" spans="1:18">
      <c r="A378" s="389"/>
      <c r="B378" s="389"/>
      <c r="C378" s="389"/>
      <c r="D378" s="389"/>
      <c r="E378" s="389"/>
      <c r="F378" s="389"/>
      <c r="G378" s="389"/>
      <c r="H378" s="389"/>
      <c r="I378" s="389"/>
      <c r="J378" s="389"/>
      <c r="K378" s="389"/>
      <c r="L378" s="389"/>
      <c r="M378" s="389"/>
      <c r="N378" s="389"/>
      <c r="O378" s="389"/>
      <c r="P378" s="389"/>
      <c r="Q378" s="389"/>
      <c r="R378" s="389"/>
    </row>
    <row r="379" spans="1:18">
      <c r="A379" s="389"/>
      <c r="B379" s="389"/>
      <c r="C379" s="389"/>
      <c r="D379" s="389"/>
      <c r="E379" s="389"/>
      <c r="F379" s="389"/>
      <c r="G379" s="389"/>
      <c r="H379" s="389"/>
      <c r="I379" s="389"/>
      <c r="J379" s="389"/>
      <c r="K379" s="389"/>
      <c r="L379" s="389"/>
      <c r="M379" s="389"/>
      <c r="N379" s="389"/>
      <c r="O379" s="389"/>
      <c r="P379" s="389"/>
      <c r="Q379" s="389"/>
      <c r="R379" s="389"/>
    </row>
    <row r="380" spans="1:18">
      <c r="A380" s="389"/>
      <c r="B380" s="389"/>
      <c r="C380" s="389"/>
      <c r="D380" s="389"/>
      <c r="E380" s="389"/>
      <c r="F380" s="389"/>
      <c r="G380" s="389"/>
      <c r="H380" s="389"/>
      <c r="I380" s="389"/>
      <c r="J380" s="389"/>
      <c r="K380" s="389"/>
      <c r="L380" s="389"/>
      <c r="M380" s="389"/>
      <c r="N380" s="389"/>
      <c r="O380" s="389"/>
      <c r="P380" s="389"/>
      <c r="Q380" s="389"/>
      <c r="R380" s="389"/>
    </row>
    <row r="381" spans="1:18">
      <c r="A381" s="389"/>
      <c r="B381" s="389"/>
      <c r="C381" s="389"/>
      <c r="D381" s="389"/>
      <c r="E381" s="389"/>
      <c r="F381" s="389"/>
      <c r="G381" s="389"/>
      <c r="H381" s="389"/>
      <c r="I381" s="389"/>
      <c r="J381" s="389"/>
      <c r="K381" s="389"/>
      <c r="L381" s="389"/>
      <c r="M381" s="389"/>
      <c r="N381" s="389"/>
      <c r="O381" s="389"/>
      <c r="P381" s="389"/>
      <c r="Q381" s="389"/>
      <c r="R381" s="389"/>
    </row>
    <row r="382" spans="1:18">
      <c r="A382" s="389"/>
      <c r="B382" s="389"/>
      <c r="C382" s="389"/>
      <c r="D382" s="389"/>
      <c r="E382" s="389"/>
      <c r="F382" s="389"/>
      <c r="G382" s="389"/>
      <c r="H382" s="389"/>
      <c r="I382" s="389"/>
      <c r="J382" s="389"/>
      <c r="K382" s="389"/>
      <c r="L382" s="389"/>
      <c r="M382" s="389"/>
      <c r="N382" s="389"/>
      <c r="O382" s="389"/>
      <c r="P382" s="389"/>
      <c r="Q382" s="389"/>
      <c r="R382" s="389"/>
    </row>
    <row r="383" spans="1:18">
      <c r="A383" s="389"/>
      <c r="B383" s="389"/>
      <c r="C383" s="389"/>
      <c r="D383" s="389"/>
      <c r="E383" s="389"/>
      <c r="F383" s="389"/>
      <c r="G383" s="389"/>
      <c r="H383" s="389"/>
      <c r="I383" s="389"/>
      <c r="J383" s="389"/>
      <c r="K383" s="389"/>
      <c r="L383" s="389"/>
      <c r="M383" s="389"/>
      <c r="N383" s="389"/>
      <c r="O383" s="389"/>
      <c r="P383" s="389"/>
      <c r="Q383" s="389"/>
      <c r="R383" s="389"/>
    </row>
    <row r="384" spans="1:18">
      <c r="A384" s="389"/>
      <c r="B384" s="389"/>
      <c r="C384" s="389"/>
      <c r="D384" s="389"/>
      <c r="E384" s="389"/>
      <c r="F384" s="389"/>
      <c r="G384" s="389"/>
      <c r="H384" s="389"/>
      <c r="I384" s="389"/>
      <c r="J384" s="389"/>
      <c r="K384" s="389"/>
      <c r="L384" s="389"/>
      <c r="M384" s="389"/>
      <c r="N384" s="389"/>
      <c r="O384" s="389"/>
      <c r="P384" s="389"/>
      <c r="Q384" s="389"/>
      <c r="R384" s="389"/>
    </row>
    <row r="385" spans="1:18">
      <c r="A385" s="389"/>
      <c r="B385" s="389"/>
      <c r="C385" s="389"/>
      <c r="D385" s="389"/>
      <c r="E385" s="389"/>
      <c r="F385" s="389"/>
      <c r="G385" s="389"/>
      <c r="H385" s="389"/>
      <c r="I385" s="389"/>
      <c r="J385" s="389"/>
      <c r="K385" s="389"/>
      <c r="L385" s="389"/>
      <c r="M385" s="389"/>
      <c r="N385" s="389"/>
      <c r="O385" s="389"/>
      <c r="P385" s="389"/>
      <c r="Q385" s="389"/>
      <c r="R385" s="389"/>
    </row>
    <row r="386" spans="1:18">
      <c r="A386" s="389"/>
      <c r="B386" s="389"/>
      <c r="C386" s="389"/>
      <c r="D386" s="389"/>
      <c r="E386" s="389"/>
      <c r="F386" s="389"/>
      <c r="G386" s="389"/>
      <c r="H386" s="389"/>
      <c r="I386" s="389"/>
      <c r="J386" s="389"/>
      <c r="K386" s="389"/>
      <c r="L386" s="389"/>
      <c r="M386" s="389"/>
      <c r="N386" s="389"/>
      <c r="O386" s="389"/>
      <c r="P386" s="389"/>
      <c r="Q386" s="389"/>
      <c r="R386" s="389"/>
    </row>
    <row r="387" spans="1:18">
      <c r="A387" s="389"/>
      <c r="B387" s="389"/>
      <c r="C387" s="389"/>
      <c r="D387" s="389"/>
      <c r="E387" s="389"/>
      <c r="F387" s="389"/>
      <c r="G387" s="389"/>
      <c r="H387" s="389"/>
      <c r="I387" s="389"/>
      <c r="J387" s="389"/>
      <c r="K387" s="389"/>
      <c r="L387" s="389"/>
      <c r="M387" s="389"/>
      <c r="N387" s="389"/>
      <c r="O387" s="389"/>
      <c r="P387" s="389"/>
      <c r="Q387" s="389"/>
      <c r="R387" s="389"/>
    </row>
    <row r="388" spans="1:18">
      <c r="A388" s="389"/>
      <c r="B388" s="389"/>
      <c r="C388" s="389"/>
      <c r="D388" s="389"/>
      <c r="E388" s="389"/>
      <c r="F388" s="389"/>
      <c r="G388" s="389"/>
      <c r="H388" s="389"/>
      <c r="I388" s="389"/>
      <c r="J388" s="389"/>
      <c r="K388" s="389"/>
      <c r="L388" s="389"/>
      <c r="M388" s="389"/>
      <c r="N388" s="389"/>
      <c r="O388" s="389"/>
      <c r="P388" s="389"/>
      <c r="Q388" s="389"/>
      <c r="R388" s="389"/>
    </row>
    <row r="389" spans="1:18">
      <c r="A389" s="389"/>
      <c r="B389" s="389"/>
      <c r="C389" s="389"/>
      <c r="D389" s="389"/>
      <c r="E389" s="389"/>
      <c r="F389" s="389"/>
      <c r="G389" s="389"/>
      <c r="H389" s="389"/>
      <c r="I389" s="389"/>
      <c r="J389" s="389"/>
      <c r="K389" s="389"/>
      <c r="L389" s="389"/>
      <c r="M389" s="389"/>
      <c r="N389" s="389"/>
      <c r="O389" s="389"/>
      <c r="P389" s="389"/>
      <c r="Q389" s="389"/>
      <c r="R389" s="389"/>
    </row>
    <row r="390" spans="1:18">
      <c r="A390" s="389"/>
      <c r="B390" s="389"/>
      <c r="C390" s="389"/>
      <c r="D390" s="389"/>
      <c r="E390" s="389"/>
      <c r="F390" s="389"/>
      <c r="G390" s="389"/>
      <c r="H390" s="389"/>
      <c r="I390" s="389"/>
      <c r="J390" s="389"/>
      <c r="K390" s="389"/>
      <c r="L390" s="389"/>
      <c r="M390" s="389"/>
      <c r="N390" s="389"/>
      <c r="O390" s="389"/>
      <c r="P390" s="389"/>
      <c r="Q390" s="389"/>
      <c r="R390" s="389"/>
    </row>
    <row r="391" spans="1:18">
      <c r="A391" s="389"/>
      <c r="B391" s="389"/>
      <c r="C391" s="389"/>
      <c r="D391" s="389"/>
      <c r="E391" s="389"/>
      <c r="F391" s="389"/>
      <c r="G391" s="389"/>
      <c r="H391" s="389"/>
      <c r="I391" s="389"/>
      <c r="J391" s="389"/>
      <c r="K391" s="389"/>
      <c r="L391" s="389"/>
      <c r="M391" s="389"/>
      <c r="N391" s="389"/>
      <c r="O391" s="389"/>
      <c r="P391" s="389"/>
      <c r="Q391" s="389"/>
      <c r="R391" s="389"/>
    </row>
    <row r="392" spans="1:18">
      <c r="A392" s="389"/>
      <c r="B392" s="389"/>
      <c r="C392" s="389"/>
      <c r="D392" s="389"/>
      <c r="E392" s="389"/>
      <c r="F392" s="389"/>
      <c r="G392" s="389"/>
      <c r="H392" s="389"/>
      <c r="I392" s="389"/>
      <c r="J392" s="389"/>
      <c r="K392" s="389"/>
      <c r="L392" s="389"/>
      <c r="M392" s="389"/>
      <c r="N392" s="389"/>
      <c r="O392" s="389"/>
      <c r="P392" s="389"/>
      <c r="Q392" s="389"/>
      <c r="R392" s="389"/>
    </row>
    <row r="393" spans="1:18">
      <c r="A393" s="389"/>
      <c r="B393" s="389"/>
      <c r="C393" s="389"/>
      <c r="D393" s="389"/>
      <c r="E393" s="389"/>
      <c r="F393" s="389"/>
      <c r="G393" s="389"/>
      <c r="H393" s="389"/>
      <c r="I393" s="389"/>
      <c r="J393" s="389"/>
      <c r="K393" s="389"/>
      <c r="L393" s="389"/>
      <c r="M393" s="389"/>
      <c r="N393" s="389"/>
      <c r="O393" s="389"/>
      <c r="P393" s="389"/>
      <c r="Q393" s="389"/>
      <c r="R393" s="389"/>
    </row>
    <row r="394" spans="1:18">
      <c r="A394" s="389"/>
      <c r="B394" s="389"/>
      <c r="C394" s="389"/>
      <c r="D394" s="389"/>
      <c r="E394" s="389"/>
      <c r="F394" s="389"/>
      <c r="G394" s="389"/>
      <c r="H394" s="389"/>
      <c r="I394" s="389"/>
      <c r="J394" s="389"/>
      <c r="K394" s="389"/>
      <c r="L394" s="389"/>
      <c r="M394" s="389"/>
      <c r="N394" s="389"/>
      <c r="O394" s="389"/>
      <c r="P394" s="389"/>
      <c r="Q394" s="389"/>
      <c r="R394" s="389"/>
    </row>
    <row r="395" spans="1:18">
      <c r="A395" s="389"/>
      <c r="B395" s="389"/>
      <c r="C395" s="389"/>
      <c r="D395" s="389"/>
      <c r="E395" s="389"/>
      <c r="F395" s="389"/>
      <c r="G395" s="389"/>
      <c r="H395" s="389"/>
      <c r="I395" s="389"/>
      <c r="J395" s="389"/>
      <c r="K395" s="389"/>
      <c r="L395" s="389"/>
      <c r="M395" s="389"/>
      <c r="N395" s="389"/>
      <c r="O395" s="389"/>
      <c r="P395" s="389"/>
      <c r="Q395" s="389"/>
      <c r="R395" s="389"/>
    </row>
    <row r="396" spans="1:18">
      <c r="A396" s="389"/>
      <c r="B396" s="389"/>
      <c r="C396" s="389"/>
      <c r="D396" s="389"/>
      <c r="E396" s="389"/>
      <c r="F396" s="389"/>
      <c r="G396" s="389"/>
      <c r="H396" s="389"/>
      <c r="I396" s="389"/>
      <c r="J396" s="389"/>
      <c r="K396" s="389"/>
      <c r="L396" s="389"/>
      <c r="M396" s="389"/>
      <c r="N396" s="389"/>
      <c r="O396" s="389"/>
      <c r="P396" s="389"/>
      <c r="Q396" s="389"/>
      <c r="R396" s="389"/>
    </row>
    <row r="397" spans="1:18">
      <c r="A397" s="389"/>
      <c r="B397" s="389"/>
      <c r="C397" s="389"/>
      <c r="D397" s="389"/>
      <c r="E397" s="389"/>
      <c r="F397" s="389"/>
      <c r="G397" s="389"/>
      <c r="H397" s="389"/>
      <c r="I397" s="389"/>
      <c r="J397" s="389"/>
      <c r="K397" s="389"/>
      <c r="L397" s="389"/>
      <c r="M397" s="389"/>
      <c r="N397" s="389"/>
      <c r="O397" s="389"/>
      <c r="P397" s="389"/>
      <c r="Q397" s="389"/>
      <c r="R397" s="389"/>
    </row>
    <row r="398" spans="1:18">
      <c r="A398" s="389"/>
      <c r="B398" s="389"/>
      <c r="C398" s="389"/>
      <c r="D398" s="389"/>
      <c r="E398" s="389"/>
      <c r="F398" s="389"/>
      <c r="G398" s="389"/>
      <c r="H398" s="389"/>
      <c r="I398" s="389"/>
      <c r="J398" s="389"/>
      <c r="K398" s="389"/>
      <c r="L398" s="389"/>
      <c r="M398" s="389"/>
      <c r="N398" s="389"/>
      <c r="O398" s="389"/>
      <c r="P398" s="389"/>
      <c r="Q398" s="389"/>
      <c r="R398" s="389"/>
    </row>
    <row r="399" spans="1:18">
      <c r="A399" s="389"/>
      <c r="B399" s="389"/>
      <c r="C399" s="389"/>
      <c r="D399" s="389"/>
      <c r="E399" s="389"/>
      <c r="F399" s="389"/>
      <c r="G399" s="389"/>
      <c r="H399" s="389"/>
      <c r="I399" s="389"/>
      <c r="J399" s="389"/>
      <c r="K399" s="389"/>
      <c r="L399" s="389"/>
      <c r="M399" s="389"/>
      <c r="N399" s="389"/>
      <c r="O399" s="389"/>
      <c r="P399" s="389"/>
      <c r="Q399" s="389"/>
      <c r="R399" s="389"/>
    </row>
    <row r="400" spans="1:18">
      <c r="A400" s="389"/>
      <c r="B400" s="389"/>
      <c r="C400" s="389"/>
      <c r="D400" s="389"/>
      <c r="E400" s="389"/>
      <c r="F400" s="389"/>
      <c r="G400" s="389"/>
      <c r="H400" s="389"/>
      <c r="I400" s="389"/>
      <c r="J400" s="389"/>
      <c r="K400" s="389"/>
      <c r="L400" s="389"/>
      <c r="M400" s="389"/>
      <c r="N400" s="389"/>
      <c r="O400" s="389"/>
      <c r="P400" s="389"/>
      <c r="Q400" s="389"/>
      <c r="R400" s="389"/>
    </row>
    <row r="401" spans="1:18">
      <c r="A401" s="389"/>
      <c r="B401" s="389"/>
      <c r="C401" s="389"/>
      <c r="D401" s="389"/>
      <c r="E401" s="389"/>
      <c r="F401" s="389"/>
      <c r="G401" s="389"/>
      <c r="H401" s="389"/>
      <c r="I401" s="389"/>
      <c r="J401" s="389"/>
      <c r="K401" s="389"/>
      <c r="L401" s="389"/>
      <c r="M401" s="389"/>
      <c r="N401" s="389"/>
      <c r="O401" s="389"/>
      <c r="P401" s="389"/>
      <c r="Q401" s="389"/>
      <c r="R401" s="389"/>
    </row>
    <row r="402" spans="1:18">
      <c r="A402" s="389"/>
      <c r="B402" s="389"/>
      <c r="C402" s="389"/>
      <c r="D402" s="389"/>
      <c r="E402" s="389"/>
      <c r="F402" s="389"/>
      <c r="G402" s="389"/>
      <c r="H402" s="389"/>
      <c r="I402" s="389"/>
      <c r="J402" s="389"/>
      <c r="K402" s="389"/>
      <c r="L402" s="389"/>
      <c r="M402" s="389"/>
      <c r="N402" s="389"/>
      <c r="O402" s="389"/>
      <c r="P402" s="389"/>
      <c r="Q402" s="389"/>
      <c r="R402" s="389"/>
    </row>
    <row r="403" spans="1:18">
      <c r="A403" s="389"/>
      <c r="B403" s="389"/>
      <c r="C403" s="389"/>
      <c r="D403" s="389"/>
      <c r="E403" s="389"/>
      <c r="F403" s="389"/>
      <c r="G403" s="389"/>
      <c r="H403" s="389"/>
      <c r="I403" s="389"/>
      <c r="J403" s="389"/>
      <c r="K403" s="389"/>
      <c r="L403" s="389"/>
      <c r="M403" s="389"/>
      <c r="N403" s="389"/>
      <c r="O403" s="389"/>
      <c r="P403" s="389"/>
      <c r="Q403" s="389"/>
      <c r="R403" s="389"/>
    </row>
    <row r="404" spans="1:18">
      <c r="A404" s="389"/>
      <c r="B404" s="389"/>
      <c r="C404" s="389"/>
      <c r="D404" s="389"/>
      <c r="E404" s="389"/>
      <c r="F404" s="389"/>
      <c r="G404" s="389"/>
      <c r="H404" s="389"/>
      <c r="I404" s="389"/>
      <c r="J404" s="389"/>
      <c r="K404" s="389"/>
      <c r="L404" s="389"/>
      <c r="M404" s="389"/>
      <c r="N404" s="389"/>
      <c r="O404" s="389"/>
      <c r="P404" s="389"/>
      <c r="Q404" s="389"/>
      <c r="R404" s="389"/>
    </row>
    <row r="405" spans="1:18">
      <c r="A405" s="389"/>
      <c r="B405" s="389"/>
      <c r="C405" s="389"/>
      <c r="D405" s="389"/>
      <c r="E405" s="389"/>
      <c r="F405" s="389"/>
      <c r="G405" s="389"/>
      <c r="H405" s="389"/>
      <c r="I405" s="389"/>
      <c r="J405" s="389"/>
      <c r="K405" s="389"/>
      <c r="L405" s="389"/>
      <c r="M405" s="389"/>
      <c r="N405" s="389"/>
      <c r="O405" s="389"/>
      <c r="P405" s="389"/>
      <c r="Q405" s="389"/>
      <c r="R405" s="389"/>
    </row>
    <row r="406" spans="1:18">
      <c r="A406" s="389"/>
      <c r="B406" s="389"/>
      <c r="C406" s="389"/>
      <c r="D406" s="389"/>
      <c r="E406" s="389"/>
      <c r="F406" s="389"/>
      <c r="G406" s="389"/>
      <c r="H406" s="389"/>
      <c r="I406" s="389"/>
      <c r="J406" s="389"/>
      <c r="K406" s="389"/>
      <c r="L406" s="389"/>
      <c r="M406" s="389"/>
      <c r="N406" s="389"/>
      <c r="O406" s="389"/>
      <c r="P406" s="389"/>
      <c r="Q406" s="389"/>
      <c r="R406" s="389"/>
    </row>
    <row r="407" spans="1:18">
      <c r="A407" s="389"/>
      <c r="B407" s="389"/>
      <c r="C407" s="389"/>
      <c r="D407" s="389"/>
      <c r="E407" s="389"/>
      <c r="F407" s="389"/>
      <c r="G407" s="389"/>
      <c r="H407" s="389"/>
      <c r="I407" s="389"/>
      <c r="J407" s="389"/>
      <c r="K407" s="389"/>
      <c r="L407" s="389"/>
      <c r="M407" s="389"/>
      <c r="N407" s="389"/>
      <c r="O407" s="389"/>
      <c r="P407" s="389"/>
      <c r="Q407" s="389"/>
      <c r="R407" s="389"/>
    </row>
    <row r="408" spans="1:18">
      <c r="A408" s="389"/>
      <c r="B408" s="389"/>
      <c r="C408" s="389"/>
      <c r="D408" s="389"/>
      <c r="E408" s="389"/>
      <c r="F408" s="389"/>
      <c r="G408" s="389"/>
      <c r="H408" s="389"/>
      <c r="I408" s="389"/>
      <c r="J408" s="389"/>
      <c r="K408" s="389"/>
      <c r="L408" s="389"/>
      <c r="M408" s="389"/>
      <c r="N408" s="389"/>
      <c r="O408" s="389"/>
      <c r="P408" s="389"/>
      <c r="Q408" s="389"/>
      <c r="R408" s="389"/>
    </row>
    <row r="409" spans="1:18">
      <c r="A409" s="389"/>
      <c r="B409" s="389"/>
      <c r="C409" s="389"/>
      <c r="D409" s="389"/>
      <c r="E409" s="389"/>
      <c r="F409" s="389"/>
      <c r="G409" s="389"/>
      <c r="H409" s="389"/>
      <c r="I409" s="389"/>
      <c r="J409" s="389"/>
      <c r="K409" s="389"/>
      <c r="L409" s="389"/>
      <c r="M409" s="389"/>
      <c r="N409" s="389"/>
      <c r="O409" s="389"/>
      <c r="P409" s="389"/>
      <c r="Q409" s="389"/>
      <c r="R409" s="389"/>
    </row>
    <row r="410" spans="1:18">
      <c r="A410" s="389"/>
      <c r="B410" s="389"/>
      <c r="C410" s="389"/>
      <c r="D410" s="389"/>
      <c r="E410" s="389"/>
      <c r="F410" s="389"/>
      <c r="G410" s="389"/>
      <c r="H410" s="389"/>
      <c r="I410" s="389"/>
      <c r="J410" s="389"/>
      <c r="K410" s="389"/>
      <c r="L410" s="389"/>
      <c r="M410" s="389"/>
      <c r="N410" s="389"/>
      <c r="O410" s="389"/>
      <c r="P410" s="389"/>
      <c r="Q410" s="389"/>
      <c r="R410" s="389"/>
    </row>
    <row r="411" spans="1:18">
      <c r="A411" s="389"/>
      <c r="B411" s="389"/>
      <c r="C411" s="389"/>
      <c r="D411" s="389"/>
      <c r="E411" s="389"/>
      <c r="F411" s="389"/>
      <c r="G411" s="389"/>
      <c r="H411" s="389"/>
      <c r="I411" s="389"/>
      <c r="J411" s="389"/>
      <c r="K411" s="389"/>
      <c r="L411" s="389"/>
      <c r="M411" s="389"/>
      <c r="N411" s="389"/>
      <c r="O411" s="389"/>
      <c r="P411" s="389"/>
      <c r="Q411" s="389"/>
      <c r="R411" s="389"/>
    </row>
    <row r="412" spans="1:18">
      <c r="A412" s="389"/>
      <c r="B412" s="389"/>
      <c r="C412" s="389"/>
      <c r="D412" s="389"/>
      <c r="E412" s="389"/>
      <c r="F412" s="389"/>
      <c r="G412" s="389"/>
      <c r="H412" s="389"/>
      <c r="I412" s="389"/>
      <c r="J412" s="389"/>
      <c r="K412" s="389"/>
      <c r="L412" s="389"/>
      <c r="M412" s="389"/>
      <c r="N412" s="389"/>
      <c r="O412" s="389"/>
      <c r="P412" s="389"/>
      <c r="Q412" s="389"/>
      <c r="R412" s="389"/>
    </row>
    <row r="413" spans="1:18">
      <c r="A413" s="389"/>
      <c r="B413" s="389"/>
      <c r="C413" s="389"/>
      <c r="D413" s="389"/>
      <c r="E413" s="389"/>
      <c r="F413" s="389"/>
      <c r="G413" s="389"/>
      <c r="H413" s="389"/>
      <c r="I413" s="389"/>
      <c r="J413" s="389"/>
      <c r="K413" s="389"/>
      <c r="L413" s="389"/>
      <c r="M413" s="389"/>
      <c r="N413" s="389"/>
      <c r="O413" s="389"/>
      <c r="P413" s="389"/>
      <c r="Q413" s="389"/>
      <c r="R413" s="389"/>
    </row>
    <row r="414" spans="1:18">
      <c r="A414" s="389"/>
      <c r="B414" s="389"/>
      <c r="C414" s="389"/>
      <c r="D414" s="389"/>
      <c r="E414" s="389"/>
      <c r="F414" s="389"/>
      <c r="G414" s="389"/>
      <c r="H414" s="389"/>
      <c r="I414" s="389"/>
      <c r="J414" s="389"/>
      <c r="K414" s="389"/>
      <c r="L414" s="389"/>
      <c r="M414" s="389"/>
      <c r="N414" s="389"/>
      <c r="O414" s="389"/>
      <c r="P414" s="389"/>
      <c r="Q414" s="389"/>
      <c r="R414" s="389"/>
    </row>
    <row r="415" spans="1:18">
      <c r="A415" s="389"/>
      <c r="B415" s="389"/>
      <c r="C415" s="389"/>
      <c r="D415" s="389"/>
      <c r="E415" s="389"/>
      <c r="F415" s="389"/>
      <c r="G415" s="389"/>
      <c r="H415" s="389"/>
      <c r="I415" s="389"/>
      <c r="J415" s="389"/>
      <c r="K415" s="389"/>
      <c r="L415" s="389"/>
      <c r="M415" s="389"/>
      <c r="N415" s="389"/>
      <c r="O415" s="389"/>
      <c r="P415" s="389"/>
      <c r="Q415" s="389"/>
      <c r="R415" s="389"/>
    </row>
    <row r="416" spans="1:18">
      <c r="A416" s="389"/>
      <c r="B416" s="389"/>
      <c r="C416" s="389"/>
      <c r="D416" s="389"/>
      <c r="E416" s="389"/>
      <c r="F416" s="389"/>
      <c r="G416" s="389"/>
      <c r="H416" s="389"/>
      <c r="I416" s="389"/>
      <c r="J416" s="389"/>
      <c r="K416" s="389"/>
      <c r="L416" s="389"/>
      <c r="M416" s="389"/>
      <c r="N416" s="389"/>
      <c r="O416" s="389"/>
      <c r="P416" s="389"/>
      <c r="Q416" s="389"/>
      <c r="R416" s="389"/>
    </row>
    <row r="417" spans="1:18">
      <c r="A417" s="389"/>
      <c r="B417" s="389"/>
      <c r="C417" s="389"/>
      <c r="D417" s="389"/>
      <c r="E417" s="389"/>
      <c r="F417" s="389"/>
      <c r="G417" s="389"/>
      <c r="H417" s="389"/>
      <c r="I417" s="389"/>
      <c r="J417" s="389"/>
      <c r="K417" s="389"/>
      <c r="L417" s="389"/>
      <c r="M417" s="389"/>
      <c r="N417" s="389"/>
      <c r="O417" s="389"/>
      <c r="P417" s="389"/>
      <c r="Q417" s="389"/>
      <c r="R417" s="389"/>
    </row>
    <row r="418" spans="1:18">
      <c r="A418" s="389"/>
      <c r="B418" s="389"/>
      <c r="C418" s="389"/>
      <c r="D418" s="389"/>
      <c r="E418" s="389"/>
      <c r="F418" s="389"/>
      <c r="G418" s="389"/>
      <c r="H418" s="389"/>
      <c r="I418" s="389"/>
      <c r="J418" s="389"/>
      <c r="K418" s="389"/>
      <c r="L418" s="389"/>
      <c r="M418" s="389"/>
      <c r="N418" s="389"/>
      <c r="O418" s="389"/>
      <c r="P418" s="389"/>
      <c r="Q418" s="389"/>
      <c r="R418" s="389"/>
    </row>
    <row r="419" spans="1:18">
      <c r="A419" s="389"/>
      <c r="B419" s="389"/>
      <c r="C419" s="389"/>
      <c r="D419" s="389"/>
      <c r="E419" s="389"/>
      <c r="F419" s="389"/>
      <c r="G419" s="389"/>
      <c r="H419" s="389"/>
      <c r="I419" s="389"/>
      <c r="J419" s="389"/>
      <c r="K419" s="389"/>
      <c r="L419" s="389"/>
      <c r="M419" s="389"/>
      <c r="N419" s="389"/>
      <c r="O419" s="389"/>
      <c r="P419" s="389"/>
      <c r="Q419" s="389"/>
      <c r="R419" s="389"/>
    </row>
    <row r="420" spans="1:18">
      <c r="A420" s="389"/>
      <c r="B420" s="389"/>
      <c r="C420" s="389"/>
      <c r="D420" s="389"/>
      <c r="E420" s="389"/>
      <c r="F420" s="389"/>
      <c r="G420" s="389"/>
      <c r="H420" s="389"/>
      <c r="I420" s="389"/>
      <c r="J420" s="389"/>
      <c r="K420" s="389"/>
      <c r="L420" s="389"/>
      <c r="M420" s="389"/>
      <c r="N420" s="389"/>
      <c r="O420" s="389"/>
      <c r="P420" s="389"/>
      <c r="Q420" s="389"/>
      <c r="R420" s="389"/>
    </row>
    <row r="421" spans="1:18">
      <c r="A421" s="389"/>
      <c r="B421" s="389"/>
      <c r="C421" s="389"/>
      <c r="D421" s="389"/>
      <c r="E421" s="389"/>
      <c r="F421" s="389"/>
      <c r="G421" s="389"/>
      <c r="H421" s="389"/>
      <c r="I421" s="389"/>
      <c r="J421" s="389"/>
      <c r="K421" s="389"/>
      <c r="L421" s="389"/>
      <c r="M421" s="389"/>
      <c r="N421" s="389"/>
      <c r="O421" s="389"/>
      <c r="P421" s="389"/>
      <c r="Q421" s="389"/>
      <c r="R421" s="389"/>
    </row>
    <row r="422" spans="1:18">
      <c r="A422" s="389"/>
      <c r="B422" s="389"/>
      <c r="C422" s="389"/>
      <c r="D422" s="389"/>
      <c r="E422" s="389"/>
      <c r="F422" s="389"/>
      <c r="G422" s="389"/>
      <c r="H422" s="389"/>
      <c r="I422" s="389"/>
      <c r="J422" s="389"/>
      <c r="K422" s="389"/>
      <c r="L422" s="389"/>
      <c r="M422" s="389"/>
      <c r="N422" s="389"/>
      <c r="O422" s="389"/>
      <c r="P422" s="389"/>
      <c r="Q422" s="389"/>
      <c r="R422" s="389"/>
    </row>
    <row r="423" spans="1:18">
      <c r="A423" s="389"/>
      <c r="B423" s="389"/>
      <c r="C423" s="389"/>
      <c r="D423" s="389"/>
      <c r="E423" s="389"/>
      <c r="F423" s="389"/>
      <c r="G423" s="389"/>
      <c r="H423" s="389"/>
      <c r="I423" s="389"/>
      <c r="J423" s="389"/>
      <c r="K423" s="389"/>
      <c r="L423" s="389"/>
      <c r="M423" s="389"/>
      <c r="N423" s="389"/>
      <c r="O423" s="389"/>
      <c r="P423" s="389"/>
      <c r="Q423" s="389"/>
      <c r="R423" s="389"/>
    </row>
    <row r="424" spans="1:18">
      <c r="A424" s="389"/>
      <c r="B424" s="389"/>
      <c r="C424" s="389"/>
      <c r="D424" s="389"/>
      <c r="E424" s="389"/>
      <c r="F424" s="389"/>
      <c r="G424" s="389"/>
      <c r="H424" s="389"/>
      <c r="I424" s="389"/>
      <c r="J424" s="389"/>
      <c r="K424" s="389"/>
      <c r="L424" s="389"/>
      <c r="M424" s="389"/>
      <c r="N424" s="389"/>
      <c r="O424" s="389"/>
      <c r="P424" s="389"/>
      <c r="Q424" s="389"/>
      <c r="R424" s="389"/>
    </row>
    <row r="425" spans="1:18">
      <c r="A425" s="389"/>
      <c r="B425" s="389"/>
      <c r="C425" s="389"/>
      <c r="D425" s="389"/>
      <c r="E425" s="389"/>
      <c r="F425" s="389"/>
      <c r="G425" s="389"/>
      <c r="H425" s="389"/>
      <c r="I425" s="389"/>
      <c r="J425" s="389"/>
      <c r="K425" s="389"/>
      <c r="L425" s="389"/>
      <c r="M425" s="389"/>
      <c r="N425" s="389"/>
      <c r="O425" s="389"/>
      <c r="P425" s="389"/>
      <c r="Q425" s="389"/>
      <c r="R425" s="389"/>
    </row>
    <row r="426" spans="1:18">
      <c r="A426" s="389"/>
      <c r="B426" s="389"/>
      <c r="C426" s="389"/>
      <c r="D426" s="389"/>
      <c r="E426" s="389"/>
      <c r="F426" s="389"/>
      <c r="G426" s="389"/>
      <c r="H426" s="389"/>
      <c r="I426" s="389"/>
      <c r="J426" s="389"/>
      <c r="K426" s="389"/>
      <c r="L426" s="389"/>
      <c r="M426" s="389"/>
      <c r="N426" s="389"/>
      <c r="O426" s="389"/>
      <c r="P426" s="389"/>
      <c r="Q426" s="389"/>
      <c r="R426" s="389"/>
    </row>
    <row r="427" spans="1:18">
      <c r="A427" s="389"/>
      <c r="B427" s="389"/>
      <c r="C427" s="389"/>
      <c r="D427" s="389"/>
      <c r="E427" s="389"/>
      <c r="F427" s="389"/>
      <c r="G427" s="389"/>
      <c r="H427" s="389"/>
      <c r="I427" s="389"/>
      <c r="J427" s="389"/>
      <c r="K427" s="389"/>
      <c r="L427" s="389"/>
      <c r="M427" s="389"/>
      <c r="N427" s="389"/>
      <c r="O427" s="389"/>
      <c r="P427" s="389"/>
      <c r="Q427" s="389"/>
      <c r="R427" s="389"/>
    </row>
    <row r="428" spans="1:18">
      <c r="A428" s="389"/>
      <c r="B428" s="389"/>
      <c r="C428" s="389"/>
      <c r="D428" s="389"/>
      <c r="E428" s="389"/>
      <c r="F428" s="389"/>
      <c r="G428" s="389"/>
      <c r="H428" s="389"/>
      <c r="I428" s="389"/>
      <c r="J428" s="389"/>
      <c r="K428" s="389"/>
      <c r="L428" s="389"/>
      <c r="M428" s="389"/>
      <c r="N428" s="389"/>
      <c r="O428" s="389"/>
      <c r="P428" s="389"/>
      <c r="Q428" s="389"/>
      <c r="R428" s="389"/>
    </row>
    <row r="429" spans="1:18">
      <c r="A429" s="389"/>
      <c r="B429" s="389"/>
      <c r="C429" s="389"/>
      <c r="D429" s="389"/>
      <c r="E429" s="389"/>
      <c r="F429" s="389"/>
      <c r="G429" s="389"/>
      <c r="H429" s="389"/>
      <c r="I429" s="389"/>
      <c r="J429" s="389"/>
      <c r="K429" s="389"/>
      <c r="L429" s="389"/>
      <c r="M429" s="389"/>
      <c r="N429" s="389"/>
      <c r="O429" s="389"/>
      <c r="P429" s="389"/>
      <c r="Q429" s="389"/>
      <c r="R429" s="389"/>
    </row>
    <row r="430" spans="1:18">
      <c r="A430" s="389"/>
      <c r="B430" s="389"/>
      <c r="C430" s="389"/>
      <c r="D430" s="389"/>
      <c r="E430" s="389"/>
      <c r="F430" s="389"/>
      <c r="G430" s="389"/>
      <c r="H430" s="389"/>
      <c r="I430" s="389"/>
      <c r="J430" s="389"/>
      <c r="K430" s="389"/>
      <c r="L430" s="389"/>
      <c r="M430" s="389"/>
      <c r="N430" s="389"/>
      <c r="O430" s="389"/>
      <c r="P430" s="389"/>
      <c r="Q430" s="389"/>
      <c r="R430" s="389"/>
    </row>
    <row r="431" spans="1:18">
      <c r="A431" s="389"/>
      <c r="B431" s="389"/>
      <c r="C431" s="389"/>
      <c r="D431" s="389"/>
      <c r="E431" s="389"/>
      <c r="F431" s="389"/>
      <c r="G431" s="389"/>
      <c r="H431" s="389"/>
      <c r="I431" s="389"/>
      <c r="J431" s="389"/>
      <c r="K431" s="389"/>
      <c r="L431" s="389"/>
      <c r="M431" s="389"/>
      <c r="N431" s="389"/>
      <c r="O431" s="389"/>
      <c r="P431" s="389"/>
      <c r="Q431" s="389"/>
      <c r="R431" s="389"/>
    </row>
    <row r="432" spans="1:18">
      <c r="A432" s="389"/>
      <c r="B432" s="389"/>
      <c r="C432" s="389"/>
      <c r="D432" s="389"/>
      <c r="E432" s="389"/>
      <c r="F432" s="389"/>
      <c r="G432" s="389"/>
      <c r="H432" s="389"/>
      <c r="I432" s="389"/>
      <c r="J432" s="389"/>
      <c r="K432" s="389"/>
      <c r="L432" s="389"/>
      <c r="M432" s="389"/>
      <c r="N432" s="389"/>
      <c r="O432" s="389"/>
      <c r="P432" s="389"/>
      <c r="Q432" s="389"/>
      <c r="R432" s="389"/>
    </row>
    <row r="433" spans="1:18">
      <c r="A433" s="389"/>
      <c r="B433" s="389"/>
      <c r="C433" s="389"/>
      <c r="D433" s="389"/>
      <c r="E433" s="389"/>
      <c r="F433" s="389"/>
      <c r="G433" s="389"/>
      <c r="H433" s="389"/>
      <c r="I433" s="389"/>
      <c r="J433" s="389"/>
      <c r="K433" s="389"/>
      <c r="L433" s="389"/>
      <c r="M433" s="389"/>
      <c r="N433" s="389"/>
      <c r="O433" s="389"/>
      <c r="P433" s="389"/>
      <c r="Q433" s="389"/>
      <c r="R433" s="389"/>
    </row>
    <row r="434" spans="1:18">
      <c r="A434" s="389"/>
      <c r="B434" s="389"/>
      <c r="C434" s="389"/>
      <c r="D434" s="389"/>
      <c r="E434" s="389"/>
      <c r="F434" s="389"/>
      <c r="G434" s="389"/>
      <c r="H434" s="389"/>
      <c r="I434" s="389"/>
      <c r="J434" s="389"/>
      <c r="K434" s="389"/>
      <c r="L434" s="389"/>
      <c r="M434" s="389"/>
      <c r="N434" s="389"/>
      <c r="O434" s="389"/>
      <c r="P434" s="389"/>
      <c r="Q434" s="389"/>
      <c r="R434" s="389"/>
    </row>
    <row r="435" spans="1:18">
      <c r="A435" s="389"/>
      <c r="B435" s="389"/>
      <c r="C435" s="389"/>
      <c r="D435" s="389"/>
      <c r="E435" s="389"/>
      <c r="F435" s="389"/>
      <c r="G435" s="389"/>
      <c r="H435" s="389"/>
      <c r="I435" s="389"/>
      <c r="J435" s="389"/>
      <c r="K435" s="389"/>
      <c r="L435" s="389"/>
      <c r="M435" s="389"/>
      <c r="N435" s="389"/>
      <c r="O435" s="389"/>
      <c r="P435" s="389"/>
      <c r="Q435" s="389"/>
      <c r="R435" s="389"/>
    </row>
    <row r="436" spans="1:18">
      <c r="A436" s="389"/>
      <c r="B436" s="389"/>
      <c r="C436" s="389"/>
      <c r="D436" s="389"/>
      <c r="E436" s="389"/>
      <c r="F436" s="389"/>
      <c r="G436" s="389"/>
      <c r="H436" s="389"/>
      <c r="I436" s="389"/>
      <c r="J436" s="389"/>
      <c r="K436" s="389"/>
      <c r="L436" s="389"/>
      <c r="M436" s="389"/>
      <c r="N436" s="389"/>
      <c r="O436" s="389"/>
      <c r="P436" s="389"/>
      <c r="Q436" s="389"/>
      <c r="R436" s="389"/>
    </row>
    <row r="437" spans="1:18">
      <c r="A437" s="389"/>
      <c r="B437" s="389"/>
      <c r="C437" s="389"/>
      <c r="D437" s="389"/>
      <c r="E437" s="389"/>
      <c r="F437" s="389"/>
      <c r="G437" s="389"/>
      <c r="H437" s="389"/>
      <c r="I437" s="389"/>
      <c r="J437" s="389"/>
      <c r="K437" s="389"/>
      <c r="L437" s="389"/>
      <c r="M437" s="389"/>
      <c r="N437" s="389"/>
      <c r="O437" s="389"/>
      <c r="P437" s="389"/>
      <c r="Q437" s="389"/>
      <c r="R437" s="389"/>
    </row>
    <row r="438" spans="1:18">
      <c r="A438" s="389"/>
      <c r="B438" s="389"/>
      <c r="C438" s="389"/>
      <c r="D438" s="389"/>
      <c r="E438" s="389"/>
      <c r="F438" s="389"/>
      <c r="G438" s="389"/>
      <c r="H438" s="389"/>
      <c r="I438" s="389"/>
      <c r="J438" s="389"/>
      <c r="K438" s="389"/>
      <c r="L438" s="389"/>
      <c r="M438" s="389"/>
      <c r="N438" s="389"/>
      <c r="O438" s="389"/>
      <c r="P438" s="389"/>
      <c r="Q438" s="389"/>
      <c r="R438" s="389"/>
    </row>
    <row r="439" spans="1:18">
      <c r="A439" s="389"/>
      <c r="B439" s="389"/>
      <c r="C439" s="389"/>
      <c r="D439" s="389"/>
      <c r="E439" s="389"/>
      <c r="F439" s="389"/>
      <c r="G439" s="389"/>
      <c r="H439" s="389"/>
      <c r="I439" s="389"/>
      <c r="J439" s="389"/>
      <c r="K439" s="389"/>
      <c r="L439" s="389"/>
      <c r="M439" s="389"/>
      <c r="N439" s="389"/>
      <c r="O439" s="389"/>
      <c r="P439" s="389"/>
      <c r="Q439" s="389"/>
      <c r="R439" s="389"/>
    </row>
    <row r="440" spans="1:18">
      <c r="A440" s="389"/>
      <c r="B440" s="389"/>
      <c r="C440" s="389"/>
      <c r="D440" s="389"/>
      <c r="E440" s="389"/>
      <c r="F440" s="389"/>
      <c r="G440" s="389"/>
      <c r="H440" s="389"/>
      <c r="I440" s="389"/>
      <c r="J440" s="389"/>
      <c r="K440" s="389"/>
      <c r="L440" s="389"/>
      <c r="M440" s="389"/>
      <c r="N440" s="389"/>
      <c r="O440" s="389"/>
      <c r="P440" s="389"/>
      <c r="Q440" s="389"/>
      <c r="R440" s="389"/>
    </row>
    <row r="441" spans="1:18">
      <c r="A441" s="389"/>
      <c r="B441" s="389"/>
      <c r="C441" s="389"/>
      <c r="D441" s="389"/>
      <c r="E441" s="389"/>
      <c r="F441" s="389"/>
      <c r="G441" s="389"/>
      <c r="H441" s="389"/>
      <c r="I441" s="389"/>
      <c r="J441" s="389"/>
      <c r="K441" s="389"/>
      <c r="L441" s="389"/>
      <c r="M441" s="389"/>
      <c r="N441" s="389"/>
      <c r="O441" s="389"/>
      <c r="P441" s="389"/>
      <c r="Q441" s="389"/>
      <c r="R441" s="389"/>
    </row>
    <row r="442" spans="1:18">
      <c r="A442" s="389"/>
      <c r="B442" s="389"/>
      <c r="C442" s="389"/>
      <c r="D442" s="389"/>
      <c r="E442" s="389"/>
      <c r="F442" s="389"/>
      <c r="G442" s="389"/>
      <c r="H442" s="389"/>
      <c r="I442" s="389"/>
      <c r="J442" s="389"/>
      <c r="K442" s="389"/>
      <c r="L442" s="389"/>
      <c r="M442" s="389"/>
      <c r="N442" s="389"/>
      <c r="O442" s="389"/>
      <c r="P442" s="389"/>
      <c r="Q442" s="389"/>
      <c r="R442" s="389"/>
    </row>
    <row r="443" spans="1:18">
      <c r="A443" s="389"/>
      <c r="B443" s="389"/>
      <c r="C443" s="389"/>
      <c r="D443" s="389"/>
      <c r="E443" s="389"/>
      <c r="F443" s="389"/>
      <c r="G443" s="389"/>
      <c r="H443" s="389"/>
      <c r="I443" s="389"/>
      <c r="J443" s="389"/>
      <c r="K443" s="389"/>
      <c r="L443" s="389"/>
      <c r="M443" s="389"/>
      <c r="N443" s="389"/>
      <c r="O443" s="389"/>
      <c r="P443" s="389"/>
      <c r="Q443" s="389"/>
      <c r="R443" s="389"/>
    </row>
    <row r="444" spans="1:18">
      <c r="A444" s="389"/>
      <c r="B444" s="389"/>
      <c r="C444" s="389"/>
      <c r="D444" s="389"/>
      <c r="E444" s="389"/>
      <c r="F444" s="389"/>
      <c r="G444" s="389"/>
      <c r="H444" s="389"/>
      <c r="I444" s="389"/>
      <c r="J444" s="389"/>
      <c r="K444" s="389"/>
      <c r="L444" s="389"/>
      <c r="M444" s="389"/>
      <c r="N444" s="389"/>
      <c r="O444" s="389"/>
      <c r="P444" s="389"/>
      <c r="Q444" s="389"/>
      <c r="R444" s="389"/>
    </row>
    <row r="445" spans="1:18">
      <c r="A445" s="389"/>
      <c r="B445" s="389"/>
      <c r="C445" s="389"/>
      <c r="D445" s="389"/>
      <c r="E445" s="389"/>
      <c r="F445" s="389"/>
      <c r="G445" s="389"/>
      <c r="H445" s="389"/>
      <c r="I445" s="389"/>
      <c r="J445" s="389"/>
      <c r="K445" s="389"/>
      <c r="L445" s="389"/>
      <c r="M445" s="389"/>
      <c r="N445" s="389"/>
      <c r="O445" s="389"/>
      <c r="P445" s="389"/>
      <c r="Q445" s="389"/>
      <c r="R445" s="389"/>
    </row>
    <row r="446" spans="1:18">
      <c r="A446" s="389"/>
      <c r="B446" s="389"/>
      <c r="C446" s="389"/>
      <c r="D446" s="389"/>
      <c r="E446" s="389"/>
      <c r="F446" s="389"/>
      <c r="G446" s="389"/>
      <c r="H446" s="389"/>
      <c r="I446" s="389"/>
      <c r="J446" s="389"/>
      <c r="K446" s="389"/>
      <c r="L446" s="389"/>
      <c r="M446" s="389"/>
      <c r="N446" s="389"/>
      <c r="O446" s="389"/>
      <c r="P446" s="389"/>
      <c r="Q446" s="389"/>
      <c r="R446" s="389"/>
    </row>
    <row r="447" spans="1:18">
      <c r="A447" s="389"/>
      <c r="B447" s="389"/>
      <c r="C447" s="389"/>
      <c r="D447" s="389"/>
      <c r="E447" s="389"/>
      <c r="F447" s="389"/>
      <c r="G447" s="389"/>
      <c r="H447" s="389"/>
      <c r="I447" s="389"/>
      <c r="J447" s="389"/>
      <c r="K447" s="389"/>
      <c r="L447" s="389"/>
      <c r="M447" s="389"/>
      <c r="N447" s="389"/>
      <c r="O447" s="389"/>
      <c r="P447" s="389"/>
      <c r="Q447" s="389"/>
      <c r="R447" s="389"/>
    </row>
    <row r="448" spans="1:18">
      <c r="A448" s="389"/>
      <c r="B448" s="389"/>
      <c r="C448" s="389"/>
      <c r="D448" s="389"/>
      <c r="E448" s="389"/>
      <c r="F448" s="389"/>
      <c r="G448" s="389"/>
      <c r="H448" s="389"/>
      <c r="I448" s="389"/>
      <c r="J448" s="389"/>
      <c r="K448" s="389"/>
      <c r="L448" s="389"/>
      <c r="M448" s="389"/>
      <c r="N448" s="389"/>
      <c r="O448" s="389"/>
      <c r="P448" s="389"/>
      <c r="Q448" s="389"/>
      <c r="R448" s="389"/>
    </row>
    <row r="449" spans="1:18">
      <c r="A449" s="389"/>
      <c r="B449" s="389"/>
      <c r="C449" s="389"/>
      <c r="D449" s="389"/>
      <c r="E449" s="389"/>
      <c r="F449" s="389"/>
      <c r="G449" s="389"/>
      <c r="H449" s="389"/>
      <c r="I449" s="389"/>
      <c r="J449" s="389"/>
      <c r="K449" s="389"/>
      <c r="L449" s="389"/>
      <c r="M449" s="389"/>
      <c r="N449" s="389"/>
      <c r="O449" s="389"/>
      <c r="P449" s="389"/>
      <c r="Q449" s="389"/>
      <c r="R449" s="389"/>
    </row>
    <row r="450" spans="1:18">
      <c r="A450" s="389"/>
      <c r="B450" s="389"/>
      <c r="C450" s="389"/>
      <c r="D450" s="389"/>
      <c r="E450" s="389"/>
      <c r="F450" s="389"/>
      <c r="G450" s="389"/>
      <c r="H450" s="389"/>
      <c r="I450" s="389"/>
      <c r="J450" s="389"/>
      <c r="K450" s="389"/>
      <c r="L450" s="389"/>
      <c r="M450" s="389"/>
      <c r="N450" s="389"/>
      <c r="O450" s="389"/>
      <c r="P450" s="389"/>
      <c r="Q450" s="389"/>
      <c r="R450" s="389"/>
    </row>
    <row r="451" spans="1:18">
      <c r="A451" s="389"/>
      <c r="B451" s="389"/>
      <c r="C451" s="389"/>
      <c r="D451" s="389"/>
      <c r="E451" s="389"/>
      <c r="F451" s="389"/>
      <c r="G451" s="389"/>
      <c r="H451" s="389"/>
      <c r="I451" s="389"/>
      <c r="J451" s="389"/>
      <c r="K451" s="389"/>
      <c r="L451" s="389"/>
      <c r="M451" s="389"/>
      <c r="N451" s="389"/>
      <c r="O451" s="389"/>
      <c r="P451" s="389"/>
      <c r="Q451" s="389"/>
      <c r="R451" s="389"/>
    </row>
    <row r="452" spans="1:18">
      <c r="A452" s="389"/>
      <c r="B452" s="389"/>
      <c r="C452" s="389"/>
      <c r="D452" s="389"/>
      <c r="E452" s="389"/>
      <c r="F452" s="389"/>
      <c r="G452" s="389"/>
      <c r="H452" s="389"/>
      <c r="I452" s="389"/>
      <c r="J452" s="389"/>
      <c r="K452" s="389"/>
      <c r="L452" s="389"/>
      <c r="M452" s="389"/>
      <c r="N452" s="389"/>
      <c r="O452" s="389"/>
      <c r="P452" s="389"/>
      <c r="Q452" s="389"/>
      <c r="R452" s="389"/>
    </row>
    <row r="453" spans="1:18">
      <c r="A453" s="389"/>
      <c r="B453" s="389"/>
      <c r="C453" s="389"/>
      <c r="D453" s="389"/>
      <c r="E453" s="389"/>
      <c r="F453" s="389"/>
      <c r="G453" s="389"/>
      <c r="H453" s="389"/>
      <c r="I453" s="389"/>
      <c r="J453" s="389"/>
      <c r="K453" s="389"/>
      <c r="L453" s="389"/>
      <c r="M453" s="389"/>
      <c r="N453" s="389"/>
      <c r="O453" s="389"/>
      <c r="P453" s="389"/>
      <c r="Q453" s="389"/>
      <c r="R453" s="389"/>
    </row>
    <row r="454" spans="1:18">
      <c r="A454" s="389"/>
      <c r="B454" s="389"/>
      <c r="C454" s="389"/>
      <c r="D454" s="389"/>
      <c r="E454" s="389"/>
      <c r="F454" s="389"/>
      <c r="G454" s="389"/>
      <c r="H454" s="389"/>
      <c r="I454" s="389"/>
      <c r="J454" s="389"/>
      <c r="K454" s="389"/>
      <c r="L454" s="389"/>
      <c r="M454" s="389"/>
      <c r="N454" s="389"/>
      <c r="O454" s="389"/>
      <c r="P454" s="389"/>
      <c r="Q454" s="389"/>
      <c r="R454" s="389"/>
    </row>
    <row r="455" spans="1:18">
      <c r="A455" s="389"/>
      <c r="B455" s="389"/>
      <c r="C455" s="389"/>
      <c r="D455" s="389"/>
      <c r="E455" s="389"/>
      <c r="F455" s="389"/>
      <c r="G455" s="389"/>
      <c r="H455" s="389"/>
      <c r="I455" s="389"/>
      <c r="J455" s="389"/>
      <c r="K455" s="389"/>
      <c r="L455" s="389"/>
      <c r="M455" s="389"/>
      <c r="N455" s="389"/>
      <c r="O455" s="389"/>
      <c r="P455" s="389"/>
      <c r="Q455" s="389"/>
      <c r="R455" s="389"/>
    </row>
    <row r="456" spans="1:18">
      <c r="A456" s="389"/>
      <c r="B456" s="389"/>
      <c r="C456" s="389"/>
      <c r="D456" s="389"/>
      <c r="E456" s="389"/>
      <c r="F456" s="389"/>
      <c r="G456" s="389"/>
      <c r="H456" s="389"/>
      <c r="I456" s="389"/>
      <c r="J456" s="389"/>
      <c r="K456" s="389"/>
      <c r="L456" s="389"/>
      <c r="M456" s="389"/>
      <c r="N456" s="389"/>
      <c r="O456" s="389"/>
      <c r="P456" s="389"/>
      <c r="Q456" s="389"/>
      <c r="R456" s="389"/>
    </row>
    <row r="457" spans="1:18">
      <c r="A457" s="389"/>
      <c r="B457" s="389"/>
      <c r="C457" s="389"/>
      <c r="D457" s="389"/>
      <c r="E457" s="389"/>
      <c r="F457" s="389"/>
      <c r="G457" s="389"/>
      <c r="H457" s="389"/>
      <c r="I457" s="389"/>
      <c r="J457" s="389"/>
      <c r="K457" s="389"/>
      <c r="L457" s="389"/>
      <c r="M457" s="389"/>
      <c r="N457" s="389"/>
      <c r="O457" s="389"/>
      <c r="P457" s="389"/>
      <c r="Q457" s="389"/>
      <c r="R457" s="389"/>
    </row>
    <row r="458" spans="1:18">
      <c r="A458" s="389"/>
      <c r="B458" s="389"/>
      <c r="C458" s="389"/>
      <c r="D458" s="389"/>
      <c r="E458" s="389"/>
      <c r="F458" s="389"/>
      <c r="G458" s="389"/>
      <c r="H458" s="389"/>
      <c r="I458" s="389"/>
      <c r="J458" s="389"/>
      <c r="K458" s="389"/>
      <c r="L458" s="389"/>
      <c r="M458" s="389"/>
      <c r="N458" s="389"/>
      <c r="O458" s="389"/>
      <c r="P458" s="389"/>
      <c r="Q458" s="389"/>
      <c r="R458" s="389"/>
    </row>
    <row r="459" spans="1:18">
      <c r="A459" s="389"/>
      <c r="B459" s="389"/>
      <c r="C459" s="389"/>
      <c r="D459" s="389"/>
      <c r="E459" s="389"/>
      <c r="F459" s="389"/>
      <c r="G459" s="389"/>
      <c r="H459" s="389"/>
      <c r="I459" s="389"/>
      <c r="J459" s="389"/>
      <c r="K459" s="389"/>
      <c r="L459" s="389"/>
      <c r="M459" s="389"/>
      <c r="N459" s="389"/>
      <c r="O459" s="389"/>
      <c r="P459" s="389"/>
      <c r="Q459" s="389"/>
      <c r="R459" s="389"/>
    </row>
    <row r="460" spans="1:18">
      <c r="A460" s="389"/>
      <c r="B460" s="389"/>
      <c r="C460" s="389"/>
      <c r="D460" s="389"/>
      <c r="E460" s="389"/>
      <c r="F460" s="389"/>
      <c r="G460" s="389"/>
      <c r="H460" s="389"/>
      <c r="I460" s="389"/>
      <c r="J460" s="389"/>
      <c r="K460" s="389"/>
      <c r="L460" s="389"/>
      <c r="M460" s="389"/>
      <c r="N460" s="389"/>
      <c r="O460" s="389"/>
      <c r="P460" s="389"/>
      <c r="Q460" s="389"/>
      <c r="R460" s="389"/>
    </row>
    <row r="461" spans="1:18">
      <c r="A461" s="389"/>
      <c r="B461" s="389"/>
      <c r="C461" s="389"/>
      <c r="D461" s="389"/>
      <c r="E461" s="389"/>
      <c r="F461" s="389"/>
      <c r="G461" s="389"/>
      <c r="H461" s="389"/>
      <c r="I461" s="389"/>
      <c r="J461" s="389"/>
      <c r="K461" s="389"/>
      <c r="L461" s="389"/>
      <c r="M461" s="389"/>
      <c r="N461" s="389"/>
      <c r="O461" s="389"/>
      <c r="P461" s="389"/>
      <c r="Q461" s="389"/>
      <c r="R461" s="389"/>
    </row>
    <row r="462" spans="1:18">
      <c r="A462" s="389"/>
      <c r="B462" s="389"/>
      <c r="C462" s="389"/>
      <c r="D462" s="389"/>
      <c r="E462" s="389"/>
      <c r="F462" s="389"/>
      <c r="G462" s="389"/>
      <c r="H462" s="389"/>
      <c r="I462" s="389"/>
      <c r="J462" s="389"/>
      <c r="K462" s="389"/>
      <c r="L462" s="389"/>
      <c r="M462" s="389"/>
      <c r="N462" s="389"/>
      <c r="O462" s="389"/>
      <c r="P462" s="389"/>
      <c r="Q462" s="389"/>
      <c r="R462" s="389"/>
    </row>
    <row r="463" spans="1:18">
      <c r="A463" s="389"/>
      <c r="B463" s="389"/>
      <c r="C463" s="389"/>
      <c r="D463" s="389"/>
      <c r="E463" s="389"/>
      <c r="F463" s="389"/>
      <c r="G463" s="389"/>
      <c r="H463" s="389"/>
      <c r="I463" s="389"/>
      <c r="J463" s="389"/>
      <c r="K463" s="389"/>
      <c r="L463" s="389"/>
      <c r="M463" s="389"/>
      <c r="N463" s="389"/>
      <c r="O463" s="389"/>
      <c r="P463" s="389"/>
      <c r="Q463" s="389"/>
      <c r="R463" s="389"/>
    </row>
    <row r="464" spans="1:18">
      <c r="A464" s="389"/>
      <c r="B464" s="389"/>
      <c r="C464" s="389"/>
      <c r="D464" s="389"/>
      <c r="E464" s="389"/>
      <c r="F464" s="389"/>
      <c r="G464" s="389"/>
      <c r="H464" s="389"/>
      <c r="I464" s="389"/>
      <c r="J464" s="389"/>
      <c r="K464" s="389"/>
      <c r="L464" s="389"/>
      <c r="M464" s="389"/>
      <c r="N464" s="389"/>
      <c r="O464" s="389"/>
      <c r="P464" s="389"/>
      <c r="Q464" s="389"/>
      <c r="R464" s="389"/>
    </row>
    <row r="465" spans="1:18">
      <c r="A465" s="389"/>
      <c r="B465" s="389"/>
      <c r="C465" s="389"/>
      <c r="D465" s="389"/>
      <c r="E465" s="389"/>
      <c r="F465" s="389"/>
      <c r="G465" s="389"/>
      <c r="H465" s="389"/>
      <c r="I465" s="389"/>
      <c r="J465" s="389"/>
      <c r="K465" s="389"/>
      <c r="L465" s="389"/>
      <c r="M465" s="389"/>
      <c r="N465" s="389"/>
      <c r="O465" s="389"/>
      <c r="P465" s="389"/>
      <c r="Q465" s="389"/>
      <c r="R465" s="389"/>
    </row>
    <row r="466" spans="1:18">
      <c r="A466" s="389"/>
      <c r="B466" s="389"/>
      <c r="C466" s="389"/>
      <c r="D466" s="389"/>
      <c r="E466" s="389"/>
      <c r="F466" s="389"/>
      <c r="G466" s="389"/>
      <c r="H466" s="389"/>
      <c r="I466" s="389"/>
      <c r="J466" s="389"/>
      <c r="K466" s="389"/>
      <c r="L466" s="389"/>
      <c r="M466" s="389"/>
      <c r="N466" s="389"/>
      <c r="O466" s="389"/>
      <c r="P466" s="389"/>
      <c r="Q466" s="389"/>
      <c r="R466" s="389"/>
    </row>
    <row r="467" spans="1:18">
      <c r="A467" s="389"/>
      <c r="B467" s="389"/>
      <c r="C467" s="389"/>
      <c r="D467" s="389"/>
      <c r="E467" s="389"/>
      <c r="F467" s="389"/>
      <c r="G467" s="389"/>
      <c r="H467" s="389"/>
      <c r="I467" s="389"/>
      <c r="J467" s="389"/>
      <c r="K467" s="389"/>
      <c r="L467" s="389"/>
      <c r="M467" s="389"/>
      <c r="N467" s="389"/>
      <c r="O467" s="389"/>
      <c r="P467" s="389"/>
      <c r="Q467" s="389"/>
      <c r="R467" s="389"/>
    </row>
    <row r="468" spans="1:18">
      <c r="A468" s="389"/>
      <c r="B468" s="389"/>
      <c r="C468" s="389"/>
      <c r="D468" s="389"/>
      <c r="E468" s="389"/>
      <c r="F468" s="389"/>
      <c r="G468" s="389"/>
      <c r="H468" s="389"/>
      <c r="I468" s="389"/>
      <c r="J468" s="389"/>
      <c r="K468" s="389"/>
      <c r="L468" s="389"/>
      <c r="M468" s="389"/>
      <c r="N468" s="389"/>
      <c r="O468" s="389"/>
      <c r="P468" s="389"/>
      <c r="Q468" s="389"/>
      <c r="R468" s="389"/>
    </row>
    <row r="469" spans="1:18">
      <c r="A469" s="389"/>
      <c r="B469" s="389"/>
      <c r="C469" s="389"/>
      <c r="D469" s="389"/>
      <c r="E469" s="389"/>
      <c r="F469" s="389"/>
      <c r="G469" s="389"/>
      <c r="H469" s="389"/>
      <c r="I469" s="389"/>
      <c r="J469" s="389"/>
      <c r="K469" s="389"/>
      <c r="L469" s="389"/>
      <c r="M469" s="389"/>
      <c r="N469" s="389"/>
      <c r="O469" s="389"/>
      <c r="P469" s="389"/>
      <c r="Q469" s="389"/>
      <c r="R469" s="389"/>
    </row>
    <row r="470" spans="1:18">
      <c r="A470" s="389"/>
      <c r="B470" s="389"/>
      <c r="C470" s="389"/>
      <c r="D470" s="389"/>
      <c r="E470" s="389"/>
      <c r="F470" s="389"/>
      <c r="G470" s="389"/>
      <c r="H470" s="389"/>
      <c r="I470" s="389"/>
      <c r="J470" s="389"/>
      <c r="K470" s="389"/>
      <c r="L470" s="389"/>
      <c r="M470" s="389"/>
      <c r="N470" s="389"/>
      <c r="O470" s="389"/>
      <c r="P470" s="389"/>
      <c r="Q470" s="389"/>
      <c r="R470" s="389"/>
    </row>
    <row r="471" spans="1:18">
      <c r="A471" s="389"/>
      <c r="B471" s="389"/>
      <c r="C471" s="389"/>
      <c r="D471" s="389"/>
      <c r="E471" s="389"/>
      <c r="F471" s="389"/>
      <c r="G471" s="389"/>
      <c r="H471" s="389"/>
      <c r="I471" s="389"/>
      <c r="J471" s="389"/>
      <c r="K471" s="389"/>
      <c r="L471" s="389"/>
      <c r="M471" s="389"/>
      <c r="N471" s="389"/>
      <c r="O471" s="389"/>
      <c r="P471" s="389"/>
      <c r="Q471" s="389"/>
      <c r="R471" s="389"/>
    </row>
    <row r="472" spans="1:18">
      <c r="A472" s="389"/>
      <c r="B472" s="389"/>
      <c r="C472" s="389"/>
      <c r="D472" s="389"/>
      <c r="E472" s="389"/>
      <c r="F472" s="389"/>
      <c r="G472" s="389"/>
      <c r="H472" s="389"/>
      <c r="I472" s="389"/>
      <c r="J472" s="389"/>
      <c r="K472" s="389"/>
      <c r="L472" s="389"/>
      <c r="M472" s="389"/>
      <c r="N472" s="389"/>
      <c r="O472" s="389"/>
      <c r="P472" s="389"/>
      <c r="Q472" s="389"/>
      <c r="R472" s="389"/>
    </row>
    <row r="473" spans="1:18">
      <c r="A473" s="389"/>
      <c r="B473" s="389"/>
      <c r="C473" s="389"/>
      <c r="D473" s="389"/>
      <c r="E473" s="389"/>
      <c r="F473" s="389"/>
      <c r="G473" s="389"/>
      <c r="H473" s="389"/>
      <c r="I473" s="389"/>
      <c r="J473" s="389"/>
      <c r="K473" s="389"/>
      <c r="L473" s="389"/>
      <c r="M473" s="389"/>
      <c r="N473" s="389"/>
      <c r="O473" s="389"/>
      <c r="P473" s="389"/>
      <c r="Q473" s="389"/>
      <c r="R473" s="389"/>
    </row>
    <row r="474" spans="1:18">
      <c r="A474" s="389"/>
      <c r="B474" s="389"/>
      <c r="C474" s="389"/>
      <c r="D474" s="389"/>
      <c r="E474" s="389"/>
      <c r="F474" s="389"/>
      <c r="G474" s="389"/>
      <c r="H474" s="389"/>
      <c r="I474" s="389"/>
      <c r="J474" s="389"/>
      <c r="K474" s="389"/>
      <c r="L474" s="389"/>
      <c r="M474" s="389"/>
      <c r="N474" s="389"/>
      <c r="O474" s="389"/>
      <c r="P474" s="389"/>
      <c r="Q474" s="389"/>
      <c r="R474" s="389"/>
    </row>
    <row r="475" spans="1:18">
      <c r="A475" s="389"/>
      <c r="B475" s="389"/>
      <c r="C475" s="389"/>
      <c r="D475" s="389"/>
      <c r="E475" s="389"/>
      <c r="F475" s="389"/>
      <c r="G475" s="389"/>
      <c r="H475" s="389"/>
      <c r="I475" s="389"/>
      <c r="J475" s="389"/>
      <c r="K475" s="389"/>
      <c r="L475" s="389"/>
      <c r="M475" s="389"/>
      <c r="N475" s="389"/>
      <c r="O475" s="389"/>
      <c r="P475" s="389"/>
      <c r="Q475" s="389"/>
      <c r="R475" s="389"/>
    </row>
    <row r="476" spans="1:18">
      <c r="A476" s="389"/>
      <c r="B476" s="389"/>
      <c r="C476" s="389"/>
      <c r="D476" s="389"/>
      <c r="E476" s="389"/>
      <c r="F476" s="389"/>
      <c r="G476" s="389"/>
      <c r="H476" s="389"/>
      <c r="I476" s="389"/>
      <c r="J476" s="389"/>
      <c r="K476" s="389"/>
      <c r="L476" s="389"/>
      <c r="M476" s="389"/>
      <c r="N476" s="389"/>
      <c r="O476" s="389"/>
      <c r="P476" s="389"/>
      <c r="Q476" s="389"/>
      <c r="R476" s="389"/>
    </row>
    <row r="477" spans="1:18">
      <c r="A477" s="389"/>
      <c r="B477" s="389"/>
      <c r="C477" s="389"/>
      <c r="D477" s="389"/>
      <c r="E477" s="389"/>
      <c r="F477" s="389"/>
      <c r="G477" s="389"/>
      <c r="H477" s="389"/>
      <c r="I477" s="389"/>
      <c r="J477" s="389"/>
      <c r="K477" s="389"/>
      <c r="L477" s="389"/>
      <c r="M477" s="389"/>
      <c r="N477" s="389"/>
      <c r="O477" s="389"/>
      <c r="P477" s="389"/>
      <c r="Q477" s="389"/>
      <c r="R477" s="389"/>
    </row>
    <row r="478" spans="1:18">
      <c r="A478" s="389"/>
      <c r="B478" s="389"/>
      <c r="C478" s="389"/>
      <c r="D478" s="389"/>
      <c r="E478" s="389"/>
      <c r="F478" s="389"/>
      <c r="G478" s="389"/>
      <c r="H478" s="389"/>
      <c r="I478" s="389"/>
      <c r="J478" s="389"/>
      <c r="K478" s="389"/>
      <c r="L478" s="389"/>
      <c r="M478" s="389"/>
      <c r="N478" s="389"/>
      <c r="O478" s="389"/>
      <c r="P478" s="389"/>
      <c r="Q478" s="389"/>
      <c r="R478" s="389"/>
    </row>
    <row r="479" spans="1:18">
      <c r="A479" s="389"/>
      <c r="B479" s="389"/>
      <c r="C479" s="389"/>
      <c r="D479" s="389"/>
      <c r="E479" s="389"/>
      <c r="F479" s="389"/>
      <c r="G479" s="389"/>
      <c r="H479" s="389"/>
      <c r="I479" s="389"/>
      <c r="J479" s="389"/>
      <c r="K479" s="389"/>
      <c r="L479" s="389"/>
      <c r="M479" s="389"/>
      <c r="N479" s="389"/>
      <c r="O479" s="389"/>
      <c r="P479" s="389"/>
      <c r="Q479" s="389"/>
      <c r="R479" s="389"/>
    </row>
    <row r="480" spans="1:18">
      <c r="A480" s="389"/>
      <c r="B480" s="389"/>
      <c r="C480" s="389"/>
      <c r="D480" s="389"/>
      <c r="E480" s="389"/>
      <c r="F480" s="389"/>
      <c r="G480" s="389"/>
      <c r="H480" s="389"/>
      <c r="I480" s="389"/>
      <c r="J480" s="389"/>
      <c r="K480" s="389"/>
      <c r="L480" s="389"/>
      <c r="M480" s="389"/>
      <c r="N480" s="389"/>
      <c r="O480" s="389"/>
      <c r="P480" s="389"/>
      <c r="Q480" s="389"/>
      <c r="R480" s="389"/>
    </row>
    <row r="481" spans="1:18">
      <c r="A481" s="389"/>
      <c r="B481" s="389"/>
      <c r="C481" s="389"/>
      <c r="D481" s="389"/>
      <c r="E481" s="389"/>
      <c r="F481" s="389"/>
      <c r="G481" s="389"/>
      <c r="H481" s="389"/>
      <c r="I481" s="389"/>
      <c r="J481" s="389"/>
      <c r="K481" s="389"/>
      <c r="L481" s="389"/>
      <c r="M481" s="389"/>
      <c r="N481" s="389"/>
      <c r="O481" s="389"/>
      <c r="P481" s="389"/>
      <c r="Q481" s="389"/>
      <c r="R481" s="389"/>
    </row>
    <row r="482" spans="1:18">
      <c r="A482" s="389"/>
      <c r="B482" s="389"/>
      <c r="C482" s="389"/>
      <c r="D482" s="389"/>
      <c r="E482" s="389"/>
      <c r="F482" s="389"/>
      <c r="G482" s="389"/>
      <c r="H482" s="389"/>
      <c r="I482" s="389"/>
      <c r="J482" s="389"/>
      <c r="K482" s="389"/>
      <c r="L482" s="389"/>
      <c r="M482" s="389"/>
      <c r="N482" s="389"/>
      <c r="O482" s="389"/>
      <c r="P482" s="389"/>
      <c r="Q482" s="389"/>
      <c r="R482" s="389"/>
    </row>
    <row r="483" spans="1:18">
      <c r="A483" s="389"/>
      <c r="B483" s="389"/>
      <c r="C483" s="389"/>
      <c r="D483" s="389"/>
      <c r="E483" s="389"/>
      <c r="F483" s="389"/>
      <c r="G483" s="389"/>
      <c r="H483" s="389"/>
      <c r="I483" s="389"/>
      <c r="J483" s="389"/>
      <c r="K483" s="389"/>
      <c r="L483" s="389"/>
      <c r="M483" s="389"/>
      <c r="N483" s="389"/>
      <c r="O483" s="389"/>
      <c r="P483" s="389"/>
      <c r="Q483" s="389"/>
      <c r="R483" s="389"/>
    </row>
    <row r="484" spans="1:18">
      <c r="A484" s="389"/>
      <c r="B484" s="389"/>
      <c r="C484" s="389"/>
      <c r="D484" s="389"/>
      <c r="E484" s="389"/>
      <c r="F484" s="389"/>
      <c r="G484" s="389"/>
      <c r="H484" s="389"/>
      <c r="I484" s="389"/>
      <c r="J484" s="389"/>
      <c r="K484" s="389"/>
      <c r="L484" s="389"/>
      <c r="M484" s="389"/>
      <c r="N484" s="389"/>
      <c r="O484" s="389"/>
      <c r="P484" s="389"/>
      <c r="Q484" s="389"/>
      <c r="R484" s="389"/>
    </row>
    <row r="485" spans="1:18">
      <c r="A485" s="389"/>
      <c r="B485" s="389"/>
      <c r="C485" s="389"/>
      <c r="D485" s="389"/>
      <c r="E485" s="389"/>
      <c r="F485" s="389"/>
      <c r="G485" s="389"/>
      <c r="H485" s="389"/>
      <c r="I485" s="389"/>
      <c r="J485" s="389"/>
      <c r="K485" s="389"/>
      <c r="L485" s="389"/>
      <c r="M485" s="389"/>
      <c r="N485" s="389"/>
      <c r="O485" s="389"/>
      <c r="P485" s="389"/>
      <c r="Q485" s="389"/>
      <c r="R485" s="389"/>
    </row>
    <row r="486" spans="1:18">
      <c r="A486" s="389"/>
      <c r="B486" s="389"/>
      <c r="C486" s="389"/>
      <c r="D486" s="389"/>
      <c r="E486" s="389"/>
      <c r="F486" s="389"/>
      <c r="G486" s="389"/>
      <c r="H486" s="389"/>
      <c r="I486" s="389"/>
      <c r="J486" s="389"/>
      <c r="K486" s="389"/>
      <c r="L486" s="389"/>
      <c r="M486" s="389"/>
      <c r="N486" s="389"/>
      <c r="O486" s="389"/>
      <c r="P486" s="389"/>
      <c r="Q486" s="389"/>
      <c r="R486" s="389"/>
    </row>
    <row r="487" spans="1:18">
      <c r="A487" s="389"/>
      <c r="B487" s="389"/>
      <c r="C487" s="389"/>
      <c r="D487" s="389"/>
      <c r="E487" s="389"/>
      <c r="F487" s="389"/>
      <c r="G487" s="389"/>
      <c r="H487" s="389"/>
      <c r="I487" s="389"/>
      <c r="J487" s="389"/>
      <c r="K487" s="389"/>
      <c r="L487" s="389"/>
      <c r="M487" s="389"/>
      <c r="N487" s="389"/>
      <c r="O487" s="389"/>
      <c r="P487" s="389"/>
      <c r="Q487" s="389"/>
      <c r="R487" s="389"/>
    </row>
    <row r="488" spans="1:18">
      <c r="A488" s="389"/>
      <c r="B488" s="389"/>
      <c r="C488" s="389"/>
      <c r="D488" s="389"/>
      <c r="E488" s="389"/>
      <c r="F488" s="389"/>
      <c r="G488" s="389"/>
      <c r="H488" s="389"/>
      <c r="I488" s="389"/>
      <c r="J488" s="389"/>
      <c r="K488" s="389"/>
      <c r="L488" s="389"/>
      <c r="M488" s="389"/>
      <c r="N488" s="389"/>
      <c r="O488" s="389"/>
      <c r="P488" s="389"/>
      <c r="Q488" s="389"/>
      <c r="R488" s="389"/>
    </row>
    <row r="489" spans="1:18">
      <c r="A489" s="389"/>
      <c r="B489" s="389"/>
      <c r="C489" s="389"/>
      <c r="D489" s="389"/>
      <c r="E489" s="389"/>
      <c r="F489" s="389"/>
      <c r="G489" s="389"/>
      <c r="H489" s="389"/>
      <c r="I489" s="389"/>
      <c r="J489" s="389"/>
      <c r="K489" s="389"/>
      <c r="L489" s="389"/>
      <c r="M489" s="389"/>
      <c r="N489" s="389"/>
      <c r="O489" s="389"/>
      <c r="P489" s="389"/>
      <c r="Q489" s="389"/>
      <c r="R489" s="389"/>
    </row>
    <row r="490" spans="1:18">
      <c r="A490" s="389"/>
      <c r="B490" s="389"/>
      <c r="C490" s="389"/>
      <c r="D490" s="389"/>
      <c r="E490" s="389"/>
      <c r="F490" s="389"/>
      <c r="G490" s="389"/>
      <c r="H490" s="389"/>
      <c r="I490" s="389"/>
      <c r="J490" s="389"/>
      <c r="K490" s="389"/>
      <c r="L490" s="389"/>
      <c r="M490" s="389"/>
      <c r="N490" s="389"/>
      <c r="O490" s="389"/>
      <c r="P490" s="389"/>
      <c r="Q490" s="389"/>
      <c r="R490" s="389"/>
    </row>
    <row r="491" spans="1:18">
      <c r="A491" s="389"/>
      <c r="B491" s="389"/>
      <c r="C491" s="389"/>
      <c r="D491" s="389"/>
      <c r="E491" s="389"/>
      <c r="F491" s="389"/>
      <c r="G491" s="389"/>
      <c r="H491" s="389"/>
      <c r="I491" s="389"/>
      <c r="J491" s="389"/>
      <c r="K491" s="389"/>
      <c r="L491" s="389"/>
      <c r="M491" s="389"/>
      <c r="N491" s="389"/>
      <c r="O491" s="389"/>
      <c r="P491" s="389"/>
      <c r="Q491" s="389"/>
      <c r="R491" s="389"/>
    </row>
    <row r="492" spans="1:18">
      <c r="A492" s="389"/>
      <c r="B492" s="389"/>
      <c r="C492" s="389"/>
      <c r="D492" s="389"/>
      <c r="E492" s="389"/>
      <c r="F492" s="389"/>
      <c r="G492" s="389"/>
      <c r="H492" s="389"/>
      <c r="I492" s="389"/>
      <c r="J492" s="389"/>
      <c r="K492" s="389"/>
      <c r="L492" s="389"/>
      <c r="M492" s="389"/>
      <c r="N492" s="389"/>
      <c r="O492" s="389"/>
      <c r="P492" s="389"/>
      <c r="Q492" s="389"/>
      <c r="R492" s="389"/>
    </row>
    <row r="493" spans="1:18">
      <c r="A493" s="389"/>
      <c r="B493" s="389"/>
      <c r="C493" s="389"/>
      <c r="D493" s="389"/>
      <c r="E493" s="389"/>
      <c r="F493" s="389"/>
      <c r="G493" s="389"/>
      <c r="H493" s="389"/>
      <c r="I493" s="389"/>
      <c r="J493" s="389"/>
      <c r="K493" s="389"/>
      <c r="L493" s="389"/>
      <c r="M493" s="389"/>
      <c r="N493" s="389"/>
      <c r="O493" s="389"/>
      <c r="P493" s="389"/>
      <c r="Q493" s="389"/>
      <c r="R493" s="389"/>
    </row>
    <row r="494" spans="1:18">
      <c r="A494" s="389"/>
      <c r="B494" s="389"/>
      <c r="C494" s="389"/>
      <c r="D494" s="389"/>
      <c r="E494" s="389"/>
      <c r="F494" s="389"/>
      <c r="G494" s="389"/>
      <c r="H494" s="389"/>
      <c r="I494" s="389"/>
      <c r="J494" s="389"/>
      <c r="K494" s="389"/>
      <c r="L494" s="389"/>
      <c r="M494" s="389"/>
      <c r="N494" s="389"/>
      <c r="O494" s="389"/>
      <c r="P494" s="389"/>
      <c r="Q494" s="389"/>
      <c r="R494" s="389"/>
    </row>
    <row r="495" spans="1:18">
      <c r="A495" s="389"/>
      <c r="B495" s="389"/>
      <c r="C495" s="389"/>
      <c r="D495" s="389"/>
      <c r="E495" s="389"/>
      <c r="F495" s="389"/>
      <c r="G495" s="389"/>
      <c r="H495" s="389"/>
      <c r="I495" s="389"/>
      <c r="J495" s="389"/>
      <c r="K495" s="389"/>
      <c r="L495" s="389"/>
      <c r="M495" s="389"/>
      <c r="N495" s="389"/>
      <c r="O495" s="389"/>
      <c r="P495" s="389"/>
      <c r="Q495" s="389"/>
      <c r="R495" s="389"/>
    </row>
    <row r="496" spans="1:18">
      <c r="A496" s="389"/>
      <c r="B496" s="389"/>
      <c r="C496" s="389"/>
      <c r="D496" s="389"/>
      <c r="E496" s="389"/>
      <c r="F496" s="389"/>
      <c r="G496" s="389"/>
      <c r="H496" s="389"/>
      <c r="I496" s="389"/>
      <c r="J496" s="389"/>
      <c r="K496" s="389"/>
      <c r="L496" s="389"/>
      <c r="M496" s="389"/>
      <c r="N496" s="389"/>
      <c r="O496" s="389"/>
      <c r="P496" s="389"/>
      <c r="Q496" s="389"/>
      <c r="R496" s="389"/>
    </row>
    <row r="497" spans="1:18">
      <c r="A497" s="389"/>
      <c r="B497" s="389"/>
      <c r="C497" s="389"/>
      <c r="D497" s="389"/>
      <c r="E497" s="389"/>
      <c r="F497" s="389"/>
      <c r="G497" s="389"/>
      <c r="H497" s="389"/>
      <c r="I497" s="389"/>
      <c r="J497" s="389"/>
      <c r="K497" s="389"/>
      <c r="L497" s="389"/>
      <c r="M497" s="389"/>
      <c r="N497" s="389"/>
      <c r="O497" s="389"/>
      <c r="P497" s="389"/>
      <c r="Q497" s="389"/>
      <c r="R497" s="389"/>
    </row>
    <row r="498" spans="1:18">
      <c r="A498" s="389"/>
      <c r="B498" s="389"/>
      <c r="C498" s="389"/>
      <c r="D498" s="389"/>
      <c r="E498" s="389"/>
      <c r="F498" s="389"/>
      <c r="G498" s="389"/>
      <c r="H498" s="389"/>
      <c r="I498" s="389"/>
      <c r="J498" s="389"/>
      <c r="K498" s="389"/>
      <c r="L498" s="389"/>
      <c r="M498" s="389"/>
      <c r="N498" s="389"/>
      <c r="O498" s="389"/>
      <c r="P498" s="389"/>
      <c r="Q498" s="389"/>
      <c r="R498" s="389"/>
    </row>
    <row r="499" spans="1:18">
      <c r="A499" s="389"/>
      <c r="B499" s="389"/>
      <c r="C499" s="389"/>
      <c r="D499" s="389"/>
      <c r="E499" s="389"/>
      <c r="F499" s="389"/>
      <c r="G499" s="389"/>
      <c r="H499" s="389"/>
      <c r="I499" s="389"/>
      <c r="J499" s="389"/>
      <c r="K499" s="389"/>
      <c r="L499" s="389"/>
      <c r="M499" s="389"/>
      <c r="N499" s="389"/>
      <c r="O499" s="389"/>
      <c r="P499" s="389"/>
      <c r="Q499" s="389"/>
      <c r="R499" s="389"/>
    </row>
    <row r="500" spans="1:18">
      <c r="A500" s="389"/>
      <c r="B500" s="389"/>
      <c r="C500" s="389"/>
      <c r="D500" s="389"/>
      <c r="E500" s="389"/>
      <c r="F500" s="389"/>
      <c r="G500" s="389"/>
      <c r="H500" s="389"/>
      <c r="I500" s="389"/>
      <c r="J500" s="389"/>
      <c r="K500" s="389"/>
      <c r="L500" s="389"/>
      <c r="M500" s="389"/>
      <c r="N500" s="389"/>
      <c r="O500" s="389"/>
      <c r="P500" s="389"/>
      <c r="Q500" s="389"/>
      <c r="R500" s="389"/>
    </row>
    <row r="501" spans="1:18">
      <c r="A501" s="389"/>
      <c r="B501" s="389"/>
      <c r="C501" s="389"/>
      <c r="D501" s="389"/>
      <c r="E501" s="389"/>
      <c r="F501" s="389"/>
      <c r="G501" s="389"/>
      <c r="H501" s="389"/>
      <c r="I501" s="389"/>
      <c r="J501" s="389"/>
      <c r="K501" s="389"/>
      <c r="L501" s="389"/>
      <c r="M501" s="389"/>
      <c r="N501" s="389"/>
      <c r="O501" s="389"/>
      <c r="P501" s="389"/>
      <c r="Q501" s="389"/>
      <c r="R501" s="389"/>
    </row>
    <row r="502" spans="1:18">
      <c r="A502" s="389"/>
      <c r="B502" s="389"/>
      <c r="C502" s="389"/>
      <c r="D502" s="389"/>
      <c r="E502" s="389"/>
      <c r="F502" s="389"/>
      <c r="G502" s="389"/>
      <c r="H502" s="389"/>
      <c r="I502" s="389"/>
      <c r="J502" s="389"/>
      <c r="K502" s="389"/>
      <c r="L502" s="389"/>
      <c r="M502" s="389"/>
      <c r="N502" s="389"/>
      <c r="O502" s="389"/>
      <c r="P502" s="389"/>
      <c r="Q502" s="389"/>
      <c r="R502" s="389"/>
    </row>
    <row r="503" spans="1:18">
      <c r="A503" s="389"/>
      <c r="B503" s="389"/>
      <c r="C503" s="389"/>
      <c r="D503" s="389"/>
      <c r="E503" s="389"/>
      <c r="F503" s="389"/>
      <c r="G503" s="389"/>
      <c r="H503" s="389"/>
      <c r="I503" s="389"/>
      <c r="J503" s="389"/>
      <c r="K503" s="389"/>
      <c r="L503" s="389"/>
      <c r="M503" s="389"/>
      <c r="N503" s="389"/>
      <c r="O503" s="389"/>
      <c r="P503" s="389"/>
      <c r="Q503" s="389"/>
      <c r="R503" s="389"/>
    </row>
    <row r="504" spans="1:18">
      <c r="A504" s="389"/>
      <c r="B504" s="389"/>
      <c r="C504" s="389"/>
      <c r="D504" s="389"/>
      <c r="E504" s="389"/>
      <c r="F504" s="389"/>
      <c r="G504" s="389"/>
      <c r="H504" s="389"/>
      <c r="I504" s="389"/>
      <c r="J504" s="389"/>
      <c r="K504" s="389"/>
      <c r="L504" s="389"/>
      <c r="M504" s="389"/>
      <c r="N504" s="389"/>
      <c r="O504" s="389"/>
      <c r="P504" s="389"/>
      <c r="Q504" s="389"/>
      <c r="R504" s="389"/>
    </row>
    <row r="505" spans="1:18">
      <c r="A505" s="389"/>
      <c r="B505" s="389"/>
      <c r="C505" s="389"/>
      <c r="D505" s="389"/>
      <c r="E505" s="389"/>
      <c r="F505" s="389"/>
      <c r="G505" s="389"/>
      <c r="H505" s="389"/>
      <c r="I505" s="389"/>
      <c r="J505" s="389"/>
      <c r="K505" s="389"/>
      <c r="L505" s="389"/>
      <c r="M505" s="389"/>
      <c r="N505" s="389"/>
      <c r="O505" s="389"/>
      <c r="P505" s="389"/>
      <c r="Q505" s="389"/>
      <c r="R505" s="389"/>
    </row>
    <row r="506" spans="1:18">
      <c r="A506" s="389"/>
      <c r="B506" s="389"/>
      <c r="C506" s="389"/>
      <c r="D506" s="389"/>
      <c r="E506" s="389"/>
      <c r="F506" s="389"/>
      <c r="G506" s="389"/>
      <c r="H506" s="389"/>
      <c r="I506" s="389"/>
      <c r="J506" s="389"/>
      <c r="K506" s="389"/>
      <c r="L506" s="389"/>
      <c r="M506" s="389"/>
      <c r="N506" s="389"/>
      <c r="O506" s="389"/>
      <c r="P506" s="389"/>
      <c r="Q506" s="389"/>
      <c r="R506" s="389"/>
    </row>
    <row r="507" spans="1:18">
      <c r="A507" s="389"/>
      <c r="B507" s="389"/>
      <c r="C507" s="389"/>
      <c r="D507" s="389"/>
      <c r="E507" s="389"/>
      <c r="F507" s="389"/>
      <c r="G507" s="389"/>
      <c r="H507" s="389"/>
      <c r="I507" s="389"/>
      <c r="J507" s="389"/>
      <c r="K507" s="389"/>
      <c r="L507" s="389"/>
      <c r="M507" s="389"/>
      <c r="N507" s="389"/>
      <c r="O507" s="389"/>
      <c r="P507" s="389"/>
      <c r="Q507" s="389"/>
      <c r="R507" s="389"/>
    </row>
    <row r="508" spans="1:18">
      <c r="A508" s="389"/>
      <c r="B508" s="389"/>
      <c r="C508" s="389"/>
      <c r="D508" s="389"/>
      <c r="E508" s="389"/>
      <c r="F508" s="389"/>
      <c r="G508" s="389"/>
      <c r="H508" s="389"/>
      <c r="I508" s="389"/>
      <c r="J508" s="389"/>
      <c r="K508" s="389"/>
      <c r="L508" s="389"/>
      <c r="M508" s="389"/>
      <c r="N508" s="389"/>
      <c r="O508" s="389"/>
      <c r="P508" s="389"/>
      <c r="Q508" s="389"/>
      <c r="R508" s="389"/>
    </row>
    <row r="509" spans="1:18">
      <c r="A509" s="389"/>
      <c r="B509" s="389"/>
      <c r="C509" s="389"/>
      <c r="D509" s="389"/>
      <c r="E509" s="389"/>
      <c r="F509" s="389"/>
      <c r="G509" s="389"/>
      <c r="H509" s="389"/>
      <c r="I509" s="389"/>
      <c r="J509" s="389"/>
      <c r="K509" s="389"/>
      <c r="L509" s="389"/>
      <c r="M509" s="389"/>
      <c r="N509" s="389"/>
      <c r="O509" s="389"/>
      <c r="P509" s="389"/>
      <c r="Q509" s="389"/>
      <c r="R509" s="389"/>
    </row>
    <row r="510" spans="1:18">
      <c r="A510" s="389"/>
      <c r="B510" s="389"/>
      <c r="C510" s="389"/>
      <c r="D510" s="389"/>
      <c r="E510" s="389"/>
      <c r="F510" s="389"/>
      <c r="G510" s="389"/>
      <c r="H510" s="389"/>
      <c r="I510" s="389"/>
      <c r="J510" s="389"/>
      <c r="K510" s="389"/>
      <c r="L510" s="389"/>
      <c r="M510" s="389"/>
      <c r="N510" s="389"/>
      <c r="O510" s="389"/>
      <c r="P510" s="389"/>
      <c r="Q510" s="389"/>
      <c r="R510" s="389"/>
    </row>
    <row r="511" spans="1:18">
      <c r="A511" s="389"/>
      <c r="B511" s="389"/>
      <c r="C511" s="389"/>
      <c r="D511" s="389"/>
      <c r="E511" s="389"/>
      <c r="F511" s="389"/>
      <c r="G511" s="389"/>
      <c r="H511" s="389"/>
      <c r="I511" s="389"/>
      <c r="J511" s="389"/>
      <c r="K511" s="389"/>
      <c r="L511" s="389"/>
      <c r="M511" s="389"/>
      <c r="N511" s="389"/>
      <c r="O511" s="389"/>
      <c r="P511" s="389"/>
      <c r="Q511" s="389"/>
      <c r="R511" s="389"/>
    </row>
    <row r="512" spans="1:18">
      <c r="A512" s="389"/>
      <c r="B512" s="389"/>
      <c r="C512" s="389"/>
      <c r="D512" s="389"/>
      <c r="E512" s="389"/>
      <c r="F512" s="389"/>
      <c r="G512" s="389"/>
      <c r="H512" s="389"/>
      <c r="I512" s="389"/>
      <c r="J512" s="389"/>
      <c r="K512" s="389"/>
      <c r="L512" s="389"/>
      <c r="M512" s="389"/>
      <c r="N512" s="389"/>
      <c r="O512" s="389"/>
      <c r="P512" s="389"/>
      <c r="Q512" s="389"/>
      <c r="R512" s="389"/>
    </row>
    <row r="513" spans="1:18">
      <c r="A513" s="389"/>
      <c r="B513" s="389"/>
      <c r="C513" s="389"/>
      <c r="D513" s="389"/>
      <c r="E513" s="389"/>
      <c r="F513" s="389"/>
      <c r="G513" s="389"/>
      <c r="H513" s="389"/>
      <c r="I513" s="389"/>
      <c r="J513" s="389"/>
      <c r="K513" s="389"/>
      <c r="L513" s="389"/>
      <c r="M513" s="389"/>
      <c r="N513" s="389"/>
      <c r="O513" s="389"/>
      <c r="P513" s="389"/>
      <c r="Q513" s="389"/>
      <c r="R513" s="389"/>
    </row>
    <row r="514" spans="1:18">
      <c r="A514" s="389"/>
      <c r="B514" s="389"/>
      <c r="C514" s="389"/>
      <c r="D514" s="389"/>
      <c r="E514" s="389"/>
      <c r="F514" s="389"/>
      <c r="G514" s="389"/>
      <c r="H514" s="389"/>
      <c r="I514" s="389"/>
      <c r="J514" s="389"/>
      <c r="K514" s="389"/>
      <c r="L514" s="389"/>
      <c r="M514" s="389"/>
      <c r="N514" s="389"/>
      <c r="O514" s="389"/>
      <c r="P514" s="389"/>
      <c r="Q514" s="389"/>
      <c r="R514" s="389"/>
    </row>
    <row r="515" spans="1:18">
      <c r="A515" s="389"/>
      <c r="B515" s="389"/>
      <c r="C515" s="389"/>
      <c r="D515" s="389"/>
      <c r="E515" s="389"/>
      <c r="F515" s="389"/>
      <c r="G515" s="389"/>
      <c r="H515" s="389"/>
      <c r="I515" s="389"/>
      <c r="J515" s="389"/>
      <c r="K515" s="389"/>
      <c r="L515" s="389"/>
      <c r="M515" s="389"/>
      <c r="N515" s="389"/>
      <c r="O515" s="389"/>
      <c r="P515" s="389"/>
      <c r="Q515" s="389"/>
      <c r="R515" s="389"/>
    </row>
    <row r="516" spans="1:18">
      <c r="A516" s="389"/>
      <c r="B516" s="389"/>
      <c r="C516" s="389"/>
      <c r="D516" s="389"/>
      <c r="E516" s="389"/>
      <c r="F516" s="389"/>
      <c r="G516" s="389"/>
      <c r="H516" s="389"/>
      <c r="I516" s="389"/>
      <c r="J516" s="389"/>
      <c r="K516" s="389"/>
      <c r="L516" s="389"/>
      <c r="M516" s="389"/>
      <c r="N516" s="389"/>
      <c r="O516" s="389"/>
      <c r="P516" s="389"/>
      <c r="Q516" s="389"/>
      <c r="R516" s="389"/>
    </row>
    <row r="517" spans="1:18">
      <c r="A517" s="389"/>
      <c r="B517" s="389"/>
      <c r="C517" s="389"/>
      <c r="D517" s="389"/>
      <c r="E517" s="389"/>
      <c r="F517" s="389"/>
      <c r="G517" s="389"/>
      <c r="H517" s="389"/>
      <c r="I517" s="389"/>
      <c r="J517" s="389"/>
      <c r="K517" s="389"/>
      <c r="L517" s="389"/>
      <c r="M517" s="389"/>
      <c r="N517" s="389"/>
      <c r="O517" s="389"/>
      <c r="P517" s="389"/>
      <c r="Q517" s="389"/>
      <c r="R517" s="389"/>
    </row>
    <row r="518" spans="1:18">
      <c r="A518" s="389"/>
      <c r="B518" s="389"/>
      <c r="C518" s="389"/>
      <c r="D518" s="389"/>
      <c r="E518" s="389"/>
      <c r="F518" s="389"/>
      <c r="G518" s="389"/>
      <c r="H518" s="389"/>
      <c r="I518" s="389"/>
      <c r="J518" s="389"/>
      <c r="K518" s="389"/>
      <c r="L518" s="389"/>
      <c r="M518" s="389"/>
      <c r="N518" s="389"/>
      <c r="O518" s="389"/>
      <c r="P518" s="389"/>
      <c r="Q518" s="389"/>
      <c r="R518" s="389"/>
    </row>
    <row r="519" spans="1:18">
      <c r="A519" s="389"/>
      <c r="B519" s="389"/>
      <c r="C519" s="389"/>
      <c r="D519" s="389"/>
      <c r="E519" s="389"/>
      <c r="F519" s="389"/>
      <c r="G519" s="389"/>
      <c r="H519" s="389"/>
      <c r="I519" s="389"/>
      <c r="J519" s="389"/>
      <c r="K519" s="389"/>
      <c r="L519" s="389"/>
      <c r="M519" s="389"/>
      <c r="N519" s="389"/>
      <c r="O519" s="389"/>
      <c r="P519" s="389"/>
      <c r="Q519" s="389"/>
      <c r="R519" s="389"/>
    </row>
    <row r="520" spans="1:18">
      <c r="A520" s="389"/>
      <c r="B520" s="389"/>
      <c r="C520" s="389"/>
      <c r="D520" s="389"/>
      <c r="E520" s="389"/>
      <c r="F520" s="389"/>
      <c r="G520" s="389"/>
      <c r="H520" s="389"/>
      <c r="I520" s="389"/>
      <c r="J520" s="389"/>
      <c r="K520" s="389"/>
      <c r="L520" s="389"/>
      <c r="M520" s="389"/>
      <c r="N520" s="389"/>
      <c r="O520" s="389"/>
      <c r="P520" s="389"/>
      <c r="Q520" s="389"/>
      <c r="R520" s="389"/>
    </row>
    <row r="521" spans="1:18">
      <c r="A521" s="389"/>
      <c r="B521" s="389"/>
      <c r="C521" s="389"/>
      <c r="D521" s="389"/>
      <c r="E521" s="389"/>
      <c r="F521" s="389"/>
      <c r="G521" s="389"/>
      <c r="H521" s="389"/>
      <c r="I521" s="389"/>
      <c r="J521" s="389"/>
      <c r="K521" s="389"/>
      <c r="L521" s="389"/>
      <c r="M521" s="389"/>
      <c r="N521" s="389"/>
      <c r="O521" s="389"/>
      <c r="P521" s="389"/>
      <c r="Q521" s="389"/>
      <c r="R521" s="389"/>
    </row>
    <row r="522" spans="1:18">
      <c r="A522" s="389"/>
      <c r="B522" s="389"/>
      <c r="C522" s="389"/>
      <c r="D522" s="389"/>
      <c r="E522" s="389"/>
      <c r="F522" s="389"/>
      <c r="G522" s="389"/>
      <c r="H522" s="389"/>
      <c r="I522" s="389"/>
      <c r="J522" s="389"/>
      <c r="K522" s="389"/>
      <c r="L522" s="389"/>
      <c r="M522" s="389"/>
      <c r="N522" s="389"/>
      <c r="O522" s="389"/>
      <c r="P522" s="389"/>
      <c r="Q522" s="389"/>
      <c r="R522" s="389"/>
    </row>
    <row r="523" spans="1:18">
      <c r="A523" s="389"/>
      <c r="B523" s="389"/>
      <c r="C523" s="389"/>
      <c r="D523" s="389"/>
      <c r="E523" s="389"/>
      <c r="F523" s="389"/>
      <c r="G523" s="389"/>
      <c r="H523" s="389"/>
      <c r="I523" s="389"/>
      <c r="J523" s="389"/>
      <c r="K523" s="389"/>
      <c r="L523" s="389"/>
      <c r="M523" s="389"/>
      <c r="N523" s="389"/>
      <c r="O523" s="389"/>
      <c r="P523" s="389"/>
      <c r="Q523" s="389"/>
      <c r="R523" s="389"/>
    </row>
    <row r="524" spans="1:18">
      <c r="A524" s="389"/>
      <c r="B524" s="389"/>
      <c r="C524" s="389"/>
      <c r="D524" s="389"/>
      <c r="E524" s="389"/>
      <c r="F524" s="389"/>
      <c r="G524" s="389"/>
      <c r="H524" s="389"/>
      <c r="I524" s="389"/>
      <c r="J524" s="389"/>
      <c r="K524" s="389"/>
      <c r="L524" s="389"/>
      <c r="M524" s="389"/>
      <c r="N524" s="389"/>
      <c r="O524" s="389"/>
      <c r="P524" s="389"/>
      <c r="Q524" s="389"/>
      <c r="R524" s="389"/>
    </row>
    <row r="525" spans="1:18">
      <c r="A525" s="389"/>
      <c r="B525" s="389"/>
      <c r="C525" s="389"/>
      <c r="D525" s="389"/>
      <c r="E525" s="389"/>
      <c r="F525" s="389"/>
      <c r="G525" s="389"/>
      <c r="H525" s="389"/>
      <c r="I525" s="389"/>
      <c r="J525" s="389"/>
      <c r="K525" s="389"/>
      <c r="L525" s="389"/>
      <c r="M525" s="389"/>
      <c r="N525" s="389"/>
      <c r="O525" s="389"/>
      <c r="P525" s="389"/>
      <c r="Q525" s="389"/>
      <c r="R525" s="389"/>
    </row>
    <row r="526" spans="1:18">
      <c r="A526" s="389"/>
      <c r="B526" s="389"/>
      <c r="C526" s="389"/>
      <c r="D526" s="389"/>
      <c r="E526" s="389"/>
      <c r="F526" s="389"/>
      <c r="G526" s="389"/>
      <c r="H526" s="389"/>
      <c r="I526" s="389"/>
      <c r="J526" s="389"/>
      <c r="K526" s="389"/>
      <c r="L526" s="389"/>
      <c r="M526" s="389"/>
      <c r="N526" s="389"/>
      <c r="O526" s="389"/>
      <c r="P526" s="389"/>
      <c r="Q526" s="389"/>
      <c r="R526" s="389"/>
    </row>
    <row r="527" spans="1:18">
      <c r="A527" s="389"/>
      <c r="B527" s="389"/>
      <c r="C527" s="389"/>
      <c r="D527" s="389"/>
      <c r="E527" s="389"/>
      <c r="F527" s="389"/>
      <c r="G527" s="389"/>
      <c r="H527" s="389"/>
      <c r="I527" s="389"/>
      <c r="J527" s="389"/>
      <c r="K527" s="389"/>
      <c r="L527" s="389"/>
      <c r="M527" s="389"/>
      <c r="N527" s="389"/>
      <c r="O527" s="389"/>
      <c r="P527" s="389"/>
      <c r="Q527" s="389"/>
      <c r="R527" s="389"/>
    </row>
    <row r="528" spans="1:18">
      <c r="A528" s="389"/>
      <c r="B528" s="389"/>
      <c r="C528" s="389"/>
      <c r="D528" s="389"/>
      <c r="E528" s="389"/>
      <c r="F528" s="389"/>
      <c r="G528" s="389"/>
      <c r="H528" s="389"/>
      <c r="I528" s="389"/>
      <c r="J528" s="389"/>
      <c r="K528" s="389"/>
      <c r="L528" s="389"/>
      <c r="M528" s="389"/>
      <c r="N528" s="389"/>
      <c r="O528" s="389"/>
      <c r="P528" s="389"/>
      <c r="Q528" s="389"/>
      <c r="R528" s="389"/>
    </row>
    <row r="529" spans="1:18">
      <c r="A529" s="389"/>
      <c r="B529" s="389"/>
      <c r="C529" s="389"/>
      <c r="D529" s="389"/>
      <c r="E529" s="389"/>
      <c r="F529" s="389"/>
      <c r="G529" s="389"/>
      <c r="H529" s="389"/>
      <c r="I529" s="389"/>
      <c r="J529" s="389"/>
      <c r="K529" s="389"/>
      <c r="L529" s="389"/>
      <c r="M529" s="389"/>
      <c r="N529" s="389"/>
      <c r="O529" s="389"/>
      <c r="P529" s="389"/>
      <c r="Q529" s="389"/>
      <c r="R529" s="389"/>
    </row>
    <row r="530" spans="1:18">
      <c r="A530" s="389"/>
      <c r="B530" s="389"/>
      <c r="C530" s="389"/>
      <c r="D530" s="389"/>
      <c r="E530" s="389"/>
      <c r="F530" s="389"/>
      <c r="G530" s="389"/>
      <c r="H530" s="389"/>
      <c r="I530" s="389"/>
      <c r="J530" s="389"/>
      <c r="K530" s="389"/>
      <c r="L530" s="389"/>
      <c r="M530" s="389"/>
      <c r="N530" s="389"/>
      <c r="O530" s="389"/>
      <c r="P530" s="389"/>
      <c r="Q530" s="389"/>
      <c r="R530" s="389"/>
    </row>
    <row r="531" spans="1:18">
      <c r="A531" s="389"/>
      <c r="B531" s="389"/>
      <c r="C531" s="389"/>
      <c r="D531" s="389"/>
      <c r="E531" s="389"/>
      <c r="F531" s="389"/>
      <c r="G531" s="389"/>
      <c r="H531" s="389"/>
      <c r="I531" s="389"/>
      <c r="J531" s="389"/>
      <c r="K531" s="389"/>
      <c r="L531" s="389"/>
      <c r="M531" s="389"/>
      <c r="N531" s="389"/>
      <c r="O531" s="389"/>
      <c r="P531" s="389"/>
      <c r="Q531" s="389"/>
      <c r="R531" s="389"/>
    </row>
    <row r="532" spans="1:18">
      <c r="A532" s="389"/>
      <c r="B532" s="389"/>
      <c r="C532" s="389"/>
      <c r="D532" s="389"/>
      <c r="E532" s="389"/>
      <c r="F532" s="389"/>
      <c r="G532" s="389"/>
      <c r="H532" s="389"/>
      <c r="I532" s="389"/>
      <c r="J532" s="389"/>
      <c r="K532" s="389"/>
      <c r="L532" s="389"/>
      <c r="M532" s="389"/>
      <c r="N532" s="389"/>
      <c r="O532" s="389"/>
      <c r="P532" s="389"/>
      <c r="Q532" s="389"/>
      <c r="R532" s="389"/>
    </row>
    <row r="533" spans="1:18">
      <c r="A533" s="389"/>
      <c r="B533" s="389"/>
      <c r="C533" s="389"/>
      <c r="D533" s="389"/>
      <c r="E533" s="389"/>
      <c r="F533" s="389"/>
      <c r="G533" s="389"/>
      <c r="H533" s="389"/>
      <c r="I533" s="389"/>
      <c r="J533" s="389"/>
      <c r="K533" s="389"/>
      <c r="L533" s="389"/>
      <c r="M533" s="389"/>
      <c r="N533" s="389"/>
      <c r="O533" s="389"/>
      <c r="P533" s="389"/>
      <c r="Q533" s="389"/>
      <c r="R533" s="389"/>
    </row>
    <row r="534" spans="1:18">
      <c r="A534" s="389"/>
      <c r="B534" s="389"/>
      <c r="C534" s="389"/>
      <c r="D534" s="389"/>
      <c r="E534" s="389"/>
      <c r="F534" s="389"/>
      <c r="G534" s="389"/>
      <c r="H534" s="389"/>
      <c r="I534" s="389"/>
      <c r="J534" s="389"/>
      <c r="K534" s="389"/>
      <c r="L534" s="389"/>
      <c r="M534" s="389"/>
      <c r="N534" s="389"/>
      <c r="O534" s="389"/>
      <c r="P534" s="389"/>
      <c r="Q534" s="389"/>
      <c r="R534" s="389"/>
    </row>
    <row r="535" spans="1:18">
      <c r="A535" s="389"/>
      <c r="B535" s="389"/>
      <c r="C535" s="389"/>
      <c r="D535" s="389"/>
      <c r="E535" s="389"/>
      <c r="F535" s="389"/>
      <c r="G535" s="389"/>
      <c r="H535" s="389"/>
      <c r="I535" s="389"/>
      <c r="J535" s="389"/>
      <c r="K535" s="389"/>
      <c r="L535" s="389"/>
      <c r="M535" s="389"/>
      <c r="N535" s="389"/>
      <c r="O535" s="389"/>
      <c r="P535" s="389"/>
      <c r="Q535" s="389"/>
      <c r="R535" s="389"/>
    </row>
    <row r="536" spans="1:18">
      <c r="A536" s="389"/>
      <c r="B536" s="389"/>
      <c r="C536" s="389"/>
      <c r="D536" s="389"/>
      <c r="E536" s="389"/>
      <c r="F536" s="389"/>
      <c r="G536" s="389"/>
      <c r="H536" s="389"/>
      <c r="I536" s="389"/>
      <c r="J536" s="389"/>
      <c r="K536" s="389"/>
      <c r="L536" s="389"/>
      <c r="M536" s="389"/>
      <c r="N536" s="389"/>
      <c r="O536" s="389"/>
      <c r="P536" s="389"/>
      <c r="Q536" s="389"/>
      <c r="R536" s="389"/>
    </row>
    <row r="537" spans="1:18">
      <c r="A537" s="389"/>
      <c r="B537" s="389"/>
      <c r="C537" s="389"/>
      <c r="D537" s="389"/>
      <c r="E537" s="389"/>
      <c r="F537" s="389"/>
      <c r="G537" s="389"/>
      <c r="H537" s="389"/>
      <c r="I537" s="389"/>
      <c r="J537" s="389"/>
      <c r="K537" s="389"/>
      <c r="L537" s="389"/>
      <c r="M537" s="389"/>
      <c r="N537" s="389"/>
      <c r="O537" s="389"/>
      <c r="P537" s="389"/>
      <c r="Q537" s="389"/>
      <c r="R537" s="389"/>
    </row>
    <row r="538" spans="1:18">
      <c r="A538" s="389"/>
      <c r="B538" s="389"/>
      <c r="C538" s="389"/>
      <c r="D538" s="389"/>
      <c r="E538" s="389"/>
      <c r="F538" s="389"/>
      <c r="G538" s="389"/>
      <c r="H538" s="389"/>
      <c r="I538" s="389"/>
      <c r="J538" s="389"/>
      <c r="K538" s="389"/>
      <c r="L538" s="389"/>
      <c r="M538" s="389"/>
      <c r="N538" s="389"/>
      <c r="O538" s="389"/>
      <c r="P538" s="389"/>
      <c r="Q538" s="389"/>
      <c r="R538" s="389"/>
    </row>
    <row r="539" spans="1:18">
      <c r="A539" s="389"/>
      <c r="B539" s="389"/>
      <c r="C539" s="389"/>
      <c r="D539" s="389"/>
      <c r="E539" s="389"/>
      <c r="F539" s="389"/>
      <c r="G539" s="389"/>
      <c r="H539" s="389"/>
      <c r="I539" s="389"/>
      <c r="J539" s="389"/>
      <c r="K539" s="389"/>
      <c r="L539" s="389"/>
      <c r="M539" s="389"/>
      <c r="N539" s="389"/>
      <c r="O539" s="389"/>
      <c r="P539" s="389"/>
      <c r="Q539" s="389"/>
      <c r="R539" s="389"/>
    </row>
    <row r="540" spans="1:18">
      <c r="A540" s="389"/>
      <c r="B540" s="389"/>
      <c r="C540" s="389"/>
      <c r="D540" s="389"/>
      <c r="E540" s="389"/>
      <c r="F540" s="389"/>
      <c r="G540" s="389"/>
      <c r="H540" s="389"/>
      <c r="I540" s="389"/>
      <c r="J540" s="389"/>
      <c r="K540" s="389"/>
      <c r="L540" s="389"/>
      <c r="M540" s="389"/>
      <c r="N540" s="389"/>
      <c r="O540" s="389"/>
      <c r="P540" s="389"/>
      <c r="Q540" s="389"/>
      <c r="R540" s="389"/>
    </row>
    <row r="541" spans="1:18">
      <c r="A541" s="389"/>
      <c r="B541" s="389"/>
      <c r="C541" s="389"/>
      <c r="D541" s="389"/>
      <c r="E541" s="389"/>
      <c r="F541" s="389"/>
      <c r="G541" s="389"/>
      <c r="H541" s="389"/>
      <c r="I541" s="389"/>
      <c r="J541" s="389"/>
      <c r="K541" s="389"/>
      <c r="L541" s="389"/>
      <c r="M541" s="389"/>
      <c r="N541" s="389"/>
      <c r="O541" s="389"/>
      <c r="P541" s="389"/>
      <c r="Q541" s="389"/>
      <c r="R541" s="389"/>
    </row>
    <row r="542" spans="1:18">
      <c r="A542" s="389"/>
      <c r="B542" s="389"/>
      <c r="C542" s="389"/>
      <c r="D542" s="389"/>
      <c r="E542" s="389"/>
      <c r="F542" s="389"/>
      <c r="G542" s="389"/>
      <c r="H542" s="389"/>
      <c r="I542" s="389"/>
      <c r="J542" s="389"/>
      <c r="K542" s="389"/>
      <c r="L542" s="389"/>
      <c r="M542" s="389"/>
      <c r="N542" s="389"/>
      <c r="O542" s="389"/>
      <c r="P542" s="389"/>
      <c r="Q542" s="389"/>
      <c r="R542" s="389"/>
    </row>
    <row r="543" spans="1:18">
      <c r="A543" s="389"/>
      <c r="B543" s="389"/>
      <c r="C543" s="389"/>
      <c r="D543" s="389"/>
      <c r="E543" s="389"/>
      <c r="F543" s="389"/>
      <c r="G543" s="389"/>
      <c r="H543" s="389"/>
      <c r="I543" s="389"/>
      <c r="J543" s="389"/>
      <c r="K543" s="389"/>
      <c r="L543" s="389"/>
      <c r="M543" s="389"/>
      <c r="N543" s="389"/>
      <c r="O543" s="389"/>
      <c r="P543" s="389"/>
      <c r="Q543" s="389"/>
      <c r="R543" s="389"/>
    </row>
    <row r="544" spans="1:18">
      <c r="A544" s="389"/>
      <c r="B544" s="389"/>
      <c r="C544" s="389"/>
      <c r="D544" s="389"/>
      <c r="E544" s="389"/>
      <c r="F544" s="389"/>
      <c r="G544" s="389"/>
      <c r="H544" s="389"/>
      <c r="I544" s="389"/>
      <c r="J544" s="389"/>
      <c r="K544" s="389"/>
      <c r="L544" s="389"/>
      <c r="M544" s="389"/>
      <c r="N544" s="389"/>
      <c r="O544" s="389"/>
      <c r="P544" s="389"/>
      <c r="Q544" s="389"/>
      <c r="R544" s="389"/>
    </row>
    <row r="545" spans="1:18">
      <c r="A545" s="389"/>
      <c r="B545" s="389"/>
      <c r="C545" s="389"/>
      <c r="D545" s="389"/>
      <c r="E545" s="389"/>
      <c r="F545" s="389"/>
      <c r="G545" s="389"/>
      <c r="H545" s="389"/>
      <c r="I545" s="389"/>
      <c r="J545" s="389"/>
      <c r="K545" s="389"/>
      <c r="L545" s="389"/>
      <c r="M545" s="389"/>
      <c r="N545" s="389"/>
      <c r="O545" s="389"/>
      <c r="P545" s="389"/>
      <c r="Q545" s="389"/>
      <c r="R545" s="389"/>
    </row>
    <row r="546" spans="1:18">
      <c r="A546" s="389"/>
      <c r="B546" s="389"/>
      <c r="C546" s="389"/>
      <c r="D546" s="389"/>
      <c r="E546" s="389"/>
      <c r="F546" s="389"/>
      <c r="G546" s="389"/>
      <c r="H546" s="389"/>
      <c r="I546" s="389"/>
      <c r="J546" s="389"/>
      <c r="K546" s="389"/>
      <c r="L546" s="389"/>
      <c r="M546" s="389"/>
      <c r="N546" s="389"/>
      <c r="O546" s="389"/>
      <c r="P546" s="389"/>
      <c r="Q546" s="389"/>
      <c r="R546" s="389"/>
    </row>
    <row r="547" spans="1:18">
      <c r="A547" s="389"/>
      <c r="B547" s="389"/>
      <c r="C547" s="389"/>
      <c r="D547" s="389"/>
      <c r="E547" s="389"/>
      <c r="F547" s="389"/>
      <c r="G547" s="389"/>
      <c r="H547" s="389"/>
      <c r="I547" s="389"/>
      <c r="J547" s="389"/>
      <c r="K547" s="389"/>
      <c r="L547" s="389"/>
      <c r="M547" s="389"/>
      <c r="N547" s="389"/>
      <c r="O547" s="389"/>
      <c r="P547" s="389"/>
      <c r="Q547" s="389"/>
      <c r="R547" s="389"/>
    </row>
    <row r="548" spans="1:18">
      <c r="A548" s="389"/>
      <c r="B548" s="389"/>
      <c r="C548" s="389"/>
      <c r="D548" s="389"/>
      <c r="E548" s="389"/>
      <c r="F548" s="389"/>
      <c r="G548" s="389"/>
      <c r="H548" s="389"/>
      <c r="I548" s="389"/>
      <c r="J548" s="389"/>
      <c r="K548" s="389"/>
      <c r="L548" s="389"/>
      <c r="M548" s="389"/>
      <c r="N548" s="389"/>
      <c r="O548" s="389"/>
      <c r="P548" s="389"/>
      <c r="Q548" s="389"/>
      <c r="R548" s="389"/>
    </row>
    <row r="549" spans="1:18">
      <c r="A549" s="389"/>
      <c r="B549" s="389"/>
      <c r="C549" s="389"/>
      <c r="D549" s="389"/>
      <c r="E549" s="389"/>
      <c r="F549" s="389"/>
      <c r="G549" s="389"/>
      <c r="H549" s="389"/>
      <c r="I549" s="389"/>
      <c r="J549" s="389"/>
      <c r="K549" s="389"/>
      <c r="L549" s="389"/>
      <c r="M549" s="389"/>
      <c r="N549" s="389"/>
      <c r="O549" s="389"/>
      <c r="P549" s="389"/>
      <c r="Q549" s="389"/>
      <c r="R549" s="389"/>
    </row>
    <row r="550" spans="1:18">
      <c r="A550" s="389"/>
      <c r="B550" s="389"/>
      <c r="C550" s="389"/>
      <c r="D550" s="389"/>
      <c r="E550" s="389"/>
      <c r="F550" s="389"/>
      <c r="G550" s="389"/>
      <c r="H550" s="389"/>
      <c r="I550" s="389"/>
      <c r="J550" s="389"/>
      <c r="K550" s="389"/>
      <c r="L550" s="389"/>
      <c r="M550" s="389"/>
      <c r="N550" s="389"/>
      <c r="O550" s="389"/>
      <c r="P550" s="389"/>
      <c r="Q550" s="389"/>
      <c r="R550" s="389"/>
    </row>
    <row r="551" spans="1:18">
      <c r="A551" s="389"/>
      <c r="B551" s="389"/>
      <c r="C551" s="389"/>
      <c r="D551" s="389"/>
      <c r="E551" s="389"/>
      <c r="F551" s="389"/>
      <c r="G551" s="389"/>
      <c r="H551" s="389"/>
      <c r="I551" s="389"/>
      <c r="J551" s="389"/>
      <c r="K551" s="389"/>
      <c r="L551" s="389"/>
      <c r="M551" s="389"/>
      <c r="N551" s="389"/>
      <c r="O551" s="389"/>
      <c r="P551" s="389"/>
      <c r="Q551" s="389"/>
      <c r="R551" s="389"/>
    </row>
    <row r="552" spans="1:18">
      <c r="A552" s="389"/>
      <c r="B552" s="389"/>
      <c r="C552" s="389"/>
      <c r="D552" s="389"/>
      <c r="E552" s="389"/>
      <c r="F552" s="389"/>
      <c r="G552" s="389"/>
      <c r="H552" s="389"/>
      <c r="I552" s="389"/>
      <c r="J552" s="389"/>
      <c r="K552" s="389"/>
      <c r="L552" s="389"/>
      <c r="M552" s="389"/>
      <c r="N552" s="389"/>
      <c r="O552" s="389"/>
      <c r="P552" s="389"/>
      <c r="Q552" s="389"/>
      <c r="R552" s="389"/>
    </row>
    <row r="553" spans="1:18">
      <c r="A553" s="389"/>
      <c r="B553" s="389"/>
      <c r="C553" s="389"/>
      <c r="D553" s="389"/>
      <c r="E553" s="389"/>
      <c r="F553" s="389"/>
      <c r="G553" s="389"/>
      <c r="H553" s="389"/>
      <c r="I553" s="389"/>
      <c r="J553" s="389"/>
      <c r="K553" s="389"/>
      <c r="L553" s="389"/>
      <c r="M553" s="389"/>
      <c r="N553" s="389"/>
      <c r="O553" s="389"/>
      <c r="P553" s="389"/>
      <c r="Q553" s="389"/>
      <c r="R553" s="389"/>
    </row>
    <row r="554" spans="1:18">
      <c r="A554" s="389"/>
      <c r="B554" s="389"/>
      <c r="C554" s="389"/>
      <c r="D554" s="389"/>
      <c r="E554" s="389"/>
      <c r="F554" s="389"/>
      <c r="G554" s="389"/>
      <c r="H554" s="389"/>
      <c r="I554" s="389"/>
      <c r="J554" s="389"/>
      <c r="K554" s="389"/>
      <c r="L554" s="389"/>
      <c r="M554" s="389"/>
      <c r="N554" s="389"/>
      <c r="O554" s="389"/>
      <c r="P554" s="389"/>
      <c r="Q554" s="389"/>
      <c r="R554" s="389"/>
    </row>
    <row r="555" spans="1:18">
      <c r="A555" s="389"/>
      <c r="B555" s="389"/>
      <c r="C555" s="389"/>
      <c r="D555" s="389"/>
      <c r="E555" s="389"/>
      <c r="F555" s="389"/>
      <c r="G555" s="389"/>
      <c r="H555" s="389"/>
      <c r="I555" s="389"/>
      <c r="J555" s="389"/>
      <c r="K555" s="389"/>
      <c r="L555" s="389"/>
      <c r="M555" s="389"/>
      <c r="N555" s="389"/>
      <c r="O555" s="389"/>
      <c r="P555" s="389"/>
      <c r="Q555" s="389"/>
      <c r="R555" s="389"/>
    </row>
    <row r="556" spans="1:18">
      <c r="A556" s="389"/>
      <c r="B556" s="389"/>
      <c r="C556" s="389"/>
      <c r="D556" s="389"/>
      <c r="E556" s="389"/>
      <c r="F556" s="389"/>
      <c r="G556" s="389"/>
      <c r="H556" s="389"/>
      <c r="I556" s="389"/>
      <c r="J556" s="389"/>
      <c r="K556" s="389"/>
      <c r="L556" s="389"/>
      <c r="M556" s="389"/>
      <c r="N556" s="389"/>
      <c r="O556" s="389"/>
      <c r="P556" s="389"/>
      <c r="Q556" s="389"/>
      <c r="R556" s="389"/>
    </row>
    <row r="557" spans="1:18">
      <c r="A557" s="389"/>
      <c r="B557" s="389"/>
      <c r="C557" s="389"/>
      <c r="D557" s="389"/>
      <c r="E557" s="389"/>
      <c r="F557" s="389"/>
      <c r="G557" s="389"/>
      <c r="H557" s="389"/>
      <c r="I557" s="389"/>
      <c r="J557" s="389"/>
      <c r="K557" s="389"/>
      <c r="L557" s="389"/>
      <c r="M557" s="389"/>
      <c r="N557" s="389"/>
      <c r="O557" s="389"/>
      <c r="P557" s="389"/>
      <c r="Q557" s="389"/>
      <c r="R557" s="389"/>
    </row>
    <row r="558" spans="1:18">
      <c r="A558" s="389"/>
      <c r="B558" s="389"/>
      <c r="C558" s="389"/>
      <c r="D558" s="389"/>
      <c r="E558" s="389"/>
      <c r="F558" s="389"/>
      <c r="G558" s="389"/>
      <c r="H558" s="389"/>
      <c r="I558" s="389"/>
      <c r="J558" s="389"/>
      <c r="K558" s="389"/>
      <c r="L558" s="389"/>
      <c r="M558" s="389"/>
      <c r="N558" s="389"/>
      <c r="O558" s="389"/>
      <c r="P558" s="389"/>
      <c r="Q558" s="389"/>
      <c r="R558" s="389"/>
    </row>
    <row r="559" spans="1:18">
      <c r="A559" s="389"/>
      <c r="B559" s="389"/>
      <c r="C559" s="389"/>
      <c r="D559" s="389"/>
      <c r="E559" s="389"/>
      <c r="F559" s="389"/>
      <c r="G559" s="389"/>
      <c r="H559" s="389"/>
      <c r="I559" s="389"/>
      <c r="J559" s="389"/>
      <c r="K559" s="389"/>
      <c r="L559" s="389"/>
      <c r="M559" s="389"/>
      <c r="N559" s="389"/>
      <c r="O559" s="389"/>
      <c r="P559" s="389"/>
      <c r="Q559" s="389"/>
      <c r="R559" s="389"/>
    </row>
    <row r="560" spans="1:18">
      <c r="A560" s="389"/>
      <c r="B560" s="389"/>
      <c r="C560" s="389"/>
      <c r="D560" s="389"/>
      <c r="E560" s="389"/>
      <c r="F560" s="389"/>
      <c r="G560" s="389"/>
      <c r="H560" s="389"/>
      <c r="I560" s="389"/>
      <c r="J560" s="389"/>
      <c r="K560" s="389"/>
      <c r="L560" s="389"/>
      <c r="M560" s="389"/>
      <c r="N560" s="389"/>
      <c r="O560" s="389"/>
      <c r="P560" s="389"/>
      <c r="Q560" s="389"/>
      <c r="R560" s="389"/>
    </row>
    <row r="561" spans="1:18">
      <c r="A561" s="389"/>
      <c r="B561" s="389"/>
      <c r="C561" s="389"/>
      <c r="D561" s="389"/>
      <c r="E561" s="389"/>
      <c r="F561" s="389"/>
      <c r="G561" s="389"/>
      <c r="H561" s="389"/>
      <c r="I561" s="389"/>
      <c r="J561" s="389"/>
      <c r="K561" s="389"/>
      <c r="L561" s="389"/>
      <c r="M561" s="389"/>
      <c r="N561" s="389"/>
      <c r="O561" s="389"/>
      <c r="P561" s="389"/>
      <c r="Q561" s="389"/>
      <c r="R561" s="389"/>
    </row>
    <row r="562" spans="1:18">
      <c r="A562" s="389"/>
      <c r="B562" s="389"/>
      <c r="C562" s="389"/>
      <c r="D562" s="389"/>
      <c r="E562" s="389"/>
      <c r="F562" s="389"/>
      <c r="G562" s="389"/>
      <c r="H562" s="389"/>
      <c r="I562" s="389"/>
      <c r="J562" s="389"/>
      <c r="K562" s="389"/>
      <c r="L562" s="389"/>
      <c r="M562" s="389"/>
      <c r="N562" s="389"/>
      <c r="O562" s="389"/>
      <c r="P562" s="389"/>
      <c r="Q562" s="389"/>
      <c r="R562" s="389"/>
    </row>
    <row r="563" spans="1:18">
      <c r="A563" s="389"/>
      <c r="B563" s="389"/>
      <c r="C563" s="389"/>
      <c r="D563" s="389"/>
      <c r="E563" s="389"/>
      <c r="F563" s="389"/>
      <c r="G563" s="389"/>
      <c r="H563" s="389"/>
      <c r="I563" s="389"/>
      <c r="J563" s="389"/>
      <c r="K563" s="389"/>
      <c r="L563" s="389"/>
      <c r="M563" s="389"/>
      <c r="N563" s="389"/>
      <c r="O563" s="389"/>
      <c r="P563" s="389"/>
      <c r="Q563" s="389"/>
      <c r="R563" s="389"/>
    </row>
    <row r="564" spans="1:18">
      <c r="A564" s="389"/>
      <c r="B564" s="389"/>
      <c r="C564" s="389"/>
      <c r="D564" s="389"/>
      <c r="E564" s="389"/>
      <c r="F564" s="389"/>
      <c r="G564" s="389"/>
      <c r="H564" s="389"/>
      <c r="I564" s="389"/>
      <c r="J564" s="389"/>
      <c r="K564" s="389"/>
      <c r="L564" s="389"/>
      <c r="M564" s="389"/>
      <c r="N564" s="389"/>
      <c r="O564" s="389"/>
      <c r="P564" s="389"/>
      <c r="Q564" s="389"/>
      <c r="R564" s="389"/>
    </row>
    <row r="565" spans="1:18">
      <c r="A565" s="389"/>
      <c r="B565" s="389"/>
      <c r="C565" s="389"/>
      <c r="D565" s="389"/>
      <c r="E565" s="389"/>
      <c r="F565" s="389"/>
      <c r="G565" s="389"/>
      <c r="H565" s="389"/>
      <c r="I565" s="389"/>
      <c r="J565" s="389"/>
      <c r="K565" s="389"/>
      <c r="L565" s="389"/>
      <c r="M565" s="389"/>
      <c r="N565" s="389"/>
      <c r="O565" s="389"/>
      <c r="P565" s="389"/>
      <c r="Q565" s="389"/>
      <c r="R565" s="389"/>
    </row>
    <row r="566" spans="1:18">
      <c r="A566" s="389"/>
      <c r="B566" s="389"/>
      <c r="C566" s="389"/>
      <c r="D566" s="389"/>
      <c r="E566" s="389"/>
      <c r="F566" s="389"/>
      <c r="G566" s="389"/>
      <c r="H566" s="389"/>
      <c r="I566" s="389"/>
      <c r="J566" s="389"/>
      <c r="K566" s="389"/>
      <c r="L566" s="389"/>
      <c r="M566" s="389"/>
      <c r="N566" s="389"/>
      <c r="O566" s="389"/>
      <c r="P566" s="389"/>
      <c r="Q566" s="389"/>
      <c r="R566" s="389"/>
    </row>
    <row r="567" spans="1:18">
      <c r="A567" s="389"/>
      <c r="B567" s="389"/>
      <c r="C567" s="389"/>
      <c r="D567" s="389"/>
      <c r="E567" s="389"/>
      <c r="F567" s="389"/>
      <c r="G567" s="389"/>
      <c r="H567" s="389"/>
      <c r="I567" s="389"/>
      <c r="J567" s="389"/>
      <c r="K567" s="389"/>
      <c r="L567" s="389"/>
      <c r="M567" s="389"/>
      <c r="N567" s="389"/>
      <c r="O567" s="389"/>
      <c r="P567" s="389"/>
      <c r="Q567" s="389"/>
      <c r="R567" s="389"/>
    </row>
    <row r="568" spans="1:18">
      <c r="A568" s="389"/>
      <c r="B568" s="389"/>
      <c r="C568" s="389"/>
      <c r="D568" s="389"/>
      <c r="E568" s="389"/>
      <c r="F568" s="389"/>
      <c r="G568" s="389"/>
      <c r="H568" s="389"/>
      <c r="I568" s="389"/>
      <c r="J568" s="389"/>
      <c r="K568" s="389"/>
      <c r="L568" s="389"/>
      <c r="M568" s="389"/>
      <c r="N568" s="389"/>
      <c r="O568" s="389"/>
      <c r="P568" s="389"/>
      <c r="Q568" s="389"/>
      <c r="R568" s="389"/>
    </row>
    <row r="569" spans="1:18">
      <c r="A569" s="389"/>
      <c r="B569" s="389"/>
      <c r="C569" s="389"/>
      <c r="D569" s="389"/>
      <c r="E569" s="389"/>
      <c r="F569" s="389"/>
      <c r="G569" s="389"/>
      <c r="H569" s="389"/>
      <c r="I569" s="389"/>
      <c r="J569" s="389"/>
      <c r="K569" s="389"/>
      <c r="L569" s="389"/>
      <c r="M569" s="389"/>
      <c r="N569" s="389"/>
      <c r="O569" s="389"/>
      <c r="P569" s="389"/>
      <c r="Q569" s="389"/>
      <c r="R569" s="389"/>
    </row>
    <row r="570" spans="1:18">
      <c r="A570" s="389"/>
      <c r="B570" s="389"/>
      <c r="C570" s="389"/>
      <c r="D570" s="389"/>
      <c r="E570" s="389"/>
      <c r="F570" s="389"/>
      <c r="G570" s="389"/>
      <c r="H570" s="389"/>
      <c r="I570" s="389"/>
      <c r="J570" s="389"/>
      <c r="K570" s="389"/>
      <c r="L570" s="389"/>
      <c r="M570" s="389"/>
      <c r="N570" s="389"/>
      <c r="O570" s="389"/>
      <c r="P570" s="389"/>
      <c r="Q570" s="389"/>
      <c r="R570" s="389"/>
    </row>
    <row r="571" spans="1:18">
      <c r="A571" s="389"/>
      <c r="B571" s="389"/>
      <c r="C571" s="389"/>
      <c r="D571" s="389"/>
      <c r="E571" s="389"/>
      <c r="F571" s="389"/>
      <c r="G571" s="389"/>
      <c r="H571" s="389"/>
      <c r="I571" s="389"/>
      <c r="J571" s="389"/>
      <c r="K571" s="389"/>
      <c r="L571" s="389"/>
      <c r="M571" s="389"/>
      <c r="N571" s="389"/>
      <c r="O571" s="389"/>
      <c r="P571" s="389"/>
      <c r="Q571" s="389"/>
      <c r="R571" s="389"/>
    </row>
    <row r="572" spans="1:18">
      <c r="A572" s="389"/>
      <c r="B572" s="389"/>
      <c r="C572" s="389"/>
      <c r="D572" s="389"/>
      <c r="E572" s="389"/>
      <c r="F572" s="389"/>
      <c r="G572" s="389"/>
      <c r="H572" s="389"/>
      <c r="I572" s="389"/>
      <c r="J572" s="389"/>
      <c r="K572" s="389"/>
      <c r="L572" s="389"/>
      <c r="M572" s="389"/>
      <c r="N572" s="389"/>
      <c r="O572" s="389"/>
      <c r="P572" s="389"/>
      <c r="Q572" s="389"/>
      <c r="R572" s="389"/>
    </row>
    <row r="573" spans="1:18">
      <c r="A573" s="389"/>
      <c r="B573" s="389"/>
      <c r="C573" s="389"/>
      <c r="D573" s="389"/>
      <c r="E573" s="389"/>
      <c r="F573" s="389"/>
      <c r="G573" s="389"/>
      <c r="H573" s="389"/>
      <c r="I573" s="389"/>
      <c r="J573" s="389"/>
      <c r="K573" s="389"/>
      <c r="L573" s="389"/>
      <c r="M573" s="389"/>
      <c r="N573" s="389"/>
      <c r="O573" s="389"/>
      <c r="P573" s="389"/>
      <c r="Q573" s="389"/>
      <c r="R573" s="389"/>
    </row>
    <row r="574" spans="1:18">
      <c r="A574" s="389"/>
      <c r="B574" s="389"/>
      <c r="C574" s="389"/>
      <c r="D574" s="389"/>
      <c r="E574" s="389"/>
      <c r="F574" s="389"/>
      <c r="G574" s="389"/>
      <c r="H574" s="389"/>
      <c r="I574" s="389"/>
      <c r="J574" s="389"/>
      <c r="K574" s="389"/>
      <c r="L574" s="389"/>
      <c r="M574" s="389"/>
      <c r="N574" s="389"/>
      <c r="O574" s="389"/>
      <c r="P574" s="389"/>
      <c r="Q574" s="389"/>
      <c r="R574" s="389"/>
    </row>
    <row r="575" spans="1:18">
      <c r="A575" s="389"/>
      <c r="B575" s="389"/>
      <c r="C575" s="389"/>
      <c r="D575" s="389"/>
      <c r="E575" s="389"/>
      <c r="F575" s="389"/>
      <c r="G575" s="389"/>
      <c r="H575" s="389"/>
      <c r="I575" s="389"/>
      <c r="J575" s="389"/>
      <c r="K575" s="389"/>
      <c r="L575" s="389"/>
      <c r="M575" s="389"/>
      <c r="N575" s="389"/>
      <c r="O575" s="389"/>
      <c r="P575" s="389"/>
      <c r="Q575" s="389"/>
      <c r="R575" s="389"/>
    </row>
    <row r="576" spans="1:18">
      <c r="A576" s="389"/>
      <c r="B576" s="389"/>
      <c r="C576" s="389"/>
      <c r="D576" s="389"/>
      <c r="E576" s="389"/>
      <c r="F576" s="389"/>
      <c r="G576" s="389"/>
      <c r="H576" s="389"/>
      <c r="I576" s="389"/>
      <c r="J576" s="389"/>
      <c r="K576" s="389"/>
      <c r="L576" s="389"/>
      <c r="M576" s="389"/>
      <c r="N576" s="389"/>
      <c r="O576" s="389"/>
      <c r="P576" s="389"/>
      <c r="Q576" s="389"/>
      <c r="R576" s="389"/>
    </row>
    <row r="577" spans="1:18">
      <c r="A577" s="389"/>
      <c r="B577" s="389"/>
      <c r="C577" s="389"/>
      <c r="D577" s="389"/>
      <c r="E577" s="389"/>
      <c r="F577" s="389"/>
      <c r="G577" s="389"/>
      <c r="H577" s="389"/>
      <c r="I577" s="389"/>
      <c r="J577" s="389"/>
      <c r="K577" s="389"/>
      <c r="L577" s="389"/>
      <c r="M577" s="389"/>
      <c r="N577" s="389"/>
      <c r="O577" s="389"/>
      <c r="P577" s="389"/>
      <c r="Q577" s="389"/>
      <c r="R577" s="389"/>
    </row>
    <row r="578" spans="1:18">
      <c r="A578" s="389"/>
      <c r="B578" s="389"/>
      <c r="C578" s="389"/>
      <c r="D578" s="389"/>
      <c r="E578" s="389"/>
      <c r="F578" s="389"/>
      <c r="G578" s="389"/>
      <c r="H578" s="389"/>
      <c r="I578" s="389"/>
      <c r="J578" s="389"/>
      <c r="K578" s="389"/>
      <c r="L578" s="389"/>
      <c r="M578" s="389"/>
      <c r="N578" s="389"/>
      <c r="O578" s="389"/>
      <c r="P578" s="389"/>
      <c r="Q578" s="389"/>
      <c r="R578" s="389"/>
    </row>
    <row r="579" spans="1:18">
      <c r="A579" s="389"/>
      <c r="B579" s="389"/>
      <c r="C579" s="389"/>
      <c r="D579" s="389"/>
      <c r="E579" s="389"/>
      <c r="F579" s="389"/>
      <c r="G579" s="389"/>
      <c r="H579" s="389"/>
      <c r="I579" s="389"/>
      <c r="J579" s="389"/>
      <c r="K579" s="389"/>
      <c r="L579" s="389"/>
      <c r="M579" s="389"/>
      <c r="N579" s="389"/>
      <c r="O579" s="389"/>
      <c r="P579" s="389"/>
      <c r="Q579" s="389"/>
      <c r="R579" s="389"/>
    </row>
    <row r="580" spans="1:18">
      <c r="A580" s="389"/>
      <c r="B580" s="389"/>
      <c r="C580" s="389"/>
      <c r="D580" s="389"/>
      <c r="E580" s="389"/>
      <c r="F580" s="389"/>
      <c r="G580" s="389"/>
      <c r="H580" s="389"/>
      <c r="I580" s="389"/>
      <c r="J580" s="389"/>
      <c r="K580" s="389"/>
      <c r="L580" s="389"/>
      <c r="M580" s="389"/>
      <c r="N580" s="389"/>
      <c r="O580" s="389"/>
      <c r="P580" s="389"/>
      <c r="Q580" s="389"/>
      <c r="R580" s="389"/>
    </row>
    <row r="581" spans="1:18">
      <c r="A581" s="389"/>
      <c r="B581" s="389"/>
      <c r="C581" s="389"/>
      <c r="D581" s="389"/>
      <c r="E581" s="389"/>
      <c r="F581" s="389"/>
      <c r="G581" s="389"/>
      <c r="H581" s="389"/>
      <c r="I581" s="389"/>
      <c r="J581" s="389"/>
      <c r="K581" s="389"/>
      <c r="L581" s="389"/>
      <c r="M581" s="389"/>
      <c r="N581" s="389"/>
      <c r="O581" s="389"/>
      <c r="P581" s="389"/>
      <c r="Q581" s="389"/>
      <c r="R581" s="389"/>
    </row>
    <row r="582" spans="1:18">
      <c r="A582" s="389"/>
      <c r="B582" s="389"/>
      <c r="C582" s="389"/>
      <c r="D582" s="389"/>
      <c r="E582" s="389"/>
      <c r="F582" s="389"/>
      <c r="G582" s="389"/>
      <c r="H582" s="389"/>
      <c r="I582" s="389"/>
      <c r="J582" s="389"/>
      <c r="K582" s="389"/>
      <c r="L582" s="389"/>
      <c r="M582" s="389"/>
      <c r="N582" s="389"/>
      <c r="O582" s="389"/>
      <c r="P582" s="389"/>
      <c r="Q582" s="389"/>
      <c r="R582" s="389"/>
    </row>
    <row r="583" spans="1:18">
      <c r="A583" s="389"/>
      <c r="B583" s="389"/>
      <c r="C583" s="389"/>
      <c r="D583" s="389"/>
      <c r="E583" s="389"/>
      <c r="F583" s="389"/>
      <c r="G583" s="389"/>
      <c r="H583" s="389"/>
      <c r="I583" s="389"/>
      <c r="J583" s="389"/>
      <c r="K583" s="389"/>
      <c r="L583" s="389"/>
      <c r="M583" s="389"/>
      <c r="N583" s="389"/>
      <c r="O583" s="389"/>
      <c r="P583" s="389"/>
      <c r="Q583" s="389"/>
      <c r="R583" s="389"/>
    </row>
    <row r="584" spans="1:18">
      <c r="A584" s="389"/>
      <c r="B584" s="389"/>
      <c r="C584" s="389"/>
      <c r="D584" s="389"/>
      <c r="E584" s="389"/>
      <c r="F584" s="389"/>
      <c r="G584" s="389"/>
      <c r="H584" s="389"/>
      <c r="I584" s="389"/>
      <c r="J584" s="389"/>
      <c r="K584" s="389"/>
      <c r="L584" s="389"/>
      <c r="M584" s="389"/>
      <c r="N584" s="389"/>
      <c r="O584" s="389"/>
      <c r="P584" s="389"/>
      <c r="Q584" s="389"/>
      <c r="R584" s="389"/>
    </row>
    <row r="585" spans="1:18">
      <c r="A585" s="389"/>
      <c r="B585" s="389"/>
      <c r="C585" s="389"/>
      <c r="D585" s="389"/>
      <c r="E585" s="389"/>
      <c r="F585" s="389"/>
      <c r="G585" s="389"/>
      <c r="H585" s="389"/>
      <c r="I585" s="389"/>
      <c r="J585" s="389"/>
      <c r="K585" s="389"/>
      <c r="L585" s="389"/>
      <c r="M585" s="389"/>
      <c r="N585" s="389"/>
      <c r="O585" s="389"/>
      <c r="P585" s="389"/>
      <c r="Q585" s="389"/>
      <c r="R585" s="389"/>
    </row>
    <row r="586" spans="1:18">
      <c r="A586" s="389"/>
      <c r="B586" s="389"/>
      <c r="C586" s="389"/>
      <c r="D586" s="389"/>
      <c r="E586" s="389"/>
      <c r="F586" s="389"/>
      <c r="G586" s="389"/>
      <c r="H586" s="389"/>
      <c r="I586" s="389"/>
      <c r="J586" s="389"/>
      <c r="K586" s="389"/>
      <c r="L586" s="389"/>
      <c r="M586" s="389"/>
      <c r="N586" s="389"/>
      <c r="O586" s="389"/>
      <c r="P586" s="389"/>
      <c r="Q586" s="389"/>
      <c r="R586" s="389"/>
    </row>
    <row r="587" spans="1:18">
      <c r="A587" s="389"/>
      <c r="B587" s="389"/>
      <c r="C587" s="389"/>
      <c r="D587" s="389"/>
      <c r="E587" s="389"/>
      <c r="F587" s="389"/>
      <c r="G587" s="389"/>
      <c r="H587" s="389"/>
      <c r="I587" s="389"/>
      <c r="J587" s="389"/>
      <c r="K587" s="389"/>
      <c r="L587" s="389"/>
      <c r="M587" s="389"/>
      <c r="N587" s="389"/>
      <c r="O587" s="389"/>
      <c r="P587" s="389"/>
      <c r="Q587" s="389"/>
      <c r="R587" s="389"/>
    </row>
    <row r="588" spans="1:18">
      <c r="A588" s="389"/>
      <c r="B588" s="389"/>
      <c r="C588" s="389"/>
      <c r="D588" s="389"/>
      <c r="E588" s="389"/>
      <c r="F588" s="389"/>
      <c r="G588" s="389"/>
      <c r="H588" s="389"/>
      <c r="I588" s="389"/>
      <c r="J588" s="389"/>
      <c r="K588" s="389"/>
      <c r="L588" s="389"/>
      <c r="M588" s="389"/>
      <c r="N588" s="389"/>
      <c r="O588" s="389"/>
      <c r="P588" s="389"/>
      <c r="Q588" s="389"/>
      <c r="R588" s="389"/>
    </row>
    <row r="589" spans="1:18">
      <c r="A589" s="389"/>
      <c r="B589" s="389"/>
      <c r="C589" s="389"/>
      <c r="D589" s="389"/>
      <c r="E589" s="389"/>
      <c r="F589" s="389"/>
      <c r="G589" s="389"/>
      <c r="H589" s="389"/>
      <c r="I589" s="389"/>
      <c r="J589" s="389"/>
      <c r="K589" s="389"/>
      <c r="L589" s="389"/>
      <c r="M589" s="389"/>
      <c r="N589" s="389"/>
      <c r="O589" s="389"/>
      <c r="P589" s="389"/>
      <c r="Q589" s="389"/>
      <c r="R589" s="389"/>
    </row>
    <row r="590" spans="1:18">
      <c r="A590" s="389"/>
      <c r="B590" s="389"/>
      <c r="C590" s="389"/>
      <c r="D590" s="389"/>
      <c r="E590" s="389"/>
      <c r="F590" s="389"/>
      <c r="G590" s="389"/>
      <c r="H590" s="389"/>
      <c r="I590" s="389"/>
      <c r="J590" s="389"/>
      <c r="K590" s="389"/>
      <c r="L590" s="389"/>
      <c r="M590" s="389"/>
      <c r="N590" s="389"/>
      <c r="O590" s="389"/>
      <c r="P590" s="389"/>
      <c r="Q590" s="389"/>
      <c r="R590" s="389"/>
    </row>
    <row r="591" spans="1:18">
      <c r="A591" s="389"/>
      <c r="B591" s="389"/>
      <c r="C591" s="389"/>
      <c r="D591" s="389"/>
      <c r="E591" s="389"/>
      <c r="F591" s="389"/>
      <c r="G591" s="389"/>
      <c r="H591" s="389"/>
      <c r="I591" s="389"/>
      <c r="J591" s="389"/>
      <c r="K591" s="389"/>
      <c r="L591" s="389"/>
      <c r="M591" s="389"/>
      <c r="N591" s="389"/>
      <c r="O591" s="389"/>
      <c r="P591" s="389"/>
      <c r="Q591" s="389"/>
      <c r="R591" s="389"/>
    </row>
    <row r="592" spans="1:18">
      <c r="A592" s="389"/>
      <c r="B592" s="389"/>
      <c r="C592" s="389"/>
      <c r="D592" s="389"/>
      <c r="E592" s="389"/>
      <c r="F592" s="389"/>
      <c r="G592" s="389"/>
      <c r="H592" s="389"/>
      <c r="I592" s="389"/>
      <c r="J592" s="389"/>
      <c r="K592" s="389"/>
      <c r="L592" s="389"/>
      <c r="M592" s="389"/>
      <c r="N592" s="389"/>
      <c r="O592" s="389"/>
      <c r="P592" s="389"/>
      <c r="Q592" s="389"/>
      <c r="R592" s="389"/>
    </row>
    <row r="593" spans="1:18">
      <c r="A593" s="389"/>
      <c r="B593" s="389"/>
      <c r="C593" s="389"/>
      <c r="D593" s="389"/>
      <c r="E593" s="389"/>
      <c r="F593" s="389"/>
      <c r="G593" s="389"/>
      <c r="H593" s="389"/>
      <c r="I593" s="389"/>
      <c r="J593" s="389"/>
      <c r="K593" s="389"/>
      <c r="L593" s="389"/>
      <c r="M593" s="389"/>
      <c r="N593" s="389"/>
      <c r="O593" s="389"/>
      <c r="P593" s="389"/>
      <c r="Q593" s="389"/>
      <c r="R593" s="389"/>
    </row>
    <row r="594" spans="1:18">
      <c r="A594" s="389"/>
      <c r="B594" s="389"/>
      <c r="C594" s="389"/>
      <c r="D594" s="389"/>
      <c r="E594" s="389"/>
      <c r="F594" s="389"/>
      <c r="G594" s="389"/>
      <c r="H594" s="389"/>
      <c r="I594" s="389"/>
      <c r="J594" s="389"/>
      <c r="K594" s="389"/>
      <c r="L594" s="389"/>
      <c r="M594" s="389"/>
      <c r="N594" s="389"/>
      <c r="O594" s="389"/>
      <c r="P594" s="389"/>
      <c r="Q594" s="389"/>
      <c r="R594" s="389"/>
    </row>
    <row r="595" spans="1:18">
      <c r="A595" s="389"/>
      <c r="B595" s="389"/>
      <c r="C595" s="389"/>
      <c r="D595" s="389"/>
      <c r="E595" s="389"/>
      <c r="F595" s="389"/>
      <c r="G595" s="389"/>
      <c r="H595" s="389"/>
      <c r="I595" s="389"/>
      <c r="J595" s="389"/>
      <c r="K595" s="389"/>
      <c r="L595" s="389"/>
      <c r="M595" s="389"/>
      <c r="N595" s="389"/>
      <c r="O595" s="389"/>
      <c r="P595" s="389"/>
      <c r="Q595" s="389"/>
      <c r="R595" s="389"/>
    </row>
    <row r="596" spans="1:18">
      <c r="A596" s="389"/>
      <c r="B596" s="389"/>
      <c r="C596" s="389"/>
      <c r="D596" s="389"/>
      <c r="E596" s="389"/>
      <c r="F596" s="389"/>
      <c r="G596" s="389"/>
      <c r="H596" s="389"/>
      <c r="I596" s="389"/>
      <c r="J596" s="389"/>
      <c r="K596" s="389"/>
      <c r="L596" s="389"/>
      <c r="M596" s="389"/>
      <c r="N596" s="389"/>
      <c r="O596" s="389"/>
      <c r="P596" s="389"/>
      <c r="Q596" s="389"/>
      <c r="R596" s="389"/>
    </row>
    <row r="597" spans="1:18">
      <c r="A597" s="389"/>
      <c r="B597" s="389"/>
      <c r="C597" s="389"/>
      <c r="D597" s="389"/>
      <c r="E597" s="389"/>
      <c r="F597" s="389"/>
      <c r="G597" s="389"/>
      <c r="H597" s="389"/>
      <c r="I597" s="389"/>
      <c r="J597" s="389"/>
      <c r="K597" s="389"/>
      <c r="L597" s="389"/>
      <c r="M597" s="389"/>
      <c r="N597" s="389"/>
      <c r="O597" s="389"/>
      <c r="P597" s="389"/>
      <c r="Q597" s="389"/>
      <c r="R597" s="389"/>
    </row>
    <row r="598" spans="1:18">
      <c r="A598" s="389"/>
      <c r="B598" s="389"/>
      <c r="C598" s="389"/>
      <c r="D598" s="389"/>
      <c r="E598" s="389"/>
      <c r="F598" s="389"/>
      <c r="G598" s="389"/>
      <c r="H598" s="389"/>
      <c r="I598" s="389"/>
      <c r="J598" s="389"/>
      <c r="K598" s="389"/>
      <c r="L598" s="389"/>
      <c r="M598" s="389"/>
      <c r="N598" s="389"/>
      <c r="O598" s="389"/>
      <c r="P598" s="389"/>
      <c r="Q598" s="389"/>
      <c r="R598" s="389"/>
    </row>
    <row r="599" spans="1:18">
      <c r="A599" s="389"/>
      <c r="B599" s="389"/>
      <c r="C599" s="389"/>
      <c r="D599" s="389"/>
      <c r="E599" s="389"/>
      <c r="F599" s="389"/>
      <c r="G599" s="389"/>
      <c r="H599" s="389"/>
      <c r="I599" s="389"/>
      <c r="J599" s="389"/>
      <c r="K599" s="389"/>
      <c r="L599" s="389"/>
      <c r="M599" s="389"/>
      <c r="N599" s="389"/>
      <c r="O599" s="389"/>
      <c r="P599" s="389"/>
      <c r="Q599" s="389"/>
      <c r="R599" s="389"/>
    </row>
    <row r="600" spans="1:18">
      <c r="A600" s="389"/>
      <c r="B600" s="389"/>
      <c r="C600" s="389"/>
      <c r="D600" s="389"/>
      <c r="E600" s="389"/>
      <c r="F600" s="389"/>
      <c r="G600" s="389"/>
      <c r="H600" s="389"/>
      <c r="I600" s="389"/>
      <c r="J600" s="389"/>
      <c r="K600" s="389"/>
      <c r="L600" s="389"/>
      <c r="M600" s="389"/>
      <c r="N600" s="389"/>
      <c r="O600" s="389"/>
      <c r="P600" s="389"/>
      <c r="Q600" s="389"/>
      <c r="R600" s="389"/>
    </row>
    <row r="601" spans="1:18">
      <c r="A601" s="389"/>
      <c r="B601" s="389"/>
      <c r="C601" s="389"/>
      <c r="D601" s="389"/>
      <c r="E601" s="389"/>
      <c r="F601" s="389"/>
      <c r="G601" s="389"/>
      <c r="H601" s="389"/>
      <c r="I601" s="389"/>
      <c r="J601" s="389"/>
      <c r="K601" s="389"/>
      <c r="L601" s="389"/>
      <c r="M601" s="389"/>
      <c r="N601" s="389"/>
      <c r="O601" s="389"/>
      <c r="P601" s="389"/>
      <c r="Q601" s="389"/>
      <c r="R601" s="389"/>
    </row>
    <row r="602" spans="1:18">
      <c r="A602" s="389"/>
      <c r="B602" s="389"/>
      <c r="C602" s="389"/>
      <c r="D602" s="389"/>
      <c r="E602" s="389"/>
      <c r="F602" s="389"/>
      <c r="G602" s="389"/>
      <c r="H602" s="389"/>
      <c r="I602" s="389"/>
      <c r="J602" s="389"/>
      <c r="K602" s="389"/>
      <c r="L602" s="389"/>
      <c r="M602" s="389"/>
      <c r="N602" s="389"/>
      <c r="O602" s="389"/>
      <c r="P602" s="389"/>
      <c r="Q602" s="389"/>
      <c r="R602" s="389"/>
    </row>
    <row r="603" spans="1:18">
      <c r="A603" s="389"/>
      <c r="B603" s="389"/>
      <c r="C603" s="389"/>
      <c r="D603" s="389"/>
      <c r="E603" s="389"/>
      <c r="F603" s="389"/>
      <c r="G603" s="389"/>
      <c r="H603" s="389"/>
      <c r="I603" s="389"/>
      <c r="J603" s="389"/>
      <c r="K603" s="389"/>
      <c r="L603" s="389"/>
      <c r="M603" s="389"/>
      <c r="N603" s="389"/>
      <c r="O603" s="389"/>
      <c r="P603" s="389"/>
      <c r="Q603" s="389"/>
      <c r="R603" s="389"/>
    </row>
    <row r="604" spans="1:18">
      <c r="A604" s="389"/>
      <c r="B604" s="389"/>
      <c r="C604" s="389"/>
      <c r="D604" s="389"/>
      <c r="E604" s="389"/>
      <c r="F604" s="389"/>
      <c r="G604" s="389"/>
      <c r="H604" s="389"/>
      <c r="I604" s="389"/>
      <c r="J604" s="389"/>
      <c r="K604" s="389"/>
      <c r="L604" s="389"/>
      <c r="M604" s="389"/>
      <c r="N604" s="389"/>
      <c r="O604" s="389"/>
      <c r="P604" s="389"/>
      <c r="Q604" s="389"/>
      <c r="R604" s="389"/>
    </row>
    <row r="605" spans="1:18">
      <c r="A605" s="389"/>
      <c r="B605" s="389"/>
      <c r="C605" s="389"/>
      <c r="D605" s="389"/>
      <c r="E605" s="389"/>
      <c r="F605" s="389"/>
      <c r="G605" s="389"/>
      <c r="H605" s="389"/>
      <c r="I605" s="389"/>
      <c r="J605" s="389"/>
      <c r="K605" s="389"/>
      <c r="L605" s="389"/>
      <c r="M605" s="389"/>
      <c r="N605" s="389"/>
      <c r="O605" s="389"/>
      <c r="P605" s="389"/>
      <c r="Q605" s="389"/>
      <c r="R605" s="389"/>
    </row>
    <row r="606" spans="1:18">
      <c r="A606" s="389"/>
      <c r="B606" s="389"/>
      <c r="C606" s="389"/>
      <c r="D606" s="389"/>
      <c r="E606" s="389"/>
      <c r="F606" s="389"/>
      <c r="G606" s="389"/>
      <c r="H606" s="389"/>
      <c r="I606" s="389"/>
      <c r="J606" s="389"/>
      <c r="K606" s="389"/>
      <c r="L606" s="389"/>
      <c r="M606" s="389"/>
      <c r="N606" s="389"/>
      <c r="O606" s="389"/>
      <c r="P606" s="389"/>
      <c r="Q606" s="389"/>
      <c r="R606" s="389"/>
    </row>
    <row r="607" spans="1:18">
      <c r="A607" s="389"/>
      <c r="B607" s="389"/>
      <c r="C607" s="389"/>
      <c r="D607" s="389"/>
      <c r="E607" s="389"/>
      <c r="F607" s="389"/>
      <c r="G607" s="389"/>
      <c r="H607" s="389"/>
      <c r="I607" s="389"/>
      <c r="J607" s="389"/>
      <c r="K607" s="389"/>
      <c r="L607" s="389"/>
      <c r="M607" s="389"/>
      <c r="N607" s="389"/>
      <c r="O607" s="389"/>
      <c r="P607" s="389"/>
      <c r="Q607" s="389"/>
      <c r="R607" s="389"/>
    </row>
    <row r="608" spans="1:18">
      <c r="A608" s="389"/>
      <c r="B608" s="389"/>
      <c r="C608" s="389"/>
      <c r="D608" s="389"/>
      <c r="E608" s="389"/>
      <c r="F608" s="389"/>
      <c r="G608" s="389"/>
      <c r="H608" s="389"/>
      <c r="I608" s="389"/>
      <c r="J608" s="389"/>
      <c r="K608" s="389"/>
      <c r="L608" s="389"/>
      <c r="M608" s="389"/>
      <c r="N608" s="389"/>
      <c r="O608" s="389"/>
      <c r="P608" s="389"/>
      <c r="Q608" s="389"/>
      <c r="R608" s="389"/>
    </row>
    <row r="609" spans="1:18">
      <c r="A609" s="389"/>
      <c r="B609" s="389"/>
      <c r="C609" s="389"/>
      <c r="D609" s="389"/>
      <c r="E609" s="389"/>
      <c r="F609" s="389"/>
      <c r="G609" s="389"/>
      <c r="H609" s="389"/>
      <c r="I609" s="389"/>
      <c r="J609" s="389"/>
      <c r="K609" s="389"/>
      <c r="L609" s="389"/>
      <c r="M609" s="389"/>
      <c r="N609" s="389"/>
      <c r="O609" s="389"/>
      <c r="P609" s="389"/>
      <c r="Q609" s="389"/>
      <c r="R609" s="389"/>
    </row>
    <row r="610" spans="1:18">
      <c r="A610" s="389"/>
      <c r="B610" s="389"/>
      <c r="C610" s="389"/>
      <c r="D610" s="389"/>
      <c r="E610" s="389"/>
      <c r="F610" s="389"/>
      <c r="G610" s="389"/>
      <c r="H610" s="389"/>
      <c r="I610" s="389"/>
      <c r="J610" s="389"/>
      <c r="K610" s="389"/>
      <c r="L610" s="389"/>
      <c r="M610" s="389"/>
      <c r="N610" s="389"/>
      <c r="O610" s="389"/>
      <c r="P610" s="389"/>
      <c r="Q610" s="389"/>
      <c r="R610" s="389"/>
    </row>
    <row r="611" spans="1:18">
      <c r="A611" s="389"/>
      <c r="B611" s="389"/>
      <c r="C611" s="389"/>
      <c r="D611" s="389"/>
      <c r="E611" s="389"/>
      <c r="F611" s="389"/>
      <c r="G611" s="389"/>
      <c r="H611" s="389"/>
      <c r="I611" s="389"/>
      <c r="J611" s="389"/>
      <c r="K611" s="389"/>
      <c r="L611" s="389"/>
      <c r="M611" s="389"/>
      <c r="N611" s="389"/>
      <c r="O611" s="389"/>
      <c r="P611" s="389"/>
      <c r="Q611" s="389"/>
      <c r="R611" s="389"/>
    </row>
    <row r="612" spans="1:18">
      <c r="A612" s="389"/>
      <c r="B612" s="389"/>
      <c r="C612" s="389"/>
      <c r="D612" s="389"/>
      <c r="E612" s="389"/>
      <c r="F612" s="389"/>
      <c r="G612" s="389"/>
      <c r="H612" s="389"/>
      <c r="I612" s="389"/>
      <c r="J612" s="389"/>
      <c r="K612" s="389"/>
      <c r="L612" s="389"/>
      <c r="M612" s="389"/>
      <c r="N612" s="389"/>
      <c r="O612" s="389"/>
      <c r="P612" s="389"/>
      <c r="Q612" s="389"/>
      <c r="R612" s="389"/>
    </row>
    <row r="613" spans="1:18">
      <c r="A613" s="389"/>
      <c r="B613" s="389"/>
      <c r="C613" s="389"/>
      <c r="D613" s="389"/>
      <c r="E613" s="389"/>
      <c r="F613" s="389"/>
      <c r="G613" s="389"/>
      <c r="H613" s="389"/>
      <c r="I613" s="389"/>
      <c r="J613" s="389"/>
      <c r="K613" s="389"/>
      <c r="L613" s="389"/>
      <c r="M613" s="389"/>
      <c r="N613" s="389"/>
      <c r="O613" s="389"/>
      <c r="P613" s="389"/>
      <c r="Q613" s="389"/>
      <c r="R613" s="389"/>
    </row>
    <row r="614" spans="1:18">
      <c r="A614" s="389"/>
      <c r="B614" s="389"/>
      <c r="C614" s="389"/>
      <c r="D614" s="389"/>
      <c r="E614" s="389"/>
      <c r="F614" s="389"/>
      <c r="G614" s="389"/>
      <c r="H614" s="389"/>
      <c r="I614" s="389"/>
      <c r="J614" s="389"/>
      <c r="K614" s="389"/>
      <c r="L614" s="389"/>
      <c r="M614" s="389"/>
      <c r="N614" s="389"/>
      <c r="O614" s="389"/>
      <c r="P614" s="389"/>
      <c r="Q614" s="389"/>
      <c r="R614" s="389"/>
    </row>
    <row r="615" spans="1:18">
      <c r="A615" s="389"/>
      <c r="B615" s="389"/>
      <c r="C615" s="389"/>
      <c r="D615" s="389"/>
      <c r="E615" s="389"/>
      <c r="F615" s="389"/>
      <c r="G615" s="389"/>
      <c r="H615" s="389"/>
      <c r="I615" s="389"/>
      <c r="J615" s="389"/>
      <c r="K615" s="389"/>
      <c r="L615" s="389"/>
      <c r="M615" s="389"/>
      <c r="N615" s="389"/>
      <c r="O615" s="389"/>
      <c r="P615" s="389"/>
      <c r="Q615" s="389"/>
      <c r="R615" s="389"/>
    </row>
    <row r="616" spans="1:18">
      <c r="A616" s="389"/>
      <c r="B616" s="389"/>
      <c r="C616" s="389"/>
      <c r="D616" s="389"/>
      <c r="E616" s="389"/>
      <c r="F616" s="389"/>
      <c r="G616" s="389"/>
      <c r="H616" s="389"/>
      <c r="I616" s="389"/>
      <c r="J616" s="389"/>
      <c r="K616" s="389"/>
      <c r="L616" s="389"/>
      <c r="M616" s="389"/>
      <c r="N616" s="389"/>
      <c r="O616" s="389"/>
      <c r="P616" s="389"/>
      <c r="Q616" s="389"/>
      <c r="R616" s="389"/>
    </row>
    <row r="617" spans="1:18">
      <c r="A617" s="389"/>
      <c r="B617" s="389"/>
      <c r="C617" s="389"/>
      <c r="D617" s="389"/>
      <c r="E617" s="389"/>
      <c r="F617" s="389"/>
      <c r="G617" s="389"/>
      <c r="H617" s="389"/>
      <c r="I617" s="389"/>
      <c r="J617" s="389"/>
      <c r="K617" s="389"/>
      <c r="L617" s="389"/>
      <c r="M617" s="389"/>
      <c r="N617" s="389"/>
      <c r="O617" s="389"/>
      <c r="P617" s="389"/>
      <c r="Q617" s="389"/>
      <c r="R617" s="389"/>
    </row>
    <row r="618" spans="1:18">
      <c r="A618" s="389"/>
      <c r="B618" s="389"/>
      <c r="C618" s="389"/>
      <c r="D618" s="389"/>
      <c r="E618" s="389"/>
      <c r="F618" s="389"/>
      <c r="G618" s="389"/>
      <c r="H618" s="389"/>
      <c r="I618" s="389"/>
      <c r="J618" s="389"/>
      <c r="K618" s="389"/>
      <c r="L618" s="389"/>
      <c r="M618" s="389"/>
      <c r="N618" s="389"/>
      <c r="O618" s="389"/>
      <c r="P618" s="389"/>
      <c r="Q618" s="389"/>
      <c r="R618" s="389"/>
    </row>
    <row r="619" spans="1:18">
      <c r="A619" s="389"/>
      <c r="B619" s="389"/>
      <c r="C619" s="389"/>
      <c r="D619" s="389"/>
      <c r="E619" s="389"/>
      <c r="F619" s="389"/>
      <c r="G619" s="389"/>
      <c r="H619" s="389"/>
      <c r="I619" s="389"/>
      <c r="J619" s="389"/>
      <c r="K619" s="389"/>
      <c r="L619" s="389"/>
      <c r="M619" s="389"/>
      <c r="N619" s="389"/>
      <c r="O619" s="389"/>
      <c r="P619" s="389"/>
      <c r="Q619" s="389"/>
      <c r="R619" s="389"/>
    </row>
    <row r="620" spans="1:18">
      <c r="A620" s="389"/>
      <c r="B620" s="389"/>
      <c r="C620" s="389"/>
      <c r="D620" s="389"/>
      <c r="E620" s="389"/>
      <c r="F620" s="389"/>
      <c r="G620" s="389"/>
      <c r="H620" s="389"/>
      <c r="I620" s="389"/>
      <c r="J620" s="389"/>
      <c r="K620" s="389"/>
      <c r="L620" s="389"/>
      <c r="M620" s="389"/>
      <c r="N620" s="389"/>
      <c r="O620" s="389"/>
      <c r="P620" s="389"/>
      <c r="Q620" s="389"/>
      <c r="R620" s="389"/>
    </row>
    <row r="621" spans="1:18">
      <c r="A621" s="389"/>
      <c r="B621" s="389"/>
      <c r="C621" s="389"/>
      <c r="D621" s="389"/>
      <c r="E621" s="389"/>
      <c r="F621" s="389"/>
      <c r="G621" s="389"/>
      <c r="H621" s="389"/>
      <c r="I621" s="389"/>
      <c r="J621" s="389"/>
      <c r="K621" s="389"/>
      <c r="L621" s="389"/>
      <c r="M621" s="389"/>
      <c r="N621" s="389"/>
      <c r="O621" s="389"/>
      <c r="P621" s="389"/>
      <c r="Q621" s="389"/>
      <c r="R621" s="389"/>
    </row>
    <row r="622" spans="1:18">
      <c r="A622" s="389"/>
      <c r="B622" s="389"/>
      <c r="C622" s="389"/>
      <c r="D622" s="389"/>
      <c r="E622" s="389"/>
      <c r="F622" s="389"/>
      <c r="G622" s="389"/>
      <c r="H622" s="389"/>
      <c r="I622" s="389"/>
      <c r="J622" s="389"/>
      <c r="K622" s="389"/>
      <c r="L622" s="389"/>
      <c r="M622" s="389"/>
      <c r="N622" s="389"/>
      <c r="O622" s="389"/>
      <c r="P622" s="389"/>
      <c r="Q622" s="389"/>
      <c r="R622" s="389"/>
    </row>
    <row r="623" spans="1:18">
      <c r="A623" s="389"/>
      <c r="B623" s="389"/>
      <c r="C623" s="389"/>
      <c r="D623" s="389"/>
      <c r="E623" s="389"/>
      <c r="F623" s="389"/>
      <c r="G623" s="389"/>
      <c r="H623" s="389"/>
      <c r="I623" s="389"/>
      <c r="J623" s="389"/>
      <c r="K623" s="389"/>
      <c r="L623" s="389"/>
      <c r="M623" s="389"/>
      <c r="N623" s="389"/>
      <c r="O623" s="389"/>
      <c r="P623" s="389"/>
      <c r="Q623" s="389"/>
      <c r="R623" s="389"/>
    </row>
    <row r="624" spans="1:18">
      <c r="A624" s="389"/>
      <c r="B624" s="389"/>
      <c r="C624" s="389"/>
      <c r="D624" s="389"/>
      <c r="E624" s="389"/>
      <c r="F624" s="389"/>
      <c r="G624" s="389"/>
      <c r="H624" s="389"/>
      <c r="I624" s="389"/>
      <c r="J624" s="389"/>
      <c r="K624" s="389"/>
      <c r="L624" s="389"/>
      <c r="M624" s="389"/>
      <c r="N624" s="389"/>
      <c r="O624" s="389"/>
      <c r="P624" s="389"/>
      <c r="Q624" s="389"/>
      <c r="R624" s="389"/>
    </row>
    <row r="625" spans="1:18">
      <c r="A625" s="389"/>
      <c r="B625" s="389"/>
      <c r="C625" s="389"/>
      <c r="D625" s="389"/>
      <c r="E625" s="389"/>
      <c r="F625" s="389"/>
      <c r="G625" s="389"/>
      <c r="H625" s="389"/>
      <c r="I625" s="389"/>
      <c r="J625" s="389"/>
      <c r="K625" s="389"/>
      <c r="L625" s="389"/>
      <c r="M625" s="389"/>
      <c r="N625" s="389"/>
      <c r="O625" s="389"/>
      <c r="P625" s="389"/>
      <c r="Q625" s="389"/>
      <c r="R625" s="389"/>
    </row>
    <row r="626" spans="1:18">
      <c r="A626" s="389"/>
      <c r="B626" s="389"/>
      <c r="C626" s="389"/>
      <c r="D626" s="389"/>
      <c r="E626" s="389"/>
      <c r="F626" s="389"/>
      <c r="G626" s="389"/>
      <c r="H626" s="389"/>
      <c r="I626" s="389"/>
      <c r="J626" s="389"/>
      <c r="K626" s="389"/>
      <c r="L626" s="389"/>
      <c r="M626" s="389"/>
      <c r="N626" s="389"/>
      <c r="O626" s="389"/>
      <c r="P626" s="389"/>
      <c r="Q626" s="389"/>
      <c r="R626" s="389"/>
    </row>
    <row r="627" spans="1:18">
      <c r="A627" s="389"/>
      <c r="B627" s="389"/>
      <c r="C627" s="389"/>
      <c r="D627" s="389"/>
      <c r="E627" s="389"/>
      <c r="F627" s="389"/>
      <c r="G627" s="389"/>
      <c r="H627" s="389"/>
      <c r="I627" s="389"/>
      <c r="J627" s="389"/>
      <c r="K627" s="389"/>
      <c r="L627" s="389"/>
      <c r="M627" s="389"/>
      <c r="N627" s="389"/>
      <c r="O627" s="389"/>
      <c r="P627" s="389"/>
      <c r="Q627" s="389"/>
      <c r="R627" s="389"/>
    </row>
    <row r="628" spans="1:18">
      <c r="A628" s="389"/>
      <c r="B628" s="389"/>
      <c r="C628" s="389"/>
      <c r="D628" s="389"/>
      <c r="E628" s="389"/>
      <c r="F628" s="389"/>
      <c r="G628" s="389"/>
      <c r="H628" s="389"/>
      <c r="I628" s="389"/>
      <c r="J628" s="389"/>
      <c r="K628" s="389"/>
      <c r="L628" s="389"/>
      <c r="M628" s="389"/>
      <c r="N628" s="389"/>
      <c r="O628" s="389"/>
      <c r="P628" s="389"/>
      <c r="Q628" s="389"/>
      <c r="R628" s="389"/>
    </row>
    <row r="629" spans="1:18">
      <c r="A629" s="389"/>
      <c r="B629" s="389"/>
      <c r="C629" s="389"/>
      <c r="D629" s="389"/>
      <c r="E629" s="389"/>
      <c r="F629" s="389"/>
      <c r="G629" s="389"/>
      <c r="H629" s="389"/>
      <c r="I629" s="389"/>
      <c r="J629" s="389"/>
      <c r="K629" s="389"/>
      <c r="L629" s="389"/>
      <c r="M629" s="389"/>
      <c r="N629" s="389"/>
      <c r="O629" s="389"/>
      <c r="P629" s="389"/>
      <c r="Q629" s="389"/>
      <c r="R629" s="389"/>
    </row>
    <row r="630" spans="1:18">
      <c r="A630" s="389"/>
      <c r="B630" s="389"/>
      <c r="C630" s="389"/>
      <c r="D630" s="389"/>
      <c r="E630" s="389"/>
      <c r="F630" s="389"/>
      <c r="G630" s="389"/>
      <c r="H630" s="389"/>
      <c r="I630" s="389"/>
      <c r="J630" s="389"/>
      <c r="K630" s="389"/>
      <c r="L630" s="389"/>
      <c r="M630" s="389"/>
      <c r="N630" s="389"/>
      <c r="O630" s="389"/>
      <c r="P630" s="389"/>
      <c r="Q630" s="389"/>
      <c r="R630" s="389"/>
    </row>
    <row r="631" spans="1:18">
      <c r="A631" s="389"/>
      <c r="B631" s="389"/>
      <c r="C631" s="389"/>
      <c r="D631" s="389"/>
      <c r="E631" s="389"/>
      <c r="F631" s="389"/>
      <c r="G631" s="389"/>
      <c r="H631" s="389"/>
      <c r="I631" s="389"/>
      <c r="J631" s="389"/>
      <c r="K631" s="389"/>
      <c r="L631" s="389"/>
      <c r="M631" s="389"/>
      <c r="N631" s="389"/>
      <c r="O631" s="389"/>
      <c r="P631" s="389"/>
      <c r="Q631" s="389"/>
      <c r="R631" s="389"/>
    </row>
    <row r="632" spans="1:18">
      <c r="A632" s="389"/>
      <c r="B632" s="389"/>
      <c r="C632" s="389"/>
      <c r="D632" s="389"/>
      <c r="E632" s="389"/>
      <c r="F632" s="389"/>
      <c r="G632" s="389"/>
      <c r="H632" s="389"/>
      <c r="I632" s="389"/>
      <c r="J632" s="389"/>
      <c r="K632" s="389"/>
      <c r="L632" s="389"/>
      <c r="M632" s="389"/>
      <c r="N632" s="389"/>
      <c r="O632" s="389"/>
      <c r="P632" s="389"/>
      <c r="Q632" s="389"/>
      <c r="R632" s="389"/>
    </row>
    <row r="633" spans="1:18">
      <c r="A633" s="389"/>
      <c r="B633" s="389"/>
      <c r="C633" s="389"/>
      <c r="D633" s="389"/>
      <c r="E633" s="389"/>
      <c r="F633" s="389"/>
      <c r="G633" s="389"/>
      <c r="H633" s="389"/>
      <c r="I633" s="389"/>
      <c r="J633" s="389"/>
      <c r="K633" s="389"/>
      <c r="L633" s="389"/>
      <c r="M633" s="389"/>
      <c r="N633" s="389"/>
      <c r="O633" s="389"/>
      <c r="P633" s="389"/>
      <c r="Q633" s="389"/>
      <c r="R633" s="389"/>
    </row>
    <row r="634" spans="1:18">
      <c r="A634" s="389"/>
      <c r="B634" s="389"/>
      <c r="C634" s="389"/>
      <c r="D634" s="389"/>
      <c r="E634" s="389"/>
      <c r="F634" s="389"/>
      <c r="G634" s="389"/>
      <c r="H634" s="389"/>
      <c r="I634" s="389"/>
      <c r="J634" s="389"/>
      <c r="K634" s="389"/>
      <c r="L634" s="389"/>
      <c r="M634" s="389"/>
      <c r="N634" s="389"/>
      <c r="O634" s="389"/>
      <c r="P634" s="389"/>
      <c r="Q634" s="389"/>
      <c r="R634" s="389"/>
    </row>
    <row r="635" spans="1:18">
      <c r="A635" s="389"/>
      <c r="B635" s="389"/>
      <c r="C635" s="389"/>
      <c r="D635" s="389"/>
      <c r="E635" s="389"/>
      <c r="F635" s="389"/>
      <c r="G635" s="389"/>
      <c r="H635" s="389"/>
      <c r="I635" s="389"/>
      <c r="J635" s="389"/>
      <c r="K635" s="389"/>
      <c r="L635" s="389"/>
      <c r="M635" s="389"/>
      <c r="N635" s="389"/>
      <c r="O635" s="389"/>
      <c r="P635" s="389"/>
      <c r="Q635" s="389"/>
      <c r="R635" s="389"/>
    </row>
    <row r="636" spans="1:18">
      <c r="A636" s="389"/>
      <c r="B636" s="389"/>
      <c r="C636" s="389"/>
      <c r="D636" s="389"/>
      <c r="E636" s="389"/>
      <c r="F636" s="389"/>
      <c r="G636" s="389"/>
      <c r="H636" s="389"/>
      <c r="I636" s="389"/>
      <c r="J636" s="389"/>
      <c r="K636" s="389"/>
      <c r="L636" s="389"/>
      <c r="M636" s="389"/>
      <c r="N636" s="389"/>
      <c r="O636" s="389"/>
      <c r="P636" s="389"/>
      <c r="Q636" s="389"/>
      <c r="R636" s="389"/>
    </row>
    <row r="637" spans="1:18">
      <c r="A637" s="389"/>
      <c r="B637" s="389"/>
      <c r="C637" s="389"/>
      <c r="D637" s="389"/>
      <c r="E637" s="389"/>
      <c r="F637" s="389"/>
      <c r="G637" s="389"/>
      <c r="H637" s="389"/>
      <c r="I637" s="389"/>
      <c r="J637" s="389"/>
      <c r="K637" s="389"/>
      <c r="L637" s="389"/>
      <c r="M637" s="389"/>
      <c r="N637" s="389"/>
      <c r="O637" s="389"/>
      <c r="P637" s="389"/>
      <c r="Q637" s="389"/>
      <c r="R637" s="389"/>
    </row>
    <row r="638" spans="1:18">
      <c r="A638" s="389"/>
      <c r="B638" s="389"/>
      <c r="C638" s="389"/>
      <c r="D638" s="389"/>
      <c r="E638" s="389"/>
      <c r="F638" s="389"/>
      <c r="G638" s="389"/>
      <c r="H638" s="389"/>
      <c r="I638" s="389"/>
      <c r="J638" s="389"/>
      <c r="K638" s="389"/>
      <c r="L638" s="389"/>
      <c r="M638" s="389"/>
      <c r="N638" s="389"/>
      <c r="O638" s="389"/>
      <c r="P638" s="389"/>
      <c r="Q638" s="389"/>
      <c r="R638" s="389"/>
    </row>
    <row r="639" spans="1:18">
      <c r="A639" s="389"/>
      <c r="B639" s="389"/>
      <c r="C639" s="389"/>
      <c r="D639" s="389"/>
      <c r="E639" s="389"/>
      <c r="F639" s="389"/>
      <c r="G639" s="389"/>
      <c r="H639" s="389"/>
      <c r="I639" s="389"/>
      <c r="J639" s="389"/>
      <c r="K639" s="389"/>
      <c r="L639" s="389"/>
      <c r="M639" s="389"/>
      <c r="N639" s="389"/>
      <c r="O639" s="389"/>
      <c r="P639" s="389"/>
      <c r="Q639" s="389"/>
      <c r="R639" s="389"/>
    </row>
    <row r="640" spans="1:18">
      <c r="A640" s="389"/>
      <c r="B640" s="389"/>
      <c r="C640" s="389"/>
      <c r="D640" s="389"/>
      <c r="E640" s="389"/>
      <c r="F640" s="389"/>
      <c r="G640" s="389"/>
      <c r="H640" s="389"/>
      <c r="I640" s="389"/>
      <c r="J640" s="389"/>
      <c r="K640" s="389"/>
      <c r="L640" s="389"/>
      <c r="M640" s="389"/>
      <c r="N640" s="389"/>
      <c r="O640" s="389"/>
      <c r="P640" s="389"/>
      <c r="Q640" s="389"/>
      <c r="R640" s="389"/>
    </row>
    <row r="641" spans="1:18">
      <c r="A641" s="389"/>
      <c r="B641" s="389"/>
      <c r="C641" s="389"/>
      <c r="D641" s="389"/>
      <c r="E641" s="389"/>
      <c r="F641" s="389"/>
      <c r="G641" s="389"/>
      <c r="H641" s="389"/>
      <c r="I641" s="389"/>
      <c r="J641" s="389"/>
      <c r="K641" s="389"/>
      <c r="L641" s="389"/>
      <c r="M641" s="389"/>
      <c r="N641" s="389"/>
      <c r="O641" s="389"/>
      <c r="P641" s="389"/>
      <c r="Q641" s="389"/>
      <c r="R641" s="389"/>
    </row>
    <row r="642" spans="1:18">
      <c r="A642" s="389"/>
      <c r="B642" s="389"/>
      <c r="C642" s="389"/>
      <c r="D642" s="389"/>
      <c r="E642" s="389"/>
      <c r="F642" s="389"/>
      <c r="G642" s="389"/>
      <c r="H642" s="389"/>
      <c r="I642" s="389"/>
      <c r="J642" s="389"/>
      <c r="K642" s="389"/>
      <c r="L642" s="389"/>
      <c r="M642" s="389"/>
      <c r="N642" s="389"/>
      <c r="O642" s="389"/>
      <c r="P642" s="389"/>
      <c r="Q642" s="389"/>
      <c r="R642" s="389"/>
    </row>
    <row r="643" spans="1:18">
      <c r="A643" s="389"/>
      <c r="B643" s="389"/>
      <c r="C643" s="389"/>
      <c r="D643" s="389"/>
      <c r="E643" s="389"/>
      <c r="F643" s="389"/>
      <c r="G643" s="389"/>
      <c r="H643" s="389"/>
      <c r="I643" s="389"/>
      <c r="J643" s="389"/>
      <c r="K643" s="389"/>
      <c r="L643" s="389"/>
      <c r="M643" s="389"/>
      <c r="N643" s="389"/>
      <c r="O643" s="389"/>
      <c r="P643" s="389"/>
      <c r="Q643" s="389"/>
      <c r="R643" s="389"/>
    </row>
    <row r="644" spans="1:18">
      <c r="A644" s="389"/>
      <c r="B644" s="389"/>
      <c r="C644" s="389"/>
      <c r="D644" s="389"/>
      <c r="E644" s="389"/>
      <c r="F644" s="389"/>
      <c r="G644" s="389"/>
      <c r="H644" s="389"/>
      <c r="I644" s="389"/>
      <c r="J644" s="389"/>
      <c r="K644" s="389"/>
      <c r="L644" s="389"/>
      <c r="M644" s="389"/>
      <c r="N644" s="389"/>
      <c r="O644" s="389"/>
      <c r="P644" s="389"/>
      <c r="Q644" s="389"/>
      <c r="R644" s="389"/>
    </row>
    <row r="645" spans="1:18">
      <c r="A645" s="389"/>
      <c r="B645" s="389"/>
      <c r="C645" s="389"/>
      <c r="D645" s="389"/>
      <c r="E645" s="389"/>
      <c r="F645" s="389"/>
      <c r="G645" s="389"/>
      <c r="H645" s="389"/>
      <c r="I645" s="389"/>
      <c r="J645" s="389"/>
      <c r="K645" s="389"/>
      <c r="L645" s="389"/>
      <c r="M645" s="389"/>
      <c r="N645" s="389"/>
      <c r="O645" s="389"/>
      <c r="P645" s="389"/>
      <c r="Q645" s="389"/>
      <c r="R645" s="389"/>
    </row>
    <row r="646" spans="1:18">
      <c r="A646" s="389"/>
      <c r="B646" s="389"/>
      <c r="C646" s="389"/>
      <c r="D646" s="389"/>
      <c r="E646" s="389"/>
      <c r="F646" s="389"/>
      <c r="G646" s="389"/>
      <c r="H646" s="389"/>
      <c r="I646" s="389"/>
      <c r="J646" s="389"/>
      <c r="K646" s="389"/>
      <c r="L646" s="389"/>
      <c r="M646" s="389"/>
      <c r="N646" s="389"/>
      <c r="O646" s="389"/>
      <c r="P646" s="389"/>
      <c r="Q646" s="389"/>
      <c r="R646" s="389"/>
    </row>
    <row r="647" spans="1:18">
      <c r="A647" s="389"/>
      <c r="B647" s="389"/>
      <c r="C647" s="389"/>
      <c r="D647" s="389"/>
      <c r="E647" s="389"/>
      <c r="F647" s="389"/>
      <c r="G647" s="389"/>
      <c r="H647" s="389"/>
      <c r="I647" s="389"/>
      <c r="J647" s="389"/>
      <c r="K647" s="389"/>
      <c r="L647" s="389"/>
      <c r="M647" s="389"/>
      <c r="N647" s="389"/>
      <c r="O647" s="389"/>
      <c r="P647" s="389"/>
      <c r="Q647" s="389"/>
      <c r="R647" s="389"/>
    </row>
    <row r="648" spans="1:18">
      <c r="A648" s="389"/>
      <c r="B648" s="389"/>
      <c r="C648" s="389"/>
      <c r="D648" s="389"/>
      <c r="E648" s="389"/>
      <c r="F648" s="389"/>
      <c r="G648" s="389"/>
      <c r="H648" s="389"/>
      <c r="I648" s="389"/>
      <c r="J648" s="389"/>
      <c r="K648" s="389"/>
      <c r="L648" s="389"/>
      <c r="M648" s="389"/>
      <c r="N648" s="389"/>
      <c r="O648" s="389"/>
      <c r="P648" s="389"/>
      <c r="Q648" s="389"/>
      <c r="R648" s="389"/>
    </row>
    <row r="649" spans="1:18">
      <c r="A649" s="389"/>
      <c r="B649" s="389"/>
      <c r="C649" s="389"/>
      <c r="D649" s="389"/>
      <c r="E649" s="389"/>
      <c r="F649" s="389"/>
      <c r="G649" s="389"/>
      <c r="H649" s="389"/>
      <c r="I649" s="389"/>
      <c r="J649" s="389"/>
      <c r="K649" s="389"/>
      <c r="L649" s="389"/>
      <c r="M649" s="389"/>
      <c r="N649" s="389"/>
      <c r="O649" s="389"/>
      <c r="P649" s="389"/>
      <c r="Q649" s="389"/>
      <c r="R649" s="389"/>
    </row>
    <row r="650" spans="1:18">
      <c r="A650" s="389"/>
      <c r="B650" s="389"/>
      <c r="C650" s="389"/>
      <c r="D650" s="389"/>
      <c r="E650" s="389"/>
      <c r="F650" s="389"/>
      <c r="G650" s="389"/>
      <c r="H650" s="389"/>
      <c r="I650" s="389"/>
      <c r="J650" s="389"/>
      <c r="K650" s="389"/>
      <c r="L650" s="389"/>
      <c r="M650" s="389"/>
      <c r="N650" s="389"/>
      <c r="O650" s="389"/>
      <c r="P650" s="389"/>
      <c r="Q650" s="389"/>
      <c r="R650" s="389"/>
    </row>
    <row r="651" spans="1:18">
      <c r="A651" s="389"/>
      <c r="B651" s="389"/>
      <c r="C651" s="389"/>
      <c r="D651" s="389"/>
      <c r="E651" s="389"/>
      <c r="F651" s="389"/>
      <c r="G651" s="389"/>
      <c r="H651" s="389"/>
      <c r="I651" s="389"/>
      <c r="J651" s="389"/>
      <c r="K651" s="389"/>
      <c r="L651" s="389"/>
      <c r="M651" s="389"/>
      <c r="N651" s="389"/>
      <c r="O651" s="389"/>
      <c r="P651" s="389"/>
      <c r="Q651" s="389"/>
      <c r="R651" s="389"/>
    </row>
    <row r="652" spans="1:18">
      <c r="A652" s="389"/>
      <c r="B652" s="389"/>
      <c r="C652" s="389"/>
      <c r="D652" s="389"/>
      <c r="E652" s="389"/>
      <c r="F652" s="389"/>
      <c r="G652" s="389"/>
      <c r="H652" s="389"/>
      <c r="I652" s="389"/>
      <c r="J652" s="389"/>
      <c r="K652" s="389"/>
      <c r="L652" s="389"/>
      <c r="M652" s="389"/>
      <c r="N652" s="389"/>
      <c r="O652" s="389"/>
      <c r="P652" s="389"/>
      <c r="Q652" s="389"/>
      <c r="R652" s="389"/>
    </row>
    <row r="653" spans="1:18">
      <c r="A653" s="389"/>
      <c r="B653" s="389"/>
      <c r="C653" s="389"/>
      <c r="D653" s="389"/>
      <c r="E653" s="389"/>
      <c r="F653" s="389"/>
      <c r="G653" s="389"/>
      <c r="H653" s="389"/>
      <c r="I653" s="389"/>
      <c r="J653" s="389"/>
      <c r="K653" s="389"/>
      <c r="L653" s="389"/>
      <c r="M653" s="389"/>
      <c r="N653" s="389"/>
      <c r="O653" s="389"/>
      <c r="P653" s="389"/>
      <c r="Q653" s="389"/>
      <c r="R653" s="389"/>
    </row>
    <row r="654" spans="1:18">
      <c r="A654" s="389"/>
      <c r="B654" s="389"/>
      <c r="C654" s="389"/>
      <c r="D654" s="389"/>
      <c r="E654" s="389"/>
      <c r="F654" s="389"/>
      <c r="G654" s="389"/>
      <c r="H654" s="389"/>
      <c r="I654" s="389"/>
      <c r="J654" s="389"/>
      <c r="K654" s="389"/>
      <c r="L654" s="389"/>
      <c r="M654" s="389"/>
      <c r="N654" s="389"/>
      <c r="O654" s="389"/>
      <c r="P654" s="389"/>
      <c r="Q654" s="389"/>
      <c r="R654" s="389"/>
    </row>
    <row r="655" spans="1:18">
      <c r="A655" s="389"/>
      <c r="B655" s="389"/>
      <c r="C655" s="389"/>
      <c r="D655" s="389"/>
      <c r="E655" s="389"/>
      <c r="F655" s="389"/>
      <c r="G655" s="389"/>
      <c r="H655" s="389"/>
      <c r="I655" s="389"/>
      <c r="J655" s="389"/>
      <c r="K655" s="389"/>
      <c r="L655" s="389"/>
      <c r="M655" s="389"/>
      <c r="N655" s="389"/>
      <c r="O655" s="389"/>
      <c r="P655" s="389"/>
      <c r="Q655" s="389"/>
      <c r="R655" s="389"/>
    </row>
    <row r="656" spans="1:18">
      <c r="A656" s="389"/>
      <c r="B656" s="389"/>
      <c r="C656" s="389"/>
      <c r="D656" s="389"/>
      <c r="E656" s="389"/>
      <c r="F656" s="389"/>
      <c r="G656" s="389"/>
      <c r="H656" s="389"/>
      <c r="I656" s="389"/>
      <c r="J656" s="389"/>
      <c r="K656" s="389"/>
      <c r="L656" s="389"/>
      <c r="M656" s="389"/>
      <c r="N656" s="389"/>
      <c r="O656" s="389"/>
      <c r="P656" s="389"/>
      <c r="Q656" s="389"/>
      <c r="R656" s="389"/>
    </row>
    <row r="657" spans="1:18">
      <c r="A657" s="389"/>
      <c r="B657" s="389"/>
      <c r="C657" s="389"/>
      <c r="D657" s="389"/>
      <c r="E657" s="389"/>
      <c r="F657" s="389"/>
      <c r="G657" s="389"/>
      <c r="H657" s="389"/>
      <c r="I657" s="389"/>
      <c r="J657" s="389"/>
      <c r="K657" s="389"/>
      <c r="L657" s="389"/>
      <c r="M657" s="389"/>
      <c r="N657" s="389"/>
      <c r="O657" s="389"/>
      <c r="P657" s="389"/>
      <c r="Q657" s="389"/>
      <c r="R657" s="389"/>
    </row>
    <row r="658" spans="1:18">
      <c r="A658" s="389"/>
      <c r="B658" s="389"/>
      <c r="C658" s="389"/>
      <c r="D658" s="389"/>
      <c r="E658" s="389"/>
      <c r="F658" s="389"/>
      <c r="G658" s="389"/>
      <c r="H658" s="389"/>
      <c r="I658" s="389"/>
      <c r="J658" s="389"/>
      <c r="K658" s="389"/>
      <c r="L658" s="389"/>
      <c r="M658" s="389"/>
      <c r="N658" s="389"/>
      <c r="O658" s="389"/>
      <c r="P658" s="389"/>
      <c r="Q658" s="389"/>
      <c r="R658" s="389"/>
    </row>
    <row r="659" spans="1:18">
      <c r="A659" s="389"/>
      <c r="B659" s="389"/>
      <c r="C659" s="389"/>
      <c r="D659" s="389"/>
      <c r="E659" s="389"/>
      <c r="F659" s="389"/>
      <c r="G659" s="389"/>
      <c r="H659" s="389"/>
      <c r="I659" s="389"/>
      <c r="J659" s="389"/>
      <c r="K659" s="389"/>
      <c r="L659" s="389"/>
      <c r="M659" s="389"/>
      <c r="N659" s="389"/>
      <c r="O659" s="389"/>
      <c r="P659" s="389"/>
      <c r="Q659" s="389"/>
      <c r="R659" s="389"/>
    </row>
    <row r="660" spans="1:18">
      <c r="A660" s="389"/>
      <c r="B660" s="389"/>
      <c r="C660" s="389"/>
      <c r="D660" s="389"/>
      <c r="E660" s="389"/>
      <c r="F660" s="389"/>
      <c r="G660" s="389"/>
      <c r="H660" s="389"/>
      <c r="I660" s="389"/>
      <c r="J660" s="389"/>
      <c r="K660" s="389"/>
      <c r="L660" s="389"/>
      <c r="M660" s="389"/>
      <c r="N660" s="389"/>
      <c r="O660" s="389"/>
      <c r="P660" s="389"/>
      <c r="Q660" s="389"/>
      <c r="R660" s="389"/>
    </row>
    <row r="661" spans="1:18">
      <c r="A661" s="389"/>
      <c r="B661" s="389"/>
      <c r="C661" s="389"/>
      <c r="D661" s="389"/>
      <c r="E661" s="389"/>
      <c r="F661" s="389"/>
      <c r="G661" s="389"/>
      <c r="H661" s="389"/>
      <c r="I661" s="389"/>
      <c r="J661" s="389"/>
      <c r="K661" s="389"/>
      <c r="L661" s="389"/>
      <c r="M661" s="389"/>
      <c r="N661" s="389"/>
      <c r="O661" s="389"/>
      <c r="P661" s="389"/>
      <c r="Q661" s="389"/>
      <c r="R661" s="389"/>
    </row>
    <row r="662" spans="1:18">
      <c r="A662" s="389"/>
      <c r="B662" s="389"/>
      <c r="C662" s="389"/>
      <c r="D662" s="389"/>
      <c r="E662" s="389"/>
      <c r="F662" s="389"/>
      <c r="G662" s="389"/>
      <c r="H662" s="389"/>
      <c r="I662" s="389"/>
      <c r="J662" s="389"/>
      <c r="K662" s="389"/>
      <c r="L662" s="389"/>
      <c r="M662" s="389"/>
      <c r="N662" s="389"/>
      <c r="O662" s="389"/>
      <c r="P662" s="389"/>
      <c r="Q662" s="389"/>
      <c r="R662" s="389"/>
    </row>
    <row r="663" spans="1:18">
      <c r="A663" s="389"/>
      <c r="B663" s="389"/>
      <c r="C663" s="389"/>
      <c r="D663" s="389"/>
      <c r="E663" s="389"/>
      <c r="F663" s="389"/>
      <c r="G663" s="389"/>
      <c r="H663" s="389"/>
      <c r="I663" s="389"/>
      <c r="J663" s="389"/>
      <c r="K663" s="389"/>
      <c r="L663" s="389"/>
      <c r="M663" s="389"/>
      <c r="N663" s="389"/>
      <c r="O663" s="389"/>
      <c r="P663" s="389"/>
      <c r="Q663" s="389"/>
      <c r="R663" s="389"/>
    </row>
    <row r="664" spans="1:18">
      <c r="A664" s="389"/>
      <c r="B664" s="389"/>
      <c r="C664" s="389"/>
      <c r="D664" s="389"/>
      <c r="E664" s="389"/>
      <c r="F664" s="389"/>
      <c r="G664" s="389"/>
      <c r="H664" s="389"/>
      <c r="I664" s="389"/>
      <c r="J664" s="389"/>
      <c r="K664" s="389"/>
      <c r="L664" s="389"/>
      <c r="M664" s="389"/>
      <c r="N664" s="389"/>
      <c r="O664" s="389"/>
      <c r="P664" s="389"/>
      <c r="Q664" s="389"/>
      <c r="R664" s="389"/>
    </row>
    <row r="665" spans="1:18">
      <c r="A665" s="389"/>
      <c r="B665" s="389"/>
      <c r="C665" s="389"/>
      <c r="D665" s="389"/>
      <c r="E665" s="389"/>
      <c r="F665" s="389"/>
      <c r="G665" s="389"/>
      <c r="H665" s="389"/>
      <c r="I665" s="389"/>
      <c r="J665" s="389"/>
      <c r="K665" s="389"/>
      <c r="L665" s="389"/>
      <c r="M665" s="389"/>
      <c r="N665" s="389"/>
      <c r="O665" s="389"/>
      <c r="P665" s="389"/>
      <c r="Q665" s="389"/>
      <c r="R665" s="389"/>
    </row>
    <row r="666" spans="1:18">
      <c r="A666" s="389"/>
      <c r="B666" s="389"/>
      <c r="C666" s="389"/>
      <c r="D666" s="389"/>
      <c r="E666" s="389"/>
      <c r="F666" s="389"/>
      <c r="G666" s="389"/>
      <c r="H666" s="389"/>
      <c r="I666" s="389"/>
      <c r="J666" s="389"/>
      <c r="K666" s="389"/>
      <c r="L666" s="389"/>
      <c r="M666" s="389"/>
      <c r="N666" s="389"/>
      <c r="O666" s="389"/>
      <c r="P666" s="389"/>
      <c r="Q666" s="389"/>
      <c r="R666" s="389"/>
    </row>
    <row r="667" spans="1:18">
      <c r="A667" s="389"/>
      <c r="B667" s="389"/>
      <c r="C667" s="389"/>
      <c r="D667" s="389"/>
      <c r="E667" s="389"/>
      <c r="F667" s="389"/>
      <c r="G667" s="389"/>
      <c r="H667" s="389"/>
      <c r="I667" s="389"/>
      <c r="J667" s="389"/>
      <c r="K667" s="389"/>
      <c r="L667" s="389"/>
      <c r="M667" s="389"/>
      <c r="N667" s="389"/>
      <c r="O667" s="389"/>
      <c r="P667" s="389"/>
      <c r="Q667" s="389"/>
      <c r="R667" s="389"/>
    </row>
    <row r="668" spans="1:18">
      <c r="A668" s="389"/>
      <c r="B668" s="389"/>
      <c r="C668" s="389"/>
      <c r="D668" s="389"/>
      <c r="E668" s="389"/>
      <c r="F668" s="389"/>
      <c r="G668" s="389"/>
      <c r="H668" s="389"/>
      <c r="I668" s="389"/>
      <c r="J668" s="389"/>
      <c r="K668" s="389"/>
      <c r="L668" s="389"/>
      <c r="M668" s="389"/>
      <c r="N668" s="389"/>
      <c r="O668" s="389"/>
      <c r="P668" s="389"/>
      <c r="Q668" s="389"/>
      <c r="R668" s="389"/>
    </row>
    <row r="669" spans="1:18">
      <c r="A669" s="389"/>
      <c r="B669" s="389"/>
      <c r="C669" s="389"/>
      <c r="D669" s="389"/>
      <c r="E669" s="389"/>
      <c r="F669" s="389"/>
      <c r="G669" s="389"/>
      <c r="H669" s="389"/>
      <c r="I669" s="389"/>
      <c r="J669" s="389"/>
      <c r="K669" s="389"/>
      <c r="L669" s="389"/>
      <c r="M669" s="389"/>
      <c r="N669" s="389"/>
      <c r="O669" s="389"/>
      <c r="P669" s="389"/>
      <c r="Q669" s="389"/>
      <c r="R669" s="389"/>
    </row>
    <row r="670" spans="1:18">
      <c r="A670" s="389"/>
      <c r="B670" s="389"/>
      <c r="C670" s="389"/>
      <c r="D670" s="389"/>
      <c r="E670" s="389"/>
      <c r="F670" s="389"/>
      <c r="G670" s="389"/>
      <c r="H670" s="389"/>
      <c r="I670" s="389"/>
      <c r="J670" s="389"/>
      <c r="K670" s="389"/>
      <c r="L670" s="389"/>
      <c r="M670" s="389"/>
      <c r="N670" s="389"/>
      <c r="O670" s="389"/>
      <c r="P670" s="389"/>
      <c r="Q670" s="389"/>
      <c r="R670" s="389"/>
    </row>
    <row r="671" spans="1:18">
      <c r="A671" s="389"/>
      <c r="B671" s="389"/>
      <c r="C671" s="389"/>
      <c r="D671" s="389"/>
      <c r="E671" s="389"/>
      <c r="F671" s="389"/>
      <c r="G671" s="389"/>
      <c r="H671" s="389"/>
      <c r="I671" s="389"/>
      <c r="J671" s="389"/>
      <c r="K671" s="389"/>
      <c r="L671" s="389"/>
      <c r="M671" s="389"/>
      <c r="N671" s="389"/>
      <c r="O671" s="389"/>
      <c r="P671" s="389"/>
      <c r="Q671" s="389"/>
      <c r="R671" s="389"/>
    </row>
    <row r="672" spans="1:18">
      <c r="A672" s="389"/>
      <c r="B672" s="389"/>
      <c r="C672" s="389"/>
      <c r="D672" s="389"/>
      <c r="E672" s="389"/>
      <c r="F672" s="389"/>
      <c r="G672" s="389"/>
      <c r="H672" s="389"/>
      <c r="I672" s="389"/>
      <c r="J672" s="389"/>
      <c r="K672" s="389"/>
      <c r="L672" s="389"/>
      <c r="M672" s="389"/>
      <c r="N672" s="389"/>
      <c r="O672" s="389"/>
      <c r="P672" s="389"/>
      <c r="Q672" s="389"/>
      <c r="R672" s="389"/>
    </row>
    <row r="673" spans="1:18">
      <c r="A673" s="389"/>
      <c r="B673" s="389"/>
      <c r="C673" s="389"/>
      <c r="D673" s="389"/>
      <c r="E673" s="389"/>
      <c r="F673" s="389"/>
      <c r="G673" s="389"/>
      <c r="H673" s="389"/>
      <c r="I673" s="389"/>
      <c r="J673" s="389"/>
      <c r="K673" s="389"/>
      <c r="L673" s="389"/>
      <c r="M673" s="389"/>
      <c r="N673" s="389"/>
      <c r="O673" s="389"/>
      <c r="P673" s="389"/>
      <c r="Q673" s="389"/>
      <c r="R673" s="389"/>
    </row>
    <row r="674" spans="1:18">
      <c r="A674" s="389"/>
      <c r="B674" s="389"/>
      <c r="C674" s="389"/>
      <c r="D674" s="389"/>
      <c r="E674" s="389"/>
      <c r="F674" s="389"/>
      <c r="G674" s="389"/>
      <c r="H674" s="389"/>
      <c r="I674" s="389"/>
      <c r="J674" s="389"/>
      <c r="K674" s="389"/>
      <c r="L674" s="389"/>
      <c r="M674" s="389"/>
      <c r="N674" s="389"/>
      <c r="O674" s="389"/>
      <c r="P674" s="389"/>
      <c r="Q674" s="389"/>
      <c r="R674" s="389"/>
    </row>
    <row r="675" spans="1:18">
      <c r="A675" s="389"/>
      <c r="B675" s="389"/>
      <c r="C675" s="389"/>
      <c r="D675" s="389"/>
      <c r="E675" s="389"/>
      <c r="F675" s="389"/>
      <c r="G675" s="389"/>
      <c r="H675" s="389"/>
      <c r="I675" s="389"/>
      <c r="J675" s="389"/>
      <c r="K675" s="389"/>
      <c r="L675" s="389"/>
      <c r="M675" s="389"/>
      <c r="N675" s="389"/>
      <c r="O675" s="389"/>
      <c r="P675" s="389"/>
      <c r="Q675" s="389"/>
      <c r="R675" s="389"/>
    </row>
    <row r="676" spans="1:18">
      <c r="A676" s="389"/>
      <c r="B676" s="389"/>
      <c r="C676" s="389"/>
      <c r="D676" s="389"/>
      <c r="E676" s="389"/>
      <c r="F676" s="389"/>
      <c r="G676" s="389"/>
      <c r="H676" s="389"/>
      <c r="I676" s="389"/>
      <c r="J676" s="389"/>
      <c r="K676" s="389"/>
      <c r="L676" s="389"/>
      <c r="M676" s="389"/>
      <c r="N676" s="389"/>
      <c r="O676" s="389"/>
      <c r="P676" s="389"/>
      <c r="Q676" s="389"/>
      <c r="R676" s="389"/>
    </row>
    <row r="677" spans="1:18">
      <c r="A677" s="389"/>
      <c r="B677" s="389"/>
      <c r="C677" s="389"/>
      <c r="D677" s="389"/>
      <c r="E677" s="389"/>
      <c r="F677" s="389"/>
      <c r="G677" s="389"/>
      <c r="H677" s="389"/>
      <c r="I677" s="389"/>
      <c r="J677" s="389"/>
      <c r="K677" s="389"/>
      <c r="L677" s="389"/>
      <c r="M677" s="389"/>
      <c r="N677" s="389"/>
      <c r="O677" s="389"/>
      <c r="P677" s="389"/>
      <c r="Q677" s="389"/>
      <c r="R677" s="389"/>
    </row>
    <row r="678" spans="1:18">
      <c r="A678" s="389"/>
      <c r="B678" s="389"/>
      <c r="C678" s="389"/>
      <c r="D678" s="389"/>
      <c r="E678" s="389"/>
      <c r="F678" s="389"/>
      <c r="G678" s="389"/>
      <c r="H678" s="389"/>
      <c r="I678" s="389"/>
      <c r="J678" s="389"/>
      <c r="K678" s="389"/>
      <c r="L678" s="389"/>
      <c r="M678" s="389"/>
      <c r="N678" s="389"/>
      <c r="O678" s="389"/>
      <c r="P678" s="389"/>
      <c r="Q678" s="389"/>
      <c r="R678" s="389"/>
    </row>
    <row r="679" spans="1:18">
      <c r="A679" s="389"/>
      <c r="B679" s="389"/>
      <c r="C679" s="389"/>
      <c r="D679" s="389"/>
      <c r="E679" s="389"/>
      <c r="F679" s="389"/>
      <c r="G679" s="389"/>
      <c r="H679" s="389"/>
      <c r="I679" s="389"/>
      <c r="J679" s="389"/>
      <c r="K679" s="389"/>
      <c r="L679" s="389"/>
      <c r="M679" s="389"/>
      <c r="N679" s="389"/>
      <c r="O679" s="389"/>
      <c r="P679" s="389"/>
      <c r="Q679" s="389"/>
      <c r="R679" s="389"/>
    </row>
    <row r="680" spans="1:18">
      <c r="A680" s="389"/>
      <c r="B680" s="389"/>
      <c r="C680" s="389"/>
      <c r="D680" s="389"/>
      <c r="E680" s="389"/>
      <c r="F680" s="389"/>
      <c r="G680" s="389"/>
      <c r="H680" s="389"/>
      <c r="I680" s="389"/>
      <c r="J680" s="389"/>
      <c r="K680" s="389"/>
      <c r="L680" s="389"/>
      <c r="M680" s="389"/>
      <c r="N680" s="389"/>
      <c r="O680" s="389"/>
      <c r="P680" s="389"/>
      <c r="Q680" s="389"/>
      <c r="R680" s="389"/>
    </row>
    <row r="681" spans="1:18">
      <c r="A681" s="389"/>
      <c r="B681" s="389"/>
      <c r="C681" s="389"/>
      <c r="D681" s="389"/>
      <c r="E681" s="389"/>
      <c r="F681" s="389"/>
      <c r="G681" s="389"/>
      <c r="H681" s="389"/>
      <c r="I681" s="389"/>
      <c r="J681" s="389"/>
      <c r="K681" s="389"/>
      <c r="L681" s="389"/>
      <c r="M681" s="389"/>
      <c r="N681" s="389"/>
      <c r="O681" s="389"/>
      <c r="P681" s="389"/>
      <c r="Q681" s="389"/>
      <c r="R681" s="389"/>
    </row>
    <row r="682" spans="1:18">
      <c r="A682" s="389"/>
      <c r="B682" s="389"/>
      <c r="C682" s="389"/>
      <c r="D682" s="389"/>
      <c r="E682" s="389"/>
      <c r="F682" s="389"/>
      <c r="G682" s="389"/>
      <c r="H682" s="389"/>
      <c r="I682" s="389"/>
      <c r="J682" s="389"/>
      <c r="K682" s="389"/>
      <c r="L682" s="389"/>
      <c r="M682" s="389"/>
      <c r="N682" s="389"/>
      <c r="O682" s="389"/>
      <c r="P682" s="389"/>
      <c r="Q682" s="389"/>
      <c r="R682" s="389"/>
    </row>
    <row r="683" spans="1:18">
      <c r="A683" s="389"/>
      <c r="B683" s="389"/>
      <c r="C683" s="389"/>
      <c r="D683" s="389"/>
      <c r="E683" s="389"/>
      <c r="F683" s="389"/>
      <c r="G683" s="389"/>
      <c r="H683" s="389"/>
      <c r="I683" s="389"/>
      <c r="J683" s="389"/>
      <c r="K683" s="389"/>
      <c r="L683" s="389"/>
      <c r="M683" s="389"/>
      <c r="N683" s="389"/>
      <c r="O683" s="389"/>
      <c r="P683" s="389"/>
      <c r="Q683" s="389"/>
      <c r="R683" s="389"/>
    </row>
    <row r="684" spans="1:18">
      <c r="A684" s="389"/>
      <c r="B684" s="389"/>
      <c r="C684" s="389"/>
      <c r="D684" s="389"/>
      <c r="E684" s="389"/>
      <c r="F684" s="389"/>
      <c r="G684" s="389"/>
      <c r="H684" s="389"/>
      <c r="I684" s="389"/>
      <c r="J684" s="389"/>
      <c r="K684" s="389"/>
      <c r="L684" s="389"/>
      <c r="M684" s="389"/>
      <c r="N684" s="389"/>
      <c r="O684" s="389"/>
      <c r="P684" s="389"/>
      <c r="Q684" s="389"/>
      <c r="R684" s="389"/>
    </row>
    <row r="685" spans="1:18">
      <c r="A685" s="389"/>
      <c r="B685" s="389"/>
      <c r="C685" s="389"/>
      <c r="D685" s="389"/>
      <c r="E685" s="389"/>
      <c r="F685" s="389"/>
      <c r="G685" s="389"/>
      <c r="H685" s="389"/>
      <c r="I685" s="389"/>
      <c r="J685" s="389"/>
      <c r="K685" s="389"/>
      <c r="L685" s="389"/>
      <c r="M685" s="389"/>
      <c r="N685" s="389"/>
      <c r="O685" s="389"/>
      <c r="P685" s="389"/>
      <c r="Q685" s="389"/>
      <c r="R685" s="389"/>
    </row>
    <row r="686" spans="1:18">
      <c r="A686" s="389"/>
      <c r="B686" s="389"/>
      <c r="C686" s="389"/>
      <c r="D686" s="389"/>
      <c r="E686" s="389"/>
      <c r="F686" s="389"/>
      <c r="G686" s="389"/>
      <c r="H686" s="389"/>
      <c r="I686" s="389"/>
      <c r="J686" s="389"/>
      <c r="K686" s="389"/>
      <c r="L686" s="389"/>
      <c r="M686" s="389"/>
      <c r="N686" s="389"/>
      <c r="O686" s="389"/>
      <c r="P686" s="389"/>
      <c r="Q686" s="389"/>
      <c r="R686" s="389"/>
    </row>
    <row r="687" spans="1:18">
      <c r="A687" s="389"/>
      <c r="B687" s="389"/>
      <c r="C687" s="389"/>
      <c r="D687" s="389"/>
      <c r="E687" s="389"/>
      <c r="F687" s="389"/>
      <c r="G687" s="389"/>
      <c r="H687" s="389"/>
      <c r="I687" s="389"/>
      <c r="J687" s="389"/>
      <c r="K687" s="389"/>
      <c r="L687" s="389"/>
      <c r="M687" s="389"/>
      <c r="N687" s="389"/>
      <c r="O687" s="389"/>
      <c r="P687" s="389"/>
      <c r="Q687" s="389"/>
      <c r="R687" s="389"/>
    </row>
    <row r="688" spans="1:18">
      <c r="A688" s="389"/>
      <c r="B688" s="389"/>
      <c r="C688" s="389"/>
      <c r="D688" s="389"/>
      <c r="E688" s="389"/>
      <c r="F688" s="389"/>
      <c r="G688" s="389"/>
      <c r="H688" s="389"/>
      <c r="I688" s="389"/>
      <c r="J688" s="389"/>
      <c r="K688" s="389"/>
      <c r="L688" s="389"/>
      <c r="M688" s="389"/>
      <c r="N688" s="389"/>
      <c r="O688" s="389"/>
      <c r="P688" s="389"/>
      <c r="Q688" s="389"/>
      <c r="R688" s="389"/>
    </row>
    <row r="689" spans="1:18">
      <c r="A689" s="389"/>
      <c r="B689" s="389"/>
      <c r="C689" s="389"/>
      <c r="D689" s="389"/>
      <c r="E689" s="389"/>
      <c r="F689" s="389"/>
      <c r="G689" s="389"/>
      <c r="H689" s="389"/>
      <c r="I689" s="389"/>
      <c r="J689" s="389"/>
      <c r="K689" s="389"/>
      <c r="L689" s="389"/>
      <c r="M689" s="389"/>
      <c r="N689" s="389"/>
      <c r="O689" s="389"/>
      <c r="P689" s="389"/>
      <c r="Q689" s="389"/>
      <c r="R689" s="389"/>
    </row>
    <row r="690" spans="1:18">
      <c r="A690" s="389"/>
      <c r="B690" s="389"/>
      <c r="C690" s="389"/>
      <c r="D690" s="389"/>
      <c r="E690" s="389"/>
      <c r="F690" s="389"/>
      <c r="G690" s="389"/>
      <c r="H690" s="389"/>
      <c r="I690" s="389"/>
      <c r="J690" s="389"/>
      <c r="K690" s="389"/>
      <c r="L690" s="389"/>
      <c r="M690" s="389"/>
      <c r="N690" s="389"/>
      <c r="O690" s="389"/>
      <c r="P690" s="389"/>
      <c r="Q690" s="389"/>
      <c r="R690" s="389"/>
    </row>
    <row r="691" spans="1:18">
      <c r="A691" s="389"/>
      <c r="B691" s="389"/>
      <c r="C691" s="389"/>
      <c r="D691" s="389"/>
      <c r="E691" s="389"/>
      <c r="F691" s="389"/>
      <c r="G691" s="389"/>
      <c r="H691" s="389"/>
      <c r="I691" s="389"/>
      <c r="J691" s="389"/>
      <c r="K691" s="389"/>
      <c r="L691" s="389"/>
      <c r="M691" s="389"/>
      <c r="N691" s="389"/>
      <c r="O691" s="389"/>
      <c r="P691" s="389"/>
      <c r="Q691" s="389"/>
      <c r="R691" s="389"/>
    </row>
    <row r="692" spans="1:18">
      <c r="A692" s="389"/>
      <c r="B692" s="389"/>
      <c r="C692" s="389"/>
      <c r="D692" s="389"/>
      <c r="E692" s="389"/>
      <c r="F692" s="389"/>
      <c r="G692" s="389"/>
      <c r="H692" s="389"/>
      <c r="I692" s="389"/>
      <c r="J692" s="389"/>
      <c r="K692" s="389"/>
      <c r="L692" s="389"/>
      <c r="M692" s="389"/>
      <c r="N692" s="389"/>
      <c r="O692" s="389"/>
      <c r="P692" s="389"/>
      <c r="Q692" s="389"/>
      <c r="R692" s="389"/>
    </row>
    <row r="693" spans="1:18">
      <c r="A693" s="389"/>
      <c r="B693" s="389"/>
      <c r="C693" s="389"/>
      <c r="D693" s="389"/>
      <c r="E693" s="389"/>
      <c r="F693" s="389"/>
      <c r="G693" s="389"/>
      <c r="H693" s="389"/>
      <c r="I693" s="389"/>
      <c r="J693" s="389"/>
      <c r="K693" s="389"/>
      <c r="L693" s="389"/>
      <c r="M693" s="389"/>
      <c r="N693" s="389"/>
      <c r="O693" s="389"/>
      <c r="P693" s="389"/>
      <c r="Q693" s="389"/>
      <c r="R693" s="389"/>
    </row>
    <row r="694" spans="1:18">
      <c r="A694" s="389"/>
      <c r="B694" s="389"/>
      <c r="C694" s="389"/>
      <c r="D694" s="389"/>
      <c r="E694" s="389"/>
      <c r="F694" s="389"/>
      <c r="G694" s="389"/>
      <c r="H694" s="389"/>
      <c r="I694" s="389"/>
      <c r="J694" s="389"/>
      <c r="K694" s="389"/>
      <c r="L694" s="389"/>
      <c r="M694" s="389"/>
      <c r="N694" s="389"/>
      <c r="O694" s="389"/>
      <c r="P694" s="389"/>
      <c r="Q694" s="389"/>
      <c r="R694" s="389"/>
    </row>
    <row r="695" spans="1:18">
      <c r="A695" s="389"/>
      <c r="B695" s="389"/>
      <c r="C695" s="389"/>
      <c r="D695" s="389"/>
      <c r="E695" s="389"/>
      <c r="F695" s="389"/>
      <c r="G695" s="389"/>
      <c r="H695" s="389"/>
      <c r="I695" s="389"/>
      <c r="J695" s="389"/>
      <c r="K695" s="389"/>
      <c r="L695" s="389"/>
      <c r="M695" s="389"/>
      <c r="N695" s="389"/>
      <c r="O695" s="389"/>
      <c r="P695" s="389"/>
      <c r="Q695" s="389"/>
      <c r="R695" s="389"/>
    </row>
    <row r="696" spans="1:18">
      <c r="A696" s="389"/>
      <c r="B696" s="389"/>
      <c r="C696" s="389"/>
      <c r="D696" s="389"/>
      <c r="E696" s="389"/>
      <c r="F696" s="389"/>
      <c r="G696" s="389"/>
      <c r="H696" s="389"/>
      <c r="I696" s="389"/>
      <c r="J696" s="389"/>
      <c r="K696" s="389"/>
      <c r="L696" s="389"/>
      <c r="M696" s="389"/>
      <c r="N696" s="389"/>
      <c r="O696" s="389"/>
      <c r="P696" s="389"/>
      <c r="Q696" s="389"/>
      <c r="R696" s="389"/>
    </row>
    <row r="697" spans="1:18">
      <c r="A697" s="389"/>
      <c r="B697" s="389"/>
      <c r="C697" s="389"/>
      <c r="D697" s="389"/>
      <c r="E697" s="389"/>
      <c r="F697" s="389"/>
      <c r="G697" s="389"/>
      <c r="H697" s="389"/>
      <c r="I697" s="389"/>
      <c r="J697" s="389"/>
      <c r="K697" s="389"/>
      <c r="L697" s="389"/>
      <c r="M697" s="389"/>
      <c r="N697" s="389"/>
      <c r="O697" s="389"/>
      <c r="P697" s="389"/>
      <c r="Q697" s="389"/>
      <c r="R697" s="389"/>
    </row>
    <row r="698" spans="1:18">
      <c r="A698" s="389"/>
      <c r="B698" s="389"/>
      <c r="C698" s="389"/>
      <c r="D698" s="389"/>
      <c r="E698" s="389"/>
      <c r="F698" s="389"/>
      <c r="G698" s="389"/>
      <c r="H698" s="389"/>
      <c r="I698" s="389"/>
      <c r="J698" s="389"/>
      <c r="K698" s="389"/>
      <c r="L698" s="389"/>
      <c r="M698" s="389"/>
      <c r="N698" s="389"/>
      <c r="O698" s="389"/>
      <c r="P698" s="389"/>
      <c r="Q698" s="389"/>
      <c r="R698" s="389"/>
    </row>
    <row r="699" spans="1:18">
      <c r="A699" s="389"/>
      <c r="B699" s="389"/>
      <c r="C699" s="389"/>
      <c r="D699" s="389"/>
      <c r="E699" s="389"/>
      <c r="F699" s="389"/>
      <c r="G699" s="389"/>
      <c r="H699" s="389"/>
      <c r="I699" s="389"/>
      <c r="J699" s="389"/>
      <c r="K699" s="389"/>
      <c r="L699" s="389"/>
      <c r="M699" s="389"/>
      <c r="N699" s="389"/>
      <c r="O699" s="389"/>
      <c r="P699" s="389"/>
      <c r="Q699" s="389"/>
      <c r="R699" s="389"/>
    </row>
    <row r="700" spans="1:18">
      <c r="A700" s="389"/>
      <c r="B700" s="389"/>
      <c r="C700" s="389"/>
      <c r="D700" s="389"/>
      <c r="E700" s="389"/>
      <c r="F700" s="389"/>
      <c r="G700" s="389"/>
      <c r="H700" s="389"/>
      <c r="I700" s="389"/>
      <c r="J700" s="389"/>
      <c r="K700" s="389"/>
      <c r="L700" s="389"/>
      <c r="M700" s="389"/>
      <c r="N700" s="389"/>
      <c r="O700" s="389"/>
      <c r="P700" s="389"/>
      <c r="Q700" s="389"/>
      <c r="R700" s="389"/>
    </row>
    <row r="701" spans="1:18">
      <c r="A701" s="389"/>
      <c r="B701" s="389"/>
      <c r="C701" s="389"/>
      <c r="D701" s="389"/>
      <c r="E701" s="389"/>
      <c r="F701" s="389"/>
      <c r="G701" s="389"/>
      <c r="H701" s="389"/>
      <c r="I701" s="389"/>
      <c r="J701" s="389"/>
      <c r="K701" s="389"/>
      <c r="L701" s="389"/>
      <c r="M701" s="389"/>
      <c r="N701" s="389"/>
      <c r="O701" s="389"/>
      <c r="P701" s="389"/>
      <c r="Q701" s="389"/>
      <c r="R701" s="389"/>
    </row>
    <row r="702" spans="1:18">
      <c r="A702" s="389"/>
      <c r="B702" s="389"/>
      <c r="C702" s="389"/>
      <c r="D702" s="389"/>
      <c r="E702" s="389"/>
      <c r="F702" s="389"/>
      <c r="G702" s="389"/>
      <c r="H702" s="389"/>
      <c r="I702" s="389"/>
      <c r="J702" s="389"/>
      <c r="K702" s="389"/>
      <c r="L702" s="389"/>
      <c r="M702" s="389"/>
      <c r="N702" s="389"/>
      <c r="O702" s="389"/>
      <c r="P702" s="389"/>
      <c r="Q702" s="389"/>
      <c r="R702" s="389"/>
    </row>
    <row r="703" spans="1:18">
      <c r="A703" s="389"/>
      <c r="B703" s="389"/>
      <c r="C703" s="389"/>
      <c r="D703" s="389"/>
      <c r="E703" s="389"/>
      <c r="F703" s="389"/>
      <c r="G703" s="389"/>
      <c r="H703" s="389"/>
      <c r="I703" s="389"/>
      <c r="J703" s="389"/>
      <c r="K703" s="389"/>
      <c r="L703" s="389"/>
      <c r="M703" s="389"/>
      <c r="N703" s="389"/>
      <c r="O703" s="389"/>
      <c r="P703" s="389"/>
      <c r="Q703" s="389"/>
      <c r="R703" s="389"/>
    </row>
    <row r="704" spans="1:18">
      <c r="A704" s="389"/>
      <c r="B704" s="389"/>
      <c r="C704" s="389"/>
      <c r="D704" s="389"/>
      <c r="E704" s="389"/>
      <c r="F704" s="389"/>
      <c r="G704" s="389"/>
      <c r="H704" s="389"/>
      <c r="I704" s="389"/>
      <c r="J704" s="389"/>
      <c r="K704" s="389"/>
      <c r="L704" s="389"/>
      <c r="M704" s="389"/>
      <c r="N704" s="389"/>
      <c r="O704" s="389"/>
      <c r="P704" s="389"/>
      <c r="Q704" s="389"/>
      <c r="R704" s="389"/>
    </row>
    <row r="705" spans="1:18">
      <c r="A705" s="389"/>
      <c r="B705" s="389"/>
      <c r="C705" s="389"/>
      <c r="D705" s="389"/>
      <c r="E705" s="389"/>
      <c r="F705" s="389"/>
      <c r="G705" s="389"/>
      <c r="H705" s="389"/>
      <c r="I705" s="389"/>
      <c r="J705" s="389"/>
      <c r="K705" s="389"/>
      <c r="L705" s="389"/>
      <c r="M705" s="389"/>
      <c r="N705" s="389"/>
      <c r="O705" s="389"/>
      <c r="P705" s="389"/>
      <c r="Q705" s="389"/>
      <c r="R705" s="389"/>
    </row>
    <row r="706" spans="1:18">
      <c r="A706" s="389"/>
      <c r="B706" s="389"/>
      <c r="C706" s="389"/>
      <c r="D706" s="389"/>
      <c r="E706" s="389"/>
      <c r="F706" s="389"/>
      <c r="G706" s="389"/>
      <c r="H706" s="389"/>
      <c r="I706" s="389"/>
      <c r="J706" s="389"/>
      <c r="K706" s="389"/>
      <c r="L706" s="389"/>
      <c r="M706" s="389"/>
      <c r="N706" s="389"/>
      <c r="O706" s="389"/>
      <c r="P706" s="389"/>
      <c r="Q706" s="389"/>
      <c r="R706" s="389"/>
    </row>
    <row r="707" spans="1:18">
      <c r="A707" s="389"/>
      <c r="B707" s="389"/>
      <c r="C707" s="389"/>
      <c r="D707" s="389"/>
      <c r="E707" s="389"/>
      <c r="F707" s="389"/>
      <c r="G707" s="389"/>
      <c r="H707" s="389"/>
      <c r="I707" s="389"/>
      <c r="J707" s="389"/>
      <c r="K707" s="389"/>
      <c r="L707" s="389"/>
      <c r="M707" s="389"/>
      <c r="N707" s="389"/>
      <c r="O707" s="389"/>
      <c r="P707" s="389"/>
      <c r="Q707" s="389"/>
      <c r="R707" s="389"/>
    </row>
    <row r="708" spans="1:18">
      <c r="A708" s="389"/>
      <c r="B708" s="389"/>
      <c r="C708" s="389"/>
      <c r="D708" s="389"/>
      <c r="E708" s="389"/>
      <c r="F708" s="389"/>
      <c r="G708" s="389"/>
      <c r="H708" s="389"/>
      <c r="I708" s="389"/>
      <c r="J708" s="389"/>
      <c r="K708" s="389"/>
      <c r="L708" s="389"/>
      <c r="M708" s="389"/>
      <c r="N708" s="389"/>
      <c r="O708" s="389"/>
      <c r="P708" s="389"/>
      <c r="Q708" s="389"/>
      <c r="R708" s="389"/>
    </row>
    <row r="709" spans="1:18">
      <c r="A709" s="389"/>
      <c r="B709" s="389"/>
      <c r="C709" s="389"/>
      <c r="D709" s="389"/>
      <c r="E709" s="389"/>
      <c r="F709" s="389"/>
      <c r="G709" s="389"/>
      <c r="H709" s="389"/>
      <c r="I709" s="389"/>
      <c r="J709" s="389"/>
      <c r="K709" s="389"/>
      <c r="L709" s="389"/>
      <c r="M709" s="389"/>
      <c r="N709" s="389"/>
      <c r="O709" s="389"/>
      <c r="P709" s="389"/>
      <c r="Q709" s="389"/>
      <c r="R709" s="389"/>
    </row>
    <row r="710" spans="1:18">
      <c r="A710" s="389"/>
      <c r="B710" s="389"/>
      <c r="C710" s="389"/>
      <c r="D710" s="389"/>
      <c r="E710" s="389"/>
      <c r="F710" s="389"/>
      <c r="G710" s="389"/>
      <c r="H710" s="389"/>
      <c r="I710" s="389"/>
      <c r="J710" s="389"/>
      <c r="K710" s="389"/>
      <c r="L710" s="389"/>
      <c r="M710" s="389"/>
      <c r="N710" s="389"/>
      <c r="O710" s="389"/>
      <c r="P710" s="389"/>
      <c r="Q710" s="389"/>
      <c r="R710" s="389"/>
    </row>
    <row r="711" spans="1:18">
      <c r="A711" s="389"/>
      <c r="B711" s="389"/>
      <c r="C711" s="389"/>
      <c r="D711" s="389"/>
      <c r="E711" s="389"/>
      <c r="F711" s="389"/>
      <c r="G711" s="389"/>
      <c r="H711" s="389"/>
      <c r="I711" s="389"/>
      <c r="J711" s="389"/>
      <c r="K711" s="389"/>
      <c r="L711" s="389"/>
      <c r="M711" s="389"/>
      <c r="N711" s="389"/>
      <c r="O711" s="389"/>
      <c r="P711" s="389"/>
      <c r="Q711" s="389"/>
      <c r="R711" s="389"/>
    </row>
    <row r="712" spans="1:18">
      <c r="A712" s="389"/>
      <c r="B712" s="389"/>
      <c r="C712" s="389"/>
      <c r="D712" s="389"/>
      <c r="E712" s="389"/>
      <c r="F712" s="389"/>
      <c r="G712" s="389"/>
      <c r="H712" s="389"/>
      <c r="I712" s="389"/>
      <c r="J712" s="389"/>
      <c r="K712" s="389"/>
      <c r="L712" s="389"/>
      <c r="M712" s="389"/>
      <c r="N712" s="389"/>
      <c r="O712" s="389"/>
      <c r="P712" s="389"/>
      <c r="Q712" s="389"/>
      <c r="R712" s="389"/>
    </row>
    <row r="713" spans="1:18">
      <c r="A713" s="389"/>
      <c r="B713" s="389"/>
      <c r="C713" s="389"/>
      <c r="D713" s="389"/>
      <c r="E713" s="389"/>
      <c r="F713" s="389"/>
      <c r="G713" s="389"/>
      <c r="H713" s="389"/>
      <c r="I713" s="389"/>
      <c r="J713" s="389"/>
      <c r="K713" s="389"/>
      <c r="L713" s="389"/>
      <c r="M713" s="389"/>
      <c r="N713" s="389"/>
      <c r="O713" s="389"/>
      <c r="P713" s="389"/>
      <c r="Q713" s="389"/>
      <c r="R713" s="389"/>
    </row>
    <row r="714" spans="1:18">
      <c r="A714" s="389"/>
      <c r="B714" s="389"/>
      <c r="C714" s="389"/>
      <c r="D714" s="389"/>
      <c r="E714" s="389"/>
      <c r="F714" s="389"/>
      <c r="G714" s="389"/>
      <c r="H714" s="389"/>
      <c r="I714" s="389"/>
      <c r="J714" s="389"/>
      <c r="K714" s="389"/>
      <c r="L714" s="389"/>
      <c r="M714" s="389"/>
      <c r="N714" s="389"/>
      <c r="O714" s="389"/>
      <c r="P714" s="389"/>
      <c r="Q714" s="389"/>
      <c r="R714" s="389"/>
    </row>
    <row r="715" spans="1:18">
      <c r="A715" s="389"/>
      <c r="B715" s="389"/>
      <c r="C715" s="389"/>
      <c r="D715" s="389"/>
      <c r="E715" s="389"/>
      <c r="F715" s="389"/>
      <c r="G715" s="389"/>
      <c r="H715" s="389"/>
      <c r="I715" s="389"/>
      <c r="J715" s="389"/>
      <c r="K715" s="389"/>
      <c r="L715" s="389"/>
      <c r="M715" s="389"/>
      <c r="N715" s="389"/>
      <c r="O715" s="389"/>
      <c r="P715" s="389"/>
      <c r="Q715" s="389"/>
      <c r="R715" s="389"/>
    </row>
    <row r="716" spans="1:18">
      <c r="A716" s="389"/>
      <c r="B716" s="389"/>
      <c r="C716" s="389"/>
      <c r="D716" s="389"/>
      <c r="E716" s="389"/>
      <c r="F716" s="389"/>
      <c r="G716" s="389"/>
      <c r="H716" s="389"/>
      <c r="I716" s="389"/>
      <c r="J716" s="389"/>
      <c r="K716" s="389"/>
      <c r="L716" s="389"/>
      <c r="M716" s="389"/>
      <c r="N716" s="389"/>
      <c r="O716" s="389"/>
      <c r="P716" s="389"/>
      <c r="Q716" s="389"/>
      <c r="R716" s="389"/>
    </row>
    <row r="717" spans="1:18">
      <c r="A717" s="389"/>
      <c r="B717" s="389"/>
      <c r="C717" s="389"/>
      <c r="D717" s="389"/>
      <c r="E717" s="389"/>
      <c r="F717" s="389"/>
      <c r="G717" s="389"/>
      <c r="H717" s="389"/>
      <c r="I717" s="389"/>
      <c r="J717" s="389"/>
      <c r="K717" s="389"/>
      <c r="L717" s="389"/>
      <c r="M717" s="389"/>
      <c r="N717" s="389"/>
      <c r="O717" s="389"/>
      <c r="P717" s="389"/>
      <c r="Q717" s="389"/>
      <c r="R717" s="389"/>
    </row>
    <row r="718" spans="1:18">
      <c r="A718" s="389"/>
      <c r="B718" s="389"/>
      <c r="C718" s="389"/>
      <c r="D718" s="389"/>
      <c r="E718" s="389"/>
      <c r="F718" s="389"/>
      <c r="G718" s="389"/>
      <c r="H718" s="389"/>
      <c r="I718" s="389"/>
      <c r="J718" s="389"/>
      <c r="K718" s="389"/>
      <c r="L718" s="389"/>
      <c r="M718" s="389"/>
      <c r="N718" s="389"/>
      <c r="O718" s="389"/>
      <c r="P718" s="389"/>
      <c r="Q718" s="389"/>
      <c r="R718" s="389"/>
    </row>
    <row r="719" spans="1:18">
      <c r="A719" s="389"/>
      <c r="B719" s="389"/>
      <c r="C719" s="389"/>
      <c r="D719" s="389"/>
      <c r="E719" s="389"/>
      <c r="F719" s="389"/>
      <c r="G719" s="389"/>
      <c r="H719" s="389"/>
      <c r="I719" s="389"/>
      <c r="J719" s="389"/>
      <c r="K719" s="389"/>
      <c r="L719" s="389"/>
      <c r="M719" s="389"/>
      <c r="N719" s="389"/>
      <c r="O719" s="389"/>
      <c r="P719" s="389"/>
      <c r="Q719" s="389"/>
      <c r="R719" s="389"/>
    </row>
    <row r="720" spans="1:18">
      <c r="A720" s="389"/>
      <c r="B720" s="389"/>
      <c r="C720" s="389"/>
      <c r="D720" s="389"/>
      <c r="E720" s="389"/>
      <c r="F720" s="389"/>
      <c r="G720" s="389"/>
      <c r="H720" s="389"/>
      <c r="I720" s="389"/>
      <c r="J720" s="389"/>
      <c r="K720" s="389"/>
      <c r="L720" s="389"/>
      <c r="M720" s="389"/>
      <c r="N720" s="389"/>
      <c r="O720" s="389"/>
      <c r="P720" s="389"/>
      <c r="Q720" s="389"/>
      <c r="R720" s="389"/>
    </row>
    <row r="721" spans="1:18">
      <c r="A721" s="389"/>
      <c r="B721" s="389"/>
      <c r="C721" s="389"/>
      <c r="D721" s="389"/>
      <c r="E721" s="389"/>
      <c r="F721" s="389"/>
      <c r="G721" s="389"/>
      <c r="H721" s="389"/>
      <c r="I721" s="389"/>
      <c r="J721" s="389"/>
      <c r="K721" s="389"/>
      <c r="L721" s="389"/>
      <c r="M721" s="389"/>
      <c r="N721" s="389"/>
      <c r="O721" s="389"/>
      <c r="P721" s="389"/>
      <c r="Q721" s="389"/>
      <c r="R721" s="389"/>
    </row>
    <row r="722" spans="1:18">
      <c r="A722" s="389"/>
      <c r="B722" s="389"/>
      <c r="C722" s="389"/>
      <c r="D722" s="389"/>
      <c r="E722" s="389"/>
      <c r="F722" s="389"/>
      <c r="G722" s="389"/>
      <c r="H722" s="389"/>
      <c r="I722" s="389"/>
      <c r="J722" s="389"/>
      <c r="K722" s="389"/>
      <c r="L722" s="389"/>
      <c r="M722" s="389"/>
      <c r="N722" s="389"/>
      <c r="O722" s="389"/>
      <c r="P722" s="389"/>
      <c r="Q722" s="389"/>
      <c r="R722" s="389"/>
    </row>
    <row r="723" spans="1:18">
      <c r="A723" s="389"/>
      <c r="B723" s="389"/>
      <c r="C723" s="389"/>
      <c r="D723" s="389"/>
      <c r="E723" s="389"/>
      <c r="F723" s="389"/>
      <c r="G723" s="389"/>
      <c r="H723" s="389"/>
      <c r="I723" s="389"/>
      <c r="J723" s="389"/>
      <c r="K723" s="389"/>
      <c r="L723" s="389"/>
      <c r="M723" s="389"/>
      <c r="N723" s="389"/>
      <c r="O723" s="389"/>
      <c r="P723" s="389"/>
      <c r="Q723" s="389"/>
      <c r="R723" s="389"/>
    </row>
    <row r="724" spans="1:18">
      <c r="A724" s="389"/>
      <c r="B724" s="389"/>
      <c r="C724" s="389"/>
      <c r="D724" s="389"/>
      <c r="E724" s="389"/>
      <c r="F724" s="389"/>
      <c r="G724" s="389"/>
      <c r="H724" s="389"/>
      <c r="I724" s="389"/>
      <c r="J724" s="389"/>
      <c r="K724" s="389"/>
      <c r="L724" s="389"/>
      <c r="M724" s="389"/>
      <c r="N724" s="389"/>
      <c r="O724" s="389"/>
      <c r="P724" s="389"/>
      <c r="Q724" s="389"/>
      <c r="R724" s="389"/>
    </row>
    <row r="725" spans="1:18">
      <c r="A725" s="389"/>
      <c r="B725" s="389"/>
      <c r="C725" s="389"/>
      <c r="D725" s="389"/>
      <c r="E725" s="389"/>
      <c r="F725" s="389"/>
      <c r="G725" s="389"/>
      <c r="H725" s="389"/>
      <c r="I725" s="389"/>
      <c r="J725" s="389"/>
      <c r="K725" s="389"/>
      <c r="L725" s="389"/>
      <c r="M725" s="389"/>
      <c r="N725" s="389"/>
      <c r="O725" s="389"/>
      <c r="P725" s="389"/>
      <c r="Q725" s="389"/>
      <c r="R725" s="389"/>
    </row>
    <row r="726" spans="1:18">
      <c r="A726" s="389"/>
      <c r="B726" s="389"/>
      <c r="C726" s="389"/>
      <c r="D726" s="389"/>
      <c r="E726" s="389"/>
      <c r="F726" s="389"/>
      <c r="G726" s="389"/>
      <c r="H726" s="389"/>
      <c r="I726" s="389"/>
      <c r="J726" s="389"/>
      <c r="K726" s="389"/>
      <c r="L726" s="389"/>
      <c r="M726" s="389"/>
      <c r="N726" s="389"/>
      <c r="O726" s="389"/>
      <c r="P726" s="389"/>
      <c r="Q726" s="389"/>
      <c r="R726" s="389"/>
    </row>
    <row r="727" spans="1:18">
      <c r="A727" s="389"/>
      <c r="B727" s="389"/>
      <c r="C727" s="389"/>
      <c r="D727" s="389"/>
      <c r="E727" s="389"/>
      <c r="F727" s="389"/>
      <c r="G727" s="389"/>
      <c r="H727" s="389"/>
      <c r="I727" s="389"/>
      <c r="J727" s="389"/>
      <c r="K727" s="389"/>
      <c r="L727" s="389"/>
      <c r="M727" s="389"/>
      <c r="N727" s="389"/>
      <c r="O727" s="389"/>
      <c r="P727" s="389"/>
      <c r="Q727" s="389"/>
      <c r="R727" s="389"/>
    </row>
    <row r="728" spans="1:18">
      <c r="A728" s="389"/>
      <c r="B728" s="389"/>
      <c r="C728" s="389"/>
      <c r="D728" s="389"/>
      <c r="E728" s="389"/>
      <c r="F728" s="389"/>
      <c r="G728" s="389"/>
      <c r="H728" s="389"/>
      <c r="I728" s="389"/>
      <c r="J728" s="389"/>
      <c r="K728" s="389"/>
      <c r="L728" s="389"/>
      <c r="M728" s="389"/>
      <c r="N728" s="389"/>
      <c r="O728" s="389"/>
      <c r="P728" s="389"/>
      <c r="Q728" s="389"/>
      <c r="R728" s="389"/>
    </row>
    <row r="729" spans="1:18">
      <c r="A729" s="389"/>
      <c r="B729" s="389"/>
      <c r="C729" s="389"/>
      <c r="D729" s="389"/>
      <c r="E729" s="389"/>
      <c r="F729" s="389"/>
      <c r="G729" s="389"/>
      <c r="H729" s="389"/>
      <c r="I729" s="389"/>
      <c r="J729" s="389"/>
      <c r="K729" s="389"/>
      <c r="L729" s="389"/>
      <c r="M729" s="389"/>
      <c r="N729" s="389"/>
      <c r="O729" s="389"/>
      <c r="P729" s="389"/>
      <c r="Q729" s="389"/>
      <c r="R729" s="389"/>
    </row>
    <row r="730" spans="1:18">
      <c r="A730" s="389"/>
      <c r="B730" s="389"/>
      <c r="C730" s="389"/>
      <c r="D730" s="389"/>
      <c r="E730" s="389"/>
      <c r="F730" s="389"/>
      <c r="G730" s="389"/>
      <c r="H730" s="389"/>
      <c r="I730" s="389"/>
      <c r="J730" s="389"/>
      <c r="K730" s="389"/>
      <c r="L730" s="389"/>
      <c r="M730" s="389"/>
      <c r="N730" s="389"/>
      <c r="O730" s="389"/>
      <c r="P730" s="389"/>
      <c r="Q730" s="389"/>
      <c r="R730" s="389"/>
    </row>
    <row r="731" spans="1:18">
      <c r="A731" s="389"/>
      <c r="B731" s="389"/>
      <c r="C731" s="389"/>
      <c r="D731" s="389"/>
      <c r="E731" s="389"/>
      <c r="F731" s="389"/>
      <c r="G731" s="389"/>
      <c r="H731" s="389"/>
      <c r="I731" s="389"/>
      <c r="J731" s="389"/>
      <c r="K731" s="389"/>
      <c r="L731" s="389"/>
      <c r="M731" s="389"/>
      <c r="N731" s="389"/>
      <c r="O731" s="389"/>
      <c r="P731" s="389"/>
      <c r="Q731" s="389"/>
      <c r="R731" s="389"/>
    </row>
    <row r="732" spans="1:18">
      <c r="A732" s="389"/>
      <c r="B732" s="389"/>
      <c r="C732" s="389"/>
      <c r="D732" s="389"/>
      <c r="E732" s="389"/>
      <c r="F732" s="389"/>
      <c r="G732" s="389"/>
      <c r="H732" s="389"/>
      <c r="I732" s="389"/>
      <c r="J732" s="389"/>
      <c r="K732" s="389"/>
      <c r="L732" s="389"/>
      <c r="M732" s="389"/>
      <c r="N732" s="389"/>
      <c r="O732" s="389"/>
      <c r="P732" s="389"/>
      <c r="Q732" s="389"/>
      <c r="R732" s="389"/>
    </row>
    <row r="733" spans="1:18">
      <c r="A733" s="389"/>
      <c r="B733" s="389"/>
      <c r="C733" s="389"/>
      <c r="D733" s="389"/>
      <c r="E733" s="389"/>
      <c r="F733" s="389"/>
      <c r="G733" s="389"/>
      <c r="H733" s="389"/>
      <c r="I733" s="389"/>
      <c r="J733" s="389"/>
      <c r="K733" s="389"/>
      <c r="L733" s="389"/>
      <c r="M733" s="389"/>
      <c r="N733" s="389"/>
      <c r="O733" s="389"/>
      <c r="P733" s="389"/>
      <c r="Q733" s="389"/>
      <c r="R733" s="389"/>
    </row>
    <row r="734" spans="1:18">
      <c r="A734" s="389"/>
      <c r="B734" s="389"/>
      <c r="C734" s="389"/>
      <c r="D734" s="389"/>
      <c r="E734" s="389"/>
      <c r="F734" s="389"/>
      <c r="G734" s="389"/>
      <c r="H734" s="389"/>
      <c r="I734" s="389"/>
      <c r="J734" s="389"/>
      <c r="K734" s="389"/>
      <c r="L734" s="389"/>
      <c r="M734" s="389"/>
      <c r="N734" s="389"/>
      <c r="O734" s="389"/>
      <c r="P734" s="389"/>
      <c r="Q734" s="389"/>
      <c r="R734" s="389"/>
    </row>
    <row r="735" spans="1:18">
      <c r="A735" s="389"/>
      <c r="B735" s="389"/>
      <c r="C735" s="389"/>
      <c r="D735" s="389"/>
      <c r="E735" s="389"/>
      <c r="F735" s="389"/>
      <c r="G735" s="389"/>
      <c r="H735" s="389"/>
      <c r="I735" s="389"/>
      <c r="J735" s="389"/>
      <c r="K735" s="389"/>
      <c r="L735" s="389"/>
      <c r="M735" s="389"/>
      <c r="N735" s="389"/>
      <c r="O735" s="389"/>
      <c r="P735" s="389"/>
      <c r="Q735" s="389"/>
      <c r="R735" s="389"/>
    </row>
    <row r="736" spans="1:18">
      <c r="A736" s="389"/>
      <c r="B736" s="389"/>
      <c r="C736" s="389"/>
      <c r="D736" s="389"/>
      <c r="E736" s="389"/>
      <c r="F736" s="389"/>
      <c r="G736" s="389"/>
      <c r="H736" s="389"/>
      <c r="I736" s="389"/>
      <c r="J736" s="389"/>
      <c r="K736" s="389"/>
      <c r="L736" s="389"/>
      <c r="M736" s="389"/>
      <c r="N736" s="389"/>
      <c r="O736" s="389"/>
      <c r="P736" s="389"/>
      <c r="Q736" s="389"/>
      <c r="R736" s="389"/>
    </row>
    <row r="737" spans="1:18">
      <c r="A737" s="389"/>
      <c r="B737" s="389"/>
      <c r="C737" s="389"/>
      <c r="D737" s="389"/>
      <c r="E737" s="389"/>
      <c r="F737" s="389"/>
      <c r="G737" s="389"/>
      <c r="H737" s="389"/>
      <c r="I737" s="389"/>
      <c r="J737" s="389"/>
      <c r="K737" s="389"/>
      <c r="L737" s="389"/>
      <c r="M737" s="389"/>
      <c r="N737" s="389"/>
      <c r="O737" s="389"/>
      <c r="P737" s="389"/>
      <c r="Q737" s="389"/>
      <c r="R737" s="389"/>
    </row>
    <row r="738" spans="1:18">
      <c r="A738" s="389"/>
      <c r="B738" s="389"/>
      <c r="C738" s="389"/>
      <c r="D738" s="389"/>
      <c r="E738" s="389"/>
      <c r="F738" s="389"/>
      <c r="G738" s="389"/>
      <c r="H738" s="389"/>
      <c r="I738" s="389"/>
      <c r="J738" s="389"/>
      <c r="K738" s="389"/>
      <c r="L738" s="389"/>
      <c r="M738" s="389"/>
      <c r="N738" s="389"/>
      <c r="O738" s="389"/>
      <c r="P738" s="389"/>
      <c r="Q738" s="389"/>
      <c r="R738" s="389"/>
    </row>
    <row r="739" spans="1:18">
      <c r="A739" s="389"/>
      <c r="B739" s="389"/>
      <c r="C739" s="389"/>
      <c r="D739" s="389"/>
      <c r="E739" s="389"/>
      <c r="F739" s="389"/>
      <c r="G739" s="389"/>
      <c r="H739" s="389"/>
      <c r="I739" s="389"/>
      <c r="J739" s="389"/>
      <c r="K739" s="389"/>
      <c r="L739" s="389"/>
      <c r="M739" s="389"/>
      <c r="N739" s="389"/>
      <c r="O739" s="389"/>
      <c r="P739" s="389"/>
      <c r="Q739" s="389"/>
      <c r="R739" s="389"/>
    </row>
    <row r="740" spans="1:18">
      <c r="A740" s="389"/>
      <c r="B740" s="389"/>
      <c r="C740" s="389"/>
      <c r="D740" s="389"/>
      <c r="E740" s="389"/>
      <c r="F740" s="389"/>
      <c r="G740" s="389"/>
      <c r="H740" s="389"/>
      <c r="I740" s="389"/>
      <c r="J740" s="389"/>
      <c r="K740" s="389"/>
      <c r="L740" s="389"/>
      <c r="M740" s="389"/>
      <c r="N740" s="389"/>
      <c r="O740" s="389"/>
      <c r="P740" s="389"/>
      <c r="Q740" s="389"/>
      <c r="R740" s="389"/>
    </row>
    <row r="741" spans="1:18">
      <c r="A741" s="389"/>
      <c r="B741" s="389"/>
      <c r="C741" s="389"/>
      <c r="D741" s="389"/>
      <c r="E741" s="389"/>
      <c r="F741" s="389"/>
      <c r="G741" s="389"/>
      <c r="H741" s="389"/>
      <c r="I741" s="389"/>
      <c r="J741" s="389"/>
      <c r="K741" s="389"/>
      <c r="L741" s="389"/>
      <c r="M741" s="389"/>
      <c r="N741" s="389"/>
      <c r="O741" s="389"/>
      <c r="P741" s="389"/>
      <c r="Q741" s="389"/>
      <c r="R741" s="389"/>
    </row>
    <row r="742" spans="1:18">
      <c r="A742" s="389"/>
      <c r="B742" s="389"/>
      <c r="C742" s="389"/>
      <c r="D742" s="389"/>
      <c r="E742" s="389"/>
      <c r="F742" s="389"/>
      <c r="G742" s="389"/>
      <c r="H742" s="389"/>
      <c r="I742" s="389"/>
      <c r="J742" s="389"/>
      <c r="K742" s="389"/>
      <c r="L742" s="389"/>
      <c r="M742" s="389"/>
      <c r="N742" s="389"/>
      <c r="O742" s="389"/>
      <c r="P742" s="389"/>
      <c r="Q742" s="389"/>
      <c r="R742" s="389"/>
    </row>
    <row r="743" spans="1:18">
      <c r="A743" s="389"/>
      <c r="B743" s="389"/>
      <c r="C743" s="389"/>
      <c r="D743" s="389"/>
      <c r="E743" s="389"/>
      <c r="F743" s="389"/>
      <c r="G743" s="389"/>
      <c r="H743" s="389"/>
      <c r="I743" s="389"/>
      <c r="J743" s="389"/>
      <c r="K743" s="389"/>
      <c r="L743" s="389"/>
      <c r="M743" s="389"/>
      <c r="N743" s="389"/>
      <c r="O743" s="389"/>
      <c r="P743" s="389"/>
      <c r="Q743" s="389"/>
      <c r="R743" s="389"/>
    </row>
    <row r="744" spans="1:18">
      <c r="A744" s="389"/>
      <c r="B744" s="389"/>
      <c r="C744" s="389"/>
      <c r="D744" s="389"/>
      <c r="E744" s="389"/>
      <c r="F744" s="389"/>
      <c r="G744" s="389"/>
      <c r="H744" s="389"/>
      <c r="I744" s="389"/>
      <c r="J744" s="389"/>
      <c r="K744" s="389"/>
      <c r="L744" s="389"/>
      <c r="M744" s="389"/>
      <c r="N744" s="389"/>
      <c r="O744" s="389"/>
      <c r="P744" s="389"/>
      <c r="Q744" s="389"/>
      <c r="R744" s="389"/>
    </row>
    <row r="745" spans="1:18">
      <c r="A745" s="389"/>
      <c r="B745" s="389"/>
      <c r="C745" s="389"/>
      <c r="D745" s="389"/>
      <c r="E745" s="389"/>
      <c r="F745" s="389"/>
      <c r="G745" s="389"/>
      <c r="H745" s="389"/>
      <c r="I745" s="389"/>
      <c r="J745" s="389"/>
      <c r="K745" s="389"/>
      <c r="L745" s="389"/>
      <c r="M745" s="389"/>
      <c r="N745" s="389"/>
      <c r="O745" s="389"/>
      <c r="P745" s="389"/>
      <c r="Q745" s="389"/>
      <c r="R745" s="389"/>
    </row>
    <row r="746" spans="1:18">
      <c r="A746" s="389"/>
      <c r="B746" s="389"/>
      <c r="C746" s="389"/>
      <c r="D746" s="389"/>
      <c r="E746" s="389"/>
      <c r="F746" s="389"/>
      <c r="G746" s="389"/>
      <c r="H746" s="389"/>
      <c r="I746" s="389"/>
      <c r="J746" s="389"/>
      <c r="K746" s="389"/>
      <c r="L746" s="389"/>
      <c r="M746" s="389"/>
      <c r="N746" s="389"/>
      <c r="O746" s="389"/>
      <c r="P746" s="389"/>
      <c r="Q746" s="389"/>
      <c r="R746" s="389"/>
    </row>
    <row r="747" spans="1:18">
      <c r="A747" s="389"/>
      <c r="B747" s="389"/>
      <c r="C747" s="389"/>
      <c r="D747" s="389"/>
      <c r="E747" s="389"/>
      <c r="F747" s="389"/>
      <c r="G747" s="389"/>
      <c r="H747" s="389"/>
      <c r="I747" s="389"/>
      <c r="J747" s="389"/>
      <c r="K747" s="389"/>
      <c r="L747" s="389"/>
      <c r="M747" s="389"/>
      <c r="N747" s="389"/>
      <c r="O747" s="389"/>
      <c r="P747" s="389"/>
      <c r="Q747" s="389"/>
      <c r="R747" s="389"/>
    </row>
    <row r="748" spans="1:18">
      <c r="A748" s="389"/>
      <c r="B748" s="389"/>
      <c r="C748" s="389"/>
      <c r="D748" s="389"/>
      <c r="E748" s="389"/>
      <c r="F748" s="389"/>
      <c r="G748" s="389"/>
      <c r="H748" s="389"/>
      <c r="I748" s="389"/>
      <c r="J748" s="389"/>
      <c r="K748" s="389"/>
      <c r="L748" s="389"/>
      <c r="M748" s="389"/>
      <c r="N748" s="389"/>
      <c r="O748" s="389"/>
      <c r="P748" s="389"/>
      <c r="Q748" s="389"/>
      <c r="R748" s="389"/>
    </row>
    <row r="749" spans="1:18">
      <c r="A749" s="389"/>
      <c r="B749" s="389"/>
      <c r="C749" s="389"/>
      <c r="D749" s="389"/>
      <c r="E749" s="389"/>
      <c r="F749" s="389"/>
      <c r="G749" s="389"/>
      <c r="H749" s="389"/>
      <c r="I749" s="389"/>
      <c r="J749" s="389"/>
      <c r="K749" s="389"/>
      <c r="L749" s="389"/>
      <c r="M749" s="389"/>
      <c r="N749" s="389"/>
      <c r="O749" s="389"/>
      <c r="P749" s="389"/>
      <c r="Q749" s="389"/>
      <c r="R749" s="389"/>
    </row>
    <row r="750" spans="1:18">
      <c r="A750" s="389"/>
      <c r="B750" s="389"/>
      <c r="C750" s="389"/>
      <c r="D750" s="389"/>
      <c r="E750" s="389"/>
      <c r="F750" s="389"/>
      <c r="G750" s="389"/>
      <c r="H750" s="389"/>
      <c r="I750" s="389"/>
      <c r="J750" s="389"/>
      <c r="K750" s="389"/>
      <c r="L750" s="389"/>
      <c r="M750" s="389"/>
      <c r="N750" s="389"/>
      <c r="O750" s="389"/>
      <c r="P750" s="389"/>
      <c r="Q750" s="389"/>
      <c r="R750" s="389"/>
    </row>
    <row r="751" spans="1:18">
      <c r="A751" s="389"/>
      <c r="B751" s="389"/>
      <c r="C751" s="389"/>
      <c r="D751" s="389"/>
      <c r="E751" s="389"/>
      <c r="F751" s="389"/>
      <c r="G751" s="389"/>
      <c r="H751" s="389"/>
      <c r="I751" s="389"/>
      <c r="J751" s="389"/>
      <c r="K751" s="389"/>
      <c r="L751" s="389"/>
      <c r="M751" s="389"/>
      <c r="N751" s="389"/>
      <c r="O751" s="389"/>
      <c r="P751" s="389"/>
      <c r="Q751" s="389"/>
      <c r="R751" s="389"/>
    </row>
    <row r="752" spans="1:18">
      <c r="A752" s="389"/>
      <c r="B752" s="389"/>
      <c r="C752" s="389"/>
      <c r="D752" s="389"/>
      <c r="E752" s="389"/>
      <c r="F752" s="389"/>
      <c r="G752" s="389"/>
      <c r="H752" s="389"/>
      <c r="I752" s="389"/>
      <c r="J752" s="389"/>
      <c r="K752" s="389"/>
      <c r="L752" s="389"/>
      <c r="M752" s="389"/>
      <c r="N752" s="389"/>
      <c r="O752" s="389"/>
      <c r="P752" s="389"/>
      <c r="Q752" s="389"/>
      <c r="R752" s="389"/>
    </row>
    <row r="753" spans="1:18">
      <c r="A753" s="389"/>
      <c r="B753" s="389"/>
      <c r="C753" s="389"/>
      <c r="D753" s="389"/>
      <c r="E753" s="389"/>
      <c r="F753" s="389"/>
      <c r="G753" s="389"/>
      <c r="H753" s="389"/>
      <c r="I753" s="389"/>
      <c r="J753" s="389"/>
      <c r="K753" s="389"/>
      <c r="L753" s="389"/>
      <c r="M753" s="389"/>
      <c r="N753" s="389"/>
      <c r="O753" s="389"/>
      <c r="P753" s="389"/>
      <c r="Q753" s="389"/>
      <c r="R753" s="389"/>
    </row>
    <row r="754" spans="1:18">
      <c r="A754" s="389"/>
      <c r="B754" s="389"/>
      <c r="C754" s="389"/>
      <c r="D754" s="389"/>
      <c r="E754" s="389"/>
      <c r="F754" s="389"/>
      <c r="G754" s="389"/>
      <c r="H754" s="389"/>
      <c r="I754" s="389"/>
      <c r="J754" s="389"/>
      <c r="K754" s="389"/>
      <c r="L754" s="389"/>
      <c r="M754" s="389"/>
      <c r="N754" s="389"/>
      <c r="O754" s="389"/>
      <c r="P754" s="389"/>
      <c r="Q754" s="389"/>
      <c r="R754" s="389"/>
    </row>
    <row r="755" spans="1:18">
      <c r="A755" s="389"/>
      <c r="B755" s="389"/>
      <c r="C755" s="389"/>
      <c r="D755" s="389"/>
      <c r="E755" s="389"/>
      <c r="F755" s="389"/>
      <c r="G755" s="389"/>
      <c r="H755" s="389"/>
      <c r="I755" s="389"/>
      <c r="J755" s="389"/>
      <c r="K755" s="389"/>
      <c r="L755" s="389"/>
      <c r="M755" s="389"/>
      <c r="N755" s="389"/>
      <c r="O755" s="389"/>
      <c r="P755" s="389"/>
      <c r="Q755" s="389"/>
      <c r="R755" s="389"/>
    </row>
    <row r="756" spans="1:18">
      <c r="A756" s="389"/>
      <c r="B756" s="389"/>
      <c r="C756" s="389"/>
      <c r="D756" s="389"/>
      <c r="E756" s="389"/>
      <c r="F756" s="389"/>
      <c r="G756" s="389"/>
      <c r="H756" s="389"/>
      <c r="I756" s="389"/>
      <c r="J756" s="389"/>
      <c r="K756" s="389"/>
      <c r="L756" s="389"/>
      <c r="M756" s="389"/>
      <c r="N756" s="389"/>
      <c r="O756" s="389"/>
      <c r="P756" s="389"/>
      <c r="Q756" s="389"/>
      <c r="R756" s="389"/>
    </row>
    <row r="757" spans="1:18">
      <c r="A757" s="389"/>
      <c r="B757" s="389"/>
      <c r="C757" s="389"/>
      <c r="D757" s="389"/>
      <c r="E757" s="389"/>
      <c r="F757" s="389"/>
      <c r="G757" s="389"/>
      <c r="H757" s="389"/>
      <c r="I757" s="389"/>
      <c r="J757" s="389"/>
      <c r="K757" s="389"/>
      <c r="L757" s="389"/>
      <c r="M757" s="389"/>
      <c r="N757" s="389"/>
      <c r="O757" s="389"/>
      <c r="P757" s="389"/>
      <c r="Q757" s="389"/>
      <c r="R757" s="389"/>
    </row>
    <row r="758" spans="1:18">
      <c r="A758" s="389"/>
      <c r="B758" s="389"/>
      <c r="C758" s="389"/>
      <c r="D758" s="389"/>
      <c r="E758" s="389"/>
      <c r="F758" s="389"/>
      <c r="G758" s="389"/>
      <c r="H758" s="389"/>
      <c r="I758" s="389"/>
      <c r="J758" s="389"/>
      <c r="K758" s="389"/>
      <c r="L758" s="389"/>
      <c r="M758" s="389"/>
      <c r="N758" s="389"/>
      <c r="O758" s="389"/>
      <c r="P758" s="389"/>
      <c r="Q758" s="389"/>
      <c r="R758" s="389"/>
    </row>
    <row r="759" spans="1:18">
      <c r="A759" s="389"/>
      <c r="B759" s="389"/>
      <c r="C759" s="389"/>
      <c r="D759" s="389"/>
      <c r="E759" s="389"/>
      <c r="F759" s="389"/>
      <c r="G759" s="389"/>
      <c r="H759" s="389"/>
      <c r="I759" s="389"/>
      <c r="J759" s="389"/>
      <c r="K759" s="389"/>
      <c r="L759" s="389"/>
      <c r="M759" s="389"/>
      <c r="N759" s="389"/>
      <c r="O759" s="389"/>
      <c r="P759" s="389"/>
      <c r="Q759" s="389"/>
      <c r="R759" s="389"/>
    </row>
    <row r="760" spans="1:18">
      <c r="A760" s="389"/>
      <c r="B760" s="389"/>
      <c r="C760" s="389"/>
      <c r="D760" s="389"/>
      <c r="E760" s="389"/>
      <c r="F760" s="389"/>
      <c r="G760" s="389"/>
      <c r="H760" s="389"/>
      <c r="I760" s="389"/>
      <c r="J760" s="389"/>
      <c r="K760" s="389"/>
      <c r="L760" s="389"/>
      <c r="M760" s="389"/>
      <c r="N760" s="389"/>
      <c r="O760" s="389"/>
      <c r="P760" s="389"/>
      <c r="Q760" s="389"/>
      <c r="R760" s="389"/>
    </row>
    <row r="761" spans="1:18">
      <c r="A761" s="389"/>
      <c r="B761" s="389"/>
      <c r="C761" s="389"/>
      <c r="D761" s="389"/>
      <c r="E761" s="389"/>
      <c r="F761" s="389"/>
      <c r="G761" s="389"/>
      <c r="H761" s="389"/>
      <c r="I761" s="389"/>
      <c r="J761" s="389"/>
      <c r="K761" s="389"/>
      <c r="L761" s="389"/>
      <c r="M761" s="389"/>
      <c r="N761" s="389"/>
      <c r="O761" s="389"/>
      <c r="P761" s="389"/>
      <c r="Q761" s="389"/>
      <c r="R761" s="389"/>
    </row>
    <row r="762" spans="1:18">
      <c r="A762" s="389"/>
      <c r="B762" s="389"/>
      <c r="C762" s="389"/>
      <c r="D762" s="389"/>
      <c r="E762" s="389"/>
      <c r="F762" s="389"/>
      <c r="G762" s="389"/>
      <c r="H762" s="389"/>
      <c r="I762" s="389"/>
      <c r="J762" s="389"/>
      <c r="K762" s="389"/>
      <c r="L762" s="389"/>
      <c r="M762" s="389"/>
      <c r="N762" s="389"/>
      <c r="O762" s="389"/>
      <c r="P762" s="389"/>
      <c r="Q762" s="389"/>
      <c r="R762" s="389"/>
    </row>
    <row r="763" spans="1:18">
      <c r="A763" s="389"/>
      <c r="B763" s="389"/>
      <c r="C763" s="389"/>
      <c r="D763" s="389"/>
      <c r="E763" s="389"/>
      <c r="F763" s="389"/>
      <c r="G763" s="389"/>
      <c r="H763" s="389"/>
      <c r="I763" s="389"/>
      <c r="J763" s="389"/>
      <c r="K763" s="389"/>
      <c r="L763" s="389"/>
      <c r="M763" s="389"/>
      <c r="N763" s="389"/>
      <c r="O763" s="389"/>
      <c r="P763" s="389"/>
      <c r="Q763" s="389"/>
      <c r="R763" s="389"/>
    </row>
    <row r="764" spans="1:18">
      <c r="A764" s="389"/>
      <c r="B764" s="389"/>
      <c r="C764" s="389"/>
      <c r="D764" s="389"/>
      <c r="E764" s="389"/>
      <c r="F764" s="389"/>
      <c r="G764" s="389"/>
      <c r="H764" s="389"/>
      <c r="I764" s="389"/>
      <c r="J764" s="389"/>
      <c r="K764" s="389"/>
      <c r="L764" s="389"/>
      <c r="M764" s="389"/>
      <c r="N764" s="389"/>
      <c r="O764" s="389"/>
      <c r="P764" s="389"/>
      <c r="Q764" s="389"/>
      <c r="R764" s="389"/>
    </row>
    <row r="765" spans="1:18">
      <c r="A765" s="389"/>
      <c r="B765" s="389"/>
      <c r="C765" s="389"/>
      <c r="D765" s="389"/>
      <c r="E765" s="389"/>
      <c r="F765" s="389"/>
      <c r="G765" s="389"/>
      <c r="H765" s="389"/>
      <c r="I765" s="389"/>
      <c r="J765" s="389"/>
      <c r="K765" s="389"/>
      <c r="L765" s="389"/>
      <c r="M765" s="389"/>
      <c r="N765" s="389"/>
      <c r="O765" s="389"/>
      <c r="P765" s="389"/>
      <c r="Q765" s="389"/>
      <c r="R765" s="389"/>
    </row>
    <row r="766" spans="1:18">
      <c r="A766" s="389"/>
      <c r="B766" s="389"/>
      <c r="C766" s="389"/>
      <c r="D766" s="389"/>
      <c r="E766" s="389"/>
      <c r="F766" s="389"/>
      <c r="G766" s="389"/>
      <c r="H766" s="389"/>
      <c r="I766" s="389"/>
      <c r="J766" s="389"/>
      <c r="K766" s="389"/>
      <c r="L766" s="389"/>
      <c r="M766" s="389"/>
      <c r="N766" s="389"/>
      <c r="O766" s="389"/>
      <c r="P766" s="389"/>
      <c r="Q766" s="389"/>
      <c r="R766" s="389"/>
    </row>
    <row r="767" spans="1:18">
      <c r="A767" s="389"/>
      <c r="B767" s="389"/>
      <c r="C767" s="389"/>
      <c r="D767" s="389"/>
      <c r="E767" s="389"/>
      <c r="F767" s="389"/>
      <c r="G767" s="389"/>
      <c r="H767" s="389"/>
      <c r="I767" s="389"/>
      <c r="J767" s="389"/>
      <c r="K767" s="389"/>
      <c r="L767" s="389"/>
      <c r="M767" s="389"/>
      <c r="N767" s="389"/>
      <c r="O767" s="389"/>
      <c r="P767" s="389"/>
      <c r="Q767" s="389"/>
      <c r="R767" s="389"/>
    </row>
    <row r="768" spans="1:18">
      <c r="A768" s="389"/>
      <c r="B768" s="389"/>
      <c r="C768" s="389"/>
      <c r="D768" s="389"/>
      <c r="E768" s="389"/>
      <c r="F768" s="389"/>
      <c r="G768" s="389"/>
      <c r="H768" s="389"/>
      <c r="I768" s="389"/>
      <c r="J768" s="389"/>
      <c r="K768" s="389"/>
      <c r="L768" s="389"/>
      <c r="M768" s="389"/>
      <c r="N768" s="389"/>
      <c r="O768" s="389"/>
      <c r="P768" s="389"/>
      <c r="Q768" s="389"/>
      <c r="R768" s="389"/>
    </row>
    <row r="769" spans="1:18">
      <c r="A769" s="389"/>
      <c r="B769" s="389"/>
      <c r="C769" s="389"/>
      <c r="D769" s="389"/>
      <c r="E769" s="389"/>
      <c r="F769" s="389"/>
      <c r="G769" s="389"/>
      <c r="H769" s="389"/>
      <c r="I769" s="389"/>
      <c r="J769" s="389"/>
      <c r="K769" s="389"/>
      <c r="L769" s="389"/>
      <c r="M769" s="389"/>
      <c r="N769" s="389"/>
      <c r="O769" s="389"/>
      <c r="P769" s="389"/>
      <c r="Q769" s="389"/>
      <c r="R769" s="389"/>
    </row>
    <row r="770" spans="1:18">
      <c r="A770" s="389"/>
      <c r="B770" s="389"/>
      <c r="C770" s="389"/>
      <c r="D770" s="389"/>
      <c r="E770" s="389"/>
      <c r="F770" s="389"/>
      <c r="G770" s="389"/>
      <c r="H770" s="389"/>
      <c r="I770" s="389"/>
      <c r="J770" s="389"/>
      <c r="K770" s="389"/>
      <c r="L770" s="389"/>
      <c r="M770" s="389"/>
      <c r="N770" s="389"/>
      <c r="O770" s="389"/>
      <c r="P770" s="389"/>
      <c r="Q770" s="389"/>
      <c r="R770" s="389"/>
    </row>
    <row r="771" spans="1:18">
      <c r="A771" s="389"/>
      <c r="B771" s="389"/>
      <c r="C771" s="389"/>
      <c r="D771" s="389"/>
      <c r="E771" s="389"/>
      <c r="F771" s="389"/>
      <c r="G771" s="389"/>
      <c r="H771" s="389"/>
      <c r="I771" s="389"/>
      <c r="J771" s="389"/>
      <c r="K771" s="389"/>
      <c r="L771" s="389"/>
      <c r="M771" s="389"/>
      <c r="N771" s="389"/>
      <c r="O771" s="389"/>
      <c r="P771" s="389"/>
      <c r="Q771" s="389"/>
      <c r="R771" s="389"/>
    </row>
    <row r="772" spans="1:18">
      <c r="A772" s="389"/>
      <c r="B772" s="389"/>
      <c r="C772" s="389"/>
      <c r="D772" s="389"/>
      <c r="E772" s="389"/>
      <c r="F772" s="389"/>
      <c r="G772" s="389"/>
      <c r="H772" s="389"/>
      <c r="I772" s="389"/>
      <c r="J772" s="389"/>
      <c r="K772" s="389"/>
      <c r="L772" s="389"/>
      <c r="M772" s="389"/>
      <c r="N772" s="389"/>
      <c r="O772" s="389"/>
      <c r="P772" s="389"/>
      <c r="Q772" s="389"/>
      <c r="R772" s="389"/>
    </row>
    <row r="773" spans="1:18">
      <c r="A773" s="389"/>
      <c r="B773" s="389"/>
      <c r="C773" s="389"/>
      <c r="D773" s="389"/>
      <c r="E773" s="389"/>
      <c r="F773" s="389"/>
      <c r="G773" s="389"/>
      <c r="H773" s="389"/>
      <c r="I773" s="389"/>
      <c r="J773" s="389"/>
      <c r="K773" s="389"/>
      <c r="L773" s="389"/>
      <c r="M773" s="389"/>
      <c r="N773" s="389"/>
      <c r="O773" s="389"/>
      <c r="P773" s="389"/>
      <c r="Q773" s="389"/>
      <c r="R773" s="389"/>
    </row>
    <row r="774" spans="1:18">
      <c r="A774" s="389"/>
      <c r="B774" s="389"/>
      <c r="C774" s="389"/>
      <c r="D774" s="389"/>
      <c r="E774" s="389"/>
      <c r="F774" s="389"/>
      <c r="G774" s="389"/>
      <c r="H774" s="389"/>
      <c r="I774" s="389"/>
      <c r="J774" s="389"/>
      <c r="K774" s="389"/>
      <c r="L774" s="389"/>
      <c r="M774" s="389"/>
      <c r="N774" s="389"/>
      <c r="O774" s="389"/>
      <c r="P774" s="389"/>
      <c r="Q774" s="389"/>
      <c r="R774" s="389"/>
    </row>
    <row r="775" spans="1:18">
      <c r="A775" s="389"/>
      <c r="B775" s="389"/>
      <c r="C775" s="389"/>
      <c r="D775" s="389"/>
      <c r="E775" s="389"/>
      <c r="F775" s="389"/>
      <c r="G775" s="389"/>
      <c r="H775" s="389"/>
      <c r="I775" s="389"/>
      <c r="J775" s="389"/>
      <c r="K775" s="389"/>
      <c r="L775" s="389"/>
      <c r="M775" s="389"/>
      <c r="N775" s="389"/>
      <c r="O775" s="389"/>
      <c r="P775" s="389"/>
      <c r="Q775" s="389"/>
      <c r="R775" s="389"/>
    </row>
    <row r="776" spans="1:18">
      <c r="A776" s="389"/>
      <c r="B776" s="389"/>
      <c r="C776" s="389"/>
      <c r="D776" s="389"/>
      <c r="E776" s="389"/>
      <c r="F776" s="389"/>
      <c r="G776" s="389"/>
      <c r="H776" s="389"/>
      <c r="I776" s="389"/>
      <c r="J776" s="389"/>
      <c r="K776" s="389"/>
      <c r="L776" s="389"/>
      <c r="M776" s="389"/>
      <c r="N776" s="389"/>
      <c r="O776" s="389"/>
      <c r="P776" s="389"/>
      <c r="Q776" s="389"/>
      <c r="R776" s="389"/>
    </row>
    <row r="777" spans="1:18">
      <c r="A777" s="389"/>
      <c r="B777" s="389"/>
      <c r="C777" s="389"/>
      <c r="D777" s="389"/>
      <c r="E777" s="389"/>
      <c r="F777" s="389"/>
      <c r="G777" s="389"/>
      <c r="H777" s="389"/>
      <c r="I777" s="389"/>
      <c r="J777" s="389"/>
      <c r="K777" s="389"/>
      <c r="L777" s="389"/>
      <c r="M777" s="389"/>
      <c r="N777" s="389"/>
      <c r="O777" s="389"/>
      <c r="P777" s="389"/>
      <c r="Q777" s="389"/>
      <c r="R777" s="389"/>
    </row>
    <row r="778" spans="1:18">
      <c r="A778" s="389"/>
      <c r="B778" s="389"/>
      <c r="C778" s="389"/>
      <c r="D778" s="389"/>
      <c r="E778" s="389"/>
      <c r="F778" s="389"/>
      <c r="G778" s="389"/>
      <c r="H778" s="389"/>
      <c r="I778" s="389"/>
      <c r="J778" s="389"/>
      <c r="K778" s="389"/>
      <c r="L778" s="389"/>
      <c r="M778" s="389"/>
      <c r="N778" s="389"/>
      <c r="O778" s="389"/>
      <c r="P778" s="389"/>
      <c r="Q778" s="389"/>
      <c r="R778" s="389"/>
    </row>
    <row r="779" spans="1:18">
      <c r="A779" s="389"/>
      <c r="B779" s="389"/>
      <c r="C779" s="389"/>
      <c r="D779" s="389"/>
      <c r="E779" s="389"/>
      <c r="F779" s="389"/>
      <c r="G779" s="389"/>
      <c r="H779" s="389"/>
      <c r="I779" s="389"/>
      <c r="J779" s="389"/>
      <c r="K779" s="389"/>
      <c r="L779" s="389"/>
      <c r="M779" s="389"/>
      <c r="N779" s="389"/>
      <c r="O779" s="389"/>
      <c r="P779" s="389"/>
      <c r="Q779" s="389"/>
      <c r="R779" s="389"/>
    </row>
    <row r="780" spans="1:18">
      <c r="A780" s="389"/>
      <c r="B780" s="389"/>
      <c r="C780" s="389"/>
      <c r="D780" s="389"/>
      <c r="E780" s="389"/>
      <c r="F780" s="389"/>
      <c r="G780" s="389"/>
      <c r="H780" s="389"/>
      <c r="I780" s="389"/>
      <c r="J780" s="389"/>
      <c r="K780" s="389"/>
      <c r="L780" s="389"/>
      <c r="M780" s="389"/>
      <c r="N780" s="389"/>
      <c r="O780" s="389"/>
      <c r="P780" s="389"/>
      <c r="Q780" s="389"/>
      <c r="R780" s="389"/>
    </row>
    <row r="781" spans="1:18">
      <c r="A781" s="389"/>
      <c r="B781" s="389"/>
      <c r="C781" s="389"/>
      <c r="D781" s="389"/>
      <c r="E781" s="389"/>
      <c r="F781" s="389"/>
      <c r="G781" s="389"/>
      <c r="H781" s="389"/>
      <c r="I781" s="389"/>
      <c r="J781" s="389"/>
      <c r="K781" s="389"/>
      <c r="L781" s="389"/>
      <c r="M781" s="389"/>
      <c r="N781" s="389"/>
      <c r="O781" s="389"/>
      <c r="P781" s="389"/>
      <c r="Q781" s="389"/>
      <c r="R781" s="389"/>
    </row>
    <row r="782" spans="1:18">
      <c r="A782" s="389"/>
      <c r="B782" s="389"/>
      <c r="C782" s="389"/>
      <c r="D782" s="389"/>
      <c r="E782" s="389"/>
      <c r="F782" s="389"/>
      <c r="G782" s="389"/>
      <c r="H782" s="389"/>
      <c r="I782" s="389"/>
      <c r="J782" s="389"/>
      <c r="K782" s="389"/>
      <c r="L782" s="389"/>
      <c r="M782" s="389"/>
      <c r="N782" s="389"/>
      <c r="O782" s="389"/>
      <c r="P782" s="389"/>
      <c r="Q782" s="389"/>
      <c r="R782" s="389"/>
    </row>
    <row r="783" spans="1:18">
      <c r="A783" s="389"/>
      <c r="B783" s="389"/>
      <c r="C783" s="389"/>
      <c r="D783" s="389"/>
      <c r="E783" s="389"/>
      <c r="F783" s="389"/>
      <c r="G783" s="389"/>
      <c r="H783" s="389"/>
      <c r="I783" s="389"/>
      <c r="J783" s="389"/>
      <c r="K783" s="389"/>
      <c r="L783" s="389"/>
      <c r="M783" s="389"/>
      <c r="N783" s="389"/>
      <c r="O783" s="389"/>
      <c r="P783" s="389"/>
      <c r="Q783" s="389"/>
      <c r="R783" s="389"/>
    </row>
    <row r="784" spans="1:18">
      <c r="A784" s="389"/>
      <c r="B784" s="389"/>
      <c r="C784" s="389"/>
      <c r="D784" s="389"/>
      <c r="E784" s="389"/>
      <c r="F784" s="389"/>
      <c r="G784" s="389"/>
      <c r="H784" s="389"/>
      <c r="I784" s="389"/>
      <c r="J784" s="389"/>
      <c r="K784" s="389"/>
      <c r="L784" s="389"/>
      <c r="M784" s="389"/>
      <c r="N784" s="389"/>
      <c r="O784" s="389"/>
      <c r="P784" s="389"/>
      <c r="Q784" s="389"/>
      <c r="R784" s="389"/>
    </row>
    <row r="785" spans="1:18">
      <c r="A785" s="389"/>
      <c r="B785" s="389"/>
      <c r="C785" s="389"/>
      <c r="D785" s="389"/>
      <c r="E785" s="389"/>
      <c r="F785" s="389"/>
      <c r="G785" s="389"/>
      <c r="H785" s="389"/>
      <c r="I785" s="389"/>
      <c r="J785" s="389"/>
      <c r="K785" s="389"/>
      <c r="L785" s="389"/>
      <c r="M785" s="389"/>
      <c r="N785" s="389"/>
      <c r="O785" s="389"/>
      <c r="P785" s="389"/>
      <c r="Q785" s="389"/>
      <c r="R785" s="389"/>
    </row>
    <row r="786" spans="1:18">
      <c r="A786" s="389"/>
      <c r="B786" s="389"/>
      <c r="C786" s="389"/>
      <c r="D786" s="389"/>
      <c r="E786" s="389"/>
      <c r="F786" s="389"/>
      <c r="G786" s="389"/>
      <c r="H786" s="389"/>
      <c r="I786" s="389"/>
      <c r="J786" s="389"/>
      <c r="K786" s="389"/>
      <c r="L786" s="389"/>
      <c r="M786" s="389"/>
      <c r="N786" s="389"/>
      <c r="O786" s="389"/>
      <c r="P786" s="389"/>
      <c r="Q786" s="389"/>
      <c r="R786" s="389"/>
    </row>
    <row r="787" spans="1:18">
      <c r="A787" s="389"/>
      <c r="B787" s="389"/>
      <c r="C787" s="389"/>
      <c r="D787" s="389"/>
      <c r="E787" s="389"/>
      <c r="F787" s="389"/>
      <c r="G787" s="389"/>
      <c r="H787" s="389"/>
      <c r="I787" s="389"/>
      <c r="J787" s="389"/>
      <c r="K787" s="389"/>
      <c r="L787" s="389"/>
      <c r="M787" s="389"/>
      <c r="N787" s="389"/>
      <c r="O787" s="389"/>
      <c r="P787" s="389"/>
      <c r="Q787" s="389"/>
      <c r="R787" s="389"/>
    </row>
    <row r="788" spans="1:18">
      <c r="A788" s="389"/>
      <c r="B788" s="389"/>
      <c r="C788" s="389"/>
      <c r="D788" s="389"/>
      <c r="E788" s="389"/>
      <c r="F788" s="389"/>
      <c r="G788" s="389"/>
      <c r="H788" s="389"/>
      <c r="I788" s="389"/>
      <c r="J788" s="389"/>
      <c r="K788" s="389"/>
      <c r="L788" s="389"/>
      <c r="M788" s="389"/>
      <c r="N788" s="389"/>
      <c r="O788" s="389"/>
      <c r="P788" s="389"/>
      <c r="Q788" s="389"/>
      <c r="R788" s="389"/>
    </row>
    <row r="789" spans="1:18">
      <c r="A789" s="389"/>
      <c r="B789" s="389"/>
      <c r="C789" s="389"/>
      <c r="D789" s="389"/>
      <c r="E789" s="389"/>
      <c r="F789" s="389"/>
      <c r="G789" s="389"/>
      <c r="H789" s="389"/>
      <c r="I789" s="389"/>
      <c r="J789" s="389"/>
      <c r="K789" s="389"/>
      <c r="L789" s="389"/>
      <c r="M789" s="389"/>
      <c r="N789" s="389"/>
      <c r="O789" s="389"/>
      <c r="P789" s="389"/>
      <c r="Q789" s="389"/>
      <c r="R789" s="389"/>
    </row>
    <row r="790" spans="1:18">
      <c r="A790" s="389"/>
      <c r="B790" s="389"/>
      <c r="C790" s="389"/>
      <c r="D790" s="389"/>
      <c r="E790" s="389"/>
      <c r="F790" s="389"/>
      <c r="G790" s="389"/>
      <c r="H790" s="389"/>
      <c r="I790" s="389"/>
      <c r="J790" s="389"/>
      <c r="K790" s="389"/>
      <c r="L790" s="389"/>
      <c r="M790" s="389"/>
      <c r="N790" s="389"/>
      <c r="O790" s="389"/>
      <c r="P790" s="389"/>
      <c r="Q790" s="389"/>
      <c r="R790" s="389"/>
    </row>
    <row r="791" spans="1:18">
      <c r="A791" s="389"/>
      <c r="B791" s="389"/>
      <c r="C791" s="389"/>
      <c r="D791" s="389"/>
      <c r="E791" s="389"/>
      <c r="F791" s="389"/>
      <c r="G791" s="389"/>
      <c r="H791" s="389"/>
      <c r="I791" s="389"/>
      <c r="J791" s="389"/>
      <c r="K791" s="389"/>
      <c r="L791" s="389"/>
      <c r="M791" s="389"/>
      <c r="N791" s="389"/>
      <c r="O791" s="389"/>
      <c r="P791" s="389"/>
      <c r="Q791" s="389"/>
      <c r="R791" s="389"/>
    </row>
    <row r="792" spans="1:18">
      <c r="A792" s="389"/>
      <c r="B792" s="389"/>
      <c r="C792" s="389"/>
      <c r="D792" s="389"/>
      <c r="E792" s="389"/>
      <c r="F792" s="389"/>
      <c r="G792" s="389"/>
      <c r="H792" s="389"/>
      <c r="I792" s="389"/>
      <c r="J792" s="389"/>
      <c r="K792" s="389"/>
      <c r="L792" s="389"/>
      <c r="M792" s="389"/>
      <c r="N792" s="389"/>
      <c r="O792" s="389"/>
      <c r="P792" s="389"/>
      <c r="Q792" s="389"/>
      <c r="R792" s="389"/>
    </row>
    <row r="793" spans="1:18">
      <c r="A793" s="389"/>
      <c r="B793" s="389"/>
      <c r="C793" s="389"/>
      <c r="D793" s="389"/>
      <c r="E793" s="389"/>
      <c r="F793" s="389"/>
      <c r="G793" s="389"/>
      <c r="H793" s="389"/>
      <c r="I793" s="389"/>
      <c r="J793" s="389"/>
      <c r="K793" s="389"/>
      <c r="L793" s="389"/>
      <c r="M793" s="389"/>
      <c r="N793" s="389"/>
      <c r="O793" s="389"/>
      <c r="P793" s="389"/>
      <c r="Q793" s="389"/>
      <c r="R793" s="389"/>
    </row>
    <row r="794" spans="1:18">
      <c r="A794" s="389"/>
      <c r="B794" s="389"/>
      <c r="C794" s="389"/>
      <c r="D794" s="389"/>
      <c r="E794" s="389"/>
      <c r="F794" s="389"/>
      <c r="G794" s="389"/>
      <c r="H794" s="389"/>
      <c r="I794" s="389"/>
      <c r="J794" s="389"/>
      <c r="K794" s="389"/>
      <c r="L794" s="389"/>
      <c r="M794" s="389"/>
      <c r="N794" s="389"/>
      <c r="O794" s="389"/>
      <c r="P794" s="389"/>
      <c r="Q794" s="389"/>
      <c r="R794" s="389"/>
    </row>
  </sheetData>
  <mergeCells count="10">
    <mergeCell ref="A290:C290"/>
    <mergeCell ref="A3:R3"/>
    <mergeCell ref="A7:A8"/>
    <mergeCell ref="B7:B8"/>
    <mergeCell ref="C7:C8"/>
    <mergeCell ref="D7:F7"/>
    <mergeCell ref="G7:I7"/>
    <mergeCell ref="J7:L7"/>
    <mergeCell ref="M7:O7"/>
    <mergeCell ref="P7:R7"/>
  </mergeCells>
  <hyperlinks>
    <hyperlink ref="A1" location="Índice!A1" display="Volver al Índice" xr:uid="{0A467C06-F2C8-4450-A404-8BC1CFB3BBAA}"/>
  </hyperlinks>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84E9E2-6648-413B-9F66-8FE3707F9C4A}">
  <sheetPr>
    <pageSetUpPr fitToPage="1"/>
  </sheetPr>
  <dimension ref="A1:U107"/>
  <sheetViews>
    <sheetView showGridLines="0" zoomScaleNormal="100" workbookViewId="0"/>
  </sheetViews>
  <sheetFormatPr baseColWidth="10" defaultColWidth="11.44140625" defaultRowHeight="13.2"/>
  <cols>
    <col min="1" max="1" width="3.44140625" style="389" customWidth="1"/>
    <col min="2" max="2" width="8.44140625" style="389" customWidth="1"/>
    <col min="3" max="3" width="2.44140625" style="389" customWidth="1"/>
    <col min="4" max="4" width="9.44140625" style="389" customWidth="1"/>
    <col min="5" max="5" width="1.109375" style="389" customWidth="1"/>
    <col min="6" max="6" width="11.44140625" style="389" customWidth="1"/>
    <col min="7" max="7" width="2" style="389" customWidth="1"/>
    <col min="8" max="8" width="11.44140625" style="389" bestFit="1" customWidth="1"/>
    <col min="9" max="9" width="1.88671875" style="389" customWidth="1"/>
    <col min="10" max="10" width="8.44140625" style="389" customWidth="1"/>
    <col min="11" max="11" width="1.44140625" style="389" customWidth="1"/>
    <col min="12" max="12" width="11" style="389" customWidth="1"/>
    <col min="13" max="13" width="2.44140625" style="389" customWidth="1"/>
    <col min="14" max="14" width="8.44140625" style="389" customWidth="1"/>
    <col min="15" max="15" width="1.44140625" style="389" customWidth="1"/>
    <col min="16" max="16" width="13.109375" style="389" customWidth="1"/>
    <col min="17" max="17" width="1.44140625" style="389" customWidth="1"/>
    <col min="18" max="18" width="11" style="389" customWidth="1"/>
    <col min="19" max="19" width="1.44140625" style="389" customWidth="1"/>
    <col min="20" max="20" width="12.44140625" style="389" bestFit="1" customWidth="1"/>
    <col min="21" max="256" width="11.44140625" style="389"/>
    <col min="257" max="257" width="3.44140625" style="389" customWidth="1"/>
    <col min="258" max="258" width="8.44140625" style="389" customWidth="1"/>
    <col min="259" max="259" width="2.44140625" style="389" customWidth="1"/>
    <col min="260" max="260" width="9.44140625" style="389" customWidth="1"/>
    <col min="261" max="261" width="1.109375" style="389" customWidth="1"/>
    <col min="262" max="262" width="11.44140625" style="389"/>
    <col min="263" max="263" width="2" style="389" customWidth="1"/>
    <col min="264" max="264" width="11.44140625" style="389" bestFit="1"/>
    <col min="265" max="265" width="1.88671875" style="389" customWidth="1"/>
    <col min="266" max="266" width="8.44140625" style="389" customWidth="1"/>
    <col min="267" max="267" width="1.44140625" style="389" customWidth="1"/>
    <col min="268" max="268" width="11" style="389" customWidth="1"/>
    <col min="269" max="269" width="2.44140625" style="389" customWidth="1"/>
    <col min="270" max="270" width="8.44140625" style="389" customWidth="1"/>
    <col min="271" max="271" width="1.44140625" style="389" customWidth="1"/>
    <col min="272" max="272" width="13.109375" style="389" customWidth="1"/>
    <col min="273" max="273" width="1.44140625" style="389" customWidth="1"/>
    <col min="274" max="274" width="11" style="389" customWidth="1"/>
    <col min="275" max="275" width="1.44140625" style="389" customWidth="1"/>
    <col min="276" max="276" width="12.44140625" style="389" bestFit="1" customWidth="1"/>
    <col min="277" max="512" width="11.44140625" style="389"/>
    <col min="513" max="513" width="3.44140625" style="389" customWidth="1"/>
    <col min="514" max="514" width="8.44140625" style="389" customWidth="1"/>
    <col min="515" max="515" width="2.44140625" style="389" customWidth="1"/>
    <col min="516" max="516" width="9.44140625" style="389" customWidth="1"/>
    <col min="517" max="517" width="1.109375" style="389" customWidth="1"/>
    <col min="518" max="518" width="11.44140625" style="389"/>
    <col min="519" max="519" width="2" style="389" customWidth="1"/>
    <col min="520" max="520" width="11.44140625" style="389" bestFit="1"/>
    <col min="521" max="521" width="1.88671875" style="389" customWidth="1"/>
    <col min="522" max="522" width="8.44140625" style="389" customWidth="1"/>
    <col min="523" max="523" width="1.44140625" style="389" customWidth="1"/>
    <col min="524" max="524" width="11" style="389" customWidth="1"/>
    <col min="525" max="525" width="2.44140625" style="389" customWidth="1"/>
    <col min="526" max="526" width="8.44140625" style="389" customWidth="1"/>
    <col min="527" max="527" width="1.44140625" style="389" customWidth="1"/>
    <col min="528" max="528" width="13.109375" style="389" customWidth="1"/>
    <col min="529" max="529" width="1.44140625" style="389" customWidth="1"/>
    <col min="530" max="530" width="11" style="389" customWidth="1"/>
    <col min="531" max="531" width="1.44140625" style="389" customWidth="1"/>
    <col min="532" max="532" width="12.44140625" style="389" bestFit="1" customWidth="1"/>
    <col min="533" max="768" width="11.44140625" style="389"/>
    <col min="769" max="769" width="3.44140625" style="389" customWidth="1"/>
    <col min="770" max="770" width="8.44140625" style="389" customWidth="1"/>
    <col min="771" max="771" width="2.44140625" style="389" customWidth="1"/>
    <col min="772" max="772" width="9.44140625" style="389" customWidth="1"/>
    <col min="773" max="773" width="1.109375" style="389" customWidth="1"/>
    <col min="774" max="774" width="11.44140625" style="389"/>
    <col min="775" max="775" width="2" style="389" customWidth="1"/>
    <col min="776" max="776" width="11.44140625" style="389" bestFit="1"/>
    <col min="777" max="777" width="1.88671875" style="389" customWidth="1"/>
    <col min="778" max="778" width="8.44140625" style="389" customWidth="1"/>
    <col min="779" max="779" width="1.44140625" style="389" customWidth="1"/>
    <col min="780" max="780" width="11" style="389" customWidth="1"/>
    <col min="781" max="781" width="2.44140625" style="389" customWidth="1"/>
    <col min="782" max="782" width="8.44140625" style="389" customWidth="1"/>
    <col min="783" max="783" width="1.44140625" style="389" customWidth="1"/>
    <col min="784" max="784" width="13.109375" style="389" customWidth="1"/>
    <col min="785" max="785" width="1.44140625" style="389" customWidth="1"/>
    <col min="786" max="786" width="11" style="389" customWidth="1"/>
    <col min="787" max="787" width="1.44140625" style="389" customWidth="1"/>
    <col min="788" max="788" width="12.44140625" style="389" bestFit="1" customWidth="1"/>
    <col min="789" max="1024" width="11.44140625" style="389"/>
    <col min="1025" max="1025" width="3.44140625" style="389" customWidth="1"/>
    <col min="1026" max="1026" width="8.44140625" style="389" customWidth="1"/>
    <col min="1027" max="1027" width="2.44140625" style="389" customWidth="1"/>
    <col min="1028" max="1028" width="9.44140625" style="389" customWidth="1"/>
    <col min="1029" max="1029" width="1.109375" style="389" customWidth="1"/>
    <col min="1030" max="1030" width="11.44140625" style="389"/>
    <col min="1031" max="1031" width="2" style="389" customWidth="1"/>
    <col min="1032" max="1032" width="11.44140625" style="389" bestFit="1"/>
    <col min="1033" max="1033" width="1.88671875" style="389" customWidth="1"/>
    <col min="1034" max="1034" width="8.44140625" style="389" customWidth="1"/>
    <col min="1035" max="1035" width="1.44140625" style="389" customWidth="1"/>
    <col min="1036" max="1036" width="11" style="389" customWidth="1"/>
    <col min="1037" max="1037" width="2.44140625" style="389" customWidth="1"/>
    <col min="1038" max="1038" width="8.44140625" style="389" customWidth="1"/>
    <col min="1039" max="1039" width="1.44140625" style="389" customWidth="1"/>
    <col min="1040" max="1040" width="13.109375" style="389" customWidth="1"/>
    <col min="1041" max="1041" width="1.44140625" style="389" customWidth="1"/>
    <col min="1042" max="1042" width="11" style="389" customWidth="1"/>
    <col min="1043" max="1043" width="1.44140625" style="389" customWidth="1"/>
    <col min="1044" max="1044" width="12.44140625" style="389" bestFit="1" customWidth="1"/>
    <col min="1045" max="1280" width="11.44140625" style="389"/>
    <col min="1281" max="1281" width="3.44140625" style="389" customWidth="1"/>
    <col min="1282" max="1282" width="8.44140625" style="389" customWidth="1"/>
    <col min="1283" max="1283" width="2.44140625" style="389" customWidth="1"/>
    <col min="1284" max="1284" width="9.44140625" style="389" customWidth="1"/>
    <col min="1285" max="1285" width="1.109375" style="389" customWidth="1"/>
    <col min="1286" max="1286" width="11.44140625" style="389"/>
    <col min="1287" max="1287" width="2" style="389" customWidth="1"/>
    <col min="1288" max="1288" width="11.44140625" style="389" bestFit="1"/>
    <col min="1289" max="1289" width="1.88671875" style="389" customWidth="1"/>
    <col min="1290" max="1290" width="8.44140625" style="389" customWidth="1"/>
    <col min="1291" max="1291" width="1.44140625" style="389" customWidth="1"/>
    <col min="1292" max="1292" width="11" style="389" customWidth="1"/>
    <col min="1293" max="1293" width="2.44140625" style="389" customWidth="1"/>
    <col min="1294" max="1294" width="8.44140625" style="389" customWidth="1"/>
    <col min="1295" max="1295" width="1.44140625" style="389" customWidth="1"/>
    <col min="1296" max="1296" width="13.109375" style="389" customWidth="1"/>
    <col min="1297" max="1297" width="1.44140625" style="389" customWidth="1"/>
    <col min="1298" max="1298" width="11" style="389" customWidth="1"/>
    <col min="1299" max="1299" width="1.44140625" style="389" customWidth="1"/>
    <col min="1300" max="1300" width="12.44140625" style="389" bestFit="1" customWidth="1"/>
    <col min="1301" max="1536" width="11.44140625" style="389"/>
    <col min="1537" max="1537" width="3.44140625" style="389" customWidth="1"/>
    <col min="1538" max="1538" width="8.44140625" style="389" customWidth="1"/>
    <col min="1539" max="1539" width="2.44140625" style="389" customWidth="1"/>
    <col min="1540" max="1540" width="9.44140625" style="389" customWidth="1"/>
    <col min="1541" max="1541" width="1.109375" style="389" customWidth="1"/>
    <col min="1542" max="1542" width="11.44140625" style="389"/>
    <col min="1543" max="1543" width="2" style="389" customWidth="1"/>
    <col min="1544" max="1544" width="11.44140625" style="389" bestFit="1"/>
    <col min="1545" max="1545" width="1.88671875" style="389" customWidth="1"/>
    <col min="1546" max="1546" width="8.44140625" style="389" customWidth="1"/>
    <col min="1547" max="1547" width="1.44140625" style="389" customWidth="1"/>
    <col min="1548" max="1548" width="11" style="389" customWidth="1"/>
    <col min="1549" max="1549" width="2.44140625" style="389" customWidth="1"/>
    <col min="1550" max="1550" width="8.44140625" style="389" customWidth="1"/>
    <col min="1551" max="1551" width="1.44140625" style="389" customWidth="1"/>
    <col min="1552" max="1552" width="13.109375" style="389" customWidth="1"/>
    <col min="1553" max="1553" width="1.44140625" style="389" customWidth="1"/>
    <col min="1554" max="1554" width="11" style="389" customWidth="1"/>
    <col min="1555" max="1555" width="1.44140625" style="389" customWidth="1"/>
    <col min="1556" max="1556" width="12.44140625" style="389" bestFit="1" customWidth="1"/>
    <col min="1557" max="1792" width="11.44140625" style="389"/>
    <col min="1793" max="1793" width="3.44140625" style="389" customWidth="1"/>
    <col min="1794" max="1794" width="8.44140625" style="389" customWidth="1"/>
    <col min="1795" max="1795" width="2.44140625" style="389" customWidth="1"/>
    <col min="1796" max="1796" width="9.44140625" style="389" customWidth="1"/>
    <col min="1797" max="1797" width="1.109375" style="389" customWidth="1"/>
    <col min="1798" max="1798" width="11.44140625" style="389"/>
    <col min="1799" max="1799" width="2" style="389" customWidth="1"/>
    <col min="1800" max="1800" width="11.44140625" style="389" bestFit="1"/>
    <col min="1801" max="1801" width="1.88671875" style="389" customWidth="1"/>
    <col min="1802" max="1802" width="8.44140625" style="389" customWidth="1"/>
    <col min="1803" max="1803" width="1.44140625" style="389" customWidth="1"/>
    <col min="1804" max="1804" width="11" style="389" customWidth="1"/>
    <col min="1805" max="1805" width="2.44140625" style="389" customWidth="1"/>
    <col min="1806" max="1806" width="8.44140625" style="389" customWidth="1"/>
    <col min="1807" max="1807" width="1.44140625" style="389" customWidth="1"/>
    <col min="1808" max="1808" width="13.109375" style="389" customWidth="1"/>
    <col min="1809" max="1809" width="1.44140625" style="389" customWidth="1"/>
    <col min="1810" max="1810" width="11" style="389" customWidth="1"/>
    <col min="1811" max="1811" width="1.44140625" style="389" customWidth="1"/>
    <col min="1812" max="1812" width="12.44140625" style="389" bestFit="1" customWidth="1"/>
    <col min="1813" max="2048" width="11.44140625" style="389"/>
    <col min="2049" max="2049" width="3.44140625" style="389" customWidth="1"/>
    <col min="2050" max="2050" width="8.44140625" style="389" customWidth="1"/>
    <col min="2051" max="2051" width="2.44140625" style="389" customWidth="1"/>
    <col min="2052" max="2052" width="9.44140625" style="389" customWidth="1"/>
    <col min="2053" max="2053" width="1.109375" style="389" customWidth="1"/>
    <col min="2054" max="2054" width="11.44140625" style="389"/>
    <col min="2055" max="2055" width="2" style="389" customWidth="1"/>
    <col min="2056" max="2056" width="11.44140625" style="389" bestFit="1"/>
    <col min="2057" max="2057" width="1.88671875" style="389" customWidth="1"/>
    <col min="2058" max="2058" width="8.44140625" style="389" customWidth="1"/>
    <col min="2059" max="2059" width="1.44140625" style="389" customWidth="1"/>
    <col min="2060" max="2060" width="11" style="389" customWidth="1"/>
    <col min="2061" max="2061" width="2.44140625" style="389" customWidth="1"/>
    <col min="2062" max="2062" width="8.44140625" style="389" customWidth="1"/>
    <col min="2063" max="2063" width="1.44140625" style="389" customWidth="1"/>
    <col min="2064" max="2064" width="13.109375" style="389" customWidth="1"/>
    <col min="2065" max="2065" width="1.44140625" style="389" customWidth="1"/>
    <col min="2066" max="2066" width="11" style="389" customWidth="1"/>
    <col min="2067" max="2067" width="1.44140625" style="389" customWidth="1"/>
    <col min="2068" max="2068" width="12.44140625" style="389" bestFit="1" customWidth="1"/>
    <col min="2069" max="2304" width="11.44140625" style="389"/>
    <col min="2305" max="2305" width="3.44140625" style="389" customWidth="1"/>
    <col min="2306" max="2306" width="8.44140625" style="389" customWidth="1"/>
    <col min="2307" max="2307" width="2.44140625" style="389" customWidth="1"/>
    <col min="2308" max="2308" width="9.44140625" style="389" customWidth="1"/>
    <col min="2309" max="2309" width="1.109375" style="389" customWidth="1"/>
    <col min="2310" max="2310" width="11.44140625" style="389"/>
    <col min="2311" max="2311" width="2" style="389" customWidth="1"/>
    <col min="2312" max="2312" width="11.44140625" style="389" bestFit="1"/>
    <col min="2313" max="2313" width="1.88671875" style="389" customWidth="1"/>
    <col min="2314" max="2314" width="8.44140625" style="389" customWidth="1"/>
    <col min="2315" max="2315" width="1.44140625" style="389" customWidth="1"/>
    <col min="2316" max="2316" width="11" style="389" customWidth="1"/>
    <col min="2317" max="2317" width="2.44140625" style="389" customWidth="1"/>
    <col min="2318" max="2318" width="8.44140625" style="389" customWidth="1"/>
    <col min="2319" max="2319" width="1.44140625" style="389" customWidth="1"/>
    <col min="2320" max="2320" width="13.109375" style="389" customWidth="1"/>
    <col min="2321" max="2321" width="1.44140625" style="389" customWidth="1"/>
    <col min="2322" max="2322" width="11" style="389" customWidth="1"/>
    <col min="2323" max="2323" width="1.44140625" style="389" customWidth="1"/>
    <col min="2324" max="2324" width="12.44140625" style="389" bestFit="1" customWidth="1"/>
    <col min="2325" max="2560" width="11.44140625" style="389"/>
    <col min="2561" max="2561" width="3.44140625" style="389" customWidth="1"/>
    <col min="2562" max="2562" width="8.44140625" style="389" customWidth="1"/>
    <col min="2563" max="2563" width="2.44140625" style="389" customWidth="1"/>
    <col min="2564" max="2564" width="9.44140625" style="389" customWidth="1"/>
    <col min="2565" max="2565" width="1.109375" style="389" customWidth="1"/>
    <col min="2566" max="2566" width="11.44140625" style="389"/>
    <col min="2567" max="2567" width="2" style="389" customWidth="1"/>
    <col min="2568" max="2568" width="11.44140625" style="389" bestFit="1"/>
    <col min="2569" max="2569" width="1.88671875" style="389" customWidth="1"/>
    <col min="2570" max="2570" width="8.44140625" style="389" customWidth="1"/>
    <col min="2571" max="2571" width="1.44140625" style="389" customWidth="1"/>
    <col min="2572" max="2572" width="11" style="389" customWidth="1"/>
    <col min="2573" max="2573" width="2.44140625" style="389" customWidth="1"/>
    <col min="2574" max="2574" width="8.44140625" style="389" customWidth="1"/>
    <col min="2575" max="2575" width="1.44140625" style="389" customWidth="1"/>
    <col min="2576" max="2576" width="13.109375" style="389" customWidth="1"/>
    <col min="2577" max="2577" width="1.44140625" style="389" customWidth="1"/>
    <col min="2578" max="2578" width="11" style="389" customWidth="1"/>
    <col min="2579" max="2579" width="1.44140625" style="389" customWidth="1"/>
    <col min="2580" max="2580" width="12.44140625" style="389" bestFit="1" customWidth="1"/>
    <col min="2581" max="2816" width="11.44140625" style="389"/>
    <col min="2817" max="2817" width="3.44140625" style="389" customWidth="1"/>
    <col min="2818" max="2818" width="8.44140625" style="389" customWidth="1"/>
    <col min="2819" max="2819" width="2.44140625" style="389" customWidth="1"/>
    <col min="2820" max="2820" width="9.44140625" style="389" customWidth="1"/>
    <col min="2821" max="2821" width="1.109375" style="389" customWidth="1"/>
    <col min="2822" max="2822" width="11.44140625" style="389"/>
    <col min="2823" max="2823" width="2" style="389" customWidth="1"/>
    <col min="2824" max="2824" width="11.44140625" style="389" bestFit="1"/>
    <col min="2825" max="2825" width="1.88671875" style="389" customWidth="1"/>
    <col min="2826" max="2826" width="8.44140625" style="389" customWidth="1"/>
    <col min="2827" max="2827" width="1.44140625" style="389" customWidth="1"/>
    <col min="2828" max="2828" width="11" style="389" customWidth="1"/>
    <col min="2829" max="2829" width="2.44140625" style="389" customWidth="1"/>
    <col min="2830" max="2830" width="8.44140625" style="389" customWidth="1"/>
    <col min="2831" max="2831" width="1.44140625" style="389" customWidth="1"/>
    <col min="2832" max="2832" width="13.109375" style="389" customWidth="1"/>
    <col min="2833" max="2833" width="1.44140625" style="389" customWidth="1"/>
    <col min="2834" max="2834" width="11" style="389" customWidth="1"/>
    <col min="2835" max="2835" width="1.44140625" style="389" customWidth="1"/>
    <col min="2836" max="2836" width="12.44140625" style="389" bestFit="1" customWidth="1"/>
    <col min="2837" max="3072" width="11.44140625" style="389"/>
    <col min="3073" max="3073" width="3.44140625" style="389" customWidth="1"/>
    <col min="3074" max="3074" width="8.44140625" style="389" customWidth="1"/>
    <col min="3075" max="3075" width="2.44140625" style="389" customWidth="1"/>
    <col min="3076" max="3076" width="9.44140625" style="389" customWidth="1"/>
    <col min="3077" max="3077" width="1.109375" style="389" customWidth="1"/>
    <col min="3078" max="3078" width="11.44140625" style="389"/>
    <col min="3079" max="3079" width="2" style="389" customWidth="1"/>
    <col min="3080" max="3080" width="11.44140625" style="389" bestFit="1"/>
    <col min="3081" max="3081" width="1.88671875" style="389" customWidth="1"/>
    <col min="3082" max="3082" width="8.44140625" style="389" customWidth="1"/>
    <col min="3083" max="3083" width="1.44140625" style="389" customWidth="1"/>
    <col min="3084" max="3084" width="11" style="389" customWidth="1"/>
    <col min="3085" max="3085" width="2.44140625" style="389" customWidth="1"/>
    <col min="3086" max="3086" width="8.44140625" style="389" customWidth="1"/>
    <col min="3087" max="3087" width="1.44140625" style="389" customWidth="1"/>
    <col min="3088" max="3088" width="13.109375" style="389" customWidth="1"/>
    <col min="3089" max="3089" width="1.44140625" style="389" customWidth="1"/>
    <col min="3090" max="3090" width="11" style="389" customWidth="1"/>
    <col min="3091" max="3091" width="1.44140625" style="389" customWidth="1"/>
    <col min="3092" max="3092" width="12.44140625" style="389" bestFit="1" customWidth="1"/>
    <col min="3093" max="3328" width="11.44140625" style="389"/>
    <col min="3329" max="3329" width="3.44140625" style="389" customWidth="1"/>
    <col min="3330" max="3330" width="8.44140625" style="389" customWidth="1"/>
    <col min="3331" max="3331" width="2.44140625" style="389" customWidth="1"/>
    <col min="3332" max="3332" width="9.44140625" style="389" customWidth="1"/>
    <col min="3333" max="3333" width="1.109375" style="389" customWidth="1"/>
    <col min="3334" max="3334" width="11.44140625" style="389"/>
    <col min="3335" max="3335" width="2" style="389" customWidth="1"/>
    <col min="3336" max="3336" width="11.44140625" style="389" bestFit="1"/>
    <col min="3337" max="3337" width="1.88671875" style="389" customWidth="1"/>
    <col min="3338" max="3338" width="8.44140625" style="389" customWidth="1"/>
    <col min="3339" max="3339" width="1.44140625" style="389" customWidth="1"/>
    <col min="3340" max="3340" width="11" style="389" customWidth="1"/>
    <col min="3341" max="3341" width="2.44140625" style="389" customWidth="1"/>
    <col min="3342" max="3342" width="8.44140625" style="389" customWidth="1"/>
    <col min="3343" max="3343" width="1.44140625" style="389" customWidth="1"/>
    <col min="3344" max="3344" width="13.109375" style="389" customWidth="1"/>
    <col min="3345" max="3345" width="1.44140625" style="389" customWidth="1"/>
    <col min="3346" max="3346" width="11" style="389" customWidth="1"/>
    <col min="3347" max="3347" width="1.44140625" style="389" customWidth="1"/>
    <col min="3348" max="3348" width="12.44140625" style="389" bestFit="1" customWidth="1"/>
    <col min="3349" max="3584" width="11.44140625" style="389"/>
    <col min="3585" max="3585" width="3.44140625" style="389" customWidth="1"/>
    <col min="3586" max="3586" width="8.44140625" style="389" customWidth="1"/>
    <col min="3587" max="3587" width="2.44140625" style="389" customWidth="1"/>
    <col min="3588" max="3588" width="9.44140625" style="389" customWidth="1"/>
    <col min="3589" max="3589" width="1.109375" style="389" customWidth="1"/>
    <col min="3590" max="3590" width="11.44140625" style="389"/>
    <col min="3591" max="3591" width="2" style="389" customWidth="1"/>
    <col min="3592" max="3592" width="11.44140625" style="389" bestFit="1"/>
    <col min="3593" max="3593" width="1.88671875" style="389" customWidth="1"/>
    <col min="3594" max="3594" width="8.44140625" style="389" customWidth="1"/>
    <col min="3595" max="3595" width="1.44140625" style="389" customWidth="1"/>
    <col min="3596" max="3596" width="11" style="389" customWidth="1"/>
    <col min="3597" max="3597" width="2.44140625" style="389" customWidth="1"/>
    <col min="3598" max="3598" width="8.44140625" style="389" customWidth="1"/>
    <col min="3599" max="3599" width="1.44140625" style="389" customWidth="1"/>
    <col min="3600" max="3600" width="13.109375" style="389" customWidth="1"/>
    <col min="3601" max="3601" width="1.44140625" style="389" customWidth="1"/>
    <col min="3602" max="3602" width="11" style="389" customWidth="1"/>
    <col min="3603" max="3603" width="1.44140625" style="389" customWidth="1"/>
    <col min="3604" max="3604" width="12.44140625" style="389" bestFit="1" customWidth="1"/>
    <col min="3605" max="3840" width="11.44140625" style="389"/>
    <col min="3841" max="3841" width="3.44140625" style="389" customWidth="1"/>
    <col min="3842" max="3842" width="8.44140625" style="389" customWidth="1"/>
    <col min="3843" max="3843" width="2.44140625" style="389" customWidth="1"/>
    <col min="3844" max="3844" width="9.44140625" style="389" customWidth="1"/>
    <col min="3845" max="3845" width="1.109375" style="389" customWidth="1"/>
    <col min="3846" max="3846" width="11.44140625" style="389"/>
    <col min="3847" max="3847" width="2" style="389" customWidth="1"/>
    <col min="3848" max="3848" width="11.44140625" style="389" bestFit="1"/>
    <col min="3849" max="3849" width="1.88671875" style="389" customWidth="1"/>
    <col min="3850" max="3850" width="8.44140625" style="389" customWidth="1"/>
    <col min="3851" max="3851" width="1.44140625" style="389" customWidth="1"/>
    <col min="3852" max="3852" width="11" style="389" customWidth="1"/>
    <col min="3853" max="3853" width="2.44140625" style="389" customWidth="1"/>
    <col min="3854" max="3854" width="8.44140625" style="389" customWidth="1"/>
    <col min="3855" max="3855" width="1.44140625" style="389" customWidth="1"/>
    <col min="3856" max="3856" width="13.109375" style="389" customWidth="1"/>
    <col min="3857" max="3857" width="1.44140625" style="389" customWidth="1"/>
    <col min="3858" max="3858" width="11" style="389" customWidth="1"/>
    <col min="3859" max="3859" width="1.44140625" style="389" customWidth="1"/>
    <col min="3860" max="3860" width="12.44140625" style="389" bestFit="1" customWidth="1"/>
    <col min="3861" max="4096" width="11.44140625" style="389"/>
    <col min="4097" max="4097" width="3.44140625" style="389" customWidth="1"/>
    <col min="4098" max="4098" width="8.44140625" style="389" customWidth="1"/>
    <col min="4099" max="4099" width="2.44140625" style="389" customWidth="1"/>
    <col min="4100" max="4100" width="9.44140625" style="389" customWidth="1"/>
    <col min="4101" max="4101" width="1.109375" style="389" customWidth="1"/>
    <col min="4102" max="4102" width="11.44140625" style="389"/>
    <col min="4103" max="4103" width="2" style="389" customWidth="1"/>
    <col min="4104" max="4104" width="11.44140625" style="389" bestFit="1"/>
    <col min="4105" max="4105" width="1.88671875" style="389" customWidth="1"/>
    <col min="4106" max="4106" width="8.44140625" style="389" customWidth="1"/>
    <col min="4107" max="4107" width="1.44140625" style="389" customWidth="1"/>
    <col min="4108" max="4108" width="11" style="389" customWidth="1"/>
    <col min="4109" max="4109" width="2.44140625" style="389" customWidth="1"/>
    <col min="4110" max="4110" width="8.44140625" style="389" customWidth="1"/>
    <col min="4111" max="4111" width="1.44140625" style="389" customWidth="1"/>
    <col min="4112" max="4112" width="13.109375" style="389" customWidth="1"/>
    <col min="4113" max="4113" width="1.44140625" style="389" customWidth="1"/>
    <col min="4114" max="4114" width="11" style="389" customWidth="1"/>
    <col min="4115" max="4115" width="1.44140625" style="389" customWidth="1"/>
    <col min="4116" max="4116" width="12.44140625" style="389" bestFit="1" customWidth="1"/>
    <col min="4117" max="4352" width="11.44140625" style="389"/>
    <col min="4353" max="4353" width="3.44140625" style="389" customWidth="1"/>
    <col min="4354" max="4354" width="8.44140625" style="389" customWidth="1"/>
    <col min="4355" max="4355" width="2.44140625" style="389" customWidth="1"/>
    <col min="4356" max="4356" width="9.44140625" style="389" customWidth="1"/>
    <col min="4357" max="4357" width="1.109375" style="389" customWidth="1"/>
    <col min="4358" max="4358" width="11.44140625" style="389"/>
    <col min="4359" max="4359" width="2" style="389" customWidth="1"/>
    <col min="4360" max="4360" width="11.44140625" style="389" bestFit="1"/>
    <col min="4361" max="4361" width="1.88671875" style="389" customWidth="1"/>
    <col min="4362" max="4362" width="8.44140625" style="389" customWidth="1"/>
    <col min="4363" max="4363" width="1.44140625" style="389" customWidth="1"/>
    <col min="4364" max="4364" width="11" style="389" customWidth="1"/>
    <col min="4365" max="4365" width="2.44140625" style="389" customWidth="1"/>
    <col min="4366" max="4366" width="8.44140625" style="389" customWidth="1"/>
    <col min="4367" max="4367" width="1.44140625" style="389" customWidth="1"/>
    <col min="4368" max="4368" width="13.109375" style="389" customWidth="1"/>
    <col min="4369" max="4369" width="1.44140625" style="389" customWidth="1"/>
    <col min="4370" max="4370" width="11" style="389" customWidth="1"/>
    <col min="4371" max="4371" width="1.44140625" style="389" customWidth="1"/>
    <col min="4372" max="4372" width="12.44140625" style="389" bestFit="1" customWidth="1"/>
    <col min="4373" max="4608" width="11.44140625" style="389"/>
    <col min="4609" max="4609" width="3.44140625" style="389" customWidth="1"/>
    <col min="4610" max="4610" width="8.44140625" style="389" customWidth="1"/>
    <col min="4611" max="4611" width="2.44140625" style="389" customWidth="1"/>
    <col min="4612" max="4612" width="9.44140625" style="389" customWidth="1"/>
    <col min="4613" max="4613" width="1.109375" style="389" customWidth="1"/>
    <col min="4614" max="4614" width="11.44140625" style="389"/>
    <col min="4615" max="4615" width="2" style="389" customWidth="1"/>
    <col min="4616" max="4616" width="11.44140625" style="389" bestFit="1"/>
    <col min="4617" max="4617" width="1.88671875" style="389" customWidth="1"/>
    <col min="4618" max="4618" width="8.44140625" style="389" customWidth="1"/>
    <col min="4619" max="4619" width="1.44140625" style="389" customWidth="1"/>
    <col min="4620" max="4620" width="11" style="389" customWidth="1"/>
    <col min="4621" max="4621" width="2.44140625" style="389" customWidth="1"/>
    <col min="4622" max="4622" width="8.44140625" style="389" customWidth="1"/>
    <col min="4623" max="4623" width="1.44140625" style="389" customWidth="1"/>
    <col min="4624" max="4624" width="13.109375" style="389" customWidth="1"/>
    <col min="4625" max="4625" width="1.44140625" style="389" customWidth="1"/>
    <col min="4626" max="4626" width="11" style="389" customWidth="1"/>
    <col min="4627" max="4627" width="1.44140625" style="389" customWidth="1"/>
    <col min="4628" max="4628" width="12.44140625" style="389" bestFit="1" customWidth="1"/>
    <col min="4629" max="4864" width="11.44140625" style="389"/>
    <col min="4865" max="4865" width="3.44140625" style="389" customWidth="1"/>
    <col min="4866" max="4866" width="8.44140625" style="389" customWidth="1"/>
    <col min="4867" max="4867" width="2.44140625" style="389" customWidth="1"/>
    <col min="4868" max="4868" width="9.44140625" style="389" customWidth="1"/>
    <col min="4869" max="4869" width="1.109375" style="389" customWidth="1"/>
    <col min="4870" max="4870" width="11.44140625" style="389"/>
    <col min="4871" max="4871" width="2" style="389" customWidth="1"/>
    <col min="4872" max="4872" width="11.44140625" style="389" bestFit="1"/>
    <col min="4873" max="4873" width="1.88671875" style="389" customWidth="1"/>
    <col min="4874" max="4874" width="8.44140625" style="389" customWidth="1"/>
    <col min="4875" max="4875" width="1.44140625" style="389" customWidth="1"/>
    <col min="4876" max="4876" width="11" style="389" customWidth="1"/>
    <col min="4877" max="4877" width="2.44140625" style="389" customWidth="1"/>
    <col min="4878" max="4878" width="8.44140625" style="389" customWidth="1"/>
    <col min="4879" max="4879" width="1.44140625" style="389" customWidth="1"/>
    <col min="4880" max="4880" width="13.109375" style="389" customWidth="1"/>
    <col min="4881" max="4881" width="1.44140625" style="389" customWidth="1"/>
    <col min="4882" max="4882" width="11" style="389" customWidth="1"/>
    <col min="4883" max="4883" width="1.44140625" style="389" customWidth="1"/>
    <col min="4884" max="4884" width="12.44140625" style="389" bestFit="1" customWidth="1"/>
    <col min="4885" max="5120" width="11.44140625" style="389"/>
    <col min="5121" max="5121" width="3.44140625" style="389" customWidth="1"/>
    <col min="5122" max="5122" width="8.44140625" style="389" customWidth="1"/>
    <col min="5123" max="5123" width="2.44140625" style="389" customWidth="1"/>
    <col min="5124" max="5124" width="9.44140625" style="389" customWidth="1"/>
    <col min="5125" max="5125" width="1.109375" style="389" customWidth="1"/>
    <col min="5126" max="5126" width="11.44140625" style="389"/>
    <col min="5127" max="5127" width="2" style="389" customWidth="1"/>
    <col min="5128" max="5128" width="11.44140625" style="389" bestFit="1"/>
    <col min="5129" max="5129" width="1.88671875" style="389" customWidth="1"/>
    <col min="5130" max="5130" width="8.44140625" style="389" customWidth="1"/>
    <col min="5131" max="5131" width="1.44140625" style="389" customWidth="1"/>
    <col min="5132" max="5132" width="11" style="389" customWidth="1"/>
    <col min="5133" max="5133" width="2.44140625" style="389" customWidth="1"/>
    <col min="5134" max="5134" width="8.44140625" style="389" customWidth="1"/>
    <col min="5135" max="5135" width="1.44140625" style="389" customWidth="1"/>
    <col min="5136" max="5136" width="13.109375" style="389" customWidth="1"/>
    <col min="5137" max="5137" width="1.44140625" style="389" customWidth="1"/>
    <col min="5138" max="5138" width="11" style="389" customWidth="1"/>
    <col min="5139" max="5139" width="1.44140625" style="389" customWidth="1"/>
    <col min="5140" max="5140" width="12.44140625" style="389" bestFit="1" customWidth="1"/>
    <col min="5141" max="5376" width="11.44140625" style="389"/>
    <col min="5377" max="5377" width="3.44140625" style="389" customWidth="1"/>
    <col min="5378" max="5378" width="8.44140625" style="389" customWidth="1"/>
    <col min="5379" max="5379" width="2.44140625" style="389" customWidth="1"/>
    <col min="5380" max="5380" width="9.44140625" style="389" customWidth="1"/>
    <col min="5381" max="5381" width="1.109375" style="389" customWidth="1"/>
    <col min="5382" max="5382" width="11.44140625" style="389"/>
    <col min="5383" max="5383" width="2" style="389" customWidth="1"/>
    <col min="5384" max="5384" width="11.44140625" style="389" bestFit="1"/>
    <col min="5385" max="5385" width="1.88671875" style="389" customWidth="1"/>
    <col min="5386" max="5386" width="8.44140625" style="389" customWidth="1"/>
    <col min="5387" max="5387" width="1.44140625" style="389" customWidth="1"/>
    <col min="5388" max="5388" width="11" style="389" customWidth="1"/>
    <col min="5389" max="5389" width="2.44140625" style="389" customWidth="1"/>
    <col min="5390" max="5390" width="8.44140625" style="389" customWidth="1"/>
    <col min="5391" max="5391" width="1.44140625" style="389" customWidth="1"/>
    <col min="5392" max="5392" width="13.109375" style="389" customWidth="1"/>
    <col min="5393" max="5393" width="1.44140625" style="389" customWidth="1"/>
    <col min="5394" max="5394" width="11" style="389" customWidth="1"/>
    <col min="5395" max="5395" width="1.44140625" style="389" customWidth="1"/>
    <col min="5396" max="5396" width="12.44140625" style="389" bestFit="1" customWidth="1"/>
    <col min="5397" max="5632" width="11.44140625" style="389"/>
    <col min="5633" max="5633" width="3.44140625" style="389" customWidth="1"/>
    <col min="5634" max="5634" width="8.44140625" style="389" customWidth="1"/>
    <col min="5635" max="5635" width="2.44140625" style="389" customWidth="1"/>
    <col min="5636" max="5636" width="9.44140625" style="389" customWidth="1"/>
    <col min="5637" max="5637" width="1.109375" style="389" customWidth="1"/>
    <col min="5638" max="5638" width="11.44140625" style="389"/>
    <col min="5639" max="5639" width="2" style="389" customWidth="1"/>
    <col min="5640" max="5640" width="11.44140625" style="389" bestFit="1"/>
    <col min="5641" max="5641" width="1.88671875" style="389" customWidth="1"/>
    <col min="5642" max="5642" width="8.44140625" style="389" customWidth="1"/>
    <col min="5643" max="5643" width="1.44140625" style="389" customWidth="1"/>
    <col min="5644" max="5644" width="11" style="389" customWidth="1"/>
    <col min="5645" max="5645" width="2.44140625" style="389" customWidth="1"/>
    <col min="5646" max="5646" width="8.44140625" style="389" customWidth="1"/>
    <col min="5647" max="5647" width="1.44140625" style="389" customWidth="1"/>
    <col min="5648" max="5648" width="13.109375" style="389" customWidth="1"/>
    <col min="5649" max="5649" width="1.44140625" style="389" customWidth="1"/>
    <col min="5650" max="5650" width="11" style="389" customWidth="1"/>
    <col min="5651" max="5651" width="1.44140625" style="389" customWidth="1"/>
    <col min="5652" max="5652" width="12.44140625" style="389" bestFit="1" customWidth="1"/>
    <col min="5653" max="5888" width="11.44140625" style="389"/>
    <col min="5889" max="5889" width="3.44140625" style="389" customWidth="1"/>
    <col min="5890" max="5890" width="8.44140625" style="389" customWidth="1"/>
    <col min="5891" max="5891" width="2.44140625" style="389" customWidth="1"/>
    <col min="5892" max="5892" width="9.44140625" style="389" customWidth="1"/>
    <col min="5893" max="5893" width="1.109375" style="389" customWidth="1"/>
    <col min="5894" max="5894" width="11.44140625" style="389"/>
    <col min="5895" max="5895" width="2" style="389" customWidth="1"/>
    <col min="5896" max="5896" width="11.44140625" style="389" bestFit="1"/>
    <col min="5897" max="5897" width="1.88671875" style="389" customWidth="1"/>
    <col min="5898" max="5898" width="8.44140625" style="389" customWidth="1"/>
    <col min="5899" max="5899" width="1.44140625" style="389" customWidth="1"/>
    <col min="5900" max="5900" width="11" style="389" customWidth="1"/>
    <col min="5901" max="5901" width="2.44140625" style="389" customWidth="1"/>
    <col min="5902" max="5902" width="8.44140625" style="389" customWidth="1"/>
    <col min="5903" max="5903" width="1.44140625" style="389" customWidth="1"/>
    <col min="5904" max="5904" width="13.109375" style="389" customWidth="1"/>
    <col min="5905" max="5905" width="1.44140625" style="389" customWidth="1"/>
    <col min="5906" max="5906" width="11" style="389" customWidth="1"/>
    <col min="5907" max="5907" width="1.44140625" style="389" customWidth="1"/>
    <col min="5908" max="5908" width="12.44140625" style="389" bestFit="1" customWidth="1"/>
    <col min="5909" max="6144" width="11.44140625" style="389"/>
    <col min="6145" max="6145" width="3.44140625" style="389" customWidth="1"/>
    <col min="6146" max="6146" width="8.44140625" style="389" customWidth="1"/>
    <col min="6147" max="6147" width="2.44140625" style="389" customWidth="1"/>
    <col min="6148" max="6148" width="9.44140625" style="389" customWidth="1"/>
    <col min="6149" max="6149" width="1.109375" style="389" customWidth="1"/>
    <col min="6150" max="6150" width="11.44140625" style="389"/>
    <col min="6151" max="6151" width="2" style="389" customWidth="1"/>
    <col min="6152" max="6152" width="11.44140625" style="389" bestFit="1"/>
    <col min="6153" max="6153" width="1.88671875" style="389" customWidth="1"/>
    <col min="6154" max="6154" width="8.44140625" style="389" customWidth="1"/>
    <col min="6155" max="6155" width="1.44140625" style="389" customWidth="1"/>
    <col min="6156" max="6156" width="11" style="389" customWidth="1"/>
    <col min="6157" max="6157" width="2.44140625" style="389" customWidth="1"/>
    <col min="6158" max="6158" width="8.44140625" style="389" customWidth="1"/>
    <col min="6159" max="6159" width="1.44140625" style="389" customWidth="1"/>
    <col min="6160" max="6160" width="13.109375" style="389" customWidth="1"/>
    <col min="6161" max="6161" width="1.44140625" style="389" customWidth="1"/>
    <col min="6162" max="6162" width="11" style="389" customWidth="1"/>
    <col min="6163" max="6163" width="1.44140625" style="389" customWidth="1"/>
    <col min="6164" max="6164" width="12.44140625" style="389" bestFit="1" customWidth="1"/>
    <col min="6165" max="6400" width="11.44140625" style="389"/>
    <col min="6401" max="6401" width="3.44140625" style="389" customWidth="1"/>
    <col min="6402" max="6402" width="8.44140625" style="389" customWidth="1"/>
    <col min="6403" max="6403" width="2.44140625" style="389" customWidth="1"/>
    <col min="6404" max="6404" width="9.44140625" style="389" customWidth="1"/>
    <col min="6405" max="6405" width="1.109375" style="389" customWidth="1"/>
    <col min="6406" max="6406" width="11.44140625" style="389"/>
    <col min="6407" max="6407" width="2" style="389" customWidth="1"/>
    <col min="6408" max="6408" width="11.44140625" style="389" bestFit="1"/>
    <col min="6409" max="6409" width="1.88671875" style="389" customWidth="1"/>
    <col min="6410" max="6410" width="8.44140625" style="389" customWidth="1"/>
    <col min="6411" max="6411" width="1.44140625" style="389" customWidth="1"/>
    <col min="6412" max="6412" width="11" style="389" customWidth="1"/>
    <col min="6413" max="6413" width="2.44140625" style="389" customWidth="1"/>
    <col min="6414" max="6414" width="8.44140625" style="389" customWidth="1"/>
    <col min="6415" max="6415" width="1.44140625" style="389" customWidth="1"/>
    <col min="6416" max="6416" width="13.109375" style="389" customWidth="1"/>
    <col min="6417" max="6417" width="1.44140625" style="389" customWidth="1"/>
    <col min="6418" max="6418" width="11" style="389" customWidth="1"/>
    <col min="6419" max="6419" width="1.44140625" style="389" customWidth="1"/>
    <col min="6420" max="6420" width="12.44140625" style="389" bestFit="1" customWidth="1"/>
    <col min="6421" max="6656" width="11.44140625" style="389"/>
    <col min="6657" max="6657" width="3.44140625" style="389" customWidth="1"/>
    <col min="6658" max="6658" width="8.44140625" style="389" customWidth="1"/>
    <col min="6659" max="6659" width="2.44140625" style="389" customWidth="1"/>
    <col min="6660" max="6660" width="9.44140625" style="389" customWidth="1"/>
    <col min="6661" max="6661" width="1.109375" style="389" customWidth="1"/>
    <col min="6662" max="6662" width="11.44140625" style="389"/>
    <col min="6663" max="6663" width="2" style="389" customWidth="1"/>
    <col min="6664" max="6664" width="11.44140625" style="389" bestFit="1"/>
    <col min="6665" max="6665" width="1.88671875" style="389" customWidth="1"/>
    <col min="6666" max="6666" width="8.44140625" style="389" customWidth="1"/>
    <col min="6667" max="6667" width="1.44140625" style="389" customWidth="1"/>
    <col min="6668" max="6668" width="11" style="389" customWidth="1"/>
    <col min="6669" max="6669" width="2.44140625" style="389" customWidth="1"/>
    <col min="6670" max="6670" width="8.44140625" style="389" customWidth="1"/>
    <col min="6671" max="6671" width="1.44140625" style="389" customWidth="1"/>
    <col min="6672" max="6672" width="13.109375" style="389" customWidth="1"/>
    <col min="6673" max="6673" width="1.44140625" style="389" customWidth="1"/>
    <col min="6674" max="6674" width="11" style="389" customWidth="1"/>
    <col min="6675" max="6675" width="1.44140625" style="389" customWidth="1"/>
    <col min="6676" max="6676" width="12.44140625" style="389" bestFit="1" customWidth="1"/>
    <col min="6677" max="6912" width="11.44140625" style="389"/>
    <col min="6913" max="6913" width="3.44140625" style="389" customWidth="1"/>
    <col min="6914" max="6914" width="8.44140625" style="389" customWidth="1"/>
    <col min="6915" max="6915" width="2.44140625" style="389" customWidth="1"/>
    <col min="6916" max="6916" width="9.44140625" style="389" customWidth="1"/>
    <col min="6917" max="6917" width="1.109375" style="389" customWidth="1"/>
    <col min="6918" max="6918" width="11.44140625" style="389"/>
    <col min="6919" max="6919" width="2" style="389" customWidth="1"/>
    <col min="6920" max="6920" width="11.44140625" style="389" bestFit="1"/>
    <col min="6921" max="6921" width="1.88671875" style="389" customWidth="1"/>
    <col min="6922" max="6922" width="8.44140625" style="389" customWidth="1"/>
    <col min="6923" max="6923" width="1.44140625" style="389" customWidth="1"/>
    <col min="6924" max="6924" width="11" style="389" customWidth="1"/>
    <col min="6925" max="6925" width="2.44140625" style="389" customWidth="1"/>
    <col min="6926" max="6926" width="8.44140625" style="389" customWidth="1"/>
    <col min="6927" max="6927" width="1.44140625" style="389" customWidth="1"/>
    <col min="6928" max="6928" width="13.109375" style="389" customWidth="1"/>
    <col min="6929" max="6929" width="1.44140625" style="389" customWidth="1"/>
    <col min="6930" max="6930" width="11" style="389" customWidth="1"/>
    <col min="6931" max="6931" width="1.44140625" style="389" customWidth="1"/>
    <col min="6932" max="6932" width="12.44140625" style="389" bestFit="1" customWidth="1"/>
    <col min="6933" max="7168" width="11.44140625" style="389"/>
    <col min="7169" max="7169" width="3.44140625" style="389" customWidth="1"/>
    <col min="7170" max="7170" width="8.44140625" style="389" customWidth="1"/>
    <col min="7171" max="7171" width="2.44140625" style="389" customWidth="1"/>
    <col min="7172" max="7172" width="9.44140625" style="389" customWidth="1"/>
    <col min="7173" max="7173" width="1.109375" style="389" customWidth="1"/>
    <col min="7174" max="7174" width="11.44140625" style="389"/>
    <col min="7175" max="7175" width="2" style="389" customWidth="1"/>
    <col min="7176" max="7176" width="11.44140625" style="389" bestFit="1"/>
    <col min="7177" max="7177" width="1.88671875" style="389" customWidth="1"/>
    <col min="7178" max="7178" width="8.44140625" style="389" customWidth="1"/>
    <col min="7179" max="7179" width="1.44140625" style="389" customWidth="1"/>
    <col min="7180" max="7180" width="11" style="389" customWidth="1"/>
    <col min="7181" max="7181" width="2.44140625" style="389" customWidth="1"/>
    <col min="7182" max="7182" width="8.44140625" style="389" customWidth="1"/>
    <col min="7183" max="7183" width="1.44140625" style="389" customWidth="1"/>
    <col min="7184" max="7184" width="13.109375" style="389" customWidth="1"/>
    <col min="7185" max="7185" width="1.44140625" style="389" customWidth="1"/>
    <col min="7186" max="7186" width="11" style="389" customWidth="1"/>
    <col min="7187" max="7187" width="1.44140625" style="389" customWidth="1"/>
    <col min="7188" max="7188" width="12.44140625" style="389" bestFit="1" customWidth="1"/>
    <col min="7189" max="7424" width="11.44140625" style="389"/>
    <col min="7425" max="7425" width="3.44140625" style="389" customWidth="1"/>
    <col min="7426" max="7426" width="8.44140625" style="389" customWidth="1"/>
    <col min="7427" max="7427" width="2.44140625" style="389" customWidth="1"/>
    <col min="7428" max="7428" width="9.44140625" style="389" customWidth="1"/>
    <col min="7429" max="7429" width="1.109375" style="389" customWidth="1"/>
    <col min="7430" max="7430" width="11.44140625" style="389"/>
    <col min="7431" max="7431" width="2" style="389" customWidth="1"/>
    <col min="7432" max="7432" width="11.44140625" style="389" bestFit="1"/>
    <col min="7433" max="7433" width="1.88671875" style="389" customWidth="1"/>
    <col min="7434" max="7434" width="8.44140625" style="389" customWidth="1"/>
    <col min="7435" max="7435" width="1.44140625" style="389" customWidth="1"/>
    <col min="7436" max="7436" width="11" style="389" customWidth="1"/>
    <col min="7437" max="7437" width="2.44140625" style="389" customWidth="1"/>
    <col min="7438" max="7438" width="8.44140625" style="389" customWidth="1"/>
    <col min="7439" max="7439" width="1.44140625" style="389" customWidth="1"/>
    <col min="7440" max="7440" width="13.109375" style="389" customWidth="1"/>
    <col min="7441" max="7441" width="1.44140625" style="389" customWidth="1"/>
    <col min="7442" max="7442" width="11" style="389" customWidth="1"/>
    <col min="7443" max="7443" width="1.44140625" style="389" customWidth="1"/>
    <col min="7444" max="7444" width="12.44140625" style="389" bestFit="1" customWidth="1"/>
    <col min="7445" max="7680" width="11.44140625" style="389"/>
    <col min="7681" max="7681" width="3.44140625" style="389" customWidth="1"/>
    <col min="7682" max="7682" width="8.44140625" style="389" customWidth="1"/>
    <col min="7683" max="7683" width="2.44140625" style="389" customWidth="1"/>
    <col min="7684" max="7684" width="9.44140625" style="389" customWidth="1"/>
    <col min="7685" max="7685" width="1.109375" style="389" customWidth="1"/>
    <col min="7686" max="7686" width="11.44140625" style="389"/>
    <col min="7687" max="7687" width="2" style="389" customWidth="1"/>
    <col min="7688" max="7688" width="11.44140625" style="389" bestFit="1"/>
    <col min="7689" max="7689" width="1.88671875" style="389" customWidth="1"/>
    <col min="7690" max="7690" width="8.44140625" style="389" customWidth="1"/>
    <col min="7691" max="7691" width="1.44140625" style="389" customWidth="1"/>
    <col min="7692" max="7692" width="11" style="389" customWidth="1"/>
    <col min="7693" max="7693" width="2.44140625" style="389" customWidth="1"/>
    <col min="7694" max="7694" width="8.44140625" style="389" customWidth="1"/>
    <col min="7695" max="7695" width="1.44140625" style="389" customWidth="1"/>
    <col min="7696" max="7696" width="13.109375" style="389" customWidth="1"/>
    <col min="7697" max="7697" width="1.44140625" style="389" customWidth="1"/>
    <col min="7698" max="7698" width="11" style="389" customWidth="1"/>
    <col min="7699" max="7699" width="1.44140625" style="389" customWidth="1"/>
    <col min="7700" max="7700" width="12.44140625" style="389" bestFit="1" customWidth="1"/>
    <col min="7701" max="7936" width="11.44140625" style="389"/>
    <col min="7937" max="7937" width="3.44140625" style="389" customWidth="1"/>
    <col min="7938" max="7938" width="8.44140625" style="389" customWidth="1"/>
    <col min="7939" max="7939" width="2.44140625" style="389" customWidth="1"/>
    <col min="7940" max="7940" width="9.44140625" style="389" customWidth="1"/>
    <col min="7941" max="7941" width="1.109375" style="389" customWidth="1"/>
    <col min="7942" max="7942" width="11.44140625" style="389"/>
    <col min="7943" max="7943" width="2" style="389" customWidth="1"/>
    <col min="7944" max="7944" width="11.44140625" style="389" bestFit="1"/>
    <col min="7945" max="7945" width="1.88671875" style="389" customWidth="1"/>
    <col min="7946" max="7946" width="8.44140625" style="389" customWidth="1"/>
    <col min="7947" max="7947" width="1.44140625" style="389" customWidth="1"/>
    <col min="7948" max="7948" width="11" style="389" customWidth="1"/>
    <col min="7949" max="7949" width="2.44140625" style="389" customWidth="1"/>
    <col min="7950" max="7950" width="8.44140625" style="389" customWidth="1"/>
    <col min="7951" max="7951" width="1.44140625" style="389" customWidth="1"/>
    <col min="7952" max="7952" width="13.109375" style="389" customWidth="1"/>
    <col min="7953" max="7953" width="1.44140625" style="389" customWidth="1"/>
    <col min="7954" max="7954" width="11" style="389" customWidth="1"/>
    <col min="7955" max="7955" width="1.44140625" style="389" customWidth="1"/>
    <col min="7956" max="7956" width="12.44140625" style="389" bestFit="1" customWidth="1"/>
    <col min="7957" max="8192" width="11.44140625" style="389"/>
    <col min="8193" max="8193" width="3.44140625" style="389" customWidth="1"/>
    <col min="8194" max="8194" width="8.44140625" style="389" customWidth="1"/>
    <col min="8195" max="8195" width="2.44140625" style="389" customWidth="1"/>
    <col min="8196" max="8196" width="9.44140625" style="389" customWidth="1"/>
    <col min="8197" max="8197" width="1.109375" style="389" customWidth="1"/>
    <col min="8198" max="8198" width="11.44140625" style="389"/>
    <col min="8199" max="8199" width="2" style="389" customWidth="1"/>
    <col min="8200" max="8200" width="11.44140625" style="389" bestFit="1"/>
    <col min="8201" max="8201" width="1.88671875" style="389" customWidth="1"/>
    <col min="8202" max="8202" width="8.44140625" style="389" customWidth="1"/>
    <col min="8203" max="8203" width="1.44140625" style="389" customWidth="1"/>
    <col min="8204" max="8204" width="11" style="389" customWidth="1"/>
    <col min="8205" max="8205" width="2.44140625" style="389" customWidth="1"/>
    <col min="8206" max="8206" width="8.44140625" style="389" customWidth="1"/>
    <col min="8207" max="8207" width="1.44140625" style="389" customWidth="1"/>
    <col min="8208" max="8208" width="13.109375" style="389" customWidth="1"/>
    <col min="8209" max="8209" width="1.44140625" style="389" customWidth="1"/>
    <col min="8210" max="8210" width="11" style="389" customWidth="1"/>
    <col min="8211" max="8211" width="1.44140625" style="389" customWidth="1"/>
    <col min="8212" max="8212" width="12.44140625" style="389" bestFit="1" customWidth="1"/>
    <col min="8213" max="8448" width="11.44140625" style="389"/>
    <col min="8449" max="8449" width="3.44140625" style="389" customWidth="1"/>
    <col min="8450" max="8450" width="8.44140625" style="389" customWidth="1"/>
    <col min="8451" max="8451" width="2.44140625" style="389" customWidth="1"/>
    <col min="8452" max="8452" width="9.44140625" style="389" customWidth="1"/>
    <col min="8453" max="8453" width="1.109375" style="389" customWidth="1"/>
    <col min="8454" max="8454" width="11.44140625" style="389"/>
    <col min="8455" max="8455" width="2" style="389" customWidth="1"/>
    <col min="8456" max="8456" width="11.44140625" style="389" bestFit="1"/>
    <col min="8457" max="8457" width="1.88671875" style="389" customWidth="1"/>
    <col min="8458" max="8458" width="8.44140625" style="389" customWidth="1"/>
    <col min="8459" max="8459" width="1.44140625" style="389" customWidth="1"/>
    <col min="8460" max="8460" width="11" style="389" customWidth="1"/>
    <col min="8461" max="8461" width="2.44140625" style="389" customWidth="1"/>
    <col min="8462" max="8462" width="8.44140625" style="389" customWidth="1"/>
    <col min="8463" max="8463" width="1.44140625" style="389" customWidth="1"/>
    <col min="8464" max="8464" width="13.109375" style="389" customWidth="1"/>
    <col min="8465" max="8465" width="1.44140625" style="389" customWidth="1"/>
    <col min="8466" max="8466" width="11" style="389" customWidth="1"/>
    <col min="8467" max="8467" width="1.44140625" style="389" customWidth="1"/>
    <col min="8468" max="8468" width="12.44140625" style="389" bestFit="1" customWidth="1"/>
    <col min="8469" max="8704" width="11.44140625" style="389"/>
    <col min="8705" max="8705" width="3.44140625" style="389" customWidth="1"/>
    <col min="8706" max="8706" width="8.44140625" style="389" customWidth="1"/>
    <col min="8707" max="8707" width="2.44140625" style="389" customWidth="1"/>
    <col min="8708" max="8708" width="9.44140625" style="389" customWidth="1"/>
    <col min="8709" max="8709" width="1.109375" style="389" customWidth="1"/>
    <col min="8710" max="8710" width="11.44140625" style="389"/>
    <col min="8711" max="8711" width="2" style="389" customWidth="1"/>
    <col min="8712" max="8712" width="11.44140625" style="389" bestFit="1"/>
    <col min="8713" max="8713" width="1.88671875" style="389" customWidth="1"/>
    <col min="8714" max="8714" width="8.44140625" style="389" customWidth="1"/>
    <col min="8715" max="8715" width="1.44140625" style="389" customWidth="1"/>
    <col min="8716" max="8716" width="11" style="389" customWidth="1"/>
    <col min="8717" max="8717" width="2.44140625" style="389" customWidth="1"/>
    <col min="8718" max="8718" width="8.44140625" style="389" customWidth="1"/>
    <col min="8719" max="8719" width="1.44140625" style="389" customWidth="1"/>
    <col min="8720" max="8720" width="13.109375" style="389" customWidth="1"/>
    <col min="8721" max="8721" width="1.44140625" style="389" customWidth="1"/>
    <col min="8722" max="8722" width="11" style="389" customWidth="1"/>
    <col min="8723" max="8723" width="1.44140625" style="389" customWidth="1"/>
    <col min="8724" max="8724" width="12.44140625" style="389" bestFit="1" customWidth="1"/>
    <col min="8725" max="8960" width="11.44140625" style="389"/>
    <col min="8961" max="8961" width="3.44140625" style="389" customWidth="1"/>
    <col min="8962" max="8962" width="8.44140625" style="389" customWidth="1"/>
    <col min="8963" max="8963" width="2.44140625" style="389" customWidth="1"/>
    <col min="8964" max="8964" width="9.44140625" style="389" customWidth="1"/>
    <col min="8965" max="8965" width="1.109375" style="389" customWidth="1"/>
    <col min="8966" max="8966" width="11.44140625" style="389"/>
    <col min="8967" max="8967" width="2" style="389" customWidth="1"/>
    <col min="8968" max="8968" width="11.44140625" style="389" bestFit="1"/>
    <col min="8969" max="8969" width="1.88671875" style="389" customWidth="1"/>
    <col min="8970" max="8970" width="8.44140625" style="389" customWidth="1"/>
    <col min="8971" max="8971" width="1.44140625" style="389" customWidth="1"/>
    <col min="8972" max="8972" width="11" style="389" customWidth="1"/>
    <col min="8973" max="8973" width="2.44140625" style="389" customWidth="1"/>
    <col min="8974" max="8974" width="8.44140625" style="389" customWidth="1"/>
    <col min="8975" max="8975" width="1.44140625" style="389" customWidth="1"/>
    <col min="8976" max="8976" width="13.109375" style="389" customWidth="1"/>
    <col min="8977" max="8977" width="1.44140625" style="389" customWidth="1"/>
    <col min="8978" max="8978" width="11" style="389" customWidth="1"/>
    <col min="8979" max="8979" width="1.44140625" style="389" customWidth="1"/>
    <col min="8980" max="8980" width="12.44140625" style="389" bestFit="1" customWidth="1"/>
    <col min="8981" max="9216" width="11.44140625" style="389"/>
    <col min="9217" max="9217" width="3.44140625" style="389" customWidth="1"/>
    <col min="9218" max="9218" width="8.44140625" style="389" customWidth="1"/>
    <col min="9219" max="9219" width="2.44140625" style="389" customWidth="1"/>
    <col min="9220" max="9220" width="9.44140625" style="389" customWidth="1"/>
    <col min="9221" max="9221" width="1.109375" style="389" customWidth="1"/>
    <col min="9222" max="9222" width="11.44140625" style="389"/>
    <col min="9223" max="9223" width="2" style="389" customWidth="1"/>
    <col min="9224" max="9224" width="11.44140625" style="389" bestFit="1"/>
    <col min="9225" max="9225" width="1.88671875" style="389" customWidth="1"/>
    <col min="9226" max="9226" width="8.44140625" style="389" customWidth="1"/>
    <col min="9227" max="9227" width="1.44140625" style="389" customWidth="1"/>
    <col min="9228" max="9228" width="11" style="389" customWidth="1"/>
    <col min="9229" max="9229" width="2.44140625" style="389" customWidth="1"/>
    <col min="9230" max="9230" width="8.44140625" style="389" customWidth="1"/>
    <col min="9231" max="9231" width="1.44140625" style="389" customWidth="1"/>
    <col min="9232" max="9232" width="13.109375" style="389" customWidth="1"/>
    <col min="9233" max="9233" width="1.44140625" style="389" customWidth="1"/>
    <col min="9234" max="9234" width="11" style="389" customWidth="1"/>
    <col min="9235" max="9235" width="1.44140625" style="389" customWidth="1"/>
    <col min="9236" max="9236" width="12.44140625" style="389" bestFit="1" customWidth="1"/>
    <col min="9237" max="9472" width="11.44140625" style="389"/>
    <col min="9473" max="9473" width="3.44140625" style="389" customWidth="1"/>
    <col min="9474" max="9474" width="8.44140625" style="389" customWidth="1"/>
    <col min="9475" max="9475" width="2.44140625" style="389" customWidth="1"/>
    <col min="9476" max="9476" width="9.44140625" style="389" customWidth="1"/>
    <col min="9477" max="9477" width="1.109375" style="389" customWidth="1"/>
    <col min="9478" max="9478" width="11.44140625" style="389"/>
    <col min="9479" max="9479" width="2" style="389" customWidth="1"/>
    <col min="9480" max="9480" width="11.44140625" style="389" bestFit="1"/>
    <col min="9481" max="9481" width="1.88671875" style="389" customWidth="1"/>
    <col min="9482" max="9482" width="8.44140625" style="389" customWidth="1"/>
    <col min="9483" max="9483" width="1.44140625" style="389" customWidth="1"/>
    <col min="9484" max="9484" width="11" style="389" customWidth="1"/>
    <col min="9485" max="9485" width="2.44140625" style="389" customWidth="1"/>
    <col min="9486" max="9486" width="8.44140625" style="389" customWidth="1"/>
    <col min="9487" max="9487" width="1.44140625" style="389" customWidth="1"/>
    <col min="9488" max="9488" width="13.109375" style="389" customWidth="1"/>
    <col min="9489" max="9489" width="1.44140625" style="389" customWidth="1"/>
    <col min="9490" max="9490" width="11" style="389" customWidth="1"/>
    <col min="9491" max="9491" width="1.44140625" style="389" customWidth="1"/>
    <col min="9492" max="9492" width="12.44140625" style="389" bestFit="1" customWidth="1"/>
    <col min="9493" max="9728" width="11.44140625" style="389"/>
    <col min="9729" max="9729" width="3.44140625" style="389" customWidth="1"/>
    <col min="9730" max="9730" width="8.44140625" style="389" customWidth="1"/>
    <col min="9731" max="9731" width="2.44140625" style="389" customWidth="1"/>
    <col min="9732" max="9732" width="9.44140625" style="389" customWidth="1"/>
    <col min="9733" max="9733" width="1.109375" style="389" customWidth="1"/>
    <col min="9734" max="9734" width="11.44140625" style="389"/>
    <col min="9735" max="9735" width="2" style="389" customWidth="1"/>
    <col min="9736" max="9736" width="11.44140625" style="389" bestFit="1"/>
    <col min="9737" max="9737" width="1.88671875" style="389" customWidth="1"/>
    <col min="9738" max="9738" width="8.44140625" style="389" customWidth="1"/>
    <col min="9739" max="9739" width="1.44140625" style="389" customWidth="1"/>
    <col min="9740" max="9740" width="11" style="389" customWidth="1"/>
    <col min="9741" max="9741" width="2.44140625" style="389" customWidth="1"/>
    <col min="9742" max="9742" width="8.44140625" style="389" customWidth="1"/>
    <col min="9743" max="9743" width="1.44140625" style="389" customWidth="1"/>
    <col min="9744" max="9744" width="13.109375" style="389" customWidth="1"/>
    <col min="9745" max="9745" width="1.44140625" style="389" customWidth="1"/>
    <col min="9746" max="9746" width="11" style="389" customWidth="1"/>
    <col min="9747" max="9747" width="1.44140625" style="389" customWidth="1"/>
    <col min="9748" max="9748" width="12.44140625" style="389" bestFit="1" customWidth="1"/>
    <col min="9749" max="9984" width="11.44140625" style="389"/>
    <col min="9985" max="9985" width="3.44140625" style="389" customWidth="1"/>
    <col min="9986" max="9986" width="8.44140625" style="389" customWidth="1"/>
    <col min="9987" max="9987" width="2.44140625" style="389" customWidth="1"/>
    <col min="9988" max="9988" width="9.44140625" style="389" customWidth="1"/>
    <col min="9989" max="9989" width="1.109375" style="389" customWidth="1"/>
    <col min="9990" max="9990" width="11.44140625" style="389"/>
    <col min="9991" max="9991" width="2" style="389" customWidth="1"/>
    <col min="9992" max="9992" width="11.44140625" style="389" bestFit="1"/>
    <col min="9993" max="9993" width="1.88671875" style="389" customWidth="1"/>
    <col min="9994" max="9994" width="8.44140625" style="389" customWidth="1"/>
    <col min="9995" max="9995" width="1.44140625" style="389" customWidth="1"/>
    <col min="9996" max="9996" width="11" style="389" customWidth="1"/>
    <col min="9997" max="9997" width="2.44140625" style="389" customWidth="1"/>
    <col min="9998" max="9998" width="8.44140625" style="389" customWidth="1"/>
    <col min="9999" max="9999" width="1.44140625" style="389" customWidth="1"/>
    <col min="10000" max="10000" width="13.109375" style="389" customWidth="1"/>
    <col min="10001" max="10001" width="1.44140625" style="389" customWidth="1"/>
    <col min="10002" max="10002" width="11" style="389" customWidth="1"/>
    <col min="10003" max="10003" width="1.44140625" style="389" customWidth="1"/>
    <col min="10004" max="10004" width="12.44140625" style="389" bestFit="1" customWidth="1"/>
    <col min="10005" max="10240" width="11.44140625" style="389"/>
    <col min="10241" max="10241" width="3.44140625" style="389" customWidth="1"/>
    <col min="10242" max="10242" width="8.44140625" style="389" customWidth="1"/>
    <col min="10243" max="10243" width="2.44140625" style="389" customWidth="1"/>
    <col min="10244" max="10244" width="9.44140625" style="389" customWidth="1"/>
    <col min="10245" max="10245" width="1.109375" style="389" customWidth="1"/>
    <col min="10246" max="10246" width="11.44140625" style="389"/>
    <col min="10247" max="10247" width="2" style="389" customWidth="1"/>
    <col min="10248" max="10248" width="11.44140625" style="389" bestFit="1"/>
    <col min="10249" max="10249" width="1.88671875" style="389" customWidth="1"/>
    <col min="10250" max="10250" width="8.44140625" style="389" customWidth="1"/>
    <col min="10251" max="10251" width="1.44140625" style="389" customWidth="1"/>
    <col min="10252" max="10252" width="11" style="389" customWidth="1"/>
    <col min="10253" max="10253" width="2.44140625" style="389" customWidth="1"/>
    <col min="10254" max="10254" width="8.44140625" style="389" customWidth="1"/>
    <col min="10255" max="10255" width="1.44140625" style="389" customWidth="1"/>
    <col min="10256" max="10256" width="13.109375" style="389" customWidth="1"/>
    <col min="10257" max="10257" width="1.44140625" style="389" customWidth="1"/>
    <col min="10258" max="10258" width="11" style="389" customWidth="1"/>
    <col min="10259" max="10259" width="1.44140625" style="389" customWidth="1"/>
    <col min="10260" max="10260" width="12.44140625" style="389" bestFit="1" customWidth="1"/>
    <col min="10261" max="10496" width="11.44140625" style="389"/>
    <col min="10497" max="10497" width="3.44140625" style="389" customWidth="1"/>
    <col min="10498" max="10498" width="8.44140625" style="389" customWidth="1"/>
    <col min="10499" max="10499" width="2.44140625" style="389" customWidth="1"/>
    <col min="10500" max="10500" width="9.44140625" style="389" customWidth="1"/>
    <col min="10501" max="10501" width="1.109375" style="389" customWidth="1"/>
    <col min="10502" max="10502" width="11.44140625" style="389"/>
    <col min="10503" max="10503" width="2" style="389" customWidth="1"/>
    <col min="10504" max="10504" width="11.44140625" style="389" bestFit="1"/>
    <col min="10505" max="10505" width="1.88671875" style="389" customWidth="1"/>
    <col min="10506" max="10506" width="8.44140625" style="389" customWidth="1"/>
    <col min="10507" max="10507" width="1.44140625" style="389" customWidth="1"/>
    <col min="10508" max="10508" width="11" style="389" customWidth="1"/>
    <col min="10509" max="10509" width="2.44140625" style="389" customWidth="1"/>
    <col min="10510" max="10510" width="8.44140625" style="389" customWidth="1"/>
    <col min="10511" max="10511" width="1.44140625" style="389" customWidth="1"/>
    <col min="10512" max="10512" width="13.109375" style="389" customWidth="1"/>
    <col min="10513" max="10513" width="1.44140625" style="389" customWidth="1"/>
    <col min="10514" max="10514" width="11" style="389" customWidth="1"/>
    <col min="10515" max="10515" width="1.44140625" style="389" customWidth="1"/>
    <col min="10516" max="10516" width="12.44140625" style="389" bestFit="1" customWidth="1"/>
    <col min="10517" max="10752" width="11.44140625" style="389"/>
    <col min="10753" max="10753" width="3.44140625" style="389" customWidth="1"/>
    <col min="10754" max="10754" width="8.44140625" style="389" customWidth="1"/>
    <col min="10755" max="10755" width="2.44140625" style="389" customWidth="1"/>
    <col min="10756" max="10756" width="9.44140625" style="389" customWidth="1"/>
    <col min="10757" max="10757" width="1.109375" style="389" customWidth="1"/>
    <col min="10758" max="10758" width="11.44140625" style="389"/>
    <col min="10759" max="10759" width="2" style="389" customWidth="1"/>
    <col min="10760" max="10760" width="11.44140625" style="389" bestFit="1"/>
    <col min="10761" max="10761" width="1.88671875" style="389" customWidth="1"/>
    <col min="10762" max="10762" width="8.44140625" style="389" customWidth="1"/>
    <col min="10763" max="10763" width="1.44140625" style="389" customWidth="1"/>
    <col min="10764" max="10764" width="11" style="389" customWidth="1"/>
    <col min="10765" max="10765" width="2.44140625" style="389" customWidth="1"/>
    <col min="10766" max="10766" width="8.44140625" style="389" customWidth="1"/>
    <col min="10767" max="10767" width="1.44140625" style="389" customWidth="1"/>
    <col min="10768" max="10768" width="13.109375" style="389" customWidth="1"/>
    <col min="10769" max="10769" width="1.44140625" style="389" customWidth="1"/>
    <col min="10770" max="10770" width="11" style="389" customWidth="1"/>
    <col min="10771" max="10771" width="1.44140625" style="389" customWidth="1"/>
    <col min="10772" max="10772" width="12.44140625" style="389" bestFit="1" customWidth="1"/>
    <col min="10773" max="11008" width="11.44140625" style="389"/>
    <col min="11009" max="11009" width="3.44140625" style="389" customWidth="1"/>
    <col min="11010" max="11010" width="8.44140625" style="389" customWidth="1"/>
    <col min="11011" max="11011" width="2.44140625" style="389" customWidth="1"/>
    <col min="11012" max="11012" width="9.44140625" style="389" customWidth="1"/>
    <col min="11013" max="11013" width="1.109375" style="389" customWidth="1"/>
    <col min="11014" max="11014" width="11.44140625" style="389"/>
    <col min="11015" max="11015" width="2" style="389" customWidth="1"/>
    <col min="11016" max="11016" width="11.44140625" style="389" bestFit="1"/>
    <col min="11017" max="11017" width="1.88671875" style="389" customWidth="1"/>
    <col min="11018" max="11018" width="8.44140625" style="389" customWidth="1"/>
    <col min="11019" max="11019" width="1.44140625" style="389" customWidth="1"/>
    <col min="11020" max="11020" width="11" style="389" customWidth="1"/>
    <col min="11021" max="11021" width="2.44140625" style="389" customWidth="1"/>
    <col min="11022" max="11022" width="8.44140625" style="389" customWidth="1"/>
    <col min="11023" max="11023" width="1.44140625" style="389" customWidth="1"/>
    <col min="11024" max="11024" width="13.109375" style="389" customWidth="1"/>
    <col min="11025" max="11025" width="1.44140625" style="389" customWidth="1"/>
    <col min="11026" max="11026" width="11" style="389" customWidth="1"/>
    <col min="11027" max="11027" width="1.44140625" style="389" customWidth="1"/>
    <col min="11028" max="11028" width="12.44140625" style="389" bestFit="1" customWidth="1"/>
    <col min="11029" max="11264" width="11.44140625" style="389"/>
    <col min="11265" max="11265" width="3.44140625" style="389" customWidth="1"/>
    <col min="11266" max="11266" width="8.44140625" style="389" customWidth="1"/>
    <col min="11267" max="11267" width="2.44140625" style="389" customWidth="1"/>
    <col min="11268" max="11268" width="9.44140625" style="389" customWidth="1"/>
    <col min="11269" max="11269" width="1.109375" style="389" customWidth="1"/>
    <col min="11270" max="11270" width="11.44140625" style="389"/>
    <col min="11271" max="11271" width="2" style="389" customWidth="1"/>
    <col min="11272" max="11272" width="11.44140625" style="389" bestFit="1"/>
    <col min="11273" max="11273" width="1.88671875" style="389" customWidth="1"/>
    <col min="11274" max="11274" width="8.44140625" style="389" customWidth="1"/>
    <col min="11275" max="11275" width="1.44140625" style="389" customWidth="1"/>
    <col min="11276" max="11276" width="11" style="389" customWidth="1"/>
    <col min="11277" max="11277" width="2.44140625" style="389" customWidth="1"/>
    <col min="11278" max="11278" width="8.44140625" style="389" customWidth="1"/>
    <col min="11279" max="11279" width="1.44140625" style="389" customWidth="1"/>
    <col min="11280" max="11280" width="13.109375" style="389" customWidth="1"/>
    <col min="11281" max="11281" width="1.44140625" style="389" customWidth="1"/>
    <col min="11282" max="11282" width="11" style="389" customWidth="1"/>
    <col min="11283" max="11283" width="1.44140625" style="389" customWidth="1"/>
    <col min="11284" max="11284" width="12.44140625" style="389" bestFit="1" customWidth="1"/>
    <col min="11285" max="11520" width="11.44140625" style="389"/>
    <col min="11521" max="11521" width="3.44140625" style="389" customWidth="1"/>
    <col min="11522" max="11522" width="8.44140625" style="389" customWidth="1"/>
    <col min="11523" max="11523" width="2.44140625" style="389" customWidth="1"/>
    <col min="11524" max="11524" width="9.44140625" style="389" customWidth="1"/>
    <col min="11525" max="11525" width="1.109375" style="389" customWidth="1"/>
    <col min="11526" max="11526" width="11.44140625" style="389"/>
    <col min="11527" max="11527" width="2" style="389" customWidth="1"/>
    <col min="11528" max="11528" width="11.44140625" style="389" bestFit="1"/>
    <col min="11529" max="11529" width="1.88671875" style="389" customWidth="1"/>
    <col min="11530" max="11530" width="8.44140625" style="389" customWidth="1"/>
    <col min="11531" max="11531" width="1.44140625" style="389" customWidth="1"/>
    <col min="11532" max="11532" width="11" style="389" customWidth="1"/>
    <col min="11533" max="11533" width="2.44140625" style="389" customWidth="1"/>
    <col min="11534" max="11534" width="8.44140625" style="389" customWidth="1"/>
    <col min="11535" max="11535" width="1.44140625" style="389" customWidth="1"/>
    <col min="11536" max="11536" width="13.109375" style="389" customWidth="1"/>
    <col min="11537" max="11537" width="1.44140625" style="389" customWidth="1"/>
    <col min="11538" max="11538" width="11" style="389" customWidth="1"/>
    <col min="11539" max="11539" width="1.44140625" style="389" customWidth="1"/>
    <col min="11540" max="11540" width="12.44140625" style="389" bestFit="1" customWidth="1"/>
    <col min="11541" max="11776" width="11.44140625" style="389"/>
    <col min="11777" max="11777" width="3.44140625" style="389" customWidth="1"/>
    <col min="11778" max="11778" width="8.44140625" style="389" customWidth="1"/>
    <col min="11779" max="11779" width="2.44140625" style="389" customWidth="1"/>
    <col min="11780" max="11780" width="9.44140625" style="389" customWidth="1"/>
    <col min="11781" max="11781" width="1.109375" style="389" customWidth="1"/>
    <col min="11782" max="11782" width="11.44140625" style="389"/>
    <col min="11783" max="11783" width="2" style="389" customWidth="1"/>
    <col min="11784" max="11784" width="11.44140625" style="389" bestFit="1"/>
    <col min="11785" max="11785" width="1.88671875" style="389" customWidth="1"/>
    <col min="11786" max="11786" width="8.44140625" style="389" customWidth="1"/>
    <col min="11787" max="11787" width="1.44140625" style="389" customWidth="1"/>
    <col min="11788" max="11788" width="11" style="389" customWidth="1"/>
    <col min="11789" max="11789" width="2.44140625" style="389" customWidth="1"/>
    <col min="11790" max="11790" width="8.44140625" style="389" customWidth="1"/>
    <col min="11791" max="11791" width="1.44140625" style="389" customWidth="1"/>
    <col min="11792" max="11792" width="13.109375" style="389" customWidth="1"/>
    <col min="11793" max="11793" width="1.44140625" style="389" customWidth="1"/>
    <col min="11794" max="11794" width="11" style="389" customWidth="1"/>
    <col min="11795" max="11795" width="1.44140625" style="389" customWidth="1"/>
    <col min="11796" max="11796" width="12.44140625" style="389" bestFit="1" customWidth="1"/>
    <col min="11797" max="12032" width="11.44140625" style="389"/>
    <col min="12033" max="12033" width="3.44140625" style="389" customWidth="1"/>
    <col min="12034" max="12034" width="8.44140625" style="389" customWidth="1"/>
    <col min="12035" max="12035" width="2.44140625" style="389" customWidth="1"/>
    <col min="12036" max="12036" width="9.44140625" style="389" customWidth="1"/>
    <col min="12037" max="12037" width="1.109375" style="389" customWidth="1"/>
    <col min="12038" max="12038" width="11.44140625" style="389"/>
    <col min="12039" max="12039" width="2" style="389" customWidth="1"/>
    <col min="12040" max="12040" width="11.44140625" style="389" bestFit="1"/>
    <col min="12041" max="12041" width="1.88671875" style="389" customWidth="1"/>
    <col min="12042" max="12042" width="8.44140625" style="389" customWidth="1"/>
    <col min="12043" max="12043" width="1.44140625" style="389" customWidth="1"/>
    <col min="12044" max="12044" width="11" style="389" customWidth="1"/>
    <col min="12045" max="12045" width="2.44140625" style="389" customWidth="1"/>
    <col min="12046" max="12046" width="8.44140625" style="389" customWidth="1"/>
    <col min="12047" max="12047" width="1.44140625" style="389" customWidth="1"/>
    <col min="12048" max="12048" width="13.109375" style="389" customWidth="1"/>
    <col min="12049" max="12049" width="1.44140625" style="389" customWidth="1"/>
    <col min="12050" max="12050" width="11" style="389" customWidth="1"/>
    <col min="12051" max="12051" width="1.44140625" style="389" customWidth="1"/>
    <col min="12052" max="12052" width="12.44140625" style="389" bestFit="1" customWidth="1"/>
    <col min="12053" max="12288" width="11.44140625" style="389"/>
    <col min="12289" max="12289" width="3.44140625" style="389" customWidth="1"/>
    <col min="12290" max="12290" width="8.44140625" style="389" customWidth="1"/>
    <col min="12291" max="12291" width="2.44140625" style="389" customWidth="1"/>
    <col min="12292" max="12292" width="9.44140625" style="389" customWidth="1"/>
    <col min="12293" max="12293" width="1.109375" style="389" customWidth="1"/>
    <col min="12294" max="12294" width="11.44140625" style="389"/>
    <col min="12295" max="12295" width="2" style="389" customWidth="1"/>
    <col min="12296" max="12296" width="11.44140625" style="389" bestFit="1"/>
    <col min="12297" max="12297" width="1.88671875" style="389" customWidth="1"/>
    <col min="12298" max="12298" width="8.44140625" style="389" customWidth="1"/>
    <col min="12299" max="12299" width="1.44140625" style="389" customWidth="1"/>
    <col min="12300" max="12300" width="11" style="389" customWidth="1"/>
    <col min="12301" max="12301" width="2.44140625" style="389" customWidth="1"/>
    <col min="12302" max="12302" width="8.44140625" style="389" customWidth="1"/>
    <col min="12303" max="12303" width="1.44140625" style="389" customWidth="1"/>
    <col min="12304" max="12304" width="13.109375" style="389" customWidth="1"/>
    <col min="12305" max="12305" width="1.44140625" style="389" customWidth="1"/>
    <col min="12306" max="12306" width="11" style="389" customWidth="1"/>
    <col min="12307" max="12307" width="1.44140625" style="389" customWidth="1"/>
    <col min="12308" max="12308" width="12.44140625" style="389" bestFit="1" customWidth="1"/>
    <col min="12309" max="12544" width="11.44140625" style="389"/>
    <col min="12545" max="12545" width="3.44140625" style="389" customWidth="1"/>
    <col min="12546" max="12546" width="8.44140625" style="389" customWidth="1"/>
    <col min="12547" max="12547" width="2.44140625" style="389" customWidth="1"/>
    <col min="12548" max="12548" width="9.44140625" style="389" customWidth="1"/>
    <col min="12549" max="12549" width="1.109375" style="389" customWidth="1"/>
    <col min="12550" max="12550" width="11.44140625" style="389"/>
    <col min="12551" max="12551" width="2" style="389" customWidth="1"/>
    <col min="12552" max="12552" width="11.44140625" style="389" bestFit="1"/>
    <col min="12553" max="12553" width="1.88671875" style="389" customWidth="1"/>
    <col min="12554" max="12554" width="8.44140625" style="389" customWidth="1"/>
    <col min="12555" max="12555" width="1.44140625" style="389" customWidth="1"/>
    <col min="12556" max="12556" width="11" style="389" customWidth="1"/>
    <col min="12557" max="12557" width="2.44140625" style="389" customWidth="1"/>
    <col min="12558" max="12558" width="8.44140625" style="389" customWidth="1"/>
    <col min="12559" max="12559" width="1.44140625" style="389" customWidth="1"/>
    <col min="12560" max="12560" width="13.109375" style="389" customWidth="1"/>
    <col min="12561" max="12561" width="1.44140625" style="389" customWidth="1"/>
    <col min="12562" max="12562" width="11" style="389" customWidth="1"/>
    <col min="12563" max="12563" width="1.44140625" style="389" customWidth="1"/>
    <col min="12564" max="12564" width="12.44140625" style="389" bestFit="1" customWidth="1"/>
    <col min="12565" max="12800" width="11.44140625" style="389"/>
    <col min="12801" max="12801" width="3.44140625" style="389" customWidth="1"/>
    <col min="12802" max="12802" width="8.44140625" style="389" customWidth="1"/>
    <col min="12803" max="12803" width="2.44140625" style="389" customWidth="1"/>
    <col min="12804" max="12804" width="9.44140625" style="389" customWidth="1"/>
    <col min="12805" max="12805" width="1.109375" style="389" customWidth="1"/>
    <col min="12806" max="12806" width="11.44140625" style="389"/>
    <col min="12807" max="12807" width="2" style="389" customWidth="1"/>
    <col min="12808" max="12808" width="11.44140625" style="389" bestFit="1"/>
    <col min="12809" max="12809" width="1.88671875" style="389" customWidth="1"/>
    <col min="12810" max="12810" width="8.44140625" style="389" customWidth="1"/>
    <col min="12811" max="12811" width="1.44140625" style="389" customWidth="1"/>
    <col min="12812" max="12812" width="11" style="389" customWidth="1"/>
    <col min="12813" max="12813" width="2.44140625" style="389" customWidth="1"/>
    <col min="12814" max="12814" width="8.44140625" style="389" customWidth="1"/>
    <col min="12815" max="12815" width="1.44140625" style="389" customWidth="1"/>
    <col min="12816" max="12816" width="13.109375" style="389" customWidth="1"/>
    <col min="12817" max="12817" width="1.44140625" style="389" customWidth="1"/>
    <col min="12818" max="12818" width="11" style="389" customWidth="1"/>
    <col min="12819" max="12819" width="1.44140625" style="389" customWidth="1"/>
    <col min="12820" max="12820" width="12.44140625" style="389" bestFit="1" customWidth="1"/>
    <col min="12821" max="13056" width="11.44140625" style="389"/>
    <col min="13057" max="13057" width="3.44140625" style="389" customWidth="1"/>
    <col min="13058" max="13058" width="8.44140625" style="389" customWidth="1"/>
    <col min="13059" max="13059" width="2.44140625" style="389" customWidth="1"/>
    <col min="13060" max="13060" width="9.44140625" style="389" customWidth="1"/>
    <col min="13061" max="13061" width="1.109375" style="389" customWidth="1"/>
    <col min="13062" max="13062" width="11.44140625" style="389"/>
    <col min="13063" max="13063" width="2" style="389" customWidth="1"/>
    <col min="13064" max="13064" width="11.44140625" style="389" bestFit="1"/>
    <col min="13065" max="13065" width="1.88671875" style="389" customWidth="1"/>
    <col min="13066" max="13066" width="8.44140625" style="389" customWidth="1"/>
    <col min="13067" max="13067" width="1.44140625" style="389" customWidth="1"/>
    <col min="13068" max="13068" width="11" style="389" customWidth="1"/>
    <col min="13069" max="13069" width="2.44140625" style="389" customWidth="1"/>
    <col min="13070" max="13070" width="8.44140625" style="389" customWidth="1"/>
    <col min="13071" max="13071" width="1.44140625" style="389" customWidth="1"/>
    <col min="13072" max="13072" width="13.109375" style="389" customWidth="1"/>
    <col min="13073" max="13073" width="1.44140625" style="389" customWidth="1"/>
    <col min="13074" max="13074" width="11" style="389" customWidth="1"/>
    <col min="13075" max="13075" width="1.44140625" style="389" customWidth="1"/>
    <col min="13076" max="13076" width="12.44140625" style="389" bestFit="1" customWidth="1"/>
    <col min="13077" max="13312" width="11.44140625" style="389"/>
    <col min="13313" max="13313" width="3.44140625" style="389" customWidth="1"/>
    <col min="13314" max="13314" width="8.44140625" style="389" customWidth="1"/>
    <col min="13315" max="13315" width="2.44140625" style="389" customWidth="1"/>
    <col min="13316" max="13316" width="9.44140625" style="389" customWidth="1"/>
    <col min="13317" max="13317" width="1.109375" style="389" customWidth="1"/>
    <col min="13318" max="13318" width="11.44140625" style="389"/>
    <col min="13319" max="13319" width="2" style="389" customWidth="1"/>
    <col min="13320" max="13320" width="11.44140625" style="389" bestFit="1"/>
    <col min="13321" max="13321" width="1.88671875" style="389" customWidth="1"/>
    <col min="13322" max="13322" width="8.44140625" style="389" customWidth="1"/>
    <col min="13323" max="13323" width="1.44140625" style="389" customWidth="1"/>
    <col min="13324" max="13324" width="11" style="389" customWidth="1"/>
    <col min="13325" max="13325" width="2.44140625" style="389" customWidth="1"/>
    <col min="13326" max="13326" width="8.44140625" style="389" customWidth="1"/>
    <col min="13327" max="13327" width="1.44140625" style="389" customWidth="1"/>
    <col min="13328" max="13328" width="13.109375" style="389" customWidth="1"/>
    <col min="13329" max="13329" width="1.44140625" style="389" customWidth="1"/>
    <col min="13330" max="13330" width="11" style="389" customWidth="1"/>
    <col min="13331" max="13331" width="1.44140625" style="389" customWidth="1"/>
    <col min="13332" max="13332" width="12.44140625" style="389" bestFit="1" customWidth="1"/>
    <col min="13333" max="13568" width="11.44140625" style="389"/>
    <col min="13569" max="13569" width="3.44140625" style="389" customWidth="1"/>
    <col min="13570" max="13570" width="8.44140625" style="389" customWidth="1"/>
    <col min="13571" max="13571" width="2.44140625" style="389" customWidth="1"/>
    <col min="13572" max="13572" width="9.44140625" style="389" customWidth="1"/>
    <col min="13573" max="13573" width="1.109375" style="389" customWidth="1"/>
    <col min="13574" max="13574" width="11.44140625" style="389"/>
    <col min="13575" max="13575" width="2" style="389" customWidth="1"/>
    <col min="13576" max="13576" width="11.44140625" style="389" bestFit="1"/>
    <col min="13577" max="13577" width="1.88671875" style="389" customWidth="1"/>
    <col min="13578" max="13578" width="8.44140625" style="389" customWidth="1"/>
    <col min="13579" max="13579" width="1.44140625" style="389" customWidth="1"/>
    <col min="13580" max="13580" width="11" style="389" customWidth="1"/>
    <col min="13581" max="13581" width="2.44140625" style="389" customWidth="1"/>
    <col min="13582" max="13582" width="8.44140625" style="389" customWidth="1"/>
    <col min="13583" max="13583" width="1.44140625" style="389" customWidth="1"/>
    <col min="13584" max="13584" width="13.109375" style="389" customWidth="1"/>
    <col min="13585" max="13585" width="1.44140625" style="389" customWidth="1"/>
    <col min="13586" max="13586" width="11" style="389" customWidth="1"/>
    <col min="13587" max="13587" width="1.44140625" style="389" customWidth="1"/>
    <col min="13588" max="13588" width="12.44140625" style="389" bestFit="1" customWidth="1"/>
    <col min="13589" max="13824" width="11.44140625" style="389"/>
    <col min="13825" max="13825" width="3.44140625" style="389" customWidth="1"/>
    <col min="13826" max="13826" width="8.44140625" style="389" customWidth="1"/>
    <col min="13827" max="13827" width="2.44140625" style="389" customWidth="1"/>
    <col min="13828" max="13828" width="9.44140625" style="389" customWidth="1"/>
    <col min="13829" max="13829" width="1.109375" style="389" customWidth="1"/>
    <col min="13830" max="13830" width="11.44140625" style="389"/>
    <col min="13831" max="13831" width="2" style="389" customWidth="1"/>
    <col min="13832" max="13832" width="11.44140625" style="389" bestFit="1"/>
    <col min="13833" max="13833" width="1.88671875" style="389" customWidth="1"/>
    <col min="13834" max="13834" width="8.44140625" style="389" customWidth="1"/>
    <col min="13835" max="13835" width="1.44140625" style="389" customWidth="1"/>
    <col min="13836" max="13836" width="11" style="389" customWidth="1"/>
    <col min="13837" max="13837" width="2.44140625" style="389" customWidth="1"/>
    <col min="13838" max="13838" width="8.44140625" style="389" customWidth="1"/>
    <col min="13839" max="13839" width="1.44140625" style="389" customWidth="1"/>
    <col min="13840" max="13840" width="13.109375" style="389" customWidth="1"/>
    <col min="13841" max="13841" width="1.44140625" style="389" customWidth="1"/>
    <col min="13842" max="13842" width="11" style="389" customWidth="1"/>
    <col min="13843" max="13843" width="1.44140625" style="389" customWidth="1"/>
    <col min="13844" max="13844" width="12.44140625" style="389" bestFit="1" customWidth="1"/>
    <col min="13845" max="14080" width="11.44140625" style="389"/>
    <col min="14081" max="14081" width="3.44140625" style="389" customWidth="1"/>
    <col min="14082" max="14082" width="8.44140625" style="389" customWidth="1"/>
    <col min="14083" max="14083" width="2.44140625" style="389" customWidth="1"/>
    <col min="14084" max="14084" width="9.44140625" style="389" customWidth="1"/>
    <col min="14085" max="14085" width="1.109375" style="389" customWidth="1"/>
    <col min="14086" max="14086" width="11.44140625" style="389"/>
    <col min="14087" max="14087" width="2" style="389" customWidth="1"/>
    <col min="14088" max="14088" width="11.44140625" style="389" bestFit="1"/>
    <col min="14089" max="14089" width="1.88671875" style="389" customWidth="1"/>
    <col min="14090" max="14090" width="8.44140625" style="389" customWidth="1"/>
    <col min="14091" max="14091" width="1.44140625" style="389" customWidth="1"/>
    <col min="14092" max="14092" width="11" style="389" customWidth="1"/>
    <col min="14093" max="14093" width="2.44140625" style="389" customWidth="1"/>
    <col min="14094" max="14094" width="8.44140625" style="389" customWidth="1"/>
    <col min="14095" max="14095" width="1.44140625" style="389" customWidth="1"/>
    <col min="14096" max="14096" width="13.109375" style="389" customWidth="1"/>
    <col min="14097" max="14097" width="1.44140625" style="389" customWidth="1"/>
    <col min="14098" max="14098" width="11" style="389" customWidth="1"/>
    <col min="14099" max="14099" width="1.44140625" style="389" customWidth="1"/>
    <col min="14100" max="14100" width="12.44140625" style="389" bestFit="1" customWidth="1"/>
    <col min="14101" max="14336" width="11.44140625" style="389"/>
    <col min="14337" max="14337" width="3.44140625" style="389" customWidth="1"/>
    <col min="14338" max="14338" width="8.44140625" style="389" customWidth="1"/>
    <col min="14339" max="14339" width="2.44140625" style="389" customWidth="1"/>
    <col min="14340" max="14340" width="9.44140625" style="389" customWidth="1"/>
    <col min="14341" max="14341" width="1.109375" style="389" customWidth="1"/>
    <col min="14342" max="14342" width="11.44140625" style="389"/>
    <col min="14343" max="14343" width="2" style="389" customWidth="1"/>
    <col min="14344" max="14344" width="11.44140625" style="389" bestFit="1"/>
    <col min="14345" max="14345" width="1.88671875" style="389" customWidth="1"/>
    <col min="14346" max="14346" width="8.44140625" style="389" customWidth="1"/>
    <col min="14347" max="14347" width="1.44140625" style="389" customWidth="1"/>
    <col min="14348" max="14348" width="11" style="389" customWidth="1"/>
    <col min="14349" max="14349" width="2.44140625" style="389" customWidth="1"/>
    <col min="14350" max="14350" width="8.44140625" style="389" customWidth="1"/>
    <col min="14351" max="14351" width="1.44140625" style="389" customWidth="1"/>
    <col min="14352" max="14352" width="13.109375" style="389" customWidth="1"/>
    <col min="14353" max="14353" width="1.44140625" style="389" customWidth="1"/>
    <col min="14354" max="14354" width="11" style="389" customWidth="1"/>
    <col min="14355" max="14355" width="1.44140625" style="389" customWidth="1"/>
    <col min="14356" max="14356" width="12.44140625" style="389" bestFit="1" customWidth="1"/>
    <col min="14357" max="14592" width="11.44140625" style="389"/>
    <col min="14593" max="14593" width="3.44140625" style="389" customWidth="1"/>
    <col min="14594" max="14594" width="8.44140625" style="389" customWidth="1"/>
    <col min="14595" max="14595" width="2.44140625" style="389" customWidth="1"/>
    <col min="14596" max="14596" width="9.44140625" style="389" customWidth="1"/>
    <col min="14597" max="14597" width="1.109375" style="389" customWidth="1"/>
    <col min="14598" max="14598" width="11.44140625" style="389"/>
    <col min="14599" max="14599" width="2" style="389" customWidth="1"/>
    <col min="14600" max="14600" width="11.44140625" style="389" bestFit="1"/>
    <col min="14601" max="14601" width="1.88671875" style="389" customWidth="1"/>
    <col min="14602" max="14602" width="8.44140625" style="389" customWidth="1"/>
    <col min="14603" max="14603" width="1.44140625" style="389" customWidth="1"/>
    <col min="14604" max="14604" width="11" style="389" customWidth="1"/>
    <col min="14605" max="14605" width="2.44140625" style="389" customWidth="1"/>
    <col min="14606" max="14606" width="8.44140625" style="389" customWidth="1"/>
    <col min="14607" max="14607" width="1.44140625" style="389" customWidth="1"/>
    <col min="14608" max="14608" width="13.109375" style="389" customWidth="1"/>
    <col min="14609" max="14609" width="1.44140625" style="389" customWidth="1"/>
    <col min="14610" max="14610" width="11" style="389" customWidth="1"/>
    <col min="14611" max="14611" width="1.44140625" style="389" customWidth="1"/>
    <col min="14612" max="14612" width="12.44140625" style="389" bestFit="1" customWidth="1"/>
    <col min="14613" max="14848" width="11.44140625" style="389"/>
    <col min="14849" max="14849" width="3.44140625" style="389" customWidth="1"/>
    <col min="14850" max="14850" width="8.44140625" style="389" customWidth="1"/>
    <col min="14851" max="14851" width="2.44140625" style="389" customWidth="1"/>
    <col min="14852" max="14852" width="9.44140625" style="389" customWidth="1"/>
    <col min="14853" max="14853" width="1.109375" style="389" customWidth="1"/>
    <col min="14854" max="14854" width="11.44140625" style="389"/>
    <col min="14855" max="14855" width="2" style="389" customWidth="1"/>
    <col min="14856" max="14856" width="11.44140625" style="389" bestFit="1"/>
    <col min="14857" max="14857" width="1.88671875" style="389" customWidth="1"/>
    <col min="14858" max="14858" width="8.44140625" style="389" customWidth="1"/>
    <col min="14859" max="14859" width="1.44140625" style="389" customWidth="1"/>
    <col min="14860" max="14860" width="11" style="389" customWidth="1"/>
    <col min="14861" max="14861" width="2.44140625" style="389" customWidth="1"/>
    <col min="14862" max="14862" width="8.44140625" style="389" customWidth="1"/>
    <col min="14863" max="14863" width="1.44140625" style="389" customWidth="1"/>
    <col min="14864" max="14864" width="13.109375" style="389" customWidth="1"/>
    <col min="14865" max="14865" width="1.44140625" style="389" customWidth="1"/>
    <col min="14866" max="14866" width="11" style="389" customWidth="1"/>
    <col min="14867" max="14867" width="1.44140625" style="389" customWidth="1"/>
    <col min="14868" max="14868" width="12.44140625" style="389" bestFit="1" customWidth="1"/>
    <col min="14869" max="15104" width="11.44140625" style="389"/>
    <col min="15105" max="15105" width="3.44140625" style="389" customWidth="1"/>
    <col min="15106" max="15106" width="8.44140625" style="389" customWidth="1"/>
    <col min="15107" max="15107" width="2.44140625" style="389" customWidth="1"/>
    <col min="15108" max="15108" width="9.44140625" style="389" customWidth="1"/>
    <col min="15109" max="15109" width="1.109375" style="389" customWidth="1"/>
    <col min="15110" max="15110" width="11.44140625" style="389"/>
    <col min="15111" max="15111" width="2" style="389" customWidth="1"/>
    <col min="15112" max="15112" width="11.44140625" style="389" bestFit="1"/>
    <col min="15113" max="15113" width="1.88671875" style="389" customWidth="1"/>
    <col min="15114" max="15114" width="8.44140625" style="389" customWidth="1"/>
    <col min="15115" max="15115" width="1.44140625" style="389" customWidth="1"/>
    <col min="15116" max="15116" width="11" style="389" customWidth="1"/>
    <col min="15117" max="15117" width="2.44140625" style="389" customWidth="1"/>
    <col min="15118" max="15118" width="8.44140625" style="389" customWidth="1"/>
    <col min="15119" max="15119" width="1.44140625" style="389" customWidth="1"/>
    <col min="15120" max="15120" width="13.109375" style="389" customWidth="1"/>
    <col min="15121" max="15121" width="1.44140625" style="389" customWidth="1"/>
    <col min="15122" max="15122" width="11" style="389" customWidth="1"/>
    <col min="15123" max="15123" width="1.44140625" style="389" customWidth="1"/>
    <col min="15124" max="15124" width="12.44140625" style="389" bestFit="1" customWidth="1"/>
    <col min="15125" max="15360" width="11.44140625" style="389"/>
    <col min="15361" max="15361" width="3.44140625" style="389" customWidth="1"/>
    <col min="15362" max="15362" width="8.44140625" style="389" customWidth="1"/>
    <col min="15363" max="15363" width="2.44140625" style="389" customWidth="1"/>
    <col min="15364" max="15364" width="9.44140625" style="389" customWidth="1"/>
    <col min="15365" max="15365" width="1.109375" style="389" customWidth="1"/>
    <col min="15366" max="15366" width="11.44140625" style="389"/>
    <col min="15367" max="15367" width="2" style="389" customWidth="1"/>
    <col min="15368" max="15368" width="11.44140625" style="389" bestFit="1"/>
    <col min="15369" max="15369" width="1.88671875" style="389" customWidth="1"/>
    <col min="15370" max="15370" width="8.44140625" style="389" customWidth="1"/>
    <col min="15371" max="15371" width="1.44140625" style="389" customWidth="1"/>
    <col min="15372" max="15372" width="11" style="389" customWidth="1"/>
    <col min="15373" max="15373" width="2.44140625" style="389" customWidth="1"/>
    <col min="15374" max="15374" width="8.44140625" style="389" customWidth="1"/>
    <col min="15375" max="15375" width="1.44140625" style="389" customWidth="1"/>
    <col min="15376" max="15376" width="13.109375" style="389" customWidth="1"/>
    <col min="15377" max="15377" width="1.44140625" style="389" customWidth="1"/>
    <col min="15378" max="15378" width="11" style="389" customWidth="1"/>
    <col min="15379" max="15379" width="1.44140625" style="389" customWidth="1"/>
    <col min="15380" max="15380" width="12.44140625" style="389" bestFit="1" customWidth="1"/>
    <col min="15381" max="15616" width="11.44140625" style="389"/>
    <col min="15617" max="15617" width="3.44140625" style="389" customWidth="1"/>
    <col min="15618" max="15618" width="8.44140625" style="389" customWidth="1"/>
    <col min="15619" max="15619" width="2.44140625" style="389" customWidth="1"/>
    <col min="15620" max="15620" width="9.44140625" style="389" customWidth="1"/>
    <col min="15621" max="15621" width="1.109375" style="389" customWidth="1"/>
    <col min="15622" max="15622" width="11.44140625" style="389"/>
    <col min="15623" max="15623" width="2" style="389" customWidth="1"/>
    <col min="15624" max="15624" width="11.44140625" style="389" bestFit="1"/>
    <col min="15625" max="15625" width="1.88671875" style="389" customWidth="1"/>
    <col min="15626" max="15626" width="8.44140625" style="389" customWidth="1"/>
    <col min="15627" max="15627" width="1.44140625" style="389" customWidth="1"/>
    <col min="15628" max="15628" width="11" style="389" customWidth="1"/>
    <col min="15629" max="15629" width="2.44140625" style="389" customWidth="1"/>
    <col min="15630" max="15630" width="8.44140625" style="389" customWidth="1"/>
    <col min="15631" max="15631" width="1.44140625" style="389" customWidth="1"/>
    <col min="15632" max="15632" width="13.109375" style="389" customWidth="1"/>
    <col min="15633" max="15633" width="1.44140625" style="389" customWidth="1"/>
    <col min="15634" max="15634" width="11" style="389" customWidth="1"/>
    <col min="15635" max="15635" width="1.44140625" style="389" customWidth="1"/>
    <col min="15636" max="15636" width="12.44140625" style="389" bestFit="1" customWidth="1"/>
    <col min="15637" max="15872" width="11.44140625" style="389"/>
    <col min="15873" max="15873" width="3.44140625" style="389" customWidth="1"/>
    <col min="15874" max="15874" width="8.44140625" style="389" customWidth="1"/>
    <col min="15875" max="15875" width="2.44140625" style="389" customWidth="1"/>
    <col min="15876" max="15876" width="9.44140625" style="389" customWidth="1"/>
    <col min="15877" max="15877" width="1.109375" style="389" customWidth="1"/>
    <col min="15878" max="15878" width="11.44140625" style="389"/>
    <col min="15879" max="15879" width="2" style="389" customWidth="1"/>
    <col min="15880" max="15880" width="11.44140625" style="389" bestFit="1"/>
    <col min="15881" max="15881" width="1.88671875" style="389" customWidth="1"/>
    <col min="15882" max="15882" width="8.44140625" style="389" customWidth="1"/>
    <col min="15883" max="15883" width="1.44140625" style="389" customWidth="1"/>
    <col min="15884" max="15884" width="11" style="389" customWidth="1"/>
    <col min="15885" max="15885" width="2.44140625" style="389" customWidth="1"/>
    <col min="15886" max="15886" width="8.44140625" style="389" customWidth="1"/>
    <col min="15887" max="15887" width="1.44140625" style="389" customWidth="1"/>
    <col min="15888" max="15888" width="13.109375" style="389" customWidth="1"/>
    <col min="15889" max="15889" width="1.44140625" style="389" customWidth="1"/>
    <col min="15890" max="15890" width="11" style="389" customWidth="1"/>
    <col min="15891" max="15891" width="1.44140625" style="389" customWidth="1"/>
    <col min="15892" max="15892" width="12.44140625" style="389" bestFit="1" customWidth="1"/>
    <col min="15893" max="16128" width="11.44140625" style="389"/>
    <col min="16129" max="16129" width="3.44140625" style="389" customWidth="1"/>
    <col min="16130" max="16130" width="8.44140625" style="389" customWidth="1"/>
    <col min="16131" max="16131" width="2.44140625" style="389" customWidth="1"/>
    <col min="16132" max="16132" width="9.44140625" style="389" customWidth="1"/>
    <col min="16133" max="16133" width="1.109375" style="389" customWidth="1"/>
    <col min="16134" max="16134" width="11.44140625" style="389"/>
    <col min="16135" max="16135" width="2" style="389" customWidth="1"/>
    <col min="16136" max="16136" width="11.44140625" style="389" bestFit="1"/>
    <col min="16137" max="16137" width="1.88671875" style="389" customWidth="1"/>
    <col min="16138" max="16138" width="8.44140625" style="389" customWidth="1"/>
    <col min="16139" max="16139" width="1.44140625" style="389" customWidth="1"/>
    <col min="16140" max="16140" width="11" style="389" customWidth="1"/>
    <col min="16141" max="16141" width="2.44140625" style="389" customWidth="1"/>
    <col min="16142" max="16142" width="8.44140625" style="389" customWidth="1"/>
    <col min="16143" max="16143" width="1.44140625" style="389" customWidth="1"/>
    <col min="16144" max="16144" width="13.109375" style="389" customWidth="1"/>
    <col min="16145" max="16145" width="1.44140625" style="389" customWidth="1"/>
    <col min="16146" max="16146" width="11" style="389" customWidth="1"/>
    <col min="16147" max="16147" width="1.44140625" style="389" customWidth="1"/>
    <col min="16148" max="16148" width="12.44140625" style="389" bestFit="1" customWidth="1"/>
    <col min="16149" max="16384" width="11.44140625" style="389"/>
  </cols>
  <sheetData>
    <row r="1" spans="1:21" ht="18" customHeight="1">
      <c r="A1" s="1594" t="s">
        <v>2775</v>
      </c>
      <c r="B1" s="651"/>
      <c r="C1" s="651"/>
      <c r="D1" s="651"/>
      <c r="E1" s="651"/>
      <c r="F1" s="651"/>
      <c r="G1" s="651"/>
      <c r="H1" s="651"/>
      <c r="I1" s="651"/>
      <c r="J1" s="651"/>
      <c r="K1" s="651"/>
      <c r="L1" s="651"/>
      <c r="M1" s="651"/>
      <c r="N1" s="651"/>
      <c r="O1" s="651"/>
      <c r="P1" s="651"/>
      <c r="Q1" s="651"/>
      <c r="R1" s="651"/>
      <c r="S1" s="651"/>
      <c r="T1" s="651"/>
    </row>
    <row r="2" spans="1:21" s="1155" customFormat="1" ht="28.5" customHeight="1">
      <c r="A2" s="1153" t="s">
        <v>2542</v>
      </c>
      <c r="B2" s="1154"/>
      <c r="C2" s="1154"/>
      <c r="D2" s="1154"/>
      <c r="E2" s="1154"/>
      <c r="F2" s="1154"/>
      <c r="G2" s="1154"/>
      <c r="H2" s="1154"/>
      <c r="I2" s="1154"/>
      <c r="J2" s="1154"/>
      <c r="K2" s="1154"/>
      <c r="L2" s="1154"/>
      <c r="M2" s="1154"/>
      <c r="N2" s="1154"/>
      <c r="O2" s="1154"/>
      <c r="P2" s="1154"/>
      <c r="Q2" s="1154"/>
      <c r="R2" s="1154"/>
      <c r="S2" s="1154"/>
      <c r="T2" s="1154"/>
    </row>
    <row r="3" spans="1:21" s="1157" customFormat="1" ht="18">
      <c r="A3" s="656"/>
      <c r="B3" s="656">
        <v>46112</v>
      </c>
      <c r="C3" s="1156"/>
      <c r="D3" s="1156"/>
      <c r="E3" s="1156"/>
      <c r="F3" s="1156"/>
      <c r="G3" s="1156"/>
      <c r="H3" s="1156"/>
      <c r="I3" s="1156"/>
      <c r="J3" s="1156"/>
      <c r="K3" s="1156"/>
      <c r="L3" s="1156"/>
      <c r="M3" s="1156"/>
      <c r="N3" s="1156"/>
      <c r="O3" s="1156"/>
      <c r="P3" s="1156"/>
      <c r="Q3" s="1156"/>
      <c r="R3" s="1156"/>
      <c r="S3" s="1156"/>
      <c r="T3" s="1156"/>
    </row>
    <row r="4" spans="1:21" s="652" customFormat="1" ht="20.100000000000001" customHeight="1" thickBot="1">
      <c r="A4" s="1158"/>
      <c r="B4" s="1158"/>
      <c r="C4" s="1158"/>
      <c r="D4" s="1158"/>
      <c r="E4" s="1158"/>
      <c r="F4" s="1158"/>
      <c r="G4" s="1158"/>
      <c r="H4" s="1158"/>
      <c r="I4" s="1158"/>
      <c r="J4" s="1158"/>
      <c r="K4" s="1158"/>
      <c r="L4" s="1158"/>
      <c r="M4" s="1158"/>
      <c r="N4" s="1158"/>
      <c r="O4" s="1158"/>
      <c r="P4" s="1158"/>
      <c r="Q4" s="1158"/>
      <c r="R4" s="1158"/>
      <c r="S4" s="1158"/>
      <c r="T4" s="1158"/>
    </row>
    <row r="5" spans="1:21" s="692" customFormat="1" ht="21.75" customHeight="1">
      <c r="A5" s="1159" t="s">
        <v>2543</v>
      </c>
      <c r="B5" s="1159"/>
      <c r="C5" s="1159"/>
      <c r="D5" s="1159"/>
      <c r="E5" s="1159"/>
      <c r="F5" s="663" t="s">
        <v>2544</v>
      </c>
      <c r="G5" s="663"/>
      <c r="H5" s="663"/>
      <c r="I5" s="1160"/>
      <c r="J5" s="805" t="s">
        <v>2545</v>
      </c>
      <c r="K5" s="805"/>
      <c r="L5" s="805"/>
      <c r="M5" s="805"/>
      <c r="N5" s="805"/>
      <c r="O5" s="805"/>
      <c r="P5" s="805"/>
      <c r="Q5" s="1161"/>
      <c r="R5" s="663" t="s">
        <v>2086</v>
      </c>
      <c r="S5" s="663"/>
      <c r="T5" s="663"/>
    </row>
    <row r="6" spans="1:21" s="1166" customFormat="1" ht="27" customHeight="1">
      <c r="A6" s="1162"/>
      <c r="B6" s="1162"/>
      <c r="C6" s="1162"/>
      <c r="D6" s="1162"/>
      <c r="E6" s="1162"/>
      <c r="F6" s="665"/>
      <c r="G6" s="665"/>
      <c r="H6" s="665"/>
      <c r="I6" s="1163"/>
      <c r="J6" s="1164" t="s">
        <v>2546</v>
      </c>
      <c r="K6" s="1164"/>
      <c r="L6" s="1164"/>
      <c r="M6" s="1164"/>
      <c r="N6" s="774" t="s">
        <v>2547</v>
      </c>
      <c r="O6" s="774"/>
      <c r="P6" s="666"/>
      <c r="Q6" s="773"/>
      <c r="R6" s="665"/>
      <c r="S6" s="665"/>
      <c r="T6" s="665"/>
      <c r="U6" s="1165"/>
    </row>
    <row r="7" spans="1:21" s="1166" customFormat="1" ht="15" customHeight="1">
      <c r="A7" s="1167" t="s">
        <v>2548</v>
      </c>
      <c r="B7" s="1167"/>
      <c r="C7" s="1167"/>
      <c r="D7" s="1167"/>
      <c r="E7" s="1167"/>
      <c r="F7" s="1168" t="s">
        <v>2549</v>
      </c>
      <c r="G7" s="1168"/>
      <c r="H7" s="1168" t="s">
        <v>103</v>
      </c>
      <c r="I7" s="1168"/>
      <c r="J7" s="1168" t="s">
        <v>2549</v>
      </c>
      <c r="K7" s="1168"/>
      <c r="L7" s="1168" t="s">
        <v>103</v>
      </c>
      <c r="M7" s="1168"/>
      <c r="N7" s="1168" t="s">
        <v>2549</v>
      </c>
      <c r="O7" s="1168"/>
      <c r="P7" s="1168" t="s">
        <v>103</v>
      </c>
      <c r="Q7" s="1168"/>
      <c r="R7" s="1168" t="s">
        <v>2549</v>
      </c>
      <c r="S7" s="1168"/>
      <c r="T7" s="1169" t="s">
        <v>103</v>
      </c>
    </row>
    <row r="8" spans="1:21" s="1166" customFormat="1" ht="15" customHeight="1">
      <c r="A8" s="1170"/>
      <c r="B8" s="1170"/>
      <c r="C8" s="1170"/>
      <c r="D8" s="1170"/>
      <c r="E8" s="1170"/>
      <c r="F8" s="1171"/>
      <c r="G8" s="1171"/>
      <c r="H8" s="1171" t="s">
        <v>2550</v>
      </c>
      <c r="I8" s="1171"/>
      <c r="J8" s="1171"/>
      <c r="K8" s="1171"/>
      <c r="L8" s="1171" t="s">
        <v>2550</v>
      </c>
      <c r="M8" s="1171"/>
      <c r="N8" s="1171"/>
      <c r="O8" s="1171"/>
      <c r="P8" s="1171" t="s">
        <v>2550</v>
      </c>
      <c r="Q8" s="1171"/>
      <c r="R8" s="1171"/>
      <c r="S8" s="1171"/>
      <c r="T8" s="1172" t="s">
        <v>2550</v>
      </c>
    </row>
    <row r="9" spans="1:21" s="1175" customFormat="1" ht="5.25" customHeight="1">
      <c r="A9" s="1173"/>
      <c r="B9" s="1173"/>
      <c r="C9" s="1173"/>
      <c r="D9" s="1173"/>
      <c r="E9" s="1173"/>
      <c r="F9" s="1174"/>
      <c r="H9" s="1174"/>
      <c r="J9" s="1174"/>
      <c r="L9" s="1174"/>
      <c r="N9" s="1174"/>
      <c r="O9" s="1174"/>
      <c r="P9" s="1174"/>
      <c r="Q9" s="1174"/>
      <c r="R9" s="1174"/>
      <c r="S9" s="1174"/>
      <c r="T9" s="1174"/>
    </row>
    <row r="10" spans="1:21" s="1177" customFormat="1" ht="11.25" customHeight="1">
      <c r="A10" s="1176"/>
      <c r="C10" s="1176"/>
      <c r="D10" s="1178"/>
      <c r="F10" s="1179"/>
      <c r="H10" s="1179"/>
      <c r="J10" s="1179"/>
      <c r="L10" s="1179"/>
      <c r="N10" s="1179"/>
      <c r="O10" s="1180"/>
      <c r="P10" s="1179"/>
      <c r="Q10" s="1180"/>
      <c r="R10" s="1179"/>
      <c r="S10" s="1180"/>
      <c r="T10" s="1179"/>
    </row>
    <row r="11" spans="1:21" s="677" customFormat="1" ht="15" customHeight="1">
      <c r="A11" s="1181" t="s">
        <v>2551</v>
      </c>
      <c r="C11" s="712"/>
      <c r="D11" s="1182"/>
      <c r="F11" s="1183">
        <v>2134186</v>
      </c>
      <c r="G11" s="1183"/>
      <c r="H11" s="1183">
        <v>12161461.93719</v>
      </c>
      <c r="I11" s="1183"/>
      <c r="J11" s="1183">
        <v>24267</v>
      </c>
      <c r="K11" s="1183"/>
      <c r="L11" s="1183">
        <v>11423081.098379999</v>
      </c>
      <c r="M11" s="1183"/>
      <c r="N11" s="1183">
        <v>712747</v>
      </c>
      <c r="O11" s="1183"/>
      <c r="P11" s="1183">
        <v>115377882.36175999</v>
      </c>
      <c r="Q11" s="1183"/>
      <c r="R11" s="1183">
        <v>2871200</v>
      </c>
      <c r="S11" s="1183"/>
      <c r="T11" s="1183">
        <v>138962425.39732999</v>
      </c>
    </row>
    <row r="12" spans="1:21" s="677" customFormat="1" ht="15" customHeight="1">
      <c r="A12" s="712"/>
      <c r="B12" s="1184" t="s">
        <v>2552</v>
      </c>
      <c r="C12" s="1184"/>
      <c r="D12" s="1185">
        <v>11720</v>
      </c>
      <c r="F12" s="1186">
        <v>2007249</v>
      </c>
      <c r="G12" s="1186"/>
      <c r="H12" s="1186">
        <v>1436773.6503200009</v>
      </c>
      <c r="I12" s="1186"/>
      <c r="J12" s="1186">
        <v>14671</v>
      </c>
      <c r="K12" s="1186"/>
      <c r="L12" s="1186">
        <v>26363.379669999704</v>
      </c>
      <c r="M12" s="1186"/>
      <c r="N12" s="1186">
        <v>506288</v>
      </c>
      <c r="O12" s="1186"/>
      <c r="P12" s="1186">
        <v>762563.31486998498</v>
      </c>
      <c r="Q12" s="1186"/>
      <c r="R12" s="1186">
        <v>2528208</v>
      </c>
      <c r="S12" s="1186"/>
      <c r="T12" s="1186">
        <v>2225700.3448599875</v>
      </c>
    </row>
    <row r="13" spans="1:21" s="677" customFormat="1" ht="15" customHeight="1">
      <c r="A13" s="712" t="s">
        <v>2553</v>
      </c>
      <c r="B13" s="1185">
        <v>11720</v>
      </c>
      <c r="C13" s="1185" t="s">
        <v>2554</v>
      </c>
      <c r="D13" s="1185">
        <v>29300</v>
      </c>
      <c r="F13" s="1186">
        <v>84699</v>
      </c>
      <c r="G13" s="1186"/>
      <c r="H13" s="1186">
        <v>1557437.3859900001</v>
      </c>
      <c r="I13" s="1186"/>
      <c r="J13" s="1186">
        <v>2645</v>
      </c>
      <c r="K13" s="1186"/>
      <c r="L13" s="1186">
        <v>51032.042520000003</v>
      </c>
      <c r="M13" s="1186"/>
      <c r="N13" s="1186">
        <v>59444</v>
      </c>
      <c r="O13" s="1186"/>
      <c r="P13" s="1186">
        <v>1136253.5123699999</v>
      </c>
      <c r="Q13" s="1186"/>
      <c r="R13" s="1186">
        <v>146788</v>
      </c>
      <c r="S13" s="1186"/>
      <c r="T13" s="1186">
        <v>2744722.9408800001</v>
      </c>
    </row>
    <row r="14" spans="1:21" s="677" customFormat="1" ht="15" customHeight="1">
      <c r="A14" s="712" t="s">
        <v>2553</v>
      </c>
      <c r="B14" s="1185">
        <v>29300</v>
      </c>
      <c r="C14" s="1185" t="s">
        <v>2554</v>
      </c>
      <c r="D14" s="1185">
        <v>58600</v>
      </c>
      <c r="F14" s="1186">
        <v>20594</v>
      </c>
      <c r="G14" s="1186"/>
      <c r="H14" s="1186">
        <v>831095.67788999993</v>
      </c>
      <c r="I14" s="1186"/>
      <c r="J14" s="1186">
        <v>1836</v>
      </c>
      <c r="K14" s="1186"/>
      <c r="L14" s="1186">
        <v>77077.937390000006</v>
      </c>
      <c r="M14" s="1186"/>
      <c r="N14" s="1186">
        <v>41175</v>
      </c>
      <c r="O14" s="1186"/>
      <c r="P14" s="1186">
        <v>1723703.02673</v>
      </c>
      <c r="Q14" s="1186"/>
      <c r="R14" s="1186">
        <v>63605</v>
      </c>
      <c r="S14" s="1186"/>
      <c r="T14" s="1186">
        <v>2631876.6420100001</v>
      </c>
    </row>
    <row r="15" spans="1:21" s="677" customFormat="1" ht="15" customHeight="1">
      <c r="A15" s="712" t="s">
        <v>2553</v>
      </c>
      <c r="B15" s="1185">
        <v>58600</v>
      </c>
      <c r="C15" s="1185" t="s">
        <v>2554</v>
      </c>
      <c r="D15" s="1185">
        <v>117200</v>
      </c>
      <c r="F15" s="1186">
        <v>9271</v>
      </c>
      <c r="G15" s="1186"/>
      <c r="H15" s="1186">
        <v>756870.80765999993</v>
      </c>
      <c r="I15" s="1186"/>
      <c r="J15" s="1186">
        <v>1486</v>
      </c>
      <c r="K15" s="1186"/>
      <c r="L15" s="1186">
        <v>123674.01015</v>
      </c>
      <c r="M15" s="1186"/>
      <c r="N15" s="1186">
        <v>34360</v>
      </c>
      <c r="O15" s="1186"/>
      <c r="P15" s="1186">
        <v>2875923.8015999999</v>
      </c>
      <c r="Q15" s="1186"/>
      <c r="R15" s="1186">
        <v>45117</v>
      </c>
      <c r="S15" s="1186"/>
      <c r="T15" s="1186">
        <v>3756468.6194099998</v>
      </c>
    </row>
    <row r="16" spans="1:21" s="677" customFormat="1" ht="15" customHeight="1">
      <c r="A16" s="712" t="s">
        <v>2553</v>
      </c>
      <c r="B16" s="1185">
        <v>117200</v>
      </c>
      <c r="C16" s="1185" t="s">
        <v>2554</v>
      </c>
      <c r="D16" s="1185">
        <v>234400</v>
      </c>
      <c r="F16" s="1186">
        <v>5268</v>
      </c>
      <c r="G16" s="1186"/>
      <c r="H16" s="1186">
        <v>877568.08754999994</v>
      </c>
      <c r="I16" s="1186"/>
      <c r="J16" s="1186">
        <v>1201</v>
      </c>
      <c r="K16" s="1186"/>
      <c r="L16" s="1186">
        <v>199216.42533000003</v>
      </c>
      <c r="M16" s="1186"/>
      <c r="N16" s="1186">
        <v>26670</v>
      </c>
      <c r="O16" s="1186"/>
      <c r="P16" s="1186">
        <v>4421958.9938400006</v>
      </c>
      <c r="Q16" s="1186"/>
      <c r="R16" s="1186">
        <v>33139</v>
      </c>
      <c r="S16" s="1186"/>
      <c r="T16" s="1186">
        <v>5498743.5067199999</v>
      </c>
    </row>
    <row r="17" spans="1:20" s="677" customFormat="1" ht="15" customHeight="1">
      <c r="A17" s="712" t="s">
        <v>2553</v>
      </c>
      <c r="B17" s="1185">
        <v>234400</v>
      </c>
      <c r="C17" s="1185" t="s">
        <v>2554</v>
      </c>
      <c r="D17" s="1185">
        <v>468800</v>
      </c>
      <c r="F17" s="1186">
        <v>3964</v>
      </c>
      <c r="G17" s="1186"/>
      <c r="H17" s="1186">
        <v>1297119.3696400002</v>
      </c>
      <c r="I17" s="1186"/>
      <c r="J17" s="1186">
        <v>904</v>
      </c>
      <c r="K17" s="1186"/>
      <c r="L17" s="1186">
        <v>301161.90892000002</v>
      </c>
      <c r="M17" s="1186"/>
      <c r="N17" s="1186">
        <v>18540</v>
      </c>
      <c r="O17" s="1186"/>
      <c r="P17" s="1186">
        <v>6125338.0193400001</v>
      </c>
      <c r="Q17" s="1186"/>
      <c r="R17" s="1186">
        <v>23408</v>
      </c>
      <c r="S17" s="1186"/>
      <c r="T17" s="1186">
        <v>7723619.2978999997</v>
      </c>
    </row>
    <row r="18" spans="1:20" s="677" customFormat="1" ht="15" customHeight="1">
      <c r="A18" s="712" t="s">
        <v>2553</v>
      </c>
      <c r="B18" s="1185">
        <v>468800</v>
      </c>
      <c r="C18" s="1185" t="s">
        <v>2554</v>
      </c>
      <c r="D18" s="1185">
        <v>703200</v>
      </c>
      <c r="F18" s="1186">
        <v>1332</v>
      </c>
      <c r="G18" s="1186"/>
      <c r="H18" s="1186">
        <v>757261.32223000005</v>
      </c>
      <c r="I18" s="1186"/>
      <c r="J18" s="1186">
        <v>378</v>
      </c>
      <c r="K18" s="1186"/>
      <c r="L18" s="1186">
        <v>216320.20840999999</v>
      </c>
      <c r="M18" s="1186"/>
      <c r="N18" s="1186">
        <v>7476</v>
      </c>
      <c r="O18" s="1186"/>
      <c r="P18" s="1186">
        <v>4284000.7305500004</v>
      </c>
      <c r="Q18" s="1186"/>
      <c r="R18" s="1186">
        <v>9186</v>
      </c>
      <c r="S18" s="1186"/>
      <c r="T18" s="1186">
        <v>5257582.26119</v>
      </c>
    </row>
    <row r="19" spans="1:20" s="677" customFormat="1" ht="15" customHeight="1">
      <c r="A19" s="712" t="s">
        <v>2553</v>
      </c>
      <c r="B19" s="1185">
        <v>703200</v>
      </c>
      <c r="C19" s="1185" t="s">
        <v>2554</v>
      </c>
      <c r="D19" s="1185">
        <v>937600</v>
      </c>
      <c r="F19" s="1186">
        <v>626</v>
      </c>
      <c r="G19" s="1186"/>
      <c r="H19" s="1186">
        <v>503014.98287999997</v>
      </c>
      <c r="I19" s="1186"/>
      <c r="J19" s="1186">
        <v>214</v>
      </c>
      <c r="K19" s="1186"/>
      <c r="L19" s="1186">
        <v>172726.16291999997</v>
      </c>
      <c r="M19" s="1186"/>
      <c r="N19" s="1186">
        <v>4092</v>
      </c>
      <c r="O19" s="1186"/>
      <c r="P19" s="1186">
        <v>3322094.6288800002</v>
      </c>
      <c r="Q19" s="1186"/>
      <c r="R19" s="1186">
        <v>4932</v>
      </c>
      <c r="S19" s="1186"/>
      <c r="T19" s="1186">
        <v>3997835.7746799998</v>
      </c>
    </row>
    <row r="20" spans="1:20" s="677" customFormat="1" ht="15" customHeight="1">
      <c r="A20" s="712" t="s">
        <v>2553</v>
      </c>
      <c r="B20" s="1185">
        <v>937600</v>
      </c>
      <c r="C20" s="1185" t="s">
        <v>2554</v>
      </c>
      <c r="D20" s="1185">
        <v>1172000</v>
      </c>
      <c r="F20" s="1186">
        <v>374</v>
      </c>
      <c r="G20" s="1186"/>
      <c r="H20" s="1186">
        <v>389401.42482000001</v>
      </c>
      <c r="I20" s="1186"/>
      <c r="J20" s="1186">
        <v>147</v>
      </c>
      <c r="K20" s="1186"/>
      <c r="L20" s="1186">
        <v>153582.67677000002</v>
      </c>
      <c r="M20" s="1186"/>
      <c r="N20" s="1186">
        <v>2670</v>
      </c>
      <c r="O20" s="1186"/>
      <c r="P20" s="1186">
        <v>2798914.6610599998</v>
      </c>
      <c r="Q20" s="1186"/>
      <c r="R20" s="1186">
        <v>3191</v>
      </c>
      <c r="S20" s="1186"/>
      <c r="T20" s="1186">
        <v>3341898.7626499999</v>
      </c>
    </row>
    <row r="21" spans="1:20" s="677" customFormat="1" ht="15" customHeight="1">
      <c r="A21" s="712" t="s">
        <v>2553</v>
      </c>
      <c r="B21" s="1185">
        <v>1172000</v>
      </c>
      <c r="C21" s="1185" t="s">
        <v>2554</v>
      </c>
      <c r="D21" s="1185">
        <v>1758000</v>
      </c>
      <c r="F21" s="1186">
        <v>333</v>
      </c>
      <c r="G21" s="1186"/>
      <c r="H21" s="1186">
        <v>469907.21548000001</v>
      </c>
      <c r="I21" s="1186"/>
      <c r="J21" s="1186">
        <v>221</v>
      </c>
      <c r="K21" s="1186"/>
      <c r="L21" s="1186">
        <v>312639.99570999999</v>
      </c>
      <c r="M21" s="1186"/>
      <c r="N21" s="1186">
        <v>3619</v>
      </c>
      <c r="O21" s="1186"/>
      <c r="P21" s="1186">
        <v>5189695.7853699997</v>
      </c>
      <c r="Q21" s="1186"/>
      <c r="R21" s="1186">
        <v>4173</v>
      </c>
      <c r="S21" s="1186"/>
      <c r="T21" s="1186">
        <v>5972242.9965600008</v>
      </c>
    </row>
    <row r="22" spans="1:20" s="677" customFormat="1" ht="15" customHeight="1">
      <c r="A22" s="712" t="s">
        <v>2553</v>
      </c>
      <c r="B22" s="1185">
        <v>1758000</v>
      </c>
      <c r="C22" s="1185" t="s">
        <v>2554</v>
      </c>
      <c r="D22" s="1185">
        <v>2344000</v>
      </c>
      <c r="F22" s="1186">
        <v>186</v>
      </c>
      <c r="G22" s="1186"/>
      <c r="H22" s="1186">
        <v>376135.21777999995</v>
      </c>
      <c r="I22" s="1186"/>
      <c r="J22" s="1186">
        <v>123</v>
      </c>
      <c r="K22" s="1186"/>
      <c r="L22" s="1186">
        <v>245191.53837999998</v>
      </c>
      <c r="M22" s="1186"/>
      <c r="N22" s="1186">
        <v>1970</v>
      </c>
      <c r="O22" s="1186"/>
      <c r="P22" s="1186">
        <v>3996151.5418799999</v>
      </c>
      <c r="Q22" s="1186"/>
      <c r="R22" s="1186">
        <v>2279</v>
      </c>
      <c r="S22" s="1186"/>
      <c r="T22" s="1186">
        <v>4617478.2980399998</v>
      </c>
    </row>
    <row r="23" spans="1:20" s="677" customFormat="1" ht="15" customHeight="1">
      <c r="A23" s="712" t="s">
        <v>2553</v>
      </c>
      <c r="B23" s="1185">
        <v>2344000</v>
      </c>
      <c r="C23" s="1185" t="s">
        <v>2554</v>
      </c>
      <c r="D23" s="1185">
        <v>5860000</v>
      </c>
      <c r="F23" s="1186">
        <v>222</v>
      </c>
      <c r="G23" s="1186"/>
      <c r="H23" s="1186">
        <v>760493.59486000007</v>
      </c>
      <c r="I23" s="1186"/>
      <c r="J23" s="1186">
        <v>231</v>
      </c>
      <c r="K23" s="1186"/>
      <c r="L23" s="1186">
        <v>849380.35135999997</v>
      </c>
      <c r="M23" s="1186"/>
      <c r="N23" s="1186">
        <v>3802</v>
      </c>
      <c r="O23" s="1186"/>
      <c r="P23" s="1186">
        <v>13698846.862</v>
      </c>
      <c r="Q23" s="1186"/>
      <c r="R23" s="1186">
        <v>4255</v>
      </c>
      <c r="S23" s="1186"/>
      <c r="T23" s="1186">
        <v>15308720.808219999</v>
      </c>
    </row>
    <row r="24" spans="1:20" s="677" customFormat="1" ht="15" customHeight="1">
      <c r="A24" s="712" t="s">
        <v>2553</v>
      </c>
      <c r="B24" s="1185">
        <v>5860000</v>
      </c>
      <c r="C24" s="1185" t="s">
        <v>2554</v>
      </c>
      <c r="D24" s="1185">
        <v>11720000</v>
      </c>
      <c r="F24" s="1186">
        <v>44</v>
      </c>
      <c r="G24" s="1186"/>
      <c r="H24" s="1186">
        <v>327888.35476999998</v>
      </c>
      <c r="I24" s="1186"/>
      <c r="J24" s="1186">
        <v>84</v>
      </c>
      <c r="K24" s="1186"/>
      <c r="L24" s="1186">
        <v>682489.17940999998</v>
      </c>
      <c r="M24" s="1186"/>
      <c r="N24" s="1186">
        <v>1339</v>
      </c>
      <c r="O24" s="1186"/>
      <c r="P24" s="1186">
        <v>10829074.193790002</v>
      </c>
      <c r="Q24" s="1186"/>
      <c r="R24" s="1186">
        <v>1467</v>
      </c>
      <c r="S24" s="1186"/>
      <c r="T24" s="1186">
        <v>11839451.727969998</v>
      </c>
    </row>
    <row r="25" spans="1:20" s="677" customFormat="1" ht="15" customHeight="1">
      <c r="A25" s="712" t="s">
        <v>2553</v>
      </c>
      <c r="B25" s="1185">
        <v>11720000</v>
      </c>
      <c r="C25" s="1185" t="s">
        <v>2554</v>
      </c>
      <c r="D25" s="713" t="s">
        <v>2555</v>
      </c>
      <c r="F25" s="1186">
        <v>24</v>
      </c>
      <c r="G25" s="1186"/>
      <c r="H25" s="1186">
        <v>1820494.8453199998</v>
      </c>
      <c r="I25" s="1186"/>
      <c r="J25" s="1186">
        <v>126</v>
      </c>
      <c r="K25" s="1186"/>
      <c r="L25" s="1186">
        <v>8012225.2814399991</v>
      </c>
      <c r="M25" s="1186"/>
      <c r="N25" s="1186">
        <v>1302</v>
      </c>
      <c r="O25" s="1186"/>
      <c r="P25" s="1186">
        <v>54213363.289480001</v>
      </c>
      <c r="Q25" s="1186"/>
      <c r="R25" s="1186">
        <v>1452</v>
      </c>
      <c r="S25" s="1186"/>
      <c r="T25" s="1186">
        <v>64046083.416239999</v>
      </c>
    </row>
    <row r="26" spans="1:20" s="677" customFormat="1" ht="9.75" customHeight="1">
      <c r="A26" s="712"/>
      <c r="C26" s="712"/>
      <c r="D26" s="1187"/>
      <c r="F26" s="1186"/>
      <c r="G26" s="1186"/>
      <c r="H26" s="1186"/>
      <c r="I26" s="1186"/>
      <c r="J26" s="1186"/>
      <c r="K26" s="1186"/>
      <c r="L26" s="1186"/>
      <c r="M26" s="1186"/>
      <c r="N26" s="1186"/>
      <c r="O26" s="1186"/>
      <c r="P26" s="1186"/>
      <c r="Q26" s="1186"/>
      <c r="R26" s="1186"/>
      <c r="S26" s="1186"/>
      <c r="T26" s="1186"/>
    </row>
    <row r="27" spans="1:20" s="677" customFormat="1" ht="18" customHeight="1">
      <c r="A27" s="1181" t="s">
        <v>121</v>
      </c>
      <c r="C27" s="712"/>
      <c r="D27" s="1182"/>
      <c r="F27" s="1183">
        <v>45796869</v>
      </c>
      <c r="G27" s="1183"/>
      <c r="H27" s="1183">
        <v>134042367.2678</v>
      </c>
      <c r="I27" s="1183"/>
      <c r="J27" s="1183">
        <v>10861</v>
      </c>
      <c r="K27" s="1183"/>
      <c r="L27" s="1183">
        <v>1490318.7352</v>
      </c>
      <c r="M27" s="1183"/>
      <c r="N27" s="1183">
        <v>251329</v>
      </c>
      <c r="O27" s="1183"/>
      <c r="P27" s="1183">
        <v>11607648.59791</v>
      </c>
      <c r="Q27" s="1183"/>
      <c r="R27" s="1183">
        <v>46059059</v>
      </c>
      <c r="S27" s="1183"/>
      <c r="T27" s="1183">
        <v>147140334.60091001</v>
      </c>
    </row>
    <row r="28" spans="1:20" s="677" customFormat="1" ht="15" customHeight="1">
      <c r="A28" s="712"/>
      <c r="B28" s="1184" t="s">
        <v>2552</v>
      </c>
      <c r="C28" s="1184"/>
      <c r="D28" s="1185">
        <v>11720</v>
      </c>
      <c r="F28" s="1186">
        <v>43886754</v>
      </c>
      <c r="G28" s="1186"/>
      <c r="H28" s="1186">
        <v>24784629.795429975</v>
      </c>
      <c r="I28" s="1186"/>
      <c r="J28" s="1186">
        <v>7143</v>
      </c>
      <c r="K28" s="1186"/>
      <c r="L28" s="1186">
        <v>12621.704979999922</v>
      </c>
      <c r="M28" s="1186"/>
      <c r="N28" s="1186">
        <v>203311</v>
      </c>
      <c r="O28" s="1186"/>
      <c r="P28" s="1186">
        <v>240673.70940000005</v>
      </c>
      <c r="Q28" s="1186"/>
      <c r="R28" s="1186">
        <v>44097208</v>
      </c>
      <c r="S28" s="1186"/>
      <c r="T28" s="1186">
        <v>25037925.209810019</v>
      </c>
    </row>
    <row r="29" spans="1:20" s="677" customFormat="1" ht="15" customHeight="1">
      <c r="A29" s="712" t="s">
        <v>2553</v>
      </c>
      <c r="B29" s="1185">
        <v>11720</v>
      </c>
      <c r="C29" s="1185" t="s">
        <v>2554</v>
      </c>
      <c r="D29" s="1185">
        <v>29300</v>
      </c>
      <c r="F29" s="1186">
        <v>1025452</v>
      </c>
      <c r="G29" s="1186"/>
      <c r="H29" s="1186">
        <v>18988942.17577</v>
      </c>
      <c r="I29" s="1186"/>
      <c r="J29" s="1186">
        <v>1172</v>
      </c>
      <c r="K29" s="1186"/>
      <c r="L29" s="1186">
        <v>22566.20088</v>
      </c>
      <c r="M29" s="1186"/>
      <c r="N29" s="1186">
        <v>17061</v>
      </c>
      <c r="O29" s="1186"/>
      <c r="P29" s="1186">
        <v>324518.03173000005</v>
      </c>
      <c r="Q29" s="1186"/>
      <c r="R29" s="1186">
        <v>1043685</v>
      </c>
      <c r="S29" s="1186"/>
      <c r="T29" s="1186">
        <v>19336026.408380002</v>
      </c>
    </row>
    <row r="30" spans="1:20" s="677" customFormat="1" ht="15" customHeight="1">
      <c r="A30" s="712" t="s">
        <v>2553</v>
      </c>
      <c r="B30" s="1185">
        <v>29300</v>
      </c>
      <c r="C30" s="1185" t="s">
        <v>2554</v>
      </c>
      <c r="D30" s="1185">
        <v>58600</v>
      </c>
      <c r="F30" s="1186">
        <v>461442</v>
      </c>
      <c r="G30" s="1186"/>
      <c r="H30" s="1186">
        <v>18852675.429360002</v>
      </c>
      <c r="I30" s="1186"/>
      <c r="J30" s="1186">
        <v>804</v>
      </c>
      <c r="K30" s="1186"/>
      <c r="L30" s="1186">
        <v>33291.240089999999</v>
      </c>
      <c r="M30" s="1186"/>
      <c r="N30" s="1186">
        <v>10885</v>
      </c>
      <c r="O30" s="1186"/>
      <c r="P30" s="1186">
        <v>452588.38650999998</v>
      </c>
      <c r="Q30" s="1186"/>
      <c r="R30" s="1186">
        <v>473131</v>
      </c>
      <c r="S30" s="1186"/>
      <c r="T30" s="1186">
        <v>19338555.05596</v>
      </c>
    </row>
    <row r="31" spans="1:20" s="677" customFormat="1" ht="15" customHeight="1">
      <c r="A31" s="712" t="s">
        <v>2553</v>
      </c>
      <c r="B31" s="1185">
        <v>58600</v>
      </c>
      <c r="C31" s="1185" t="s">
        <v>2554</v>
      </c>
      <c r="D31" s="1185">
        <v>117200</v>
      </c>
      <c r="F31" s="1186">
        <v>249142</v>
      </c>
      <c r="G31" s="1186"/>
      <c r="H31" s="1186">
        <v>20276315.85221</v>
      </c>
      <c r="I31" s="1186"/>
      <c r="J31" s="1186">
        <v>574</v>
      </c>
      <c r="K31" s="1186"/>
      <c r="L31" s="1186">
        <v>47542.807820000002</v>
      </c>
      <c r="M31" s="1186"/>
      <c r="N31" s="1186">
        <v>8221</v>
      </c>
      <c r="O31" s="1186"/>
      <c r="P31" s="1186">
        <v>683917.67900999996</v>
      </c>
      <c r="Q31" s="1186"/>
      <c r="R31" s="1186">
        <v>257937</v>
      </c>
      <c r="S31" s="1186"/>
      <c r="T31" s="1186">
        <v>21007776.33904</v>
      </c>
    </row>
    <row r="32" spans="1:20" s="677" customFormat="1" ht="15" customHeight="1">
      <c r="A32" s="712" t="s">
        <v>2553</v>
      </c>
      <c r="B32" s="1185">
        <v>117200</v>
      </c>
      <c r="C32" s="1185" t="s">
        <v>2554</v>
      </c>
      <c r="D32" s="1185">
        <v>234400</v>
      </c>
      <c r="F32" s="1186">
        <v>111533</v>
      </c>
      <c r="G32" s="1186"/>
      <c r="H32" s="1186">
        <v>17891257.946900003</v>
      </c>
      <c r="I32" s="1186"/>
      <c r="J32" s="1186">
        <v>410</v>
      </c>
      <c r="K32" s="1186"/>
      <c r="L32" s="1186">
        <v>66270.462180000002</v>
      </c>
      <c r="M32" s="1186"/>
      <c r="N32" s="1186">
        <v>5646</v>
      </c>
      <c r="O32" s="1186"/>
      <c r="P32" s="1186">
        <v>928361.78616000002</v>
      </c>
      <c r="Q32" s="1186"/>
      <c r="R32" s="1186">
        <v>117589</v>
      </c>
      <c r="S32" s="1186"/>
      <c r="T32" s="1186">
        <v>18885890.195240002</v>
      </c>
    </row>
    <row r="33" spans="1:20" s="677" customFormat="1" ht="15" customHeight="1">
      <c r="A33" s="712" t="s">
        <v>2553</v>
      </c>
      <c r="B33" s="1185">
        <v>234400</v>
      </c>
      <c r="C33" s="1185" t="s">
        <v>2554</v>
      </c>
      <c r="D33" s="1185">
        <v>468800</v>
      </c>
      <c r="F33" s="1186">
        <v>42548</v>
      </c>
      <c r="G33" s="1186"/>
      <c r="H33" s="1186">
        <v>13599673.98497</v>
      </c>
      <c r="I33" s="1186"/>
      <c r="J33" s="1186">
        <v>298</v>
      </c>
      <c r="K33" s="1186"/>
      <c r="L33" s="1186">
        <v>100094.33509000001</v>
      </c>
      <c r="M33" s="1186"/>
      <c r="N33" s="1186">
        <v>3182</v>
      </c>
      <c r="O33" s="1186"/>
      <c r="P33" s="1186">
        <v>1031948.6009</v>
      </c>
      <c r="Q33" s="1186"/>
      <c r="R33" s="1186">
        <v>46028</v>
      </c>
      <c r="S33" s="1186"/>
      <c r="T33" s="1186">
        <v>14731716.92096</v>
      </c>
    </row>
    <row r="34" spans="1:20" s="677" customFormat="1" ht="15" customHeight="1">
      <c r="A34" s="712" t="s">
        <v>2553</v>
      </c>
      <c r="B34" s="1185">
        <v>468800</v>
      </c>
      <c r="C34" s="1185" t="s">
        <v>2554</v>
      </c>
      <c r="D34" s="1185">
        <v>703200</v>
      </c>
      <c r="F34" s="1186">
        <v>10398</v>
      </c>
      <c r="G34" s="1186"/>
      <c r="H34" s="1186">
        <v>5880605.7798500005</v>
      </c>
      <c r="I34" s="1186"/>
      <c r="J34" s="1186">
        <v>118</v>
      </c>
      <c r="K34" s="1186"/>
      <c r="L34" s="1186">
        <v>66514.861069999999</v>
      </c>
      <c r="M34" s="1186"/>
      <c r="N34" s="1186">
        <v>1153</v>
      </c>
      <c r="O34" s="1186"/>
      <c r="P34" s="1186">
        <v>663092.7548</v>
      </c>
      <c r="Q34" s="1186"/>
      <c r="R34" s="1186">
        <v>11669</v>
      </c>
      <c r="S34" s="1186"/>
      <c r="T34" s="1186">
        <v>6610213.3957200004</v>
      </c>
    </row>
    <row r="35" spans="1:20" s="677" customFormat="1" ht="15" customHeight="1">
      <c r="A35" s="712" t="s">
        <v>2553</v>
      </c>
      <c r="B35" s="1185">
        <v>703200</v>
      </c>
      <c r="C35" s="1185" t="s">
        <v>2554</v>
      </c>
      <c r="D35" s="1185">
        <v>937600</v>
      </c>
      <c r="F35" s="1186">
        <v>4013</v>
      </c>
      <c r="G35" s="1186"/>
      <c r="H35" s="1186">
        <v>3226783.6770199998</v>
      </c>
      <c r="I35" s="1186"/>
      <c r="J35" s="1186">
        <v>78</v>
      </c>
      <c r="K35" s="1186"/>
      <c r="L35" s="1186">
        <v>62036.995490000001</v>
      </c>
      <c r="M35" s="1186"/>
      <c r="N35" s="1186">
        <v>492</v>
      </c>
      <c r="O35" s="1186"/>
      <c r="P35" s="1186">
        <v>397030.2463</v>
      </c>
      <c r="Q35" s="1186"/>
      <c r="R35" s="1186">
        <v>4583</v>
      </c>
      <c r="S35" s="1186"/>
      <c r="T35" s="1186">
        <v>3685850.9188099997</v>
      </c>
    </row>
    <row r="36" spans="1:20" s="677" customFormat="1" ht="15" customHeight="1">
      <c r="A36" s="712" t="s">
        <v>2553</v>
      </c>
      <c r="B36" s="1185">
        <v>937600</v>
      </c>
      <c r="C36" s="1185" t="s">
        <v>2554</v>
      </c>
      <c r="D36" s="1185">
        <v>1172000</v>
      </c>
      <c r="F36" s="1186">
        <v>1996</v>
      </c>
      <c r="G36" s="1186"/>
      <c r="H36" s="1186">
        <v>2081746.23456</v>
      </c>
      <c r="I36" s="1186"/>
      <c r="J36" s="1186">
        <v>62</v>
      </c>
      <c r="K36" s="1186"/>
      <c r="L36" s="1186">
        <v>65939.620779999997</v>
      </c>
      <c r="M36" s="1186"/>
      <c r="N36" s="1186">
        <v>301</v>
      </c>
      <c r="O36" s="1186"/>
      <c r="P36" s="1186">
        <v>313850.72167</v>
      </c>
      <c r="Q36" s="1186"/>
      <c r="R36" s="1186">
        <v>2359</v>
      </c>
      <c r="S36" s="1186"/>
      <c r="T36" s="1186">
        <v>2461536.5770100001</v>
      </c>
    </row>
    <row r="37" spans="1:20" s="677" customFormat="1" ht="15" customHeight="1">
      <c r="A37" s="712" t="s">
        <v>2553</v>
      </c>
      <c r="B37" s="1185">
        <v>1172000</v>
      </c>
      <c r="C37" s="1185" t="s">
        <v>2554</v>
      </c>
      <c r="D37" s="1185">
        <v>1758000</v>
      </c>
      <c r="F37" s="1186">
        <v>2008</v>
      </c>
      <c r="G37" s="1186"/>
      <c r="H37" s="1186">
        <v>2824845.1258999999</v>
      </c>
      <c r="I37" s="1186"/>
      <c r="J37" s="1186">
        <v>63</v>
      </c>
      <c r="K37" s="1186"/>
      <c r="L37" s="1186">
        <v>93194.048989999996</v>
      </c>
      <c r="M37" s="1186"/>
      <c r="N37" s="1186">
        <v>446</v>
      </c>
      <c r="O37" s="1186"/>
      <c r="P37" s="1186">
        <v>657244.98533000005</v>
      </c>
      <c r="Q37" s="1186"/>
      <c r="R37" s="1186">
        <v>2517</v>
      </c>
      <c r="S37" s="1186"/>
      <c r="T37" s="1186">
        <v>3575284.16022</v>
      </c>
    </row>
    <row r="38" spans="1:20" s="677" customFormat="1" ht="15" customHeight="1">
      <c r="A38" s="712" t="s">
        <v>2553</v>
      </c>
      <c r="B38" s="1185">
        <v>1758000</v>
      </c>
      <c r="C38" s="1185" t="s">
        <v>2554</v>
      </c>
      <c r="D38" s="1185">
        <v>2344000</v>
      </c>
      <c r="F38" s="1186">
        <v>704</v>
      </c>
      <c r="G38" s="1186"/>
      <c r="H38" s="1186">
        <v>1413300.90815</v>
      </c>
      <c r="I38" s="1186"/>
      <c r="J38" s="1186">
        <v>47</v>
      </c>
      <c r="K38" s="1186"/>
      <c r="L38" s="1186">
        <v>94112.616609999997</v>
      </c>
      <c r="M38" s="1186"/>
      <c r="N38" s="1186">
        <v>238</v>
      </c>
      <c r="O38" s="1186"/>
      <c r="P38" s="1186">
        <v>474563.47548999998</v>
      </c>
      <c r="Q38" s="1186"/>
      <c r="R38" s="1186">
        <v>989</v>
      </c>
      <c r="S38" s="1186"/>
      <c r="T38" s="1186">
        <v>1981977.00025</v>
      </c>
    </row>
    <row r="39" spans="1:20" s="677" customFormat="1" ht="15" customHeight="1">
      <c r="A39" s="712" t="s">
        <v>2553</v>
      </c>
      <c r="B39" s="1185">
        <v>2344000</v>
      </c>
      <c r="C39" s="1185" t="s">
        <v>2554</v>
      </c>
      <c r="D39" s="1185">
        <v>5860000</v>
      </c>
      <c r="F39" s="1186">
        <v>721</v>
      </c>
      <c r="G39" s="1186"/>
      <c r="H39" s="1186">
        <v>2433267.95059</v>
      </c>
      <c r="I39" s="1186"/>
      <c r="J39" s="1186">
        <v>59</v>
      </c>
      <c r="K39" s="1186"/>
      <c r="L39" s="1186">
        <v>224982.78962</v>
      </c>
      <c r="M39" s="1186"/>
      <c r="N39" s="1186">
        <v>258</v>
      </c>
      <c r="O39" s="1186"/>
      <c r="P39" s="1186">
        <v>920706.08450999996</v>
      </c>
      <c r="Q39" s="1186"/>
      <c r="R39" s="1186">
        <v>1038</v>
      </c>
      <c r="S39" s="1186"/>
      <c r="T39" s="1186">
        <v>3578956.8247199999</v>
      </c>
    </row>
    <row r="40" spans="1:20" s="677" customFormat="1" ht="15" customHeight="1">
      <c r="A40" s="712" t="s">
        <v>2553</v>
      </c>
      <c r="B40" s="1185">
        <v>5860000</v>
      </c>
      <c r="C40" s="1185" t="s">
        <v>2554</v>
      </c>
      <c r="D40" s="1185">
        <v>11720000</v>
      </c>
      <c r="F40" s="1186">
        <v>124</v>
      </c>
      <c r="G40" s="1186"/>
      <c r="H40" s="1186">
        <v>970628.12112000003</v>
      </c>
      <c r="I40" s="1186"/>
      <c r="J40" s="1186">
        <v>20</v>
      </c>
      <c r="K40" s="1186"/>
      <c r="L40" s="1186">
        <v>155270.37362999999</v>
      </c>
      <c r="M40" s="1186"/>
      <c r="N40" s="1186">
        <v>77</v>
      </c>
      <c r="O40" s="1186"/>
      <c r="P40" s="1186">
        <v>626948.05464999995</v>
      </c>
      <c r="Q40" s="1186"/>
      <c r="R40" s="1186">
        <v>221</v>
      </c>
      <c r="S40" s="1186"/>
      <c r="T40" s="1186">
        <v>1752846.5494000001</v>
      </c>
    </row>
    <row r="41" spans="1:20" s="677" customFormat="1" ht="15" customHeight="1">
      <c r="A41" s="712" t="s">
        <v>2553</v>
      </c>
      <c r="B41" s="1185">
        <v>11720000</v>
      </c>
      <c r="C41" s="1185" t="s">
        <v>2554</v>
      </c>
      <c r="D41" s="1185" t="s">
        <v>2555</v>
      </c>
      <c r="F41" s="1186">
        <v>34</v>
      </c>
      <c r="G41" s="1186"/>
      <c r="H41" s="1186">
        <v>817694.28597000008</v>
      </c>
      <c r="I41" s="1186"/>
      <c r="J41" s="1186">
        <v>13</v>
      </c>
      <c r="K41" s="1186"/>
      <c r="L41" s="1186">
        <v>445880.67797000002</v>
      </c>
      <c r="M41" s="1186"/>
      <c r="N41" s="1186">
        <v>58</v>
      </c>
      <c r="O41" s="1186"/>
      <c r="P41" s="1186">
        <v>3892204.0814499999</v>
      </c>
      <c r="Q41" s="1186"/>
      <c r="R41" s="1186">
        <v>105</v>
      </c>
      <c r="S41" s="1186"/>
      <c r="T41" s="1186">
        <v>5155779.0453900006</v>
      </c>
    </row>
    <row r="42" spans="1:20" s="677" customFormat="1" ht="9.75" customHeight="1">
      <c r="A42" s="712"/>
      <c r="C42" s="712"/>
      <c r="D42" s="1182"/>
      <c r="F42" s="1186"/>
      <c r="G42" s="1186"/>
      <c r="H42" s="1186"/>
      <c r="I42" s="1186"/>
      <c r="J42" s="1186"/>
      <c r="K42" s="1186"/>
      <c r="L42" s="1186"/>
      <c r="M42" s="1186"/>
      <c r="N42" s="1186"/>
      <c r="O42" s="1186"/>
      <c r="P42" s="1186"/>
      <c r="Q42" s="1186"/>
      <c r="R42" s="1186"/>
      <c r="S42" s="1186"/>
      <c r="T42" s="1186"/>
    </row>
    <row r="43" spans="1:20" s="677" customFormat="1" ht="18" customHeight="1">
      <c r="A43" s="1181" t="s">
        <v>164</v>
      </c>
      <c r="C43" s="712"/>
      <c r="D43" s="1182"/>
      <c r="F43" s="1183">
        <v>1141296</v>
      </c>
      <c r="G43" s="1183"/>
      <c r="H43" s="1183">
        <v>52350440.967480004</v>
      </c>
      <c r="I43" s="1183"/>
      <c r="J43" s="1183">
        <v>3403</v>
      </c>
      <c r="K43" s="1183"/>
      <c r="L43" s="1183">
        <v>9262375.2929100003</v>
      </c>
      <c r="M43" s="1183"/>
      <c r="N43" s="1183">
        <v>50836</v>
      </c>
      <c r="O43" s="1183"/>
      <c r="P43" s="1183">
        <v>59816604.809110001</v>
      </c>
      <c r="Q43" s="1183"/>
      <c r="R43" s="1183">
        <v>1195535</v>
      </c>
      <c r="S43" s="1183"/>
      <c r="T43" s="1183">
        <v>121429421.0695</v>
      </c>
    </row>
    <row r="44" spans="1:20" s="677" customFormat="1" ht="15" customHeight="1">
      <c r="A44" s="712"/>
      <c r="B44" s="1184" t="s">
        <v>2552</v>
      </c>
      <c r="C44" s="1184"/>
      <c r="D44" s="1185">
        <v>11720</v>
      </c>
      <c r="F44" s="1186">
        <v>691425</v>
      </c>
      <c r="G44" s="1186"/>
      <c r="H44" s="1186">
        <v>986026.05339000374</v>
      </c>
      <c r="I44" s="1186"/>
      <c r="J44" s="1186">
        <v>1802</v>
      </c>
      <c r="K44" s="1186"/>
      <c r="L44" s="1186">
        <v>3805.4820300005376</v>
      </c>
      <c r="M44" s="1186"/>
      <c r="N44" s="1186">
        <v>32981</v>
      </c>
      <c r="O44" s="1186"/>
      <c r="P44" s="1186">
        <v>127615.71227999777</v>
      </c>
      <c r="Q44" s="1186"/>
      <c r="R44" s="1186">
        <v>726208</v>
      </c>
      <c r="S44" s="1186"/>
      <c r="T44" s="1186">
        <v>1117447.2476999909</v>
      </c>
    </row>
    <row r="45" spans="1:20" s="677" customFormat="1" ht="15" customHeight="1">
      <c r="A45" s="712" t="s">
        <v>2553</v>
      </c>
      <c r="B45" s="1185">
        <v>11720</v>
      </c>
      <c r="C45" s="1185" t="s">
        <v>2554</v>
      </c>
      <c r="D45" s="1185">
        <v>29300</v>
      </c>
      <c r="F45" s="1186">
        <v>128264</v>
      </c>
      <c r="G45" s="1186"/>
      <c r="H45" s="1186">
        <v>2493024.0242900001</v>
      </c>
      <c r="I45" s="1186"/>
      <c r="J45" s="1186">
        <v>374</v>
      </c>
      <c r="K45" s="1186"/>
      <c r="L45" s="1186">
        <v>7401.7536</v>
      </c>
      <c r="M45" s="1186"/>
      <c r="N45" s="1186">
        <v>8959</v>
      </c>
      <c r="O45" s="1186"/>
      <c r="P45" s="1186">
        <v>159809.63330000002</v>
      </c>
      <c r="Q45" s="1186"/>
      <c r="R45" s="1186">
        <v>137597</v>
      </c>
      <c r="S45" s="1186"/>
      <c r="T45" s="1186">
        <v>2660235.4111899999</v>
      </c>
    </row>
    <row r="46" spans="1:20" s="677" customFormat="1" ht="15" customHeight="1">
      <c r="A46" s="712" t="s">
        <v>2553</v>
      </c>
      <c r="B46" s="1185">
        <v>29300</v>
      </c>
      <c r="C46" s="1185" t="s">
        <v>2554</v>
      </c>
      <c r="D46" s="1185">
        <v>58600</v>
      </c>
      <c r="F46" s="1186">
        <v>118685</v>
      </c>
      <c r="G46" s="1186"/>
      <c r="H46" s="1186">
        <v>4960199.9142899998</v>
      </c>
      <c r="I46" s="1186"/>
      <c r="J46" s="1186">
        <v>238</v>
      </c>
      <c r="K46" s="1186"/>
      <c r="L46" s="1186">
        <v>9928.0680900000007</v>
      </c>
      <c r="M46" s="1186"/>
      <c r="N46" s="1186">
        <v>1502</v>
      </c>
      <c r="O46" s="1186"/>
      <c r="P46" s="1186">
        <v>62484.397499999999</v>
      </c>
      <c r="Q46" s="1186"/>
      <c r="R46" s="1186">
        <v>120425</v>
      </c>
      <c r="S46" s="1186"/>
      <c r="T46" s="1186">
        <v>5032612.3798799999</v>
      </c>
    </row>
    <row r="47" spans="1:20" s="677" customFormat="1" ht="15" customHeight="1">
      <c r="A47" s="712" t="s">
        <v>2553</v>
      </c>
      <c r="B47" s="1185">
        <v>58600</v>
      </c>
      <c r="C47" s="1185" t="s">
        <v>2554</v>
      </c>
      <c r="D47" s="1185">
        <v>117200</v>
      </c>
      <c r="F47" s="1186">
        <v>101786</v>
      </c>
      <c r="G47" s="1186"/>
      <c r="H47" s="1186">
        <v>8633765.9330499992</v>
      </c>
      <c r="I47" s="1186"/>
      <c r="J47" s="1186">
        <v>168</v>
      </c>
      <c r="K47" s="1186"/>
      <c r="L47" s="1186">
        <v>14079.69786</v>
      </c>
      <c r="M47" s="1186"/>
      <c r="N47" s="1186">
        <v>1215</v>
      </c>
      <c r="O47" s="1186"/>
      <c r="P47" s="1186">
        <v>101759.94606</v>
      </c>
      <c r="Q47" s="1186"/>
      <c r="R47" s="1186">
        <v>103169</v>
      </c>
      <c r="S47" s="1186"/>
      <c r="T47" s="1186">
        <v>8749605.5769699998</v>
      </c>
    </row>
    <row r="48" spans="1:20" s="677" customFormat="1" ht="15" customHeight="1">
      <c r="A48" s="712" t="s">
        <v>2553</v>
      </c>
      <c r="B48" s="1185">
        <v>117200</v>
      </c>
      <c r="C48" s="1185" t="s">
        <v>2554</v>
      </c>
      <c r="D48" s="1185">
        <v>234400</v>
      </c>
      <c r="F48" s="1186">
        <v>58967</v>
      </c>
      <c r="G48" s="1186"/>
      <c r="H48" s="1186">
        <v>9516191.6516699996</v>
      </c>
      <c r="I48" s="1186"/>
      <c r="J48" s="1186">
        <v>135</v>
      </c>
      <c r="K48" s="1186"/>
      <c r="L48" s="1186">
        <v>22358.57143</v>
      </c>
      <c r="M48" s="1186"/>
      <c r="N48" s="1186">
        <v>1007</v>
      </c>
      <c r="O48" s="1186"/>
      <c r="P48" s="1186">
        <v>169309.95465999999</v>
      </c>
      <c r="Q48" s="1186"/>
      <c r="R48" s="1186">
        <v>60109</v>
      </c>
      <c r="S48" s="1186"/>
      <c r="T48" s="1186">
        <v>9707860.1777599994</v>
      </c>
    </row>
    <row r="49" spans="1:20" s="677" customFormat="1" ht="15" customHeight="1">
      <c r="A49" s="712" t="s">
        <v>2553</v>
      </c>
      <c r="B49" s="1185">
        <v>234400</v>
      </c>
      <c r="C49" s="1185" t="s">
        <v>2554</v>
      </c>
      <c r="D49" s="1185">
        <v>468800</v>
      </c>
      <c r="F49" s="1186">
        <v>26555</v>
      </c>
      <c r="G49" s="1186"/>
      <c r="H49" s="1186">
        <v>8558022.7168300003</v>
      </c>
      <c r="I49" s="1186"/>
      <c r="J49" s="1186">
        <v>130</v>
      </c>
      <c r="K49" s="1186"/>
      <c r="L49" s="1186">
        <v>43748.755969999998</v>
      </c>
      <c r="M49" s="1186"/>
      <c r="N49" s="1186">
        <v>1052</v>
      </c>
      <c r="O49" s="1186"/>
      <c r="P49" s="1186">
        <v>354859.41649999999</v>
      </c>
      <c r="Q49" s="1186"/>
      <c r="R49" s="1186">
        <v>27737</v>
      </c>
      <c r="S49" s="1186"/>
      <c r="T49" s="1186">
        <v>8956630.8892999999</v>
      </c>
    </row>
    <row r="50" spans="1:20" s="677" customFormat="1" ht="15" customHeight="1">
      <c r="A50" s="712" t="s">
        <v>2553</v>
      </c>
      <c r="B50" s="1185">
        <v>468800</v>
      </c>
      <c r="C50" s="1185" t="s">
        <v>2554</v>
      </c>
      <c r="D50" s="1185">
        <v>703200</v>
      </c>
      <c r="F50" s="1186">
        <v>7757</v>
      </c>
      <c r="G50" s="1186"/>
      <c r="H50" s="1186">
        <v>4407978.8057399997</v>
      </c>
      <c r="I50" s="1186"/>
      <c r="J50" s="1186">
        <v>76</v>
      </c>
      <c r="K50" s="1186"/>
      <c r="L50" s="1186">
        <v>45075.370799999997</v>
      </c>
      <c r="M50" s="1186"/>
      <c r="N50" s="1186">
        <v>567</v>
      </c>
      <c r="O50" s="1186"/>
      <c r="P50" s="1186">
        <v>327324.59700000001</v>
      </c>
      <c r="Q50" s="1186"/>
      <c r="R50" s="1186">
        <v>8400</v>
      </c>
      <c r="S50" s="1186"/>
      <c r="T50" s="1186">
        <v>4780378.7735399995</v>
      </c>
    </row>
    <row r="51" spans="1:20" s="677" customFormat="1" ht="15" customHeight="1">
      <c r="A51" s="712" t="s">
        <v>2553</v>
      </c>
      <c r="B51" s="1185">
        <v>703200</v>
      </c>
      <c r="C51" s="1185" t="s">
        <v>2554</v>
      </c>
      <c r="D51" s="1185">
        <v>937600</v>
      </c>
      <c r="F51" s="1186">
        <v>2913</v>
      </c>
      <c r="G51" s="1186"/>
      <c r="H51" s="1186">
        <v>2349881.5882899999</v>
      </c>
      <c r="I51" s="1186"/>
      <c r="J51" s="1186">
        <v>33</v>
      </c>
      <c r="K51" s="1186"/>
      <c r="L51" s="1186">
        <v>24824.900030000001</v>
      </c>
      <c r="M51" s="1186"/>
      <c r="N51" s="1186">
        <v>335</v>
      </c>
      <c r="O51" s="1186"/>
      <c r="P51" s="1186">
        <v>272471.22982999997</v>
      </c>
      <c r="Q51" s="1186"/>
      <c r="R51" s="1186">
        <v>3281</v>
      </c>
      <c r="S51" s="1186"/>
      <c r="T51" s="1186">
        <v>2647177.7181500001</v>
      </c>
    </row>
    <row r="52" spans="1:20" s="677" customFormat="1" ht="15" customHeight="1">
      <c r="A52" s="712" t="s">
        <v>2553</v>
      </c>
      <c r="B52" s="1185">
        <v>937600</v>
      </c>
      <c r="C52" s="1185" t="s">
        <v>2554</v>
      </c>
      <c r="D52" s="1185">
        <v>1172000</v>
      </c>
      <c r="F52" s="1186">
        <v>1696</v>
      </c>
      <c r="G52" s="1186"/>
      <c r="H52" s="1186">
        <v>1764947.9262300001</v>
      </c>
      <c r="I52" s="1186"/>
      <c r="J52" s="1186">
        <v>33</v>
      </c>
      <c r="K52" s="1186"/>
      <c r="L52" s="1186">
        <v>34685.905490000005</v>
      </c>
      <c r="M52" s="1186"/>
      <c r="N52" s="1186">
        <v>317</v>
      </c>
      <c r="O52" s="1186"/>
      <c r="P52" s="1186">
        <v>328925.80732000002</v>
      </c>
      <c r="Q52" s="1186"/>
      <c r="R52" s="1186">
        <v>2046</v>
      </c>
      <c r="S52" s="1186"/>
      <c r="T52" s="1186">
        <v>2128559.6390399998</v>
      </c>
    </row>
    <row r="53" spans="1:20" s="677" customFormat="1" ht="15" customHeight="1">
      <c r="A53" s="712" t="s">
        <v>2553</v>
      </c>
      <c r="B53" s="1185">
        <v>1172000</v>
      </c>
      <c r="C53" s="1185" t="s">
        <v>2554</v>
      </c>
      <c r="D53" s="1185">
        <v>1758000</v>
      </c>
      <c r="F53" s="1186">
        <v>1673</v>
      </c>
      <c r="G53" s="1186"/>
      <c r="H53" s="1186">
        <v>2383908.29568</v>
      </c>
      <c r="I53" s="1186"/>
      <c r="J53" s="1186">
        <v>70</v>
      </c>
      <c r="K53" s="1186"/>
      <c r="L53" s="1186">
        <v>102035.23540999999</v>
      </c>
      <c r="M53" s="1186"/>
      <c r="N53" s="1186">
        <v>442</v>
      </c>
      <c r="O53" s="1186"/>
      <c r="P53" s="1186">
        <v>641681.85066999996</v>
      </c>
      <c r="Q53" s="1186"/>
      <c r="R53" s="1186">
        <v>2185</v>
      </c>
      <c r="S53" s="1186"/>
      <c r="T53" s="1186">
        <v>3127625.3817600003</v>
      </c>
    </row>
    <row r="54" spans="1:20" s="677" customFormat="1" ht="15" customHeight="1">
      <c r="A54" s="712" t="s">
        <v>2553</v>
      </c>
      <c r="B54" s="1185">
        <v>1758000</v>
      </c>
      <c r="C54" s="1185" t="s">
        <v>2554</v>
      </c>
      <c r="D54" s="1185">
        <v>2344000</v>
      </c>
      <c r="F54" s="1186">
        <v>600</v>
      </c>
      <c r="G54" s="1186"/>
      <c r="H54" s="1186">
        <v>1208571.3011099999</v>
      </c>
      <c r="I54" s="1186"/>
      <c r="J54" s="1186">
        <v>44</v>
      </c>
      <c r="K54" s="1186"/>
      <c r="L54" s="1186">
        <v>88717.570510000005</v>
      </c>
      <c r="M54" s="1186"/>
      <c r="N54" s="1186">
        <v>299</v>
      </c>
      <c r="O54" s="1186"/>
      <c r="P54" s="1186">
        <v>608889.34690999996</v>
      </c>
      <c r="Q54" s="1186"/>
      <c r="R54" s="1186">
        <v>943</v>
      </c>
      <c r="S54" s="1186"/>
      <c r="T54" s="1186">
        <v>1906178.21853</v>
      </c>
    </row>
    <row r="55" spans="1:20" s="677" customFormat="1" ht="15" customHeight="1">
      <c r="A55" s="712" t="s">
        <v>2553</v>
      </c>
      <c r="B55" s="1185">
        <v>2344000</v>
      </c>
      <c r="C55" s="1185" t="s">
        <v>2554</v>
      </c>
      <c r="D55" s="1185">
        <v>5860000</v>
      </c>
      <c r="F55" s="1186">
        <v>765</v>
      </c>
      <c r="G55" s="1186"/>
      <c r="H55" s="1186">
        <v>2593615.9956100001</v>
      </c>
      <c r="I55" s="1186"/>
      <c r="J55" s="1186">
        <v>114</v>
      </c>
      <c r="K55" s="1186"/>
      <c r="L55" s="1186">
        <v>430547.40517000004</v>
      </c>
      <c r="M55" s="1186"/>
      <c r="N55" s="1186">
        <v>871</v>
      </c>
      <c r="O55" s="1186"/>
      <c r="P55" s="1186">
        <v>3253170.8130399999</v>
      </c>
      <c r="Q55" s="1186"/>
      <c r="R55" s="1186">
        <v>1750</v>
      </c>
      <c r="S55" s="1186"/>
      <c r="T55" s="1186">
        <v>6277334.2138199992</v>
      </c>
    </row>
    <row r="56" spans="1:20" s="677" customFormat="1" ht="15" customHeight="1">
      <c r="A56" s="712" t="s">
        <v>2553</v>
      </c>
      <c r="B56" s="1185">
        <v>5860000</v>
      </c>
      <c r="C56" s="1185" t="s">
        <v>2554</v>
      </c>
      <c r="D56" s="1185">
        <v>11720000</v>
      </c>
      <c r="F56" s="1186">
        <v>147</v>
      </c>
      <c r="G56" s="1186"/>
      <c r="H56" s="1186">
        <v>1146346.9952499999</v>
      </c>
      <c r="I56" s="1186"/>
      <c r="J56" s="1186">
        <v>79</v>
      </c>
      <c r="K56" s="1186"/>
      <c r="L56" s="1186">
        <v>634994.13682000001</v>
      </c>
      <c r="M56" s="1186"/>
      <c r="N56" s="1186">
        <v>465</v>
      </c>
      <c r="O56" s="1186"/>
      <c r="P56" s="1186">
        <v>3822096.9009199999</v>
      </c>
      <c r="Q56" s="1186"/>
      <c r="R56" s="1186">
        <v>691</v>
      </c>
      <c r="S56" s="1186"/>
      <c r="T56" s="1186">
        <v>5603438.0329900002</v>
      </c>
    </row>
    <row r="57" spans="1:20" s="677" customFormat="1" ht="15" customHeight="1">
      <c r="A57" s="712" t="s">
        <v>2553</v>
      </c>
      <c r="B57" s="1185">
        <v>11720000</v>
      </c>
      <c r="C57" s="1185" t="s">
        <v>2554</v>
      </c>
      <c r="D57" s="713" t="s">
        <v>2555</v>
      </c>
      <c r="F57" s="1186">
        <v>63</v>
      </c>
      <c r="G57" s="1186"/>
      <c r="H57" s="1186">
        <v>1347959.76605</v>
      </c>
      <c r="I57" s="1186"/>
      <c r="J57" s="1186">
        <v>107</v>
      </c>
      <c r="K57" s="1186"/>
      <c r="L57" s="1186">
        <v>7800172.4397</v>
      </c>
      <c r="M57" s="1186"/>
      <c r="N57" s="1186">
        <v>824</v>
      </c>
      <c r="O57" s="1186"/>
      <c r="P57" s="1186">
        <v>49586205.203120001</v>
      </c>
      <c r="Q57" s="1186"/>
      <c r="R57" s="1186">
        <v>994</v>
      </c>
      <c r="S57" s="1186"/>
      <c r="T57" s="1186">
        <v>58734337.408870004</v>
      </c>
    </row>
    <row r="58" spans="1:20" s="677" customFormat="1" ht="9.75" customHeight="1">
      <c r="A58" s="712"/>
      <c r="B58" s="1184"/>
      <c r="C58" s="1184"/>
      <c r="D58" s="1185"/>
      <c r="F58" s="1186"/>
      <c r="G58" s="1186"/>
      <c r="H58" s="1186"/>
      <c r="I58" s="1186"/>
      <c r="J58" s="1186"/>
      <c r="K58" s="1186"/>
      <c r="L58" s="1186"/>
      <c r="M58" s="1186"/>
      <c r="N58" s="1186"/>
      <c r="O58" s="1186"/>
      <c r="P58" s="1186"/>
      <c r="Q58" s="1186"/>
      <c r="R58" s="1186"/>
      <c r="S58" s="1186"/>
      <c r="T58" s="1186"/>
    </row>
    <row r="59" spans="1:20" s="684" customFormat="1" ht="20.100000000000001" customHeight="1">
      <c r="A59" s="1181" t="s">
        <v>2000</v>
      </c>
      <c r="B59" s="677"/>
      <c r="C59" s="712"/>
      <c r="D59" s="1182"/>
      <c r="E59" s="677"/>
      <c r="F59" s="1183">
        <v>5776094</v>
      </c>
      <c r="G59" s="1183"/>
      <c r="H59" s="1183">
        <v>6069858.4220200004</v>
      </c>
      <c r="I59" s="1183"/>
      <c r="J59" s="1183" t="s">
        <v>137</v>
      </c>
      <c r="K59" s="1183"/>
      <c r="L59" s="1183" t="s">
        <v>137</v>
      </c>
      <c r="M59" s="1183"/>
      <c r="N59" s="1183" t="s">
        <v>137</v>
      </c>
      <c r="O59" s="1183"/>
      <c r="P59" s="1183" t="s">
        <v>137</v>
      </c>
      <c r="Q59" s="1183"/>
      <c r="R59" s="1183">
        <v>5776094</v>
      </c>
      <c r="S59" s="1183"/>
      <c r="T59" s="1183">
        <v>6069858.4220200004</v>
      </c>
    </row>
    <row r="60" spans="1:20" s="677" customFormat="1" ht="15" customHeight="1">
      <c r="A60" s="712"/>
      <c r="B60" s="1184" t="s">
        <v>2552</v>
      </c>
      <c r="C60" s="1184"/>
      <c r="D60" s="1185">
        <v>11720</v>
      </c>
      <c r="F60" s="1186">
        <v>5673425</v>
      </c>
      <c r="G60" s="1186"/>
      <c r="H60" s="1186">
        <v>1303759.4263300002</v>
      </c>
      <c r="I60" s="1186"/>
      <c r="J60" s="1186" t="s">
        <v>137</v>
      </c>
      <c r="K60" s="1186"/>
      <c r="L60" s="1186" t="s">
        <v>137</v>
      </c>
      <c r="M60" s="1186"/>
      <c r="N60" s="1186" t="s">
        <v>137</v>
      </c>
      <c r="O60" s="1186"/>
      <c r="P60" s="1186" t="s">
        <v>137</v>
      </c>
      <c r="Q60" s="1186"/>
      <c r="R60" s="1186">
        <v>5673425</v>
      </c>
      <c r="S60" s="1186"/>
      <c r="T60" s="1186">
        <v>1303759.4263300002</v>
      </c>
    </row>
    <row r="61" spans="1:20" s="677" customFormat="1" ht="15" customHeight="1">
      <c r="A61" s="712" t="s">
        <v>2553</v>
      </c>
      <c r="B61" s="1185">
        <v>11720</v>
      </c>
      <c r="C61" s="1185" t="s">
        <v>2554</v>
      </c>
      <c r="D61" s="1185">
        <v>29300</v>
      </c>
      <c r="F61" s="1186">
        <v>57341</v>
      </c>
      <c r="G61" s="1186"/>
      <c r="H61" s="1186">
        <v>1053919.27251</v>
      </c>
      <c r="I61" s="1186"/>
      <c r="J61" s="1186" t="s">
        <v>137</v>
      </c>
      <c r="K61" s="1186"/>
      <c r="L61" s="1186" t="s">
        <v>137</v>
      </c>
      <c r="M61" s="1186"/>
      <c r="N61" s="1186" t="s">
        <v>137</v>
      </c>
      <c r="O61" s="1186"/>
      <c r="P61" s="1186" t="s">
        <v>137</v>
      </c>
      <c r="Q61" s="1186"/>
      <c r="R61" s="1186">
        <v>57341</v>
      </c>
      <c r="S61" s="1186"/>
      <c r="T61" s="1186">
        <v>1053919.27251</v>
      </c>
    </row>
    <row r="62" spans="1:20" s="677" customFormat="1" ht="15" customHeight="1">
      <c r="A62" s="712" t="s">
        <v>2553</v>
      </c>
      <c r="B62" s="1185">
        <v>29300</v>
      </c>
      <c r="C62" s="1185" t="s">
        <v>2554</v>
      </c>
      <c r="D62" s="1185">
        <v>58600</v>
      </c>
      <c r="F62" s="1186">
        <v>24815</v>
      </c>
      <c r="G62" s="1186"/>
      <c r="H62" s="1186">
        <v>1012974.3726900001</v>
      </c>
      <c r="I62" s="1186"/>
      <c r="J62" s="1186" t="s">
        <v>137</v>
      </c>
      <c r="K62" s="1186"/>
      <c r="L62" s="1186" t="s">
        <v>137</v>
      </c>
      <c r="M62" s="1186"/>
      <c r="N62" s="1186" t="s">
        <v>137</v>
      </c>
      <c r="O62" s="1186"/>
      <c r="P62" s="1186" t="s">
        <v>137</v>
      </c>
      <c r="Q62" s="1186"/>
      <c r="R62" s="1186">
        <v>24815</v>
      </c>
      <c r="S62" s="1186"/>
      <c r="T62" s="1186">
        <v>1012974.3726900001</v>
      </c>
    </row>
    <row r="63" spans="1:20" s="677" customFormat="1" ht="15" customHeight="1">
      <c r="A63" s="712" t="s">
        <v>2553</v>
      </c>
      <c r="B63" s="1185">
        <v>58600</v>
      </c>
      <c r="C63" s="1185" t="s">
        <v>2554</v>
      </c>
      <c r="D63" s="1185">
        <v>117200</v>
      </c>
      <c r="F63" s="1186">
        <v>12920</v>
      </c>
      <c r="G63" s="1186"/>
      <c r="H63" s="1186">
        <v>1051495.92307</v>
      </c>
      <c r="I63" s="1186"/>
      <c r="J63" s="1186" t="s">
        <v>137</v>
      </c>
      <c r="K63" s="1186"/>
      <c r="L63" s="1186" t="s">
        <v>137</v>
      </c>
      <c r="M63" s="1186"/>
      <c r="N63" s="1186" t="s">
        <v>137</v>
      </c>
      <c r="O63" s="1186"/>
      <c r="P63" s="1186" t="s">
        <v>137</v>
      </c>
      <c r="Q63" s="1186"/>
      <c r="R63" s="1186">
        <v>12920</v>
      </c>
      <c r="S63" s="1186"/>
      <c r="T63" s="1186">
        <v>1051495.92307</v>
      </c>
    </row>
    <row r="64" spans="1:20" s="677" customFormat="1" ht="15" customHeight="1">
      <c r="A64" s="712" t="s">
        <v>2553</v>
      </c>
      <c r="B64" s="1185">
        <v>117200</v>
      </c>
      <c r="C64" s="1185" t="s">
        <v>2554</v>
      </c>
      <c r="D64" s="1185">
        <v>234400</v>
      </c>
      <c r="F64" s="1186">
        <v>5566</v>
      </c>
      <c r="G64" s="1186"/>
      <c r="H64" s="1186">
        <v>886269.81758999999</v>
      </c>
      <c r="I64" s="1186"/>
      <c r="J64" s="1186" t="s">
        <v>137</v>
      </c>
      <c r="K64" s="1186"/>
      <c r="L64" s="1186" t="s">
        <v>137</v>
      </c>
      <c r="M64" s="1186"/>
      <c r="N64" s="1186" t="s">
        <v>137</v>
      </c>
      <c r="O64" s="1186"/>
      <c r="P64" s="1186" t="s">
        <v>137</v>
      </c>
      <c r="Q64" s="1186"/>
      <c r="R64" s="1186">
        <v>5566</v>
      </c>
      <c r="S64" s="1186"/>
      <c r="T64" s="1186">
        <v>886269.81758999999</v>
      </c>
    </row>
    <row r="65" spans="1:20" s="677" customFormat="1" ht="15" customHeight="1">
      <c r="A65" s="712" t="s">
        <v>2553</v>
      </c>
      <c r="B65" s="1185">
        <v>234400</v>
      </c>
      <c r="C65" s="1185" t="s">
        <v>2554</v>
      </c>
      <c r="D65" s="1185">
        <v>468800</v>
      </c>
      <c r="F65" s="1186">
        <v>1687</v>
      </c>
      <c r="G65" s="1186"/>
      <c r="H65" s="1186">
        <v>527040.04856999998</v>
      </c>
      <c r="I65" s="1186"/>
      <c r="J65" s="1186" t="s">
        <v>137</v>
      </c>
      <c r="K65" s="1186"/>
      <c r="L65" s="1186" t="s">
        <v>137</v>
      </c>
      <c r="M65" s="1186"/>
      <c r="N65" s="1186" t="s">
        <v>137</v>
      </c>
      <c r="O65" s="1186"/>
      <c r="P65" s="1186" t="s">
        <v>137</v>
      </c>
      <c r="Q65" s="1186"/>
      <c r="R65" s="1186">
        <v>1687</v>
      </c>
      <c r="S65" s="1186"/>
      <c r="T65" s="1186">
        <v>527040.04856999998</v>
      </c>
    </row>
    <row r="66" spans="1:20" s="677" customFormat="1" ht="15" customHeight="1">
      <c r="A66" s="712" t="s">
        <v>2553</v>
      </c>
      <c r="B66" s="1185">
        <v>468800</v>
      </c>
      <c r="C66" s="1185" t="s">
        <v>2554</v>
      </c>
      <c r="D66" s="1185">
        <v>703200</v>
      </c>
      <c r="F66" s="1186">
        <v>247</v>
      </c>
      <c r="G66" s="1186"/>
      <c r="H66" s="1186">
        <v>139395.23884999999</v>
      </c>
      <c r="I66" s="1186"/>
      <c r="J66" s="1186" t="s">
        <v>137</v>
      </c>
      <c r="K66" s="1186"/>
      <c r="L66" s="1186" t="s">
        <v>137</v>
      </c>
      <c r="M66" s="1186"/>
      <c r="N66" s="1186" t="s">
        <v>137</v>
      </c>
      <c r="O66" s="1186"/>
      <c r="P66" s="1186" t="s">
        <v>137</v>
      </c>
      <c r="Q66" s="1186"/>
      <c r="R66" s="1186">
        <v>247</v>
      </c>
      <c r="S66" s="1186"/>
      <c r="T66" s="1186">
        <v>139395.23884999999</v>
      </c>
    </row>
    <row r="67" spans="1:20" s="677" customFormat="1" ht="15" customHeight="1">
      <c r="A67" s="712" t="s">
        <v>2553</v>
      </c>
      <c r="B67" s="1185">
        <v>703200</v>
      </c>
      <c r="C67" s="1185" t="s">
        <v>2554</v>
      </c>
      <c r="D67" s="1185">
        <v>937600</v>
      </c>
      <c r="F67" s="1186">
        <v>54</v>
      </c>
      <c r="G67" s="1186"/>
      <c r="H67" s="1186">
        <v>43158.711889999999</v>
      </c>
      <c r="I67" s="1186"/>
      <c r="J67" s="1186" t="s">
        <v>137</v>
      </c>
      <c r="K67" s="1186"/>
      <c r="L67" s="1186" t="s">
        <v>137</v>
      </c>
      <c r="M67" s="1186"/>
      <c r="N67" s="1186" t="s">
        <v>137</v>
      </c>
      <c r="O67" s="1186"/>
      <c r="P67" s="1186" t="s">
        <v>137</v>
      </c>
      <c r="Q67" s="1186"/>
      <c r="R67" s="1186">
        <v>54</v>
      </c>
      <c r="S67" s="1186"/>
      <c r="T67" s="1186">
        <v>43158.711889999999</v>
      </c>
    </row>
    <row r="68" spans="1:20" s="677" customFormat="1" ht="15" customHeight="1">
      <c r="A68" s="712" t="s">
        <v>2553</v>
      </c>
      <c r="B68" s="1185">
        <v>937600</v>
      </c>
      <c r="C68" s="1185" t="s">
        <v>2554</v>
      </c>
      <c r="D68" s="1185">
        <v>1172000</v>
      </c>
      <c r="F68" s="1186">
        <v>18</v>
      </c>
      <c r="G68" s="1186"/>
      <c r="H68" s="1186">
        <v>18781.083739999998</v>
      </c>
      <c r="I68" s="1186"/>
      <c r="J68" s="1186" t="s">
        <v>137</v>
      </c>
      <c r="K68" s="1186"/>
      <c r="L68" s="1186" t="s">
        <v>137</v>
      </c>
      <c r="M68" s="1186"/>
      <c r="N68" s="1186" t="s">
        <v>137</v>
      </c>
      <c r="O68" s="1186"/>
      <c r="P68" s="1186" t="s">
        <v>137</v>
      </c>
      <c r="Q68" s="1186"/>
      <c r="R68" s="1186">
        <v>18</v>
      </c>
      <c r="S68" s="1186"/>
      <c r="T68" s="1186">
        <v>18781.083739999998</v>
      </c>
    </row>
    <row r="69" spans="1:20" s="677" customFormat="1" ht="15" customHeight="1">
      <c r="A69" s="712" t="s">
        <v>2553</v>
      </c>
      <c r="B69" s="1185">
        <v>1172000</v>
      </c>
      <c r="C69" s="1185" t="s">
        <v>2554</v>
      </c>
      <c r="D69" s="1185">
        <v>1758000</v>
      </c>
      <c r="F69" s="1186">
        <v>18</v>
      </c>
      <c r="G69" s="1186"/>
      <c r="H69" s="1186">
        <v>25508.342659999998</v>
      </c>
      <c r="I69" s="1186"/>
      <c r="J69" s="1186" t="s">
        <v>137</v>
      </c>
      <c r="K69" s="1186"/>
      <c r="L69" s="1186" t="s">
        <v>137</v>
      </c>
      <c r="M69" s="1186"/>
      <c r="N69" s="1186" t="s">
        <v>137</v>
      </c>
      <c r="O69" s="1186"/>
      <c r="P69" s="1186" t="s">
        <v>137</v>
      </c>
      <c r="Q69" s="1186"/>
      <c r="R69" s="1186">
        <v>18</v>
      </c>
      <c r="S69" s="1186"/>
      <c r="T69" s="1186">
        <v>25508.342659999998</v>
      </c>
    </row>
    <row r="70" spans="1:20" s="677" customFormat="1" ht="15" customHeight="1">
      <c r="A70" s="712" t="s">
        <v>2553</v>
      </c>
      <c r="B70" s="1185">
        <v>1758000</v>
      </c>
      <c r="C70" s="1185" t="s">
        <v>2554</v>
      </c>
      <c r="D70" s="1185">
        <v>2344000</v>
      </c>
      <c r="F70" s="1186" t="s">
        <v>137</v>
      </c>
      <c r="G70" s="1186"/>
      <c r="H70" s="1186" t="s">
        <v>137</v>
      </c>
      <c r="I70" s="1186"/>
      <c r="J70" s="1186" t="s">
        <v>137</v>
      </c>
      <c r="K70" s="1186"/>
      <c r="L70" s="1186" t="s">
        <v>137</v>
      </c>
      <c r="M70" s="1186"/>
      <c r="N70" s="1186" t="s">
        <v>137</v>
      </c>
      <c r="O70" s="1186"/>
      <c r="P70" s="1186" t="s">
        <v>137</v>
      </c>
      <c r="Q70" s="1186"/>
      <c r="R70" s="1186" t="s">
        <v>137</v>
      </c>
      <c r="S70" s="1186"/>
      <c r="T70" s="1186" t="s">
        <v>137</v>
      </c>
    </row>
    <row r="71" spans="1:20" s="677" customFormat="1" ht="15" customHeight="1">
      <c r="A71" s="712" t="s">
        <v>2553</v>
      </c>
      <c r="B71" s="1185">
        <v>2344000</v>
      </c>
      <c r="C71" s="1185" t="s">
        <v>2554</v>
      </c>
      <c r="D71" s="1185">
        <v>5860000</v>
      </c>
      <c r="F71" s="1186">
        <v>3</v>
      </c>
      <c r="G71" s="1186"/>
      <c r="H71" s="1186">
        <v>7556.1841199999999</v>
      </c>
      <c r="I71" s="1186"/>
      <c r="J71" s="1186" t="s">
        <v>137</v>
      </c>
      <c r="K71" s="1186"/>
      <c r="L71" s="1186" t="s">
        <v>137</v>
      </c>
      <c r="M71" s="1186"/>
      <c r="N71" s="1186" t="s">
        <v>137</v>
      </c>
      <c r="O71" s="1186"/>
      <c r="P71" s="1186" t="s">
        <v>137</v>
      </c>
      <c r="Q71" s="1186"/>
      <c r="R71" s="1186">
        <v>3</v>
      </c>
      <c r="S71" s="1186"/>
      <c r="T71" s="1186">
        <v>7556.1841199999999</v>
      </c>
    </row>
    <row r="72" spans="1:20" s="677" customFormat="1" ht="15" customHeight="1">
      <c r="A72" s="712" t="s">
        <v>2553</v>
      </c>
      <c r="B72" s="1185">
        <v>5860000</v>
      </c>
      <c r="C72" s="1185" t="s">
        <v>2554</v>
      </c>
      <c r="D72" s="1185">
        <v>11720000</v>
      </c>
      <c r="F72" s="1186" t="s">
        <v>137</v>
      </c>
      <c r="G72" s="1186"/>
      <c r="H72" s="1186" t="s">
        <v>137</v>
      </c>
      <c r="I72" s="1186"/>
      <c r="J72" s="1186" t="s">
        <v>137</v>
      </c>
      <c r="K72" s="1186"/>
      <c r="L72" s="1186" t="s">
        <v>137</v>
      </c>
      <c r="M72" s="1186"/>
      <c r="N72" s="1186" t="s">
        <v>137</v>
      </c>
      <c r="O72" s="1186"/>
      <c r="P72" s="1186" t="s">
        <v>137</v>
      </c>
      <c r="Q72" s="1186"/>
      <c r="R72" s="1186" t="s">
        <v>137</v>
      </c>
      <c r="S72" s="1186"/>
      <c r="T72" s="1186" t="s">
        <v>137</v>
      </c>
    </row>
    <row r="73" spans="1:20" s="677" customFormat="1" ht="15" customHeight="1">
      <c r="A73" s="712" t="s">
        <v>2553</v>
      </c>
      <c r="B73" s="1185">
        <v>11720000</v>
      </c>
      <c r="C73" s="1185" t="s">
        <v>2554</v>
      </c>
      <c r="D73" s="713" t="s">
        <v>2555</v>
      </c>
      <c r="F73" s="1186" t="s">
        <v>137</v>
      </c>
      <c r="G73" s="1186"/>
      <c r="H73" s="1186" t="s">
        <v>137</v>
      </c>
      <c r="I73" s="1186"/>
      <c r="J73" s="1186" t="s">
        <v>137</v>
      </c>
      <c r="K73" s="1186"/>
      <c r="L73" s="1186" t="s">
        <v>137</v>
      </c>
      <c r="M73" s="1186"/>
      <c r="N73" s="1186" t="s">
        <v>137</v>
      </c>
      <c r="O73" s="1186"/>
      <c r="P73" s="1186" t="s">
        <v>137</v>
      </c>
      <c r="Q73" s="1186"/>
      <c r="R73" s="1186" t="s">
        <v>137</v>
      </c>
      <c r="S73" s="1186"/>
      <c r="T73" s="1186" t="s">
        <v>137</v>
      </c>
    </row>
    <row r="74" spans="1:20" s="677" customFormat="1" ht="9.75" customHeight="1">
      <c r="A74" s="712"/>
      <c r="B74" s="1184"/>
      <c r="C74" s="1184"/>
      <c r="D74" s="1185"/>
      <c r="F74" s="1186"/>
      <c r="G74" s="1186"/>
      <c r="H74" s="1186"/>
      <c r="I74" s="1186"/>
      <c r="J74" s="1186"/>
      <c r="K74" s="1186"/>
      <c r="L74" s="1186"/>
      <c r="M74" s="1186"/>
      <c r="N74" s="1186"/>
      <c r="O74" s="1186"/>
      <c r="P74" s="1186"/>
      <c r="Q74" s="1186"/>
      <c r="R74" s="1186"/>
      <c r="S74" s="1186"/>
      <c r="T74" s="1186"/>
    </row>
    <row r="75" spans="1:20" s="684" customFormat="1" ht="10.199999999999999">
      <c r="A75" s="1181" t="s">
        <v>133</v>
      </c>
      <c r="B75" s="677"/>
      <c r="C75" s="712"/>
      <c r="D75" s="1182"/>
      <c r="E75" s="677"/>
      <c r="F75" s="1183">
        <v>47914942</v>
      </c>
      <c r="G75" s="1183"/>
      <c r="H75" s="1183">
        <v>204624128.59448999</v>
      </c>
      <c r="I75" s="1183"/>
      <c r="J75" s="1183">
        <v>35727</v>
      </c>
      <c r="K75" s="1183"/>
      <c r="L75" s="1183">
        <v>22175775.126490001</v>
      </c>
      <c r="M75" s="1183"/>
      <c r="N75" s="1183">
        <v>963881</v>
      </c>
      <c r="O75" s="1183"/>
      <c r="P75" s="1183">
        <v>186802135.76877999</v>
      </c>
      <c r="Q75" s="1183"/>
      <c r="R75" s="1183">
        <v>48914550</v>
      </c>
      <c r="S75" s="1183"/>
      <c r="T75" s="1183">
        <v>413602039.48975998</v>
      </c>
    </row>
    <row r="76" spans="1:20" s="677" customFormat="1" ht="15" customHeight="1">
      <c r="A76" s="712"/>
      <c r="B76" s="1184" t="s">
        <v>2552</v>
      </c>
      <c r="C76" s="1184"/>
      <c r="D76" s="1185">
        <v>11720</v>
      </c>
      <c r="E76" s="716"/>
      <c r="F76" s="1186">
        <v>45477401</v>
      </c>
      <c r="G76" s="1186"/>
      <c r="H76" s="1186">
        <v>25977014.754409999</v>
      </c>
      <c r="I76" s="1186"/>
      <c r="J76" s="1186">
        <v>21998</v>
      </c>
      <c r="K76" s="1186"/>
      <c r="L76" s="1186">
        <v>40115.329849999398</v>
      </c>
      <c r="M76" s="1186"/>
      <c r="N76" s="1186">
        <v>702968</v>
      </c>
      <c r="O76" s="1186"/>
      <c r="P76" s="1186">
        <v>1085126.3981999755</v>
      </c>
      <c r="Q76" s="1186"/>
      <c r="R76" s="1186">
        <v>46202367</v>
      </c>
      <c r="S76" s="1186"/>
      <c r="T76" s="1186">
        <v>27102256.482459962</v>
      </c>
    </row>
    <row r="77" spans="1:20" s="677" customFormat="1" ht="15" customHeight="1">
      <c r="A77" s="712" t="s">
        <v>2553</v>
      </c>
      <c r="B77" s="1185">
        <v>11720</v>
      </c>
      <c r="C77" s="1185" t="s">
        <v>2554</v>
      </c>
      <c r="D77" s="1185">
        <v>29300</v>
      </c>
      <c r="E77" s="716"/>
      <c r="F77" s="1186">
        <v>1177788</v>
      </c>
      <c r="G77" s="1186"/>
      <c r="H77" s="1186">
        <v>22005247.109689999</v>
      </c>
      <c r="I77" s="1186"/>
      <c r="J77" s="1186">
        <v>3915</v>
      </c>
      <c r="K77" s="1186"/>
      <c r="L77" s="1186">
        <v>75708.619390000007</v>
      </c>
      <c r="M77" s="1186"/>
      <c r="N77" s="1186">
        <v>81856</v>
      </c>
      <c r="O77" s="1186"/>
      <c r="P77" s="1186">
        <v>1553449.8994500001</v>
      </c>
      <c r="Q77" s="1186"/>
      <c r="R77" s="1186">
        <v>1263559</v>
      </c>
      <c r="S77" s="1186"/>
      <c r="T77" s="1186">
        <v>23634405.628529999</v>
      </c>
    </row>
    <row r="78" spans="1:20" s="677" customFormat="1" ht="15" customHeight="1">
      <c r="A78" s="712" t="s">
        <v>2553</v>
      </c>
      <c r="B78" s="1185">
        <v>29300</v>
      </c>
      <c r="C78" s="1185" t="s">
        <v>2554</v>
      </c>
      <c r="D78" s="1185">
        <v>58600</v>
      </c>
      <c r="E78" s="716"/>
      <c r="F78" s="1186">
        <v>589273</v>
      </c>
      <c r="G78" s="1186"/>
      <c r="H78" s="1186">
        <v>24293701.435770001</v>
      </c>
      <c r="I78" s="1186"/>
      <c r="J78" s="1186">
        <v>2655</v>
      </c>
      <c r="K78" s="1186"/>
      <c r="L78" s="1186">
        <v>111054.21342</v>
      </c>
      <c r="M78" s="1186"/>
      <c r="N78" s="1186">
        <v>51270</v>
      </c>
      <c r="O78" s="1186"/>
      <c r="P78" s="1186">
        <v>2147157.63203</v>
      </c>
      <c r="Q78" s="1186"/>
      <c r="R78" s="1186">
        <v>643198</v>
      </c>
      <c r="S78" s="1186"/>
      <c r="T78" s="1186">
        <v>26551913.28122</v>
      </c>
    </row>
    <row r="79" spans="1:20" s="677" customFormat="1" ht="15" customHeight="1">
      <c r="A79" s="712" t="s">
        <v>2553</v>
      </c>
      <c r="B79" s="1185">
        <v>58600</v>
      </c>
      <c r="C79" s="1185" t="s">
        <v>2554</v>
      </c>
      <c r="D79" s="1185">
        <v>117200</v>
      </c>
      <c r="E79" s="716"/>
      <c r="F79" s="1186">
        <v>363113</v>
      </c>
      <c r="G79" s="1186"/>
      <c r="H79" s="1186">
        <v>29987812.688869998</v>
      </c>
      <c r="I79" s="1186"/>
      <c r="J79" s="1186">
        <v>2051</v>
      </c>
      <c r="K79" s="1186"/>
      <c r="L79" s="1186">
        <v>170094.70535</v>
      </c>
      <c r="M79" s="1186"/>
      <c r="N79" s="1186">
        <v>41916</v>
      </c>
      <c r="O79" s="1186"/>
      <c r="P79" s="1186">
        <v>3511394.1681300001</v>
      </c>
      <c r="Q79" s="1186"/>
      <c r="R79" s="1186">
        <v>407080</v>
      </c>
      <c r="S79" s="1186"/>
      <c r="T79" s="1186">
        <v>33669301.562349997</v>
      </c>
    </row>
    <row r="80" spans="1:20" s="677" customFormat="1" ht="15" customHeight="1">
      <c r="A80" s="712" t="s">
        <v>2553</v>
      </c>
      <c r="B80" s="1185">
        <v>117200</v>
      </c>
      <c r="C80" s="1185" t="s">
        <v>2554</v>
      </c>
      <c r="D80" s="1185">
        <v>234400</v>
      </c>
      <c r="E80" s="716"/>
      <c r="F80" s="1186">
        <v>185122</v>
      </c>
      <c r="G80" s="1186"/>
      <c r="H80" s="1186">
        <v>29864579.279380001</v>
      </c>
      <c r="I80" s="1186"/>
      <c r="J80" s="1186">
        <v>1592</v>
      </c>
      <c r="K80" s="1186"/>
      <c r="L80" s="1186">
        <v>263524.01672999997</v>
      </c>
      <c r="M80" s="1186"/>
      <c r="N80" s="1186">
        <v>31964</v>
      </c>
      <c r="O80" s="1186"/>
      <c r="P80" s="1186">
        <v>5302002.3676899998</v>
      </c>
      <c r="Q80" s="1186"/>
      <c r="R80" s="1186">
        <v>218678</v>
      </c>
      <c r="S80" s="1186"/>
      <c r="T80" s="1186">
        <v>35430105.663800001</v>
      </c>
    </row>
    <row r="81" spans="1:20" s="677" customFormat="1" ht="15" customHeight="1">
      <c r="A81" s="712" t="s">
        <v>2553</v>
      </c>
      <c r="B81" s="1185">
        <v>234400</v>
      </c>
      <c r="C81" s="1185" t="s">
        <v>2554</v>
      </c>
      <c r="D81" s="1185">
        <v>468800</v>
      </c>
      <c r="E81" s="716"/>
      <c r="F81" s="1186">
        <v>79152</v>
      </c>
      <c r="G81" s="1186"/>
      <c r="H81" s="1186">
        <v>25436550.953499999</v>
      </c>
      <c r="I81" s="1186"/>
      <c r="J81" s="1186">
        <v>1190</v>
      </c>
      <c r="K81" s="1186"/>
      <c r="L81" s="1186">
        <v>397086.19977999997</v>
      </c>
      <c r="M81" s="1186"/>
      <c r="N81" s="1186">
        <v>21738</v>
      </c>
      <c r="O81" s="1186"/>
      <c r="P81" s="1186">
        <v>7184117.10195</v>
      </c>
      <c r="Q81" s="1186"/>
      <c r="R81" s="1186">
        <v>102080</v>
      </c>
      <c r="S81" s="1186"/>
      <c r="T81" s="1186">
        <v>33017754.255229998</v>
      </c>
    </row>
    <row r="82" spans="1:20" s="677" customFormat="1" ht="15" customHeight="1">
      <c r="A82" s="712" t="s">
        <v>2553</v>
      </c>
      <c r="B82" s="1185">
        <v>468800</v>
      </c>
      <c r="C82" s="1185" t="s">
        <v>2554</v>
      </c>
      <c r="D82" s="1185">
        <v>703200</v>
      </c>
      <c r="E82" s="716"/>
      <c r="F82" s="1186">
        <v>21138</v>
      </c>
      <c r="G82" s="1186"/>
      <c r="H82" s="1186">
        <v>11988670.812589999</v>
      </c>
      <c r="I82" s="1186"/>
      <c r="J82" s="1186">
        <v>503</v>
      </c>
      <c r="K82" s="1186"/>
      <c r="L82" s="1186">
        <v>288835.13218999997</v>
      </c>
      <c r="M82" s="1186"/>
      <c r="N82" s="1186">
        <v>8859</v>
      </c>
      <c r="O82" s="1186"/>
      <c r="P82" s="1186">
        <v>5094139.2910399996</v>
      </c>
      <c r="Q82" s="1186"/>
      <c r="R82" s="1186">
        <v>30500</v>
      </c>
      <c r="S82" s="1186"/>
      <c r="T82" s="1186">
        <v>17371645.235819999</v>
      </c>
    </row>
    <row r="83" spans="1:20" s="677" customFormat="1" ht="15" customHeight="1">
      <c r="A83" s="712" t="s">
        <v>2553</v>
      </c>
      <c r="B83" s="1185">
        <v>703200</v>
      </c>
      <c r="C83" s="1185" t="s">
        <v>2554</v>
      </c>
      <c r="D83" s="1185">
        <v>937600</v>
      </c>
      <c r="E83" s="716"/>
      <c r="F83" s="1186">
        <v>8756</v>
      </c>
      <c r="G83" s="1186"/>
      <c r="H83" s="1186">
        <v>6986919.7457299996</v>
      </c>
      <c r="I83" s="1186"/>
      <c r="J83" s="1186">
        <v>309</v>
      </c>
      <c r="K83" s="1186"/>
      <c r="L83" s="1186">
        <v>248241.28331</v>
      </c>
      <c r="M83" s="1186"/>
      <c r="N83" s="1186">
        <v>4775</v>
      </c>
      <c r="O83" s="1186"/>
      <c r="P83" s="1186">
        <v>3878884.0553600001</v>
      </c>
      <c r="Q83" s="1186"/>
      <c r="R83" s="1186">
        <v>13840</v>
      </c>
      <c r="S83" s="1186"/>
      <c r="T83" s="1186">
        <v>11114045.0844</v>
      </c>
    </row>
    <row r="84" spans="1:20" s="677" customFormat="1" ht="15" customHeight="1">
      <c r="A84" s="712" t="s">
        <v>2553</v>
      </c>
      <c r="B84" s="1185">
        <v>937600</v>
      </c>
      <c r="C84" s="1185" t="s">
        <v>2554</v>
      </c>
      <c r="D84" s="1185">
        <v>1172000</v>
      </c>
      <c r="E84" s="716"/>
      <c r="F84" s="1186">
        <v>4459</v>
      </c>
      <c r="G84" s="1186"/>
      <c r="H84" s="1186">
        <v>4646819.2973699998</v>
      </c>
      <c r="I84" s="1186"/>
      <c r="J84" s="1186">
        <v>199</v>
      </c>
      <c r="K84" s="1186"/>
      <c r="L84" s="1186">
        <v>207146.64375999998</v>
      </c>
      <c r="M84" s="1186"/>
      <c r="N84" s="1186">
        <v>3095</v>
      </c>
      <c r="O84" s="1186"/>
      <c r="P84" s="1186">
        <v>3262323.5126900002</v>
      </c>
      <c r="Q84" s="1186"/>
      <c r="R84" s="1186">
        <v>7753</v>
      </c>
      <c r="S84" s="1186"/>
      <c r="T84" s="1186">
        <v>8116289.4538199995</v>
      </c>
    </row>
    <row r="85" spans="1:20" s="677" customFormat="1" ht="15" customHeight="1">
      <c r="A85" s="712" t="s">
        <v>2553</v>
      </c>
      <c r="B85" s="1185">
        <v>1172000</v>
      </c>
      <c r="C85" s="1185" t="s">
        <v>2554</v>
      </c>
      <c r="D85" s="1185">
        <v>1758000</v>
      </c>
      <c r="E85" s="716"/>
      <c r="F85" s="1186">
        <v>4597</v>
      </c>
      <c r="G85" s="1186"/>
      <c r="H85" s="1186">
        <v>6477594.0454599997</v>
      </c>
      <c r="I85" s="1186"/>
      <c r="J85" s="1186">
        <v>312</v>
      </c>
      <c r="K85" s="1186"/>
      <c r="L85" s="1186">
        <v>450141.36298000003</v>
      </c>
      <c r="M85" s="1186"/>
      <c r="N85" s="1186">
        <v>4329</v>
      </c>
      <c r="O85" s="1186"/>
      <c r="P85" s="1186">
        <v>6232019.1497399993</v>
      </c>
      <c r="Q85" s="1186"/>
      <c r="R85" s="1186">
        <v>9238</v>
      </c>
      <c r="S85" s="1186"/>
      <c r="T85" s="1186">
        <v>13159754.558180001</v>
      </c>
    </row>
    <row r="86" spans="1:20" s="677" customFormat="1" ht="15" customHeight="1">
      <c r="A86" s="712" t="s">
        <v>2553</v>
      </c>
      <c r="B86" s="1185">
        <v>1758000</v>
      </c>
      <c r="C86" s="1185" t="s">
        <v>2554</v>
      </c>
      <c r="D86" s="1185">
        <v>2344000</v>
      </c>
      <c r="E86" s="716"/>
      <c r="F86" s="1186">
        <v>1729</v>
      </c>
      <c r="G86" s="1186"/>
      <c r="H86" s="1186">
        <v>3432464.2026</v>
      </c>
      <c r="I86" s="1186"/>
      <c r="J86" s="1186">
        <v>200</v>
      </c>
      <c r="K86" s="1186"/>
      <c r="L86" s="1186">
        <v>401201.21668999997</v>
      </c>
      <c r="M86" s="1186"/>
      <c r="N86" s="1186">
        <v>2395</v>
      </c>
      <c r="O86" s="1186"/>
      <c r="P86" s="1186">
        <v>4859038.6978400005</v>
      </c>
      <c r="Q86" s="1186"/>
      <c r="R86" s="1186">
        <v>4324</v>
      </c>
      <c r="S86" s="1186"/>
      <c r="T86" s="1186">
        <v>8692704.1171299983</v>
      </c>
    </row>
    <row r="87" spans="1:20" s="677" customFormat="1" ht="15" customHeight="1">
      <c r="A87" s="712" t="s">
        <v>2553</v>
      </c>
      <c r="B87" s="1185">
        <v>2344000</v>
      </c>
      <c r="C87" s="1185" t="s">
        <v>2554</v>
      </c>
      <c r="D87" s="1185">
        <v>5860000</v>
      </c>
      <c r="E87" s="716"/>
      <c r="F87" s="1186">
        <v>1931</v>
      </c>
      <c r="G87" s="1186"/>
      <c r="H87" s="1186">
        <v>6478603.9275799999</v>
      </c>
      <c r="I87" s="1186"/>
      <c r="J87" s="1186">
        <v>377</v>
      </c>
      <c r="K87" s="1186"/>
      <c r="L87" s="1186">
        <v>1427335.0550499998</v>
      </c>
      <c r="M87" s="1186"/>
      <c r="N87" s="1186">
        <v>4713</v>
      </c>
      <c r="O87" s="1186"/>
      <c r="P87" s="1186">
        <v>17091745.792160001</v>
      </c>
      <c r="Q87" s="1186"/>
      <c r="R87" s="1186">
        <v>7021</v>
      </c>
      <c r="S87" s="1186"/>
      <c r="T87" s="1186">
        <v>24997684.77479</v>
      </c>
    </row>
    <row r="88" spans="1:20" s="677" customFormat="1" ht="15" customHeight="1">
      <c r="A88" s="712" t="s">
        <v>2553</v>
      </c>
      <c r="B88" s="1185">
        <v>5860000</v>
      </c>
      <c r="C88" s="1185" t="s">
        <v>2554</v>
      </c>
      <c r="D88" s="1185">
        <v>11720000</v>
      </c>
      <c r="E88" s="716"/>
      <c r="F88" s="1186">
        <v>342</v>
      </c>
      <c r="G88" s="1186"/>
      <c r="H88" s="1186">
        <v>2599488.1114599998</v>
      </c>
      <c r="I88" s="1186"/>
      <c r="J88" s="1186">
        <v>179</v>
      </c>
      <c r="K88" s="1186"/>
      <c r="L88" s="1186">
        <v>1442439.6301600002</v>
      </c>
      <c r="M88" s="1186"/>
      <c r="N88" s="1186">
        <v>1798</v>
      </c>
      <c r="O88" s="1186"/>
      <c r="P88" s="1186">
        <v>14768393.284670001</v>
      </c>
      <c r="Q88" s="1186"/>
      <c r="R88" s="1186">
        <v>2319</v>
      </c>
      <c r="S88" s="1186"/>
      <c r="T88" s="1186">
        <v>18810321.026289999</v>
      </c>
    </row>
    <row r="89" spans="1:20" s="677" customFormat="1" ht="15" customHeight="1">
      <c r="A89" s="712" t="s">
        <v>2553</v>
      </c>
      <c r="B89" s="1185">
        <v>11720000</v>
      </c>
      <c r="C89" s="1185" t="s">
        <v>2554</v>
      </c>
      <c r="D89" s="713" t="s">
        <v>2555</v>
      </c>
      <c r="E89" s="716"/>
      <c r="F89" s="1186">
        <v>141</v>
      </c>
      <c r="G89" s="1186"/>
      <c r="H89" s="1186">
        <v>4448662.2300800001</v>
      </c>
      <c r="I89" s="1186"/>
      <c r="J89" s="1186">
        <v>247</v>
      </c>
      <c r="K89" s="1186"/>
      <c r="L89" s="1186">
        <v>16652851.71783</v>
      </c>
      <c r="M89" s="1186"/>
      <c r="N89" s="1186">
        <v>2205</v>
      </c>
      <c r="O89" s="1186"/>
      <c r="P89" s="1186">
        <v>110832344.41783001</v>
      </c>
      <c r="Q89" s="1186"/>
      <c r="R89" s="1186">
        <v>2593</v>
      </c>
      <c r="S89" s="1186"/>
      <c r="T89" s="1186">
        <v>131933858.36574</v>
      </c>
    </row>
    <row r="90" spans="1:20" s="664" customFormat="1" ht="10.8" thickBot="1">
      <c r="A90" s="1188"/>
      <c r="B90" s="684"/>
      <c r="C90" s="684"/>
      <c r="D90" s="684"/>
      <c r="E90" s="684"/>
      <c r="F90" s="1186"/>
      <c r="G90" s="1186"/>
      <c r="H90" s="1186"/>
      <c r="I90" s="1186"/>
      <c r="J90" s="1186"/>
      <c r="K90" s="1186"/>
      <c r="L90" s="1186"/>
      <c r="M90" s="1186"/>
      <c r="N90" s="1186"/>
      <c r="O90" s="1186"/>
      <c r="P90" s="1186"/>
      <c r="Q90" s="1186"/>
      <c r="R90" s="1186"/>
      <c r="S90" s="1186"/>
      <c r="T90" s="1186"/>
    </row>
    <row r="91" spans="1:20" s="664" customFormat="1" ht="10.199999999999999">
      <c r="A91" s="1189" t="s">
        <v>2556</v>
      </c>
      <c r="B91" s="1190"/>
      <c r="C91" s="1190"/>
      <c r="D91" s="1190"/>
      <c r="E91" s="1190"/>
      <c r="F91" s="1190"/>
      <c r="G91" s="1190"/>
      <c r="H91" s="1190"/>
      <c r="I91" s="1190"/>
      <c r="J91" s="1190"/>
      <c r="K91" s="1190"/>
      <c r="L91" s="1190"/>
      <c r="M91" s="1190"/>
      <c r="N91" s="1190"/>
      <c r="O91" s="1190"/>
      <c r="P91" s="1190"/>
      <c r="Q91" s="1190"/>
      <c r="R91" s="1190"/>
      <c r="S91" s="1190"/>
      <c r="T91" s="1190"/>
    </row>
    <row r="92" spans="1:20" ht="22.2" customHeight="1">
      <c r="A92" s="1068"/>
      <c r="B92" s="1069"/>
      <c r="C92" s="1069"/>
      <c r="D92" s="1069"/>
      <c r="E92" s="1069"/>
      <c r="F92" s="1069"/>
      <c r="G92" s="1069"/>
      <c r="H92" s="1069"/>
      <c r="I92" s="1069"/>
      <c r="J92" s="1069"/>
      <c r="K92" s="1069"/>
      <c r="L92" s="1069"/>
      <c r="M92" s="1069"/>
      <c r="N92" s="1069"/>
      <c r="O92" s="1069"/>
      <c r="P92" s="1069"/>
      <c r="Q92" s="1069"/>
      <c r="R92" s="1069"/>
      <c r="S92" s="1069"/>
      <c r="T92" s="1069"/>
    </row>
    <row r="93" spans="1:20" ht="13.95" customHeight="1">
      <c r="A93" s="1191"/>
      <c r="B93" s="1192"/>
      <c r="C93" s="1192"/>
      <c r="D93" s="1192"/>
      <c r="E93" s="1192"/>
      <c r="F93" s="1192"/>
      <c r="G93" s="1192"/>
      <c r="H93" s="1192"/>
      <c r="I93" s="1192"/>
      <c r="J93" s="1192"/>
      <c r="K93" s="1192"/>
      <c r="L93" s="1192"/>
      <c r="M93" s="1192"/>
      <c r="N93" s="1192"/>
      <c r="O93" s="1192"/>
      <c r="P93" s="1192"/>
      <c r="Q93" s="1192"/>
      <c r="R93" s="1192"/>
      <c r="S93" s="1192"/>
      <c r="T93" s="1192"/>
    </row>
    <row r="94" spans="1:20" ht="13.8">
      <c r="A94" s="1193"/>
      <c r="B94" s="1193"/>
      <c r="C94" s="1193"/>
      <c r="D94" s="1193"/>
      <c r="E94" s="1193"/>
      <c r="F94" s="1194"/>
      <c r="G94" s="1193"/>
      <c r="H94" s="1194"/>
      <c r="I94" s="1193"/>
      <c r="J94" s="1194"/>
      <c r="K94" s="1193"/>
      <c r="L94" s="1194"/>
      <c r="M94" s="1193"/>
      <c r="N94" s="1194"/>
      <c r="O94" s="1193"/>
      <c r="P94" s="1194"/>
      <c r="Q94" s="1193"/>
      <c r="R94" s="1194"/>
      <c r="S94" s="1193"/>
      <c r="T94" s="1194"/>
    </row>
    <row r="95" spans="1:20" ht="13.8">
      <c r="A95" s="1193"/>
      <c r="B95" s="1193"/>
      <c r="C95" s="1193"/>
      <c r="D95" s="1193"/>
      <c r="E95" s="1193"/>
      <c r="F95" s="1194"/>
      <c r="G95" s="1193"/>
      <c r="H95" s="1193"/>
      <c r="I95" s="1193"/>
      <c r="J95" s="1193"/>
      <c r="K95" s="1193"/>
      <c r="L95" s="1193"/>
      <c r="M95" s="1193"/>
      <c r="N95" s="1193"/>
      <c r="O95" s="1193"/>
      <c r="P95" s="1193"/>
      <c r="Q95" s="1193"/>
      <c r="R95" s="1193"/>
      <c r="S95" s="1193"/>
      <c r="T95" s="1193"/>
    </row>
    <row r="96" spans="1:20" ht="13.8">
      <c r="A96" s="1193"/>
      <c r="B96" s="1193"/>
      <c r="C96" s="1193"/>
      <c r="D96" s="1193"/>
      <c r="E96" s="1193"/>
      <c r="F96" s="1194"/>
      <c r="G96" s="1193"/>
      <c r="H96" s="1193"/>
      <c r="I96" s="1193"/>
      <c r="J96" s="1193"/>
      <c r="K96" s="1193"/>
      <c r="L96" s="1193"/>
      <c r="M96" s="1193"/>
      <c r="N96" s="1193"/>
      <c r="O96" s="1193"/>
      <c r="P96" s="1193"/>
      <c r="Q96" s="1193"/>
      <c r="R96" s="1193"/>
      <c r="S96" s="1193"/>
      <c r="T96" s="1193"/>
    </row>
    <row r="97" spans="1:20" ht="13.8">
      <c r="A97" s="1193"/>
      <c r="B97" s="1193"/>
      <c r="C97" s="1193"/>
      <c r="D97" s="1193"/>
      <c r="E97" s="1193"/>
      <c r="F97" s="1194"/>
      <c r="G97" s="1193"/>
      <c r="H97" s="1193"/>
      <c r="I97" s="1193"/>
      <c r="J97" s="1193"/>
      <c r="K97" s="1193"/>
      <c r="L97" s="1193"/>
      <c r="M97" s="1193"/>
      <c r="N97" s="1193"/>
      <c r="O97" s="1193"/>
      <c r="P97" s="1193"/>
      <c r="Q97" s="1193"/>
      <c r="R97" s="1193"/>
      <c r="S97" s="1193"/>
      <c r="T97" s="1193"/>
    </row>
    <row r="98" spans="1:20" ht="13.8">
      <c r="A98" s="1193"/>
      <c r="B98" s="1193"/>
      <c r="C98" s="1193"/>
      <c r="D98" s="1193"/>
      <c r="E98" s="1193"/>
      <c r="F98" s="1194"/>
      <c r="G98" s="1193"/>
      <c r="H98" s="1193"/>
      <c r="I98" s="1193"/>
      <c r="J98" s="1193"/>
      <c r="K98" s="1193"/>
      <c r="L98" s="1193"/>
      <c r="M98" s="1193"/>
      <c r="N98" s="1193"/>
      <c r="O98" s="1193"/>
      <c r="P98" s="1193"/>
      <c r="Q98" s="1193"/>
      <c r="R98" s="1193"/>
      <c r="S98" s="1193"/>
      <c r="T98" s="1193"/>
    </row>
    <row r="99" spans="1:20" ht="13.8">
      <c r="A99" s="1193"/>
      <c r="B99" s="1193"/>
      <c r="C99" s="1193"/>
      <c r="D99" s="1193"/>
      <c r="E99" s="1193"/>
      <c r="F99" s="1194"/>
      <c r="G99" s="1193"/>
      <c r="H99" s="1193"/>
      <c r="I99" s="1193"/>
      <c r="J99" s="1193"/>
      <c r="K99" s="1193"/>
      <c r="L99" s="1193"/>
      <c r="M99" s="1193"/>
      <c r="N99" s="1193"/>
      <c r="O99" s="1193"/>
      <c r="P99" s="1193"/>
      <c r="Q99" s="1193"/>
      <c r="R99" s="1193"/>
      <c r="S99" s="1193"/>
      <c r="T99" s="1193"/>
    </row>
    <row r="100" spans="1:20" ht="13.8">
      <c r="A100" s="1193"/>
      <c r="B100" s="1193"/>
      <c r="C100" s="1193"/>
      <c r="D100" s="1193"/>
      <c r="E100" s="1193"/>
      <c r="F100" s="1194"/>
      <c r="G100" s="1193"/>
      <c r="H100" s="1193"/>
      <c r="I100" s="1193"/>
      <c r="J100" s="1193"/>
      <c r="K100" s="1193"/>
      <c r="L100" s="1193"/>
      <c r="M100" s="1193"/>
      <c r="N100" s="1193"/>
      <c r="O100" s="1193"/>
      <c r="P100" s="1193"/>
      <c r="Q100" s="1193"/>
      <c r="R100" s="1193"/>
      <c r="S100" s="1193"/>
      <c r="T100" s="1193"/>
    </row>
    <row r="101" spans="1:20" ht="13.8">
      <c r="A101" s="1193"/>
      <c r="B101" s="1193"/>
      <c r="C101" s="1193"/>
      <c r="D101" s="1193"/>
      <c r="E101" s="1193"/>
      <c r="F101" s="1194"/>
      <c r="G101" s="1193"/>
      <c r="H101" s="1193"/>
      <c r="I101" s="1193"/>
      <c r="J101" s="1193"/>
      <c r="K101" s="1193"/>
      <c r="L101" s="1193"/>
      <c r="M101" s="1193"/>
      <c r="N101" s="1193"/>
      <c r="O101" s="1193"/>
      <c r="P101" s="1193"/>
      <c r="Q101" s="1193"/>
      <c r="R101" s="1193"/>
      <c r="S101" s="1193"/>
      <c r="T101" s="1193"/>
    </row>
    <row r="102" spans="1:20" ht="13.8">
      <c r="A102" s="1193"/>
      <c r="B102" s="1193"/>
      <c r="C102" s="1193"/>
      <c r="D102" s="1193"/>
      <c r="E102" s="1193"/>
      <c r="F102" s="1194"/>
      <c r="G102" s="1193"/>
      <c r="H102" s="1193"/>
      <c r="I102" s="1193"/>
      <c r="J102" s="1193"/>
      <c r="K102" s="1193"/>
      <c r="L102" s="1193"/>
      <c r="M102" s="1193"/>
      <c r="N102" s="1193"/>
      <c r="O102" s="1193"/>
      <c r="P102" s="1193"/>
      <c r="Q102" s="1193"/>
      <c r="R102" s="1193"/>
      <c r="S102" s="1193"/>
      <c r="T102" s="1193"/>
    </row>
    <row r="103" spans="1:20" ht="13.8">
      <c r="A103" s="1193"/>
      <c r="B103" s="1193"/>
      <c r="C103" s="1193"/>
      <c r="D103" s="1193"/>
      <c r="E103" s="1193"/>
      <c r="F103" s="1194"/>
      <c r="G103" s="1193"/>
      <c r="H103" s="1193"/>
      <c r="I103" s="1193"/>
      <c r="J103" s="1193"/>
      <c r="K103" s="1193"/>
      <c r="L103" s="1193"/>
      <c r="M103" s="1193"/>
      <c r="N103" s="1193"/>
      <c r="O103" s="1193"/>
      <c r="P103" s="1193"/>
      <c r="Q103" s="1193"/>
      <c r="R103" s="1193"/>
      <c r="S103" s="1193"/>
      <c r="T103" s="1193"/>
    </row>
    <row r="104" spans="1:20" ht="13.8">
      <c r="A104" s="1193"/>
      <c r="B104" s="1193"/>
      <c r="C104" s="1193"/>
      <c r="D104" s="1193"/>
      <c r="E104" s="1193"/>
      <c r="F104" s="1194"/>
      <c r="G104" s="1193"/>
      <c r="H104" s="1193"/>
      <c r="I104" s="1193"/>
      <c r="J104" s="1193"/>
      <c r="K104" s="1193"/>
      <c r="L104" s="1193"/>
      <c r="M104" s="1193"/>
      <c r="N104" s="1193"/>
      <c r="O104" s="1193"/>
      <c r="P104" s="1193"/>
      <c r="Q104" s="1193"/>
      <c r="R104" s="1193"/>
      <c r="S104" s="1193"/>
      <c r="T104" s="1193"/>
    </row>
    <row r="105" spans="1:20" ht="13.8">
      <c r="A105" s="1193"/>
      <c r="B105" s="1193"/>
      <c r="C105" s="1193"/>
      <c r="D105" s="1193"/>
      <c r="E105" s="1193"/>
      <c r="F105" s="1194"/>
      <c r="G105" s="1193"/>
      <c r="H105" s="1193"/>
      <c r="I105" s="1193"/>
      <c r="J105" s="1193"/>
      <c r="K105" s="1193"/>
      <c r="L105" s="1193"/>
      <c r="M105" s="1193"/>
      <c r="N105" s="1193"/>
      <c r="O105" s="1193"/>
      <c r="P105" s="1193"/>
      <c r="Q105" s="1193"/>
      <c r="R105" s="1193"/>
      <c r="S105" s="1193"/>
      <c r="T105" s="1193"/>
    </row>
    <row r="106" spans="1:20" ht="13.8">
      <c r="A106" s="1193"/>
      <c r="B106" s="1193"/>
      <c r="C106" s="1193"/>
      <c r="D106" s="1193"/>
      <c r="E106" s="1193"/>
      <c r="F106" s="1194"/>
      <c r="G106" s="1193"/>
      <c r="H106" s="1193"/>
      <c r="I106" s="1193"/>
      <c r="J106" s="1193"/>
      <c r="K106" s="1193"/>
      <c r="L106" s="1193"/>
      <c r="M106" s="1193"/>
      <c r="N106" s="1193"/>
      <c r="O106" s="1193"/>
      <c r="P106" s="1193"/>
      <c r="Q106" s="1193"/>
      <c r="R106" s="1193"/>
      <c r="S106" s="1193"/>
      <c r="T106" s="1193"/>
    </row>
    <row r="107" spans="1:20" ht="13.8">
      <c r="A107" s="1193"/>
      <c r="B107" s="1193"/>
      <c r="C107" s="1193"/>
      <c r="D107" s="1193"/>
      <c r="E107" s="1193"/>
      <c r="F107" s="1193"/>
      <c r="G107" s="1193"/>
      <c r="H107" s="1193"/>
      <c r="I107" s="1193"/>
      <c r="J107" s="1193"/>
      <c r="K107" s="1193"/>
      <c r="L107" s="1193"/>
      <c r="M107" s="1193"/>
      <c r="N107" s="1193"/>
      <c r="O107" s="1193"/>
      <c r="P107" s="1193"/>
      <c r="Q107" s="1193"/>
      <c r="R107" s="1193"/>
      <c r="S107" s="1193"/>
      <c r="T107" s="1193"/>
    </row>
  </sheetData>
  <mergeCells count="20">
    <mergeCell ref="A93:T93"/>
    <mergeCell ref="P7:Q7"/>
    <mergeCell ref="R7:S8"/>
    <mergeCell ref="H8:I8"/>
    <mergeCell ref="L8:M8"/>
    <mergeCell ref="P8:Q8"/>
    <mergeCell ref="A92:T92"/>
    <mergeCell ref="A7:E8"/>
    <mergeCell ref="F7:G8"/>
    <mergeCell ref="H7:I7"/>
    <mergeCell ref="J7:K8"/>
    <mergeCell ref="L7:M7"/>
    <mergeCell ref="N7:O8"/>
    <mergeCell ref="A2:T2"/>
    <mergeCell ref="A4:T4"/>
    <mergeCell ref="A5:E6"/>
    <mergeCell ref="F5:H6"/>
    <mergeCell ref="J5:P5"/>
    <mergeCell ref="R5:T6"/>
    <mergeCell ref="N6:P6"/>
  </mergeCells>
  <conditionalFormatting sqref="B80:B81 B48:B49 B54 B86 B77:B78 B88 B67:B68 B83:B84 B45:B46 B56 B51:B52 B64:B65 B70 B61:B62 B72 B32:B33 B38 B29:B30 B40 B35:B36 B13:B25">
    <cfRule type="cellIs" dxfId="1" priority="1" stopIfTrue="1" operator="equal">
      <formula>0</formula>
    </cfRule>
  </conditionalFormatting>
  <conditionalFormatting sqref="B87 D44:D58 B79 B82 B89 B85 D76:D89 B55 B47 B50 B57 B53 B71 B63 B66 B73 B69 B39 B31 B34 B41 B37 D60:D74 D28:D41 D12:D25">
    <cfRule type="cellIs" dxfId="0" priority="2" stopIfTrue="1" operator="equal">
      <formula>0</formula>
    </cfRule>
  </conditionalFormatting>
  <hyperlinks>
    <hyperlink ref="A1" location="Índice!A1" display="Volver al Índice" xr:uid="{DDFF4CED-703F-4E80-9872-9E5FA52F21C0}"/>
  </hyperlinks>
  <printOptions horizontalCentered="1" verticalCentered="1"/>
  <pageMargins left="1.299212598425197" right="1.1023622047244095" top="1.2204724409448819" bottom="0.78740157480314965" header="0" footer="0"/>
  <pageSetup paperSize="9" scale="51"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AE7E11-2D8C-4393-8B5C-52BB8AAD5A0F}">
  <dimension ref="A1:T29"/>
  <sheetViews>
    <sheetView showGridLines="0" zoomScaleNormal="100" workbookViewId="0"/>
  </sheetViews>
  <sheetFormatPr baseColWidth="10" defaultColWidth="11.44140625" defaultRowHeight="13.2"/>
  <cols>
    <col min="1" max="1" width="40.88671875" style="1052" customWidth="1"/>
    <col min="2" max="2" width="21.44140625" style="1052" customWidth="1"/>
    <col min="3" max="3" width="23" style="1052" bestFit="1" customWidth="1"/>
    <col min="4" max="4" width="23.109375" style="1052" bestFit="1" customWidth="1"/>
    <col min="5" max="5" width="21.44140625" style="1052" customWidth="1"/>
    <col min="6" max="6" width="23.44140625" style="1052" bestFit="1" customWidth="1"/>
    <col min="7" max="256" width="11.44140625" style="1052"/>
    <col min="257" max="257" width="40.88671875" style="1052" customWidth="1"/>
    <col min="258" max="258" width="21.44140625" style="1052" customWidth="1"/>
    <col min="259" max="259" width="23" style="1052" bestFit="1" customWidth="1"/>
    <col min="260" max="260" width="23.109375" style="1052" bestFit="1" customWidth="1"/>
    <col min="261" max="261" width="21.44140625" style="1052" customWidth="1"/>
    <col min="262" max="262" width="23.44140625" style="1052" bestFit="1" customWidth="1"/>
    <col min="263" max="512" width="11.44140625" style="1052"/>
    <col min="513" max="513" width="40.88671875" style="1052" customWidth="1"/>
    <col min="514" max="514" width="21.44140625" style="1052" customWidth="1"/>
    <col min="515" max="515" width="23" style="1052" bestFit="1" customWidth="1"/>
    <col min="516" max="516" width="23.109375" style="1052" bestFit="1" customWidth="1"/>
    <col min="517" max="517" width="21.44140625" style="1052" customWidth="1"/>
    <col min="518" max="518" width="23.44140625" style="1052" bestFit="1" customWidth="1"/>
    <col min="519" max="768" width="11.44140625" style="1052"/>
    <col min="769" max="769" width="40.88671875" style="1052" customWidth="1"/>
    <col min="770" max="770" width="21.44140625" style="1052" customWidth="1"/>
    <col min="771" max="771" width="23" style="1052" bestFit="1" customWidth="1"/>
    <col min="772" max="772" width="23.109375" style="1052" bestFit="1" customWidth="1"/>
    <col min="773" max="773" width="21.44140625" style="1052" customWidth="1"/>
    <col min="774" max="774" width="23.44140625" style="1052" bestFit="1" customWidth="1"/>
    <col min="775" max="1024" width="11.44140625" style="1052"/>
    <col min="1025" max="1025" width="40.88671875" style="1052" customWidth="1"/>
    <col min="1026" max="1026" width="21.44140625" style="1052" customWidth="1"/>
    <col min="1027" max="1027" width="23" style="1052" bestFit="1" customWidth="1"/>
    <col min="1028" max="1028" width="23.109375" style="1052" bestFit="1" customWidth="1"/>
    <col min="1029" max="1029" width="21.44140625" style="1052" customWidth="1"/>
    <col min="1030" max="1030" width="23.44140625" style="1052" bestFit="1" customWidth="1"/>
    <col min="1031" max="1280" width="11.44140625" style="1052"/>
    <col min="1281" max="1281" width="40.88671875" style="1052" customWidth="1"/>
    <col min="1282" max="1282" width="21.44140625" style="1052" customWidth="1"/>
    <col min="1283" max="1283" width="23" style="1052" bestFit="1" customWidth="1"/>
    <col min="1284" max="1284" width="23.109375" style="1052" bestFit="1" customWidth="1"/>
    <col min="1285" max="1285" width="21.44140625" style="1052" customWidth="1"/>
    <col min="1286" max="1286" width="23.44140625" style="1052" bestFit="1" customWidth="1"/>
    <col min="1287" max="1536" width="11.44140625" style="1052"/>
    <col min="1537" max="1537" width="40.88671875" style="1052" customWidth="1"/>
    <col min="1538" max="1538" width="21.44140625" style="1052" customWidth="1"/>
    <col min="1539" max="1539" width="23" style="1052" bestFit="1" customWidth="1"/>
    <col min="1540" max="1540" width="23.109375" style="1052" bestFit="1" customWidth="1"/>
    <col min="1541" max="1541" width="21.44140625" style="1052" customWidth="1"/>
    <col min="1542" max="1542" width="23.44140625" style="1052" bestFit="1" customWidth="1"/>
    <col min="1543" max="1792" width="11.44140625" style="1052"/>
    <col min="1793" max="1793" width="40.88671875" style="1052" customWidth="1"/>
    <col min="1794" max="1794" width="21.44140625" style="1052" customWidth="1"/>
    <col min="1795" max="1795" width="23" style="1052" bestFit="1" customWidth="1"/>
    <col min="1796" max="1796" width="23.109375" style="1052" bestFit="1" customWidth="1"/>
    <col min="1797" max="1797" width="21.44140625" style="1052" customWidth="1"/>
    <col min="1798" max="1798" width="23.44140625" style="1052" bestFit="1" customWidth="1"/>
    <col min="1799" max="2048" width="11.44140625" style="1052"/>
    <col min="2049" max="2049" width="40.88671875" style="1052" customWidth="1"/>
    <col min="2050" max="2050" width="21.44140625" style="1052" customWidth="1"/>
    <col min="2051" max="2051" width="23" style="1052" bestFit="1" customWidth="1"/>
    <col min="2052" max="2052" width="23.109375" style="1052" bestFit="1" customWidth="1"/>
    <col min="2053" max="2053" width="21.44140625" style="1052" customWidth="1"/>
    <col min="2054" max="2054" width="23.44140625" style="1052" bestFit="1" customWidth="1"/>
    <col min="2055" max="2304" width="11.44140625" style="1052"/>
    <col min="2305" max="2305" width="40.88671875" style="1052" customWidth="1"/>
    <col min="2306" max="2306" width="21.44140625" style="1052" customWidth="1"/>
    <col min="2307" max="2307" width="23" style="1052" bestFit="1" customWidth="1"/>
    <col min="2308" max="2308" width="23.109375" style="1052" bestFit="1" customWidth="1"/>
    <col min="2309" max="2309" width="21.44140625" style="1052" customWidth="1"/>
    <col min="2310" max="2310" width="23.44140625" style="1052" bestFit="1" customWidth="1"/>
    <col min="2311" max="2560" width="11.44140625" style="1052"/>
    <col min="2561" max="2561" width="40.88671875" style="1052" customWidth="1"/>
    <col min="2562" max="2562" width="21.44140625" style="1052" customWidth="1"/>
    <col min="2563" max="2563" width="23" style="1052" bestFit="1" customWidth="1"/>
    <col min="2564" max="2564" width="23.109375" style="1052" bestFit="1" customWidth="1"/>
    <col min="2565" max="2565" width="21.44140625" style="1052" customWidth="1"/>
    <col min="2566" max="2566" width="23.44140625" style="1052" bestFit="1" customWidth="1"/>
    <col min="2567" max="2816" width="11.44140625" style="1052"/>
    <col min="2817" max="2817" width="40.88671875" style="1052" customWidth="1"/>
    <col min="2818" max="2818" width="21.44140625" style="1052" customWidth="1"/>
    <col min="2819" max="2819" width="23" style="1052" bestFit="1" customWidth="1"/>
    <col min="2820" max="2820" width="23.109375" style="1052" bestFit="1" customWidth="1"/>
    <col min="2821" max="2821" width="21.44140625" style="1052" customWidth="1"/>
    <col min="2822" max="2822" width="23.44140625" style="1052" bestFit="1" customWidth="1"/>
    <col min="2823" max="3072" width="11.44140625" style="1052"/>
    <col min="3073" max="3073" width="40.88671875" style="1052" customWidth="1"/>
    <col min="3074" max="3074" width="21.44140625" style="1052" customWidth="1"/>
    <col min="3075" max="3075" width="23" style="1052" bestFit="1" customWidth="1"/>
    <col min="3076" max="3076" width="23.109375" style="1052" bestFit="1" customWidth="1"/>
    <col min="3077" max="3077" width="21.44140625" style="1052" customWidth="1"/>
    <col min="3078" max="3078" width="23.44140625" style="1052" bestFit="1" customWidth="1"/>
    <col min="3079" max="3328" width="11.44140625" style="1052"/>
    <col min="3329" max="3329" width="40.88671875" style="1052" customWidth="1"/>
    <col min="3330" max="3330" width="21.44140625" style="1052" customWidth="1"/>
    <col min="3331" max="3331" width="23" style="1052" bestFit="1" customWidth="1"/>
    <col min="3332" max="3332" width="23.109375" style="1052" bestFit="1" customWidth="1"/>
    <col min="3333" max="3333" width="21.44140625" style="1052" customWidth="1"/>
    <col min="3334" max="3334" width="23.44140625" style="1052" bestFit="1" customWidth="1"/>
    <col min="3335" max="3584" width="11.44140625" style="1052"/>
    <col min="3585" max="3585" width="40.88671875" style="1052" customWidth="1"/>
    <col min="3586" max="3586" width="21.44140625" style="1052" customWidth="1"/>
    <col min="3587" max="3587" width="23" style="1052" bestFit="1" customWidth="1"/>
    <col min="3588" max="3588" width="23.109375" style="1052" bestFit="1" customWidth="1"/>
    <col min="3589" max="3589" width="21.44140625" style="1052" customWidth="1"/>
    <col min="3590" max="3590" width="23.44140625" style="1052" bestFit="1" customWidth="1"/>
    <col min="3591" max="3840" width="11.44140625" style="1052"/>
    <col min="3841" max="3841" width="40.88671875" style="1052" customWidth="1"/>
    <col min="3842" max="3842" width="21.44140625" style="1052" customWidth="1"/>
    <col min="3843" max="3843" width="23" style="1052" bestFit="1" customWidth="1"/>
    <col min="3844" max="3844" width="23.109375" style="1052" bestFit="1" customWidth="1"/>
    <col min="3845" max="3845" width="21.44140625" style="1052" customWidth="1"/>
    <col min="3846" max="3846" width="23.44140625" style="1052" bestFit="1" customWidth="1"/>
    <col min="3847" max="4096" width="11.44140625" style="1052"/>
    <col min="4097" max="4097" width="40.88671875" style="1052" customWidth="1"/>
    <col min="4098" max="4098" width="21.44140625" style="1052" customWidth="1"/>
    <col min="4099" max="4099" width="23" style="1052" bestFit="1" customWidth="1"/>
    <col min="4100" max="4100" width="23.109375" style="1052" bestFit="1" customWidth="1"/>
    <col min="4101" max="4101" width="21.44140625" style="1052" customWidth="1"/>
    <col min="4102" max="4102" width="23.44140625" style="1052" bestFit="1" customWidth="1"/>
    <col min="4103" max="4352" width="11.44140625" style="1052"/>
    <col min="4353" max="4353" width="40.88671875" style="1052" customWidth="1"/>
    <col min="4354" max="4354" width="21.44140625" style="1052" customWidth="1"/>
    <col min="4355" max="4355" width="23" style="1052" bestFit="1" customWidth="1"/>
    <col min="4356" max="4356" width="23.109375" style="1052" bestFit="1" customWidth="1"/>
    <col min="4357" max="4357" width="21.44140625" style="1052" customWidth="1"/>
    <col min="4358" max="4358" width="23.44140625" style="1052" bestFit="1" customWidth="1"/>
    <col min="4359" max="4608" width="11.44140625" style="1052"/>
    <col min="4609" max="4609" width="40.88671875" style="1052" customWidth="1"/>
    <col min="4610" max="4610" width="21.44140625" style="1052" customWidth="1"/>
    <col min="4611" max="4611" width="23" style="1052" bestFit="1" customWidth="1"/>
    <col min="4612" max="4612" width="23.109375" style="1052" bestFit="1" customWidth="1"/>
    <col min="4613" max="4613" width="21.44140625" style="1052" customWidth="1"/>
    <col min="4614" max="4614" width="23.44140625" style="1052" bestFit="1" customWidth="1"/>
    <col min="4615" max="4864" width="11.44140625" style="1052"/>
    <col min="4865" max="4865" width="40.88671875" style="1052" customWidth="1"/>
    <col min="4866" max="4866" width="21.44140625" style="1052" customWidth="1"/>
    <col min="4867" max="4867" width="23" style="1052" bestFit="1" customWidth="1"/>
    <col min="4868" max="4868" width="23.109375" style="1052" bestFit="1" customWidth="1"/>
    <col min="4869" max="4869" width="21.44140625" style="1052" customWidth="1"/>
    <col min="4870" max="4870" width="23.44140625" style="1052" bestFit="1" customWidth="1"/>
    <col min="4871" max="5120" width="11.44140625" style="1052"/>
    <col min="5121" max="5121" width="40.88671875" style="1052" customWidth="1"/>
    <col min="5122" max="5122" width="21.44140625" style="1052" customWidth="1"/>
    <col min="5123" max="5123" width="23" style="1052" bestFit="1" customWidth="1"/>
    <col min="5124" max="5124" width="23.109375" style="1052" bestFit="1" customWidth="1"/>
    <col min="5125" max="5125" width="21.44140625" style="1052" customWidth="1"/>
    <col min="5126" max="5126" width="23.44140625" style="1052" bestFit="1" customWidth="1"/>
    <col min="5127" max="5376" width="11.44140625" style="1052"/>
    <col min="5377" max="5377" width="40.88671875" style="1052" customWidth="1"/>
    <col min="5378" max="5378" width="21.44140625" style="1052" customWidth="1"/>
    <col min="5379" max="5379" width="23" style="1052" bestFit="1" customWidth="1"/>
    <col min="5380" max="5380" width="23.109375" style="1052" bestFit="1" customWidth="1"/>
    <col min="5381" max="5381" width="21.44140625" style="1052" customWidth="1"/>
    <col min="5382" max="5382" width="23.44140625" style="1052" bestFit="1" customWidth="1"/>
    <col min="5383" max="5632" width="11.44140625" style="1052"/>
    <col min="5633" max="5633" width="40.88671875" style="1052" customWidth="1"/>
    <col min="5634" max="5634" width="21.44140625" style="1052" customWidth="1"/>
    <col min="5635" max="5635" width="23" style="1052" bestFit="1" customWidth="1"/>
    <col min="5636" max="5636" width="23.109375" style="1052" bestFit="1" customWidth="1"/>
    <col min="5637" max="5637" width="21.44140625" style="1052" customWidth="1"/>
    <col min="5638" max="5638" width="23.44140625" style="1052" bestFit="1" customWidth="1"/>
    <col min="5639" max="5888" width="11.44140625" style="1052"/>
    <col min="5889" max="5889" width="40.88671875" style="1052" customWidth="1"/>
    <col min="5890" max="5890" width="21.44140625" style="1052" customWidth="1"/>
    <col min="5891" max="5891" width="23" style="1052" bestFit="1" customWidth="1"/>
    <col min="5892" max="5892" width="23.109375" style="1052" bestFit="1" customWidth="1"/>
    <col min="5893" max="5893" width="21.44140625" style="1052" customWidth="1"/>
    <col min="5894" max="5894" width="23.44140625" style="1052" bestFit="1" customWidth="1"/>
    <col min="5895" max="6144" width="11.44140625" style="1052"/>
    <col min="6145" max="6145" width="40.88671875" style="1052" customWidth="1"/>
    <col min="6146" max="6146" width="21.44140625" style="1052" customWidth="1"/>
    <col min="6147" max="6147" width="23" style="1052" bestFit="1" customWidth="1"/>
    <col min="6148" max="6148" width="23.109375" style="1052" bestFit="1" customWidth="1"/>
    <col min="6149" max="6149" width="21.44140625" style="1052" customWidth="1"/>
    <col min="6150" max="6150" width="23.44140625" style="1052" bestFit="1" customWidth="1"/>
    <col min="6151" max="6400" width="11.44140625" style="1052"/>
    <col min="6401" max="6401" width="40.88671875" style="1052" customWidth="1"/>
    <col min="6402" max="6402" width="21.44140625" style="1052" customWidth="1"/>
    <col min="6403" max="6403" width="23" style="1052" bestFit="1" customWidth="1"/>
    <col min="6404" max="6404" width="23.109375" style="1052" bestFit="1" customWidth="1"/>
    <col min="6405" max="6405" width="21.44140625" style="1052" customWidth="1"/>
    <col min="6406" max="6406" width="23.44140625" style="1052" bestFit="1" customWidth="1"/>
    <col min="6407" max="6656" width="11.44140625" style="1052"/>
    <col min="6657" max="6657" width="40.88671875" style="1052" customWidth="1"/>
    <col min="6658" max="6658" width="21.44140625" style="1052" customWidth="1"/>
    <col min="6659" max="6659" width="23" style="1052" bestFit="1" customWidth="1"/>
    <col min="6660" max="6660" width="23.109375" style="1052" bestFit="1" customWidth="1"/>
    <col min="6661" max="6661" width="21.44140625" style="1052" customWidth="1"/>
    <col min="6662" max="6662" width="23.44140625" style="1052" bestFit="1" customWidth="1"/>
    <col min="6663" max="6912" width="11.44140625" style="1052"/>
    <col min="6913" max="6913" width="40.88671875" style="1052" customWidth="1"/>
    <col min="6914" max="6914" width="21.44140625" style="1052" customWidth="1"/>
    <col min="6915" max="6915" width="23" style="1052" bestFit="1" customWidth="1"/>
    <col min="6916" max="6916" width="23.109375" style="1052" bestFit="1" customWidth="1"/>
    <col min="6917" max="6917" width="21.44140625" style="1052" customWidth="1"/>
    <col min="6918" max="6918" width="23.44140625" style="1052" bestFit="1" customWidth="1"/>
    <col min="6919" max="7168" width="11.44140625" style="1052"/>
    <col min="7169" max="7169" width="40.88671875" style="1052" customWidth="1"/>
    <col min="7170" max="7170" width="21.44140625" style="1052" customWidth="1"/>
    <col min="7171" max="7171" width="23" style="1052" bestFit="1" customWidth="1"/>
    <col min="7172" max="7172" width="23.109375" style="1052" bestFit="1" customWidth="1"/>
    <col min="7173" max="7173" width="21.44140625" style="1052" customWidth="1"/>
    <col min="7174" max="7174" width="23.44140625" style="1052" bestFit="1" customWidth="1"/>
    <col min="7175" max="7424" width="11.44140625" style="1052"/>
    <col min="7425" max="7425" width="40.88671875" style="1052" customWidth="1"/>
    <col min="7426" max="7426" width="21.44140625" style="1052" customWidth="1"/>
    <col min="7427" max="7427" width="23" style="1052" bestFit="1" customWidth="1"/>
    <col min="7428" max="7428" width="23.109375" style="1052" bestFit="1" customWidth="1"/>
    <col min="7429" max="7429" width="21.44140625" style="1052" customWidth="1"/>
    <col min="7430" max="7430" width="23.44140625" style="1052" bestFit="1" customWidth="1"/>
    <col min="7431" max="7680" width="11.44140625" style="1052"/>
    <col min="7681" max="7681" width="40.88671875" style="1052" customWidth="1"/>
    <col min="7682" max="7682" width="21.44140625" style="1052" customWidth="1"/>
    <col min="7683" max="7683" width="23" style="1052" bestFit="1" customWidth="1"/>
    <col min="7684" max="7684" width="23.109375" style="1052" bestFit="1" customWidth="1"/>
    <col min="7685" max="7685" width="21.44140625" style="1052" customWidth="1"/>
    <col min="7686" max="7686" width="23.44140625" style="1052" bestFit="1" customWidth="1"/>
    <col min="7687" max="7936" width="11.44140625" style="1052"/>
    <col min="7937" max="7937" width="40.88671875" style="1052" customWidth="1"/>
    <col min="7938" max="7938" width="21.44140625" style="1052" customWidth="1"/>
    <col min="7939" max="7939" width="23" style="1052" bestFit="1" customWidth="1"/>
    <col min="7940" max="7940" width="23.109375" style="1052" bestFit="1" customWidth="1"/>
    <col min="7941" max="7941" width="21.44140625" style="1052" customWidth="1"/>
    <col min="7942" max="7942" width="23.44140625" style="1052" bestFit="1" customWidth="1"/>
    <col min="7943" max="8192" width="11.44140625" style="1052"/>
    <col min="8193" max="8193" width="40.88671875" style="1052" customWidth="1"/>
    <col min="8194" max="8194" width="21.44140625" style="1052" customWidth="1"/>
    <col min="8195" max="8195" width="23" style="1052" bestFit="1" customWidth="1"/>
    <col min="8196" max="8196" width="23.109375" style="1052" bestFit="1" customWidth="1"/>
    <col min="8197" max="8197" width="21.44140625" style="1052" customWidth="1"/>
    <col min="8198" max="8198" width="23.44140625" style="1052" bestFit="1" customWidth="1"/>
    <col min="8199" max="8448" width="11.44140625" style="1052"/>
    <col min="8449" max="8449" width="40.88671875" style="1052" customWidth="1"/>
    <col min="8450" max="8450" width="21.44140625" style="1052" customWidth="1"/>
    <col min="8451" max="8451" width="23" style="1052" bestFit="1" customWidth="1"/>
    <col min="8452" max="8452" width="23.109375" style="1052" bestFit="1" customWidth="1"/>
    <col min="8453" max="8453" width="21.44140625" style="1052" customWidth="1"/>
    <col min="8454" max="8454" width="23.44140625" style="1052" bestFit="1" customWidth="1"/>
    <col min="8455" max="8704" width="11.44140625" style="1052"/>
    <col min="8705" max="8705" width="40.88671875" style="1052" customWidth="1"/>
    <col min="8706" max="8706" width="21.44140625" style="1052" customWidth="1"/>
    <col min="8707" max="8707" width="23" style="1052" bestFit="1" customWidth="1"/>
    <col min="8708" max="8708" width="23.109375" style="1052" bestFit="1" customWidth="1"/>
    <col min="8709" max="8709" width="21.44140625" style="1052" customWidth="1"/>
    <col min="8710" max="8710" width="23.44140625" style="1052" bestFit="1" customWidth="1"/>
    <col min="8711" max="8960" width="11.44140625" style="1052"/>
    <col min="8961" max="8961" width="40.88671875" style="1052" customWidth="1"/>
    <col min="8962" max="8962" width="21.44140625" style="1052" customWidth="1"/>
    <col min="8963" max="8963" width="23" style="1052" bestFit="1" customWidth="1"/>
    <col min="8964" max="8964" width="23.109375" style="1052" bestFit="1" customWidth="1"/>
    <col min="8965" max="8965" width="21.44140625" style="1052" customWidth="1"/>
    <col min="8966" max="8966" width="23.44140625" style="1052" bestFit="1" customWidth="1"/>
    <col min="8967" max="9216" width="11.44140625" style="1052"/>
    <col min="9217" max="9217" width="40.88671875" style="1052" customWidth="1"/>
    <col min="9218" max="9218" width="21.44140625" style="1052" customWidth="1"/>
    <col min="9219" max="9219" width="23" style="1052" bestFit="1" customWidth="1"/>
    <col min="9220" max="9220" width="23.109375" style="1052" bestFit="1" customWidth="1"/>
    <col min="9221" max="9221" width="21.44140625" style="1052" customWidth="1"/>
    <col min="9222" max="9222" width="23.44140625" style="1052" bestFit="1" customWidth="1"/>
    <col min="9223" max="9472" width="11.44140625" style="1052"/>
    <col min="9473" max="9473" width="40.88671875" style="1052" customWidth="1"/>
    <col min="9474" max="9474" width="21.44140625" style="1052" customWidth="1"/>
    <col min="9475" max="9475" width="23" style="1052" bestFit="1" customWidth="1"/>
    <col min="9476" max="9476" width="23.109375" style="1052" bestFit="1" customWidth="1"/>
    <col min="9477" max="9477" width="21.44140625" style="1052" customWidth="1"/>
    <col min="9478" max="9478" width="23.44140625" style="1052" bestFit="1" customWidth="1"/>
    <col min="9479" max="9728" width="11.44140625" style="1052"/>
    <col min="9729" max="9729" width="40.88671875" style="1052" customWidth="1"/>
    <col min="9730" max="9730" width="21.44140625" style="1052" customWidth="1"/>
    <col min="9731" max="9731" width="23" style="1052" bestFit="1" customWidth="1"/>
    <col min="9732" max="9732" width="23.109375" style="1052" bestFit="1" customWidth="1"/>
    <col min="9733" max="9733" width="21.44140625" style="1052" customWidth="1"/>
    <col min="9734" max="9734" width="23.44140625" style="1052" bestFit="1" customWidth="1"/>
    <col min="9735" max="9984" width="11.44140625" style="1052"/>
    <col min="9985" max="9985" width="40.88671875" style="1052" customWidth="1"/>
    <col min="9986" max="9986" width="21.44140625" style="1052" customWidth="1"/>
    <col min="9987" max="9987" width="23" style="1052" bestFit="1" customWidth="1"/>
    <col min="9988" max="9988" width="23.109375" style="1052" bestFit="1" customWidth="1"/>
    <col min="9989" max="9989" width="21.44140625" style="1052" customWidth="1"/>
    <col min="9990" max="9990" width="23.44140625" style="1052" bestFit="1" customWidth="1"/>
    <col min="9991" max="10240" width="11.44140625" style="1052"/>
    <col min="10241" max="10241" width="40.88671875" style="1052" customWidth="1"/>
    <col min="10242" max="10242" width="21.44140625" style="1052" customWidth="1"/>
    <col min="10243" max="10243" width="23" style="1052" bestFit="1" customWidth="1"/>
    <col min="10244" max="10244" width="23.109375" style="1052" bestFit="1" customWidth="1"/>
    <col min="10245" max="10245" width="21.44140625" style="1052" customWidth="1"/>
    <col min="10246" max="10246" width="23.44140625" style="1052" bestFit="1" customWidth="1"/>
    <col min="10247" max="10496" width="11.44140625" style="1052"/>
    <col min="10497" max="10497" width="40.88671875" style="1052" customWidth="1"/>
    <col min="10498" max="10498" width="21.44140625" style="1052" customWidth="1"/>
    <col min="10499" max="10499" width="23" style="1052" bestFit="1" customWidth="1"/>
    <col min="10500" max="10500" width="23.109375" style="1052" bestFit="1" customWidth="1"/>
    <col min="10501" max="10501" width="21.44140625" style="1052" customWidth="1"/>
    <col min="10502" max="10502" width="23.44140625" style="1052" bestFit="1" customWidth="1"/>
    <col min="10503" max="10752" width="11.44140625" style="1052"/>
    <col min="10753" max="10753" width="40.88671875" style="1052" customWidth="1"/>
    <col min="10754" max="10754" width="21.44140625" style="1052" customWidth="1"/>
    <col min="10755" max="10755" width="23" style="1052" bestFit="1" customWidth="1"/>
    <col min="10756" max="10756" width="23.109375" style="1052" bestFit="1" customWidth="1"/>
    <col min="10757" max="10757" width="21.44140625" style="1052" customWidth="1"/>
    <col min="10758" max="10758" width="23.44140625" style="1052" bestFit="1" customWidth="1"/>
    <col min="10759" max="11008" width="11.44140625" style="1052"/>
    <col min="11009" max="11009" width="40.88671875" style="1052" customWidth="1"/>
    <col min="11010" max="11010" width="21.44140625" style="1052" customWidth="1"/>
    <col min="11011" max="11011" width="23" style="1052" bestFit="1" customWidth="1"/>
    <col min="11012" max="11012" width="23.109375" style="1052" bestFit="1" customWidth="1"/>
    <col min="11013" max="11013" width="21.44140625" style="1052" customWidth="1"/>
    <col min="11014" max="11014" width="23.44140625" style="1052" bestFit="1" customWidth="1"/>
    <col min="11015" max="11264" width="11.44140625" style="1052"/>
    <col min="11265" max="11265" width="40.88671875" style="1052" customWidth="1"/>
    <col min="11266" max="11266" width="21.44140625" style="1052" customWidth="1"/>
    <col min="11267" max="11267" width="23" style="1052" bestFit="1" customWidth="1"/>
    <col min="11268" max="11268" width="23.109375" style="1052" bestFit="1" customWidth="1"/>
    <col min="11269" max="11269" width="21.44140625" style="1052" customWidth="1"/>
    <col min="11270" max="11270" width="23.44140625" style="1052" bestFit="1" customWidth="1"/>
    <col min="11271" max="11520" width="11.44140625" style="1052"/>
    <col min="11521" max="11521" width="40.88671875" style="1052" customWidth="1"/>
    <col min="11522" max="11522" width="21.44140625" style="1052" customWidth="1"/>
    <col min="11523" max="11523" width="23" style="1052" bestFit="1" customWidth="1"/>
    <col min="11524" max="11524" width="23.109375" style="1052" bestFit="1" customWidth="1"/>
    <col min="11525" max="11525" width="21.44140625" style="1052" customWidth="1"/>
    <col min="11526" max="11526" width="23.44140625" style="1052" bestFit="1" customWidth="1"/>
    <col min="11527" max="11776" width="11.44140625" style="1052"/>
    <col min="11777" max="11777" width="40.88671875" style="1052" customWidth="1"/>
    <col min="11778" max="11778" width="21.44140625" style="1052" customWidth="1"/>
    <col min="11779" max="11779" width="23" style="1052" bestFit="1" customWidth="1"/>
    <col min="11780" max="11780" width="23.109375" style="1052" bestFit="1" customWidth="1"/>
    <col min="11781" max="11781" width="21.44140625" style="1052" customWidth="1"/>
    <col min="11782" max="11782" width="23.44140625" style="1052" bestFit="1" customWidth="1"/>
    <col min="11783" max="12032" width="11.44140625" style="1052"/>
    <col min="12033" max="12033" width="40.88671875" style="1052" customWidth="1"/>
    <col min="12034" max="12034" width="21.44140625" style="1052" customWidth="1"/>
    <col min="12035" max="12035" width="23" style="1052" bestFit="1" customWidth="1"/>
    <col min="12036" max="12036" width="23.109375" style="1052" bestFit="1" customWidth="1"/>
    <col min="12037" max="12037" width="21.44140625" style="1052" customWidth="1"/>
    <col min="12038" max="12038" width="23.44140625" style="1052" bestFit="1" customWidth="1"/>
    <col min="12039" max="12288" width="11.44140625" style="1052"/>
    <col min="12289" max="12289" width="40.88671875" style="1052" customWidth="1"/>
    <col min="12290" max="12290" width="21.44140625" style="1052" customWidth="1"/>
    <col min="12291" max="12291" width="23" style="1052" bestFit="1" customWidth="1"/>
    <col min="12292" max="12292" width="23.109375" style="1052" bestFit="1" customWidth="1"/>
    <col min="12293" max="12293" width="21.44140625" style="1052" customWidth="1"/>
    <col min="12294" max="12294" width="23.44140625" style="1052" bestFit="1" customWidth="1"/>
    <col min="12295" max="12544" width="11.44140625" style="1052"/>
    <col min="12545" max="12545" width="40.88671875" style="1052" customWidth="1"/>
    <col min="12546" max="12546" width="21.44140625" style="1052" customWidth="1"/>
    <col min="12547" max="12547" width="23" style="1052" bestFit="1" customWidth="1"/>
    <col min="12548" max="12548" width="23.109375" style="1052" bestFit="1" customWidth="1"/>
    <col min="12549" max="12549" width="21.44140625" style="1052" customWidth="1"/>
    <col min="12550" max="12550" width="23.44140625" style="1052" bestFit="1" customWidth="1"/>
    <col min="12551" max="12800" width="11.44140625" style="1052"/>
    <col min="12801" max="12801" width="40.88671875" style="1052" customWidth="1"/>
    <col min="12802" max="12802" width="21.44140625" style="1052" customWidth="1"/>
    <col min="12803" max="12803" width="23" style="1052" bestFit="1" customWidth="1"/>
    <col min="12804" max="12804" width="23.109375" style="1052" bestFit="1" customWidth="1"/>
    <col min="12805" max="12805" width="21.44140625" style="1052" customWidth="1"/>
    <col min="12806" max="12806" width="23.44140625" style="1052" bestFit="1" customWidth="1"/>
    <col min="12807" max="13056" width="11.44140625" style="1052"/>
    <col min="13057" max="13057" width="40.88671875" style="1052" customWidth="1"/>
    <col min="13058" max="13058" width="21.44140625" style="1052" customWidth="1"/>
    <col min="13059" max="13059" width="23" style="1052" bestFit="1" customWidth="1"/>
    <col min="13060" max="13060" width="23.109375" style="1052" bestFit="1" customWidth="1"/>
    <col min="13061" max="13061" width="21.44140625" style="1052" customWidth="1"/>
    <col min="13062" max="13062" width="23.44140625" style="1052" bestFit="1" customWidth="1"/>
    <col min="13063" max="13312" width="11.44140625" style="1052"/>
    <col min="13313" max="13313" width="40.88671875" style="1052" customWidth="1"/>
    <col min="13314" max="13314" width="21.44140625" style="1052" customWidth="1"/>
    <col min="13315" max="13315" width="23" style="1052" bestFit="1" customWidth="1"/>
    <col min="13316" max="13316" width="23.109375" style="1052" bestFit="1" customWidth="1"/>
    <col min="13317" max="13317" width="21.44140625" style="1052" customWidth="1"/>
    <col min="13318" max="13318" width="23.44140625" style="1052" bestFit="1" customWidth="1"/>
    <col min="13319" max="13568" width="11.44140625" style="1052"/>
    <col min="13569" max="13569" width="40.88671875" style="1052" customWidth="1"/>
    <col min="13570" max="13570" width="21.44140625" style="1052" customWidth="1"/>
    <col min="13571" max="13571" width="23" style="1052" bestFit="1" customWidth="1"/>
    <col min="13572" max="13572" width="23.109375" style="1052" bestFit="1" customWidth="1"/>
    <col min="13573" max="13573" width="21.44140625" style="1052" customWidth="1"/>
    <col min="13574" max="13574" width="23.44140625" style="1052" bestFit="1" customWidth="1"/>
    <col min="13575" max="13824" width="11.44140625" style="1052"/>
    <col min="13825" max="13825" width="40.88671875" style="1052" customWidth="1"/>
    <col min="13826" max="13826" width="21.44140625" style="1052" customWidth="1"/>
    <col min="13827" max="13827" width="23" style="1052" bestFit="1" customWidth="1"/>
    <col min="13828" max="13828" width="23.109375" style="1052" bestFit="1" customWidth="1"/>
    <col min="13829" max="13829" width="21.44140625" style="1052" customWidth="1"/>
    <col min="13830" max="13830" width="23.44140625" style="1052" bestFit="1" customWidth="1"/>
    <col min="13831" max="14080" width="11.44140625" style="1052"/>
    <col min="14081" max="14081" width="40.88671875" style="1052" customWidth="1"/>
    <col min="14082" max="14082" width="21.44140625" style="1052" customWidth="1"/>
    <col min="14083" max="14083" width="23" style="1052" bestFit="1" customWidth="1"/>
    <col min="14084" max="14084" width="23.109375" style="1052" bestFit="1" customWidth="1"/>
    <col min="14085" max="14085" width="21.44140625" style="1052" customWidth="1"/>
    <col min="14086" max="14086" width="23.44140625" style="1052" bestFit="1" customWidth="1"/>
    <col min="14087" max="14336" width="11.44140625" style="1052"/>
    <col min="14337" max="14337" width="40.88671875" style="1052" customWidth="1"/>
    <col min="14338" max="14338" width="21.44140625" style="1052" customWidth="1"/>
    <col min="14339" max="14339" width="23" style="1052" bestFit="1" customWidth="1"/>
    <col min="14340" max="14340" width="23.109375" style="1052" bestFit="1" customWidth="1"/>
    <col min="14341" max="14341" width="21.44140625" style="1052" customWidth="1"/>
    <col min="14342" max="14342" width="23.44140625" style="1052" bestFit="1" customWidth="1"/>
    <col min="14343" max="14592" width="11.44140625" style="1052"/>
    <col min="14593" max="14593" width="40.88671875" style="1052" customWidth="1"/>
    <col min="14594" max="14594" width="21.44140625" style="1052" customWidth="1"/>
    <col min="14595" max="14595" width="23" style="1052" bestFit="1" customWidth="1"/>
    <col min="14596" max="14596" width="23.109375" style="1052" bestFit="1" customWidth="1"/>
    <col min="14597" max="14597" width="21.44140625" style="1052" customWidth="1"/>
    <col min="14598" max="14598" width="23.44140625" style="1052" bestFit="1" customWidth="1"/>
    <col min="14599" max="14848" width="11.44140625" style="1052"/>
    <col min="14849" max="14849" width="40.88671875" style="1052" customWidth="1"/>
    <col min="14850" max="14850" width="21.44140625" style="1052" customWidth="1"/>
    <col min="14851" max="14851" width="23" style="1052" bestFit="1" customWidth="1"/>
    <col min="14852" max="14852" width="23.109375" style="1052" bestFit="1" customWidth="1"/>
    <col min="14853" max="14853" width="21.44140625" style="1052" customWidth="1"/>
    <col min="14854" max="14854" width="23.44140625" style="1052" bestFit="1" customWidth="1"/>
    <col min="14855" max="15104" width="11.44140625" style="1052"/>
    <col min="15105" max="15105" width="40.88671875" style="1052" customWidth="1"/>
    <col min="15106" max="15106" width="21.44140625" style="1052" customWidth="1"/>
    <col min="15107" max="15107" width="23" style="1052" bestFit="1" customWidth="1"/>
    <col min="15108" max="15108" width="23.109375" style="1052" bestFit="1" customWidth="1"/>
    <col min="15109" max="15109" width="21.44140625" style="1052" customWidth="1"/>
    <col min="15110" max="15110" width="23.44140625" style="1052" bestFit="1" customWidth="1"/>
    <col min="15111" max="15360" width="11.44140625" style="1052"/>
    <col min="15361" max="15361" width="40.88671875" style="1052" customWidth="1"/>
    <col min="15362" max="15362" width="21.44140625" style="1052" customWidth="1"/>
    <col min="15363" max="15363" width="23" style="1052" bestFit="1" customWidth="1"/>
    <col min="15364" max="15364" width="23.109375" style="1052" bestFit="1" customWidth="1"/>
    <col min="15365" max="15365" width="21.44140625" style="1052" customWidth="1"/>
    <col min="15366" max="15366" width="23.44140625" style="1052" bestFit="1" customWidth="1"/>
    <col min="15367" max="15616" width="11.44140625" style="1052"/>
    <col min="15617" max="15617" width="40.88671875" style="1052" customWidth="1"/>
    <col min="15618" max="15618" width="21.44140625" style="1052" customWidth="1"/>
    <col min="15619" max="15619" width="23" style="1052" bestFit="1" customWidth="1"/>
    <col min="15620" max="15620" width="23.109375" style="1052" bestFit="1" customWidth="1"/>
    <col min="15621" max="15621" width="21.44140625" style="1052" customWidth="1"/>
    <col min="15622" max="15622" width="23.44140625" style="1052" bestFit="1" customWidth="1"/>
    <col min="15623" max="15872" width="11.44140625" style="1052"/>
    <col min="15873" max="15873" width="40.88671875" style="1052" customWidth="1"/>
    <col min="15874" max="15874" width="21.44140625" style="1052" customWidth="1"/>
    <col min="15875" max="15875" width="23" style="1052" bestFit="1" customWidth="1"/>
    <col min="15876" max="15876" width="23.109375" style="1052" bestFit="1" customWidth="1"/>
    <col min="15877" max="15877" width="21.44140625" style="1052" customWidth="1"/>
    <col min="15878" max="15878" width="23.44140625" style="1052" bestFit="1" customWidth="1"/>
    <col min="15879" max="16128" width="11.44140625" style="1052"/>
    <col min="16129" max="16129" width="40.88671875" style="1052" customWidth="1"/>
    <col min="16130" max="16130" width="21.44140625" style="1052" customWidth="1"/>
    <col min="16131" max="16131" width="23" style="1052" bestFit="1" customWidth="1"/>
    <col min="16132" max="16132" width="23.109375" style="1052" bestFit="1" customWidth="1"/>
    <col min="16133" max="16133" width="21.44140625" style="1052" customWidth="1"/>
    <col min="16134" max="16134" width="23.44140625" style="1052" bestFit="1" customWidth="1"/>
    <col min="16135" max="16384" width="11.44140625" style="1052"/>
  </cols>
  <sheetData>
    <row r="1" spans="1:10" s="1042" customFormat="1" ht="20.100000000000001" customHeight="1">
      <c r="A1" s="1597" t="s">
        <v>2775</v>
      </c>
      <c r="B1" s="1041"/>
      <c r="C1" s="1041"/>
      <c r="D1" s="1041"/>
      <c r="E1" s="1041"/>
      <c r="F1" s="1041"/>
    </row>
    <row r="2" spans="1:10" s="1045" customFormat="1" ht="28.2">
      <c r="A2" s="1043" t="s">
        <v>2456</v>
      </c>
      <c r="B2" s="1043"/>
      <c r="C2" s="1043"/>
      <c r="D2" s="1043"/>
      <c r="E2" s="1043"/>
      <c r="F2" s="1043"/>
      <c r="G2" s="1044"/>
      <c r="H2" s="1044"/>
      <c r="I2" s="1044"/>
      <c r="J2" s="1044"/>
    </row>
    <row r="3" spans="1:10" s="1048" customFormat="1" ht="20.100000000000001" customHeight="1">
      <c r="A3" s="1046">
        <v>46112</v>
      </c>
      <c r="B3" s="1046"/>
      <c r="C3" s="1046"/>
      <c r="D3" s="1046"/>
      <c r="E3" s="1046"/>
      <c r="F3" s="1046"/>
      <c r="G3" s="1047"/>
      <c r="H3" s="1047"/>
      <c r="I3" s="1047"/>
      <c r="J3" s="1047"/>
    </row>
    <row r="4" spans="1:10" s="1051" customFormat="1" ht="20.100000000000001" customHeight="1">
      <c r="A4" s="1049" t="s">
        <v>2457</v>
      </c>
      <c r="B4" s="1049"/>
      <c r="C4" s="1049"/>
      <c r="D4" s="1049"/>
      <c r="E4" s="1049"/>
      <c r="F4" s="1049"/>
      <c r="G4" s="1050"/>
      <c r="H4" s="1050"/>
      <c r="I4" s="1050"/>
      <c r="J4" s="1050"/>
    </row>
    <row r="5" spans="1:10" ht="13.65" customHeight="1" thickBot="1">
      <c r="F5" s="1053"/>
    </row>
    <row r="6" spans="1:10" ht="54.9" customHeight="1">
      <c r="A6" s="1054" t="s">
        <v>1</v>
      </c>
      <c r="B6" s="1055" t="s">
        <v>2458</v>
      </c>
      <c r="C6" s="1055" t="s">
        <v>2459</v>
      </c>
      <c r="D6" s="1055" t="s">
        <v>2460</v>
      </c>
      <c r="E6" s="1055" t="s">
        <v>2306</v>
      </c>
      <c r="F6" s="1056" t="s">
        <v>172</v>
      </c>
    </row>
    <row r="7" spans="1:10" ht="10.5" customHeight="1">
      <c r="A7" s="388"/>
      <c r="B7" s="1057"/>
      <c r="C7" s="1057"/>
      <c r="D7" s="1057"/>
      <c r="E7" s="1057"/>
      <c r="F7" s="1058"/>
    </row>
    <row r="8" spans="1:10" s="1062" customFormat="1" ht="18" customHeight="1">
      <c r="A8" s="1059" t="s">
        <v>29</v>
      </c>
      <c r="B8" s="1060">
        <v>452</v>
      </c>
      <c r="C8" s="1060">
        <v>5382</v>
      </c>
      <c r="D8" s="1060">
        <v>1789</v>
      </c>
      <c r="E8" s="1060">
        <v>160</v>
      </c>
      <c r="F8" s="1061">
        <v>7783</v>
      </c>
    </row>
    <row r="9" spans="1:10" s="1062" customFormat="1" ht="18" customHeight="1">
      <c r="A9" s="1059" t="s">
        <v>30</v>
      </c>
      <c r="B9" s="1060">
        <v>6</v>
      </c>
      <c r="C9" s="1060">
        <v>386</v>
      </c>
      <c r="D9" s="1060">
        <v>350</v>
      </c>
      <c r="E9" s="1060">
        <v>37</v>
      </c>
      <c r="F9" s="1061">
        <v>779</v>
      </c>
    </row>
    <row r="10" spans="1:10" s="1062" customFormat="1" ht="18" customHeight="1">
      <c r="A10" s="1059" t="s">
        <v>31</v>
      </c>
      <c r="B10" s="1060">
        <v>1187</v>
      </c>
      <c r="C10" s="1060">
        <v>10126</v>
      </c>
      <c r="D10" s="1060">
        <v>9917</v>
      </c>
      <c r="E10" s="1060">
        <v>7370</v>
      </c>
      <c r="F10" s="1061">
        <v>28600</v>
      </c>
    </row>
    <row r="11" spans="1:10" s="1062" customFormat="1" ht="18" customHeight="1">
      <c r="A11" s="1059" t="s">
        <v>32</v>
      </c>
      <c r="B11" s="1060">
        <v>55</v>
      </c>
      <c r="C11" s="1060">
        <v>236</v>
      </c>
      <c r="D11" s="1060">
        <v>539</v>
      </c>
      <c r="E11" s="1060">
        <v>34</v>
      </c>
      <c r="F11" s="1061">
        <v>864</v>
      </c>
    </row>
    <row r="12" spans="1:10" s="1062" customFormat="1" ht="18" customHeight="1">
      <c r="A12" s="1059" t="s">
        <v>33</v>
      </c>
      <c r="B12" s="1060">
        <v>30</v>
      </c>
      <c r="C12" s="1060">
        <v>101</v>
      </c>
      <c r="D12" s="1060">
        <v>1349</v>
      </c>
      <c r="E12" s="1060">
        <v>66</v>
      </c>
      <c r="F12" s="1061">
        <v>1546</v>
      </c>
    </row>
    <row r="13" spans="1:10" s="1062" customFormat="1" ht="18" customHeight="1">
      <c r="A13" s="1059" t="s">
        <v>109</v>
      </c>
      <c r="B13" s="1060">
        <v>274</v>
      </c>
      <c r="C13" s="1060">
        <v>2354</v>
      </c>
      <c r="D13" s="1060">
        <v>3152</v>
      </c>
      <c r="E13" s="1060">
        <v>140</v>
      </c>
      <c r="F13" s="1061">
        <v>5920</v>
      </c>
    </row>
    <row r="14" spans="1:10" s="1062" customFormat="1" ht="18" customHeight="1">
      <c r="A14" s="1059" t="s">
        <v>35</v>
      </c>
      <c r="B14" s="1060">
        <v>82</v>
      </c>
      <c r="C14" s="1060">
        <v>105</v>
      </c>
      <c r="D14" s="1060">
        <v>11</v>
      </c>
      <c r="E14" s="1060">
        <v>37</v>
      </c>
      <c r="F14" s="1061">
        <v>235</v>
      </c>
    </row>
    <row r="15" spans="1:10" s="1062" customFormat="1" ht="18" customHeight="1">
      <c r="A15" s="1059" t="s">
        <v>36</v>
      </c>
      <c r="B15" s="1060">
        <v>76</v>
      </c>
      <c r="C15" s="1060">
        <v>63</v>
      </c>
      <c r="D15" s="1060">
        <v>6416</v>
      </c>
      <c r="E15" s="1060">
        <v>165</v>
      </c>
      <c r="F15" s="1061">
        <v>6720</v>
      </c>
    </row>
    <row r="16" spans="1:10" s="1062" customFormat="1" ht="18" customHeight="1">
      <c r="A16" s="1059" t="s">
        <v>37</v>
      </c>
      <c r="B16" s="1060">
        <v>48</v>
      </c>
      <c r="C16" s="1060">
        <v>996</v>
      </c>
      <c r="D16" s="1060">
        <v>8444</v>
      </c>
      <c r="E16" s="1060">
        <v>73</v>
      </c>
      <c r="F16" s="1061">
        <v>9561</v>
      </c>
    </row>
    <row r="17" spans="1:20" s="1062" customFormat="1" ht="18" customHeight="1">
      <c r="A17" s="1059" t="s">
        <v>2061</v>
      </c>
      <c r="B17" s="1060">
        <v>13</v>
      </c>
      <c r="C17" s="1060">
        <v>61</v>
      </c>
      <c r="D17" s="1060">
        <v>550</v>
      </c>
      <c r="E17" s="1060">
        <v>0</v>
      </c>
      <c r="F17" s="1061">
        <v>624</v>
      </c>
    </row>
    <row r="18" spans="1:20" s="1062" customFormat="1" ht="18" customHeight="1">
      <c r="A18" s="1059" t="s">
        <v>99</v>
      </c>
      <c r="B18" s="1060">
        <v>10</v>
      </c>
      <c r="C18" s="1060">
        <v>118</v>
      </c>
      <c r="D18" s="1060">
        <v>1463</v>
      </c>
      <c r="E18" s="1060">
        <v>88</v>
      </c>
      <c r="F18" s="1061">
        <v>1679</v>
      </c>
    </row>
    <row r="19" spans="1:20" s="1062" customFormat="1" ht="18" customHeight="1">
      <c r="A19" s="1059" t="s">
        <v>40</v>
      </c>
      <c r="B19" s="1060">
        <v>37</v>
      </c>
      <c r="C19" s="1060">
        <v>60</v>
      </c>
      <c r="D19" s="1060">
        <v>143</v>
      </c>
      <c r="E19" s="1060">
        <v>0</v>
      </c>
      <c r="F19" s="1061">
        <v>240</v>
      </c>
    </row>
    <row r="20" spans="1:20" s="1062" customFormat="1" ht="18" customHeight="1">
      <c r="A20" s="1059" t="s">
        <v>132</v>
      </c>
      <c r="B20" s="1060">
        <v>10</v>
      </c>
      <c r="C20" s="1060">
        <v>49</v>
      </c>
      <c r="D20" s="1060">
        <v>1136</v>
      </c>
      <c r="E20" s="1060">
        <v>0</v>
      </c>
      <c r="F20" s="1061">
        <v>1195</v>
      </c>
    </row>
    <row r="21" spans="1:20" s="1062" customFormat="1" ht="18" customHeight="1">
      <c r="A21" s="27" t="s">
        <v>2341</v>
      </c>
      <c r="B21" s="1060">
        <v>15</v>
      </c>
      <c r="C21" s="1060">
        <v>460</v>
      </c>
      <c r="D21" s="1060">
        <v>652</v>
      </c>
      <c r="E21" s="1060">
        <v>19</v>
      </c>
      <c r="F21" s="1061">
        <v>1146</v>
      </c>
    </row>
    <row r="22" spans="1:20" s="1062" customFormat="1" ht="18" customHeight="1">
      <c r="A22" s="1059" t="s">
        <v>43</v>
      </c>
      <c r="B22" s="1060">
        <v>5</v>
      </c>
      <c r="C22" s="1060">
        <v>14</v>
      </c>
      <c r="D22" s="1060">
        <v>47</v>
      </c>
      <c r="E22" s="1060">
        <v>6</v>
      </c>
      <c r="F22" s="1061">
        <v>72</v>
      </c>
    </row>
    <row r="23" spans="1:20" s="1062" customFormat="1" ht="18" customHeight="1">
      <c r="A23" s="1059" t="s">
        <v>44</v>
      </c>
      <c r="B23" s="1060">
        <v>9</v>
      </c>
      <c r="C23" s="1060">
        <v>4</v>
      </c>
      <c r="D23" s="1060">
        <v>32</v>
      </c>
      <c r="E23" s="1060">
        <v>0</v>
      </c>
      <c r="F23" s="1061">
        <v>45</v>
      </c>
    </row>
    <row r="24" spans="1:20" s="1062" customFormat="1" ht="18" customHeight="1">
      <c r="A24" s="1059" t="s">
        <v>45</v>
      </c>
      <c r="B24" s="1060">
        <v>10</v>
      </c>
      <c r="C24" s="1060">
        <v>0</v>
      </c>
      <c r="D24" s="1060">
        <v>78</v>
      </c>
      <c r="E24" s="1060">
        <v>0</v>
      </c>
      <c r="F24" s="1061">
        <v>88</v>
      </c>
    </row>
    <row r="25" spans="1:20" s="1062" customFormat="1" ht="18" customHeight="1">
      <c r="A25" s="1059" t="s">
        <v>46</v>
      </c>
      <c r="B25" s="1060">
        <v>112</v>
      </c>
      <c r="C25" s="1060">
        <v>364</v>
      </c>
      <c r="D25" s="1060">
        <v>6524</v>
      </c>
      <c r="E25" s="1060">
        <v>29</v>
      </c>
      <c r="F25" s="1061">
        <v>7029</v>
      </c>
    </row>
    <row r="26" spans="1:20" s="1062" customFormat="1" ht="18" customHeight="1">
      <c r="A26" s="1059" t="s">
        <v>47</v>
      </c>
      <c r="B26" s="1060">
        <v>37</v>
      </c>
      <c r="C26" s="1060">
        <v>353</v>
      </c>
      <c r="D26" s="1060">
        <v>1293</v>
      </c>
      <c r="E26" s="1060">
        <v>23</v>
      </c>
      <c r="F26" s="1061">
        <v>1706</v>
      </c>
    </row>
    <row r="27" spans="1:20" s="1065" customFormat="1" ht="24" customHeight="1" thickBot="1">
      <c r="A27" s="1063" t="s">
        <v>48</v>
      </c>
      <c r="B27" s="1064">
        <v>2468</v>
      </c>
      <c r="C27" s="1064">
        <v>21232</v>
      </c>
      <c r="D27" s="1064">
        <v>43885</v>
      </c>
      <c r="E27" s="1064">
        <v>8247</v>
      </c>
      <c r="F27" s="1064">
        <v>75832</v>
      </c>
    </row>
    <row r="28" spans="1:20" s="1067" customFormat="1" ht="19.5" customHeight="1">
      <c r="A28" s="1066" t="s">
        <v>49</v>
      </c>
      <c r="B28" s="1066"/>
      <c r="C28" s="1066"/>
      <c r="D28" s="1066"/>
      <c r="E28" s="1066"/>
      <c r="F28" s="1066"/>
    </row>
    <row r="29" spans="1:20">
      <c r="A29" s="1068"/>
      <c r="B29" s="1069"/>
      <c r="C29" s="1069"/>
      <c r="D29" s="1069"/>
      <c r="E29" s="1069"/>
      <c r="F29" s="1069"/>
      <c r="G29" s="1069"/>
      <c r="H29" s="1069"/>
      <c r="I29" s="1069"/>
      <c r="J29" s="1069"/>
      <c r="K29" s="1069"/>
      <c r="L29" s="1069"/>
      <c r="M29" s="1069"/>
      <c r="N29" s="1069"/>
      <c r="O29" s="1069"/>
      <c r="P29" s="1069"/>
      <c r="Q29" s="1069"/>
      <c r="R29" s="1069"/>
      <c r="S29" s="1069"/>
      <c r="T29" s="1069"/>
    </row>
  </sheetData>
  <mergeCells count="2">
    <mergeCell ref="A28:F28"/>
    <mergeCell ref="A29:T29"/>
  </mergeCells>
  <conditionalFormatting sqref="B8:F23 B27:F27">
    <cfRule type="cellIs" priority="2" stopIfTrue="1" operator="equal">
      <formula>"0;-"</formula>
    </cfRule>
  </conditionalFormatting>
  <conditionalFormatting sqref="B24:F26">
    <cfRule type="cellIs" priority="1" stopIfTrue="1" operator="equal">
      <formula>"0;-"</formula>
    </cfRule>
  </conditionalFormatting>
  <hyperlinks>
    <hyperlink ref="A1" location="Índice!A1" display="Volver al Índice" xr:uid="{520C478F-439D-427F-9F53-C9506E43DC64}"/>
  </hyperlinks>
  <printOptions horizontalCentered="1" verticalCentered="1"/>
  <pageMargins left="1.1811023622047245" right="1.1811023622047245" top="0.98425196850393704" bottom="0.98425196850393704" header="0.43307086614173229" footer="0.43307086614173229"/>
  <pageSetup paperSize="9" scale="74" fitToWidth="0" fitToHeight="0" orientation="landscape"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C8FCAD-065A-4F56-B26D-CE33A326CD40}">
  <dimension ref="A1:N47"/>
  <sheetViews>
    <sheetView showGridLines="0" zoomScale="83" zoomScaleNormal="100" workbookViewId="0">
      <selection activeCell="A6" sqref="A6"/>
    </sheetView>
  </sheetViews>
  <sheetFormatPr baseColWidth="10" defaultColWidth="12.5546875" defaultRowHeight="13.2"/>
  <cols>
    <col min="1" max="1" width="32.5546875" style="389" customWidth="1"/>
    <col min="2" max="4" width="19.6640625" style="389" customWidth="1"/>
    <col min="5" max="5" width="4" style="389" customWidth="1"/>
    <col min="6" max="9" width="18.5546875" style="389" customWidth="1"/>
    <col min="10" max="10" width="5.33203125" style="389" customWidth="1"/>
    <col min="11" max="11" width="19.33203125" style="389" customWidth="1"/>
    <col min="12" max="12" width="18.5546875" style="389" customWidth="1"/>
    <col min="13" max="13" width="17.44140625" style="389" customWidth="1"/>
    <col min="14" max="21" width="15.109375" style="389" customWidth="1"/>
    <col min="22" max="22" width="12.5546875" style="389" customWidth="1"/>
    <col min="23" max="256" width="12.5546875" style="389"/>
    <col min="257" max="257" width="32.5546875" style="389" customWidth="1"/>
    <col min="258" max="260" width="19.6640625" style="389" customWidth="1"/>
    <col min="261" max="261" width="4" style="389" customWidth="1"/>
    <col min="262" max="265" width="18.5546875" style="389" customWidth="1"/>
    <col min="266" max="266" width="5.33203125" style="389" customWidth="1"/>
    <col min="267" max="267" width="19.33203125" style="389" customWidth="1"/>
    <col min="268" max="268" width="18.5546875" style="389" customWidth="1"/>
    <col min="269" max="269" width="17.44140625" style="389" customWidth="1"/>
    <col min="270" max="277" width="15.109375" style="389" customWidth="1"/>
    <col min="278" max="512" width="12.5546875" style="389"/>
    <col min="513" max="513" width="32.5546875" style="389" customWidth="1"/>
    <col min="514" max="516" width="19.6640625" style="389" customWidth="1"/>
    <col min="517" max="517" width="4" style="389" customWidth="1"/>
    <col min="518" max="521" width="18.5546875" style="389" customWidth="1"/>
    <col min="522" max="522" width="5.33203125" style="389" customWidth="1"/>
    <col min="523" max="523" width="19.33203125" style="389" customWidth="1"/>
    <col min="524" max="524" width="18.5546875" style="389" customWidth="1"/>
    <col min="525" max="525" width="17.44140625" style="389" customWidth="1"/>
    <col min="526" max="533" width="15.109375" style="389" customWidth="1"/>
    <col min="534" max="768" width="12.5546875" style="389"/>
    <col min="769" max="769" width="32.5546875" style="389" customWidth="1"/>
    <col min="770" max="772" width="19.6640625" style="389" customWidth="1"/>
    <col min="773" max="773" width="4" style="389" customWidth="1"/>
    <col min="774" max="777" width="18.5546875" style="389" customWidth="1"/>
    <col min="778" max="778" width="5.33203125" style="389" customWidth="1"/>
    <col min="779" max="779" width="19.33203125" style="389" customWidth="1"/>
    <col min="780" max="780" width="18.5546875" style="389" customWidth="1"/>
    <col min="781" max="781" width="17.44140625" style="389" customWidth="1"/>
    <col min="782" max="789" width="15.109375" style="389" customWidth="1"/>
    <col min="790" max="1024" width="12.5546875" style="389"/>
    <col min="1025" max="1025" width="32.5546875" style="389" customWidth="1"/>
    <col min="1026" max="1028" width="19.6640625" style="389" customWidth="1"/>
    <col min="1029" max="1029" width="4" style="389" customWidth="1"/>
    <col min="1030" max="1033" width="18.5546875" style="389" customWidth="1"/>
    <col min="1034" max="1034" width="5.33203125" style="389" customWidth="1"/>
    <col min="1035" max="1035" width="19.33203125" style="389" customWidth="1"/>
    <col min="1036" max="1036" width="18.5546875" style="389" customWidth="1"/>
    <col min="1037" max="1037" width="17.44140625" style="389" customWidth="1"/>
    <col min="1038" max="1045" width="15.109375" style="389" customWidth="1"/>
    <col min="1046" max="1280" width="12.5546875" style="389"/>
    <col min="1281" max="1281" width="32.5546875" style="389" customWidth="1"/>
    <col min="1282" max="1284" width="19.6640625" style="389" customWidth="1"/>
    <col min="1285" max="1285" width="4" style="389" customWidth="1"/>
    <col min="1286" max="1289" width="18.5546875" style="389" customWidth="1"/>
    <col min="1290" max="1290" width="5.33203125" style="389" customWidth="1"/>
    <col min="1291" max="1291" width="19.33203125" style="389" customWidth="1"/>
    <col min="1292" max="1292" width="18.5546875" style="389" customWidth="1"/>
    <col min="1293" max="1293" width="17.44140625" style="389" customWidth="1"/>
    <col min="1294" max="1301" width="15.109375" style="389" customWidth="1"/>
    <col min="1302" max="1536" width="12.5546875" style="389"/>
    <col min="1537" max="1537" width="32.5546875" style="389" customWidth="1"/>
    <col min="1538" max="1540" width="19.6640625" style="389" customWidth="1"/>
    <col min="1541" max="1541" width="4" style="389" customWidth="1"/>
    <col min="1542" max="1545" width="18.5546875" style="389" customWidth="1"/>
    <col min="1546" max="1546" width="5.33203125" style="389" customWidth="1"/>
    <col min="1547" max="1547" width="19.33203125" style="389" customWidth="1"/>
    <col min="1548" max="1548" width="18.5546875" style="389" customWidth="1"/>
    <col min="1549" max="1549" width="17.44140625" style="389" customWidth="1"/>
    <col min="1550" max="1557" width="15.109375" style="389" customWidth="1"/>
    <col min="1558" max="1792" width="12.5546875" style="389"/>
    <col min="1793" max="1793" width="32.5546875" style="389" customWidth="1"/>
    <col min="1794" max="1796" width="19.6640625" style="389" customWidth="1"/>
    <col min="1797" max="1797" width="4" style="389" customWidth="1"/>
    <col min="1798" max="1801" width="18.5546875" style="389" customWidth="1"/>
    <col min="1802" max="1802" width="5.33203125" style="389" customWidth="1"/>
    <col min="1803" max="1803" width="19.33203125" style="389" customWidth="1"/>
    <col min="1804" max="1804" width="18.5546875" style="389" customWidth="1"/>
    <col min="1805" max="1805" width="17.44140625" style="389" customWidth="1"/>
    <col min="1806" max="1813" width="15.109375" style="389" customWidth="1"/>
    <col min="1814" max="2048" width="12.5546875" style="389"/>
    <col min="2049" max="2049" width="32.5546875" style="389" customWidth="1"/>
    <col min="2050" max="2052" width="19.6640625" style="389" customWidth="1"/>
    <col min="2053" max="2053" width="4" style="389" customWidth="1"/>
    <col min="2054" max="2057" width="18.5546875" style="389" customWidth="1"/>
    <col min="2058" max="2058" width="5.33203125" style="389" customWidth="1"/>
    <col min="2059" max="2059" width="19.33203125" style="389" customWidth="1"/>
    <col min="2060" max="2060" width="18.5546875" style="389" customWidth="1"/>
    <col min="2061" max="2061" width="17.44140625" style="389" customWidth="1"/>
    <col min="2062" max="2069" width="15.109375" style="389" customWidth="1"/>
    <col min="2070" max="2304" width="12.5546875" style="389"/>
    <col min="2305" max="2305" width="32.5546875" style="389" customWidth="1"/>
    <col min="2306" max="2308" width="19.6640625" style="389" customWidth="1"/>
    <col min="2309" max="2309" width="4" style="389" customWidth="1"/>
    <col min="2310" max="2313" width="18.5546875" style="389" customWidth="1"/>
    <col min="2314" max="2314" width="5.33203125" style="389" customWidth="1"/>
    <col min="2315" max="2315" width="19.33203125" style="389" customWidth="1"/>
    <col min="2316" max="2316" width="18.5546875" style="389" customWidth="1"/>
    <col min="2317" max="2317" width="17.44140625" style="389" customWidth="1"/>
    <col min="2318" max="2325" width="15.109375" style="389" customWidth="1"/>
    <col min="2326" max="2560" width="12.5546875" style="389"/>
    <col min="2561" max="2561" width="32.5546875" style="389" customWidth="1"/>
    <col min="2562" max="2564" width="19.6640625" style="389" customWidth="1"/>
    <col min="2565" max="2565" width="4" style="389" customWidth="1"/>
    <col min="2566" max="2569" width="18.5546875" style="389" customWidth="1"/>
    <col min="2570" max="2570" width="5.33203125" style="389" customWidth="1"/>
    <col min="2571" max="2571" width="19.33203125" style="389" customWidth="1"/>
    <col min="2572" max="2572" width="18.5546875" style="389" customWidth="1"/>
    <col min="2573" max="2573" width="17.44140625" style="389" customWidth="1"/>
    <col min="2574" max="2581" width="15.109375" style="389" customWidth="1"/>
    <col min="2582" max="2816" width="12.5546875" style="389"/>
    <col min="2817" max="2817" width="32.5546875" style="389" customWidth="1"/>
    <col min="2818" max="2820" width="19.6640625" style="389" customWidth="1"/>
    <col min="2821" max="2821" width="4" style="389" customWidth="1"/>
    <col min="2822" max="2825" width="18.5546875" style="389" customWidth="1"/>
    <col min="2826" max="2826" width="5.33203125" style="389" customWidth="1"/>
    <col min="2827" max="2827" width="19.33203125" style="389" customWidth="1"/>
    <col min="2828" max="2828" width="18.5546875" style="389" customWidth="1"/>
    <col min="2829" max="2829" width="17.44140625" style="389" customWidth="1"/>
    <col min="2830" max="2837" width="15.109375" style="389" customWidth="1"/>
    <col min="2838" max="3072" width="12.5546875" style="389"/>
    <col min="3073" max="3073" width="32.5546875" style="389" customWidth="1"/>
    <col min="3074" max="3076" width="19.6640625" style="389" customWidth="1"/>
    <col min="3077" max="3077" width="4" style="389" customWidth="1"/>
    <col min="3078" max="3081" width="18.5546875" style="389" customWidth="1"/>
    <col min="3082" max="3082" width="5.33203125" style="389" customWidth="1"/>
    <col min="3083" max="3083" width="19.33203125" style="389" customWidth="1"/>
    <col min="3084" max="3084" width="18.5546875" style="389" customWidth="1"/>
    <col min="3085" max="3085" width="17.44140625" style="389" customWidth="1"/>
    <col min="3086" max="3093" width="15.109375" style="389" customWidth="1"/>
    <col min="3094" max="3328" width="12.5546875" style="389"/>
    <col min="3329" max="3329" width="32.5546875" style="389" customWidth="1"/>
    <col min="3330" max="3332" width="19.6640625" style="389" customWidth="1"/>
    <col min="3333" max="3333" width="4" style="389" customWidth="1"/>
    <col min="3334" max="3337" width="18.5546875" style="389" customWidth="1"/>
    <col min="3338" max="3338" width="5.33203125" style="389" customWidth="1"/>
    <col min="3339" max="3339" width="19.33203125" style="389" customWidth="1"/>
    <col min="3340" max="3340" width="18.5546875" style="389" customWidth="1"/>
    <col min="3341" max="3341" width="17.44140625" style="389" customWidth="1"/>
    <col min="3342" max="3349" width="15.109375" style="389" customWidth="1"/>
    <col min="3350" max="3584" width="12.5546875" style="389"/>
    <col min="3585" max="3585" width="32.5546875" style="389" customWidth="1"/>
    <col min="3586" max="3588" width="19.6640625" style="389" customWidth="1"/>
    <col min="3589" max="3589" width="4" style="389" customWidth="1"/>
    <col min="3590" max="3593" width="18.5546875" style="389" customWidth="1"/>
    <col min="3594" max="3594" width="5.33203125" style="389" customWidth="1"/>
    <col min="3595" max="3595" width="19.33203125" style="389" customWidth="1"/>
    <col min="3596" max="3596" width="18.5546875" style="389" customWidth="1"/>
    <col min="3597" max="3597" width="17.44140625" style="389" customWidth="1"/>
    <col min="3598" max="3605" width="15.109375" style="389" customWidth="1"/>
    <col min="3606" max="3840" width="12.5546875" style="389"/>
    <col min="3841" max="3841" width="32.5546875" style="389" customWidth="1"/>
    <col min="3842" max="3844" width="19.6640625" style="389" customWidth="1"/>
    <col min="3845" max="3845" width="4" style="389" customWidth="1"/>
    <col min="3846" max="3849" width="18.5546875" style="389" customWidth="1"/>
    <col min="3850" max="3850" width="5.33203125" style="389" customWidth="1"/>
    <col min="3851" max="3851" width="19.33203125" style="389" customWidth="1"/>
    <col min="3852" max="3852" width="18.5546875" style="389" customWidth="1"/>
    <col min="3853" max="3853" width="17.44140625" style="389" customWidth="1"/>
    <col min="3854" max="3861" width="15.109375" style="389" customWidth="1"/>
    <col min="3862" max="4096" width="12.5546875" style="389"/>
    <col min="4097" max="4097" width="32.5546875" style="389" customWidth="1"/>
    <col min="4098" max="4100" width="19.6640625" style="389" customWidth="1"/>
    <col min="4101" max="4101" width="4" style="389" customWidth="1"/>
    <col min="4102" max="4105" width="18.5546875" style="389" customWidth="1"/>
    <col min="4106" max="4106" width="5.33203125" style="389" customWidth="1"/>
    <col min="4107" max="4107" width="19.33203125" style="389" customWidth="1"/>
    <col min="4108" max="4108" width="18.5546875" style="389" customWidth="1"/>
    <col min="4109" max="4109" width="17.44140625" style="389" customWidth="1"/>
    <col min="4110" max="4117" width="15.109375" style="389" customWidth="1"/>
    <col min="4118" max="4352" width="12.5546875" style="389"/>
    <col min="4353" max="4353" width="32.5546875" style="389" customWidth="1"/>
    <col min="4354" max="4356" width="19.6640625" style="389" customWidth="1"/>
    <col min="4357" max="4357" width="4" style="389" customWidth="1"/>
    <col min="4358" max="4361" width="18.5546875" style="389" customWidth="1"/>
    <col min="4362" max="4362" width="5.33203125" style="389" customWidth="1"/>
    <col min="4363" max="4363" width="19.33203125" style="389" customWidth="1"/>
    <col min="4364" max="4364" width="18.5546875" style="389" customWidth="1"/>
    <col min="4365" max="4365" width="17.44140625" style="389" customWidth="1"/>
    <col min="4366" max="4373" width="15.109375" style="389" customWidth="1"/>
    <col min="4374" max="4608" width="12.5546875" style="389"/>
    <col min="4609" max="4609" width="32.5546875" style="389" customWidth="1"/>
    <col min="4610" max="4612" width="19.6640625" style="389" customWidth="1"/>
    <col min="4613" max="4613" width="4" style="389" customWidth="1"/>
    <col min="4614" max="4617" width="18.5546875" style="389" customWidth="1"/>
    <col min="4618" max="4618" width="5.33203125" style="389" customWidth="1"/>
    <col min="4619" max="4619" width="19.33203125" style="389" customWidth="1"/>
    <col min="4620" max="4620" width="18.5546875" style="389" customWidth="1"/>
    <col min="4621" max="4621" width="17.44140625" style="389" customWidth="1"/>
    <col min="4622" max="4629" width="15.109375" style="389" customWidth="1"/>
    <col min="4630" max="4864" width="12.5546875" style="389"/>
    <col min="4865" max="4865" width="32.5546875" style="389" customWidth="1"/>
    <col min="4866" max="4868" width="19.6640625" style="389" customWidth="1"/>
    <col min="4869" max="4869" width="4" style="389" customWidth="1"/>
    <col min="4870" max="4873" width="18.5546875" style="389" customWidth="1"/>
    <col min="4874" max="4874" width="5.33203125" style="389" customWidth="1"/>
    <col min="4875" max="4875" width="19.33203125" style="389" customWidth="1"/>
    <col min="4876" max="4876" width="18.5546875" style="389" customWidth="1"/>
    <col min="4877" max="4877" width="17.44140625" style="389" customWidth="1"/>
    <col min="4878" max="4885" width="15.109375" style="389" customWidth="1"/>
    <col min="4886" max="5120" width="12.5546875" style="389"/>
    <col min="5121" max="5121" width="32.5546875" style="389" customWidth="1"/>
    <col min="5122" max="5124" width="19.6640625" style="389" customWidth="1"/>
    <col min="5125" max="5125" width="4" style="389" customWidth="1"/>
    <col min="5126" max="5129" width="18.5546875" style="389" customWidth="1"/>
    <col min="5130" max="5130" width="5.33203125" style="389" customWidth="1"/>
    <col min="5131" max="5131" width="19.33203125" style="389" customWidth="1"/>
    <col min="5132" max="5132" width="18.5546875" style="389" customWidth="1"/>
    <col min="5133" max="5133" width="17.44140625" style="389" customWidth="1"/>
    <col min="5134" max="5141" width="15.109375" style="389" customWidth="1"/>
    <col min="5142" max="5376" width="12.5546875" style="389"/>
    <col min="5377" max="5377" width="32.5546875" style="389" customWidth="1"/>
    <col min="5378" max="5380" width="19.6640625" style="389" customWidth="1"/>
    <col min="5381" max="5381" width="4" style="389" customWidth="1"/>
    <col min="5382" max="5385" width="18.5546875" style="389" customWidth="1"/>
    <col min="5386" max="5386" width="5.33203125" style="389" customWidth="1"/>
    <col min="5387" max="5387" width="19.33203125" style="389" customWidth="1"/>
    <col min="5388" max="5388" width="18.5546875" style="389" customWidth="1"/>
    <col min="5389" max="5389" width="17.44140625" style="389" customWidth="1"/>
    <col min="5390" max="5397" width="15.109375" style="389" customWidth="1"/>
    <col min="5398" max="5632" width="12.5546875" style="389"/>
    <col min="5633" max="5633" width="32.5546875" style="389" customWidth="1"/>
    <col min="5634" max="5636" width="19.6640625" style="389" customWidth="1"/>
    <col min="5637" max="5637" width="4" style="389" customWidth="1"/>
    <col min="5638" max="5641" width="18.5546875" style="389" customWidth="1"/>
    <col min="5642" max="5642" width="5.33203125" style="389" customWidth="1"/>
    <col min="5643" max="5643" width="19.33203125" style="389" customWidth="1"/>
    <col min="5644" max="5644" width="18.5546875" style="389" customWidth="1"/>
    <col min="5645" max="5645" width="17.44140625" style="389" customWidth="1"/>
    <col min="5646" max="5653" width="15.109375" style="389" customWidth="1"/>
    <col min="5654" max="5888" width="12.5546875" style="389"/>
    <col min="5889" max="5889" width="32.5546875" style="389" customWidth="1"/>
    <col min="5890" max="5892" width="19.6640625" style="389" customWidth="1"/>
    <col min="5893" max="5893" width="4" style="389" customWidth="1"/>
    <col min="5894" max="5897" width="18.5546875" style="389" customWidth="1"/>
    <col min="5898" max="5898" width="5.33203125" style="389" customWidth="1"/>
    <col min="5899" max="5899" width="19.33203125" style="389" customWidth="1"/>
    <col min="5900" max="5900" width="18.5546875" style="389" customWidth="1"/>
    <col min="5901" max="5901" width="17.44140625" style="389" customWidth="1"/>
    <col min="5902" max="5909" width="15.109375" style="389" customWidth="1"/>
    <col min="5910" max="6144" width="12.5546875" style="389"/>
    <col min="6145" max="6145" width="32.5546875" style="389" customWidth="1"/>
    <col min="6146" max="6148" width="19.6640625" style="389" customWidth="1"/>
    <col min="6149" max="6149" width="4" style="389" customWidth="1"/>
    <col min="6150" max="6153" width="18.5546875" style="389" customWidth="1"/>
    <col min="6154" max="6154" width="5.33203125" style="389" customWidth="1"/>
    <col min="6155" max="6155" width="19.33203125" style="389" customWidth="1"/>
    <col min="6156" max="6156" width="18.5546875" style="389" customWidth="1"/>
    <col min="6157" max="6157" width="17.44140625" style="389" customWidth="1"/>
    <col min="6158" max="6165" width="15.109375" style="389" customWidth="1"/>
    <col min="6166" max="6400" width="12.5546875" style="389"/>
    <col min="6401" max="6401" width="32.5546875" style="389" customWidth="1"/>
    <col min="6402" max="6404" width="19.6640625" style="389" customWidth="1"/>
    <col min="6405" max="6405" width="4" style="389" customWidth="1"/>
    <col min="6406" max="6409" width="18.5546875" style="389" customWidth="1"/>
    <col min="6410" max="6410" width="5.33203125" style="389" customWidth="1"/>
    <col min="6411" max="6411" width="19.33203125" style="389" customWidth="1"/>
    <col min="6412" max="6412" width="18.5546875" style="389" customWidth="1"/>
    <col min="6413" max="6413" width="17.44140625" style="389" customWidth="1"/>
    <col min="6414" max="6421" width="15.109375" style="389" customWidth="1"/>
    <col min="6422" max="6656" width="12.5546875" style="389"/>
    <col min="6657" max="6657" width="32.5546875" style="389" customWidth="1"/>
    <col min="6658" max="6660" width="19.6640625" style="389" customWidth="1"/>
    <col min="6661" max="6661" width="4" style="389" customWidth="1"/>
    <col min="6662" max="6665" width="18.5546875" style="389" customWidth="1"/>
    <col min="6666" max="6666" width="5.33203125" style="389" customWidth="1"/>
    <col min="6667" max="6667" width="19.33203125" style="389" customWidth="1"/>
    <col min="6668" max="6668" width="18.5546875" style="389" customWidth="1"/>
    <col min="6669" max="6669" width="17.44140625" style="389" customWidth="1"/>
    <col min="6670" max="6677" width="15.109375" style="389" customWidth="1"/>
    <col min="6678" max="6912" width="12.5546875" style="389"/>
    <col min="6913" max="6913" width="32.5546875" style="389" customWidth="1"/>
    <col min="6914" max="6916" width="19.6640625" style="389" customWidth="1"/>
    <col min="6917" max="6917" width="4" style="389" customWidth="1"/>
    <col min="6918" max="6921" width="18.5546875" style="389" customWidth="1"/>
    <col min="6922" max="6922" width="5.33203125" style="389" customWidth="1"/>
    <col min="6923" max="6923" width="19.33203125" style="389" customWidth="1"/>
    <col min="6924" max="6924" width="18.5546875" style="389" customWidth="1"/>
    <col min="6925" max="6925" width="17.44140625" style="389" customWidth="1"/>
    <col min="6926" max="6933" width="15.109375" style="389" customWidth="1"/>
    <col min="6934" max="7168" width="12.5546875" style="389"/>
    <col min="7169" max="7169" width="32.5546875" style="389" customWidth="1"/>
    <col min="7170" max="7172" width="19.6640625" style="389" customWidth="1"/>
    <col min="7173" max="7173" width="4" style="389" customWidth="1"/>
    <col min="7174" max="7177" width="18.5546875" style="389" customWidth="1"/>
    <col min="7178" max="7178" width="5.33203125" style="389" customWidth="1"/>
    <col min="7179" max="7179" width="19.33203125" style="389" customWidth="1"/>
    <col min="7180" max="7180" width="18.5546875" style="389" customWidth="1"/>
    <col min="7181" max="7181" width="17.44140625" style="389" customWidth="1"/>
    <col min="7182" max="7189" width="15.109375" style="389" customWidth="1"/>
    <col min="7190" max="7424" width="12.5546875" style="389"/>
    <col min="7425" max="7425" width="32.5546875" style="389" customWidth="1"/>
    <col min="7426" max="7428" width="19.6640625" style="389" customWidth="1"/>
    <col min="7429" max="7429" width="4" style="389" customWidth="1"/>
    <col min="7430" max="7433" width="18.5546875" style="389" customWidth="1"/>
    <col min="7434" max="7434" width="5.33203125" style="389" customWidth="1"/>
    <col min="7435" max="7435" width="19.33203125" style="389" customWidth="1"/>
    <col min="7436" max="7436" width="18.5546875" style="389" customWidth="1"/>
    <col min="7437" max="7437" width="17.44140625" style="389" customWidth="1"/>
    <col min="7438" max="7445" width="15.109375" style="389" customWidth="1"/>
    <col min="7446" max="7680" width="12.5546875" style="389"/>
    <col min="7681" max="7681" width="32.5546875" style="389" customWidth="1"/>
    <col min="7682" max="7684" width="19.6640625" style="389" customWidth="1"/>
    <col min="7685" max="7685" width="4" style="389" customWidth="1"/>
    <col min="7686" max="7689" width="18.5546875" style="389" customWidth="1"/>
    <col min="7690" max="7690" width="5.33203125" style="389" customWidth="1"/>
    <col min="7691" max="7691" width="19.33203125" style="389" customWidth="1"/>
    <col min="7692" max="7692" width="18.5546875" style="389" customWidth="1"/>
    <col min="7693" max="7693" width="17.44140625" style="389" customWidth="1"/>
    <col min="7694" max="7701" width="15.109375" style="389" customWidth="1"/>
    <col min="7702" max="7936" width="12.5546875" style="389"/>
    <col min="7937" max="7937" width="32.5546875" style="389" customWidth="1"/>
    <col min="7938" max="7940" width="19.6640625" style="389" customWidth="1"/>
    <col min="7941" max="7941" width="4" style="389" customWidth="1"/>
    <col min="7942" max="7945" width="18.5546875" style="389" customWidth="1"/>
    <col min="7946" max="7946" width="5.33203125" style="389" customWidth="1"/>
    <col min="7947" max="7947" width="19.33203125" style="389" customWidth="1"/>
    <col min="7948" max="7948" width="18.5546875" style="389" customWidth="1"/>
    <col min="7949" max="7949" width="17.44140625" style="389" customWidth="1"/>
    <col min="7950" max="7957" width="15.109375" style="389" customWidth="1"/>
    <col min="7958" max="8192" width="12.5546875" style="389"/>
    <col min="8193" max="8193" width="32.5546875" style="389" customWidth="1"/>
    <col min="8194" max="8196" width="19.6640625" style="389" customWidth="1"/>
    <col min="8197" max="8197" width="4" style="389" customWidth="1"/>
    <col min="8198" max="8201" width="18.5546875" style="389" customWidth="1"/>
    <col min="8202" max="8202" width="5.33203125" style="389" customWidth="1"/>
    <col min="8203" max="8203" width="19.33203125" style="389" customWidth="1"/>
    <col min="8204" max="8204" width="18.5546875" style="389" customWidth="1"/>
    <col min="8205" max="8205" width="17.44140625" style="389" customWidth="1"/>
    <col min="8206" max="8213" width="15.109375" style="389" customWidth="1"/>
    <col min="8214" max="8448" width="12.5546875" style="389"/>
    <col min="8449" max="8449" width="32.5546875" style="389" customWidth="1"/>
    <col min="8450" max="8452" width="19.6640625" style="389" customWidth="1"/>
    <col min="8453" max="8453" width="4" style="389" customWidth="1"/>
    <col min="8454" max="8457" width="18.5546875" style="389" customWidth="1"/>
    <col min="8458" max="8458" width="5.33203125" style="389" customWidth="1"/>
    <col min="8459" max="8459" width="19.33203125" style="389" customWidth="1"/>
    <col min="8460" max="8460" width="18.5546875" style="389" customWidth="1"/>
    <col min="8461" max="8461" width="17.44140625" style="389" customWidth="1"/>
    <col min="8462" max="8469" width="15.109375" style="389" customWidth="1"/>
    <col min="8470" max="8704" width="12.5546875" style="389"/>
    <col min="8705" max="8705" width="32.5546875" style="389" customWidth="1"/>
    <col min="8706" max="8708" width="19.6640625" style="389" customWidth="1"/>
    <col min="8709" max="8709" width="4" style="389" customWidth="1"/>
    <col min="8710" max="8713" width="18.5546875" style="389" customWidth="1"/>
    <col min="8714" max="8714" width="5.33203125" style="389" customWidth="1"/>
    <col min="8715" max="8715" width="19.33203125" style="389" customWidth="1"/>
    <col min="8716" max="8716" width="18.5546875" style="389" customWidth="1"/>
    <col min="8717" max="8717" width="17.44140625" style="389" customWidth="1"/>
    <col min="8718" max="8725" width="15.109375" style="389" customWidth="1"/>
    <col min="8726" max="8960" width="12.5546875" style="389"/>
    <col min="8961" max="8961" width="32.5546875" style="389" customWidth="1"/>
    <col min="8962" max="8964" width="19.6640625" style="389" customWidth="1"/>
    <col min="8965" max="8965" width="4" style="389" customWidth="1"/>
    <col min="8966" max="8969" width="18.5546875" style="389" customWidth="1"/>
    <col min="8970" max="8970" width="5.33203125" style="389" customWidth="1"/>
    <col min="8971" max="8971" width="19.33203125" style="389" customWidth="1"/>
    <col min="8972" max="8972" width="18.5546875" style="389" customWidth="1"/>
    <col min="8973" max="8973" width="17.44140625" style="389" customWidth="1"/>
    <col min="8974" max="8981" width="15.109375" style="389" customWidth="1"/>
    <col min="8982" max="9216" width="12.5546875" style="389"/>
    <col min="9217" max="9217" width="32.5546875" style="389" customWidth="1"/>
    <col min="9218" max="9220" width="19.6640625" style="389" customWidth="1"/>
    <col min="9221" max="9221" width="4" style="389" customWidth="1"/>
    <col min="9222" max="9225" width="18.5546875" style="389" customWidth="1"/>
    <col min="9226" max="9226" width="5.33203125" style="389" customWidth="1"/>
    <col min="9227" max="9227" width="19.33203125" style="389" customWidth="1"/>
    <col min="9228" max="9228" width="18.5546875" style="389" customWidth="1"/>
    <col min="9229" max="9229" width="17.44140625" style="389" customWidth="1"/>
    <col min="9230" max="9237" width="15.109375" style="389" customWidth="1"/>
    <col min="9238" max="9472" width="12.5546875" style="389"/>
    <col min="9473" max="9473" width="32.5546875" style="389" customWidth="1"/>
    <col min="9474" max="9476" width="19.6640625" style="389" customWidth="1"/>
    <col min="9477" max="9477" width="4" style="389" customWidth="1"/>
    <col min="9478" max="9481" width="18.5546875" style="389" customWidth="1"/>
    <col min="9482" max="9482" width="5.33203125" style="389" customWidth="1"/>
    <col min="9483" max="9483" width="19.33203125" style="389" customWidth="1"/>
    <col min="9484" max="9484" width="18.5546875" style="389" customWidth="1"/>
    <col min="9485" max="9485" width="17.44140625" style="389" customWidth="1"/>
    <col min="9486" max="9493" width="15.109375" style="389" customWidth="1"/>
    <col min="9494" max="9728" width="12.5546875" style="389"/>
    <col min="9729" max="9729" width="32.5546875" style="389" customWidth="1"/>
    <col min="9730" max="9732" width="19.6640625" style="389" customWidth="1"/>
    <col min="9733" max="9733" width="4" style="389" customWidth="1"/>
    <col min="9734" max="9737" width="18.5546875" style="389" customWidth="1"/>
    <col min="9738" max="9738" width="5.33203125" style="389" customWidth="1"/>
    <col min="9739" max="9739" width="19.33203125" style="389" customWidth="1"/>
    <col min="9740" max="9740" width="18.5546875" style="389" customWidth="1"/>
    <col min="9741" max="9741" width="17.44140625" style="389" customWidth="1"/>
    <col min="9742" max="9749" width="15.109375" style="389" customWidth="1"/>
    <col min="9750" max="9984" width="12.5546875" style="389"/>
    <col min="9985" max="9985" width="32.5546875" style="389" customWidth="1"/>
    <col min="9986" max="9988" width="19.6640625" style="389" customWidth="1"/>
    <col min="9989" max="9989" width="4" style="389" customWidth="1"/>
    <col min="9990" max="9993" width="18.5546875" style="389" customWidth="1"/>
    <col min="9994" max="9994" width="5.33203125" style="389" customWidth="1"/>
    <col min="9995" max="9995" width="19.33203125" style="389" customWidth="1"/>
    <col min="9996" max="9996" width="18.5546875" style="389" customWidth="1"/>
    <col min="9997" max="9997" width="17.44140625" style="389" customWidth="1"/>
    <col min="9998" max="10005" width="15.109375" style="389" customWidth="1"/>
    <col min="10006" max="10240" width="12.5546875" style="389"/>
    <col min="10241" max="10241" width="32.5546875" style="389" customWidth="1"/>
    <col min="10242" max="10244" width="19.6640625" style="389" customWidth="1"/>
    <col min="10245" max="10245" width="4" style="389" customWidth="1"/>
    <col min="10246" max="10249" width="18.5546875" style="389" customWidth="1"/>
    <col min="10250" max="10250" width="5.33203125" style="389" customWidth="1"/>
    <col min="10251" max="10251" width="19.33203125" style="389" customWidth="1"/>
    <col min="10252" max="10252" width="18.5546875" style="389" customWidth="1"/>
    <col min="10253" max="10253" width="17.44140625" style="389" customWidth="1"/>
    <col min="10254" max="10261" width="15.109375" style="389" customWidth="1"/>
    <col min="10262" max="10496" width="12.5546875" style="389"/>
    <col min="10497" max="10497" width="32.5546875" style="389" customWidth="1"/>
    <col min="10498" max="10500" width="19.6640625" style="389" customWidth="1"/>
    <col min="10501" max="10501" width="4" style="389" customWidth="1"/>
    <col min="10502" max="10505" width="18.5546875" style="389" customWidth="1"/>
    <col min="10506" max="10506" width="5.33203125" style="389" customWidth="1"/>
    <col min="10507" max="10507" width="19.33203125" style="389" customWidth="1"/>
    <col min="10508" max="10508" width="18.5546875" style="389" customWidth="1"/>
    <col min="10509" max="10509" width="17.44140625" style="389" customWidth="1"/>
    <col min="10510" max="10517" width="15.109375" style="389" customWidth="1"/>
    <col min="10518" max="10752" width="12.5546875" style="389"/>
    <col min="10753" max="10753" width="32.5546875" style="389" customWidth="1"/>
    <col min="10754" max="10756" width="19.6640625" style="389" customWidth="1"/>
    <col min="10757" max="10757" width="4" style="389" customWidth="1"/>
    <col min="10758" max="10761" width="18.5546875" style="389" customWidth="1"/>
    <col min="10762" max="10762" width="5.33203125" style="389" customWidth="1"/>
    <col min="10763" max="10763" width="19.33203125" style="389" customWidth="1"/>
    <col min="10764" max="10764" width="18.5546875" style="389" customWidth="1"/>
    <col min="10765" max="10765" width="17.44140625" style="389" customWidth="1"/>
    <col min="10766" max="10773" width="15.109375" style="389" customWidth="1"/>
    <col min="10774" max="11008" width="12.5546875" style="389"/>
    <col min="11009" max="11009" width="32.5546875" style="389" customWidth="1"/>
    <col min="11010" max="11012" width="19.6640625" style="389" customWidth="1"/>
    <col min="11013" max="11013" width="4" style="389" customWidth="1"/>
    <col min="11014" max="11017" width="18.5546875" style="389" customWidth="1"/>
    <col min="11018" max="11018" width="5.33203125" style="389" customWidth="1"/>
    <col min="11019" max="11019" width="19.33203125" style="389" customWidth="1"/>
    <col min="11020" max="11020" width="18.5546875" style="389" customWidth="1"/>
    <col min="11021" max="11021" width="17.44140625" style="389" customWidth="1"/>
    <col min="11022" max="11029" width="15.109375" style="389" customWidth="1"/>
    <col min="11030" max="11264" width="12.5546875" style="389"/>
    <col min="11265" max="11265" width="32.5546875" style="389" customWidth="1"/>
    <col min="11266" max="11268" width="19.6640625" style="389" customWidth="1"/>
    <col min="11269" max="11269" width="4" style="389" customWidth="1"/>
    <col min="11270" max="11273" width="18.5546875" style="389" customWidth="1"/>
    <col min="11274" max="11274" width="5.33203125" style="389" customWidth="1"/>
    <col min="11275" max="11275" width="19.33203125" style="389" customWidth="1"/>
    <col min="11276" max="11276" width="18.5546875" style="389" customWidth="1"/>
    <col min="11277" max="11277" width="17.44140625" style="389" customWidth="1"/>
    <col min="11278" max="11285" width="15.109375" style="389" customWidth="1"/>
    <col min="11286" max="11520" width="12.5546875" style="389"/>
    <col min="11521" max="11521" width="32.5546875" style="389" customWidth="1"/>
    <col min="11522" max="11524" width="19.6640625" style="389" customWidth="1"/>
    <col min="11525" max="11525" width="4" style="389" customWidth="1"/>
    <col min="11526" max="11529" width="18.5546875" style="389" customWidth="1"/>
    <col min="11530" max="11530" width="5.33203125" style="389" customWidth="1"/>
    <col min="11531" max="11531" width="19.33203125" style="389" customWidth="1"/>
    <col min="11532" max="11532" width="18.5546875" style="389" customWidth="1"/>
    <col min="11533" max="11533" width="17.44140625" style="389" customWidth="1"/>
    <col min="11534" max="11541" width="15.109375" style="389" customWidth="1"/>
    <col min="11542" max="11776" width="12.5546875" style="389"/>
    <col min="11777" max="11777" width="32.5546875" style="389" customWidth="1"/>
    <col min="11778" max="11780" width="19.6640625" style="389" customWidth="1"/>
    <col min="11781" max="11781" width="4" style="389" customWidth="1"/>
    <col min="11782" max="11785" width="18.5546875" style="389" customWidth="1"/>
    <col min="11786" max="11786" width="5.33203125" style="389" customWidth="1"/>
    <col min="11787" max="11787" width="19.33203125" style="389" customWidth="1"/>
    <col min="11788" max="11788" width="18.5546875" style="389" customWidth="1"/>
    <col min="11789" max="11789" width="17.44140625" style="389" customWidth="1"/>
    <col min="11790" max="11797" width="15.109375" style="389" customWidth="1"/>
    <col min="11798" max="12032" width="12.5546875" style="389"/>
    <col min="12033" max="12033" width="32.5546875" style="389" customWidth="1"/>
    <col min="12034" max="12036" width="19.6640625" style="389" customWidth="1"/>
    <col min="12037" max="12037" width="4" style="389" customWidth="1"/>
    <col min="12038" max="12041" width="18.5546875" style="389" customWidth="1"/>
    <col min="12042" max="12042" width="5.33203125" style="389" customWidth="1"/>
    <col min="12043" max="12043" width="19.33203125" style="389" customWidth="1"/>
    <col min="12044" max="12044" width="18.5546875" style="389" customWidth="1"/>
    <col min="12045" max="12045" width="17.44140625" style="389" customWidth="1"/>
    <col min="12046" max="12053" width="15.109375" style="389" customWidth="1"/>
    <col min="12054" max="12288" width="12.5546875" style="389"/>
    <col min="12289" max="12289" width="32.5546875" style="389" customWidth="1"/>
    <col min="12290" max="12292" width="19.6640625" style="389" customWidth="1"/>
    <col min="12293" max="12293" width="4" style="389" customWidth="1"/>
    <col min="12294" max="12297" width="18.5546875" style="389" customWidth="1"/>
    <col min="12298" max="12298" width="5.33203125" style="389" customWidth="1"/>
    <col min="12299" max="12299" width="19.33203125" style="389" customWidth="1"/>
    <col min="12300" max="12300" width="18.5546875" style="389" customWidth="1"/>
    <col min="12301" max="12301" width="17.44140625" style="389" customWidth="1"/>
    <col min="12302" max="12309" width="15.109375" style="389" customWidth="1"/>
    <col min="12310" max="12544" width="12.5546875" style="389"/>
    <col min="12545" max="12545" width="32.5546875" style="389" customWidth="1"/>
    <col min="12546" max="12548" width="19.6640625" style="389" customWidth="1"/>
    <col min="12549" max="12549" width="4" style="389" customWidth="1"/>
    <col min="12550" max="12553" width="18.5546875" style="389" customWidth="1"/>
    <col min="12554" max="12554" width="5.33203125" style="389" customWidth="1"/>
    <col min="12555" max="12555" width="19.33203125" style="389" customWidth="1"/>
    <col min="12556" max="12556" width="18.5546875" style="389" customWidth="1"/>
    <col min="12557" max="12557" width="17.44140625" style="389" customWidth="1"/>
    <col min="12558" max="12565" width="15.109375" style="389" customWidth="1"/>
    <col min="12566" max="12800" width="12.5546875" style="389"/>
    <col min="12801" max="12801" width="32.5546875" style="389" customWidth="1"/>
    <col min="12802" max="12804" width="19.6640625" style="389" customWidth="1"/>
    <col min="12805" max="12805" width="4" style="389" customWidth="1"/>
    <col min="12806" max="12809" width="18.5546875" style="389" customWidth="1"/>
    <col min="12810" max="12810" width="5.33203125" style="389" customWidth="1"/>
    <col min="12811" max="12811" width="19.33203125" style="389" customWidth="1"/>
    <col min="12812" max="12812" width="18.5546875" style="389" customWidth="1"/>
    <col min="12813" max="12813" width="17.44140625" style="389" customWidth="1"/>
    <col min="12814" max="12821" width="15.109375" style="389" customWidth="1"/>
    <col min="12822" max="13056" width="12.5546875" style="389"/>
    <col min="13057" max="13057" width="32.5546875" style="389" customWidth="1"/>
    <col min="13058" max="13060" width="19.6640625" style="389" customWidth="1"/>
    <col min="13061" max="13061" width="4" style="389" customWidth="1"/>
    <col min="13062" max="13065" width="18.5546875" style="389" customWidth="1"/>
    <col min="13066" max="13066" width="5.33203125" style="389" customWidth="1"/>
    <col min="13067" max="13067" width="19.33203125" style="389" customWidth="1"/>
    <col min="13068" max="13068" width="18.5546875" style="389" customWidth="1"/>
    <col min="13069" max="13069" width="17.44140625" style="389" customWidth="1"/>
    <col min="13070" max="13077" width="15.109375" style="389" customWidth="1"/>
    <col min="13078" max="13312" width="12.5546875" style="389"/>
    <col min="13313" max="13313" width="32.5546875" style="389" customWidth="1"/>
    <col min="13314" max="13316" width="19.6640625" style="389" customWidth="1"/>
    <col min="13317" max="13317" width="4" style="389" customWidth="1"/>
    <col min="13318" max="13321" width="18.5546875" style="389" customWidth="1"/>
    <col min="13322" max="13322" width="5.33203125" style="389" customWidth="1"/>
    <col min="13323" max="13323" width="19.33203125" style="389" customWidth="1"/>
    <col min="13324" max="13324" width="18.5546875" style="389" customWidth="1"/>
    <col min="13325" max="13325" width="17.44140625" style="389" customWidth="1"/>
    <col min="13326" max="13333" width="15.109375" style="389" customWidth="1"/>
    <col min="13334" max="13568" width="12.5546875" style="389"/>
    <col min="13569" max="13569" width="32.5546875" style="389" customWidth="1"/>
    <col min="13570" max="13572" width="19.6640625" style="389" customWidth="1"/>
    <col min="13573" max="13573" width="4" style="389" customWidth="1"/>
    <col min="13574" max="13577" width="18.5546875" style="389" customWidth="1"/>
    <col min="13578" max="13578" width="5.33203125" style="389" customWidth="1"/>
    <col min="13579" max="13579" width="19.33203125" style="389" customWidth="1"/>
    <col min="13580" max="13580" width="18.5546875" style="389" customWidth="1"/>
    <col min="13581" max="13581" width="17.44140625" style="389" customWidth="1"/>
    <col min="13582" max="13589" width="15.109375" style="389" customWidth="1"/>
    <col min="13590" max="13824" width="12.5546875" style="389"/>
    <col min="13825" max="13825" width="32.5546875" style="389" customWidth="1"/>
    <col min="13826" max="13828" width="19.6640625" style="389" customWidth="1"/>
    <col min="13829" max="13829" width="4" style="389" customWidth="1"/>
    <col min="13830" max="13833" width="18.5546875" style="389" customWidth="1"/>
    <col min="13834" max="13834" width="5.33203125" style="389" customWidth="1"/>
    <col min="13835" max="13835" width="19.33203125" style="389" customWidth="1"/>
    <col min="13836" max="13836" width="18.5546875" style="389" customWidth="1"/>
    <col min="13837" max="13837" width="17.44140625" style="389" customWidth="1"/>
    <col min="13838" max="13845" width="15.109375" style="389" customWidth="1"/>
    <col min="13846" max="14080" width="12.5546875" style="389"/>
    <col min="14081" max="14081" width="32.5546875" style="389" customWidth="1"/>
    <col min="14082" max="14084" width="19.6640625" style="389" customWidth="1"/>
    <col min="14085" max="14085" width="4" style="389" customWidth="1"/>
    <col min="14086" max="14089" width="18.5546875" style="389" customWidth="1"/>
    <col min="14090" max="14090" width="5.33203125" style="389" customWidth="1"/>
    <col min="14091" max="14091" width="19.33203125" style="389" customWidth="1"/>
    <col min="14092" max="14092" width="18.5546875" style="389" customWidth="1"/>
    <col min="14093" max="14093" width="17.44140625" style="389" customWidth="1"/>
    <col min="14094" max="14101" width="15.109375" style="389" customWidth="1"/>
    <col min="14102" max="14336" width="12.5546875" style="389"/>
    <col min="14337" max="14337" width="32.5546875" style="389" customWidth="1"/>
    <col min="14338" max="14340" width="19.6640625" style="389" customWidth="1"/>
    <col min="14341" max="14341" width="4" style="389" customWidth="1"/>
    <col min="14342" max="14345" width="18.5546875" style="389" customWidth="1"/>
    <col min="14346" max="14346" width="5.33203125" style="389" customWidth="1"/>
    <col min="14347" max="14347" width="19.33203125" style="389" customWidth="1"/>
    <col min="14348" max="14348" width="18.5546875" style="389" customWidth="1"/>
    <col min="14349" max="14349" width="17.44140625" style="389" customWidth="1"/>
    <col min="14350" max="14357" width="15.109375" style="389" customWidth="1"/>
    <col min="14358" max="14592" width="12.5546875" style="389"/>
    <col min="14593" max="14593" width="32.5546875" style="389" customWidth="1"/>
    <col min="14594" max="14596" width="19.6640625" style="389" customWidth="1"/>
    <col min="14597" max="14597" width="4" style="389" customWidth="1"/>
    <col min="14598" max="14601" width="18.5546875" style="389" customWidth="1"/>
    <col min="14602" max="14602" width="5.33203125" style="389" customWidth="1"/>
    <col min="14603" max="14603" width="19.33203125" style="389" customWidth="1"/>
    <col min="14604" max="14604" width="18.5546875" style="389" customWidth="1"/>
    <col min="14605" max="14605" width="17.44140625" style="389" customWidth="1"/>
    <col min="14606" max="14613" width="15.109375" style="389" customWidth="1"/>
    <col min="14614" max="14848" width="12.5546875" style="389"/>
    <col min="14849" max="14849" width="32.5546875" style="389" customWidth="1"/>
    <col min="14850" max="14852" width="19.6640625" style="389" customWidth="1"/>
    <col min="14853" max="14853" width="4" style="389" customWidth="1"/>
    <col min="14854" max="14857" width="18.5546875" style="389" customWidth="1"/>
    <col min="14858" max="14858" width="5.33203125" style="389" customWidth="1"/>
    <col min="14859" max="14859" width="19.33203125" style="389" customWidth="1"/>
    <col min="14860" max="14860" width="18.5546875" style="389" customWidth="1"/>
    <col min="14861" max="14861" width="17.44140625" style="389" customWidth="1"/>
    <col min="14862" max="14869" width="15.109375" style="389" customWidth="1"/>
    <col min="14870" max="15104" width="12.5546875" style="389"/>
    <col min="15105" max="15105" width="32.5546875" style="389" customWidth="1"/>
    <col min="15106" max="15108" width="19.6640625" style="389" customWidth="1"/>
    <col min="15109" max="15109" width="4" style="389" customWidth="1"/>
    <col min="15110" max="15113" width="18.5546875" style="389" customWidth="1"/>
    <col min="15114" max="15114" width="5.33203125" style="389" customWidth="1"/>
    <col min="15115" max="15115" width="19.33203125" style="389" customWidth="1"/>
    <col min="15116" max="15116" width="18.5546875" style="389" customWidth="1"/>
    <col min="15117" max="15117" width="17.44140625" style="389" customWidth="1"/>
    <col min="15118" max="15125" width="15.109375" style="389" customWidth="1"/>
    <col min="15126" max="15360" width="12.5546875" style="389"/>
    <col min="15361" max="15361" width="32.5546875" style="389" customWidth="1"/>
    <col min="15362" max="15364" width="19.6640625" style="389" customWidth="1"/>
    <col min="15365" max="15365" width="4" style="389" customWidth="1"/>
    <col min="15366" max="15369" width="18.5546875" style="389" customWidth="1"/>
    <col min="15370" max="15370" width="5.33203125" style="389" customWidth="1"/>
    <col min="15371" max="15371" width="19.33203125" style="389" customWidth="1"/>
    <col min="15372" max="15372" width="18.5546875" style="389" customWidth="1"/>
    <col min="15373" max="15373" width="17.44140625" style="389" customWidth="1"/>
    <col min="15374" max="15381" width="15.109375" style="389" customWidth="1"/>
    <col min="15382" max="15616" width="12.5546875" style="389"/>
    <col min="15617" max="15617" width="32.5546875" style="389" customWidth="1"/>
    <col min="15618" max="15620" width="19.6640625" style="389" customWidth="1"/>
    <col min="15621" max="15621" width="4" style="389" customWidth="1"/>
    <col min="15622" max="15625" width="18.5546875" style="389" customWidth="1"/>
    <col min="15626" max="15626" width="5.33203125" style="389" customWidth="1"/>
    <col min="15627" max="15627" width="19.33203125" style="389" customWidth="1"/>
    <col min="15628" max="15628" width="18.5546875" style="389" customWidth="1"/>
    <col min="15629" max="15629" width="17.44140625" style="389" customWidth="1"/>
    <col min="15630" max="15637" width="15.109375" style="389" customWidth="1"/>
    <col min="15638" max="15872" width="12.5546875" style="389"/>
    <col min="15873" max="15873" width="32.5546875" style="389" customWidth="1"/>
    <col min="15874" max="15876" width="19.6640625" style="389" customWidth="1"/>
    <col min="15877" max="15877" width="4" style="389" customWidth="1"/>
    <col min="15878" max="15881" width="18.5546875" style="389" customWidth="1"/>
    <col min="15882" max="15882" width="5.33203125" style="389" customWidth="1"/>
    <col min="15883" max="15883" width="19.33203125" style="389" customWidth="1"/>
    <col min="15884" max="15884" width="18.5546875" style="389" customWidth="1"/>
    <col min="15885" max="15885" width="17.44140625" style="389" customWidth="1"/>
    <col min="15886" max="15893" width="15.109375" style="389" customWidth="1"/>
    <col min="15894" max="16128" width="12.5546875" style="389"/>
    <col min="16129" max="16129" width="32.5546875" style="389" customWidth="1"/>
    <col min="16130" max="16132" width="19.6640625" style="389" customWidth="1"/>
    <col min="16133" max="16133" width="4" style="389" customWidth="1"/>
    <col min="16134" max="16137" width="18.5546875" style="389" customWidth="1"/>
    <col min="16138" max="16138" width="5.33203125" style="389" customWidth="1"/>
    <col min="16139" max="16139" width="19.33203125" style="389" customWidth="1"/>
    <col min="16140" max="16140" width="18.5546875" style="389" customWidth="1"/>
    <col min="16141" max="16141" width="17.44140625" style="389" customWidth="1"/>
    <col min="16142" max="16149" width="15.109375" style="389" customWidth="1"/>
    <col min="16150" max="16384" width="12.5546875" style="389"/>
  </cols>
  <sheetData>
    <row r="1" spans="1:14" ht="18" customHeight="1">
      <c r="A1" s="1594" t="s">
        <v>2775</v>
      </c>
      <c r="B1" s="998"/>
      <c r="C1" s="997"/>
      <c r="D1" s="997"/>
      <c r="E1" s="997"/>
      <c r="F1" s="997"/>
      <c r="G1" s="997"/>
      <c r="H1" s="997"/>
      <c r="I1" s="997"/>
      <c r="J1" s="997"/>
      <c r="K1" s="997"/>
      <c r="L1" s="997"/>
      <c r="M1" s="997"/>
    </row>
    <row r="2" spans="1:14" s="654" customFormat="1" ht="21" customHeight="1">
      <c r="A2" s="999" t="s">
        <v>2425</v>
      </c>
      <c r="B2" s="1000"/>
      <c r="C2" s="1000"/>
      <c r="D2" s="1000"/>
      <c r="E2" s="1000"/>
      <c r="F2" s="1000"/>
      <c r="G2" s="1000"/>
      <c r="H2" s="1000"/>
      <c r="I2" s="1000"/>
      <c r="J2" s="1000"/>
      <c r="K2" s="1000"/>
      <c r="L2" s="1000"/>
      <c r="M2" s="1000"/>
    </row>
    <row r="3" spans="1:14" s="654" customFormat="1" ht="21" customHeight="1">
      <c r="A3" s="999" t="s">
        <v>2426</v>
      </c>
      <c r="B3" s="1000"/>
      <c r="C3" s="1000"/>
      <c r="D3" s="1000"/>
      <c r="E3" s="1000"/>
      <c r="F3" s="1000"/>
      <c r="G3" s="1000"/>
      <c r="H3" s="1000"/>
      <c r="I3" s="1000"/>
      <c r="J3" s="1000"/>
      <c r="K3" s="1000"/>
      <c r="L3" s="1000"/>
      <c r="M3" s="1000"/>
    </row>
    <row r="4" spans="1:14" s="695" customFormat="1" ht="25.5" customHeight="1">
      <c r="A4" s="356">
        <v>46112</v>
      </c>
      <c r="B4" s="1001"/>
      <c r="C4" s="1001"/>
      <c r="D4" s="1001"/>
      <c r="E4" s="1001"/>
      <c r="F4" s="1001"/>
      <c r="G4" s="1001"/>
      <c r="H4" s="1001"/>
      <c r="I4" s="1001"/>
      <c r="J4" s="1001"/>
      <c r="K4" s="1001"/>
      <c r="L4" s="1001"/>
      <c r="M4" s="1001"/>
    </row>
    <row r="5" spans="1:14" s="660" customFormat="1" ht="19.5" customHeight="1">
      <c r="A5" s="1002" t="s">
        <v>101</v>
      </c>
      <c r="B5" s="1003"/>
      <c r="C5" s="1003"/>
      <c r="D5" s="1003"/>
      <c r="E5" s="1003"/>
      <c r="F5" s="1003"/>
      <c r="G5" s="1003"/>
      <c r="H5" s="1003"/>
      <c r="I5" s="1003"/>
      <c r="J5" s="1003"/>
      <c r="K5" s="1003"/>
      <c r="L5" s="1003"/>
      <c r="M5" s="1003"/>
    </row>
    <row r="6" spans="1:14" ht="13.8" customHeight="1" thickBot="1">
      <c r="A6" s="1004"/>
    </row>
    <row r="7" spans="1:14" s="692" customFormat="1" ht="21" customHeight="1">
      <c r="A7" s="1005"/>
      <c r="B7" s="1006" t="s">
        <v>2427</v>
      </c>
      <c r="C7" s="1007"/>
      <c r="D7" s="1007"/>
      <c r="E7" s="859"/>
      <c r="F7" s="1006" t="s">
        <v>2428</v>
      </c>
      <c r="G7" s="1007"/>
      <c r="H7" s="1007"/>
      <c r="I7" s="1007"/>
      <c r="J7" s="859"/>
      <c r="K7" s="1006" t="s">
        <v>2429</v>
      </c>
      <c r="L7" s="1007"/>
      <c r="M7" s="1007"/>
    </row>
    <row r="8" spans="1:14" s="692" customFormat="1" ht="19.5" customHeight="1">
      <c r="A8" s="1008"/>
      <c r="B8" s="1009" t="s">
        <v>2430</v>
      </c>
      <c r="C8" s="1009" t="s">
        <v>2431</v>
      </c>
      <c r="D8" s="1009" t="s">
        <v>2432</v>
      </c>
      <c r="E8" s="1010"/>
      <c r="F8" s="1009" t="s">
        <v>2433</v>
      </c>
      <c r="G8" s="1009" t="s">
        <v>2434</v>
      </c>
      <c r="H8" s="1009" t="s">
        <v>2435</v>
      </c>
      <c r="I8" s="1009" t="s">
        <v>2436</v>
      </c>
      <c r="J8" s="1010"/>
      <c r="K8" s="1011" t="s">
        <v>2437</v>
      </c>
      <c r="L8" s="1011" t="s">
        <v>2438</v>
      </c>
      <c r="M8" s="1012" t="s">
        <v>2439</v>
      </c>
    </row>
    <row r="9" spans="1:14" s="692" customFormat="1" ht="19.5" customHeight="1">
      <c r="A9" s="1013" t="s">
        <v>2440</v>
      </c>
      <c r="B9" s="1010"/>
      <c r="C9" s="1010"/>
      <c r="D9" s="1010"/>
      <c r="E9" s="1010"/>
      <c r="F9" s="1010"/>
      <c r="G9" s="1010"/>
      <c r="H9" s="1010"/>
      <c r="I9" s="1010"/>
      <c r="J9" s="1010"/>
      <c r="K9" s="1010"/>
      <c r="L9" s="1010"/>
      <c r="M9" s="1010"/>
    </row>
    <row r="10" spans="1:14" s="692" customFormat="1" ht="17.25" customHeight="1">
      <c r="A10" s="1014"/>
      <c r="B10" s="1015" t="s">
        <v>2441</v>
      </c>
      <c r="C10" s="1015" t="s">
        <v>2442</v>
      </c>
      <c r="D10" s="1015" t="s">
        <v>2443</v>
      </c>
      <c r="E10" s="1015"/>
      <c r="F10" s="1015" t="s">
        <v>2444</v>
      </c>
      <c r="G10" s="1016" t="s">
        <v>2445</v>
      </c>
      <c r="H10" s="1016" t="s">
        <v>2446</v>
      </c>
      <c r="I10" s="1015" t="s">
        <v>2447</v>
      </c>
      <c r="J10" s="1015"/>
      <c r="K10" s="1017" t="s">
        <v>154</v>
      </c>
      <c r="L10" s="1017" t="s">
        <v>154</v>
      </c>
      <c r="M10" s="1017" t="s">
        <v>154</v>
      </c>
    </row>
    <row r="11" spans="1:14" ht="9" customHeight="1">
      <c r="A11" s="1018"/>
      <c r="B11" s="1019"/>
      <c r="C11" s="1020"/>
      <c r="D11" s="1020"/>
      <c r="E11" s="1020"/>
      <c r="F11" s="1020"/>
      <c r="G11" s="1020"/>
      <c r="H11" s="1020"/>
      <c r="I11" s="1020"/>
      <c r="J11" s="1019"/>
      <c r="K11" s="1019"/>
      <c r="L11" s="1019"/>
      <c r="M11" s="1021"/>
    </row>
    <row r="12" spans="1:14" ht="20.100000000000001" customHeight="1">
      <c r="A12" s="672" t="s">
        <v>29</v>
      </c>
      <c r="B12" s="1022">
        <v>10284222.470000001</v>
      </c>
      <c r="C12" s="1022">
        <v>300952.74</v>
      </c>
      <c r="D12" s="1022">
        <v>840079.39</v>
      </c>
      <c r="E12" s="1022"/>
      <c r="F12" s="1022">
        <v>102842224.70991001</v>
      </c>
      <c r="G12" s="1022">
        <v>3009527.4934999999</v>
      </c>
      <c r="H12" s="1022">
        <v>8400793.9633999988</v>
      </c>
      <c r="I12" s="1022">
        <v>114252546.16681001</v>
      </c>
      <c r="J12" s="1022"/>
      <c r="K12" s="819">
        <v>12.071859322973799</v>
      </c>
      <c r="L12" s="819">
        <v>12.071859322973799</v>
      </c>
      <c r="M12" s="819">
        <v>14.995783776667778</v>
      </c>
      <c r="N12" s="1023"/>
    </row>
    <row r="13" spans="1:14" ht="20.100000000000001" customHeight="1">
      <c r="A13" s="672" t="s">
        <v>30</v>
      </c>
      <c r="B13" s="1022">
        <v>302389.61</v>
      </c>
      <c r="C13" s="1022">
        <v>213.97</v>
      </c>
      <c r="D13" s="1022">
        <v>25193.45</v>
      </c>
      <c r="E13" s="1022"/>
      <c r="F13" s="1022">
        <v>3023896.1814799998</v>
      </c>
      <c r="G13" s="1022">
        <v>2139.7982000000002</v>
      </c>
      <c r="H13" s="1022">
        <v>251934.5361</v>
      </c>
      <c r="I13" s="1022">
        <v>3277970.51578</v>
      </c>
      <c r="J13" s="1022"/>
      <c r="K13" s="819">
        <v>12.417261911023038</v>
      </c>
      <c r="L13" s="819">
        <v>12.417261911023038</v>
      </c>
      <c r="M13" s="819">
        <v>13.417140091738231</v>
      </c>
      <c r="N13" s="1023"/>
    </row>
    <row r="14" spans="1:14" ht="20.100000000000001" customHeight="1">
      <c r="A14" s="672" t="s">
        <v>31</v>
      </c>
      <c r="B14" s="1022">
        <v>14823422.26</v>
      </c>
      <c r="C14" s="1022">
        <v>664005.27</v>
      </c>
      <c r="D14" s="1022">
        <v>2057406.74</v>
      </c>
      <c r="E14" s="1022"/>
      <c r="F14" s="1022">
        <v>148234222.63415</v>
      </c>
      <c r="G14" s="1022">
        <v>6640052.7778700003</v>
      </c>
      <c r="H14" s="1022">
        <v>20574067.446369998</v>
      </c>
      <c r="I14" s="1022">
        <v>175448342.85839</v>
      </c>
      <c r="J14" s="1022"/>
      <c r="K14" s="819">
        <v>10.959763653149588</v>
      </c>
      <c r="L14" s="819">
        <v>10.959763653149588</v>
      </c>
      <c r="M14" s="819">
        <v>16.699922606342167</v>
      </c>
      <c r="N14" s="1023"/>
    </row>
    <row r="15" spans="1:14" ht="20.100000000000001" customHeight="1">
      <c r="A15" s="672" t="s">
        <v>32</v>
      </c>
      <c r="B15" s="1022">
        <v>796808.06</v>
      </c>
      <c r="C15" s="1022">
        <v>92.55</v>
      </c>
      <c r="D15" s="1022">
        <v>113454.12</v>
      </c>
      <c r="E15" s="1022"/>
      <c r="F15" s="1022">
        <v>7968080.6696600001</v>
      </c>
      <c r="G15" s="1022">
        <v>925.59739999999999</v>
      </c>
      <c r="H15" s="1022">
        <v>1134541.2881400001</v>
      </c>
      <c r="I15" s="1022">
        <v>9103547.5552000012</v>
      </c>
      <c r="J15" s="1022"/>
      <c r="K15" s="819">
        <v>11.987222484154914</v>
      </c>
      <c r="L15" s="819">
        <v>12.835788404333561</v>
      </c>
      <c r="M15" s="819">
        <v>14.976205797298151</v>
      </c>
      <c r="N15" s="1023"/>
    </row>
    <row r="16" spans="1:14" ht="20.100000000000001" customHeight="1">
      <c r="A16" s="672" t="s">
        <v>33</v>
      </c>
      <c r="B16" s="1022">
        <v>1718966.6</v>
      </c>
      <c r="C16" s="1022">
        <v>49616.53</v>
      </c>
      <c r="D16" s="1022">
        <v>135899.31</v>
      </c>
      <c r="E16" s="1022"/>
      <c r="F16" s="1022">
        <v>17189666.019049998</v>
      </c>
      <c r="G16" s="1022">
        <v>496165.36119999998</v>
      </c>
      <c r="H16" s="1022">
        <v>1358993.1857999999</v>
      </c>
      <c r="I16" s="1022">
        <v>19044824.56605</v>
      </c>
      <c r="J16" s="1022"/>
      <c r="K16" s="819">
        <v>11.304927822075298</v>
      </c>
      <c r="L16" s="819">
        <v>11.304927822075298</v>
      </c>
      <c r="M16" s="819">
        <v>15.999952948896654</v>
      </c>
      <c r="N16" s="1023"/>
    </row>
    <row r="17" spans="1:14" ht="20.100000000000001" customHeight="1">
      <c r="A17" s="672" t="s">
        <v>109</v>
      </c>
      <c r="B17" s="1022">
        <v>6273221.6100000003</v>
      </c>
      <c r="C17" s="1022">
        <v>193000.7</v>
      </c>
      <c r="D17" s="1022">
        <v>628184.84</v>
      </c>
      <c r="E17" s="1022"/>
      <c r="F17" s="1022">
        <v>62732216.144099995</v>
      </c>
      <c r="G17" s="1022">
        <v>1930007.0994000002</v>
      </c>
      <c r="H17" s="1022">
        <v>6281848.4291000003</v>
      </c>
      <c r="I17" s="1022">
        <v>70944071.672600001</v>
      </c>
      <c r="J17" s="1022"/>
      <c r="K17" s="819">
        <v>13.802367041706193</v>
      </c>
      <c r="L17" s="819">
        <v>13.802367041706193</v>
      </c>
      <c r="M17" s="819">
        <v>16.82208321433091</v>
      </c>
      <c r="N17" s="1023"/>
    </row>
    <row r="18" spans="1:14" ht="20.100000000000001" customHeight="1">
      <c r="A18" s="672" t="s">
        <v>35</v>
      </c>
      <c r="B18" s="1022">
        <v>323552.52</v>
      </c>
      <c r="C18" s="1022">
        <v>37655.410000000003</v>
      </c>
      <c r="D18" s="1022">
        <v>90301.98</v>
      </c>
      <c r="E18" s="1022"/>
      <c r="F18" s="1022">
        <v>3235525.2792399996</v>
      </c>
      <c r="G18" s="1022">
        <v>376554.10439999995</v>
      </c>
      <c r="H18" s="1022">
        <v>903019.84589999996</v>
      </c>
      <c r="I18" s="1022">
        <v>4515099.2295399997</v>
      </c>
      <c r="J18" s="1022"/>
      <c r="K18" s="819">
        <v>26.194509593438276</v>
      </c>
      <c r="L18" s="819">
        <v>26.194509593438276</v>
      </c>
      <c r="M18" s="819">
        <v>26.456553894281594</v>
      </c>
      <c r="N18" s="1023"/>
    </row>
    <row r="19" spans="1:14" ht="20.100000000000001" customHeight="1">
      <c r="A19" s="672" t="s">
        <v>36</v>
      </c>
      <c r="B19" s="1022">
        <v>6210530.5</v>
      </c>
      <c r="C19" s="1022">
        <v>188350.95</v>
      </c>
      <c r="D19" s="1022">
        <v>586545.27</v>
      </c>
      <c r="E19" s="1022"/>
      <c r="F19" s="1022">
        <v>62105305.036490001</v>
      </c>
      <c r="G19" s="1022">
        <v>1883509.5597000001</v>
      </c>
      <c r="H19" s="1022">
        <v>5865452.7058999995</v>
      </c>
      <c r="I19" s="1022">
        <v>69854267.302090004</v>
      </c>
      <c r="J19" s="1022"/>
      <c r="K19" s="819">
        <v>11.702375846182345</v>
      </c>
      <c r="L19" s="819">
        <v>11.702375846182345</v>
      </c>
      <c r="M19" s="819">
        <v>15.486762808811418</v>
      </c>
      <c r="N19" s="1023"/>
    </row>
    <row r="20" spans="1:14" ht="20.100000000000001" customHeight="1">
      <c r="A20" s="672" t="s">
        <v>37</v>
      </c>
      <c r="B20" s="1022">
        <v>1367475.54</v>
      </c>
      <c r="C20" s="1022">
        <v>16151.32</v>
      </c>
      <c r="D20" s="1022">
        <v>94015.99</v>
      </c>
      <c r="E20" s="1022"/>
      <c r="F20" s="1022">
        <v>13674755.46902</v>
      </c>
      <c r="G20" s="1022">
        <v>161513.29730000001</v>
      </c>
      <c r="H20" s="1022">
        <v>940159.94129999995</v>
      </c>
      <c r="I20" s="1022">
        <v>14776428.707619999</v>
      </c>
      <c r="J20" s="1022"/>
      <c r="K20" s="819">
        <v>15.868995837880595</v>
      </c>
      <c r="L20" s="819">
        <v>15.868995837880595</v>
      </c>
      <c r="M20" s="819">
        <v>20.311660709320499</v>
      </c>
      <c r="N20" s="1023"/>
    </row>
    <row r="21" spans="1:14" ht="20.100000000000001" customHeight="1">
      <c r="A21" s="672" t="s">
        <v>38</v>
      </c>
      <c r="B21" s="1022">
        <v>632268.14</v>
      </c>
      <c r="C21" s="1022">
        <v>6084.08</v>
      </c>
      <c r="D21" s="1022">
        <v>31324.55</v>
      </c>
      <c r="E21" s="1022"/>
      <c r="F21" s="1022">
        <v>6322681.4778199997</v>
      </c>
      <c r="G21" s="1022">
        <v>60840.814100000003</v>
      </c>
      <c r="H21" s="1022">
        <v>313245.53489999997</v>
      </c>
      <c r="I21" s="1022">
        <v>6696767.8268200001</v>
      </c>
      <c r="J21" s="1022"/>
      <c r="K21" s="819">
        <v>12.764492897776661</v>
      </c>
      <c r="L21" s="819">
        <v>12.764492897776661</v>
      </c>
      <c r="M21" s="819">
        <v>13.388445104976704</v>
      </c>
      <c r="N21" s="1023"/>
    </row>
    <row r="22" spans="1:14" ht="20.100000000000001" customHeight="1">
      <c r="A22" s="672" t="s">
        <v>99</v>
      </c>
      <c r="B22" s="1022">
        <v>399118.45</v>
      </c>
      <c r="C22" s="1022">
        <v>9251.880000000001</v>
      </c>
      <c r="D22" s="1022">
        <v>66784.44</v>
      </c>
      <c r="E22" s="1022"/>
      <c r="F22" s="1022">
        <v>3991184.5607699999</v>
      </c>
      <c r="G22" s="1022">
        <v>92518.834099999993</v>
      </c>
      <c r="H22" s="1022">
        <v>667844.42050000001</v>
      </c>
      <c r="I22" s="1022">
        <v>4751547.81537</v>
      </c>
      <c r="J22" s="1022"/>
      <c r="K22" s="819">
        <v>21.84955730982232</v>
      </c>
      <c r="L22" s="819">
        <v>21.84955730982232</v>
      </c>
      <c r="M22" s="819">
        <v>22.912625873644025</v>
      </c>
      <c r="N22" s="1023"/>
    </row>
    <row r="23" spans="1:14" ht="20.100000000000001" customHeight="1">
      <c r="A23" s="672" t="s">
        <v>40</v>
      </c>
      <c r="B23" s="1022">
        <v>816557.87</v>
      </c>
      <c r="C23" s="1022">
        <v>111966.01000000001</v>
      </c>
      <c r="D23" s="1022">
        <v>88485.42</v>
      </c>
      <c r="E23" s="1022"/>
      <c r="F23" s="1022">
        <v>8165578.7879099995</v>
      </c>
      <c r="G23" s="1022">
        <v>1119660.1669000001</v>
      </c>
      <c r="H23" s="1022">
        <v>884854.25989999995</v>
      </c>
      <c r="I23" s="1022">
        <v>10170093.214709999</v>
      </c>
      <c r="J23" s="1022"/>
      <c r="K23" s="819">
        <v>13.258104680287278</v>
      </c>
      <c r="L23" s="819">
        <v>13.258104680287278</v>
      </c>
      <c r="M23" s="819">
        <v>15.437756030044888</v>
      </c>
      <c r="N23" s="1023"/>
    </row>
    <row r="24" spans="1:14" ht="20.100000000000001" customHeight="1">
      <c r="A24" s="672" t="s">
        <v>41</v>
      </c>
      <c r="B24" s="1022">
        <v>152305.62</v>
      </c>
      <c r="C24" s="1022">
        <v>807.67000000000007</v>
      </c>
      <c r="D24" s="1022">
        <v>38278.32</v>
      </c>
      <c r="E24" s="1022"/>
      <c r="F24" s="1022">
        <v>1523056.26055</v>
      </c>
      <c r="G24" s="1022">
        <v>8076.7480999999998</v>
      </c>
      <c r="H24" s="1022">
        <v>382783.25214999996</v>
      </c>
      <c r="I24" s="1022">
        <v>1913916.2607999998</v>
      </c>
      <c r="J24" s="1022"/>
      <c r="K24" s="819">
        <v>20.986196918742746</v>
      </c>
      <c r="L24" s="819">
        <v>20.986196918742746</v>
      </c>
      <c r="M24" s="819">
        <v>21.189155654437403</v>
      </c>
      <c r="N24" s="1023"/>
    </row>
    <row r="25" spans="1:14" ht="20.100000000000001" customHeight="1">
      <c r="A25" s="1024" t="s">
        <v>42</v>
      </c>
      <c r="B25" s="1022">
        <v>113700.65000000001</v>
      </c>
      <c r="C25" s="1022">
        <v>177.86</v>
      </c>
      <c r="D25" s="1022">
        <v>28469.63</v>
      </c>
      <c r="E25" s="1022"/>
      <c r="F25" s="1022">
        <v>1137006.5726099999</v>
      </c>
      <c r="G25" s="1022">
        <v>1778.6692000000003</v>
      </c>
      <c r="H25" s="1022">
        <v>284696.31044999999</v>
      </c>
      <c r="I25" s="1022">
        <v>1423481.5522599998</v>
      </c>
      <c r="J25" s="1022"/>
      <c r="K25" s="819">
        <v>8.5273566438115491</v>
      </c>
      <c r="L25" s="819">
        <v>8.5273566438115491</v>
      </c>
      <c r="M25" s="819">
        <v>14.212261073019249</v>
      </c>
      <c r="N25" s="1023"/>
    </row>
    <row r="26" spans="1:14" ht="20.100000000000001" customHeight="1">
      <c r="A26" s="672" t="s">
        <v>43</v>
      </c>
      <c r="B26" s="1022">
        <v>139785.01999999999</v>
      </c>
      <c r="C26" s="1022">
        <v>5105.3100000000004</v>
      </c>
      <c r="D26" s="1022">
        <v>13000.970000000001</v>
      </c>
      <c r="E26" s="1022"/>
      <c r="F26" s="1022">
        <v>1397850.2552</v>
      </c>
      <c r="G26" s="1022">
        <v>51053.152299999994</v>
      </c>
      <c r="H26" s="1022">
        <v>130009.7188</v>
      </c>
      <c r="I26" s="1022">
        <v>1578913.1262999999</v>
      </c>
      <c r="J26" s="1022"/>
      <c r="K26" s="819">
        <v>36.497889310597436</v>
      </c>
      <c r="L26" s="819">
        <v>36.497889310597436</v>
      </c>
      <c r="M26" s="819">
        <v>41.376619078252844</v>
      </c>
      <c r="N26" s="1023"/>
    </row>
    <row r="27" spans="1:14" ht="20.100000000000001" customHeight="1">
      <c r="A27" s="672" t="s">
        <v>44</v>
      </c>
      <c r="B27" s="1022">
        <v>46226.080000000002</v>
      </c>
      <c r="C27" s="1022">
        <v>4238.7</v>
      </c>
      <c r="D27" s="1022">
        <v>8570.57</v>
      </c>
      <c r="E27" s="1022"/>
      <c r="F27" s="1022">
        <v>462260.80061000003</v>
      </c>
      <c r="G27" s="1022">
        <v>42387.020700000001</v>
      </c>
      <c r="H27" s="1022">
        <v>85705.752099999998</v>
      </c>
      <c r="I27" s="1022">
        <v>590353.57341000007</v>
      </c>
      <c r="J27" s="1022"/>
      <c r="K27" s="819">
        <v>56.783259751428929</v>
      </c>
      <c r="L27" s="819">
        <v>56.783259751428929</v>
      </c>
      <c r="M27" s="819">
        <v>57.668458226078393</v>
      </c>
      <c r="N27" s="1023"/>
    </row>
    <row r="28" spans="1:14" ht="20.100000000000001" customHeight="1">
      <c r="A28" s="672" t="s">
        <v>2342</v>
      </c>
      <c r="B28" s="1022">
        <v>277669.63</v>
      </c>
      <c r="C28" s="1022">
        <v>24530.12</v>
      </c>
      <c r="D28" s="1022">
        <v>15694.09</v>
      </c>
      <c r="E28" s="1022"/>
      <c r="F28" s="1022">
        <v>2776696.37311</v>
      </c>
      <c r="G28" s="1022">
        <v>245301.21299999999</v>
      </c>
      <c r="H28" s="1022">
        <v>156940.93543000001</v>
      </c>
      <c r="I28" s="1022">
        <v>3178938.5215400001</v>
      </c>
      <c r="J28" s="1022"/>
      <c r="K28" s="819">
        <v>27.578187075557214</v>
      </c>
      <c r="L28" s="819">
        <v>27.578187075557214</v>
      </c>
      <c r="M28" s="819">
        <v>28.339541548341536</v>
      </c>
      <c r="N28" s="1023"/>
    </row>
    <row r="29" spans="1:14" ht="20.100000000000001" customHeight="1">
      <c r="A29" s="672" t="s">
        <v>46</v>
      </c>
      <c r="B29" s="1022">
        <v>499777.55</v>
      </c>
      <c r="C29" s="1022">
        <v>3415.08</v>
      </c>
      <c r="D29" s="1022">
        <v>42629.770000000004</v>
      </c>
      <c r="E29" s="1022"/>
      <c r="F29" s="1022">
        <v>4997775.5871800007</v>
      </c>
      <c r="G29" s="1022">
        <v>34150.849499999997</v>
      </c>
      <c r="H29" s="1022">
        <v>426297.75419999997</v>
      </c>
      <c r="I29" s="1022">
        <v>5458224.1908800006</v>
      </c>
      <c r="J29" s="1022"/>
      <c r="K29" s="819">
        <v>20.480549675346236</v>
      </c>
      <c r="L29" s="819">
        <v>20.480549675346236</v>
      </c>
      <c r="M29" s="819">
        <v>21.653902569913924</v>
      </c>
      <c r="N29" s="1023"/>
    </row>
    <row r="30" spans="1:14" ht="20.100000000000001" customHeight="1">
      <c r="A30" s="672" t="s">
        <v>47</v>
      </c>
      <c r="B30" s="1022">
        <v>290300.39</v>
      </c>
      <c r="C30" s="1022">
        <v>3776.83</v>
      </c>
      <c r="D30" s="1022">
        <v>73519.3</v>
      </c>
      <c r="E30" s="1022"/>
      <c r="F30" s="1022">
        <v>2903003.9457199997</v>
      </c>
      <c r="G30" s="1022">
        <v>37768.364299999994</v>
      </c>
      <c r="H30" s="1022">
        <v>735193.07750000001</v>
      </c>
      <c r="I30" s="1022">
        <v>3675965.3875199999</v>
      </c>
      <c r="J30" s="1022"/>
      <c r="K30" s="819">
        <v>18.438512421173083</v>
      </c>
      <c r="L30" s="819">
        <v>18.438512421173083</v>
      </c>
      <c r="M30" s="819">
        <v>19.204341488325298</v>
      </c>
      <c r="N30" s="1023"/>
    </row>
    <row r="31" spans="1:14" ht="24" customHeight="1" thickBot="1">
      <c r="A31" s="1025" t="s">
        <v>2343</v>
      </c>
      <c r="B31" s="1026">
        <v>45468298.57</v>
      </c>
      <c r="C31" s="1026">
        <v>1619392.9800000002</v>
      </c>
      <c r="D31" s="1026">
        <v>4977838.1499999994</v>
      </c>
      <c r="E31" s="1026"/>
      <c r="F31" s="1026">
        <v>454682986.76458007</v>
      </c>
      <c r="G31" s="1026">
        <v>16193930.92117</v>
      </c>
      <c r="H31" s="1026">
        <v>49778382.357939996</v>
      </c>
      <c r="I31" s="1026">
        <v>520655300.04368991</v>
      </c>
      <c r="J31" s="1026"/>
      <c r="K31" s="1027">
        <v>12.583150243029301</v>
      </c>
      <c r="L31" s="1027">
        <v>12.597987237948876</v>
      </c>
      <c r="M31" s="1027">
        <v>16.551669837381098</v>
      </c>
      <c r="N31" s="1023"/>
    </row>
    <row r="32" spans="1:14" ht="12" customHeight="1">
      <c r="A32" s="1028"/>
      <c r="B32" s="1029"/>
      <c r="C32" s="1029"/>
      <c r="D32" s="1029"/>
      <c r="E32" s="1029"/>
      <c r="F32" s="1029"/>
      <c r="G32" s="1029"/>
      <c r="H32" s="1029"/>
      <c r="I32" s="1029"/>
      <c r="J32" s="1029"/>
      <c r="K32" s="1029"/>
      <c r="L32" s="1029"/>
      <c r="M32" s="1029"/>
    </row>
    <row r="33" spans="1:13">
      <c r="A33" s="1030" t="s">
        <v>2448</v>
      </c>
      <c r="B33" s="1031"/>
      <c r="C33" s="1031"/>
      <c r="D33" s="672"/>
      <c r="E33" s="1031"/>
      <c r="F33" s="1031"/>
      <c r="G33" s="684"/>
      <c r="H33" s="684"/>
      <c r="I33" s="684"/>
      <c r="J33" s="684"/>
      <c r="K33" s="684"/>
      <c r="L33" s="684"/>
      <c r="M33" s="684"/>
    </row>
    <row r="34" spans="1:13">
      <c r="A34" s="1030" t="s">
        <v>2449</v>
      </c>
      <c r="B34" s="684"/>
      <c r="C34" s="684"/>
      <c r="D34" s="684"/>
      <c r="E34" s="684"/>
      <c r="F34" s="684"/>
      <c r="G34" s="684"/>
      <c r="H34" s="684"/>
      <c r="I34" s="684"/>
      <c r="J34" s="684"/>
      <c r="K34" s="684"/>
      <c r="L34" s="684"/>
      <c r="M34" s="684"/>
    </row>
    <row r="35" spans="1:13">
      <c r="A35" s="1032" t="s">
        <v>2450</v>
      </c>
      <c r="B35" s="1033"/>
      <c r="C35" s="1033"/>
      <c r="D35" s="1033"/>
      <c r="E35" s="1033"/>
      <c r="F35" s="1033"/>
      <c r="G35" s="1033"/>
      <c r="H35" s="1033"/>
      <c r="I35" s="1033"/>
      <c r="J35" s="1033"/>
      <c r="K35" s="1033"/>
      <c r="L35" s="1033"/>
      <c r="M35" s="1033"/>
    </row>
    <row r="36" spans="1:13" s="1035" customFormat="1" ht="29.25" customHeight="1">
      <c r="A36" s="1032" t="s">
        <v>2451</v>
      </c>
      <c r="B36" s="1034"/>
      <c r="C36" s="1034"/>
      <c r="D36" s="1034"/>
      <c r="E36" s="1034"/>
      <c r="F36" s="1034"/>
      <c r="G36" s="1034"/>
      <c r="H36" s="1034"/>
      <c r="I36" s="1034"/>
      <c r="J36" s="1034"/>
      <c r="K36" s="1034"/>
      <c r="L36" s="1034"/>
      <c r="M36" s="1034"/>
    </row>
    <row r="37" spans="1:13" s="1035" customFormat="1" ht="26.25" customHeight="1">
      <c r="A37" s="1032" t="s">
        <v>2452</v>
      </c>
      <c r="B37" s="1034"/>
      <c r="C37" s="1034"/>
      <c r="D37" s="1034"/>
      <c r="E37" s="1034"/>
      <c r="F37" s="1034"/>
      <c r="G37" s="1034"/>
      <c r="H37" s="1034"/>
      <c r="I37" s="1034"/>
      <c r="J37" s="1034"/>
      <c r="K37" s="1034"/>
      <c r="L37" s="1034"/>
      <c r="M37" s="1034"/>
    </row>
    <row r="38" spans="1:13" s="1035" customFormat="1" ht="23.25" customHeight="1">
      <c r="A38" s="1032" t="s">
        <v>2453</v>
      </c>
      <c r="B38" s="1034"/>
      <c r="C38" s="1034"/>
      <c r="D38" s="1034"/>
      <c r="E38" s="1034"/>
      <c r="F38" s="1034"/>
      <c r="G38" s="1034"/>
      <c r="H38" s="1034"/>
      <c r="I38" s="1034"/>
      <c r="J38" s="1034"/>
      <c r="K38" s="1034"/>
      <c r="L38" s="1034"/>
      <c r="M38" s="1034"/>
    </row>
    <row r="39" spans="1:13" s="1035" customFormat="1" ht="25.5" customHeight="1">
      <c r="A39" s="1032" t="s">
        <v>2454</v>
      </c>
      <c r="B39" s="1034"/>
      <c r="C39" s="1034"/>
      <c r="D39" s="1034"/>
      <c r="E39" s="1034"/>
      <c r="F39" s="1034"/>
      <c r="G39" s="1034"/>
      <c r="H39" s="1034"/>
      <c r="I39" s="1034"/>
      <c r="J39" s="1034"/>
      <c r="K39" s="1034"/>
      <c r="L39" s="1034"/>
      <c r="M39" s="1034"/>
    </row>
    <row r="40" spans="1:13" ht="13.2" customHeight="1">
      <c r="A40" s="1036" t="s">
        <v>2455</v>
      </c>
      <c r="B40" s="1037"/>
      <c r="C40" s="1037"/>
      <c r="D40" s="1037"/>
      <c r="E40" s="1037"/>
      <c r="F40" s="1037"/>
      <c r="G40" s="1037"/>
      <c r="H40" s="1037"/>
      <c r="I40" s="1037"/>
      <c r="J40" s="1037"/>
      <c r="K40" s="1038"/>
      <c r="L40" s="1038"/>
      <c r="M40" s="1037"/>
    </row>
    <row r="41" spans="1:13">
      <c r="A41" s="1032"/>
      <c r="B41" s="1034"/>
      <c r="C41" s="1034"/>
      <c r="D41" s="1034"/>
      <c r="E41" s="1034"/>
      <c r="F41" s="1034"/>
      <c r="G41" s="1034"/>
      <c r="H41" s="1034"/>
      <c r="I41" s="1034"/>
      <c r="J41" s="1034"/>
      <c r="K41" s="1034"/>
      <c r="L41" s="1034"/>
      <c r="M41" s="1034"/>
    </row>
    <row r="42" spans="1:13">
      <c r="A42" s="1032"/>
      <c r="B42" s="1034"/>
      <c r="C42" s="1034"/>
      <c r="D42" s="1034"/>
      <c r="E42" s="1034"/>
      <c r="F42" s="1034"/>
      <c r="G42" s="1034"/>
      <c r="H42" s="1034"/>
      <c r="I42" s="1034"/>
      <c r="J42" s="1034"/>
      <c r="K42" s="1034"/>
      <c r="L42" s="1034"/>
      <c r="M42" s="1034"/>
    </row>
    <row r="43" spans="1:13" ht="13.8" customHeight="1">
      <c r="A43" s="1039"/>
      <c r="B43" s="1033"/>
      <c r="C43" s="1033"/>
      <c r="D43" s="1033"/>
      <c r="E43" s="1033"/>
      <c r="F43" s="1033"/>
      <c r="G43" s="1033"/>
      <c r="H43" s="1033"/>
      <c r="I43" s="1033"/>
      <c r="J43" s="1033"/>
      <c r="K43" s="1033"/>
      <c r="L43" s="1033"/>
      <c r="M43" s="1033"/>
    </row>
    <row r="44" spans="1:13" ht="13.8" customHeight="1">
      <c r="A44" s="1040"/>
      <c r="B44" s="1033"/>
      <c r="C44" s="1033"/>
      <c r="D44" s="1033"/>
      <c r="E44" s="1033"/>
      <c r="F44" s="1033"/>
      <c r="G44" s="1033"/>
      <c r="H44" s="1033"/>
      <c r="I44" s="1033"/>
      <c r="J44" s="1033"/>
      <c r="K44" s="1033"/>
      <c r="L44" s="1033"/>
      <c r="M44" s="1033"/>
    </row>
    <row r="45" spans="1:13" ht="13.8" customHeight="1">
      <c r="A45" s="1040"/>
      <c r="B45" s="1033"/>
      <c r="C45" s="1033"/>
      <c r="D45" s="1033"/>
      <c r="E45" s="1033"/>
      <c r="F45" s="1033"/>
      <c r="G45" s="1033"/>
      <c r="H45" s="1033"/>
      <c r="I45" s="1033"/>
      <c r="J45" s="1033"/>
      <c r="K45" s="1033"/>
      <c r="L45" s="1033"/>
      <c r="M45" s="1033"/>
    </row>
    <row r="46" spans="1:13" ht="13.8" customHeight="1">
      <c r="A46" s="1040"/>
      <c r="B46" s="1033"/>
      <c r="C46" s="1033"/>
      <c r="D46" s="1033"/>
      <c r="E46" s="1033"/>
      <c r="F46" s="1033"/>
      <c r="G46" s="1033"/>
      <c r="H46" s="1033"/>
      <c r="I46" s="1033"/>
      <c r="J46" s="1033"/>
      <c r="K46" s="1033"/>
      <c r="L46" s="1033"/>
      <c r="M46" s="1033"/>
    </row>
    <row r="47" spans="1:13" ht="13.8" customHeight="1">
      <c r="A47" s="1040"/>
      <c r="B47" s="1033"/>
      <c r="C47" s="1033"/>
      <c r="D47" s="1033"/>
      <c r="E47" s="1033"/>
      <c r="F47" s="1033"/>
      <c r="G47" s="1033"/>
      <c r="H47" s="1033"/>
      <c r="I47" s="1033"/>
      <c r="J47" s="1033"/>
      <c r="K47" s="1033"/>
      <c r="L47" s="1033"/>
      <c r="M47" s="1033"/>
    </row>
  </sheetData>
  <mergeCells count="32">
    <mergeCell ref="A44:M44"/>
    <mergeCell ref="A45:M45"/>
    <mergeCell ref="A46:M46"/>
    <mergeCell ref="A47:M47"/>
    <mergeCell ref="A37:M37"/>
    <mergeCell ref="A38:M38"/>
    <mergeCell ref="A39:M39"/>
    <mergeCell ref="A41:M41"/>
    <mergeCell ref="A42:M42"/>
    <mergeCell ref="A43:M43"/>
    <mergeCell ref="K8:K9"/>
    <mergeCell ref="L8:L9"/>
    <mergeCell ref="M8:M9"/>
    <mergeCell ref="A32:M32"/>
    <mergeCell ref="A35:M35"/>
    <mergeCell ref="A36:M36"/>
    <mergeCell ref="C8:C9"/>
    <mergeCell ref="D8:D9"/>
    <mergeCell ref="F8:F9"/>
    <mergeCell ref="G8:G9"/>
    <mergeCell ref="H8:H9"/>
    <mergeCell ref="I8:I9"/>
    <mergeCell ref="A2:M2"/>
    <mergeCell ref="A3:M3"/>
    <mergeCell ref="A4:M4"/>
    <mergeCell ref="A5:M5"/>
    <mergeCell ref="B7:D7"/>
    <mergeCell ref="E7:E9"/>
    <mergeCell ref="F7:I7"/>
    <mergeCell ref="J7:J9"/>
    <mergeCell ref="K7:M7"/>
    <mergeCell ref="B8:B9"/>
  </mergeCells>
  <hyperlinks>
    <hyperlink ref="A1" location="Índice!A1" display="Volver al Índice" xr:uid="{167992C8-C9C3-4BE5-A58A-3AAAE70F80CA}"/>
  </hyperlinks>
  <printOptions horizontalCentered="1" verticalCentered="1"/>
  <pageMargins left="0.59055118110236227" right="0.59055118110236227" top="0.51181102362204722" bottom="0.39370078740157483" header="0.51181102362204722" footer="0.51181102362204722"/>
  <pageSetup scale="80" orientation="landscape"/>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B6CFE7-2989-4CC2-A6E0-FBD4F98F128C}">
  <dimension ref="A1:AA203"/>
  <sheetViews>
    <sheetView showGridLines="0" zoomScale="70" zoomScaleNormal="70" workbookViewId="0"/>
  </sheetViews>
  <sheetFormatPr baseColWidth="10" defaultColWidth="12.5546875" defaultRowHeight="13.2"/>
  <cols>
    <col min="1" max="1" width="32" style="389" customWidth="1"/>
    <col min="2" max="4" width="10.5546875" style="389" customWidth="1"/>
    <col min="5" max="5" width="9.5546875" style="389" bestFit="1" customWidth="1"/>
    <col min="6" max="6" width="10.5546875" style="389" customWidth="1"/>
    <col min="7" max="8" width="11.88671875" style="389" customWidth="1"/>
    <col min="9" max="13" width="10.5546875" style="389" customWidth="1"/>
    <col min="14" max="16" width="10.44140625" style="389" customWidth="1"/>
    <col min="17" max="18" width="10.5546875" style="389" customWidth="1"/>
    <col min="19" max="19" width="9.88671875" style="389" customWidth="1"/>
    <col min="20" max="20" width="9.6640625" style="389" customWidth="1"/>
    <col min="21" max="21" width="10.5546875" style="389" customWidth="1"/>
    <col min="22" max="22" width="10.6640625" style="389" customWidth="1"/>
    <col min="23" max="23" width="12" style="389" customWidth="1"/>
    <col min="24" max="24" width="11.6640625" style="389" customWidth="1"/>
    <col min="25" max="25" width="13.44140625" style="389" customWidth="1"/>
    <col min="26" max="31" width="15.109375" style="389" customWidth="1"/>
    <col min="32" max="32" width="12.5546875" style="389" customWidth="1"/>
    <col min="33" max="256" width="12.5546875" style="389"/>
    <col min="257" max="257" width="32" style="389" customWidth="1"/>
    <col min="258" max="260" width="10.5546875" style="389" customWidth="1"/>
    <col min="261" max="261" width="9.5546875" style="389" bestFit="1" customWidth="1"/>
    <col min="262" max="262" width="10.5546875" style="389" customWidth="1"/>
    <col min="263" max="264" width="11.88671875" style="389" customWidth="1"/>
    <col min="265" max="269" width="10.5546875" style="389" customWidth="1"/>
    <col min="270" max="272" width="10.44140625" style="389" customWidth="1"/>
    <col min="273" max="274" width="10.5546875" style="389" customWidth="1"/>
    <col min="275" max="275" width="9.88671875" style="389" customWidth="1"/>
    <col min="276" max="276" width="9.6640625" style="389" customWidth="1"/>
    <col min="277" max="277" width="10.5546875" style="389" customWidth="1"/>
    <col min="278" max="278" width="10.6640625" style="389" customWidth="1"/>
    <col min="279" max="279" width="12" style="389" customWidth="1"/>
    <col min="280" max="280" width="11.6640625" style="389" customWidth="1"/>
    <col min="281" max="281" width="13.44140625" style="389" customWidth="1"/>
    <col min="282" max="287" width="15.109375" style="389" customWidth="1"/>
    <col min="288" max="512" width="12.5546875" style="389"/>
    <col min="513" max="513" width="32" style="389" customWidth="1"/>
    <col min="514" max="516" width="10.5546875" style="389" customWidth="1"/>
    <col min="517" max="517" width="9.5546875" style="389" bestFit="1" customWidth="1"/>
    <col min="518" max="518" width="10.5546875" style="389" customWidth="1"/>
    <col min="519" max="520" width="11.88671875" style="389" customWidth="1"/>
    <col min="521" max="525" width="10.5546875" style="389" customWidth="1"/>
    <col min="526" max="528" width="10.44140625" style="389" customWidth="1"/>
    <col min="529" max="530" width="10.5546875" style="389" customWidth="1"/>
    <col min="531" max="531" width="9.88671875" style="389" customWidth="1"/>
    <col min="532" max="532" width="9.6640625" style="389" customWidth="1"/>
    <col min="533" max="533" width="10.5546875" style="389" customWidth="1"/>
    <col min="534" max="534" width="10.6640625" style="389" customWidth="1"/>
    <col min="535" max="535" width="12" style="389" customWidth="1"/>
    <col min="536" max="536" width="11.6640625" style="389" customWidth="1"/>
    <col min="537" max="537" width="13.44140625" style="389" customWidth="1"/>
    <col min="538" max="543" width="15.109375" style="389" customWidth="1"/>
    <col min="544" max="768" width="12.5546875" style="389"/>
    <col min="769" max="769" width="32" style="389" customWidth="1"/>
    <col min="770" max="772" width="10.5546875" style="389" customWidth="1"/>
    <col min="773" max="773" width="9.5546875" style="389" bestFit="1" customWidth="1"/>
    <col min="774" max="774" width="10.5546875" style="389" customWidth="1"/>
    <col min="775" max="776" width="11.88671875" style="389" customWidth="1"/>
    <col min="777" max="781" width="10.5546875" style="389" customWidth="1"/>
    <col min="782" max="784" width="10.44140625" style="389" customWidth="1"/>
    <col min="785" max="786" width="10.5546875" style="389" customWidth="1"/>
    <col min="787" max="787" width="9.88671875" style="389" customWidth="1"/>
    <col min="788" max="788" width="9.6640625" style="389" customWidth="1"/>
    <col min="789" max="789" width="10.5546875" style="389" customWidth="1"/>
    <col min="790" max="790" width="10.6640625" style="389" customWidth="1"/>
    <col min="791" max="791" width="12" style="389" customWidth="1"/>
    <col min="792" max="792" width="11.6640625" style="389" customWidth="1"/>
    <col min="793" max="793" width="13.44140625" style="389" customWidth="1"/>
    <col min="794" max="799" width="15.109375" style="389" customWidth="1"/>
    <col min="800" max="1024" width="12.5546875" style="389"/>
    <col min="1025" max="1025" width="32" style="389" customWidth="1"/>
    <col min="1026" max="1028" width="10.5546875" style="389" customWidth="1"/>
    <col min="1029" max="1029" width="9.5546875" style="389" bestFit="1" customWidth="1"/>
    <col min="1030" max="1030" width="10.5546875" style="389" customWidth="1"/>
    <col min="1031" max="1032" width="11.88671875" style="389" customWidth="1"/>
    <col min="1033" max="1037" width="10.5546875" style="389" customWidth="1"/>
    <col min="1038" max="1040" width="10.44140625" style="389" customWidth="1"/>
    <col min="1041" max="1042" width="10.5546875" style="389" customWidth="1"/>
    <col min="1043" max="1043" width="9.88671875" style="389" customWidth="1"/>
    <col min="1044" max="1044" width="9.6640625" style="389" customWidth="1"/>
    <col min="1045" max="1045" width="10.5546875" style="389" customWidth="1"/>
    <col min="1046" max="1046" width="10.6640625" style="389" customWidth="1"/>
    <col min="1047" max="1047" width="12" style="389" customWidth="1"/>
    <col min="1048" max="1048" width="11.6640625" style="389" customWidth="1"/>
    <col min="1049" max="1049" width="13.44140625" style="389" customWidth="1"/>
    <col min="1050" max="1055" width="15.109375" style="389" customWidth="1"/>
    <col min="1056" max="1280" width="12.5546875" style="389"/>
    <col min="1281" max="1281" width="32" style="389" customWidth="1"/>
    <col min="1282" max="1284" width="10.5546875" style="389" customWidth="1"/>
    <col min="1285" max="1285" width="9.5546875" style="389" bestFit="1" customWidth="1"/>
    <col min="1286" max="1286" width="10.5546875" style="389" customWidth="1"/>
    <col min="1287" max="1288" width="11.88671875" style="389" customWidth="1"/>
    <col min="1289" max="1293" width="10.5546875" style="389" customWidth="1"/>
    <col min="1294" max="1296" width="10.44140625" style="389" customWidth="1"/>
    <col min="1297" max="1298" width="10.5546875" style="389" customWidth="1"/>
    <col min="1299" max="1299" width="9.88671875" style="389" customWidth="1"/>
    <col min="1300" max="1300" width="9.6640625" style="389" customWidth="1"/>
    <col min="1301" max="1301" width="10.5546875" style="389" customWidth="1"/>
    <col min="1302" max="1302" width="10.6640625" style="389" customWidth="1"/>
    <col min="1303" max="1303" width="12" style="389" customWidth="1"/>
    <col min="1304" max="1304" width="11.6640625" style="389" customWidth="1"/>
    <col min="1305" max="1305" width="13.44140625" style="389" customWidth="1"/>
    <col min="1306" max="1311" width="15.109375" style="389" customWidth="1"/>
    <col min="1312" max="1536" width="12.5546875" style="389"/>
    <col min="1537" max="1537" width="32" style="389" customWidth="1"/>
    <col min="1538" max="1540" width="10.5546875" style="389" customWidth="1"/>
    <col min="1541" max="1541" width="9.5546875" style="389" bestFit="1" customWidth="1"/>
    <col min="1542" max="1542" width="10.5546875" style="389" customWidth="1"/>
    <col min="1543" max="1544" width="11.88671875" style="389" customWidth="1"/>
    <col min="1545" max="1549" width="10.5546875" style="389" customWidth="1"/>
    <col min="1550" max="1552" width="10.44140625" style="389" customWidth="1"/>
    <col min="1553" max="1554" width="10.5546875" style="389" customWidth="1"/>
    <col min="1555" max="1555" width="9.88671875" style="389" customWidth="1"/>
    <col min="1556" max="1556" width="9.6640625" style="389" customWidth="1"/>
    <col min="1557" max="1557" width="10.5546875" style="389" customWidth="1"/>
    <col min="1558" max="1558" width="10.6640625" style="389" customWidth="1"/>
    <col min="1559" max="1559" width="12" style="389" customWidth="1"/>
    <col min="1560" max="1560" width="11.6640625" style="389" customWidth="1"/>
    <col min="1561" max="1561" width="13.44140625" style="389" customWidth="1"/>
    <col min="1562" max="1567" width="15.109375" style="389" customWidth="1"/>
    <col min="1568" max="1792" width="12.5546875" style="389"/>
    <col min="1793" max="1793" width="32" style="389" customWidth="1"/>
    <col min="1794" max="1796" width="10.5546875" style="389" customWidth="1"/>
    <col min="1797" max="1797" width="9.5546875" style="389" bestFit="1" customWidth="1"/>
    <col min="1798" max="1798" width="10.5546875" style="389" customWidth="1"/>
    <col min="1799" max="1800" width="11.88671875" style="389" customWidth="1"/>
    <col min="1801" max="1805" width="10.5546875" style="389" customWidth="1"/>
    <col min="1806" max="1808" width="10.44140625" style="389" customWidth="1"/>
    <col min="1809" max="1810" width="10.5546875" style="389" customWidth="1"/>
    <col min="1811" max="1811" width="9.88671875" style="389" customWidth="1"/>
    <col min="1812" max="1812" width="9.6640625" style="389" customWidth="1"/>
    <col min="1813" max="1813" width="10.5546875" style="389" customWidth="1"/>
    <col min="1814" max="1814" width="10.6640625" style="389" customWidth="1"/>
    <col min="1815" max="1815" width="12" style="389" customWidth="1"/>
    <col min="1816" max="1816" width="11.6640625" style="389" customWidth="1"/>
    <col min="1817" max="1817" width="13.44140625" style="389" customWidth="1"/>
    <col min="1818" max="1823" width="15.109375" style="389" customWidth="1"/>
    <col min="1824" max="2048" width="12.5546875" style="389"/>
    <col min="2049" max="2049" width="32" style="389" customWidth="1"/>
    <col min="2050" max="2052" width="10.5546875" style="389" customWidth="1"/>
    <col min="2053" max="2053" width="9.5546875" style="389" bestFit="1" customWidth="1"/>
    <col min="2054" max="2054" width="10.5546875" style="389" customWidth="1"/>
    <col min="2055" max="2056" width="11.88671875" style="389" customWidth="1"/>
    <col min="2057" max="2061" width="10.5546875" style="389" customWidth="1"/>
    <col min="2062" max="2064" width="10.44140625" style="389" customWidth="1"/>
    <col min="2065" max="2066" width="10.5546875" style="389" customWidth="1"/>
    <col min="2067" max="2067" width="9.88671875" style="389" customWidth="1"/>
    <col min="2068" max="2068" width="9.6640625" style="389" customWidth="1"/>
    <col min="2069" max="2069" width="10.5546875" style="389" customWidth="1"/>
    <col min="2070" max="2070" width="10.6640625" style="389" customWidth="1"/>
    <col min="2071" max="2071" width="12" style="389" customWidth="1"/>
    <col min="2072" max="2072" width="11.6640625" style="389" customWidth="1"/>
    <col min="2073" max="2073" width="13.44140625" style="389" customWidth="1"/>
    <col min="2074" max="2079" width="15.109375" style="389" customWidth="1"/>
    <col min="2080" max="2304" width="12.5546875" style="389"/>
    <col min="2305" max="2305" width="32" style="389" customWidth="1"/>
    <col min="2306" max="2308" width="10.5546875" style="389" customWidth="1"/>
    <col min="2309" max="2309" width="9.5546875" style="389" bestFit="1" customWidth="1"/>
    <col min="2310" max="2310" width="10.5546875" style="389" customWidth="1"/>
    <col min="2311" max="2312" width="11.88671875" style="389" customWidth="1"/>
    <col min="2313" max="2317" width="10.5546875" style="389" customWidth="1"/>
    <col min="2318" max="2320" width="10.44140625" style="389" customWidth="1"/>
    <col min="2321" max="2322" width="10.5546875" style="389" customWidth="1"/>
    <col min="2323" max="2323" width="9.88671875" style="389" customWidth="1"/>
    <col min="2324" max="2324" width="9.6640625" style="389" customWidth="1"/>
    <col min="2325" max="2325" width="10.5546875" style="389" customWidth="1"/>
    <col min="2326" max="2326" width="10.6640625" style="389" customWidth="1"/>
    <col min="2327" max="2327" width="12" style="389" customWidth="1"/>
    <col min="2328" max="2328" width="11.6640625" style="389" customWidth="1"/>
    <col min="2329" max="2329" width="13.44140625" style="389" customWidth="1"/>
    <col min="2330" max="2335" width="15.109375" style="389" customWidth="1"/>
    <col min="2336" max="2560" width="12.5546875" style="389"/>
    <col min="2561" max="2561" width="32" style="389" customWidth="1"/>
    <col min="2562" max="2564" width="10.5546875" style="389" customWidth="1"/>
    <col min="2565" max="2565" width="9.5546875" style="389" bestFit="1" customWidth="1"/>
    <col min="2566" max="2566" width="10.5546875" style="389" customWidth="1"/>
    <col min="2567" max="2568" width="11.88671875" style="389" customWidth="1"/>
    <col min="2569" max="2573" width="10.5546875" style="389" customWidth="1"/>
    <col min="2574" max="2576" width="10.44140625" style="389" customWidth="1"/>
    <col min="2577" max="2578" width="10.5546875" style="389" customWidth="1"/>
    <col min="2579" max="2579" width="9.88671875" style="389" customWidth="1"/>
    <col min="2580" max="2580" width="9.6640625" style="389" customWidth="1"/>
    <col min="2581" max="2581" width="10.5546875" style="389" customWidth="1"/>
    <col min="2582" max="2582" width="10.6640625" style="389" customWidth="1"/>
    <col min="2583" max="2583" width="12" style="389" customWidth="1"/>
    <col min="2584" max="2584" width="11.6640625" style="389" customWidth="1"/>
    <col min="2585" max="2585" width="13.44140625" style="389" customWidth="1"/>
    <col min="2586" max="2591" width="15.109375" style="389" customWidth="1"/>
    <col min="2592" max="2816" width="12.5546875" style="389"/>
    <col min="2817" max="2817" width="32" style="389" customWidth="1"/>
    <col min="2818" max="2820" width="10.5546875" style="389" customWidth="1"/>
    <col min="2821" max="2821" width="9.5546875" style="389" bestFit="1" customWidth="1"/>
    <col min="2822" max="2822" width="10.5546875" style="389" customWidth="1"/>
    <col min="2823" max="2824" width="11.88671875" style="389" customWidth="1"/>
    <col min="2825" max="2829" width="10.5546875" style="389" customWidth="1"/>
    <col min="2830" max="2832" width="10.44140625" style="389" customWidth="1"/>
    <col min="2833" max="2834" width="10.5546875" style="389" customWidth="1"/>
    <col min="2835" max="2835" width="9.88671875" style="389" customWidth="1"/>
    <col min="2836" max="2836" width="9.6640625" style="389" customWidth="1"/>
    <col min="2837" max="2837" width="10.5546875" style="389" customWidth="1"/>
    <col min="2838" max="2838" width="10.6640625" style="389" customWidth="1"/>
    <col min="2839" max="2839" width="12" style="389" customWidth="1"/>
    <col min="2840" max="2840" width="11.6640625" style="389" customWidth="1"/>
    <col min="2841" max="2841" width="13.44140625" style="389" customWidth="1"/>
    <col min="2842" max="2847" width="15.109375" style="389" customWidth="1"/>
    <col min="2848" max="3072" width="12.5546875" style="389"/>
    <col min="3073" max="3073" width="32" style="389" customWidth="1"/>
    <col min="3074" max="3076" width="10.5546875" style="389" customWidth="1"/>
    <col min="3077" max="3077" width="9.5546875" style="389" bestFit="1" customWidth="1"/>
    <col min="3078" max="3078" width="10.5546875" style="389" customWidth="1"/>
    <col min="3079" max="3080" width="11.88671875" style="389" customWidth="1"/>
    <col min="3081" max="3085" width="10.5546875" style="389" customWidth="1"/>
    <col min="3086" max="3088" width="10.44140625" style="389" customWidth="1"/>
    <col min="3089" max="3090" width="10.5546875" style="389" customWidth="1"/>
    <col min="3091" max="3091" width="9.88671875" style="389" customWidth="1"/>
    <col min="3092" max="3092" width="9.6640625" style="389" customWidth="1"/>
    <col min="3093" max="3093" width="10.5546875" style="389" customWidth="1"/>
    <col min="3094" max="3094" width="10.6640625" style="389" customWidth="1"/>
    <col min="3095" max="3095" width="12" style="389" customWidth="1"/>
    <col min="3096" max="3096" width="11.6640625" style="389" customWidth="1"/>
    <col min="3097" max="3097" width="13.44140625" style="389" customWidth="1"/>
    <col min="3098" max="3103" width="15.109375" style="389" customWidth="1"/>
    <col min="3104" max="3328" width="12.5546875" style="389"/>
    <col min="3329" max="3329" width="32" style="389" customWidth="1"/>
    <col min="3330" max="3332" width="10.5546875" style="389" customWidth="1"/>
    <col min="3333" max="3333" width="9.5546875" style="389" bestFit="1" customWidth="1"/>
    <col min="3334" max="3334" width="10.5546875" style="389" customWidth="1"/>
    <col min="3335" max="3336" width="11.88671875" style="389" customWidth="1"/>
    <col min="3337" max="3341" width="10.5546875" style="389" customWidth="1"/>
    <col min="3342" max="3344" width="10.44140625" style="389" customWidth="1"/>
    <col min="3345" max="3346" width="10.5546875" style="389" customWidth="1"/>
    <col min="3347" max="3347" width="9.88671875" style="389" customWidth="1"/>
    <col min="3348" max="3348" width="9.6640625" style="389" customWidth="1"/>
    <col min="3349" max="3349" width="10.5546875" style="389" customWidth="1"/>
    <col min="3350" max="3350" width="10.6640625" style="389" customWidth="1"/>
    <col min="3351" max="3351" width="12" style="389" customWidth="1"/>
    <col min="3352" max="3352" width="11.6640625" style="389" customWidth="1"/>
    <col min="3353" max="3353" width="13.44140625" style="389" customWidth="1"/>
    <col min="3354" max="3359" width="15.109375" style="389" customWidth="1"/>
    <col min="3360" max="3584" width="12.5546875" style="389"/>
    <col min="3585" max="3585" width="32" style="389" customWidth="1"/>
    <col min="3586" max="3588" width="10.5546875" style="389" customWidth="1"/>
    <col min="3589" max="3589" width="9.5546875" style="389" bestFit="1" customWidth="1"/>
    <col min="3590" max="3590" width="10.5546875" style="389" customWidth="1"/>
    <col min="3591" max="3592" width="11.88671875" style="389" customWidth="1"/>
    <col min="3593" max="3597" width="10.5546875" style="389" customWidth="1"/>
    <col min="3598" max="3600" width="10.44140625" style="389" customWidth="1"/>
    <col min="3601" max="3602" width="10.5546875" style="389" customWidth="1"/>
    <col min="3603" max="3603" width="9.88671875" style="389" customWidth="1"/>
    <col min="3604" max="3604" width="9.6640625" style="389" customWidth="1"/>
    <col min="3605" max="3605" width="10.5546875" style="389" customWidth="1"/>
    <col min="3606" max="3606" width="10.6640625" style="389" customWidth="1"/>
    <col min="3607" max="3607" width="12" style="389" customWidth="1"/>
    <col min="3608" max="3608" width="11.6640625" style="389" customWidth="1"/>
    <col min="3609" max="3609" width="13.44140625" style="389" customWidth="1"/>
    <col min="3610" max="3615" width="15.109375" style="389" customWidth="1"/>
    <col min="3616" max="3840" width="12.5546875" style="389"/>
    <col min="3841" max="3841" width="32" style="389" customWidth="1"/>
    <col min="3842" max="3844" width="10.5546875" style="389" customWidth="1"/>
    <col min="3845" max="3845" width="9.5546875" style="389" bestFit="1" customWidth="1"/>
    <col min="3846" max="3846" width="10.5546875" style="389" customWidth="1"/>
    <col min="3847" max="3848" width="11.88671875" style="389" customWidth="1"/>
    <col min="3849" max="3853" width="10.5546875" style="389" customWidth="1"/>
    <col min="3854" max="3856" width="10.44140625" style="389" customWidth="1"/>
    <col min="3857" max="3858" width="10.5546875" style="389" customWidth="1"/>
    <col min="3859" max="3859" width="9.88671875" style="389" customWidth="1"/>
    <col min="3860" max="3860" width="9.6640625" style="389" customWidth="1"/>
    <col min="3861" max="3861" width="10.5546875" style="389" customWidth="1"/>
    <col min="3862" max="3862" width="10.6640625" style="389" customWidth="1"/>
    <col min="3863" max="3863" width="12" style="389" customWidth="1"/>
    <col min="3864" max="3864" width="11.6640625" style="389" customWidth="1"/>
    <col min="3865" max="3865" width="13.44140625" style="389" customWidth="1"/>
    <col min="3866" max="3871" width="15.109375" style="389" customWidth="1"/>
    <col min="3872" max="4096" width="12.5546875" style="389"/>
    <col min="4097" max="4097" width="32" style="389" customWidth="1"/>
    <col min="4098" max="4100" width="10.5546875" style="389" customWidth="1"/>
    <col min="4101" max="4101" width="9.5546875" style="389" bestFit="1" customWidth="1"/>
    <col min="4102" max="4102" width="10.5546875" style="389" customWidth="1"/>
    <col min="4103" max="4104" width="11.88671875" style="389" customWidth="1"/>
    <col min="4105" max="4109" width="10.5546875" style="389" customWidth="1"/>
    <col min="4110" max="4112" width="10.44140625" style="389" customWidth="1"/>
    <col min="4113" max="4114" width="10.5546875" style="389" customWidth="1"/>
    <col min="4115" max="4115" width="9.88671875" style="389" customWidth="1"/>
    <col min="4116" max="4116" width="9.6640625" style="389" customWidth="1"/>
    <col min="4117" max="4117" width="10.5546875" style="389" customWidth="1"/>
    <col min="4118" max="4118" width="10.6640625" style="389" customWidth="1"/>
    <col min="4119" max="4119" width="12" style="389" customWidth="1"/>
    <col min="4120" max="4120" width="11.6640625" style="389" customWidth="1"/>
    <col min="4121" max="4121" width="13.44140625" style="389" customWidth="1"/>
    <col min="4122" max="4127" width="15.109375" style="389" customWidth="1"/>
    <col min="4128" max="4352" width="12.5546875" style="389"/>
    <col min="4353" max="4353" width="32" style="389" customWidth="1"/>
    <col min="4354" max="4356" width="10.5546875" style="389" customWidth="1"/>
    <col min="4357" max="4357" width="9.5546875" style="389" bestFit="1" customWidth="1"/>
    <col min="4358" max="4358" width="10.5546875" style="389" customWidth="1"/>
    <col min="4359" max="4360" width="11.88671875" style="389" customWidth="1"/>
    <col min="4361" max="4365" width="10.5546875" style="389" customWidth="1"/>
    <col min="4366" max="4368" width="10.44140625" style="389" customWidth="1"/>
    <col min="4369" max="4370" width="10.5546875" style="389" customWidth="1"/>
    <col min="4371" max="4371" width="9.88671875" style="389" customWidth="1"/>
    <col min="4372" max="4372" width="9.6640625" style="389" customWidth="1"/>
    <col min="4373" max="4373" width="10.5546875" style="389" customWidth="1"/>
    <col min="4374" max="4374" width="10.6640625" style="389" customWidth="1"/>
    <col min="4375" max="4375" width="12" style="389" customWidth="1"/>
    <col min="4376" max="4376" width="11.6640625" style="389" customWidth="1"/>
    <col min="4377" max="4377" width="13.44140625" style="389" customWidth="1"/>
    <col min="4378" max="4383" width="15.109375" style="389" customWidth="1"/>
    <col min="4384" max="4608" width="12.5546875" style="389"/>
    <col min="4609" max="4609" width="32" style="389" customWidth="1"/>
    <col min="4610" max="4612" width="10.5546875" style="389" customWidth="1"/>
    <col min="4613" max="4613" width="9.5546875" style="389" bestFit="1" customWidth="1"/>
    <col min="4614" max="4614" width="10.5546875" style="389" customWidth="1"/>
    <col min="4615" max="4616" width="11.88671875" style="389" customWidth="1"/>
    <col min="4617" max="4621" width="10.5546875" style="389" customWidth="1"/>
    <col min="4622" max="4624" width="10.44140625" style="389" customWidth="1"/>
    <col min="4625" max="4626" width="10.5546875" style="389" customWidth="1"/>
    <col min="4627" max="4627" width="9.88671875" style="389" customWidth="1"/>
    <col min="4628" max="4628" width="9.6640625" style="389" customWidth="1"/>
    <col min="4629" max="4629" width="10.5546875" style="389" customWidth="1"/>
    <col min="4630" max="4630" width="10.6640625" style="389" customWidth="1"/>
    <col min="4631" max="4631" width="12" style="389" customWidth="1"/>
    <col min="4632" max="4632" width="11.6640625" style="389" customWidth="1"/>
    <col min="4633" max="4633" width="13.44140625" style="389" customWidth="1"/>
    <col min="4634" max="4639" width="15.109375" style="389" customWidth="1"/>
    <col min="4640" max="4864" width="12.5546875" style="389"/>
    <col min="4865" max="4865" width="32" style="389" customWidth="1"/>
    <col min="4866" max="4868" width="10.5546875" style="389" customWidth="1"/>
    <col min="4869" max="4869" width="9.5546875" style="389" bestFit="1" customWidth="1"/>
    <col min="4870" max="4870" width="10.5546875" style="389" customWidth="1"/>
    <col min="4871" max="4872" width="11.88671875" style="389" customWidth="1"/>
    <col min="4873" max="4877" width="10.5546875" style="389" customWidth="1"/>
    <col min="4878" max="4880" width="10.44140625" style="389" customWidth="1"/>
    <col min="4881" max="4882" width="10.5546875" style="389" customWidth="1"/>
    <col min="4883" max="4883" width="9.88671875" style="389" customWidth="1"/>
    <col min="4884" max="4884" width="9.6640625" style="389" customWidth="1"/>
    <col min="4885" max="4885" width="10.5546875" style="389" customWidth="1"/>
    <col min="4886" max="4886" width="10.6640625" style="389" customWidth="1"/>
    <col min="4887" max="4887" width="12" style="389" customWidth="1"/>
    <col min="4888" max="4888" width="11.6640625" style="389" customWidth="1"/>
    <col min="4889" max="4889" width="13.44140625" style="389" customWidth="1"/>
    <col min="4890" max="4895" width="15.109375" style="389" customWidth="1"/>
    <col min="4896" max="5120" width="12.5546875" style="389"/>
    <col min="5121" max="5121" width="32" style="389" customWidth="1"/>
    <col min="5122" max="5124" width="10.5546875" style="389" customWidth="1"/>
    <col min="5125" max="5125" width="9.5546875" style="389" bestFit="1" customWidth="1"/>
    <col min="5126" max="5126" width="10.5546875" style="389" customWidth="1"/>
    <col min="5127" max="5128" width="11.88671875" style="389" customWidth="1"/>
    <col min="5129" max="5133" width="10.5546875" style="389" customWidth="1"/>
    <col min="5134" max="5136" width="10.44140625" style="389" customWidth="1"/>
    <col min="5137" max="5138" width="10.5546875" style="389" customWidth="1"/>
    <col min="5139" max="5139" width="9.88671875" style="389" customWidth="1"/>
    <col min="5140" max="5140" width="9.6640625" style="389" customWidth="1"/>
    <col min="5141" max="5141" width="10.5546875" style="389" customWidth="1"/>
    <col min="5142" max="5142" width="10.6640625" style="389" customWidth="1"/>
    <col min="5143" max="5143" width="12" style="389" customWidth="1"/>
    <col min="5144" max="5144" width="11.6640625" style="389" customWidth="1"/>
    <col min="5145" max="5145" width="13.44140625" style="389" customWidth="1"/>
    <col min="5146" max="5151" width="15.109375" style="389" customWidth="1"/>
    <col min="5152" max="5376" width="12.5546875" style="389"/>
    <col min="5377" max="5377" width="32" style="389" customWidth="1"/>
    <col min="5378" max="5380" width="10.5546875" style="389" customWidth="1"/>
    <col min="5381" max="5381" width="9.5546875" style="389" bestFit="1" customWidth="1"/>
    <col min="5382" max="5382" width="10.5546875" style="389" customWidth="1"/>
    <col min="5383" max="5384" width="11.88671875" style="389" customWidth="1"/>
    <col min="5385" max="5389" width="10.5546875" style="389" customWidth="1"/>
    <col min="5390" max="5392" width="10.44140625" style="389" customWidth="1"/>
    <col min="5393" max="5394" width="10.5546875" style="389" customWidth="1"/>
    <col min="5395" max="5395" width="9.88671875" style="389" customWidth="1"/>
    <col min="5396" max="5396" width="9.6640625" style="389" customWidth="1"/>
    <col min="5397" max="5397" width="10.5546875" style="389" customWidth="1"/>
    <col min="5398" max="5398" width="10.6640625" style="389" customWidth="1"/>
    <col min="5399" max="5399" width="12" style="389" customWidth="1"/>
    <col min="5400" max="5400" width="11.6640625" style="389" customWidth="1"/>
    <col min="5401" max="5401" width="13.44140625" style="389" customWidth="1"/>
    <col min="5402" max="5407" width="15.109375" style="389" customWidth="1"/>
    <col min="5408" max="5632" width="12.5546875" style="389"/>
    <col min="5633" max="5633" width="32" style="389" customWidth="1"/>
    <col min="5634" max="5636" width="10.5546875" style="389" customWidth="1"/>
    <col min="5637" max="5637" width="9.5546875" style="389" bestFit="1" customWidth="1"/>
    <col min="5638" max="5638" width="10.5546875" style="389" customWidth="1"/>
    <col min="5639" max="5640" width="11.88671875" style="389" customWidth="1"/>
    <col min="5641" max="5645" width="10.5546875" style="389" customWidth="1"/>
    <col min="5646" max="5648" width="10.44140625" style="389" customWidth="1"/>
    <col min="5649" max="5650" width="10.5546875" style="389" customWidth="1"/>
    <col min="5651" max="5651" width="9.88671875" style="389" customWidth="1"/>
    <col min="5652" max="5652" width="9.6640625" style="389" customWidth="1"/>
    <col min="5653" max="5653" width="10.5546875" style="389" customWidth="1"/>
    <col min="5654" max="5654" width="10.6640625" style="389" customWidth="1"/>
    <col min="5655" max="5655" width="12" style="389" customWidth="1"/>
    <col min="5656" max="5656" width="11.6640625" style="389" customWidth="1"/>
    <col min="5657" max="5657" width="13.44140625" style="389" customWidth="1"/>
    <col min="5658" max="5663" width="15.109375" style="389" customWidth="1"/>
    <col min="5664" max="5888" width="12.5546875" style="389"/>
    <col min="5889" max="5889" width="32" style="389" customWidth="1"/>
    <col min="5890" max="5892" width="10.5546875" style="389" customWidth="1"/>
    <col min="5893" max="5893" width="9.5546875" style="389" bestFit="1" customWidth="1"/>
    <col min="5894" max="5894" width="10.5546875" style="389" customWidth="1"/>
    <col min="5895" max="5896" width="11.88671875" style="389" customWidth="1"/>
    <col min="5897" max="5901" width="10.5546875" style="389" customWidth="1"/>
    <col min="5902" max="5904" width="10.44140625" style="389" customWidth="1"/>
    <col min="5905" max="5906" width="10.5546875" style="389" customWidth="1"/>
    <col min="5907" max="5907" width="9.88671875" style="389" customWidth="1"/>
    <col min="5908" max="5908" width="9.6640625" style="389" customWidth="1"/>
    <col min="5909" max="5909" width="10.5546875" style="389" customWidth="1"/>
    <col min="5910" max="5910" width="10.6640625" style="389" customWidth="1"/>
    <col min="5911" max="5911" width="12" style="389" customWidth="1"/>
    <col min="5912" max="5912" width="11.6640625" style="389" customWidth="1"/>
    <col min="5913" max="5913" width="13.44140625" style="389" customWidth="1"/>
    <col min="5914" max="5919" width="15.109375" style="389" customWidth="1"/>
    <col min="5920" max="6144" width="12.5546875" style="389"/>
    <col min="6145" max="6145" width="32" style="389" customWidth="1"/>
    <col min="6146" max="6148" width="10.5546875" style="389" customWidth="1"/>
    <col min="6149" max="6149" width="9.5546875" style="389" bestFit="1" customWidth="1"/>
    <col min="6150" max="6150" width="10.5546875" style="389" customWidth="1"/>
    <col min="6151" max="6152" width="11.88671875" style="389" customWidth="1"/>
    <col min="6153" max="6157" width="10.5546875" style="389" customWidth="1"/>
    <col min="6158" max="6160" width="10.44140625" style="389" customWidth="1"/>
    <col min="6161" max="6162" width="10.5546875" style="389" customWidth="1"/>
    <col min="6163" max="6163" width="9.88671875" style="389" customWidth="1"/>
    <col min="6164" max="6164" width="9.6640625" style="389" customWidth="1"/>
    <col min="6165" max="6165" width="10.5546875" style="389" customWidth="1"/>
    <col min="6166" max="6166" width="10.6640625" style="389" customWidth="1"/>
    <col min="6167" max="6167" width="12" style="389" customWidth="1"/>
    <col min="6168" max="6168" width="11.6640625" style="389" customWidth="1"/>
    <col min="6169" max="6169" width="13.44140625" style="389" customWidth="1"/>
    <col min="6170" max="6175" width="15.109375" style="389" customWidth="1"/>
    <col min="6176" max="6400" width="12.5546875" style="389"/>
    <col min="6401" max="6401" width="32" style="389" customWidth="1"/>
    <col min="6402" max="6404" width="10.5546875" style="389" customWidth="1"/>
    <col min="6405" max="6405" width="9.5546875" style="389" bestFit="1" customWidth="1"/>
    <col min="6406" max="6406" width="10.5546875" style="389" customWidth="1"/>
    <col min="6407" max="6408" width="11.88671875" style="389" customWidth="1"/>
    <col min="6409" max="6413" width="10.5546875" style="389" customWidth="1"/>
    <col min="6414" max="6416" width="10.44140625" style="389" customWidth="1"/>
    <col min="6417" max="6418" width="10.5546875" style="389" customWidth="1"/>
    <col min="6419" max="6419" width="9.88671875" style="389" customWidth="1"/>
    <col min="6420" max="6420" width="9.6640625" style="389" customWidth="1"/>
    <col min="6421" max="6421" width="10.5546875" style="389" customWidth="1"/>
    <col min="6422" max="6422" width="10.6640625" style="389" customWidth="1"/>
    <col min="6423" max="6423" width="12" style="389" customWidth="1"/>
    <col min="6424" max="6424" width="11.6640625" style="389" customWidth="1"/>
    <col min="6425" max="6425" width="13.44140625" style="389" customWidth="1"/>
    <col min="6426" max="6431" width="15.109375" style="389" customWidth="1"/>
    <col min="6432" max="6656" width="12.5546875" style="389"/>
    <col min="6657" max="6657" width="32" style="389" customWidth="1"/>
    <col min="6658" max="6660" width="10.5546875" style="389" customWidth="1"/>
    <col min="6661" max="6661" width="9.5546875" style="389" bestFit="1" customWidth="1"/>
    <col min="6662" max="6662" width="10.5546875" style="389" customWidth="1"/>
    <col min="6663" max="6664" width="11.88671875" style="389" customWidth="1"/>
    <col min="6665" max="6669" width="10.5546875" style="389" customWidth="1"/>
    <col min="6670" max="6672" width="10.44140625" style="389" customWidth="1"/>
    <col min="6673" max="6674" width="10.5546875" style="389" customWidth="1"/>
    <col min="6675" max="6675" width="9.88671875" style="389" customWidth="1"/>
    <col min="6676" max="6676" width="9.6640625" style="389" customWidth="1"/>
    <col min="6677" max="6677" width="10.5546875" style="389" customWidth="1"/>
    <col min="6678" max="6678" width="10.6640625" style="389" customWidth="1"/>
    <col min="6679" max="6679" width="12" style="389" customWidth="1"/>
    <col min="6680" max="6680" width="11.6640625" style="389" customWidth="1"/>
    <col min="6681" max="6681" width="13.44140625" style="389" customWidth="1"/>
    <col min="6682" max="6687" width="15.109375" style="389" customWidth="1"/>
    <col min="6688" max="6912" width="12.5546875" style="389"/>
    <col min="6913" max="6913" width="32" style="389" customWidth="1"/>
    <col min="6914" max="6916" width="10.5546875" style="389" customWidth="1"/>
    <col min="6917" max="6917" width="9.5546875" style="389" bestFit="1" customWidth="1"/>
    <col min="6918" max="6918" width="10.5546875" style="389" customWidth="1"/>
    <col min="6919" max="6920" width="11.88671875" style="389" customWidth="1"/>
    <col min="6921" max="6925" width="10.5546875" style="389" customWidth="1"/>
    <col min="6926" max="6928" width="10.44140625" style="389" customWidth="1"/>
    <col min="6929" max="6930" width="10.5546875" style="389" customWidth="1"/>
    <col min="6931" max="6931" width="9.88671875" style="389" customWidth="1"/>
    <col min="6932" max="6932" width="9.6640625" style="389" customWidth="1"/>
    <col min="6933" max="6933" width="10.5546875" style="389" customWidth="1"/>
    <col min="6934" max="6934" width="10.6640625" style="389" customWidth="1"/>
    <col min="6935" max="6935" width="12" style="389" customWidth="1"/>
    <col min="6936" max="6936" width="11.6640625" style="389" customWidth="1"/>
    <col min="6937" max="6937" width="13.44140625" style="389" customWidth="1"/>
    <col min="6938" max="6943" width="15.109375" style="389" customWidth="1"/>
    <col min="6944" max="7168" width="12.5546875" style="389"/>
    <col min="7169" max="7169" width="32" style="389" customWidth="1"/>
    <col min="7170" max="7172" width="10.5546875" style="389" customWidth="1"/>
    <col min="7173" max="7173" width="9.5546875" style="389" bestFit="1" customWidth="1"/>
    <col min="7174" max="7174" width="10.5546875" style="389" customWidth="1"/>
    <col min="7175" max="7176" width="11.88671875" style="389" customWidth="1"/>
    <col min="7177" max="7181" width="10.5546875" style="389" customWidth="1"/>
    <col min="7182" max="7184" width="10.44140625" style="389" customWidth="1"/>
    <col min="7185" max="7186" width="10.5546875" style="389" customWidth="1"/>
    <col min="7187" max="7187" width="9.88671875" style="389" customWidth="1"/>
    <col min="7188" max="7188" width="9.6640625" style="389" customWidth="1"/>
    <col min="7189" max="7189" width="10.5546875" style="389" customWidth="1"/>
    <col min="7190" max="7190" width="10.6640625" style="389" customWidth="1"/>
    <col min="7191" max="7191" width="12" style="389" customWidth="1"/>
    <col min="7192" max="7192" width="11.6640625" style="389" customWidth="1"/>
    <col min="7193" max="7193" width="13.44140625" style="389" customWidth="1"/>
    <col min="7194" max="7199" width="15.109375" style="389" customWidth="1"/>
    <col min="7200" max="7424" width="12.5546875" style="389"/>
    <col min="7425" max="7425" width="32" style="389" customWidth="1"/>
    <col min="7426" max="7428" width="10.5546875" style="389" customWidth="1"/>
    <col min="7429" max="7429" width="9.5546875" style="389" bestFit="1" customWidth="1"/>
    <col min="7430" max="7430" width="10.5546875" style="389" customWidth="1"/>
    <col min="7431" max="7432" width="11.88671875" style="389" customWidth="1"/>
    <col min="7433" max="7437" width="10.5546875" style="389" customWidth="1"/>
    <col min="7438" max="7440" width="10.44140625" style="389" customWidth="1"/>
    <col min="7441" max="7442" width="10.5546875" style="389" customWidth="1"/>
    <col min="7443" max="7443" width="9.88671875" style="389" customWidth="1"/>
    <col min="7444" max="7444" width="9.6640625" style="389" customWidth="1"/>
    <col min="7445" max="7445" width="10.5546875" style="389" customWidth="1"/>
    <col min="7446" max="7446" width="10.6640625" style="389" customWidth="1"/>
    <col min="7447" max="7447" width="12" style="389" customWidth="1"/>
    <col min="7448" max="7448" width="11.6640625" style="389" customWidth="1"/>
    <col min="7449" max="7449" width="13.44140625" style="389" customWidth="1"/>
    <col min="7450" max="7455" width="15.109375" style="389" customWidth="1"/>
    <col min="7456" max="7680" width="12.5546875" style="389"/>
    <col min="7681" max="7681" width="32" style="389" customWidth="1"/>
    <col min="7682" max="7684" width="10.5546875" style="389" customWidth="1"/>
    <col min="7685" max="7685" width="9.5546875" style="389" bestFit="1" customWidth="1"/>
    <col min="7686" max="7686" width="10.5546875" style="389" customWidth="1"/>
    <col min="7687" max="7688" width="11.88671875" style="389" customWidth="1"/>
    <col min="7689" max="7693" width="10.5546875" style="389" customWidth="1"/>
    <col min="7694" max="7696" width="10.44140625" style="389" customWidth="1"/>
    <col min="7697" max="7698" width="10.5546875" style="389" customWidth="1"/>
    <col min="7699" max="7699" width="9.88671875" style="389" customWidth="1"/>
    <col min="7700" max="7700" width="9.6640625" style="389" customWidth="1"/>
    <col min="7701" max="7701" width="10.5546875" style="389" customWidth="1"/>
    <col min="7702" max="7702" width="10.6640625" style="389" customWidth="1"/>
    <col min="7703" max="7703" width="12" style="389" customWidth="1"/>
    <col min="7704" max="7704" width="11.6640625" style="389" customWidth="1"/>
    <col min="7705" max="7705" width="13.44140625" style="389" customWidth="1"/>
    <col min="7706" max="7711" width="15.109375" style="389" customWidth="1"/>
    <col min="7712" max="7936" width="12.5546875" style="389"/>
    <col min="7937" max="7937" width="32" style="389" customWidth="1"/>
    <col min="7938" max="7940" width="10.5546875" style="389" customWidth="1"/>
    <col min="7941" max="7941" width="9.5546875" style="389" bestFit="1" customWidth="1"/>
    <col min="7942" max="7942" width="10.5546875" style="389" customWidth="1"/>
    <col min="7943" max="7944" width="11.88671875" style="389" customWidth="1"/>
    <col min="7945" max="7949" width="10.5546875" style="389" customWidth="1"/>
    <col min="7950" max="7952" width="10.44140625" style="389" customWidth="1"/>
    <col min="7953" max="7954" width="10.5546875" style="389" customWidth="1"/>
    <col min="7955" max="7955" width="9.88671875" style="389" customWidth="1"/>
    <col min="7956" max="7956" width="9.6640625" style="389" customWidth="1"/>
    <col min="7957" max="7957" width="10.5546875" style="389" customWidth="1"/>
    <col min="7958" max="7958" width="10.6640625" style="389" customWidth="1"/>
    <col min="7959" max="7959" width="12" style="389" customWidth="1"/>
    <col min="7960" max="7960" width="11.6640625" style="389" customWidth="1"/>
    <col min="7961" max="7961" width="13.44140625" style="389" customWidth="1"/>
    <col min="7962" max="7967" width="15.109375" style="389" customWidth="1"/>
    <col min="7968" max="8192" width="12.5546875" style="389"/>
    <col min="8193" max="8193" width="32" style="389" customWidth="1"/>
    <col min="8194" max="8196" width="10.5546875" style="389" customWidth="1"/>
    <col min="8197" max="8197" width="9.5546875" style="389" bestFit="1" customWidth="1"/>
    <col min="8198" max="8198" width="10.5546875" style="389" customWidth="1"/>
    <col min="8199" max="8200" width="11.88671875" style="389" customWidth="1"/>
    <col min="8201" max="8205" width="10.5546875" style="389" customWidth="1"/>
    <col min="8206" max="8208" width="10.44140625" style="389" customWidth="1"/>
    <col min="8209" max="8210" width="10.5546875" style="389" customWidth="1"/>
    <col min="8211" max="8211" width="9.88671875" style="389" customWidth="1"/>
    <col min="8212" max="8212" width="9.6640625" style="389" customWidth="1"/>
    <col min="8213" max="8213" width="10.5546875" style="389" customWidth="1"/>
    <col min="8214" max="8214" width="10.6640625" style="389" customWidth="1"/>
    <col min="8215" max="8215" width="12" style="389" customWidth="1"/>
    <col min="8216" max="8216" width="11.6640625" style="389" customWidth="1"/>
    <col min="8217" max="8217" width="13.44140625" style="389" customWidth="1"/>
    <col min="8218" max="8223" width="15.109375" style="389" customWidth="1"/>
    <col min="8224" max="8448" width="12.5546875" style="389"/>
    <col min="8449" max="8449" width="32" style="389" customWidth="1"/>
    <col min="8450" max="8452" width="10.5546875" style="389" customWidth="1"/>
    <col min="8453" max="8453" width="9.5546875" style="389" bestFit="1" customWidth="1"/>
    <col min="8454" max="8454" width="10.5546875" style="389" customWidth="1"/>
    <col min="8455" max="8456" width="11.88671875" style="389" customWidth="1"/>
    <col min="8457" max="8461" width="10.5546875" style="389" customWidth="1"/>
    <col min="8462" max="8464" width="10.44140625" style="389" customWidth="1"/>
    <col min="8465" max="8466" width="10.5546875" style="389" customWidth="1"/>
    <col min="8467" max="8467" width="9.88671875" style="389" customWidth="1"/>
    <col min="8468" max="8468" width="9.6640625" style="389" customWidth="1"/>
    <col min="8469" max="8469" width="10.5546875" style="389" customWidth="1"/>
    <col min="8470" max="8470" width="10.6640625" style="389" customWidth="1"/>
    <col min="8471" max="8471" width="12" style="389" customWidth="1"/>
    <col min="8472" max="8472" width="11.6640625" style="389" customWidth="1"/>
    <col min="8473" max="8473" width="13.44140625" style="389" customWidth="1"/>
    <col min="8474" max="8479" width="15.109375" style="389" customWidth="1"/>
    <col min="8480" max="8704" width="12.5546875" style="389"/>
    <col min="8705" max="8705" width="32" style="389" customWidth="1"/>
    <col min="8706" max="8708" width="10.5546875" style="389" customWidth="1"/>
    <col min="8709" max="8709" width="9.5546875" style="389" bestFit="1" customWidth="1"/>
    <col min="8710" max="8710" width="10.5546875" style="389" customWidth="1"/>
    <col min="8711" max="8712" width="11.88671875" style="389" customWidth="1"/>
    <col min="8713" max="8717" width="10.5546875" style="389" customWidth="1"/>
    <col min="8718" max="8720" width="10.44140625" style="389" customWidth="1"/>
    <col min="8721" max="8722" width="10.5546875" style="389" customWidth="1"/>
    <col min="8723" max="8723" width="9.88671875" style="389" customWidth="1"/>
    <col min="8724" max="8724" width="9.6640625" style="389" customWidth="1"/>
    <col min="8725" max="8725" width="10.5546875" style="389" customWidth="1"/>
    <col min="8726" max="8726" width="10.6640625" style="389" customWidth="1"/>
    <col min="8727" max="8727" width="12" style="389" customWidth="1"/>
    <col min="8728" max="8728" width="11.6640625" style="389" customWidth="1"/>
    <col min="8729" max="8729" width="13.44140625" style="389" customWidth="1"/>
    <col min="8730" max="8735" width="15.109375" style="389" customWidth="1"/>
    <col min="8736" max="8960" width="12.5546875" style="389"/>
    <col min="8961" max="8961" width="32" style="389" customWidth="1"/>
    <col min="8962" max="8964" width="10.5546875" style="389" customWidth="1"/>
    <col min="8965" max="8965" width="9.5546875" style="389" bestFit="1" customWidth="1"/>
    <col min="8966" max="8966" width="10.5546875" style="389" customWidth="1"/>
    <col min="8967" max="8968" width="11.88671875" style="389" customWidth="1"/>
    <col min="8969" max="8973" width="10.5546875" style="389" customWidth="1"/>
    <col min="8974" max="8976" width="10.44140625" style="389" customWidth="1"/>
    <col min="8977" max="8978" width="10.5546875" style="389" customWidth="1"/>
    <col min="8979" max="8979" width="9.88671875" style="389" customWidth="1"/>
    <col min="8980" max="8980" width="9.6640625" style="389" customWidth="1"/>
    <col min="8981" max="8981" width="10.5546875" style="389" customWidth="1"/>
    <col min="8982" max="8982" width="10.6640625" style="389" customWidth="1"/>
    <col min="8983" max="8983" width="12" style="389" customWidth="1"/>
    <col min="8984" max="8984" width="11.6640625" style="389" customWidth="1"/>
    <col min="8985" max="8985" width="13.44140625" style="389" customWidth="1"/>
    <col min="8986" max="8991" width="15.109375" style="389" customWidth="1"/>
    <col min="8992" max="9216" width="12.5546875" style="389"/>
    <col min="9217" max="9217" width="32" style="389" customWidth="1"/>
    <col min="9218" max="9220" width="10.5546875" style="389" customWidth="1"/>
    <col min="9221" max="9221" width="9.5546875" style="389" bestFit="1" customWidth="1"/>
    <col min="9222" max="9222" width="10.5546875" style="389" customWidth="1"/>
    <col min="9223" max="9224" width="11.88671875" style="389" customWidth="1"/>
    <col min="9225" max="9229" width="10.5546875" style="389" customWidth="1"/>
    <col min="9230" max="9232" width="10.44140625" style="389" customWidth="1"/>
    <col min="9233" max="9234" width="10.5546875" style="389" customWidth="1"/>
    <col min="9235" max="9235" width="9.88671875" style="389" customWidth="1"/>
    <col min="9236" max="9236" width="9.6640625" style="389" customWidth="1"/>
    <col min="9237" max="9237" width="10.5546875" style="389" customWidth="1"/>
    <col min="9238" max="9238" width="10.6640625" style="389" customWidth="1"/>
    <col min="9239" max="9239" width="12" style="389" customWidth="1"/>
    <col min="9240" max="9240" width="11.6640625" style="389" customWidth="1"/>
    <col min="9241" max="9241" width="13.44140625" style="389" customWidth="1"/>
    <col min="9242" max="9247" width="15.109375" style="389" customWidth="1"/>
    <col min="9248" max="9472" width="12.5546875" style="389"/>
    <col min="9473" max="9473" width="32" style="389" customWidth="1"/>
    <col min="9474" max="9476" width="10.5546875" style="389" customWidth="1"/>
    <col min="9477" max="9477" width="9.5546875" style="389" bestFit="1" customWidth="1"/>
    <col min="9478" max="9478" width="10.5546875" style="389" customWidth="1"/>
    <col min="9479" max="9480" width="11.88671875" style="389" customWidth="1"/>
    <col min="9481" max="9485" width="10.5546875" style="389" customWidth="1"/>
    <col min="9486" max="9488" width="10.44140625" style="389" customWidth="1"/>
    <col min="9489" max="9490" width="10.5546875" style="389" customWidth="1"/>
    <col min="9491" max="9491" width="9.88671875" style="389" customWidth="1"/>
    <col min="9492" max="9492" width="9.6640625" style="389" customWidth="1"/>
    <col min="9493" max="9493" width="10.5546875" style="389" customWidth="1"/>
    <col min="9494" max="9494" width="10.6640625" style="389" customWidth="1"/>
    <col min="9495" max="9495" width="12" style="389" customWidth="1"/>
    <col min="9496" max="9496" width="11.6640625" style="389" customWidth="1"/>
    <col min="9497" max="9497" width="13.44140625" style="389" customWidth="1"/>
    <col min="9498" max="9503" width="15.109375" style="389" customWidth="1"/>
    <col min="9504" max="9728" width="12.5546875" style="389"/>
    <col min="9729" max="9729" width="32" style="389" customWidth="1"/>
    <col min="9730" max="9732" width="10.5546875" style="389" customWidth="1"/>
    <col min="9733" max="9733" width="9.5546875" style="389" bestFit="1" customWidth="1"/>
    <col min="9734" max="9734" width="10.5546875" style="389" customWidth="1"/>
    <col min="9735" max="9736" width="11.88671875" style="389" customWidth="1"/>
    <col min="9737" max="9741" width="10.5546875" style="389" customWidth="1"/>
    <col min="9742" max="9744" width="10.44140625" style="389" customWidth="1"/>
    <col min="9745" max="9746" width="10.5546875" style="389" customWidth="1"/>
    <col min="9747" max="9747" width="9.88671875" style="389" customWidth="1"/>
    <col min="9748" max="9748" width="9.6640625" style="389" customWidth="1"/>
    <col min="9749" max="9749" width="10.5546875" style="389" customWidth="1"/>
    <col min="9750" max="9750" width="10.6640625" style="389" customWidth="1"/>
    <col min="9751" max="9751" width="12" style="389" customWidth="1"/>
    <col min="9752" max="9752" width="11.6640625" style="389" customWidth="1"/>
    <col min="9753" max="9753" width="13.44140625" style="389" customWidth="1"/>
    <col min="9754" max="9759" width="15.109375" style="389" customWidth="1"/>
    <col min="9760" max="9984" width="12.5546875" style="389"/>
    <col min="9985" max="9985" width="32" style="389" customWidth="1"/>
    <col min="9986" max="9988" width="10.5546875" style="389" customWidth="1"/>
    <col min="9989" max="9989" width="9.5546875" style="389" bestFit="1" customWidth="1"/>
    <col min="9990" max="9990" width="10.5546875" style="389" customWidth="1"/>
    <col min="9991" max="9992" width="11.88671875" style="389" customWidth="1"/>
    <col min="9993" max="9997" width="10.5546875" style="389" customWidth="1"/>
    <col min="9998" max="10000" width="10.44140625" style="389" customWidth="1"/>
    <col min="10001" max="10002" width="10.5546875" style="389" customWidth="1"/>
    <col min="10003" max="10003" width="9.88671875" style="389" customWidth="1"/>
    <col min="10004" max="10004" width="9.6640625" style="389" customWidth="1"/>
    <col min="10005" max="10005" width="10.5546875" style="389" customWidth="1"/>
    <col min="10006" max="10006" width="10.6640625" style="389" customWidth="1"/>
    <col min="10007" max="10007" width="12" style="389" customWidth="1"/>
    <col min="10008" max="10008" width="11.6640625" style="389" customWidth="1"/>
    <col min="10009" max="10009" width="13.44140625" style="389" customWidth="1"/>
    <col min="10010" max="10015" width="15.109375" style="389" customWidth="1"/>
    <col min="10016" max="10240" width="12.5546875" style="389"/>
    <col min="10241" max="10241" width="32" style="389" customWidth="1"/>
    <col min="10242" max="10244" width="10.5546875" style="389" customWidth="1"/>
    <col min="10245" max="10245" width="9.5546875" style="389" bestFit="1" customWidth="1"/>
    <col min="10246" max="10246" width="10.5546875" style="389" customWidth="1"/>
    <col min="10247" max="10248" width="11.88671875" style="389" customWidth="1"/>
    <col min="10249" max="10253" width="10.5546875" style="389" customWidth="1"/>
    <col min="10254" max="10256" width="10.44140625" style="389" customWidth="1"/>
    <col min="10257" max="10258" width="10.5546875" style="389" customWidth="1"/>
    <col min="10259" max="10259" width="9.88671875" style="389" customWidth="1"/>
    <col min="10260" max="10260" width="9.6640625" style="389" customWidth="1"/>
    <col min="10261" max="10261" width="10.5546875" style="389" customWidth="1"/>
    <col min="10262" max="10262" width="10.6640625" style="389" customWidth="1"/>
    <col min="10263" max="10263" width="12" style="389" customWidth="1"/>
    <col min="10264" max="10264" width="11.6640625" style="389" customWidth="1"/>
    <col min="10265" max="10265" width="13.44140625" style="389" customWidth="1"/>
    <col min="10266" max="10271" width="15.109375" style="389" customWidth="1"/>
    <col min="10272" max="10496" width="12.5546875" style="389"/>
    <col min="10497" max="10497" width="32" style="389" customWidth="1"/>
    <col min="10498" max="10500" width="10.5546875" style="389" customWidth="1"/>
    <col min="10501" max="10501" width="9.5546875" style="389" bestFit="1" customWidth="1"/>
    <col min="10502" max="10502" width="10.5546875" style="389" customWidth="1"/>
    <col min="10503" max="10504" width="11.88671875" style="389" customWidth="1"/>
    <col min="10505" max="10509" width="10.5546875" style="389" customWidth="1"/>
    <col min="10510" max="10512" width="10.44140625" style="389" customWidth="1"/>
    <col min="10513" max="10514" width="10.5546875" style="389" customWidth="1"/>
    <col min="10515" max="10515" width="9.88671875" style="389" customWidth="1"/>
    <col min="10516" max="10516" width="9.6640625" style="389" customWidth="1"/>
    <col min="10517" max="10517" width="10.5546875" style="389" customWidth="1"/>
    <col min="10518" max="10518" width="10.6640625" style="389" customWidth="1"/>
    <col min="10519" max="10519" width="12" style="389" customWidth="1"/>
    <col min="10520" max="10520" width="11.6640625" style="389" customWidth="1"/>
    <col min="10521" max="10521" width="13.44140625" style="389" customWidth="1"/>
    <col min="10522" max="10527" width="15.109375" style="389" customWidth="1"/>
    <col min="10528" max="10752" width="12.5546875" style="389"/>
    <col min="10753" max="10753" width="32" style="389" customWidth="1"/>
    <col min="10754" max="10756" width="10.5546875" style="389" customWidth="1"/>
    <col min="10757" max="10757" width="9.5546875" style="389" bestFit="1" customWidth="1"/>
    <col min="10758" max="10758" width="10.5546875" style="389" customWidth="1"/>
    <col min="10759" max="10760" width="11.88671875" style="389" customWidth="1"/>
    <col min="10761" max="10765" width="10.5546875" style="389" customWidth="1"/>
    <col min="10766" max="10768" width="10.44140625" style="389" customWidth="1"/>
    <col min="10769" max="10770" width="10.5546875" style="389" customWidth="1"/>
    <col min="10771" max="10771" width="9.88671875" style="389" customWidth="1"/>
    <col min="10772" max="10772" width="9.6640625" style="389" customWidth="1"/>
    <col min="10773" max="10773" width="10.5546875" style="389" customWidth="1"/>
    <col min="10774" max="10774" width="10.6640625" style="389" customWidth="1"/>
    <col min="10775" max="10775" width="12" style="389" customWidth="1"/>
    <col min="10776" max="10776" width="11.6640625" style="389" customWidth="1"/>
    <col min="10777" max="10777" width="13.44140625" style="389" customWidth="1"/>
    <col min="10778" max="10783" width="15.109375" style="389" customWidth="1"/>
    <col min="10784" max="11008" width="12.5546875" style="389"/>
    <col min="11009" max="11009" width="32" style="389" customWidth="1"/>
    <col min="11010" max="11012" width="10.5546875" style="389" customWidth="1"/>
    <col min="11013" max="11013" width="9.5546875" style="389" bestFit="1" customWidth="1"/>
    <col min="11014" max="11014" width="10.5546875" style="389" customWidth="1"/>
    <col min="11015" max="11016" width="11.88671875" style="389" customWidth="1"/>
    <col min="11017" max="11021" width="10.5546875" style="389" customWidth="1"/>
    <col min="11022" max="11024" width="10.44140625" style="389" customWidth="1"/>
    <col min="11025" max="11026" width="10.5546875" style="389" customWidth="1"/>
    <col min="11027" max="11027" width="9.88671875" style="389" customWidth="1"/>
    <col min="11028" max="11028" width="9.6640625" style="389" customWidth="1"/>
    <col min="11029" max="11029" width="10.5546875" style="389" customWidth="1"/>
    <col min="11030" max="11030" width="10.6640625" style="389" customWidth="1"/>
    <col min="11031" max="11031" width="12" style="389" customWidth="1"/>
    <col min="11032" max="11032" width="11.6640625" style="389" customWidth="1"/>
    <col min="11033" max="11033" width="13.44140625" style="389" customWidth="1"/>
    <col min="11034" max="11039" width="15.109375" style="389" customWidth="1"/>
    <col min="11040" max="11264" width="12.5546875" style="389"/>
    <col min="11265" max="11265" width="32" style="389" customWidth="1"/>
    <col min="11266" max="11268" width="10.5546875" style="389" customWidth="1"/>
    <col min="11269" max="11269" width="9.5546875" style="389" bestFit="1" customWidth="1"/>
    <col min="11270" max="11270" width="10.5546875" style="389" customWidth="1"/>
    <col min="11271" max="11272" width="11.88671875" style="389" customWidth="1"/>
    <col min="11273" max="11277" width="10.5546875" style="389" customWidth="1"/>
    <col min="11278" max="11280" width="10.44140625" style="389" customWidth="1"/>
    <col min="11281" max="11282" width="10.5546875" style="389" customWidth="1"/>
    <col min="11283" max="11283" width="9.88671875" style="389" customWidth="1"/>
    <col min="11284" max="11284" width="9.6640625" style="389" customWidth="1"/>
    <col min="11285" max="11285" width="10.5546875" style="389" customWidth="1"/>
    <col min="11286" max="11286" width="10.6640625" style="389" customWidth="1"/>
    <col min="11287" max="11287" width="12" style="389" customWidth="1"/>
    <col min="11288" max="11288" width="11.6640625" style="389" customWidth="1"/>
    <col min="11289" max="11289" width="13.44140625" style="389" customWidth="1"/>
    <col min="11290" max="11295" width="15.109375" style="389" customWidth="1"/>
    <col min="11296" max="11520" width="12.5546875" style="389"/>
    <col min="11521" max="11521" width="32" style="389" customWidth="1"/>
    <col min="11522" max="11524" width="10.5546875" style="389" customWidth="1"/>
    <col min="11525" max="11525" width="9.5546875" style="389" bestFit="1" customWidth="1"/>
    <col min="11526" max="11526" width="10.5546875" style="389" customWidth="1"/>
    <col min="11527" max="11528" width="11.88671875" style="389" customWidth="1"/>
    <col min="11529" max="11533" width="10.5546875" style="389" customWidth="1"/>
    <col min="11534" max="11536" width="10.44140625" style="389" customWidth="1"/>
    <col min="11537" max="11538" width="10.5546875" style="389" customWidth="1"/>
    <col min="11539" max="11539" width="9.88671875" style="389" customWidth="1"/>
    <col min="11540" max="11540" width="9.6640625" style="389" customWidth="1"/>
    <col min="11541" max="11541" width="10.5546875" style="389" customWidth="1"/>
    <col min="11542" max="11542" width="10.6640625" style="389" customWidth="1"/>
    <col min="11543" max="11543" width="12" style="389" customWidth="1"/>
    <col min="11544" max="11544" width="11.6640625" style="389" customWidth="1"/>
    <col min="11545" max="11545" width="13.44140625" style="389" customWidth="1"/>
    <col min="11546" max="11551" width="15.109375" style="389" customWidth="1"/>
    <col min="11552" max="11776" width="12.5546875" style="389"/>
    <col min="11777" max="11777" width="32" style="389" customWidth="1"/>
    <col min="11778" max="11780" width="10.5546875" style="389" customWidth="1"/>
    <col min="11781" max="11781" width="9.5546875" style="389" bestFit="1" customWidth="1"/>
    <col min="11782" max="11782" width="10.5546875" style="389" customWidth="1"/>
    <col min="11783" max="11784" width="11.88671875" style="389" customWidth="1"/>
    <col min="11785" max="11789" width="10.5546875" style="389" customWidth="1"/>
    <col min="11790" max="11792" width="10.44140625" style="389" customWidth="1"/>
    <col min="11793" max="11794" width="10.5546875" style="389" customWidth="1"/>
    <col min="11795" max="11795" width="9.88671875" style="389" customWidth="1"/>
    <col min="11796" max="11796" width="9.6640625" style="389" customWidth="1"/>
    <col min="11797" max="11797" width="10.5546875" style="389" customWidth="1"/>
    <col min="11798" max="11798" width="10.6640625" style="389" customWidth="1"/>
    <col min="11799" max="11799" width="12" style="389" customWidth="1"/>
    <col min="11800" max="11800" width="11.6640625" style="389" customWidth="1"/>
    <col min="11801" max="11801" width="13.44140625" style="389" customWidth="1"/>
    <col min="11802" max="11807" width="15.109375" style="389" customWidth="1"/>
    <col min="11808" max="12032" width="12.5546875" style="389"/>
    <col min="12033" max="12033" width="32" style="389" customWidth="1"/>
    <col min="12034" max="12036" width="10.5546875" style="389" customWidth="1"/>
    <col min="12037" max="12037" width="9.5546875" style="389" bestFit="1" customWidth="1"/>
    <col min="12038" max="12038" width="10.5546875" style="389" customWidth="1"/>
    <col min="12039" max="12040" width="11.88671875" style="389" customWidth="1"/>
    <col min="12041" max="12045" width="10.5546875" style="389" customWidth="1"/>
    <col min="12046" max="12048" width="10.44140625" style="389" customWidth="1"/>
    <col min="12049" max="12050" width="10.5546875" style="389" customWidth="1"/>
    <col min="12051" max="12051" width="9.88671875" style="389" customWidth="1"/>
    <col min="12052" max="12052" width="9.6640625" style="389" customWidth="1"/>
    <col min="12053" max="12053" width="10.5546875" style="389" customWidth="1"/>
    <col min="12054" max="12054" width="10.6640625" style="389" customWidth="1"/>
    <col min="12055" max="12055" width="12" style="389" customWidth="1"/>
    <col min="12056" max="12056" width="11.6640625" style="389" customWidth="1"/>
    <col min="12057" max="12057" width="13.44140625" style="389" customWidth="1"/>
    <col min="12058" max="12063" width="15.109375" style="389" customWidth="1"/>
    <col min="12064" max="12288" width="12.5546875" style="389"/>
    <col min="12289" max="12289" width="32" style="389" customWidth="1"/>
    <col min="12290" max="12292" width="10.5546875" style="389" customWidth="1"/>
    <col min="12293" max="12293" width="9.5546875" style="389" bestFit="1" customWidth="1"/>
    <col min="12294" max="12294" width="10.5546875" style="389" customWidth="1"/>
    <col min="12295" max="12296" width="11.88671875" style="389" customWidth="1"/>
    <col min="12297" max="12301" width="10.5546875" style="389" customWidth="1"/>
    <col min="12302" max="12304" width="10.44140625" style="389" customWidth="1"/>
    <col min="12305" max="12306" width="10.5546875" style="389" customWidth="1"/>
    <col min="12307" max="12307" width="9.88671875" style="389" customWidth="1"/>
    <col min="12308" max="12308" width="9.6640625" style="389" customWidth="1"/>
    <col min="12309" max="12309" width="10.5546875" style="389" customWidth="1"/>
    <col min="12310" max="12310" width="10.6640625" style="389" customWidth="1"/>
    <col min="12311" max="12311" width="12" style="389" customWidth="1"/>
    <col min="12312" max="12312" width="11.6640625" style="389" customWidth="1"/>
    <col min="12313" max="12313" width="13.44140625" style="389" customWidth="1"/>
    <col min="12314" max="12319" width="15.109375" style="389" customWidth="1"/>
    <col min="12320" max="12544" width="12.5546875" style="389"/>
    <col min="12545" max="12545" width="32" style="389" customWidth="1"/>
    <col min="12546" max="12548" width="10.5546875" style="389" customWidth="1"/>
    <col min="12549" max="12549" width="9.5546875" style="389" bestFit="1" customWidth="1"/>
    <col min="12550" max="12550" width="10.5546875" style="389" customWidth="1"/>
    <col min="12551" max="12552" width="11.88671875" style="389" customWidth="1"/>
    <col min="12553" max="12557" width="10.5546875" style="389" customWidth="1"/>
    <col min="12558" max="12560" width="10.44140625" style="389" customWidth="1"/>
    <col min="12561" max="12562" width="10.5546875" style="389" customWidth="1"/>
    <col min="12563" max="12563" width="9.88671875" style="389" customWidth="1"/>
    <col min="12564" max="12564" width="9.6640625" style="389" customWidth="1"/>
    <col min="12565" max="12565" width="10.5546875" style="389" customWidth="1"/>
    <col min="12566" max="12566" width="10.6640625" style="389" customWidth="1"/>
    <col min="12567" max="12567" width="12" style="389" customWidth="1"/>
    <col min="12568" max="12568" width="11.6640625" style="389" customWidth="1"/>
    <col min="12569" max="12569" width="13.44140625" style="389" customWidth="1"/>
    <col min="12570" max="12575" width="15.109375" style="389" customWidth="1"/>
    <col min="12576" max="12800" width="12.5546875" style="389"/>
    <col min="12801" max="12801" width="32" style="389" customWidth="1"/>
    <col min="12802" max="12804" width="10.5546875" style="389" customWidth="1"/>
    <col min="12805" max="12805" width="9.5546875" style="389" bestFit="1" customWidth="1"/>
    <col min="12806" max="12806" width="10.5546875" style="389" customWidth="1"/>
    <col min="12807" max="12808" width="11.88671875" style="389" customWidth="1"/>
    <col min="12809" max="12813" width="10.5546875" style="389" customWidth="1"/>
    <col min="12814" max="12816" width="10.44140625" style="389" customWidth="1"/>
    <col min="12817" max="12818" width="10.5546875" style="389" customWidth="1"/>
    <col min="12819" max="12819" width="9.88671875" style="389" customWidth="1"/>
    <col min="12820" max="12820" width="9.6640625" style="389" customWidth="1"/>
    <col min="12821" max="12821" width="10.5546875" style="389" customWidth="1"/>
    <col min="12822" max="12822" width="10.6640625" style="389" customWidth="1"/>
    <col min="12823" max="12823" width="12" style="389" customWidth="1"/>
    <col min="12824" max="12824" width="11.6640625" style="389" customWidth="1"/>
    <col min="12825" max="12825" width="13.44140625" style="389" customWidth="1"/>
    <col min="12826" max="12831" width="15.109375" style="389" customWidth="1"/>
    <col min="12832" max="13056" width="12.5546875" style="389"/>
    <col min="13057" max="13057" width="32" style="389" customWidth="1"/>
    <col min="13058" max="13060" width="10.5546875" style="389" customWidth="1"/>
    <col min="13061" max="13061" width="9.5546875" style="389" bestFit="1" customWidth="1"/>
    <col min="13062" max="13062" width="10.5546875" style="389" customWidth="1"/>
    <col min="13063" max="13064" width="11.88671875" style="389" customWidth="1"/>
    <col min="13065" max="13069" width="10.5546875" style="389" customWidth="1"/>
    <col min="13070" max="13072" width="10.44140625" style="389" customWidth="1"/>
    <col min="13073" max="13074" width="10.5546875" style="389" customWidth="1"/>
    <col min="13075" max="13075" width="9.88671875" style="389" customWidth="1"/>
    <col min="13076" max="13076" width="9.6640625" style="389" customWidth="1"/>
    <col min="13077" max="13077" width="10.5546875" style="389" customWidth="1"/>
    <col min="13078" max="13078" width="10.6640625" style="389" customWidth="1"/>
    <col min="13079" max="13079" width="12" style="389" customWidth="1"/>
    <col min="13080" max="13080" width="11.6640625" style="389" customWidth="1"/>
    <col min="13081" max="13081" width="13.44140625" style="389" customWidth="1"/>
    <col min="13082" max="13087" width="15.109375" style="389" customWidth="1"/>
    <col min="13088" max="13312" width="12.5546875" style="389"/>
    <col min="13313" max="13313" width="32" style="389" customWidth="1"/>
    <col min="13314" max="13316" width="10.5546875" style="389" customWidth="1"/>
    <col min="13317" max="13317" width="9.5546875" style="389" bestFit="1" customWidth="1"/>
    <col min="13318" max="13318" width="10.5546875" style="389" customWidth="1"/>
    <col min="13319" max="13320" width="11.88671875" style="389" customWidth="1"/>
    <col min="13321" max="13325" width="10.5546875" style="389" customWidth="1"/>
    <col min="13326" max="13328" width="10.44140625" style="389" customWidth="1"/>
    <col min="13329" max="13330" width="10.5546875" style="389" customWidth="1"/>
    <col min="13331" max="13331" width="9.88671875" style="389" customWidth="1"/>
    <col min="13332" max="13332" width="9.6640625" style="389" customWidth="1"/>
    <col min="13333" max="13333" width="10.5546875" style="389" customWidth="1"/>
    <col min="13334" max="13334" width="10.6640625" style="389" customWidth="1"/>
    <col min="13335" max="13335" width="12" style="389" customWidth="1"/>
    <col min="13336" max="13336" width="11.6640625" style="389" customWidth="1"/>
    <col min="13337" max="13337" width="13.44140625" style="389" customWidth="1"/>
    <col min="13338" max="13343" width="15.109375" style="389" customWidth="1"/>
    <col min="13344" max="13568" width="12.5546875" style="389"/>
    <col min="13569" max="13569" width="32" style="389" customWidth="1"/>
    <col min="13570" max="13572" width="10.5546875" style="389" customWidth="1"/>
    <col min="13573" max="13573" width="9.5546875" style="389" bestFit="1" customWidth="1"/>
    <col min="13574" max="13574" width="10.5546875" style="389" customWidth="1"/>
    <col min="13575" max="13576" width="11.88671875" style="389" customWidth="1"/>
    <col min="13577" max="13581" width="10.5546875" style="389" customWidth="1"/>
    <col min="13582" max="13584" width="10.44140625" style="389" customWidth="1"/>
    <col min="13585" max="13586" width="10.5546875" style="389" customWidth="1"/>
    <col min="13587" max="13587" width="9.88671875" style="389" customWidth="1"/>
    <col min="13588" max="13588" width="9.6640625" style="389" customWidth="1"/>
    <col min="13589" max="13589" width="10.5546875" style="389" customWidth="1"/>
    <col min="13590" max="13590" width="10.6640625" style="389" customWidth="1"/>
    <col min="13591" max="13591" width="12" style="389" customWidth="1"/>
    <col min="13592" max="13592" width="11.6640625" style="389" customWidth="1"/>
    <col min="13593" max="13593" width="13.44140625" style="389" customWidth="1"/>
    <col min="13594" max="13599" width="15.109375" style="389" customWidth="1"/>
    <col min="13600" max="13824" width="12.5546875" style="389"/>
    <col min="13825" max="13825" width="32" style="389" customWidth="1"/>
    <col min="13826" max="13828" width="10.5546875" style="389" customWidth="1"/>
    <col min="13829" max="13829" width="9.5546875" style="389" bestFit="1" customWidth="1"/>
    <col min="13830" max="13830" width="10.5546875" style="389" customWidth="1"/>
    <col min="13831" max="13832" width="11.88671875" style="389" customWidth="1"/>
    <col min="13833" max="13837" width="10.5546875" style="389" customWidth="1"/>
    <col min="13838" max="13840" width="10.44140625" style="389" customWidth="1"/>
    <col min="13841" max="13842" width="10.5546875" style="389" customWidth="1"/>
    <col min="13843" max="13843" width="9.88671875" style="389" customWidth="1"/>
    <col min="13844" max="13844" width="9.6640625" style="389" customWidth="1"/>
    <col min="13845" max="13845" width="10.5546875" style="389" customWidth="1"/>
    <col min="13846" max="13846" width="10.6640625" style="389" customWidth="1"/>
    <col min="13847" max="13847" width="12" style="389" customWidth="1"/>
    <col min="13848" max="13848" width="11.6640625" style="389" customWidth="1"/>
    <col min="13849" max="13849" width="13.44140625" style="389" customWidth="1"/>
    <col min="13850" max="13855" width="15.109375" style="389" customWidth="1"/>
    <col min="13856" max="14080" width="12.5546875" style="389"/>
    <col min="14081" max="14081" width="32" style="389" customWidth="1"/>
    <col min="14082" max="14084" width="10.5546875" style="389" customWidth="1"/>
    <col min="14085" max="14085" width="9.5546875" style="389" bestFit="1" customWidth="1"/>
    <col min="14086" max="14086" width="10.5546875" style="389" customWidth="1"/>
    <col min="14087" max="14088" width="11.88671875" style="389" customWidth="1"/>
    <col min="14089" max="14093" width="10.5546875" style="389" customWidth="1"/>
    <col min="14094" max="14096" width="10.44140625" style="389" customWidth="1"/>
    <col min="14097" max="14098" width="10.5546875" style="389" customWidth="1"/>
    <col min="14099" max="14099" width="9.88671875" style="389" customWidth="1"/>
    <col min="14100" max="14100" width="9.6640625" style="389" customWidth="1"/>
    <col min="14101" max="14101" width="10.5546875" style="389" customWidth="1"/>
    <col min="14102" max="14102" width="10.6640625" style="389" customWidth="1"/>
    <col min="14103" max="14103" width="12" style="389" customWidth="1"/>
    <col min="14104" max="14104" width="11.6640625" style="389" customWidth="1"/>
    <col min="14105" max="14105" width="13.44140625" style="389" customWidth="1"/>
    <col min="14106" max="14111" width="15.109375" style="389" customWidth="1"/>
    <col min="14112" max="14336" width="12.5546875" style="389"/>
    <col min="14337" max="14337" width="32" style="389" customWidth="1"/>
    <col min="14338" max="14340" width="10.5546875" style="389" customWidth="1"/>
    <col min="14341" max="14341" width="9.5546875" style="389" bestFit="1" customWidth="1"/>
    <col min="14342" max="14342" width="10.5546875" style="389" customWidth="1"/>
    <col min="14343" max="14344" width="11.88671875" style="389" customWidth="1"/>
    <col min="14345" max="14349" width="10.5546875" style="389" customWidth="1"/>
    <col min="14350" max="14352" width="10.44140625" style="389" customWidth="1"/>
    <col min="14353" max="14354" width="10.5546875" style="389" customWidth="1"/>
    <col min="14355" max="14355" width="9.88671875" style="389" customWidth="1"/>
    <col min="14356" max="14356" width="9.6640625" style="389" customWidth="1"/>
    <col min="14357" max="14357" width="10.5546875" style="389" customWidth="1"/>
    <col min="14358" max="14358" width="10.6640625" style="389" customWidth="1"/>
    <col min="14359" max="14359" width="12" style="389" customWidth="1"/>
    <col min="14360" max="14360" width="11.6640625" style="389" customWidth="1"/>
    <col min="14361" max="14361" width="13.44140625" style="389" customWidth="1"/>
    <col min="14362" max="14367" width="15.109375" style="389" customWidth="1"/>
    <col min="14368" max="14592" width="12.5546875" style="389"/>
    <col min="14593" max="14593" width="32" style="389" customWidth="1"/>
    <col min="14594" max="14596" width="10.5546875" style="389" customWidth="1"/>
    <col min="14597" max="14597" width="9.5546875" style="389" bestFit="1" customWidth="1"/>
    <col min="14598" max="14598" width="10.5546875" style="389" customWidth="1"/>
    <col min="14599" max="14600" width="11.88671875" style="389" customWidth="1"/>
    <col min="14601" max="14605" width="10.5546875" style="389" customWidth="1"/>
    <col min="14606" max="14608" width="10.44140625" style="389" customWidth="1"/>
    <col min="14609" max="14610" width="10.5546875" style="389" customWidth="1"/>
    <col min="14611" max="14611" width="9.88671875" style="389" customWidth="1"/>
    <col min="14612" max="14612" width="9.6640625" style="389" customWidth="1"/>
    <col min="14613" max="14613" width="10.5546875" style="389" customWidth="1"/>
    <col min="14614" max="14614" width="10.6640625" style="389" customWidth="1"/>
    <col min="14615" max="14615" width="12" style="389" customWidth="1"/>
    <col min="14616" max="14616" width="11.6640625" style="389" customWidth="1"/>
    <col min="14617" max="14617" width="13.44140625" style="389" customWidth="1"/>
    <col min="14618" max="14623" width="15.109375" style="389" customWidth="1"/>
    <col min="14624" max="14848" width="12.5546875" style="389"/>
    <col min="14849" max="14849" width="32" style="389" customWidth="1"/>
    <col min="14850" max="14852" width="10.5546875" style="389" customWidth="1"/>
    <col min="14853" max="14853" width="9.5546875" style="389" bestFit="1" customWidth="1"/>
    <col min="14854" max="14854" width="10.5546875" style="389" customWidth="1"/>
    <col min="14855" max="14856" width="11.88671875" style="389" customWidth="1"/>
    <col min="14857" max="14861" width="10.5546875" style="389" customWidth="1"/>
    <col min="14862" max="14864" width="10.44140625" style="389" customWidth="1"/>
    <col min="14865" max="14866" width="10.5546875" style="389" customWidth="1"/>
    <col min="14867" max="14867" width="9.88671875" style="389" customWidth="1"/>
    <col min="14868" max="14868" width="9.6640625" style="389" customWidth="1"/>
    <col min="14869" max="14869" width="10.5546875" style="389" customWidth="1"/>
    <col min="14870" max="14870" width="10.6640625" style="389" customWidth="1"/>
    <col min="14871" max="14871" width="12" style="389" customWidth="1"/>
    <col min="14872" max="14872" width="11.6640625" style="389" customWidth="1"/>
    <col min="14873" max="14873" width="13.44140625" style="389" customWidth="1"/>
    <col min="14874" max="14879" width="15.109375" style="389" customWidth="1"/>
    <col min="14880" max="15104" width="12.5546875" style="389"/>
    <col min="15105" max="15105" width="32" style="389" customWidth="1"/>
    <col min="15106" max="15108" width="10.5546875" style="389" customWidth="1"/>
    <col min="15109" max="15109" width="9.5546875" style="389" bestFit="1" customWidth="1"/>
    <col min="15110" max="15110" width="10.5546875" style="389" customWidth="1"/>
    <col min="15111" max="15112" width="11.88671875" style="389" customWidth="1"/>
    <col min="15113" max="15117" width="10.5546875" style="389" customWidth="1"/>
    <col min="15118" max="15120" width="10.44140625" style="389" customWidth="1"/>
    <col min="15121" max="15122" width="10.5546875" style="389" customWidth="1"/>
    <col min="15123" max="15123" width="9.88671875" style="389" customWidth="1"/>
    <col min="15124" max="15124" width="9.6640625" style="389" customWidth="1"/>
    <col min="15125" max="15125" width="10.5546875" style="389" customWidth="1"/>
    <col min="15126" max="15126" width="10.6640625" style="389" customWidth="1"/>
    <col min="15127" max="15127" width="12" style="389" customWidth="1"/>
    <col min="15128" max="15128" width="11.6640625" style="389" customWidth="1"/>
    <col min="15129" max="15129" width="13.44140625" style="389" customWidth="1"/>
    <col min="15130" max="15135" width="15.109375" style="389" customWidth="1"/>
    <col min="15136" max="15360" width="12.5546875" style="389"/>
    <col min="15361" max="15361" width="32" style="389" customWidth="1"/>
    <col min="15362" max="15364" width="10.5546875" style="389" customWidth="1"/>
    <col min="15365" max="15365" width="9.5546875" style="389" bestFit="1" customWidth="1"/>
    <col min="15366" max="15366" width="10.5546875" style="389" customWidth="1"/>
    <col min="15367" max="15368" width="11.88671875" style="389" customWidth="1"/>
    <col min="15369" max="15373" width="10.5546875" style="389" customWidth="1"/>
    <col min="15374" max="15376" width="10.44140625" style="389" customWidth="1"/>
    <col min="15377" max="15378" width="10.5546875" style="389" customWidth="1"/>
    <col min="15379" max="15379" width="9.88671875" style="389" customWidth="1"/>
    <col min="15380" max="15380" width="9.6640625" style="389" customWidth="1"/>
    <col min="15381" max="15381" width="10.5546875" style="389" customWidth="1"/>
    <col min="15382" max="15382" width="10.6640625" style="389" customWidth="1"/>
    <col min="15383" max="15383" width="12" style="389" customWidth="1"/>
    <col min="15384" max="15384" width="11.6640625" style="389" customWidth="1"/>
    <col min="15385" max="15385" width="13.44140625" style="389" customWidth="1"/>
    <col min="15386" max="15391" width="15.109375" style="389" customWidth="1"/>
    <col min="15392" max="15616" width="12.5546875" style="389"/>
    <col min="15617" max="15617" width="32" style="389" customWidth="1"/>
    <col min="15618" max="15620" width="10.5546875" style="389" customWidth="1"/>
    <col min="15621" max="15621" width="9.5546875" style="389" bestFit="1" customWidth="1"/>
    <col min="15622" max="15622" width="10.5546875" style="389" customWidth="1"/>
    <col min="15623" max="15624" width="11.88671875" style="389" customWidth="1"/>
    <col min="15625" max="15629" width="10.5546875" style="389" customWidth="1"/>
    <col min="15630" max="15632" width="10.44140625" style="389" customWidth="1"/>
    <col min="15633" max="15634" width="10.5546875" style="389" customWidth="1"/>
    <col min="15635" max="15635" width="9.88671875" style="389" customWidth="1"/>
    <col min="15636" max="15636" width="9.6640625" style="389" customWidth="1"/>
    <col min="15637" max="15637" width="10.5546875" style="389" customWidth="1"/>
    <col min="15638" max="15638" width="10.6640625" style="389" customWidth="1"/>
    <col min="15639" max="15639" width="12" style="389" customWidth="1"/>
    <col min="15640" max="15640" width="11.6640625" style="389" customWidth="1"/>
    <col min="15641" max="15641" width="13.44140625" style="389" customWidth="1"/>
    <col min="15642" max="15647" width="15.109375" style="389" customWidth="1"/>
    <col min="15648" max="15872" width="12.5546875" style="389"/>
    <col min="15873" max="15873" width="32" style="389" customWidth="1"/>
    <col min="15874" max="15876" width="10.5546875" style="389" customWidth="1"/>
    <col min="15877" max="15877" width="9.5546875" style="389" bestFit="1" customWidth="1"/>
    <col min="15878" max="15878" width="10.5546875" style="389" customWidth="1"/>
    <col min="15879" max="15880" width="11.88671875" style="389" customWidth="1"/>
    <col min="15881" max="15885" width="10.5546875" style="389" customWidth="1"/>
    <col min="15886" max="15888" width="10.44140625" style="389" customWidth="1"/>
    <col min="15889" max="15890" width="10.5546875" style="389" customWidth="1"/>
    <col min="15891" max="15891" width="9.88671875" style="389" customWidth="1"/>
    <col min="15892" max="15892" width="9.6640625" style="389" customWidth="1"/>
    <col min="15893" max="15893" width="10.5546875" style="389" customWidth="1"/>
    <col min="15894" max="15894" width="10.6640625" style="389" customWidth="1"/>
    <col min="15895" max="15895" width="12" style="389" customWidth="1"/>
    <col min="15896" max="15896" width="11.6640625" style="389" customWidth="1"/>
    <col min="15897" max="15897" width="13.44140625" style="389" customWidth="1"/>
    <col min="15898" max="15903" width="15.109375" style="389" customWidth="1"/>
    <col min="15904" max="16128" width="12.5546875" style="389"/>
    <col min="16129" max="16129" width="32" style="389" customWidth="1"/>
    <col min="16130" max="16132" width="10.5546875" style="389" customWidth="1"/>
    <col min="16133" max="16133" width="9.5546875" style="389" bestFit="1" customWidth="1"/>
    <col min="16134" max="16134" width="10.5546875" style="389" customWidth="1"/>
    <col min="16135" max="16136" width="11.88671875" style="389" customWidth="1"/>
    <col min="16137" max="16141" width="10.5546875" style="389" customWidth="1"/>
    <col min="16142" max="16144" width="10.44140625" style="389" customWidth="1"/>
    <col min="16145" max="16146" width="10.5546875" style="389" customWidth="1"/>
    <col min="16147" max="16147" width="9.88671875" style="389" customWidth="1"/>
    <col min="16148" max="16148" width="9.6640625" style="389" customWidth="1"/>
    <col min="16149" max="16149" width="10.5546875" style="389" customWidth="1"/>
    <col min="16150" max="16150" width="10.6640625" style="389" customWidth="1"/>
    <col min="16151" max="16151" width="12" style="389" customWidth="1"/>
    <col min="16152" max="16152" width="11.6640625" style="389" customWidth="1"/>
    <col min="16153" max="16153" width="13.44140625" style="389" customWidth="1"/>
    <col min="16154" max="16159" width="15.109375" style="389" customWidth="1"/>
    <col min="16160" max="16384" width="12.5546875" style="389"/>
  </cols>
  <sheetData>
    <row r="1" spans="1:27" ht="18" customHeight="1">
      <c r="A1" s="1594" t="s">
        <v>2775</v>
      </c>
      <c r="B1" s="1233"/>
      <c r="C1" s="1233"/>
      <c r="D1" s="1233"/>
      <c r="E1" s="1233"/>
      <c r="F1" s="1233"/>
      <c r="G1" s="1233"/>
      <c r="H1" s="1233"/>
      <c r="I1" s="1233"/>
      <c r="J1" s="1233"/>
      <c r="K1" s="1233"/>
      <c r="L1" s="1233"/>
      <c r="M1" s="1233"/>
      <c r="N1" s="1233"/>
      <c r="O1" s="1233"/>
      <c r="P1" s="1233"/>
      <c r="Q1" s="1233"/>
      <c r="R1" s="1233"/>
      <c r="S1" s="1233"/>
      <c r="T1" s="1233"/>
      <c r="U1" s="1233"/>
      <c r="V1" s="1233"/>
      <c r="W1" s="1233"/>
      <c r="X1" s="1233"/>
      <c r="Y1" s="1233"/>
    </row>
    <row r="2" spans="1:27" s="654" customFormat="1" ht="24.75" customHeight="1">
      <c r="A2" s="999" t="s">
        <v>2568</v>
      </c>
      <c r="B2" s="1000"/>
      <c r="C2" s="1000"/>
      <c r="D2" s="1000"/>
      <c r="E2" s="1000"/>
      <c r="F2" s="1000"/>
      <c r="G2" s="1000"/>
      <c r="H2" s="1000"/>
      <c r="I2" s="1000"/>
      <c r="J2" s="1000"/>
      <c r="K2" s="1000"/>
      <c r="L2" s="1000"/>
      <c r="M2" s="1000"/>
      <c r="N2" s="1000"/>
      <c r="O2" s="1000"/>
      <c r="P2" s="1000"/>
      <c r="Q2" s="1000"/>
      <c r="R2" s="1000"/>
      <c r="S2" s="1000"/>
      <c r="T2" s="1000"/>
      <c r="U2" s="1000"/>
      <c r="V2" s="1000"/>
      <c r="W2" s="1000"/>
      <c r="X2" s="1000"/>
      <c r="Y2" s="1000"/>
    </row>
    <row r="3" spans="1:27" s="720" customFormat="1" ht="26.25" customHeight="1">
      <c r="A3" s="656">
        <v>46112</v>
      </c>
      <c r="B3" s="1234"/>
      <c r="C3" s="1235"/>
      <c r="D3" s="1235"/>
      <c r="E3" s="1235"/>
      <c r="F3" s="1235"/>
      <c r="G3" s="1235"/>
      <c r="H3" s="1235"/>
      <c r="I3" s="1235"/>
      <c r="J3" s="1235"/>
      <c r="K3" s="1235"/>
      <c r="L3" s="1235"/>
      <c r="M3" s="1235"/>
      <c r="N3" s="1235"/>
      <c r="O3" s="1235"/>
      <c r="P3" s="1235"/>
      <c r="Q3" s="1235"/>
      <c r="R3" s="1235"/>
      <c r="S3" s="1235"/>
      <c r="T3" s="1235"/>
      <c r="U3" s="1235"/>
      <c r="V3" s="1235"/>
      <c r="W3" s="1235"/>
      <c r="X3" s="1235"/>
      <c r="Y3" s="1235"/>
    </row>
    <row r="4" spans="1:27" s="660" customFormat="1" ht="23.25" customHeight="1">
      <c r="A4" s="1002" t="s">
        <v>101</v>
      </c>
      <c r="B4" s="1003"/>
      <c r="C4" s="1003"/>
      <c r="D4" s="1003"/>
      <c r="E4" s="1003"/>
      <c r="F4" s="1003"/>
      <c r="G4" s="1003"/>
      <c r="H4" s="1003"/>
      <c r="I4" s="1003"/>
      <c r="J4" s="1003"/>
      <c r="K4" s="1003"/>
      <c r="L4" s="1003"/>
      <c r="M4" s="1003"/>
      <c r="N4" s="1003"/>
      <c r="O4" s="1003"/>
      <c r="P4" s="1003"/>
      <c r="Q4" s="1003"/>
      <c r="R4" s="1003"/>
      <c r="S4" s="1003"/>
      <c r="T4" s="1003"/>
      <c r="U4" s="1003"/>
      <c r="V4" s="1003"/>
      <c r="W4" s="1003"/>
      <c r="X4" s="1003"/>
      <c r="Y4" s="1003"/>
    </row>
    <row r="5" spans="1:27" ht="9" customHeight="1" thickBot="1">
      <c r="A5" s="1236"/>
      <c r="B5" s="1033"/>
      <c r="C5" s="1033"/>
      <c r="D5" s="1033"/>
      <c r="E5" s="1033"/>
      <c r="F5" s="1033"/>
      <c r="G5" s="1033"/>
      <c r="H5" s="1033"/>
      <c r="I5" s="1033"/>
      <c r="J5" s="1033"/>
      <c r="K5" s="1033"/>
      <c r="L5" s="1033"/>
      <c r="M5" s="1033"/>
      <c r="N5" s="1033"/>
      <c r="O5" s="1033"/>
      <c r="P5" s="1033"/>
      <c r="Q5" s="1033"/>
      <c r="R5" s="1033"/>
      <c r="S5" s="1033"/>
      <c r="T5" s="1033"/>
      <c r="U5" s="1033"/>
      <c r="V5" s="1033"/>
      <c r="W5" s="1033"/>
      <c r="X5" s="1033"/>
      <c r="Y5" s="1033"/>
    </row>
    <row r="6" spans="1:27" s="692" customFormat="1" ht="12.75" customHeight="1" thickBot="1">
      <c r="A6" s="1005"/>
      <c r="B6" s="1005"/>
      <c r="C6" s="1005"/>
      <c r="D6" s="1005"/>
      <c r="E6" s="1005"/>
      <c r="F6" s="1005"/>
      <c r="G6" s="1005"/>
      <c r="H6" s="1005"/>
      <c r="I6" s="1005"/>
      <c r="J6" s="1005"/>
      <c r="K6" s="1005"/>
      <c r="L6" s="1005"/>
      <c r="M6" s="1005"/>
      <c r="N6" s="1005"/>
      <c r="O6" s="1005"/>
      <c r="P6" s="1005"/>
      <c r="Q6" s="1005"/>
      <c r="R6" s="1005"/>
      <c r="S6" s="1005"/>
      <c r="T6" s="1005"/>
      <c r="U6" s="1005"/>
      <c r="V6" s="1005"/>
      <c r="W6" s="1005"/>
      <c r="X6" s="1005"/>
      <c r="Y6" s="1237" t="s">
        <v>2569</v>
      </c>
    </row>
    <row r="7" spans="1:27" s="692" customFormat="1" ht="15.6" customHeight="1">
      <c r="A7" s="1008"/>
      <c r="B7" s="1238" t="s">
        <v>2570</v>
      </c>
      <c r="C7" s="1239"/>
      <c r="D7" s="1239"/>
      <c r="E7" s="1239"/>
      <c r="F7" s="1239"/>
      <c r="G7" s="1239"/>
      <c r="H7" s="1239"/>
      <c r="I7" s="1239"/>
      <c r="J7" s="1239"/>
      <c r="K7" s="1239"/>
      <c r="L7" s="1239"/>
      <c r="M7" s="1239"/>
      <c r="N7" s="1239"/>
      <c r="O7" s="1239"/>
      <c r="P7" s="1239"/>
      <c r="Q7" s="1239"/>
      <c r="R7" s="1239"/>
      <c r="S7" s="1239"/>
      <c r="T7" s="1239"/>
      <c r="U7" s="1239"/>
      <c r="V7" s="1239"/>
      <c r="W7" s="1239"/>
      <c r="X7" s="1239"/>
      <c r="Y7" s="1010"/>
    </row>
    <row r="8" spans="1:27" s="692" customFormat="1" ht="21" customHeight="1" thickBot="1">
      <c r="A8" s="1013"/>
      <c r="B8" s="1240"/>
      <c r="C8" s="1240"/>
      <c r="D8" s="1240"/>
      <c r="E8" s="1240"/>
      <c r="F8" s="1240"/>
      <c r="G8" s="1240"/>
      <c r="H8" s="1240"/>
      <c r="I8" s="1240"/>
      <c r="J8" s="1240"/>
      <c r="K8" s="1240"/>
      <c r="L8" s="1240"/>
      <c r="M8" s="1240"/>
      <c r="N8" s="1240"/>
      <c r="O8" s="1240"/>
      <c r="P8" s="1240"/>
      <c r="Q8" s="1240"/>
      <c r="R8" s="1240"/>
      <c r="S8" s="1240"/>
      <c r="T8" s="1240"/>
      <c r="U8" s="1240"/>
      <c r="V8" s="1240"/>
      <c r="W8" s="1241" t="s">
        <v>2571</v>
      </c>
      <c r="X8" s="1241" t="s">
        <v>2572</v>
      </c>
      <c r="Y8" s="1010"/>
    </row>
    <row r="9" spans="1:27" s="692" customFormat="1" ht="21" customHeight="1" thickBot="1">
      <c r="A9" s="1013" t="s">
        <v>2440</v>
      </c>
      <c r="B9" s="1008"/>
      <c r="C9" s="1008"/>
      <c r="D9" s="1008"/>
      <c r="E9" s="1008"/>
      <c r="F9" s="1008"/>
      <c r="G9" s="1008"/>
      <c r="H9" s="1008"/>
      <c r="I9" s="1008"/>
      <c r="J9" s="1008"/>
      <c r="K9" s="1008"/>
      <c r="L9" s="1008"/>
      <c r="M9" s="1008"/>
      <c r="N9" s="1242" t="s">
        <v>2573</v>
      </c>
      <c r="O9" s="1242" t="s">
        <v>2574</v>
      </c>
      <c r="P9" s="1242" t="s">
        <v>2575</v>
      </c>
      <c r="Q9" s="1242" t="s">
        <v>2576</v>
      </c>
      <c r="R9" s="1008"/>
      <c r="S9" s="1008"/>
      <c r="T9" s="1008"/>
      <c r="U9" s="1008"/>
      <c r="V9" s="1008"/>
      <c r="W9" s="1010"/>
      <c r="X9" s="1010"/>
      <c r="Y9" s="1010"/>
    </row>
    <row r="10" spans="1:27" s="692" customFormat="1" ht="21" customHeight="1">
      <c r="A10" s="1008"/>
      <c r="B10" s="1243" t="s">
        <v>2577</v>
      </c>
      <c r="C10" s="1239"/>
      <c r="D10" s="1239"/>
      <c r="E10" s="1239"/>
      <c r="F10" s="1239"/>
      <c r="G10" s="1239"/>
      <c r="H10" s="1239"/>
      <c r="I10" s="1239"/>
      <c r="J10" s="1239"/>
      <c r="K10" s="1239"/>
      <c r="L10" s="1239"/>
      <c r="M10" s="1239"/>
      <c r="N10" s="1010"/>
      <c r="O10" s="1010"/>
      <c r="P10" s="1010"/>
      <c r="Q10" s="1010"/>
      <c r="R10" s="1243" t="s">
        <v>2578</v>
      </c>
      <c r="S10" s="1239"/>
      <c r="T10" s="1239"/>
      <c r="U10" s="1239"/>
      <c r="V10" s="1239"/>
      <c r="W10" s="1010"/>
      <c r="X10" s="1010"/>
      <c r="Y10" s="1010"/>
    </row>
    <row r="11" spans="1:27" s="692" customFormat="1" ht="21" customHeight="1" thickBot="1">
      <c r="A11" s="1244"/>
      <c r="B11" s="1245">
        <v>0</v>
      </c>
      <c r="C11" s="1245">
        <v>0.2</v>
      </c>
      <c r="D11" s="1245">
        <v>0.25</v>
      </c>
      <c r="E11" s="1245">
        <v>0.5</v>
      </c>
      <c r="F11" s="1245">
        <v>0.75</v>
      </c>
      <c r="G11" s="1245">
        <v>1</v>
      </c>
      <c r="H11" s="1245">
        <v>1.25</v>
      </c>
      <c r="I11" s="1245">
        <v>1.5</v>
      </c>
      <c r="J11" s="1245">
        <v>1.75</v>
      </c>
      <c r="K11" s="1245">
        <v>2</v>
      </c>
      <c r="L11" s="1245">
        <v>2.25</v>
      </c>
      <c r="M11" s="1245">
        <v>2.5</v>
      </c>
      <c r="N11" s="1246"/>
      <c r="O11" s="1246"/>
      <c r="P11" s="1246"/>
      <c r="Q11" s="1246"/>
      <c r="R11" s="1245">
        <v>3</v>
      </c>
      <c r="S11" s="1245">
        <v>4</v>
      </c>
      <c r="T11" s="1245">
        <v>5</v>
      </c>
      <c r="U11" s="1245">
        <v>7.5</v>
      </c>
      <c r="V11" s="1245">
        <v>10</v>
      </c>
      <c r="W11" s="1246"/>
      <c r="X11" s="1246"/>
      <c r="Y11" s="1246"/>
    </row>
    <row r="12" spans="1:27" ht="9" customHeight="1">
      <c r="A12" s="1031"/>
      <c r="B12" s="1247"/>
      <c r="C12" s="1247"/>
      <c r="D12" s="1247"/>
      <c r="E12" s="1247"/>
      <c r="F12" s="1247"/>
      <c r="G12" s="1247"/>
      <c r="H12" s="1247"/>
      <c r="I12" s="1247"/>
      <c r="J12" s="1247"/>
      <c r="K12" s="1247"/>
      <c r="L12" s="1247"/>
      <c r="M12" s="1247"/>
      <c r="N12" s="1247"/>
      <c r="O12" s="1247"/>
      <c r="P12" s="1247"/>
      <c r="Q12" s="1247"/>
      <c r="R12" s="1247"/>
      <c r="S12" s="1247"/>
      <c r="T12" s="1247"/>
      <c r="U12" s="1247"/>
      <c r="V12" s="1247"/>
      <c r="W12" s="1247"/>
      <c r="X12" s="1247"/>
      <c r="Y12" s="1247"/>
    </row>
    <row r="13" spans="1:27" ht="20.100000000000001" customHeight="1">
      <c r="A13" s="672" t="s">
        <v>29</v>
      </c>
      <c r="B13" s="1248">
        <v>0</v>
      </c>
      <c r="C13" s="1248">
        <v>1722577.36182</v>
      </c>
      <c r="D13" s="1248">
        <v>0</v>
      </c>
      <c r="E13" s="1248">
        <v>8359877.0005700001</v>
      </c>
      <c r="F13" s="1248">
        <v>837673.27220000001</v>
      </c>
      <c r="G13" s="1248">
        <v>68162028.605020002</v>
      </c>
      <c r="H13" s="1248">
        <v>0</v>
      </c>
      <c r="I13" s="1248">
        <v>12526030.210999999</v>
      </c>
      <c r="J13" s="1248">
        <v>0</v>
      </c>
      <c r="K13" s="1248">
        <v>324679.21369999996</v>
      </c>
      <c r="L13" s="1248">
        <v>0</v>
      </c>
      <c r="M13" s="1248">
        <v>10874731.651860001</v>
      </c>
      <c r="N13" s="1248">
        <v>0</v>
      </c>
      <c r="O13" s="1248">
        <v>0</v>
      </c>
      <c r="P13" s="1248">
        <v>0</v>
      </c>
      <c r="Q13" s="1248">
        <v>0</v>
      </c>
      <c r="R13" s="1248">
        <v>0</v>
      </c>
      <c r="S13" s="1248">
        <v>59133.765240000001</v>
      </c>
      <c r="T13" s="1248">
        <v>0</v>
      </c>
      <c r="U13" s="1248">
        <v>0</v>
      </c>
      <c r="V13" s="1248">
        <v>0</v>
      </c>
      <c r="W13" s="1248">
        <v>102866731.08140999</v>
      </c>
      <c r="X13" s="1248">
        <v>24506.37154</v>
      </c>
      <c r="Y13" s="1249">
        <v>102842224.64999999</v>
      </c>
      <c r="Z13" s="1250"/>
      <c r="AA13" s="1250"/>
    </row>
    <row r="14" spans="1:27" ht="20.100000000000001" customHeight="1">
      <c r="A14" s="672" t="s">
        <v>30</v>
      </c>
      <c r="B14" s="1248">
        <v>0</v>
      </c>
      <c r="C14" s="1248">
        <v>8813.5500000000011</v>
      </c>
      <c r="D14" s="1248">
        <v>0</v>
      </c>
      <c r="E14" s="1248">
        <v>30209.34</v>
      </c>
      <c r="F14" s="1248">
        <v>2893.78</v>
      </c>
      <c r="G14" s="1248">
        <v>721500.70000000007</v>
      </c>
      <c r="H14" s="1248">
        <v>0</v>
      </c>
      <c r="I14" s="1248">
        <v>302746.90000000002</v>
      </c>
      <c r="J14" s="1248">
        <v>0</v>
      </c>
      <c r="K14" s="1248">
        <v>0</v>
      </c>
      <c r="L14" s="1248">
        <v>0</v>
      </c>
      <c r="M14" s="1248">
        <v>1919776.08</v>
      </c>
      <c r="N14" s="1248">
        <v>0</v>
      </c>
      <c r="O14" s="1248">
        <v>0</v>
      </c>
      <c r="P14" s="1248">
        <v>0</v>
      </c>
      <c r="Q14" s="1248">
        <v>0</v>
      </c>
      <c r="R14" s="1248">
        <v>0</v>
      </c>
      <c r="S14" s="1248">
        <v>37955.770000000004</v>
      </c>
      <c r="T14" s="1248">
        <v>0</v>
      </c>
      <c r="U14" s="1248">
        <v>0</v>
      </c>
      <c r="V14" s="1248">
        <v>0</v>
      </c>
      <c r="W14" s="1248">
        <v>3023896.12</v>
      </c>
      <c r="X14" s="1248">
        <v>0</v>
      </c>
      <c r="Y14" s="1249">
        <v>3023896.12</v>
      </c>
      <c r="Z14" s="1250"/>
      <c r="AA14" s="1250"/>
    </row>
    <row r="15" spans="1:27" ht="20.100000000000001" customHeight="1">
      <c r="A15" s="672" t="s">
        <v>31</v>
      </c>
      <c r="B15" s="1248">
        <v>0</v>
      </c>
      <c r="C15" s="1248">
        <v>1880151.3900000001</v>
      </c>
      <c r="D15" s="1248">
        <v>0</v>
      </c>
      <c r="E15" s="1248">
        <v>9808877.0300000012</v>
      </c>
      <c r="F15" s="1248">
        <v>1594840.79</v>
      </c>
      <c r="G15" s="1248">
        <v>107163926.86</v>
      </c>
      <c r="H15" s="1248">
        <v>0</v>
      </c>
      <c r="I15" s="1248">
        <v>17310823.470000003</v>
      </c>
      <c r="J15" s="1248">
        <v>0</v>
      </c>
      <c r="K15" s="1248">
        <v>774768.74</v>
      </c>
      <c r="L15" s="1248">
        <v>0</v>
      </c>
      <c r="M15" s="1248">
        <v>10836822.58</v>
      </c>
      <c r="N15" s="1248">
        <v>0</v>
      </c>
      <c r="O15" s="1248">
        <v>0</v>
      </c>
      <c r="P15" s="1248">
        <v>0</v>
      </c>
      <c r="Q15" s="1248">
        <v>0</v>
      </c>
      <c r="R15" s="1248">
        <v>0</v>
      </c>
      <c r="S15" s="1248">
        <v>2888.9700000000003</v>
      </c>
      <c r="T15" s="1248">
        <v>0</v>
      </c>
      <c r="U15" s="1248">
        <v>0</v>
      </c>
      <c r="V15" s="1248">
        <v>0</v>
      </c>
      <c r="W15" s="1248">
        <v>149373099.83000001</v>
      </c>
      <c r="X15" s="1248">
        <v>1138877.26</v>
      </c>
      <c r="Y15" s="1249">
        <v>148234222.57000002</v>
      </c>
      <c r="Z15" s="1250"/>
      <c r="AA15" s="1250"/>
    </row>
    <row r="16" spans="1:27" ht="20.100000000000001" customHeight="1">
      <c r="A16" s="672" t="s">
        <v>32</v>
      </c>
      <c r="B16" s="1248">
        <v>0</v>
      </c>
      <c r="C16" s="1248">
        <v>26586.83</v>
      </c>
      <c r="D16" s="1248">
        <v>0</v>
      </c>
      <c r="E16" s="1248">
        <v>498387.52999999997</v>
      </c>
      <c r="F16" s="1248">
        <v>93600.47</v>
      </c>
      <c r="G16" s="1248">
        <v>4944704.13</v>
      </c>
      <c r="H16" s="1248">
        <v>0</v>
      </c>
      <c r="I16" s="1248">
        <v>973831.41</v>
      </c>
      <c r="J16" s="1248">
        <v>0</v>
      </c>
      <c r="K16" s="1248">
        <v>25021.13</v>
      </c>
      <c r="L16" s="1248">
        <v>0</v>
      </c>
      <c r="M16" s="1248">
        <v>1405901.36</v>
      </c>
      <c r="N16" s="1248">
        <v>0</v>
      </c>
      <c r="O16" s="1248">
        <v>0</v>
      </c>
      <c r="P16" s="1248">
        <v>0</v>
      </c>
      <c r="Q16" s="1248">
        <v>0</v>
      </c>
      <c r="R16" s="1248">
        <v>0</v>
      </c>
      <c r="S16" s="1248">
        <v>47.75</v>
      </c>
      <c r="T16" s="1248">
        <v>0</v>
      </c>
      <c r="U16" s="1248">
        <v>0</v>
      </c>
      <c r="V16" s="1248">
        <v>0</v>
      </c>
      <c r="W16" s="1248">
        <v>7968080.6100000003</v>
      </c>
      <c r="X16" s="1248">
        <v>0</v>
      </c>
      <c r="Y16" s="1249">
        <v>7968080.6100000003</v>
      </c>
      <c r="Z16" s="1250"/>
      <c r="AA16" s="1250"/>
    </row>
    <row r="17" spans="1:27" ht="20.100000000000001" customHeight="1">
      <c r="A17" s="672" t="s">
        <v>33</v>
      </c>
      <c r="B17" s="1248">
        <v>0</v>
      </c>
      <c r="C17" s="1248">
        <v>181047.72</v>
      </c>
      <c r="D17" s="1248">
        <v>0</v>
      </c>
      <c r="E17" s="1248">
        <v>1134450.68</v>
      </c>
      <c r="F17" s="1248">
        <v>161222.24</v>
      </c>
      <c r="G17" s="1248">
        <v>12138361</v>
      </c>
      <c r="H17" s="1248">
        <v>0</v>
      </c>
      <c r="I17" s="1248">
        <v>1348352.4100000001</v>
      </c>
      <c r="J17" s="1248">
        <v>0</v>
      </c>
      <c r="K17" s="1248">
        <v>32904.550000000003</v>
      </c>
      <c r="L17" s="1248">
        <v>0</v>
      </c>
      <c r="M17" s="1248">
        <v>2319851.59</v>
      </c>
      <c r="N17" s="1248">
        <v>0</v>
      </c>
      <c r="O17" s="1248">
        <v>0</v>
      </c>
      <c r="P17" s="1248">
        <v>0</v>
      </c>
      <c r="Q17" s="1248">
        <v>0</v>
      </c>
      <c r="R17" s="1248">
        <v>0</v>
      </c>
      <c r="S17" s="1248">
        <v>600.62</v>
      </c>
      <c r="T17" s="1248">
        <v>0</v>
      </c>
      <c r="U17" s="1248">
        <v>0</v>
      </c>
      <c r="V17" s="1248">
        <v>0</v>
      </c>
      <c r="W17" s="1248">
        <v>17316790.810000002</v>
      </c>
      <c r="X17" s="1248">
        <v>127124.83</v>
      </c>
      <c r="Y17" s="1249">
        <v>17189665.980000004</v>
      </c>
      <c r="Z17" s="1250"/>
      <c r="AA17" s="1250"/>
    </row>
    <row r="18" spans="1:27" ht="20.100000000000001" customHeight="1">
      <c r="A18" s="672" t="s">
        <v>109</v>
      </c>
      <c r="B18" s="1248">
        <v>0</v>
      </c>
      <c r="C18" s="1248">
        <v>112885.96</v>
      </c>
      <c r="D18" s="1248">
        <v>0</v>
      </c>
      <c r="E18" s="1248">
        <v>4615373.25</v>
      </c>
      <c r="F18" s="1248">
        <v>821172.44000000006</v>
      </c>
      <c r="G18" s="1248">
        <v>37348335.069999993</v>
      </c>
      <c r="H18" s="1248">
        <v>0</v>
      </c>
      <c r="I18" s="1248">
        <v>7904173.1800000006</v>
      </c>
      <c r="J18" s="1248">
        <v>0</v>
      </c>
      <c r="K18" s="1248">
        <v>673090.05</v>
      </c>
      <c r="L18" s="1248">
        <v>0</v>
      </c>
      <c r="M18" s="1248">
        <v>11227925.560000001</v>
      </c>
      <c r="N18" s="1248">
        <v>0</v>
      </c>
      <c r="O18" s="1248">
        <v>0</v>
      </c>
      <c r="P18" s="1248">
        <v>0</v>
      </c>
      <c r="Q18" s="1248">
        <v>0</v>
      </c>
      <c r="R18" s="1248">
        <v>0</v>
      </c>
      <c r="S18" s="1248">
        <v>152850.03</v>
      </c>
      <c r="T18" s="1248">
        <v>0</v>
      </c>
      <c r="U18" s="1248">
        <v>0</v>
      </c>
      <c r="V18" s="1248">
        <v>0</v>
      </c>
      <c r="W18" s="1248">
        <v>62855805.539999992</v>
      </c>
      <c r="X18" s="1248">
        <v>123589.46</v>
      </c>
      <c r="Y18" s="1249">
        <v>62732216.079999991</v>
      </c>
      <c r="Z18" s="1250"/>
      <c r="AA18" s="1250"/>
    </row>
    <row r="19" spans="1:27" ht="20.100000000000001" customHeight="1">
      <c r="A19" s="672" t="s">
        <v>35</v>
      </c>
      <c r="B19" s="1248">
        <v>0</v>
      </c>
      <c r="C19" s="1248">
        <v>171874.71</v>
      </c>
      <c r="D19" s="1248">
        <v>0</v>
      </c>
      <c r="E19" s="1248">
        <v>37886.04</v>
      </c>
      <c r="F19" s="1248">
        <v>0</v>
      </c>
      <c r="G19" s="1248">
        <v>3010259.19</v>
      </c>
      <c r="H19" s="1248">
        <v>0</v>
      </c>
      <c r="I19" s="1248">
        <v>0</v>
      </c>
      <c r="J19" s="1248">
        <v>0</v>
      </c>
      <c r="K19" s="1248">
        <v>0</v>
      </c>
      <c r="L19" s="1248">
        <v>0</v>
      </c>
      <c r="M19" s="1248">
        <v>15505.31</v>
      </c>
      <c r="N19" s="1248">
        <v>0</v>
      </c>
      <c r="O19" s="1248">
        <v>0</v>
      </c>
      <c r="P19" s="1248">
        <v>0</v>
      </c>
      <c r="Q19" s="1248">
        <v>0</v>
      </c>
      <c r="R19" s="1248">
        <v>0</v>
      </c>
      <c r="S19" s="1248">
        <v>0</v>
      </c>
      <c r="T19" s="1248">
        <v>0</v>
      </c>
      <c r="U19" s="1248">
        <v>0</v>
      </c>
      <c r="V19" s="1248">
        <v>0</v>
      </c>
      <c r="W19" s="1248">
        <v>3235525.25</v>
      </c>
      <c r="X19" s="1248">
        <v>0</v>
      </c>
      <c r="Y19" s="1249">
        <v>3235525.25</v>
      </c>
      <c r="Z19" s="1250"/>
      <c r="AA19" s="1250"/>
    </row>
    <row r="20" spans="1:27" ht="20.100000000000001" customHeight="1">
      <c r="A20" s="672" t="s">
        <v>36</v>
      </c>
      <c r="B20" s="1248">
        <v>0</v>
      </c>
      <c r="C20" s="1248">
        <v>194574.51</v>
      </c>
      <c r="D20" s="1248">
        <v>0</v>
      </c>
      <c r="E20" s="1248">
        <v>4726185.1100000003</v>
      </c>
      <c r="F20" s="1248">
        <v>672884.95000000007</v>
      </c>
      <c r="G20" s="1248">
        <v>37536255.969999999</v>
      </c>
      <c r="H20" s="1248">
        <v>0</v>
      </c>
      <c r="I20" s="1248">
        <v>10050350.939999999</v>
      </c>
      <c r="J20" s="1248">
        <v>0</v>
      </c>
      <c r="K20" s="1248">
        <v>612210.69000000006</v>
      </c>
      <c r="L20" s="1248">
        <v>0</v>
      </c>
      <c r="M20" s="1248">
        <v>8312842.8099999996</v>
      </c>
      <c r="N20" s="1248">
        <v>0</v>
      </c>
      <c r="O20" s="1248">
        <v>0</v>
      </c>
      <c r="P20" s="1248">
        <v>0</v>
      </c>
      <c r="Q20" s="1248">
        <v>0</v>
      </c>
      <c r="R20" s="1248">
        <v>0</v>
      </c>
      <c r="S20" s="1248">
        <v>0</v>
      </c>
      <c r="T20" s="1248">
        <v>0</v>
      </c>
      <c r="U20" s="1248">
        <v>0</v>
      </c>
      <c r="V20" s="1248">
        <v>0</v>
      </c>
      <c r="W20" s="1248">
        <v>62105304.979999997</v>
      </c>
      <c r="X20" s="1248">
        <v>0</v>
      </c>
      <c r="Y20" s="1249">
        <v>62105304.979999997</v>
      </c>
      <c r="Z20" s="1250"/>
      <c r="AA20" s="1250"/>
    </row>
    <row r="21" spans="1:27" ht="20.100000000000001" customHeight="1">
      <c r="A21" s="672" t="s">
        <v>37</v>
      </c>
      <c r="B21" s="1248">
        <v>0</v>
      </c>
      <c r="C21" s="1248">
        <v>35615.11</v>
      </c>
      <c r="D21" s="1248">
        <v>0</v>
      </c>
      <c r="E21" s="1248">
        <v>162528.62</v>
      </c>
      <c r="F21" s="1248">
        <v>0</v>
      </c>
      <c r="G21" s="1248">
        <v>13351502.319999998</v>
      </c>
      <c r="H21" s="1248">
        <v>0</v>
      </c>
      <c r="I21" s="1248">
        <v>27611.29</v>
      </c>
      <c r="J21" s="1248">
        <v>0</v>
      </c>
      <c r="K21" s="1248">
        <v>0</v>
      </c>
      <c r="L21" s="1248">
        <v>0</v>
      </c>
      <c r="M21" s="1248">
        <v>282252.69</v>
      </c>
      <c r="N21" s="1248">
        <v>0</v>
      </c>
      <c r="O21" s="1248">
        <v>0</v>
      </c>
      <c r="P21" s="1248">
        <v>0</v>
      </c>
      <c r="Q21" s="1248">
        <v>0</v>
      </c>
      <c r="R21" s="1248">
        <v>0</v>
      </c>
      <c r="S21" s="1248">
        <v>506.41</v>
      </c>
      <c r="T21" s="1248">
        <v>0</v>
      </c>
      <c r="U21" s="1248">
        <v>0</v>
      </c>
      <c r="V21" s="1248">
        <v>0</v>
      </c>
      <c r="W21" s="1248">
        <v>13860016.439999998</v>
      </c>
      <c r="X21" s="1248">
        <v>185261</v>
      </c>
      <c r="Y21" s="1249">
        <v>13674755.439999998</v>
      </c>
      <c r="Z21" s="1250"/>
      <c r="AA21" s="1250"/>
    </row>
    <row r="22" spans="1:27" ht="20.100000000000001" customHeight="1">
      <c r="A22" s="672" t="s">
        <v>38</v>
      </c>
      <c r="B22" s="1248">
        <v>0</v>
      </c>
      <c r="C22" s="1248">
        <v>21307.64</v>
      </c>
      <c r="D22" s="1248">
        <v>0</v>
      </c>
      <c r="E22" s="1248">
        <v>304231.65000000002</v>
      </c>
      <c r="F22" s="1248">
        <v>17123.54</v>
      </c>
      <c r="G22" s="1248">
        <v>2339278.2599999998</v>
      </c>
      <c r="H22" s="1248">
        <v>0</v>
      </c>
      <c r="I22" s="1248">
        <v>452995.35000000003</v>
      </c>
      <c r="J22" s="1248">
        <v>0</v>
      </c>
      <c r="K22" s="1248">
        <v>21232.63</v>
      </c>
      <c r="L22" s="1248">
        <v>0</v>
      </c>
      <c r="M22" s="1248">
        <v>3166512.35</v>
      </c>
      <c r="N22" s="1248">
        <v>0</v>
      </c>
      <c r="O22" s="1248">
        <v>0</v>
      </c>
      <c r="P22" s="1248">
        <v>0</v>
      </c>
      <c r="Q22" s="1248">
        <v>0</v>
      </c>
      <c r="R22" s="1248">
        <v>0</v>
      </c>
      <c r="S22" s="1248">
        <v>0</v>
      </c>
      <c r="T22" s="1248">
        <v>0</v>
      </c>
      <c r="U22" s="1248">
        <v>0</v>
      </c>
      <c r="V22" s="1248">
        <v>0</v>
      </c>
      <c r="W22" s="1248">
        <v>6322681.4199999999</v>
      </c>
      <c r="X22" s="1248">
        <v>0</v>
      </c>
      <c r="Y22" s="1249">
        <v>6322681.4199999999</v>
      </c>
      <c r="Z22" s="1250"/>
      <c r="AA22" s="1250"/>
    </row>
    <row r="23" spans="1:27" ht="20.100000000000001" customHeight="1">
      <c r="A23" s="672" t="s">
        <v>99</v>
      </c>
      <c r="B23" s="1248">
        <v>0</v>
      </c>
      <c r="C23" s="1248">
        <v>20412.93</v>
      </c>
      <c r="D23" s="1248">
        <v>0</v>
      </c>
      <c r="E23" s="1248">
        <v>0</v>
      </c>
      <c r="F23" s="1248">
        <v>0</v>
      </c>
      <c r="G23" s="1248">
        <v>3716829.2099999995</v>
      </c>
      <c r="H23" s="1248">
        <v>0</v>
      </c>
      <c r="I23" s="1248">
        <v>57092.54</v>
      </c>
      <c r="J23" s="1248">
        <v>0</v>
      </c>
      <c r="K23" s="1248">
        <v>0</v>
      </c>
      <c r="L23" s="1248">
        <v>0</v>
      </c>
      <c r="M23" s="1248">
        <v>246642.12</v>
      </c>
      <c r="N23" s="1248">
        <v>0</v>
      </c>
      <c r="O23" s="1248">
        <v>0</v>
      </c>
      <c r="P23" s="1248">
        <v>0</v>
      </c>
      <c r="Q23" s="1248">
        <v>0</v>
      </c>
      <c r="R23" s="1248">
        <v>0</v>
      </c>
      <c r="S23" s="1248">
        <v>0</v>
      </c>
      <c r="T23" s="1248">
        <v>0</v>
      </c>
      <c r="U23" s="1248">
        <v>0</v>
      </c>
      <c r="V23" s="1248">
        <v>0</v>
      </c>
      <c r="W23" s="1248">
        <v>4040976.8</v>
      </c>
      <c r="X23" s="1248">
        <v>49792.29</v>
      </c>
      <c r="Y23" s="1249">
        <v>3991184.51</v>
      </c>
      <c r="Z23" s="1250"/>
      <c r="AA23" s="1250"/>
    </row>
    <row r="24" spans="1:27" ht="20.100000000000001" customHeight="1">
      <c r="A24" s="672" t="s">
        <v>40</v>
      </c>
      <c r="B24" s="1248">
        <v>0</v>
      </c>
      <c r="C24" s="1248">
        <v>23830.75</v>
      </c>
      <c r="D24" s="1248">
        <v>0</v>
      </c>
      <c r="E24" s="1248">
        <v>242171.11000000002</v>
      </c>
      <c r="F24" s="1248">
        <v>0</v>
      </c>
      <c r="G24" s="1248">
        <v>7678224.1600000001</v>
      </c>
      <c r="H24" s="1248">
        <v>0</v>
      </c>
      <c r="I24" s="1248">
        <v>2092.8000000000002</v>
      </c>
      <c r="J24" s="1248">
        <v>0</v>
      </c>
      <c r="K24" s="1248">
        <v>0</v>
      </c>
      <c r="L24" s="1248">
        <v>0</v>
      </c>
      <c r="M24" s="1248">
        <v>104672.93000000001</v>
      </c>
      <c r="N24" s="1248">
        <v>0</v>
      </c>
      <c r="O24" s="1248">
        <v>20667.75</v>
      </c>
      <c r="P24" s="1248">
        <v>0</v>
      </c>
      <c r="Q24" s="1248">
        <v>0</v>
      </c>
      <c r="R24" s="1248">
        <v>0</v>
      </c>
      <c r="S24" s="1248">
        <v>0</v>
      </c>
      <c r="T24" s="1248">
        <v>93919.23</v>
      </c>
      <c r="U24" s="1248">
        <v>0</v>
      </c>
      <c r="V24" s="1248">
        <v>0</v>
      </c>
      <c r="W24" s="1248">
        <v>8165578.7300000004</v>
      </c>
      <c r="X24" s="1248">
        <v>0</v>
      </c>
      <c r="Y24" s="1249">
        <v>8165578.7300000004</v>
      </c>
      <c r="Z24" s="1250"/>
      <c r="AA24" s="1250"/>
    </row>
    <row r="25" spans="1:27" ht="20.100000000000001" customHeight="1">
      <c r="A25" s="672" t="s">
        <v>41</v>
      </c>
      <c r="B25" s="1248">
        <v>0</v>
      </c>
      <c r="C25" s="1248">
        <v>25058.02</v>
      </c>
      <c r="D25" s="1248">
        <v>0</v>
      </c>
      <c r="E25" s="1248">
        <v>0</v>
      </c>
      <c r="F25" s="1248">
        <v>0</v>
      </c>
      <c r="G25" s="1248">
        <v>1408743.46</v>
      </c>
      <c r="H25" s="1248">
        <v>0</v>
      </c>
      <c r="I25" s="1248">
        <v>58794.149999999994</v>
      </c>
      <c r="J25" s="1248">
        <v>0</v>
      </c>
      <c r="K25" s="1248">
        <v>0</v>
      </c>
      <c r="L25" s="1248">
        <v>0</v>
      </c>
      <c r="M25" s="1248">
        <v>40942.65</v>
      </c>
      <c r="N25" s="1248">
        <v>0</v>
      </c>
      <c r="O25" s="1248">
        <v>0</v>
      </c>
      <c r="P25" s="1248">
        <v>0</v>
      </c>
      <c r="Q25" s="1248">
        <v>0</v>
      </c>
      <c r="R25" s="1248">
        <v>0</v>
      </c>
      <c r="S25" s="1248">
        <v>0</v>
      </c>
      <c r="T25" s="1248">
        <v>0</v>
      </c>
      <c r="U25" s="1248">
        <v>0</v>
      </c>
      <c r="V25" s="1248">
        <v>0</v>
      </c>
      <c r="W25" s="1248">
        <v>1533538.2799999998</v>
      </c>
      <c r="X25" s="1248">
        <v>10482.040000000001</v>
      </c>
      <c r="Y25" s="1249">
        <v>1523056.2399999998</v>
      </c>
      <c r="Z25" s="1250"/>
      <c r="AA25" s="1250"/>
    </row>
    <row r="26" spans="1:27" ht="20.100000000000001" customHeight="1">
      <c r="A26" s="1024" t="s">
        <v>42</v>
      </c>
      <c r="B26" s="1248">
        <v>0</v>
      </c>
      <c r="C26" s="1248">
        <v>5958.7300000000005</v>
      </c>
      <c r="D26" s="1248">
        <v>0</v>
      </c>
      <c r="E26" s="1248">
        <v>0</v>
      </c>
      <c r="F26" s="1248">
        <v>0</v>
      </c>
      <c r="G26" s="1248">
        <v>1086845.06</v>
      </c>
      <c r="H26" s="1248">
        <v>0</v>
      </c>
      <c r="I26" s="1248">
        <v>10262.39</v>
      </c>
      <c r="J26" s="1248">
        <v>0</v>
      </c>
      <c r="K26" s="1248">
        <v>0</v>
      </c>
      <c r="L26" s="1248">
        <v>0</v>
      </c>
      <c r="M26" s="1248">
        <v>33940.370000000003</v>
      </c>
      <c r="N26" s="1248">
        <v>0</v>
      </c>
      <c r="O26" s="1248">
        <v>0</v>
      </c>
      <c r="P26" s="1248">
        <v>0</v>
      </c>
      <c r="Q26" s="1248">
        <v>0</v>
      </c>
      <c r="R26" s="1248">
        <v>0</v>
      </c>
      <c r="S26" s="1248">
        <v>0</v>
      </c>
      <c r="T26" s="1248">
        <v>0</v>
      </c>
      <c r="U26" s="1248">
        <v>0</v>
      </c>
      <c r="V26" s="1248">
        <v>0</v>
      </c>
      <c r="W26" s="1248">
        <v>1137006.55</v>
      </c>
      <c r="X26" s="1248">
        <v>0</v>
      </c>
      <c r="Y26" s="1249">
        <v>1137006.55</v>
      </c>
      <c r="Z26" s="1250"/>
      <c r="AA26" s="1250"/>
    </row>
    <row r="27" spans="1:27" ht="20.100000000000001" customHeight="1">
      <c r="A27" s="672" t="s">
        <v>43</v>
      </c>
      <c r="B27" s="1248">
        <v>0</v>
      </c>
      <c r="C27" s="1248">
        <v>56832.05</v>
      </c>
      <c r="D27" s="1248">
        <v>0</v>
      </c>
      <c r="E27" s="1248">
        <v>173361.9</v>
      </c>
      <c r="F27" s="1248">
        <v>0</v>
      </c>
      <c r="G27" s="1248">
        <v>1157198.2899999998</v>
      </c>
      <c r="H27" s="1248">
        <v>0</v>
      </c>
      <c r="I27" s="1248">
        <v>0</v>
      </c>
      <c r="J27" s="1248">
        <v>0</v>
      </c>
      <c r="K27" s="1248">
        <v>0</v>
      </c>
      <c r="L27" s="1248">
        <v>0</v>
      </c>
      <c r="M27" s="1248">
        <v>10457.99</v>
      </c>
      <c r="N27" s="1248">
        <v>0</v>
      </c>
      <c r="O27" s="1248">
        <v>0</v>
      </c>
      <c r="P27" s="1248">
        <v>0</v>
      </c>
      <c r="Q27" s="1248">
        <v>0</v>
      </c>
      <c r="R27" s="1248">
        <v>0</v>
      </c>
      <c r="S27" s="1248">
        <v>0</v>
      </c>
      <c r="T27" s="1248">
        <v>0</v>
      </c>
      <c r="U27" s="1248">
        <v>0</v>
      </c>
      <c r="V27" s="1248">
        <v>0</v>
      </c>
      <c r="W27" s="1248">
        <v>1397850.2299999997</v>
      </c>
      <c r="X27" s="1248">
        <v>0</v>
      </c>
      <c r="Y27" s="1249">
        <v>1397850.2299999997</v>
      </c>
      <c r="Z27" s="1250"/>
      <c r="AA27" s="1250"/>
    </row>
    <row r="28" spans="1:27" ht="20.100000000000001" customHeight="1">
      <c r="A28" s="672" t="s">
        <v>44</v>
      </c>
      <c r="B28" s="1248">
        <v>0</v>
      </c>
      <c r="C28" s="1248">
        <v>14830.28</v>
      </c>
      <c r="D28" s="1248">
        <v>0</v>
      </c>
      <c r="E28" s="1248">
        <v>257803.22</v>
      </c>
      <c r="F28" s="1248">
        <v>0</v>
      </c>
      <c r="G28" s="1248">
        <v>176375.45</v>
      </c>
      <c r="H28" s="1248">
        <v>0</v>
      </c>
      <c r="I28" s="1248">
        <v>0</v>
      </c>
      <c r="J28" s="1248">
        <v>0</v>
      </c>
      <c r="K28" s="1248">
        <v>0</v>
      </c>
      <c r="L28" s="1248">
        <v>0</v>
      </c>
      <c r="M28" s="1248">
        <v>13251.83</v>
      </c>
      <c r="N28" s="1248">
        <v>0</v>
      </c>
      <c r="O28" s="1248">
        <v>0</v>
      </c>
      <c r="P28" s="1248">
        <v>0</v>
      </c>
      <c r="Q28" s="1248">
        <v>0</v>
      </c>
      <c r="R28" s="1248">
        <v>0</v>
      </c>
      <c r="S28" s="1248">
        <v>0</v>
      </c>
      <c r="T28" s="1248">
        <v>0</v>
      </c>
      <c r="U28" s="1248">
        <v>0</v>
      </c>
      <c r="V28" s="1248">
        <v>0</v>
      </c>
      <c r="W28" s="1248">
        <v>462260.78</v>
      </c>
      <c r="X28" s="1248">
        <v>0</v>
      </c>
      <c r="Y28" s="1249">
        <v>462260.78</v>
      </c>
      <c r="Z28" s="1250"/>
      <c r="AA28" s="1250"/>
    </row>
    <row r="29" spans="1:27" ht="20.100000000000001" customHeight="1">
      <c r="A29" s="672" t="s">
        <v>2342</v>
      </c>
      <c r="B29" s="1248">
        <v>0</v>
      </c>
      <c r="C29" s="1248">
        <v>74947.240000000005</v>
      </c>
      <c r="D29" s="1248">
        <v>0</v>
      </c>
      <c r="E29" s="1248">
        <v>221523.6</v>
      </c>
      <c r="F29" s="1248">
        <v>0</v>
      </c>
      <c r="G29" s="1248">
        <v>2457813.8299999996</v>
      </c>
      <c r="H29" s="1248">
        <v>0</v>
      </c>
      <c r="I29" s="1248">
        <v>0</v>
      </c>
      <c r="J29" s="1248">
        <v>0</v>
      </c>
      <c r="K29" s="1248">
        <v>0</v>
      </c>
      <c r="L29" s="1248">
        <v>0</v>
      </c>
      <c r="M29" s="1248">
        <v>22411.670000000002</v>
      </c>
      <c r="N29" s="1248">
        <v>0</v>
      </c>
      <c r="O29" s="1248">
        <v>0</v>
      </c>
      <c r="P29" s="1248">
        <v>0</v>
      </c>
      <c r="Q29" s="1248">
        <v>0</v>
      </c>
      <c r="R29" s="1248">
        <v>0</v>
      </c>
      <c r="S29" s="1248">
        <v>0</v>
      </c>
      <c r="T29" s="1248">
        <v>0</v>
      </c>
      <c r="U29" s="1248">
        <v>0</v>
      </c>
      <c r="V29" s="1248">
        <v>0</v>
      </c>
      <c r="W29" s="1248">
        <v>2776696.3399999994</v>
      </c>
      <c r="X29" s="1248">
        <v>0</v>
      </c>
      <c r="Y29" s="1249">
        <v>2776696.3399999994</v>
      </c>
      <c r="Z29" s="1250"/>
      <c r="AA29" s="1250"/>
    </row>
    <row r="30" spans="1:27" ht="20.100000000000001" customHeight="1">
      <c r="A30" s="672" t="s">
        <v>46</v>
      </c>
      <c r="B30" s="1248">
        <v>0</v>
      </c>
      <c r="C30" s="1248">
        <v>0</v>
      </c>
      <c r="D30" s="1248">
        <v>0</v>
      </c>
      <c r="E30" s="1248">
        <v>83004.639999999999</v>
      </c>
      <c r="F30" s="1248">
        <v>0</v>
      </c>
      <c r="G30" s="1248">
        <v>4819002.1399999997</v>
      </c>
      <c r="H30" s="1248">
        <v>0</v>
      </c>
      <c r="I30" s="1248">
        <v>4488.17</v>
      </c>
      <c r="J30" s="1248">
        <v>0</v>
      </c>
      <c r="K30" s="1248">
        <v>0</v>
      </c>
      <c r="L30" s="1248">
        <v>0</v>
      </c>
      <c r="M30" s="1248">
        <v>217043.28</v>
      </c>
      <c r="N30" s="1248">
        <v>0</v>
      </c>
      <c r="O30" s="1248">
        <v>0</v>
      </c>
      <c r="P30" s="1248">
        <v>0</v>
      </c>
      <c r="Q30" s="1248">
        <v>0</v>
      </c>
      <c r="R30" s="1248">
        <v>0</v>
      </c>
      <c r="S30" s="1248">
        <v>0</v>
      </c>
      <c r="T30" s="1248">
        <v>0</v>
      </c>
      <c r="U30" s="1248">
        <v>0</v>
      </c>
      <c r="V30" s="1248">
        <v>0</v>
      </c>
      <c r="W30" s="1248">
        <v>5123538.2299999995</v>
      </c>
      <c r="X30" s="1248">
        <v>125762.67</v>
      </c>
      <c r="Y30" s="1249">
        <v>4997775.5599999996</v>
      </c>
      <c r="Z30" s="1250"/>
      <c r="AA30" s="1250"/>
    </row>
    <row r="31" spans="1:27" ht="20.100000000000001" customHeight="1">
      <c r="A31" s="672" t="s">
        <v>47</v>
      </c>
      <c r="B31" s="1248">
        <v>0</v>
      </c>
      <c r="C31" s="1248">
        <v>13589.29</v>
      </c>
      <c r="D31" s="1248">
        <v>0</v>
      </c>
      <c r="E31" s="1248">
        <v>19634.48</v>
      </c>
      <c r="F31" s="1248">
        <v>1007.9200000000001</v>
      </c>
      <c r="G31" s="1248">
        <v>2001500.6</v>
      </c>
      <c r="H31" s="1248">
        <v>0</v>
      </c>
      <c r="I31" s="1248">
        <v>348197.58</v>
      </c>
      <c r="J31" s="1248">
        <v>0</v>
      </c>
      <c r="K31" s="1248">
        <v>1181.97</v>
      </c>
      <c r="L31" s="1248">
        <v>0</v>
      </c>
      <c r="M31" s="1248">
        <v>547626.62</v>
      </c>
      <c r="N31" s="1248">
        <v>0</v>
      </c>
      <c r="O31" s="1248">
        <v>0</v>
      </c>
      <c r="P31" s="1248">
        <v>0</v>
      </c>
      <c r="Q31" s="1248">
        <v>0</v>
      </c>
      <c r="R31" s="1248">
        <v>0</v>
      </c>
      <c r="S31" s="1248">
        <v>0.01</v>
      </c>
      <c r="T31" s="1248">
        <v>0</v>
      </c>
      <c r="U31" s="1248">
        <v>0</v>
      </c>
      <c r="V31" s="1248">
        <v>0</v>
      </c>
      <c r="W31" s="1248">
        <v>2932738.47</v>
      </c>
      <c r="X31" s="1248">
        <v>29734.57</v>
      </c>
      <c r="Y31" s="1249">
        <v>2903003.9000000004</v>
      </c>
      <c r="Z31" s="1250"/>
      <c r="AA31" s="1250"/>
    </row>
    <row r="32" spans="1:27" ht="29.25" customHeight="1" thickBot="1">
      <c r="A32" s="1025" t="s">
        <v>2343</v>
      </c>
      <c r="B32" s="1251">
        <v>0</v>
      </c>
      <c r="C32" s="1251">
        <v>4590894.0718200002</v>
      </c>
      <c r="D32" s="1251">
        <v>0</v>
      </c>
      <c r="E32" s="1251">
        <v>30675505.200570002</v>
      </c>
      <c r="F32" s="1251">
        <v>4202419.4021999994</v>
      </c>
      <c r="G32" s="1251">
        <v>311218684.30501997</v>
      </c>
      <c r="H32" s="1251">
        <v>0</v>
      </c>
      <c r="I32" s="1251">
        <v>51377842.790999994</v>
      </c>
      <c r="J32" s="1251">
        <v>0</v>
      </c>
      <c r="K32" s="1251">
        <v>2465088.9737</v>
      </c>
      <c r="L32" s="1251">
        <v>0</v>
      </c>
      <c r="M32" s="1251">
        <v>51599111.441859998</v>
      </c>
      <c r="N32" s="1251">
        <v>0</v>
      </c>
      <c r="O32" s="1251">
        <v>20667.75</v>
      </c>
      <c r="P32" s="1251">
        <v>0</v>
      </c>
      <c r="Q32" s="1251">
        <v>0</v>
      </c>
      <c r="R32" s="1251">
        <v>0</v>
      </c>
      <c r="S32" s="1251">
        <v>253983.32524000001</v>
      </c>
      <c r="T32" s="1251">
        <v>93919.23</v>
      </c>
      <c r="U32" s="1251">
        <v>0</v>
      </c>
      <c r="V32" s="1251">
        <v>0</v>
      </c>
      <c r="W32" s="1251">
        <v>456498116.49141008</v>
      </c>
      <c r="X32" s="1251">
        <v>1815130.4915400001</v>
      </c>
      <c r="Y32" s="1251">
        <v>454682985.94000006</v>
      </c>
      <c r="Z32" s="1250"/>
      <c r="AA32" s="1250"/>
    </row>
    <row r="33" spans="1:27" ht="15" customHeight="1">
      <c r="A33" s="1030" t="s">
        <v>2579</v>
      </c>
      <c r="B33" s="1252"/>
      <c r="C33" s="1252"/>
      <c r="D33" s="1252"/>
      <c r="E33" s="1252"/>
      <c r="F33" s="1252"/>
      <c r="G33" s="1252"/>
      <c r="H33" s="1252"/>
      <c r="I33" s="1252"/>
      <c r="J33" s="1252"/>
      <c r="K33" s="1252"/>
      <c r="L33" s="1252"/>
      <c r="M33" s="1252"/>
      <c r="N33" s="1252"/>
      <c r="O33" s="1252"/>
      <c r="P33" s="1252"/>
      <c r="Q33" s="1252"/>
      <c r="R33" s="1252"/>
      <c r="S33" s="1252"/>
      <c r="T33" s="1252"/>
      <c r="U33" s="1252"/>
      <c r="V33" s="1252"/>
      <c r="W33" s="1252"/>
      <c r="X33" s="1252"/>
      <c r="Y33" s="1252"/>
      <c r="Z33" s="1250"/>
      <c r="AA33" s="1250"/>
    </row>
    <row r="34" spans="1:27" ht="15" customHeight="1">
      <c r="A34" s="677" t="s">
        <v>2580</v>
      </c>
      <c r="B34" s="684"/>
      <c r="C34" s="684"/>
      <c r="D34" s="684"/>
      <c r="E34" s="684"/>
      <c r="F34" s="684"/>
      <c r="G34" s="684"/>
      <c r="H34" s="684"/>
      <c r="I34" s="684"/>
      <c r="J34" s="684"/>
      <c r="K34" s="684"/>
      <c r="L34" s="684"/>
      <c r="M34" s="684"/>
      <c r="N34" s="684"/>
      <c r="O34" s="684"/>
      <c r="P34" s="684"/>
      <c r="Q34" s="684"/>
      <c r="R34" s="684"/>
      <c r="S34" s="684"/>
      <c r="T34" s="684"/>
      <c r="U34" s="684"/>
      <c r="V34" s="684"/>
      <c r="W34" s="684"/>
      <c r="X34" s="684"/>
      <c r="Y34" s="684"/>
      <c r="Z34" s="1250"/>
      <c r="AA34" s="1250"/>
    </row>
    <row r="35" spans="1:27" ht="13.8" customHeight="1">
      <c r="A35" s="677" t="s">
        <v>2581</v>
      </c>
      <c r="B35" s="677"/>
      <c r="C35" s="677"/>
      <c r="D35" s="677"/>
      <c r="E35" s="677"/>
      <c r="F35" s="677"/>
      <c r="G35" s="677"/>
      <c r="H35" s="677"/>
      <c r="I35" s="677"/>
      <c r="J35" s="677"/>
      <c r="K35" s="677"/>
      <c r="L35" s="677"/>
      <c r="M35" s="677"/>
      <c r="N35" s="677"/>
      <c r="O35" s="677"/>
      <c r="P35" s="677"/>
      <c r="Q35" s="388"/>
      <c r="R35" s="388"/>
      <c r="S35" s="388"/>
      <c r="T35" s="388"/>
      <c r="U35" s="388"/>
      <c r="V35" s="388"/>
      <c r="W35" s="388"/>
      <c r="X35" s="388"/>
      <c r="Y35" s="388"/>
    </row>
    <row r="36" spans="1:27" ht="13.8" customHeight="1">
      <c r="A36" s="677" t="s">
        <v>2582</v>
      </c>
      <c r="B36" s="677"/>
      <c r="C36" s="677"/>
      <c r="D36" s="677"/>
      <c r="E36" s="677"/>
      <c r="F36" s="677"/>
      <c r="G36" s="677"/>
      <c r="H36" s="677"/>
      <c r="I36" s="677"/>
      <c r="J36" s="677"/>
      <c r="K36" s="677"/>
      <c r="L36" s="677"/>
      <c r="M36" s="677"/>
      <c r="N36" s="677"/>
      <c r="O36" s="677"/>
      <c r="P36" s="677"/>
      <c r="Q36" s="388"/>
      <c r="R36" s="388"/>
      <c r="S36" s="388"/>
      <c r="T36" s="388"/>
      <c r="U36" s="388"/>
      <c r="V36" s="388"/>
      <c r="W36" s="388"/>
      <c r="X36" s="388"/>
      <c r="Y36" s="388"/>
    </row>
    <row r="37" spans="1:27" ht="13.8" customHeight="1">
      <c r="A37" s="1032"/>
      <c r="B37" s="1034"/>
      <c r="C37" s="1034"/>
      <c r="D37" s="1034"/>
      <c r="E37" s="1034"/>
      <c r="F37" s="1034"/>
      <c r="G37" s="1034"/>
      <c r="H37" s="1034"/>
      <c r="I37" s="1034"/>
      <c r="J37" s="1034"/>
      <c r="K37" s="1034"/>
      <c r="L37" s="1034"/>
      <c r="M37" s="1034"/>
      <c r="N37" s="388"/>
      <c r="O37" s="388"/>
      <c r="P37" s="388"/>
      <c r="Q37" s="388"/>
      <c r="R37" s="388"/>
      <c r="S37" s="388"/>
      <c r="T37" s="388"/>
      <c r="U37" s="388"/>
      <c r="V37" s="388"/>
      <c r="W37" s="388"/>
      <c r="X37" s="388"/>
      <c r="Y37" s="388"/>
    </row>
    <row r="38" spans="1:27" ht="13.8" customHeight="1">
      <c r="A38" s="672"/>
      <c r="B38" s="388"/>
      <c r="C38" s="388"/>
      <c r="D38" s="388"/>
      <c r="E38" s="388"/>
      <c r="F38" s="388"/>
      <c r="G38" s="388"/>
      <c r="H38" s="388"/>
      <c r="I38" s="388"/>
      <c r="J38" s="388"/>
      <c r="K38" s="388"/>
      <c r="L38" s="388"/>
      <c r="M38" s="388"/>
      <c r="N38" s="388"/>
      <c r="O38" s="388"/>
      <c r="P38" s="388"/>
      <c r="Q38" s="388"/>
      <c r="R38" s="388"/>
      <c r="S38" s="388"/>
      <c r="T38" s="388"/>
      <c r="U38" s="388"/>
      <c r="V38" s="388"/>
      <c r="W38" s="388"/>
      <c r="X38" s="388"/>
      <c r="Y38" s="388"/>
    </row>
    <row r="39" spans="1:27" ht="13.8" customHeight="1">
      <c r="A39" s="388"/>
      <c r="B39" s="388"/>
      <c r="C39" s="1253"/>
      <c r="D39" s="1253"/>
      <c r="E39" s="1253"/>
      <c r="F39" s="1253"/>
      <c r="G39" s="1253"/>
      <c r="H39" s="1253"/>
      <c r="I39" s="1253"/>
      <c r="J39" s="1253"/>
      <c r="K39" s="1253"/>
      <c r="L39" s="1253"/>
      <c r="M39" s="1253"/>
      <c r="N39" s="1253"/>
      <c r="O39" s="1253"/>
      <c r="P39" s="1253"/>
      <c r="Q39" s="1253"/>
      <c r="R39" s="1253"/>
      <c r="S39" s="1253"/>
      <c r="T39" s="1253"/>
      <c r="U39" s="1253"/>
      <c r="V39" s="1253"/>
      <c r="W39" s="1253"/>
      <c r="X39" s="1253"/>
      <c r="Y39" s="1253"/>
    </row>
    <row r="203" spans="3:3">
      <c r="C203" s="389" t="s">
        <v>137</v>
      </c>
    </row>
  </sheetData>
  <mergeCells count="14">
    <mergeCell ref="Q9:Q11"/>
    <mergeCell ref="B10:M10"/>
    <mergeCell ref="R10:V10"/>
    <mergeCell ref="A37:M37"/>
    <mergeCell ref="A2:Y2"/>
    <mergeCell ref="A4:Y4"/>
    <mergeCell ref="A5:Y5"/>
    <mergeCell ref="Y6:Y11"/>
    <mergeCell ref="B7:X7"/>
    <mergeCell ref="W8:W11"/>
    <mergeCell ref="X8:X11"/>
    <mergeCell ref="N9:N11"/>
    <mergeCell ref="O9:O11"/>
    <mergeCell ref="P9:P11"/>
  </mergeCells>
  <hyperlinks>
    <hyperlink ref="A1" location="Índice!A1" display="Volver al Índice" xr:uid="{0DDE81CF-60D7-4FC2-B1A0-BD26CC04417E}"/>
  </hyperlinks>
  <printOptions horizontalCentered="1" verticalCentered="1"/>
  <pageMargins left="0.39370078740157483" right="0.39370078740157483" top="0.51181102362204722" bottom="0.78740157480314965" header="0.51181102362204722" footer="0.51181102362204722"/>
  <pageSetup scale="65" orientation="landscape"/>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8C4A98-FDC9-4252-AE5E-F28CADEE6374}">
  <dimension ref="A1:M34"/>
  <sheetViews>
    <sheetView showGridLines="0" zoomScaleNormal="75" workbookViewId="0"/>
  </sheetViews>
  <sheetFormatPr baseColWidth="10" defaultRowHeight="13.2"/>
  <cols>
    <col min="1" max="1" width="45" style="174" customWidth="1"/>
    <col min="2" max="2" width="18.109375" style="174" customWidth="1"/>
    <col min="3" max="6" width="14.44140625" style="174" customWidth="1"/>
    <col min="7" max="7" width="13.44140625" style="174" customWidth="1"/>
    <col min="8" max="8" width="14.44140625" style="174" customWidth="1"/>
    <col min="9" max="10" width="12" style="174" bestFit="1" customWidth="1"/>
    <col min="11" max="256" width="11.5546875" style="174"/>
    <col min="257" max="257" width="45" style="174" customWidth="1"/>
    <col min="258" max="258" width="18.109375" style="174" customWidth="1"/>
    <col min="259" max="262" width="14.44140625" style="174" customWidth="1"/>
    <col min="263" max="263" width="13.44140625" style="174" customWidth="1"/>
    <col min="264" max="264" width="14.44140625" style="174" customWidth="1"/>
    <col min="265" max="266" width="12" style="174" bestFit="1" customWidth="1"/>
    <col min="267" max="512" width="11.5546875" style="174"/>
    <col min="513" max="513" width="45" style="174" customWidth="1"/>
    <col min="514" max="514" width="18.109375" style="174" customWidth="1"/>
    <col min="515" max="518" width="14.44140625" style="174" customWidth="1"/>
    <col min="519" max="519" width="13.44140625" style="174" customWidth="1"/>
    <col min="520" max="520" width="14.44140625" style="174" customWidth="1"/>
    <col min="521" max="522" width="12" style="174" bestFit="1" customWidth="1"/>
    <col min="523" max="768" width="11.5546875" style="174"/>
    <col min="769" max="769" width="45" style="174" customWidth="1"/>
    <col min="770" max="770" width="18.109375" style="174" customWidth="1"/>
    <col min="771" max="774" width="14.44140625" style="174" customWidth="1"/>
    <col min="775" max="775" width="13.44140625" style="174" customWidth="1"/>
    <col min="776" max="776" width="14.44140625" style="174" customWidth="1"/>
    <col min="777" max="778" width="12" style="174" bestFit="1" customWidth="1"/>
    <col min="779" max="1024" width="11.5546875" style="174"/>
    <col min="1025" max="1025" width="45" style="174" customWidth="1"/>
    <col min="1026" max="1026" width="18.109375" style="174" customWidth="1"/>
    <col min="1027" max="1030" width="14.44140625" style="174" customWidth="1"/>
    <col min="1031" max="1031" width="13.44140625" style="174" customWidth="1"/>
    <col min="1032" max="1032" width="14.44140625" style="174" customWidth="1"/>
    <col min="1033" max="1034" width="12" style="174" bestFit="1" customWidth="1"/>
    <col min="1035" max="1280" width="11.5546875" style="174"/>
    <col min="1281" max="1281" width="45" style="174" customWidth="1"/>
    <col min="1282" max="1282" width="18.109375" style="174" customWidth="1"/>
    <col min="1283" max="1286" width="14.44140625" style="174" customWidth="1"/>
    <col min="1287" max="1287" width="13.44140625" style="174" customWidth="1"/>
    <col min="1288" max="1288" width="14.44140625" style="174" customWidth="1"/>
    <col min="1289" max="1290" width="12" style="174" bestFit="1" customWidth="1"/>
    <col min="1291" max="1536" width="11.5546875" style="174"/>
    <col min="1537" max="1537" width="45" style="174" customWidth="1"/>
    <col min="1538" max="1538" width="18.109375" style="174" customWidth="1"/>
    <col min="1539" max="1542" width="14.44140625" style="174" customWidth="1"/>
    <col min="1543" max="1543" width="13.44140625" style="174" customWidth="1"/>
    <col min="1544" max="1544" width="14.44140625" style="174" customWidth="1"/>
    <col min="1545" max="1546" width="12" style="174" bestFit="1" customWidth="1"/>
    <col min="1547" max="1792" width="11.5546875" style="174"/>
    <col min="1793" max="1793" width="45" style="174" customWidth="1"/>
    <col min="1794" max="1794" width="18.109375" style="174" customWidth="1"/>
    <col min="1795" max="1798" width="14.44140625" style="174" customWidth="1"/>
    <col min="1799" max="1799" width="13.44140625" style="174" customWidth="1"/>
    <col min="1800" max="1800" width="14.44140625" style="174" customWidth="1"/>
    <col min="1801" max="1802" width="12" style="174" bestFit="1" customWidth="1"/>
    <col min="1803" max="2048" width="11.5546875" style="174"/>
    <col min="2049" max="2049" width="45" style="174" customWidth="1"/>
    <col min="2050" max="2050" width="18.109375" style="174" customWidth="1"/>
    <col min="2051" max="2054" width="14.44140625" style="174" customWidth="1"/>
    <col min="2055" max="2055" width="13.44140625" style="174" customWidth="1"/>
    <col min="2056" max="2056" width="14.44140625" style="174" customWidth="1"/>
    <col min="2057" max="2058" width="12" style="174" bestFit="1" customWidth="1"/>
    <col min="2059" max="2304" width="11.5546875" style="174"/>
    <col min="2305" max="2305" width="45" style="174" customWidth="1"/>
    <col min="2306" max="2306" width="18.109375" style="174" customWidth="1"/>
    <col min="2307" max="2310" width="14.44140625" style="174" customWidth="1"/>
    <col min="2311" max="2311" width="13.44140625" style="174" customWidth="1"/>
    <col min="2312" max="2312" width="14.44140625" style="174" customWidth="1"/>
    <col min="2313" max="2314" width="12" style="174" bestFit="1" customWidth="1"/>
    <col min="2315" max="2560" width="11.5546875" style="174"/>
    <col min="2561" max="2561" width="45" style="174" customWidth="1"/>
    <col min="2562" max="2562" width="18.109375" style="174" customWidth="1"/>
    <col min="2563" max="2566" width="14.44140625" style="174" customWidth="1"/>
    <col min="2567" max="2567" width="13.44140625" style="174" customWidth="1"/>
    <col min="2568" max="2568" width="14.44140625" style="174" customWidth="1"/>
    <col min="2569" max="2570" width="12" style="174" bestFit="1" customWidth="1"/>
    <col min="2571" max="2816" width="11.5546875" style="174"/>
    <col min="2817" max="2817" width="45" style="174" customWidth="1"/>
    <col min="2818" max="2818" width="18.109375" style="174" customWidth="1"/>
    <col min="2819" max="2822" width="14.44140625" style="174" customWidth="1"/>
    <col min="2823" max="2823" width="13.44140625" style="174" customWidth="1"/>
    <col min="2824" max="2824" width="14.44140625" style="174" customWidth="1"/>
    <col min="2825" max="2826" width="12" style="174" bestFit="1" customWidth="1"/>
    <col min="2827" max="3072" width="11.5546875" style="174"/>
    <col min="3073" max="3073" width="45" style="174" customWidth="1"/>
    <col min="3074" max="3074" width="18.109375" style="174" customWidth="1"/>
    <col min="3075" max="3078" width="14.44140625" style="174" customWidth="1"/>
    <col min="3079" max="3079" width="13.44140625" style="174" customWidth="1"/>
    <col min="3080" max="3080" width="14.44140625" style="174" customWidth="1"/>
    <col min="3081" max="3082" width="12" style="174" bestFit="1" customWidth="1"/>
    <col min="3083" max="3328" width="11.5546875" style="174"/>
    <col min="3329" max="3329" width="45" style="174" customWidth="1"/>
    <col min="3330" max="3330" width="18.109375" style="174" customWidth="1"/>
    <col min="3331" max="3334" width="14.44140625" style="174" customWidth="1"/>
    <col min="3335" max="3335" width="13.44140625" style="174" customWidth="1"/>
    <col min="3336" max="3336" width="14.44140625" style="174" customWidth="1"/>
    <col min="3337" max="3338" width="12" style="174" bestFit="1" customWidth="1"/>
    <col min="3339" max="3584" width="11.5546875" style="174"/>
    <col min="3585" max="3585" width="45" style="174" customWidth="1"/>
    <col min="3586" max="3586" width="18.109375" style="174" customWidth="1"/>
    <col min="3587" max="3590" width="14.44140625" style="174" customWidth="1"/>
    <col min="3591" max="3591" width="13.44140625" style="174" customWidth="1"/>
    <col min="3592" max="3592" width="14.44140625" style="174" customWidth="1"/>
    <col min="3593" max="3594" width="12" style="174" bestFit="1" customWidth="1"/>
    <col min="3595" max="3840" width="11.5546875" style="174"/>
    <col min="3841" max="3841" width="45" style="174" customWidth="1"/>
    <col min="3842" max="3842" width="18.109375" style="174" customWidth="1"/>
    <col min="3843" max="3846" width="14.44140625" style="174" customWidth="1"/>
    <col min="3847" max="3847" width="13.44140625" style="174" customWidth="1"/>
    <col min="3848" max="3848" width="14.44140625" style="174" customWidth="1"/>
    <col min="3849" max="3850" width="12" style="174" bestFit="1" customWidth="1"/>
    <col min="3851" max="4096" width="11.5546875" style="174"/>
    <col min="4097" max="4097" width="45" style="174" customWidth="1"/>
    <col min="4098" max="4098" width="18.109375" style="174" customWidth="1"/>
    <col min="4099" max="4102" width="14.44140625" style="174" customWidth="1"/>
    <col min="4103" max="4103" width="13.44140625" style="174" customWidth="1"/>
    <col min="4104" max="4104" width="14.44140625" style="174" customWidth="1"/>
    <col min="4105" max="4106" width="12" style="174" bestFit="1" customWidth="1"/>
    <col min="4107" max="4352" width="11.5546875" style="174"/>
    <col min="4353" max="4353" width="45" style="174" customWidth="1"/>
    <col min="4354" max="4354" width="18.109375" style="174" customWidth="1"/>
    <col min="4355" max="4358" width="14.44140625" style="174" customWidth="1"/>
    <col min="4359" max="4359" width="13.44140625" style="174" customWidth="1"/>
    <col min="4360" max="4360" width="14.44140625" style="174" customWidth="1"/>
    <col min="4361" max="4362" width="12" style="174" bestFit="1" customWidth="1"/>
    <col min="4363" max="4608" width="11.5546875" style="174"/>
    <col min="4609" max="4609" width="45" style="174" customWidth="1"/>
    <col min="4610" max="4610" width="18.109375" style="174" customWidth="1"/>
    <col min="4611" max="4614" width="14.44140625" style="174" customWidth="1"/>
    <col min="4615" max="4615" width="13.44140625" style="174" customWidth="1"/>
    <col min="4616" max="4616" width="14.44140625" style="174" customWidth="1"/>
    <col min="4617" max="4618" width="12" style="174" bestFit="1" customWidth="1"/>
    <col min="4619" max="4864" width="11.5546875" style="174"/>
    <col min="4865" max="4865" width="45" style="174" customWidth="1"/>
    <col min="4866" max="4866" width="18.109375" style="174" customWidth="1"/>
    <col min="4867" max="4870" width="14.44140625" style="174" customWidth="1"/>
    <col min="4871" max="4871" width="13.44140625" style="174" customWidth="1"/>
    <col min="4872" max="4872" width="14.44140625" style="174" customWidth="1"/>
    <col min="4873" max="4874" width="12" style="174" bestFit="1" customWidth="1"/>
    <col min="4875" max="5120" width="11.5546875" style="174"/>
    <col min="5121" max="5121" width="45" style="174" customWidth="1"/>
    <col min="5122" max="5122" width="18.109375" style="174" customWidth="1"/>
    <col min="5123" max="5126" width="14.44140625" style="174" customWidth="1"/>
    <col min="5127" max="5127" width="13.44140625" style="174" customWidth="1"/>
    <col min="5128" max="5128" width="14.44140625" style="174" customWidth="1"/>
    <col min="5129" max="5130" width="12" style="174" bestFit="1" customWidth="1"/>
    <col min="5131" max="5376" width="11.5546875" style="174"/>
    <col min="5377" max="5377" width="45" style="174" customWidth="1"/>
    <col min="5378" max="5378" width="18.109375" style="174" customWidth="1"/>
    <col min="5379" max="5382" width="14.44140625" style="174" customWidth="1"/>
    <col min="5383" max="5383" width="13.44140625" style="174" customWidth="1"/>
    <col min="5384" max="5384" width="14.44140625" style="174" customWidth="1"/>
    <col min="5385" max="5386" width="12" style="174" bestFit="1" customWidth="1"/>
    <col min="5387" max="5632" width="11.5546875" style="174"/>
    <col min="5633" max="5633" width="45" style="174" customWidth="1"/>
    <col min="5634" max="5634" width="18.109375" style="174" customWidth="1"/>
    <col min="5635" max="5638" width="14.44140625" style="174" customWidth="1"/>
    <col min="5639" max="5639" width="13.44140625" style="174" customWidth="1"/>
    <col min="5640" max="5640" width="14.44140625" style="174" customWidth="1"/>
    <col min="5641" max="5642" width="12" style="174" bestFit="1" customWidth="1"/>
    <col min="5643" max="5888" width="11.5546875" style="174"/>
    <col min="5889" max="5889" width="45" style="174" customWidth="1"/>
    <col min="5890" max="5890" width="18.109375" style="174" customWidth="1"/>
    <col min="5891" max="5894" width="14.44140625" style="174" customWidth="1"/>
    <col min="5895" max="5895" width="13.44140625" style="174" customWidth="1"/>
    <col min="5896" max="5896" width="14.44140625" style="174" customWidth="1"/>
    <col min="5897" max="5898" width="12" style="174" bestFit="1" customWidth="1"/>
    <col min="5899" max="6144" width="11.5546875" style="174"/>
    <col min="6145" max="6145" width="45" style="174" customWidth="1"/>
    <col min="6146" max="6146" width="18.109375" style="174" customWidth="1"/>
    <col min="6147" max="6150" width="14.44140625" style="174" customWidth="1"/>
    <col min="6151" max="6151" width="13.44140625" style="174" customWidth="1"/>
    <col min="6152" max="6152" width="14.44140625" style="174" customWidth="1"/>
    <col min="6153" max="6154" width="12" style="174" bestFit="1" customWidth="1"/>
    <col min="6155" max="6400" width="11.5546875" style="174"/>
    <col min="6401" max="6401" width="45" style="174" customWidth="1"/>
    <col min="6402" max="6402" width="18.109375" style="174" customWidth="1"/>
    <col min="6403" max="6406" width="14.44140625" style="174" customWidth="1"/>
    <col min="6407" max="6407" width="13.44140625" style="174" customWidth="1"/>
    <col min="6408" max="6408" width="14.44140625" style="174" customWidth="1"/>
    <col min="6409" max="6410" width="12" style="174" bestFit="1" customWidth="1"/>
    <col min="6411" max="6656" width="11.5546875" style="174"/>
    <col min="6657" max="6657" width="45" style="174" customWidth="1"/>
    <col min="6658" max="6658" width="18.109375" style="174" customWidth="1"/>
    <col min="6659" max="6662" width="14.44140625" style="174" customWidth="1"/>
    <col min="6663" max="6663" width="13.44140625" style="174" customWidth="1"/>
    <col min="6664" max="6664" width="14.44140625" style="174" customWidth="1"/>
    <col min="6665" max="6666" width="12" style="174" bestFit="1" customWidth="1"/>
    <col min="6667" max="6912" width="11.5546875" style="174"/>
    <col min="6913" max="6913" width="45" style="174" customWidth="1"/>
    <col min="6914" max="6914" width="18.109375" style="174" customWidth="1"/>
    <col min="6915" max="6918" width="14.44140625" style="174" customWidth="1"/>
    <col min="6919" max="6919" width="13.44140625" style="174" customWidth="1"/>
    <col min="6920" max="6920" width="14.44140625" style="174" customWidth="1"/>
    <col min="6921" max="6922" width="12" style="174" bestFit="1" customWidth="1"/>
    <col min="6923" max="7168" width="11.5546875" style="174"/>
    <col min="7169" max="7169" width="45" style="174" customWidth="1"/>
    <col min="7170" max="7170" width="18.109375" style="174" customWidth="1"/>
    <col min="7171" max="7174" width="14.44140625" style="174" customWidth="1"/>
    <col min="7175" max="7175" width="13.44140625" style="174" customWidth="1"/>
    <col min="7176" max="7176" width="14.44140625" style="174" customWidth="1"/>
    <col min="7177" max="7178" width="12" style="174" bestFit="1" customWidth="1"/>
    <col min="7179" max="7424" width="11.5546875" style="174"/>
    <col min="7425" max="7425" width="45" style="174" customWidth="1"/>
    <col min="7426" max="7426" width="18.109375" style="174" customWidth="1"/>
    <col min="7427" max="7430" width="14.44140625" style="174" customWidth="1"/>
    <col min="7431" max="7431" width="13.44140625" style="174" customWidth="1"/>
    <col min="7432" max="7432" width="14.44140625" style="174" customWidth="1"/>
    <col min="7433" max="7434" width="12" style="174" bestFit="1" customWidth="1"/>
    <col min="7435" max="7680" width="11.5546875" style="174"/>
    <col min="7681" max="7681" width="45" style="174" customWidth="1"/>
    <col min="7682" max="7682" width="18.109375" style="174" customWidth="1"/>
    <col min="7683" max="7686" width="14.44140625" style="174" customWidth="1"/>
    <col min="7687" max="7687" width="13.44140625" style="174" customWidth="1"/>
    <col min="7688" max="7688" width="14.44140625" style="174" customWidth="1"/>
    <col min="7689" max="7690" width="12" style="174" bestFit="1" customWidth="1"/>
    <col min="7691" max="7936" width="11.5546875" style="174"/>
    <col min="7937" max="7937" width="45" style="174" customWidth="1"/>
    <col min="7938" max="7938" width="18.109375" style="174" customWidth="1"/>
    <col min="7939" max="7942" width="14.44140625" style="174" customWidth="1"/>
    <col min="7943" max="7943" width="13.44140625" style="174" customWidth="1"/>
    <col min="7944" max="7944" width="14.44140625" style="174" customWidth="1"/>
    <col min="7945" max="7946" width="12" style="174" bestFit="1" customWidth="1"/>
    <col min="7947" max="8192" width="11.5546875" style="174"/>
    <col min="8193" max="8193" width="45" style="174" customWidth="1"/>
    <col min="8194" max="8194" width="18.109375" style="174" customWidth="1"/>
    <col min="8195" max="8198" width="14.44140625" style="174" customWidth="1"/>
    <col min="8199" max="8199" width="13.44140625" style="174" customWidth="1"/>
    <col min="8200" max="8200" width="14.44140625" style="174" customWidth="1"/>
    <col min="8201" max="8202" width="12" style="174" bestFit="1" customWidth="1"/>
    <col min="8203" max="8448" width="11.5546875" style="174"/>
    <col min="8449" max="8449" width="45" style="174" customWidth="1"/>
    <col min="8450" max="8450" width="18.109375" style="174" customWidth="1"/>
    <col min="8451" max="8454" width="14.44140625" style="174" customWidth="1"/>
    <col min="8455" max="8455" width="13.44140625" style="174" customWidth="1"/>
    <col min="8456" max="8456" width="14.44140625" style="174" customWidth="1"/>
    <col min="8457" max="8458" width="12" style="174" bestFit="1" customWidth="1"/>
    <col min="8459" max="8704" width="11.5546875" style="174"/>
    <col min="8705" max="8705" width="45" style="174" customWidth="1"/>
    <col min="8706" max="8706" width="18.109375" style="174" customWidth="1"/>
    <col min="8707" max="8710" width="14.44140625" style="174" customWidth="1"/>
    <col min="8711" max="8711" width="13.44140625" style="174" customWidth="1"/>
    <col min="8712" max="8712" width="14.44140625" style="174" customWidth="1"/>
    <col min="8713" max="8714" width="12" style="174" bestFit="1" customWidth="1"/>
    <col min="8715" max="8960" width="11.5546875" style="174"/>
    <col min="8961" max="8961" width="45" style="174" customWidth="1"/>
    <col min="8962" max="8962" width="18.109375" style="174" customWidth="1"/>
    <col min="8963" max="8966" width="14.44140625" style="174" customWidth="1"/>
    <col min="8967" max="8967" width="13.44140625" style="174" customWidth="1"/>
    <col min="8968" max="8968" width="14.44140625" style="174" customWidth="1"/>
    <col min="8969" max="8970" width="12" style="174" bestFit="1" customWidth="1"/>
    <col min="8971" max="9216" width="11.5546875" style="174"/>
    <col min="9217" max="9217" width="45" style="174" customWidth="1"/>
    <col min="9218" max="9218" width="18.109375" style="174" customWidth="1"/>
    <col min="9219" max="9222" width="14.44140625" style="174" customWidth="1"/>
    <col min="9223" max="9223" width="13.44140625" style="174" customWidth="1"/>
    <col min="9224" max="9224" width="14.44140625" style="174" customWidth="1"/>
    <col min="9225" max="9226" width="12" style="174" bestFit="1" customWidth="1"/>
    <col min="9227" max="9472" width="11.5546875" style="174"/>
    <col min="9473" max="9473" width="45" style="174" customWidth="1"/>
    <col min="9474" max="9474" width="18.109375" style="174" customWidth="1"/>
    <col min="9475" max="9478" width="14.44140625" style="174" customWidth="1"/>
    <col min="9479" max="9479" width="13.44140625" style="174" customWidth="1"/>
    <col min="9480" max="9480" width="14.44140625" style="174" customWidth="1"/>
    <col min="9481" max="9482" width="12" style="174" bestFit="1" customWidth="1"/>
    <col min="9483" max="9728" width="11.5546875" style="174"/>
    <col min="9729" max="9729" width="45" style="174" customWidth="1"/>
    <col min="9730" max="9730" width="18.109375" style="174" customWidth="1"/>
    <col min="9731" max="9734" width="14.44140625" style="174" customWidth="1"/>
    <col min="9735" max="9735" width="13.44140625" style="174" customWidth="1"/>
    <col min="9736" max="9736" width="14.44140625" style="174" customWidth="1"/>
    <col min="9737" max="9738" width="12" style="174" bestFit="1" customWidth="1"/>
    <col min="9739" max="9984" width="11.5546875" style="174"/>
    <col min="9985" max="9985" width="45" style="174" customWidth="1"/>
    <col min="9986" max="9986" width="18.109375" style="174" customWidth="1"/>
    <col min="9987" max="9990" width="14.44140625" style="174" customWidth="1"/>
    <col min="9991" max="9991" width="13.44140625" style="174" customWidth="1"/>
    <col min="9992" max="9992" width="14.44140625" style="174" customWidth="1"/>
    <col min="9993" max="9994" width="12" style="174" bestFit="1" customWidth="1"/>
    <col min="9995" max="10240" width="11.5546875" style="174"/>
    <col min="10241" max="10241" width="45" style="174" customWidth="1"/>
    <col min="10242" max="10242" width="18.109375" style="174" customWidth="1"/>
    <col min="10243" max="10246" width="14.44140625" style="174" customWidth="1"/>
    <col min="10247" max="10247" width="13.44140625" style="174" customWidth="1"/>
    <col min="10248" max="10248" width="14.44140625" style="174" customWidth="1"/>
    <col min="10249" max="10250" width="12" style="174" bestFit="1" customWidth="1"/>
    <col min="10251" max="10496" width="11.5546875" style="174"/>
    <col min="10497" max="10497" width="45" style="174" customWidth="1"/>
    <col min="10498" max="10498" width="18.109375" style="174" customWidth="1"/>
    <col min="10499" max="10502" width="14.44140625" style="174" customWidth="1"/>
    <col min="10503" max="10503" width="13.44140625" style="174" customWidth="1"/>
    <col min="10504" max="10504" width="14.44140625" style="174" customWidth="1"/>
    <col min="10505" max="10506" width="12" style="174" bestFit="1" customWidth="1"/>
    <col min="10507" max="10752" width="11.5546875" style="174"/>
    <col min="10753" max="10753" width="45" style="174" customWidth="1"/>
    <col min="10754" max="10754" width="18.109375" style="174" customWidth="1"/>
    <col min="10755" max="10758" width="14.44140625" style="174" customWidth="1"/>
    <col min="10759" max="10759" width="13.44140625" style="174" customWidth="1"/>
    <col min="10760" max="10760" width="14.44140625" style="174" customWidth="1"/>
    <col min="10761" max="10762" width="12" style="174" bestFit="1" customWidth="1"/>
    <col min="10763" max="11008" width="11.5546875" style="174"/>
    <col min="11009" max="11009" width="45" style="174" customWidth="1"/>
    <col min="11010" max="11010" width="18.109375" style="174" customWidth="1"/>
    <col min="11011" max="11014" width="14.44140625" style="174" customWidth="1"/>
    <col min="11015" max="11015" width="13.44140625" style="174" customWidth="1"/>
    <col min="11016" max="11016" width="14.44140625" style="174" customWidth="1"/>
    <col min="11017" max="11018" width="12" style="174" bestFit="1" customWidth="1"/>
    <col min="11019" max="11264" width="11.5546875" style="174"/>
    <col min="11265" max="11265" width="45" style="174" customWidth="1"/>
    <col min="11266" max="11266" width="18.109375" style="174" customWidth="1"/>
    <col min="11267" max="11270" width="14.44140625" style="174" customWidth="1"/>
    <col min="11271" max="11271" width="13.44140625" style="174" customWidth="1"/>
    <col min="11272" max="11272" width="14.44140625" style="174" customWidth="1"/>
    <col min="11273" max="11274" width="12" style="174" bestFit="1" customWidth="1"/>
    <col min="11275" max="11520" width="11.5546875" style="174"/>
    <col min="11521" max="11521" width="45" style="174" customWidth="1"/>
    <col min="11522" max="11522" width="18.109375" style="174" customWidth="1"/>
    <col min="11523" max="11526" width="14.44140625" style="174" customWidth="1"/>
    <col min="11527" max="11527" width="13.44140625" style="174" customWidth="1"/>
    <col min="11528" max="11528" width="14.44140625" style="174" customWidth="1"/>
    <col min="11529" max="11530" width="12" style="174" bestFit="1" customWidth="1"/>
    <col min="11531" max="11776" width="11.5546875" style="174"/>
    <col min="11777" max="11777" width="45" style="174" customWidth="1"/>
    <col min="11778" max="11778" width="18.109375" style="174" customWidth="1"/>
    <col min="11779" max="11782" width="14.44140625" style="174" customWidth="1"/>
    <col min="11783" max="11783" width="13.44140625" style="174" customWidth="1"/>
    <col min="11784" max="11784" width="14.44140625" style="174" customWidth="1"/>
    <col min="11785" max="11786" width="12" style="174" bestFit="1" customWidth="1"/>
    <col min="11787" max="12032" width="11.5546875" style="174"/>
    <col min="12033" max="12033" width="45" style="174" customWidth="1"/>
    <col min="12034" max="12034" width="18.109375" style="174" customWidth="1"/>
    <col min="12035" max="12038" width="14.44140625" style="174" customWidth="1"/>
    <col min="12039" max="12039" width="13.44140625" style="174" customWidth="1"/>
    <col min="12040" max="12040" width="14.44140625" style="174" customWidth="1"/>
    <col min="12041" max="12042" width="12" style="174" bestFit="1" customWidth="1"/>
    <col min="12043" max="12288" width="11.5546875" style="174"/>
    <col min="12289" max="12289" width="45" style="174" customWidth="1"/>
    <col min="12290" max="12290" width="18.109375" style="174" customWidth="1"/>
    <col min="12291" max="12294" width="14.44140625" style="174" customWidth="1"/>
    <col min="12295" max="12295" width="13.44140625" style="174" customWidth="1"/>
    <col min="12296" max="12296" width="14.44140625" style="174" customWidth="1"/>
    <col min="12297" max="12298" width="12" style="174" bestFit="1" customWidth="1"/>
    <col min="12299" max="12544" width="11.5546875" style="174"/>
    <col min="12545" max="12545" width="45" style="174" customWidth="1"/>
    <col min="12546" max="12546" width="18.109375" style="174" customWidth="1"/>
    <col min="12547" max="12550" width="14.44140625" style="174" customWidth="1"/>
    <col min="12551" max="12551" width="13.44140625" style="174" customWidth="1"/>
    <col min="12552" max="12552" width="14.44140625" style="174" customWidth="1"/>
    <col min="12553" max="12554" width="12" style="174" bestFit="1" customWidth="1"/>
    <col min="12555" max="12800" width="11.5546875" style="174"/>
    <col min="12801" max="12801" width="45" style="174" customWidth="1"/>
    <col min="12802" max="12802" width="18.109375" style="174" customWidth="1"/>
    <col min="12803" max="12806" width="14.44140625" style="174" customWidth="1"/>
    <col min="12807" max="12807" width="13.44140625" style="174" customWidth="1"/>
    <col min="12808" max="12808" width="14.44140625" style="174" customWidth="1"/>
    <col min="12809" max="12810" width="12" style="174" bestFit="1" customWidth="1"/>
    <col min="12811" max="13056" width="11.5546875" style="174"/>
    <col min="13057" max="13057" width="45" style="174" customWidth="1"/>
    <col min="13058" max="13058" width="18.109375" style="174" customWidth="1"/>
    <col min="13059" max="13062" width="14.44140625" style="174" customWidth="1"/>
    <col min="13063" max="13063" width="13.44140625" style="174" customWidth="1"/>
    <col min="13064" max="13064" width="14.44140625" style="174" customWidth="1"/>
    <col min="13065" max="13066" width="12" style="174" bestFit="1" customWidth="1"/>
    <col min="13067" max="13312" width="11.5546875" style="174"/>
    <col min="13313" max="13313" width="45" style="174" customWidth="1"/>
    <col min="13314" max="13314" width="18.109375" style="174" customWidth="1"/>
    <col min="13315" max="13318" width="14.44140625" style="174" customWidth="1"/>
    <col min="13319" max="13319" width="13.44140625" style="174" customWidth="1"/>
    <col min="13320" max="13320" width="14.44140625" style="174" customWidth="1"/>
    <col min="13321" max="13322" width="12" style="174" bestFit="1" customWidth="1"/>
    <col min="13323" max="13568" width="11.5546875" style="174"/>
    <col min="13569" max="13569" width="45" style="174" customWidth="1"/>
    <col min="13570" max="13570" width="18.109375" style="174" customWidth="1"/>
    <col min="13571" max="13574" width="14.44140625" style="174" customWidth="1"/>
    <col min="13575" max="13575" width="13.44140625" style="174" customWidth="1"/>
    <col min="13576" max="13576" width="14.44140625" style="174" customWidth="1"/>
    <col min="13577" max="13578" width="12" style="174" bestFit="1" customWidth="1"/>
    <col min="13579" max="13824" width="11.5546875" style="174"/>
    <col min="13825" max="13825" width="45" style="174" customWidth="1"/>
    <col min="13826" max="13826" width="18.109375" style="174" customWidth="1"/>
    <col min="13827" max="13830" width="14.44140625" style="174" customWidth="1"/>
    <col min="13831" max="13831" width="13.44140625" style="174" customWidth="1"/>
    <col min="13832" max="13832" width="14.44140625" style="174" customWidth="1"/>
    <col min="13833" max="13834" width="12" style="174" bestFit="1" customWidth="1"/>
    <col min="13835" max="14080" width="11.5546875" style="174"/>
    <col min="14081" max="14081" width="45" style="174" customWidth="1"/>
    <col min="14082" max="14082" width="18.109375" style="174" customWidth="1"/>
    <col min="14083" max="14086" width="14.44140625" style="174" customWidth="1"/>
    <col min="14087" max="14087" width="13.44140625" style="174" customWidth="1"/>
    <col min="14088" max="14088" width="14.44140625" style="174" customWidth="1"/>
    <col min="14089" max="14090" width="12" style="174" bestFit="1" customWidth="1"/>
    <col min="14091" max="14336" width="11.5546875" style="174"/>
    <col min="14337" max="14337" width="45" style="174" customWidth="1"/>
    <col min="14338" max="14338" width="18.109375" style="174" customWidth="1"/>
    <col min="14339" max="14342" width="14.44140625" style="174" customWidth="1"/>
    <col min="14343" max="14343" width="13.44140625" style="174" customWidth="1"/>
    <col min="14344" max="14344" width="14.44140625" style="174" customWidth="1"/>
    <col min="14345" max="14346" width="12" style="174" bestFit="1" customWidth="1"/>
    <col min="14347" max="14592" width="11.5546875" style="174"/>
    <col min="14593" max="14593" width="45" style="174" customWidth="1"/>
    <col min="14594" max="14594" width="18.109375" style="174" customWidth="1"/>
    <col min="14595" max="14598" width="14.44140625" style="174" customWidth="1"/>
    <col min="14599" max="14599" width="13.44140625" style="174" customWidth="1"/>
    <col min="14600" max="14600" width="14.44140625" style="174" customWidth="1"/>
    <col min="14601" max="14602" width="12" style="174" bestFit="1" customWidth="1"/>
    <col min="14603" max="14848" width="11.5546875" style="174"/>
    <col min="14849" max="14849" width="45" style="174" customWidth="1"/>
    <col min="14850" max="14850" width="18.109375" style="174" customWidth="1"/>
    <col min="14851" max="14854" width="14.44140625" style="174" customWidth="1"/>
    <col min="14855" max="14855" width="13.44140625" style="174" customWidth="1"/>
    <col min="14856" max="14856" width="14.44140625" style="174" customWidth="1"/>
    <col min="14857" max="14858" width="12" style="174" bestFit="1" customWidth="1"/>
    <col min="14859" max="15104" width="11.5546875" style="174"/>
    <col min="15105" max="15105" width="45" style="174" customWidth="1"/>
    <col min="15106" max="15106" width="18.109375" style="174" customWidth="1"/>
    <col min="15107" max="15110" width="14.44140625" style="174" customWidth="1"/>
    <col min="15111" max="15111" width="13.44140625" style="174" customWidth="1"/>
    <col min="15112" max="15112" width="14.44140625" style="174" customWidth="1"/>
    <col min="15113" max="15114" width="12" style="174" bestFit="1" customWidth="1"/>
    <col min="15115" max="15360" width="11.5546875" style="174"/>
    <col min="15361" max="15361" width="45" style="174" customWidth="1"/>
    <col min="15362" max="15362" width="18.109375" style="174" customWidth="1"/>
    <col min="15363" max="15366" width="14.44140625" style="174" customWidth="1"/>
    <col min="15367" max="15367" width="13.44140625" style="174" customWidth="1"/>
    <col min="15368" max="15368" width="14.44140625" style="174" customWidth="1"/>
    <col min="15369" max="15370" width="12" style="174" bestFit="1" customWidth="1"/>
    <col min="15371" max="15616" width="11.5546875" style="174"/>
    <col min="15617" max="15617" width="45" style="174" customWidth="1"/>
    <col min="15618" max="15618" width="18.109375" style="174" customWidth="1"/>
    <col min="15619" max="15622" width="14.44140625" style="174" customWidth="1"/>
    <col min="15623" max="15623" width="13.44140625" style="174" customWidth="1"/>
    <col min="15624" max="15624" width="14.44140625" style="174" customWidth="1"/>
    <col min="15625" max="15626" width="12" style="174" bestFit="1" customWidth="1"/>
    <col min="15627" max="15872" width="11.5546875" style="174"/>
    <col min="15873" max="15873" width="45" style="174" customWidth="1"/>
    <col min="15874" max="15874" width="18.109375" style="174" customWidth="1"/>
    <col min="15875" max="15878" width="14.44140625" style="174" customWidth="1"/>
    <col min="15879" max="15879" width="13.44140625" style="174" customWidth="1"/>
    <col min="15880" max="15880" width="14.44140625" style="174" customWidth="1"/>
    <col min="15881" max="15882" width="12" style="174" bestFit="1" customWidth="1"/>
    <col min="15883" max="16128" width="11.5546875" style="174"/>
    <col min="16129" max="16129" width="45" style="174" customWidth="1"/>
    <col min="16130" max="16130" width="18.109375" style="174" customWidth="1"/>
    <col min="16131" max="16134" width="14.44140625" style="174" customWidth="1"/>
    <col min="16135" max="16135" width="13.44140625" style="174" customWidth="1"/>
    <col min="16136" max="16136" width="14.44140625" style="174" customWidth="1"/>
    <col min="16137" max="16138" width="12" style="174" bestFit="1" customWidth="1"/>
    <col min="16139" max="16384" width="11.5546875" style="174"/>
  </cols>
  <sheetData>
    <row r="1" spans="1:13" s="410" customFormat="1" ht="18" customHeight="1">
      <c r="A1" s="1594" t="s">
        <v>2775</v>
      </c>
      <c r="B1" s="246"/>
      <c r="C1" s="246"/>
      <c r="D1" s="246"/>
      <c r="E1" s="246"/>
      <c r="F1" s="246"/>
      <c r="G1" s="246"/>
      <c r="H1" s="246"/>
    </row>
    <row r="2" spans="1:13" s="130" customFormat="1" ht="24" customHeight="1">
      <c r="A2" s="128" t="s">
        <v>2605</v>
      </c>
      <c r="B2" s="128"/>
      <c r="C2" s="128"/>
      <c r="D2" s="128"/>
      <c r="E2" s="128"/>
      <c r="F2" s="128"/>
      <c r="G2" s="128"/>
      <c r="H2" s="128"/>
    </row>
    <row r="3" spans="1:13" s="1288" customFormat="1" ht="18" customHeight="1">
      <c r="A3" s="131">
        <v>46112</v>
      </c>
      <c r="B3" s="131"/>
      <c r="C3" s="131"/>
      <c r="D3" s="131"/>
      <c r="E3" s="131"/>
      <c r="F3" s="131"/>
      <c r="G3" s="131"/>
      <c r="H3" s="131"/>
    </row>
    <row r="4" spans="1:13" s="417" customFormat="1" ht="18" customHeight="1">
      <c r="A4" s="132" t="s">
        <v>101</v>
      </c>
      <c r="B4" s="132"/>
      <c r="C4" s="132"/>
      <c r="D4" s="132"/>
      <c r="E4" s="132"/>
      <c r="F4" s="132"/>
      <c r="G4" s="132"/>
      <c r="H4" s="132"/>
    </row>
    <row r="5" spans="1:13" ht="13.8" thickBot="1"/>
    <row r="6" spans="1:13" ht="28.5" customHeight="1">
      <c r="A6" s="138" t="s">
        <v>1</v>
      </c>
      <c r="B6" s="138" t="s">
        <v>2606</v>
      </c>
      <c r="C6" s="138"/>
      <c r="D6" s="140" t="s">
        <v>2607</v>
      </c>
      <c r="E6" s="140" t="s">
        <v>2608</v>
      </c>
      <c r="F6" s="140" t="s">
        <v>2609</v>
      </c>
      <c r="G6" s="140" t="s">
        <v>2610</v>
      </c>
      <c r="H6" s="445" t="s">
        <v>2611</v>
      </c>
      <c r="M6" s="175"/>
    </row>
    <row r="7" spans="1:13" ht="30.45" customHeight="1">
      <c r="A7" s="1289"/>
      <c r="B7" s="1290" t="s">
        <v>2242</v>
      </c>
      <c r="C7" s="1290" t="s">
        <v>2243</v>
      </c>
      <c r="D7" s="143"/>
      <c r="E7" s="143"/>
      <c r="F7" s="143"/>
      <c r="G7" s="143" t="s">
        <v>2612</v>
      </c>
      <c r="H7" s="1259"/>
    </row>
    <row r="8" spans="1:13" ht="7.5" customHeight="1">
      <c r="A8" s="274"/>
      <c r="B8" s="274"/>
      <c r="C8" s="274"/>
      <c r="D8" s="274"/>
      <c r="E8" s="274"/>
      <c r="F8" s="274"/>
      <c r="G8" s="274"/>
      <c r="H8" s="275"/>
    </row>
    <row r="9" spans="1:13" s="153" customFormat="1" ht="20.100000000000001" customHeight="1">
      <c r="A9" s="262" t="s">
        <v>29</v>
      </c>
      <c r="B9" s="1291">
        <v>34635962.060000002</v>
      </c>
      <c r="C9" s="1291">
        <v>44137574.877999999</v>
      </c>
      <c r="D9" s="1291">
        <v>0</v>
      </c>
      <c r="E9" s="1291">
        <v>1525108.0290000001</v>
      </c>
      <c r="F9" s="1291">
        <v>581363.272</v>
      </c>
      <c r="G9" s="1291">
        <v>1846255.648</v>
      </c>
      <c r="H9" s="1292">
        <v>82726263.886999995</v>
      </c>
      <c r="I9" s="1293"/>
      <c r="J9" s="1293"/>
    </row>
    <row r="10" spans="1:13" s="153" customFormat="1" ht="20.100000000000001" customHeight="1">
      <c r="A10" s="262" t="s">
        <v>30</v>
      </c>
      <c r="B10" s="1291">
        <v>936424.67500000005</v>
      </c>
      <c r="C10" s="1291">
        <v>747097.05</v>
      </c>
      <c r="D10" s="1291">
        <v>0</v>
      </c>
      <c r="E10" s="1291">
        <v>54017.675999999999</v>
      </c>
      <c r="F10" s="1291">
        <v>23113.184000000001</v>
      </c>
      <c r="G10" s="1291">
        <v>48692.77</v>
      </c>
      <c r="H10" s="1292">
        <v>1809345.355</v>
      </c>
      <c r="I10" s="1293"/>
      <c r="J10" s="1293"/>
    </row>
    <row r="11" spans="1:13" s="153" customFormat="1" ht="20.100000000000001" customHeight="1">
      <c r="A11" s="262" t="s">
        <v>31</v>
      </c>
      <c r="B11" s="1291">
        <v>11386761.283</v>
      </c>
      <c r="C11" s="1291">
        <v>110429917.73899999</v>
      </c>
      <c r="D11" s="1291">
        <v>0</v>
      </c>
      <c r="E11" s="1291">
        <v>1748127.9439999999</v>
      </c>
      <c r="F11" s="1291">
        <v>1393099.108</v>
      </c>
      <c r="G11" s="1291">
        <v>2197049.1510000001</v>
      </c>
      <c r="H11" s="1292">
        <v>127154955.22499998</v>
      </c>
      <c r="I11" s="1293"/>
      <c r="J11" s="1293"/>
    </row>
    <row r="12" spans="1:13" s="153" customFormat="1" ht="20.100000000000001" customHeight="1">
      <c r="A12" s="262" t="s">
        <v>32</v>
      </c>
      <c r="B12" s="1291">
        <v>2401778.2379999999</v>
      </c>
      <c r="C12" s="1291">
        <v>4140474.4610000001</v>
      </c>
      <c r="D12" s="1291">
        <v>0</v>
      </c>
      <c r="E12" s="1291">
        <v>163369.66800000001</v>
      </c>
      <c r="F12" s="1291">
        <v>134441.682</v>
      </c>
      <c r="G12" s="1291">
        <v>209122.995</v>
      </c>
      <c r="H12" s="1294">
        <v>7049187.0439999998</v>
      </c>
      <c r="I12" s="1293"/>
      <c r="J12" s="1293"/>
    </row>
    <row r="13" spans="1:13" s="153" customFormat="1" ht="20.100000000000001" customHeight="1">
      <c r="A13" s="262" t="s">
        <v>33</v>
      </c>
      <c r="B13" s="1291">
        <v>8312763.1100000003</v>
      </c>
      <c r="C13" s="1291">
        <v>6067958.2719999999</v>
      </c>
      <c r="D13" s="1291">
        <v>0</v>
      </c>
      <c r="E13" s="1291">
        <v>199555.86600000001</v>
      </c>
      <c r="F13" s="1291">
        <v>82074.66</v>
      </c>
      <c r="G13" s="1291">
        <v>417111.84700000001</v>
      </c>
      <c r="H13" s="1292">
        <v>15079463.754999999</v>
      </c>
      <c r="I13" s="1293"/>
      <c r="J13" s="1293"/>
    </row>
    <row r="14" spans="1:13" s="153" customFormat="1" ht="20.100000000000001" customHeight="1">
      <c r="A14" s="262" t="s">
        <v>109</v>
      </c>
      <c r="B14" s="1291">
        <v>12317720.054</v>
      </c>
      <c r="C14" s="1291">
        <v>33401953.280000001</v>
      </c>
      <c r="D14" s="1291">
        <v>0</v>
      </c>
      <c r="E14" s="1291">
        <v>2093567.406</v>
      </c>
      <c r="F14" s="1291">
        <v>571341.13600000006</v>
      </c>
      <c r="G14" s="1291">
        <v>1291796.3970000001</v>
      </c>
      <c r="H14" s="1292">
        <v>49676378.273000002</v>
      </c>
      <c r="I14" s="1293"/>
      <c r="J14" s="1293"/>
    </row>
    <row r="15" spans="1:13" s="153" customFormat="1" ht="20.100000000000001" customHeight="1">
      <c r="A15" s="262" t="s">
        <v>35</v>
      </c>
      <c r="B15" s="1291">
        <v>1029116.427</v>
      </c>
      <c r="C15" s="1291">
        <v>68808.441000000006</v>
      </c>
      <c r="D15" s="1291">
        <v>0</v>
      </c>
      <c r="E15" s="1291">
        <v>0</v>
      </c>
      <c r="F15" s="1291">
        <v>0</v>
      </c>
      <c r="G15" s="1291">
        <v>0</v>
      </c>
      <c r="H15" s="1292">
        <v>1097924.868</v>
      </c>
      <c r="I15" s="1293"/>
      <c r="J15" s="1293"/>
    </row>
    <row r="16" spans="1:13" s="153" customFormat="1" ht="20.100000000000001" customHeight="1">
      <c r="A16" s="262" t="s">
        <v>36</v>
      </c>
      <c r="B16" s="1291">
        <v>8473393.2090000007</v>
      </c>
      <c r="C16" s="1291">
        <v>41249286.644000001</v>
      </c>
      <c r="D16" s="1291">
        <v>0</v>
      </c>
      <c r="E16" s="1291">
        <v>444024.46100000001</v>
      </c>
      <c r="F16" s="1291">
        <v>680457.16799999995</v>
      </c>
      <c r="G16" s="1291">
        <v>500070.93400000001</v>
      </c>
      <c r="H16" s="1294">
        <v>51347232.416000001</v>
      </c>
      <c r="I16" s="1293"/>
      <c r="J16" s="1293"/>
    </row>
    <row r="17" spans="1:10" s="153" customFormat="1" ht="20.100000000000001" customHeight="1">
      <c r="A17" s="262" t="s">
        <v>37</v>
      </c>
      <c r="B17" s="1291">
        <v>2530772.1680000001</v>
      </c>
      <c r="C17" s="1291">
        <v>10707334.766000001</v>
      </c>
      <c r="D17" s="1291">
        <v>0</v>
      </c>
      <c r="E17" s="1291">
        <v>134788.32199999999</v>
      </c>
      <c r="F17" s="1291">
        <v>488458.07299999997</v>
      </c>
      <c r="G17" s="1291">
        <v>78297.055999999997</v>
      </c>
      <c r="H17" s="1292">
        <v>13939650.385000002</v>
      </c>
      <c r="I17" s="1293"/>
      <c r="J17" s="1293"/>
    </row>
    <row r="18" spans="1:10" s="153" customFormat="1" ht="20.100000000000001" customHeight="1">
      <c r="A18" s="262" t="s">
        <v>38</v>
      </c>
      <c r="B18" s="1291">
        <v>1236195.9920000001</v>
      </c>
      <c r="C18" s="1291">
        <v>2932675.19</v>
      </c>
      <c r="D18" s="1291">
        <v>0</v>
      </c>
      <c r="E18" s="1291">
        <v>24856.042000000001</v>
      </c>
      <c r="F18" s="1291">
        <v>19476.401000000002</v>
      </c>
      <c r="G18" s="1291">
        <v>68984.301000000007</v>
      </c>
      <c r="H18" s="1292">
        <v>4282187.926</v>
      </c>
      <c r="I18" s="1293"/>
      <c r="J18" s="1293"/>
    </row>
    <row r="19" spans="1:10" s="153" customFormat="1" ht="20.100000000000001" customHeight="1">
      <c r="A19" s="149" t="s">
        <v>39</v>
      </c>
      <c r="B19" s="1291">
        <v>0</v>
      </c>
      <c r="C19" s="1291">
        <v>3535639.3760000002</v>
      </c>
      <c r="D19" s="1291">
        <v>0</v>
      </c>
      <c r="E19" s="1291">
        <v>40267.883999999998</v>
      </c>
      <c r="F19" s="1291">
        <v>85112.118000000002</v>
      </c>
      <c r="G19" s="1291">
        <v>5610.4610000000002</v>
      </c>
      <c r="H19" s="1292">
        <v>3666629.8390000002</v>
      </c>
      <c r="I19" s="1293"/>
      <c r="J19" s="1293"/>
    </row>
    <row r="20" spans="1:10" s="153" customFormat="1" ht="20.100000000000001" customHeight="1">
      <c r="A20" s="149" t="s">
        <v>114</v>
      </c>
      <c r="B20" s="1291">
        <v>2780291.5010000002</v>
      </c>
      <c r="C20" s="1291">
        <v>2550838.7779999999</v>
      </c>
      <c r="D20" s="1291">
        <v>0</v>
      </c>
      <c r="E20" s="1291">
        <v>143380.45300000001</v>
      </c>
      <c r="F20" s="1291">
        <v>119717.77800000001</v>
      </c>
      <c r="G20" s="1291">
        <v>29659.996999999999</v>
      </c>
      <c r="H20" s="1292">
        <v>5623888.5070000002</v>
      </c>
      <c r="I20" s="1293"/>
      <c r="J20" s="1293"/>
    </row>
    <row r="21" spans="1:10" s="153" customFormat="1" ht="20.100000000000001" customHeight="1">
      <c r="A21" s="149" t="s">
        <v>132</v>
      </c>
      <c r="B21" s="1291">
        <v>839628.54700000002</v>
      </c>
      <c r="C21" s="1291">
        <v>532748.799</v>
      </c>
      <c r="D21" s="1291">
        <v>0</v>
      </c>
      <c r="E21" s="1291">
        <v>25944.091</v>
      </c>
      <c r="F21" s="1291">
        <v>40640.6</v>
      </c>
      <c r="G21" s="1291">
        <v>791.48699999999997</v>
      </c>
      <c r="H21" s="1294">
        <v>1439753.524</v>
      </c>
      <c r="I21" s="1293"/>
      <c r="J21" s="1293"/>
    </row>
    <row r="22" spans="1:10" s="153" customFormat="1" ht="20.100000000000001" customHeight="1">
      <c r="A22" s="27" t="s">
        <v>42</v>
      </c>
      <c r="B22" s="1291">
        <v>112415.997</v>
      </c>
      <c r="C22" s="1291">
        <v>870170.00899999996</v>
      </c>
      <c r="D22" s="1291">
        <v>0</v>
      </c>
      <c r="E22" s="1291">
        <v>8862.1090000000004</v>
      </c>
      <c r="F22" s="1291">
        <v>21790.447</v>
      </c>
      <c r="G22" s="1291">
        <v>4954.2879999999996</v>
      </c>
      <c r="H22" s="1292">
        <v>1018192.85</v>
      </c>
      <c r="I22" s="1293"/>
      <c r="J22" s="1293"/>
    </row>
    <row r="23" spans="1:10" s="153" customFormat="1" ht="20.100000000000001" customHeight="1">
      <c r="A23" s="149" t="s">
        <v>43</v>
      </c>
      <c r="B23" s="1291">
        <v>423753.41100000002</v>
      </c>
      <c r="C23" s="1291">
        <v>633690.98600000003</v>
      </c>
      <c r="D23" s="1291">
        <v>0</v>
      </c>
      <c r="E23" s="1291">
        <v>0</v>
      </c>
      <c r="F23" s="1291">
        <v>0</v>
      </c>
      <c r="G23" s="1291">
        <v>12558.896000000001</v>
      </c>
      <c r="H23" s="1292">
        <v>1070003.2930000001</v>
      </c>
      <c r="I23" s="1293"/>
      <c r="J23" s="1293"/>
    </row>
    <row r="24" spans="1:10" s="153" customFormat="1" ht="20.100000000000001" customHeight="1">
      <c r="A24" s="149" t="s">
        <v>44</v>
      </c>
      <c r="B24" s="1291">
        <v>45000</v>
      </c>
      <c r="C24" s="1291">
        <v>95946.08</v>
      </c>
      <c r="D24" s="1291">
        <v>0</v>
      </c>
      <c r="E24" s="1291">
        <v>0</v>
      </c>
      <c r="F24" s="1291">
        <v>0</v>
      </c>
      <c r="G24" s="1291">
        <v>0</v>
      </c>
      <c r="H24" s="1292">
        <v>140946.08000000002</v>
      </c>
      <c r="I24" s="1293"/>
      <c r="J24" s="1293"/>
    </row>
    <row r="25" spans="1:10" s="153" customFormat="1" ht="20.100000000000001" customHeight="1">
      <c r="A25" s="149" t="s">
        <v>45</v>
      </c>
      <c r="B25" s="1291">
        <v>585890.15599999996</v>
      </c>
      <c r="C25" s="1291">
        <v>1701070.558</v>
      </c>
      <c r="D25" s="1291">
        <v>0</v>
      </c>
      <c r="E25" s="1291">
        <v>0</v>
      </c>
      <c r="F25" s="1291">
        <v>16266.138999999999</v>
      </c>
      <c r="G25" s="1291">
        <v>0</v>
      </c>
      <c r="H25" s="1292">
        <v>2303226.8529999997</v>
      </c>
      <c r="I25" s="1293"/>
      <c r="J25" s="1293"/>
    </row>
    <row r="26" spans="1:10" s="153" customFormat="1" ht="20.100000000000001" customHeight="1">
      <c r="A26" s="149" t="s">
        <v>46</v>
      </c>
      <c r="B26" s="1291">
        <v>1367929.3259999999</v>
      </c>
      <c r="C26" s="1291">
        <v>3239440.5449999999</v>
      </c>
      <c r="D26" s="1291">
        <v>0</v>
      </c>
      <c r="E26" s="1291">
        <v>5774.5129999999999</v>
      </c>
      <c r="F26" s="1291">
        <v>163108.136</v>
      </c>
      <c r="G26" s="1291">
        <v>45828.875</v>
      </c>
      <c r="H26" s="1292">
        <v>4822081.3949999996</v>
      </c>
      <c r="I26" s="1293"/>
      <c r="J26" s="1293"/>
    </row>
    <row r="27" spans="1:10" s="153" customFormat="1" ht="20.100000000000001" customHeight="1">
      <c r="A27" s="149" t="s">
        <v>47</v>
      </c>
      <c r="B27" s="1291">
        <v>179013.89199999999</v>
      </c>
      <c r="C27" s="1291">
        <v>2066861.199</v>
      </c>
      <c r="D27" s="1291">
        <v>0</v>
      </c>
      <c r="E27" s="1291">
        <v>139144.337</v>
      </c>
      <c r="F27" s="1291">
        <v>75120.235000000001</v>
      </c>
      <c r="G27" s="1291">
        <v>1139.6289999999999</v>
      </c>
      <c r="H27" s="1292">
        <v>2461279.2919999999</v>
      </c>
      <c r="I27" s="1293"/>
      <c r="J27" s="1293"/>
    </row>
    <row r="28" spans="1:10" s="275" customFormat="1" ht="26.4" customHeight="1" thickBot="1">
      <c r="A28" s="345" t="s">
        <v>48</v>
      </c>
      <c r="B28" s="1295">
        <v>89594810.046000019</v>
      </c>
      <c r="C28" s="1295">
        <v>269109487.05099994</v>
      </c>
      <c r="D28" s="1295">
        <v>0</v>
      </c>
      <c r="E28" s="1295">
        <v>6750788.801</v>
      </c>
      <c r="F28" s="1295">
        <v>4495580.1370000001</v>
      </c>
      <c r="G28" s="1295">
        <v>6757924.7319999998</v>
      </c>
      <c r="H28" s="1295">
        <v>376708590.7669999</v>
      </c>
      <c r="I28" s="1296"/>
      <c r="J28" s="1297"/>
    </row>
    <row r="29" spans="1:10" ht="8.4" customHeight="1">
      <c r="B29" s="458"/>
      <c r="C29" s="458"/>
      <c r="D29" s="458"/>
      <c r="E29" s="458"/>
      <c r="F29" s="458"/>
      <c r="G29" s="458"/>
      <c r="H29" s="458"/>
    </row>
    <row r="30" spans="1:10">
      <c r="A30" s="171" t="s">
        <v>2613</v>
      </c>
    </row>
    <row r="31" spans="1:10">
      <c r="A31" s="1231"/>
      <c r="B31" s="274"/>
      <c r="C31" s="274"/>
      <c r="D31" s="274"/>
      <c r="E31" s="274"/>
      <c r="F31" s="274"/>
      <c r="G31" s="274"/>
      <c r="H31" s="274"/>
      <c r="I31" s="274"/>
    </row>
    <row r="32" spans="1:10">
      <c r="A32" s="1231"/>
      <c r="B32" s="994"/>
      <c r="C32" s="994"/>
      <c r="D32" s="983"/>
      <c r="E32" s="994"/>
      <c r="F32" s="994"/>
      <c r="G32" s="994"/>
      <c r="H32" s="983"/>
      <c r="I32" s="994"/>
    </row>
    <row r="33" spans="1:1">
      <c r="A33" s="1231"/>
    </row>
    <row r="34" spans="1:1">
      <c r="A34" s="153"/>
    </row>
  </sheetData>
  <mergeCells count="7">
    <mergeCell ref="H6:H7"/>
    <mergeCell ref="A6:A7"/>
    <mergeCell ref="B6:C6"/>
    <mergeCell ref="D6:D7"/>
    <mergeCell ref="E6:E7"/>
    <mergeCell ref="F6:F7"/>
    <mergeCell ref="G6:G7"/>
  </mergeCells>
  <hyperlinks>
    <hyperlink ref="A1" location="Índice!A1" display="Volver al Índice" xr:uid="{8E594E12-A46C-414E-B411-7261BE31DF32}"/>
  </hyperlinks>
  <printOptions horizontalCentered="1" verticalCentered="1"/>
  <pageMargins left="1.1811023622047245" right="1.1811023622047245" top="0.98425196850393704" bottom="0.98425196850393704" header="0.59055118110236227" footer="0.59055118110236227"/>
  <pageSetup paperSize="9" scale="76" fitToWidth="0" fitToHeight="0" orientation="landscape" r:id="rId1"/>
  <headerFooter alignWithMargins="0"/>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1F4F6-1744-46F1-88AC-BFFBA4B653F4}">
  <dimension ref="A1:AG46"/>
  <sheetViews>
    <sheetView showGridLines="0" zoomScale="90" zoomScaleNormal="90" workbookViewId="0"/>
  </sheetViews>
  <sheetFormatPr baseColWidth="10" defaultColWidth="13.88671875" defaultRowHeight="13.8"/>
  <cols>
    <col min="1" max="1" width="25.109375" style="239" customWidth="1"/>
    <col min="2" max="4" width="8.44140625" style="239" customWidth="1"/>
    <col min="5" max="5" width="0.44140625" style="239" customWidth="1"/>
    <col min="6" max="8" width="8.44140625" style="239" customWidth="1"/>
    <col min="9" max="9" width="0.44140625" style="239" customWidth="1"/>
    <col min="10" max="12" width="8.44140625" style="239" customWidth="1"/>
    <col min="13" max="13" width="0.44140625" style="239" customWidth="1"/>
    <col min="14" max="16" width="8.44140625" style="239" customWidth="1"/>
    <col min="17" max="17" width="0.44140625" style="239" customWidth="1"/>
    <col min="18" max="20" width="8.44140625" style="239" customWidth="1"/>
    <col min="21" max="21" width="0.44140625" style="239" customWidth="1"/>
    <col min="22" max="22" width="10.44140625" style="239" bestFit="1" customWidth="1"/>
    <col min="23" max="23" width="9.88671875" style="239" bestFit="1" customWidth="1"/>
    <col min="24" max="24" width="8.44140625" style="239" bestFit="1" customWidth="1"/>
    <col min="25" max="27" width="8.44140625" style="239" customWidth="1"/>
    <col min="28" max="28" width="0.44140625" style="239" customWidth="1"/>
    <col min="29" max="31" width="8.44140625" style="239" customWidth="1"/>
    <col min="32" max="32" width="0.44140625" style="239" customWidth="1"/>
    <col min="33" max="33" width="10.88671875" style="239" customWidth="1"/>
    <col min="34" max="256" width="13.88671875" style="239"/>
    <col min="257" max="257" width="25.109375" style="239" customWidth="1"/>
    <col min="258" max="260" width="8.44140625" style="239" customWidth="1"/>
    <col min="261" max="261" width="0.44140625" style="239" customWidth="1"/>
    <col min="262" max="264" width="8.44140625" style="239" customWidth="1"/>
    <col min="265" max="265" width="0.44140625" style="239" customWidth="1"/>
    <col min="266" max="268" width="8.44140625" style="239" customWidth="1"/>
    <col min="269" max="269" width="0.44140625" style="239" customWidth="1"/>
    <col min="270" max="272" width="8.44140625" style="239" customWidth="1"/>
    <col min="273" max="273" width="0.44140625" style="239" customWidth="1"/>
    <col min="274" max="276" width="8.44140625" style="239" customWidth="1"/>
    <col min="277" max="277" width="0.44140625" style="239" customWidth="1"/>
    <col min="278" max="278" width="10.44140625" style="239" bestFit="1" customWidth="1"/>
    <col min="279" max="279" width="9.88671875" style="239" bestFit="1" customWidth="1"/>
    <col min="280" max="280" width="8.44140625" style="239" bestFit="1" customWidth="1"/>
    <col min="281" max="283" width="8.44140625" style="239" customWidth="1"/>
    <col min="284" max="284" width="0.44140625" style="239" customWidth="1"/>
    <col min="285" max="287" width="8.44140625" style="239" customWidth="1"/>
    <col min="288" max="288" width="0.44140625" style="239" customWidth="1"/>
    <col min="289" max="289" width="10.88671875" style="239" customWidth="1"/>
    <col min="290" max="512" width="13.88671875" style="239"/>
    <col min="513" max="513" width="25.109375" style="239" customWidth="1"/>
    <col min="514" max="516" width="8.44140625" style="239" customWidth="1"/>
    <col min="517" max="517" width="0.44140625" style="239" customWidth="1"/>
    <col min="518" max="520" width="8.44140625" style="239" customWidth="1"/>
    <col min="521" max="521" width="0.44140625" style="239" customWidth="1"/>
    <col min="522" max="524" width="8.44140625" style="239" customWidth="1"/>
    <col min="525" max="525" width="0.44140625" style="239" customWidth="1"/>
    <col min="526" max="528" width="8.44140625" style="239" customWidth="1"/>
    <col min="529" max="529" width="0.44140625" style="239" customWidth="1"/>
    <col min="530" max="532" width="8.44140625" style="239" customWidth="1"/>
    <col min="533" max="533" width="0.44140625" style="239" customWidth="1"/>
    <col min="534" max="534" width="10.44140625" style="239" bestFit="1" customWidth="1"/>
    <col min="535" max="535" width="9.88671875" style="239" bestFit="1" customWidth="1"/>
    <col min="536" max="536" width="8.44140625" style="239" bestFit="1" customWidth="1"/>
    <col min="537" max="539" width="8.44140625" style="239" customWidth="1"/>
    <col min="540" max="540" width="0.44140625" style="239" customWidth="1"/>
    <col min="541" max="543" width="8.44140625" style="239" customWidth="1"/>
    <col min="544" max="544" width="0.44140625" style="239" customWidth="1"/>
    <col min="545" max="545" width="10.88671875" style="239" customWidth="1"/>
    <col min="546" max="768" width="13.88671875" style="239"/>
    <col min="769" max="769" width="25.109375" style="239" customWidth="1"/>
    <col min="770" max="772" width="8.44140625" style="239" customWidth="1"/>
    <col min="773" max="773" width="0.44140625" style="239" customWidth="1"/>
    <col min="774" max="776" width="8.44140625" style="239" customWidth="1"/>
    <col min="777" max="777" width="0.44140625" style="239" customWidth="1"/>
    <col min="778" max="780" width="8.44140625" style="239" customWidth="1"/>
    <col min="781" max="781" width="0.44140625" style="239" customWidth="1"/>
    <col min="782" max="784" width="8.44140625" style="239" customWidth="1"/>
    <col min="785" max="785" width="0.44140625" style="239" customWidth="1"/>
    <col min="786" max="788" width="8.44140625" style="239" customWidth="1"/>
    <col min="789" max="789" width="0.44140625" style="239" customWidth="1"/>
    <col min="790" max="790" width="10.44140625" style="239" bestFit="1" customWidth="1"/>
    <col min="791" max="791" width="9.88671875" style="239" bestFit="1" customWidth="1"/>
    <col min="792" max="792" width="8.44140625" style="239" bestFit="1" customWidth="1"/>
    <col min="793" max="795" width="8.44140625" style="239" customWidth="1"/>
    <col min="796" max="796" width="0.44140625" style="239" customWidth="1"/>
    <col min="797" max="799" width="8.44140625" style="239" customWidth="1"/>
    <col min="800" max="800" width="0.44140625" style="239" customWidth="1"/>
    <col min="801" max="801" width="10.88671875" style="239" customWidth="1"/>
    <col min="802" max="1024" width="13.88671875" style="239"/>
    <col min="1025" max="1025" width="25.109375" style="239" customWidth="1"/>
    <col min="1026" max="1028" width="8.44140625" style="239" customWidth="1"/>
    <col min="1029" max="1029" width="0.44140625" style="239" customWidth="1"/>
    <col min="1030" max="1032" width="8.44140625" style="239" customWidth="1"/>
    <col min="1033" max="1033" width="0.44140625" style="239" customWidth="1"/>
    <col min="1034" max="1036" width="8.44140625" style="239" customWidth="1"/>
    <col min="1037" max="1037" width="0.44140625" style="239" customWidth="1"/>
    <col min="1038" max="1040" width="8.44140625" style="239" customWidth="1"/>
    <col min="1041" max="1041" width="0.44140625" style="239" customWidth="1"/>
    <col min="1042" max="1044" width="8.44140625" style="239" customWidth="1"/>
    <col min="1045" max="1045" width="0.44140625" style="239" customWidth="1"/>
    <col min="1046" max="1046" width="10.44140625" style="239" bestFit="1" customWidth="1"/>
    <col min="1047" max="1047" width="9.88671875" style="239" bestFit="1" customWidth="1"/>
    <col min="1048" max="1048" width="8.44140625" style="239" bestFit="1" customWidth="1"/>
    <col min="1049" max="1051" width="8.44140625" style="239" customWidth="1"/>
    <col min="1052" max="1052" width="0.44140625" style="239" customWidth="1"/>
    <col min="1053" max="1055" width="8.44140625" style="239" customWidth="1"/>
    <col min="1056" max="1056" width="0.44140625" style="239" customWidth="1"/>
    <col min="1057" max="1057" width="10.88671875" style="239" customWidth="1"/>
    <col min="1058" max="1280" width="13.88671875" style="239"/>
    <col min="1281" max="1281" width="25.109375" style="239" customWidth="1"/>
    <col min="1282" max="1284" width="8.44140625" style="239" customWidth="1"/>
    <col min="1285" max="1285" width="0.44140625" style="239" customWidth="1"/>
    <col min="1286" max="1288" width="8.44140625" style="239" customWidth="1"/>
    <col min="1289" max="1289" width="0.44140625" style="239" customWidth="1"/>
    <col min="1290" max="1292" width="8.44140625" style="239" customWidth="1"/>
    <col min="1293" max="1293" width="0.44140625" style="239" customWidth="1"/>
    <col min="1294" max="1296" width="8.44140625" style="239" customWidth="1"/>
    <col min="1297" max="1297" width="0.44140625" style="239" customWidth="1"/>
    <col min="1298" max="1300" width="8.44140625" style="239" customWidth="1"/>
    <col min="1301" max="1301" width="0.44140625" style="239" customWidth="1"/>
    <col min="1302" max="1302" width="10.44140625" style="239" bestFit="1" customWidth="1"/>
    <col min="1303" max="1303" width="9.88671875" style="239" bestFit="1" customWidth="1"/>
    <col min="1304" max="1304" width="8.44140625" style="239" bestFit="1" customWidth="1"/>
    <col min="1305" max="1307" width="8.44140625" style="239" customWidth="1"/>
    <col min="1308" max="1308" width="0.44140625" style="239" customWidth="1"/>
    <col min="1309" max="1311" width="8.44140625" style="239" customWidth="1"/>
    <col min="1312" max="1312" width="0.44140625" style="239" customWidth="1"/>
    <col min="1313" max="1313" width="10.88671875" style="239" customWidth="1"/>
    <col min="1314" max="1536" width="13.88671875" style="239"/>
    <col min="1537" max="1537" width="25.109375" style="239" customWidth="1"/>
    <col min="1538" max="1540" width="8.44140625" style="239" customWidth="1"/>
    <col min="1541" max="1541" width="0.44140625" style="239" customWidth="1"/>
    <col min="1542" max="1544" width="8.44140625" style="239" customWidth="1"/>
    <col min="1545" max="1545" width="0.44140625" style="239" customWidth="1"/>
    <col min="1546" max="1548" width="8.44140625" style="239" customWidth="1"/>
    <col min="1549" max="1549" width="0.44140625" style="239" customWidth="1"/>
    <col min="1550" max="1552" width="8.44140625" style="239" customWidth="1"/>
    <col min="1553" max="1553" width="0.44140625" style="239" customWidth="1"/>
    <col min="1554" max="1556" width="8.44140625" style="239" customWidth="1"/>
    <col min="1557" max="1557" width="0.44140625" style="239" customWidth="1"/>
    <col min="1558" max="1558" width="10.44140625" style="239" bestFit="1" customWidth="1"/>
    <col min="1559" max="1559" width="9.88671875" style="239" bestFit="1" customWidth="1"/>
    <col min="1560" max="1560" width="8.44140625" style="239" bestFit="1" customWidth="1"/>
    <col min="1561" max="1563" width="8.44140625" style="239" customWidth="1"/>
    <col min="1564" max="1564" width="0.44140625" style="239" customWidth="1"/>
    <col min="1565" max="1567" width="8.44140625" style="239" customWidth="1"/>
    <col min="1568" max="1568" width="0.44140625" style="239" customWidth="1"/>
    <col min="1569" max="1569" width="10.88671875" style="239" customWidth="1"/>
    <col min="1570" max="1792" width="13.88671875" style="239"/>
    <col min="1793" max="1793" width="25.109375" style="239" customWidth="1"/>
    <col min="1794" max="1796" width="8.44140625" style="239" customWidth="1"/>
    <col min="1797" max="1797" width="0.44140625" style="239" customWidth="1"/>
    <col min="1798" max="1800" width="8.44140625" style="239" customWidth="1"/>
    <col min="1801" max="1801" width="0.44140625" style="239" customWidth="1"/>
    <col min="1802" max="1804" width="8.44140625" style="239" customWidth="1"/>
    <col min="1805" max="1805" width="0.44140625" style="239" customWidth="1"/>
    <col min="1806" max="1808" width="8.44140625" style="239" customWidth="1"/>
    <col min="1809" max="1809" width="0.44140625" style="239" customWidth="1"/>
    <col min="1810" max="1812" width="8.44140625" style="239" customWidth="1"/>
    <col min="1813" max="1813" width="0.44140625" style="239" customWidth="1"/>
    <col min="1814" max="1814" width="10.44140625" style="239" bestFit="1" customWidth="1"/>
    <col min="1815" max="1815" width="9.88671875" style="239" bestFit="1" customWidth="1"/>
    <col min="1816" max="1816" width="8.44140625" style="239" bestFit="1" customWidth="1"/>
    <col min="1817" max="1819" width="8.44140625" style="239" customWidth="1"/>
    <col min="1820" max="1820" width="0.44140625" style="239" customWidth="1"/>
    <col min="1821" max="1823" width="8.44140625" style="239" customWidth="1"/>
    <col min="1824" max="1824" width="0.44140625" style="239" customWidth="1"/>
    <col min="1825" max="1825" width="10.88671875" style="239" customWidth="1"/>
    <col min="1826" max="2048" width="13.88671875" style="239"/>
    <col min="2049" max="2049" width="25.109375" style="239" customWidth="1"/>
    <col min="2050" max="2052" width="8.44140625" style="239" customWidth="1"/>
    <col min="2053" max="2053" width="0.44140625" style="239" customWidth="1"/>
    <col min="2054" max="2056" width="8.44140625" style="239" customWidth="1"/>
    <col min="2057" max="2057" width="0.44140625" style="239" customWidth="1"/>
    <col min="2058" max="2060" width="8.44140625" style="239" customWidth="1"/>
    <col min="2061" max="2061" width="0.44140625" style="239" customWidth="1"/>
    <col min="2062" max="2064" width="8.44140625" style="239" customWidth="1"/>
    <col min="2065" max="2065" width="0.44140625" style="239" customWidth="1"/>
    <col min="2066" max="2068" width="8.44140625" style="239" customWidth="1"/>
    <col min="2069" max="2069" width="0.44140625" style="239" customWidth="1"/>
    <col min="2070" max="2070" width="10.44140625" style="239" bestFit="1" customWidth="1"/>
    <col min="2071" max="2071" width="9.88671875" style="239" bestFit="1" customWidth="1"/>
    <col min="2072" max="2072" width="8.44140625" style="239" bestFit="1" customWidth="1"/>
    <col min="2073" max="2075" width="8.44140625" style="239" customWidth="1"/>
    <col min="2076" max="2076" width="0.44140625" style="239" customWidth="1"/>
    <col min="2077" max="2079" width="8.44140625" style="239" customWidth="1"/>
    <col min="2080" max="2080" width="0.44140625" style="239" customWidth="1"/>
    <col min="2081" max="2081" width="10.88671875" style="239" customWidth="1"/>
    <col min="2082" max="2304" width="13.88671875" style="239"/>
    <col min="2305" max="2305" width="25.109375" style="239" customWidth="1"/>
    <col min="2306" max="2308" width="8.44140625" style="239" customWidth="1"/>
    <col min="2309" max="2309" width="0.44140625" style="239" customWidth="1"/>
    <col min="2310" max="2312" width="8.44140625" style="239" customWidth="1"/>
    <col min="2313" max="2313" width="0.44140625" style="239" customWidth="1"/>
    <col min="2314" max="2316" width="8.44140625" style="239" customWidth="1"/>
    <col min="2317" max="2317" width="0.44140625" style="239" customWidth="1"/>
    <col min="2318" max="2320" width="8.44140625" style="239" customWidth="1"/>
    <col min="2321" max="2321" width="0.44140625" style="239" customWidth="1"/>
    <col min="2322" max="2324" width="8.44140625" style="239" customWidth="1"/>
    <col min="2325" max="2325" width="0.44140625" style="239" customWidth="1"/>
    <col min="2326" max="2326" width="10.44140625" style="239" bestFit="1" customWidth="1"/>
    <col min="2327" max="2327" width="9.88671875" style="239" bestFit="1" customWidth="1"/>
    <col min="2328" max="2328" width="8.44140625" style="239" bestFit="1" customWidth="1"/>
    <col min="2329" max="2331" width="8.44140625" style="239" customWidth="1"/>
    <col min="2332" max="2332" width="0.44140625" style="239" customWidth="1"/>
    <col min="2333" max="2335" width="8.44140625" style="239" customWidth="1"/>
    <col min="2336" max="2336" width="0.44140625" style="239" customWidth="1"/>
    <col min="2337" max="2337" width="10.88671875" style="239" customWidth="1"/>
    <col min="2338" max="2560" width="13.88671875" style="239"/>
    <col min="2561" max="2561" width="25.109375" style="239" customWidth="1"/>
    <col min="2562" max="2564" width="8.44140625" style="239" customWidth="1"/>
    <col min="2565" max="2565" width="0.44140625" style="239" customWidth="1"/>
    <col min="2566" max="2568" width="8.44140625" style="239" customWidth="1"/>
    <col min="2569" max="2569" width="0.44140625" style="239" customWidth="1"/>
    <col min="2570" max="2572" width="8.44140625" style="239" customWidth="1"/>
    <col min="2573" max="2573" width="0.44140625" style="239" customWidth="1"/>
    <col min="2574" max="2576" width="8.44140625" style="239" customWidth="1"/>
    <col min="2577" max="2577" width="0.44140625" style="239" customWidth="1"/>
    <col min="2578" max="2580" width="8.44140625" style="239" customWidth="1"/>
    <col min="2581" max="2581" width="0.44140625" style="239" customWidth="1"/>
    <col min="2582" max="2582" width="10.44140625" style="239" bestFit="1" customWidth="1"/>
    <col min="2583" max="2583" width="9.88671875" style="239" bestFit="1" customWidth="1"/>
    <col min="2584" max="2584" width="8.44140625" style="239" bestFit="1" customWidth="1"/>
    <col min="2585" max="2587" width="8.44140625" style="239" customWidth="1"/>
    <col min="2588" max="2588" width="0.44140625" style="239" customWidth="1"/>
    <col min="2589" max="2591" width="8.44140625" style="239" customWidth="1"/>
    <col min="2592" max="2592" width="0.44140625" style="239" customWidth="1"/>
    <col min="2593" max="2593" width="10.88671875" style="239" customWidth="1"/>
    <col min="2594" max="2816" width="13.88671875" style="239"/>
    <col min="2817" max="2817" width="25.109375" style="239" customWidth="1"/>
    <col min="2818" max="2820" width="8.44140625" style="239" customWidth="1"/>
    <col min="2821" max="2821" width="0.44140625" style="239" customWidth="1"/>
    <col min="2822" max="2824" width="8.44140625" style="239" customWidth="1"/>
    <col min="2825" max="2825" width="0.44140625" style="239" customWidth="1"/>
    <col min="2826" max="2828" width="8.44140625" style="239" customWidth="1"/>
    <col min="2829" max="2829" width="0.44140625" style="239" customWidth="1"/>
    <col min="2830" max="2832" width="8.44140625" style="239" customWidth="1"/>
    <col min="2833" max="2833" width="0.44140625" style="239" customWidth="1"/>
    <col min="2834" max="2836" width="8.44140625" style="239" customWidth="1"/>
    <col min="2837" max="2837" width="0.44140625" style="239" customWidth="1"/>
    <col min="2838" max="2838" width="10.44140625" style="239" bestFit="1" customWidth="1"/>
    <col min="2839" max="2839" width="9.88671875" style="239" bestFit="1" customWidth="1"/>
    <col min="2840" max="2840" width="8.44140625" style="239" bestFit="1" customWidth="1"/>
    <col min="2841" max="2843" width="8.44140625" style="239" customWidth="1"/>
    <col min="2844" max="2844" width="0.44140625" style="239" customWidth="1"/>
    <col min="2845" max="2847" width="8.44140625" style="239" customWidth="1"/>
    <col min="2848" max="2848" width="0.44140625" style="239" customWidth="1"/>
    <col min="2849" max="2849" width="10.88671875" style="239" customWidth="1"/>
    <col min="2850" max="3072" width="13.88671875" style="239"/>
    <col min="3073" max="3073" width="25.109375" style="239" customWidth="1"/>
    <col min="3074" max="3076" width="8.44140625" style="239" customWidth="1"/>
    <col min="3077" max="3077" width="0.44140625" style="239" customWidth="1"/>
    <col min="3078" max="3080" width="8.44140625" style="239" customWidth="1"/>
    <col min="3081" max="3081" width="0.44140625" style="239" customWidth="1"/>
    <col min="3082" max="3084" width="8.44140625" style="239" customWidth="1"/>
    <col min="3085" max="3085" width="0.44140625" style="239" customWidth="1"/>
    <col min="3086" max="3088" width="8.44140625" style="239" customWidth="1"/>
    <col min="3089" max="3089" width="0.44140625" style="239" customWidth="1"/>
    <col min="3090" max="3092" width="8.44140625" style="239" customWidth="1"/>
    <col min="3093" max="3093" width="0.44140625" style="239" customWidth="1"/>
    <col min="3094" max="3094" width="10.44140625" style="239" bestFit="1" customWidth="1"/>
    <col min="3095" max="3095" width="9.88671875" style="239" bestFit="1" customWidth="1"/>
    <col min="3096" max="3096" width="8.44140625" style="239" bestFit="1" customWidth="1"/>
    <col min="3097" max="3099" width="8.44140625" style="239" customWidth="1"/>
    <col min="3100" max="3100" width="0.44140625" style="239" customWidth="1"/>
    <col min="3101" max="3103" width="8.44140625" style="239" customWidth="1"/>
    <col min="3104" max="3104" width="0.44140625" style="239" customWidth="1"/>
    <col min="3105" max="3105" width="10.88671875" style="239" customWidth="1"/>
    <col min="3106" max="3328" width="13.88671875" style="239"/>
    <col min="3329" max="3329" width="25.109375" style="239" customWidth="1"/>
    <col min="3330" max="3332" width="8.44140625" style="239" customWidth="1"/>
    <col min="3333" max="3333" width="0.44140625" style="239" customWidth="1"/>
    <col min="3334" max="3336" width="8.44140625" style="239" customWidth="1"/>
    <col min="3337" max="3337" width="0.44140625" style="239" customWidth="1"/>
    <col min="3338" max="3340" width="8.44140625" style="239" customWidth="1"/>
    <col min="3341" max="3341" width="0.44140625" style="239" customWidth="1"/>
    <col min="3342" max="3344" width="8.44140625" style="239" customWidth="1"/>
    <col min="3345" max="3345" width="0.44140625" style="239" customWidth="1"/>
    <col min="3346" max="3348" width="8.44140625" style="239" customWidth="1"/>
    <col min="3349" max="3349" width="0.44140625" style="239" customWidth="1"/>
    <col min="3350" max="3350" width="10.44140625" style="239" bestFit="1" customWidth="1"/>
    <col min="3351" max="3351" width="9.88671875" style="239" bestFit="1" customWidth="1"/>
    <col min="3352" max="3352" width="8.44140625" style="239" bestFit="1" customWidth="1"/>
    <col min="3353" max="3355" width="8.44140625" style="239" customWidth="1"/>
    <col min="3356" max="3356" width="0.44140625" style="239" customWidth="1"/>
    <col min="3357" max="3359" width="8.44140625" style="239" customWidth="1"/>
    <col min="3360" max="3360" width="0.44140625" style="239" customWidth="1"/>
    <col min="3361" max="3361" width="10.88671875" style="239" customWidth="1"/>
    <col min="3362" max="3584" width="13.88671875" style="239"/>
    <col min="3585" max="3585" width="25.109375" style="239" customWidth="1"/>
    <col min="3586" max="3588" width="8.44140625" style="239" customWidth="1"/>
    <col min="3589" max="3589" width="0.44140625" style="239" customWidth="1"/>
    <col min="3590" max="3592" width="8.44140625" style="239" customWidth="1"/>
    <col min="3593" max="3593" width="0.44140625" style="239" customWidth="1"/>
    <col min="3594" max="3596" width="8.44140625" style="239" customWidth="1"/>
    <col min="3597" max="3597" width="0.44140625" style="239" customWidth="1"/>
    <col min="3598" max="3600" width="8.44140625" style="239" customWidth="1"/>
    <col min="3601" max="3601" width="0.44140625" style="239" customWidth="1"/>
    <col min="3602" max="3604" width="8.44140625" style="239" customWidth="1"/>
    <col min="3605" max="3605" width="0.44140625" style="239" customWidth="1"/>
    <col min="3606" max="3606" width="10.44140625" style="239" bestFit="1" customWidth="1"/>
    <col min="3607" max="3607" width="9.88671875" style="239" bestFit="1" customWidth="1"/>
    <col min="3608" max="3608" width="8.44140625" style="239" bestFit="1" customWidth="1"/>
    <col min="3609" max="3611" width="8.44140625" style="239" customWidth="1"/>
    <col min="3612" max="3612" width="0.44140625" style="239" customWidth="1"/>
    <col min="3613" max="3615" width="8.44140625" style="239" customWidth="1"/>
    <col min="3616" max="3616" width="0.44140625" style="239" customWidth="1"/>
    <col min="3617" max="3617" width="10.88671875" style="239" customWidth="1"/>
    <col min="3618" max="3840" width="13.88671875" style="239"/>
    <col min="3841" max="3841" width="25.109375" style="239" customWidth="1"/>
    <col min="3842" max="3844" width="8.44140625" style="239" customWidth="1"/>
    <col min="3845" max="3845" width="0.44140625" style="239" customWidth="1"/>
    <col min="3846" max="3848" width="8.44140625" style="239" customWidth="1"/>
    <col min="3849" max="3849" width="0.44140625" style="239" customWidth="1"/>
    <col min="3850" max="3852" width="8.44140625" style="239" customWidth="1"/>
    <col min="3853" max="3853" width="0.44140625" style="239" customWidth="1"/>
    <col min="3854" max="3856" width="8.44140625" style="239" customWidth="1"/>
    <col min="3857" max="3857" width="0.44140625" style="239" customWidth="1"/>
    <col min="3858" max="3860" width="8.44140625" style="239" customWidth="1"/>
    <col min="3861" max="3861" width="0.44140625" style="239" customWidth="1"/>
    <col min="3862" max="3862" width="10.44140625" style="239" bestFit="1" customWidth="1"/>
    <col min="3863" max="3863" width="9.88671875" style="239" bestFit="1" customWidth="1"/>
    <col min="3864" max="3864" width="8.44140625" style="239" bestFit="1" customWidth="1"/>
    <col min="3865" max="3867" width="8.44140625" style="239" customWidth="1"/>
    <col min="3868" max="3868" width="0.44140625" style="239" customWidth="1"/>
    <col min="3869" max="3871" width="8.44140625" style="239" customWidth="1"/>
    <col min="3872" max="3872" width="0.44140625" style="239" customWidth="1"/>
    <col min="3873" max="3873" width="10.88671875" style="239" customWidth="1"/>
    <col min="3874" max="4096" width="13.88671875" style="239"/>
    <col min="4097" max="4097" width="25.109375" style="239" customWidth="1"/>
    <col min="4098" max="4100" width="8.44140625" style="239" customWidth="1"/>
    <col min="4101" max="4101" width="0.44140625" style="239" customWidth="1"/>
    <col min="4102" max="4104" width="8.44140625" style="239" customWidth="1"/>
    <col min="4105" max="4105" width="0.44140625" style="239" customWidth="1"/>
    <col min="4106" max="4108" width="8.44140625" style="239" customWidth="1"/>
    <col min="4109" max="4109" width="0.44140625" style="239" customWidth="1"/>
    <col min="4110" max="4112" width="8.44140625" style="239" customWidth="1"/>
    <col min="4113" max="4113" width="0.44140625" style="239" customWidth="1"/>
    <col min="4114" max="4116" width="8.44140625" style="239" customWidth="1"/>
    <col min="4117" max="4117" width="0.44140625" style="239" customWidth="1"/>
    <col min="4118" max="4118" width="10.44140625" style="239" bestFit="1" customWidth="1"/>
    <col min="4119" max="4119" width="9.88671875" style="239" bestFit="1" customWidth="1"/>
    <col min="4120" max="4120" width="8.44140625" style="239" bestFit="1" customWidth="1"/>
    <col min="4121" max="4123" width="8.44140625" style="239" customWidth="1"/>
    <col min="4124" max="4124" width="0.44140625" style="239" customWidth="1"/>
    <col min="4125" max="4127" width="8.44140625" style="239" customWidth="1"/>
    <col min="4128" max="4128" width="0.44140625" style="239" customWidth="1"/>
    <col min="4129" max="4129" width="10.88671875" style="239" customWidth="1"/>
    <col min="4130" max="4352" width="13.88671875" style="239"/>
    <col min="4353" max="4353" width="25.109375" style="239" customWidth="1"/>
    <col min="4354" max="4356" width="8.44140625" style="239" customWidth="1"/>
    <col min="4357" max="4357" width="0.44140625" style="239" customWidth="1"/>
    <col min="4358" max="4360" width="8.44140625" style="239" customWidth="1"/>
    <col min="4361" max="4361" width="0.44140625" style="239" customWidth="1"/>
    <col min="4362" max="4364" width="8.44140625" style="239" customWidth="1"/>
    <col min="4365" max="4365" width="0.44140625" style="239" customWidth="1"/>
    <col min="4366" max="4368" width="8.44140625" style="239" customWidth="1"/>
    <col min="4369" max="4369" width="0.44140625" style="239" customWidth="1"/>
    <col min="4370" max="4372" width="8.44140625" style="239" customWidth="1"/>
    <col min="4373" max="4373" width="0.44140625" style="239" customWidth="1"/>
    <col min="4374" max="4374" width="10.44140625" style="239" bestFit="1" customWidth="1"/>
    <col min="4375" max="4375" width="9.88671875" style="239" bestFit="1" customWidth="1"/>
    <col min="4376" max="4376" width="8.44140625" style="239" bestFit="1" customWidth="1"/>
    <col min="4377" max="4379" width="8.44140625" style="239" customWidth="1"/>
    <col min="4380" max="4380" width="0.44140625" style="239" customWidth="1"/>
    <col min="4381" max="4383" width="8.44140625" style="239" customWidth="1"/>
    <col min="4384" max="4384" width="0.44140625" style="239" customWidth="1"/>
    <col min="4385" max="4385" width="10.88671875" style="239" customWidth="1"/>
    <col min="4386" max="4608" width="13.88671875" style="239"/>
    <col min="4609" max="4609" width="25.109375" style="239" customWidth="1"/>
    <col min="4610" max="4612" width="8.44140625" style="239" customWidth="1"/>
    <col min="4613" max="4613" width="0.44140625" style="239" customWidth="1"/>
    <col min="4614" max="4616" width="8.44140625" style="239" customWidth="1"/>
    <col min="4617" max="4617" width="0.44140625" style="239" customWidth="1"/>
    <col min="4618" max="4620" width="8.44140625" style="239" customWidth="1"/>
    <col min="4621" max="4621" width="0.44140625" style="239" customWidth="1"/>
    <col min="4622" max="4624" width="8.44140625" style="239" customWidth="1"/>
    <col min="4625" max="4625" width="0.44140625" style="239" customWidth="1"/>
    <col min="4626" max="4628" width="8.44140625" style="239" customWidth="1"/>
    <col min="4629" max="4629" width="0.44140625" style="239" customWidth="1"/>
    <col min="4630" max="4630" width="10.44140625" style="239" bestFit="1" customWidth="1"/>
    <col min="4631" max="4631" width="9.88671875" style="239" bestFit="1" customWidth="1"/>
    <col min="4632" max="4632" width="8.44140625" style="239" bestFit="1" customWidth="1"/>
    <col min="4633" max="4635" width="8.44140625" style="239" customWidth="1"/>
    <col min="4636" max="4636" width="0.44140625" style="239" customWidth="1"/>
    <col min="4637" max="4639" width="8.44140625" style="239" customWidth="1"/>
    <col min="4640" max="4640" width="0.44140625" style="239" customWidth="1"/>
    <col min="4641" max="4641" width="10.88671875" style="239" customWidth="1"/>
    <col min="4642" max="4864" width="13.88671875" style="239"/>
    <col min="4865" max="4865" width="25.109375" style="239" customWidth="1"/>
    <col min="4866" max="4868" width="8.44140625" style="239" customWidth="1"/>
    <col min="4869" max="4869" width="0.44140625" style="239" customWidth="1"/>
    <col min="4870" max="4872" width="8.44140625" style="239" customWidth="1"/>
    <col min="4873" max="4873" width="0.44140625" style="239" customWidth="1"/>
    <col min="4874" max="4876" width="8.44140625" style="239" customWidth="1"/>
    <col min="4877" max="4877" width="0.44140625" style="239" customWidth="1"/>
    <col min="4878" max="4880" width="8.44140625" style="239" customWidth="1"/>
    <col min="4881" max="4881" width="0.44140625" style="239" customWidth="1"/>
    <col min="4882" max="4884" width="8.44140625" style="239" customWidth="1"/>
    <col min="4885" max="4885" width="0.44140625" style="239" customWidth="1"/>
    <col min="4886" max="4886" width="10.44140625" style="239" bestFit="1" customWidth="1"/>
    <col min="4887" max="4887" width="9.88671875" style="239" bestFit="1" customWidth="1"/>
    <col min="4888" max="4888" width="8.44140625" style="239" bestFit="1" customWidth="1"/>
    <col min="4889" max="4891" width="8.44140625" style="239" customWidth="1"/>
    <col min="4892" max="4892" width="0.44140625" style="239" customWidth="1"/>
    <col min="4893" max="4895" width="8.44140625" style="239" customWidth="1"/>
    <col min="4896" max="4896" width="0.44140625" style="239" customWidth="1"/>
    <col min="4897" max="4897" width="10.88671875" style="239" customWidth="1"/>
    <col min="4898" max="5120" width="13.88671875" style="239"/>
    <col min="5121" max="5121" width="25.109375" style="239" customWidth="1"/>
    <col min="5122" max="5124" width="8.44140625" style="239" customWidth="1"/>
    <col min="5125" max="5125" width="0.44140625" style="239" customWidth="1"/>
    <col min="5126" max="5128" width="8.44140625" style="239" customWidth="1"/>
    <col min="5129" max="5129" width="0.44140625" style="239" customWidth="1"/>
    <col min="5130" max="5132" width="8.44140625" style="239" customWidth="1"/>
    <col min="5133" max="5133" width="0.44140625" style="239" customWidth="1"/>
    <col min="5134" max="5136" width="8.44140625" style="239" customWidth="1"/>
    <col min="5137" max="5137" width="0.44140625" style="239" customWidth="1"/>
    <col min="5138" max="5140" width="8.44140625" style="239" customWidth="1"/>
    <col min="5141" max="5141" width="0.44140625" style="239" customWidth="1"/>
    <col min="5142" max="5142" width="10.44140625" style="239" bestFit="1" customWidth="1"/>
    <col min="5143" max="5143" width="9.88671875" style="239" bestFit="1" customWidth="1"/>
    <col min="5144" max="5144" width="8.44140625" style="239" bestFit="1" customWidth="1"/>
    <col min="5145" max="5147" width="8.44140625" style="239" customWidth="1"/>
    <col min="5148" max="5148" width="0.44140625" style="239" customWidth="1"/>
    <col min="5149" max="5151" width="8.44140625" style="239" customWidth="1"/>
    <col min="5152" max="5152" width="0.44140625" style="239" customWidth="1"/>
    <col min="5153" max="5153" width="10.88671875" style="239" customWidth="1"/>
    <col min="5154" max="5376" width="13.88671875" style="239"/>
    <col min="5377" max="5377" width="25.109375" style="239" customWidth="1"/>
    <col min="5378" max="5380" width="8.44140625" style="239" customWidth="1"/>
    <col min="5381" max="5381" width="0.44140625" style="239" customWidth="1"/>
    <col min="5382" max="5384" width="8.44140625" style="239" customWidth="1"/>
    <col min="5385" max="5385" width="0.44140625" style="239" customWidth="1"/>
    <col min="5386" max="5388" width="8.44140625" style="239" customWidth="1"/>
    <col min="5389" max="5389" width="0.44140625" style="239" customWidth="1"/>
    <col min="5390" max="5392" width="8.44140625" style="239" customWidth="1"/>
    <col min="5393" max="5393" width="0.44140625" style="239" customWidth="1"/>
    <col min="5394" max="5396" width="8.44140625" style="239" customWidth="1"/>
    <col min="5397" max="5397" width="0.44140625" style="239" customWidth="1"/>
    <col min="5398" max="5398" width="10.44140625" style="239" bestFit="1" customWidth="1"/>
    <col min="5399" max="5399" width="9.88671875" style="239" bestFit="1" customWidth="1"/>
    <col min="5400" max="5400" width="8.44140625" style="239" bestFit="1" customWidth="1"/>
    <col min="5401" max="5403" width="8.44140625" style="239" customWidth="1"/>
    <col min="5404" max="5404" width="0.44140625" style="239" customWidth="1"/>
    <col min="5405" max="5407" width="8.44140625" style="239" customWidth="1"/>
    <col min="5408" max="5408" width="0.44140625" style="239" customWidth="1"/>
    <col min="5409" max="5409" width="10.88671875" style="239" customWidth="1"/>
    <col min="5410" max="5632" width="13.88671875" style="239"/>
    <col min="5633" max="5633" width="25.109375" style="239" customWidth="1"/>
    <col min="5634" max="5636" width="8.44140625" style="239" customWidth="1"/>
    <col min="5637" max="5637" width="0.44140625" style="239" customWidth="1"/>
    <col min="5638" max="5640" width="8.44140625" style="239" customWidth="1"/>
    <col min="5641" max="5641" width="0.44140625" style="239" customWidth="1"/>
    <col min="5642" max="5644" width="8.44140625" style="239" customWidth="1"/>
    <col min="5645" max="5645" width="0.44140625" style="239" customWidth="1"/>
    <col min="5646" max="5648" width="8.44140625" style="239" customWidth="1"/>
    <col min="5649" max="5649" width="0.44140625" style="239" customWidth="1"/>
    <col min="5650" max="5652" width="8.44140625" style="239" customWidth="1"/>
    <col min="5653" max="5653" width="0.44140625" style="239" customWidth="1"/>
    <col min="5654" max="5654" width="10.44140625" style="239" bestFit="1" customWidth="1"/>
    <col min="5655" max="5655" width="9.88671875" style="239" bestFit="1" customWidth="1"/>
    <col min="5656" max="5656" width="8.44140625" style="239" bestFit="1" customWidth="1"/>
    <col min="5657" max="5659" width="8.44140625" style="239" customWidth="1"/>
    <col min="5660" max="5660" width="0.44140625" style="239" customWidth="1"/>
    <col min="5661" max="5663" width="8.44140625" style="239" customWidth="1"/>
    <col min="5664" max="5664" width="0.44140625" style="239" customWidth="1"/>
    <col min="5665" max="5665" width="10.88671875" style="239" customWidth="1"/>
    <col min="5666" max="5888" width="13.88671875" style="239"/>
    <col min="5889" max="5889" width="25.109375" style="239" customWidth="1"/>
    <col min="5890" max="5892" width="8.44140625" style="239" customWidth="1"/>
    <col min="5893" max="5893" width="0.44140625" style="239" customWidth="1"/>
    <col min="5894" max="5896" width="8.44140625" style="239" customWidth="1"/>
    <col min="5897" max="5897" width="0.44140625" style="239" customWidth="1"/>
    <col min="5898" max="5900" width="8.44140625" style="239" customWidth="1"/>
    <col min="5901" max="5901" width="0.44140625" style="239" customWidth="1"/>
    <col min="5902" max="5904" width="8.44140625" style="239" customWidth="1"/>
    <col min="5905" max="5905" width="0.44140625" style="239" customWidth="1"/>
    <col min="5906" max="5908" width="8.44140625" style="239" customWidth="1"/>
    <col min="5909" max="5909" width="0.44140625" style="239" customWidth="1"/>
    <col min="5910" max="5910" width="10.44140625" style="239" bestFit="1" customWidth="1"/>
    <col min="5911" max="5911" width="9.88671875" style="239" bestFit="1" customWidth="1"/>
    <col min="5912" max="5912" width="8.44140625" style="239" bestFit="1" customWidth="1"/>
    <col min="5913" max="5915" width="8.44140625" style="239" customWidth="1"/>
    <col min="5916" max="5916" width="0.44140625" style="239" customWidth="1"/>
    <col min="5917" max="5919" width="8.44140625" style="239" customWidth="1"/>
    <col min="5920" max="5920" width="0.44140625" style="239" customWidth="1"/>
    <col min="5921" max="5921" width="10.88671875" style="239" customWidth="1"/>
    <col min="5922" max="6144" width="13.88671875" style="239"/>
    <col min="6145" max="6145" width="25.109375" style="239" customWidth="1"/>
    <col min="6146" max="6148" width="8.44140625" style="239" customWidth="1"/>
    <col min="6149" max="6149" width="0.44140625" style="239" customWidth="1"/>
    <col min="6150" max="6152" width="8.44140625" style="239" customWidth="1"/>
    <col min="6153" max="6153" width="0.44140625" style="239" customWidth="1"/>
    <col min="6154" max="6156" width="8.44140625" style="239" customWidth="1"/>
    <col min="6157" max="6157" width="0.44140625" style="239" customWidth="1"/>
    <col min="6158" max="6160" width="8.44140625" style="239" customWidth="1"/>
    <col min="6161" max="6161" width="0.44140625" style="239" customWidth="1"/>
    <col min="6162" max="6164" width="8.44140625" style="239" customWidth="1"/>
    <col min="6165" max="6165" width="0.44140625" style="239" customWidth="1"/>
    <col min="6166" max="6166" width="10.44140625" style="239" bestFit="1" customWidth="1"/>
    <col min="6167" max="6167" width="9.88671875" style="239" bestFit="1" customWidth="1"/>
    <col min="6168" max="6168" width="8.44140625" style="239" bestFit="1" customWidth="1"/>
    <col min="6169" max="6171" width="8.44140625" style="239" customWidth="1"/>
    <col min="6172" max="6172" width="0.44140625" style="239" customWidth="1"/>
    <col min="6173" max="6175" width="8.44140625" style="239" customWidth="1"/>
    <col min="6176" max="6176" width="0.44140625" style="239" customWidth="1"/>
    <col min="6177" max="6177" width="10.88671875" style="239" customWidth="1"/>
    <col min="6178" max="6400" width="13.88671875" style="239"/>
    <col min="6401" max="6401" width="25.109375" style="239" customWidth="1"/>
    <col min="6402" max="6404" width="8.44140625" style="239" customWidth="1"/>
    <col min="6405" max="6405" width="0.44140625" style="239" customWidth="1"/>
    <col min="6406" max="6408" width="8.44140625" style="239" customWidth="1"/>
    <col min="6409" max="6409" width="0.44140625" style="239" customWidth="1"/>
    <col min="6410" max="6412" width="8.44140625" style="239" customWidth="1"/>
    <col min="6413" max="6413" width="0.44140625" style="239" customWidth="1"/>
    <col min="6414" max="6416" width="8.44140625" style="239" customWidth="1"/>
    <col min="6417" max="6417" width="0.44140625" style="239" customWidth="1"/>
    <col min="6418" max="6420" width="8.44140625" style="239" customWidth="1"/>
    <col min="6421" max="6421" width="0.44140625" style="239" customWidth="1"/>
    <col min="6422" max="6422" width="10.44140625" style="239" bestFit="1" customWidth="1"/>
    <col min="6423" max="6423" width="9.88671875" style="239" bestFit="1" customWidth="1"/>
    <col min="6424" max="6424" width="8.44140625" style="239" bestFit="1" customWidth="1"/>
    <col min="6425" max="6427" width="8.44140625" style="239" customWidth="1"/>
    <col min="6428" max="6428" width="0.44140625" style="239" customWidth="1"/>
    <col min="6429" max="6431" width="8.44140625" style="239" customWidth="1"/>
    <col min="6432" max="6432" width="0.44140625" style="239" customWidth="1"/>
    <col min="6433" max="6433" width="10.88671875" style="239" customWidth="1"/>
    <col min="6434" max="6656" width="13.88671875" style="239"/>
    <col min="6657" max="6657" width="25.109375" style="239" customWidth="1"/>
    <col min="6658" max="6660" width="8.44140625" style="239" customWidth="1"/>
    <col min="6661" max="6661" width="0.44140625" style="239" customWidth="1"/>
    <col min="6662" max="6664" width="8.44140625" style="239" customWidth="1"/>
    <col min="6665" max="6665" width="0.44140625" style="239" customWidth="1"/>
    <col min="6666" max="6668" width="8.44140625" style="239" customWidth="1"/>
    <col min="6669" max="6669" width="0.44140625" style="239" customWidth="1"/>
    <col min="6670" max="6672" width="8.44140625" style="239" customWidth="1"/>
    <col min="6673" max="6673" width="0.44140625" style="239" customWidth="1"/>
    <col min="6674" max="6676" width="8.44140625" style="239" customWidth="1"/>
    <col min="6677" max="6677" width="0.44140625" style="239" customWidth="1"/>
    <col min="6678" max="6678" width="10.44140625" style="239" bestFit="1" customWidth="1"/>
    <col min="6679" max="6679" width="9.88671875" style="239" bestFit="1" customWidth="1"/>
    <col min="6680" max="6680" width="8.44140625" style="239" bestFit="1" customWidth="1"/>
    <col min="6681" max="6683" width="8.44140625" style="239" customWidth="1"/>
    <col min="6684" max="6684" width="0.44140625" style="239" customWidth="1"/>
    <col min="6685" max="6687" width="8.44140625" style="239" customWidth="1"/>
    <col min="6688" max="6688" width="0.44140625" style="239" customWidth="1"/>
    <col min="6689" max="6689" width="10.88671875" style="239" customWidth="1"/>
    <col min="6690" max="6912" width="13.88671875" style="239"/>
    <col min="6913" max="6913" width="25.109375" style="239" customWidth="1"/>
    <col min="6914" max="6916" width="8.44140625" style="239" customWidth="1"/>
    <col min="6917" max="6917" width="0.44140625" style="239" customWidth="1"/>
    <col min="6918" max="6920" width="8.44140625" style="239" customWidth="1"/>
    <col min="6921" max="6921" width="0.44140625" style="239" customWidth="1"/>
    <col min="6922" max="6924" width="8.44140625" style="239" customWidth="1"/>
    <col min="6925" max="6925" width="0.44140625" style="239" customWidth="1"/>
    <col min="6926" max="6928" width="8.44140625" style="239" customWidth="1"/>
    <col min="6929" max="6929" width="0.44140625" style="239" customWidth="1"/>
    <col min="6930" max="6932" width="8.44140625" style="239" customWidth="1"/>
    <col min="6933" max="6933" width="0.44140625" style="239" customWidth="1"/>
    <col min="6934" max="6934" width="10.44140625" style="239" bestFit="1" customWidth="1"/>
    <col min="6935" max="6935" width="9.88671875" style="239" bestFit="1" customWidth="1"/>
    <col min="6936" max="6936" width="8.44140625" style="239" bestFit="1" customWidth="1"/>
    <col min="6937" max="6939" width="8.44140625" style="239" customWidth="1"/>
    <col min="6940" max="6940" width="0.44140625" style="239" customWidth="1"/>
    <col min="6941" max="6943" width="8.44140625" style="239" customWidth="1"/>
    <col min="6944" max="6944" width="0.44140625" style="239" customWidth="1"/>
    <col min="6945" max="6945" width="10.88671875" style="239" customWidth="1"/>
    <col min="6946" max="7168" width="13.88671875" style="239"/>
    <col min="7169" max="7169" width="25.109375" style="239" customWidth="1"/>
    <col min="7170" max="7172" width="8.44140625" style="239" customWidth="1"/>
    <col min="7173" max="7173" width="0.44140625" style="239" customWidth="1"/>
    <col min="7174" max="7176" width="8.44140625" style="239" customWidth="1"/>
    <col min="7177" max="7177" width="0.44140625" style="239" customWidth="1"/>
    <col min="7178" max="7180" width="8.44140625" style="239" customWidth="1"/>
    <col min="7181" max="7181" width="0.44140625" style="239" customWidth="1"/>
    <col min="7182" max="7184" width="8.44140625" style="239" customWidth="1"/>
    <col min="7185" max="7185" width="0.44140625" style="239" customWidth="1"/>
    <col min="7186" max="7188" width="8.44140625" style="239" customWidth="1"/>
    <col min="7189" max="7189" width="0.44140625" style="239" customWidth="1"/>
    <col min="7190" max="7190" width="10.44140625" style="239" bestFit="1" customWidth="1"/>
    <col min="7191" max="7191" width="9.88671875" style="239" bestFit="1" customWidth="1"/>
    <col min="7192" max="7192" width="8.44140625" style="239" bestFit="1" customWidth="1"/>
    <col min="7193" max="7195" width="8.44140625" style="239" customWidth="1"/>
    <col min="7196" max="7196" width="0.44140625" style="239" customWidth="1"/>
    <col min="7197" max="7199" width="8.44140625" style="239" customWidth="1"/>
    <col min="7200" max="7200" width="0.44140625" style="239" customWidth="1"/>
    <col min="7201" max="7201" width="10.88671875" style="239" customWidth="1"/>
    <col min="7202" max="7424" width="13.88671875" style="239"/>
    <col min="7425" max="7425" width="25.109375" style="239" customWidth="1"/>
    <col min="7426" max="7428" width="8.44140625" style="239" customWidth="1"/>
    <col min="7429" max="7429" width="0.44140625" style="239" customWidth="1"/>
    <col min="7430" max="7432" width="8.44140625" style="239" customWidth="1"/>
    <col min="7433" max="7433" width="0.44140625" style="239" customWidth="1"/>
    <col min="7434" max="7436" width="8.44140625" style="239" customWidth="1"/>
    <col min="7437" max="7437" width="0.44140625" style="239" customWidth="1"/>
    <col min="7438" max="7440" width="8.44140625" style="239" customWidth="1"/>
    <col min="7441" max="7441" width="0.44140625" style="239" customWidth="1"/>
    <col min="7442" max="7444" width="8.44140625" style="239" customWidth="1"/>
    <col min="7445" max="7445" width="0.44140625" style="239" customWidth="1"/>
    <col min="7446" max="7446" width="10.44140625" style="239" bestFit="1" customWidth="1"/>
    <col min="7447" max="7447" width="9.88671875" style="239" bestFit="1" customWidth="1"/>
    <col min="7448" max="7448" width="8.44140625" style="239" bestFit="1" customWidth="1"/>
    <col min="7449" max="7451" width="8.44140625" style="239" customWidth="1"/>
    <col min="7452" max="7452" width="0.44140625" style="239" customWidth="1"/>
    <col min="7453" max="7455" width="8.44140625" style="239" customWidth="1"/>
    <col min="7456" max="7456" width="0.44140625" style="239" customWidth="1"/>
    <col min="7457" max="7457" width="10.88671875" style="239" customWidth="1"/>
    <col min="7458" max="7680" width="13.88671875" style="239"/>
    <col min="7681" max="7681" width="25.109375" style="239" customWidth="1"/>
    <col min="7682" max="7684" width="8.44140625" style="239" customWidth="1"/>
    <col min="7685" max="7685" width="0.44140625" style="239" customWidth="1"/>
    <col min="7686" max="7688" width="8.44140625" style="239" customWidth="1"/>
    <col min="7689" max="7689" width="0.44140625" style="239" customWidth="1"/>
    <col min="7690" max="7692" width="8.44140625" style="239" customWidth="1"/>
    <col min="7693" max="7693" width="0.44140625" style="239" customWidth="1"/>
    <col min="7694" max="7696" width="8.44140625" style="239" customWidth="1"/>
    <col min="7697" max="7697" width="0.44140625" style="239" customWidth="1"/>
    <col min="7698" max="7700" width="8.44140625" style="239" customWidth="1"/>
    <col min="7701" max="7701" width="0.44140625" style="239" customWidth="1"/>
    <col min="7702" max="7702" width="10.44140625" style="239" bestFit="1" customWidth="1"/>
    <col min="7703" max="7703" width="9.88671875" style="239" bestFit="1" customWidth="1"/>
    <col min="7704" max="7704" width="8.44140625" style="239" bestFit="1" customWidth="1"/>
    <col min="7705" max="7707" width="8.44140625" style="239" customWidth="1"/>
    <col min="7708" max="7708" width="0.44140625" style="239" customWidth="1"/>
    <col min="7709" max="7711" width="8.44140625" style="239" customWidth="1"/>
    <col min="7712" max="7712" width="0.44140625" style="239" customWidth="1"/>
    <col min="7713" max="7713" width="10.88671875" style="239" customWidth="1"/>
    <col min="7714" max="7936" width="13.88671875" style="239"/>
    <col min="7937" max="7937" width="25.109375" style="239" customWidth="1"/>
    <col min="7938" max="7940" width="8.44140625" style="239" customWidth="1"/>
    <col min="7941" max="7941" width="0.44140625" style="239" customWidth="1"/>
    <col min="7942" max="7944" width="8.44140625" style="239" customWidth="1"/>
    <col min="7945" max="7945" width="0.44140625" style="239" customWidth="1"/>
    <col min="7946" max="7948" width="8.44140625" style="239" customWidth="1"/>
    <col min="7949" max="7949" width="0.44140625" style="239" customWidth="1"/>
    <col min="7950" max="7952" width="8.44140625" style="239" customWidth="1"/>
    <col min="7953" max="7953" width="0.44140625" style="239" customWidth="1"/>
    <col min="7954" max="7956" width="8.44140625" style="239" customWidth="1"/>
    <col min="7957" max="7957" width="0.44140625" style="239" customWidth="1"/>
    <col min="7958" max="7958" width="10.44140625" style="239" bestFit="1" customWidth="1"/>
    <col min="7959" max="7959" width="9.88671875" style="239" bestFit="1" customWidth="1"/>
    <col min="7960" max="7960" width="8.44140625" style="239" bestFit="1" customWidth="1"/>
    <col min="7961" max="7963" width="8.44140625" style="239" customWidth="1"/>
    <col min="7964" max="7964" width="0.44140625" style="239" customWidth="1"/>
    <col min="7965" max="7967" width="8.44140625" style="239" customWidth="1"/>
    <col min="7968" max="7968" width="0.44140625" style="239" customWidth="1"/>
    <col min="7969" max="7969" width="10.88671875" style="239" customWidth="1"/>
    <col min="7970" max="8192" width="13.88671875" style="239"/>
    <col min="8193" max="8193" width="25.109375" style="239" customWidth="1"/>
    <col min="8194" max="8196" width="8.44140625" style="239" customWidth="1"/>
    <col min="8197" max="8197" width="0.44140625" style="239" customWidth="1"/>
    <col min="8198" max="8200" width="8.44140625" style="239" customWidth="1"/>
    <col min="8201" max="8201" width="0.44140625" style="239" customWidth="1"/>
    <col min="8202" max="8204" width="8.44140625" style="239" customWidth="1"/>
    <col min="8205" max="8205" width="0.44140625" style="239" customWidth="1"/>
    <col min="8206" max="8208" width="8.44140625" style="239" customWidth="1"/>
    <col min="8209" max="8209" width="0.44140625" style="239" customWidth="1"/>
    <col min="8210" max="8212" width="8.44140625" style="239" customWidth="1"/>
    <col min="8213" max="8213" width="0.44140625" style="239" customWidth="1"/>
    <col min="8214" max="8214" width="10.44140625" style="239" bestFit="1" customWidth="1"/>
    <col min="8215" max="8215" width="9.88671875" style="239" bestFit="1" customWidth="1"/>
    <col min="8216" max="8216" width="8.44140625" style="239" bestFit="1" customWidth="1"/>
    <col min="8217" max="8219" width="8.44140625" style="239" customWidth="1"/>
    <col min="8220" max="8220" width="0.44140625" style="239" customWidth="1"/>
    <col min="8221" max="8223" width="8.44140625" style="239" customWidth="1"/>
    <col min="8224" max="8224" width="0.44140625" style="239" customWidth="1"/>
    <col min="8225" max="8225" width="10.88671875" style="239" customWidth="1"/>
    <col min="8226" max="8448" width="13.88671875" style="239"/>
    <col min="8449" max="8449" width="25.109375" style="239" customWidth="1"/>
    <col min="8450" max="8452" width="8.44140625" style="239" customWidth="1"/>
    <col min="8453" max="8453" width="0.44140625" style="239" customWidth="1"/>
    <col min="8454" max="8456" width="8.44140625" style="239" customWidth="1"/>
    <col min="8457" max="8457" width="0.44140625" style="239" customWidth="1"/>
    <col min="8458" max="8460" width="8.44140625" style="239" customWidth="1"/>
    <col min="8461" max="8461" width="0.44140625" style="239" customWidth="1"/>
    <col min="8462" max="8464" width="8.44140625" style="239" customWidth="1"/>
    <col min="8465" max="8465" width="0.44140625" style="239" customWidth="1"/>
    <col min="8466" max="8468" width="8.44140625" style="239" customWidth="1"/>
    <col min="8469" max="8469" width="0.44140625" style="239" customWidth="1"/>
    <col min="8470" max="8470" width="10.44140625" style="239" bestFit="1" customWidth="1"/>
    <col min="8471" max="8471" width="9.88671875" style="239" bestFit="1" customWidth="1"/>
    <col min="8472" max="8472" width="8.44140625" style="239" bestFit="1" customWidth="1"/>
    <col min="8473" max="8475" width="8.44140625" style="239" customWidth="1"/>
    <col min="8476" max="8476" width="0.44140625" style="239" customWidth="1"/>
    <col min="8477" max="8479" width="8.44140625" style="239" customWidth="1"/>
    <col min="8480" max="8480" width="0.44140625" style="239" customWidth="1"/>
    <col min="8481" max="8481" width="10.88671875" style="239" customWidth="1"/>
    <col min="8482" max="8704" width="13.88671875" style="239"/>
    <col min="8705" max="8705" width="25.109375" style="239" customWidth="1"/>
    <col min="8706" max="8708" width="8.44140625" style="239" customWidth="1"/>
    <col min="8709" max="8709" width="0.44140625" style="239" customWidth="1"/>
    <col min="8710" max="8712" width="8.44140625" style="239" customWidth="1"/>
    <col min="8713" max="8713" width="0.44140625" style="239" customWidth="1"/>
    <col min="8714" max="8716" width="8.44140625" style="239" customWidth="1"/>
    <col min="8717" max="8717" width="0.44140625" style="239" customWidth="1"/>
    <col min="8718" max="8720" width="8.44140625" style="239" customWidth="1"/>
    <col min="8721" max="8721" width="0.44140625" style="239" customWidth="1"/>
    <col min="8722" max="8724" width="8.44140625" style="239" customWidth="1"/>
    <col min="8725" max="8725" width="0.44140625" style="239" customWidth="1"/>
    <col min="8726" max="8726" width="10.44140625" style="239" bestFit="1" customWidth="1"/>
    <col min="8727" max="8727" width="9.88671875" style="239" bestFit="1" customWidth="1"/>
    <col min="8728" max="8728" width="8.44140625" style="239" bestFit="1" customWidth="1"/>
    <col min="8729" max="8731" width="8.44140625" style="239" customWidth="1"/>
    <col min="8732" max="8732" width="0.44140625" style="239" customWidth="1"/>
    <col min="8733" max="8735" width="8.44140625" style="239" customWidth="1"/>
    <col min="8736" max="8736" width="0.44140625" style="239" customWidth="1"/>
    <col min="8737" max="8737" width="10.88671875" style="239" customWidth="1"/>
    <col min="8738" max="8960" width="13.88671875" style="239"/>
    <col min="8961" max="8961" width="25.109375" style="239" customWidth="1"/>
    <col min="8962" max="8964" width="8.44140625" style="239" customWidth="1"/>
    <col min="8965" max="8965" width="0.44140625" style="239" customWidth="1"/>
    <col min="8966" max="8968" width="8.44140625" style="239" customWidth="1"/>
    <col min="8969" max="8969" width="0.44140625" style="239" customWidth="1"/>
    <col min="8970" max="8972" width="8.44140625" style="239" customWidth="1"/>
    <col min="8973" max="8973" width="0.44140625" style="239" customWidth="1"/>
    <col min="8974" max="8976" width="8.44140625" style="239" customWidth="1"/>
    <col min="8977" max="8977" width="0.44140625" style="239" customWidth="1"/>
    <col min="8978" max="8980" width="8.44140625" style="239" customWidth="1"/>
    <col min="8981" max="8981" width="0.44140625" style="239" customWidth="1"/>
    <col min="8982" max="8982" width="10.44140625" style="239" bestFit="1" customWidth="1"/>
    <col min="8983" max="8983" width="9.88671875" style="239" bestFit="1" customWidth="1"/>
    <col min="8984" max="8984" width="8.44140625" style="239" bestFit="1" customWidth="1"/>
    <col min="8985" max="8987" width="8.44140625" style="239" customWidth="1"/>
    <col min="8988" max="8988" width="0.44140625" style="239" customWidth="1"/>
    <col min="8989" max="8991" width="8.44140625" style="239" customWidth="1"/>
    <col min="8992" max="8992" width="0.44140625" style="239" customWidth="1"/>
    <col min="8993" max="8993" width="10.88671875" style="239" customWidth="1"/>
    <col min="8994" max="9216" width="13.88671875" style="239"/>
    <col min="9217" max="9217" width="25.109375" style="239" customWidth="1"/>
    <col min="9218" max="9220" width="8.44140625" style="239" customWidth="1"/>
    <col min="9221" max="9221" width="0.44140625" style="239" customWidth="1"/>
    <col min="9222" max="9224" width="8.44140625" style="239" customWidth="1"/>
    <col min="9225" max="9225" width="0.44140625" style="239" customWidth="1"/>
    <col min="9226" max="9228" width="8.44140625" style="239" customWidth="1"/>
    <col min="9229" max="9229" width="0.44140625" style="239" customWidth="1"/>
    <col min="9230" max="9232" width="8.44140625" style="239" customWidth="1"/>
    <col min="9233" max="9233" width="0.44140625" style="239" customWidth="1"/>
    <col min="9234" max="9236" width="8.44140625" style="239" customWidth="1"/>
    <col min="9237" max="9237" width="0.44140625" style="239" customWidth="1"/>
    <col min="9238" max="9238" width="10.44140625" style="239" bestFit="1" customWidth="1"/>
    <col min="9239" max="9239" width="9.88671875" style="239" bestFit="1" customWidth="1"/>
    <col min="9240" max="9240" width="8.44140625" style="239" bestFit="1" customWidth="1"/>
    <col min="9241" max="9243" width="8.44140625" style="239" customWidth="1"/>
    <col min="9244" max="9244" width="0.44140625" style="239" customWidth="1"/>
    <col min="9245" max="9247" width="8.44140625" style="239" customWidth="1"/>
    <col min="9248" max="9248" width="0.44140625" style="239" customWidth="1"/>
    <col min="9249" max="9249" width="10.88671875" style="239" customWidth="1"/>
    <col min="9250" max="9472" width="13.88671875" style="239"/>
    <col min="9473" max="9473" width="25.109375" style="239" customWidth="1"/>
    <col min="9474" max="9476" width="8.44140625" style="239" customWidth="1"/>
    <col min="9477" max="9477" width="0.44140625" style="239" customWidth="1"/>
    <col min="9478" max="9480" width="8.44140625" style="239" customWidth="1"/>
    <col min="9481" max="9481" width="0.44140625" style="239" customWidth="1"/>
    <col min="9482" max="9484" width="8.44140625" style="239" customWidth="1"/>
    <col min="9485" max="9485" width="0.44140625" style="239" customWidth="1"/>
    <col min="9486" max="9488" width="8.44140625" style="239" customWidth="1"/>
    <col min="9489" max="9489" width="0.44140625" style="239" customWidth="1"/>
    <col min="9490" max="9492" width="8.44140625" style="239" customWidth="1"/>
    <col min="9493" max="9493" width="0.44140625" style="239" customWidth="1"/>
    <col min="9494" max="9494" width="10.44140625" style="239" bestFit="1" customWidth="1"/>
    <col min="9495" max="9495" width="9.88671875" style="239" bestFit="1" customWidth="1"/>
    <col min="9496" max="9496" width="8.44140625" style="239" bestFit="1" customWidth="1"/>
    <col min="9497" max="9499" width="8.44140625" style="239" customWidth="1"/>
    <col min="9500" max="9500" width="0.44140625" style="239" customWidth="1"/>
    <col min="9501" max="9503" width="8.44140625" style="239" customWidth="1"/>
    <col min="9504" max="9504" width="0.44140625" style="239" customWidth="1"/>
    <col min="9505" max="9505" width="10.88671875" style="239" customWidth="1"/>
    <col min="9506" max="9728" width="13.88671875" style="239"/>
    <col min="9729" max="9729" width="25.109375" style="239" customWidth="1"/>
    <col min="9730" max="9732" width="8.44140625" style="239" customWidth="1"/>
    <col min="9733" max="9733" width="0.44140625" style="239" customWidth="1"/>
    <col min="9734" max="9736" width="8.44140625" style="239" customWidth="1"/>
    <col min="9737" max="9737" width="0.44140625" style="239" customWidth="1"/>
    <col min="9738" max="9740" width="8.44140625" style="239" customWidth="1"/>
    <col min="9741" max="9741" width="0.44140625" style="239" customWidth="1"/>
    <col min="9742" max="9744" width="8.44140625" style="239" customWidth="1"/>
    <col min="9745" max="9745" width="0.44140625" style="239" customWidth="1"/>
    <col min="9746" max="9748" width="8.44140625" style="239" customWidth="1"/>
    <col min="9749" max="9749" width="0.44140625" style="239" customWidth="1"/>
    <col min="9750" max="9750" width="10.44140625" style="239" bestFit="1" customWidth="1"/>
    <col min="9751" max="9751" width="9.88671875" style="239" bestFit="1" customWidth="1"/>
    <col min="9752" max="9752" width="8.44140625" style="239" bestFit="1" customWidth="1"/>
    <col min="9753" max="9755" width="8.44140625" style="239" customWidth="1"/>
    <col min="9756" max="9756" width="0.44140625" style="239" customWidth="1"/>
    <col min="9757" max="9759" width="8.44140625" style="239" customWidth="1"/>
    <col min="9760" max="9760" width="0.44140625" style="239" customWidth="1"/>
    <col min="9761" max="9761" width="10.88671875" style="239" customWidth="1"/>
    <col min="9762" max="9984" width="13.88671875" style="239"/>
    <col min="9985" max="9985" width="25.109375" style="239" customWidth="1"/>
    <col min="9986" max="9988" width="8.44140625" style="239" customWidth="1"/>
    <col min="9989" max="9989" width="0.44140625" style="239" customWidth="1"/>
    <col min="9990" max="9992" width="8.44140625" style="239" customWidth="1"/>
    <col min="9993" max="9993" width="0.44140625" style="239" customWidth="1"/>
    <col min="9994" max="9996" width="8.44140625" style="239" customWidth="1"/>
    <col min="9997" max="9997" width="0.44140625" style="239" customWidth="1"/>
    <col min="9998" max="10000" width="8.44140625" style="239" customWidth="1"/>
    <col min="10001" max="10001" width="0.44140625" style="239" customWidth="1"/>
    <col min="10002" max="10004" width="8.44140625" style="239" customWidth="1"/>
    <col min="10005" max="10005" width="0.44140625" style="239" customWidth="1"/>
    <col min="10006" max="10006" width="10.44140625" style="239" bestFit="1" customWidth="1"/>
    <col min="10007" max="10007" width="9.88671875" style="239" bestFit="1" customWidth="1"/>
    <col min="10008" max="10008" width="8.44140625" style="239" bestFit="1" customWidth="1"/>
    <col min="10009" max="10011" width="8.44140625" style="239" customWidth="1"/>
    <col min="10012" max="10012" width="0.44140625" style="239" customWidth="1"/>
    <col min="10013" max="10015" width="8.44140625" style="239" customWidth="1"/>
    <col min="10016" max="10016" width="0.44140625" style="239" customWidth="1"/>
    <col min="10017" max="10017" width="10.88671875" style="239" customWidth="1"/>
    <col min="10018" max="10240" width="13.88671875" style="239"/>
    <col min="10241" max="10241" width="25.109375" style="239" customWidth="1"/>
    <col min="10242" max="10244" width="8.44140625" style="239" customWidth="1"/>
    <col min="10245" max="10245" width="0.44140625" style="239" customWidth="1"/>
    <col min="10246" max="10248" width="8.44140625" style="239" customWidth="1"/>
    <col min="10249" max="10249" width="0.44140625" style="239" customWidth="1"/>
    <col min="10250" max="10252" width="8.44140625" style="239" customWidth="1"/>
    <col min="10253" max="10253" width="0.44140625" style="239" customWidth="1"/>
    <col min="10254" max="10256" width="8.44140625" style="239" customWidth="1"/>
    <col min="10257" max="10257" width="0.44140625" style="239" customWidth="1"/>
    <col min="10258" max="10260" width="8.44140625" style="239" customWidth="1"/>
    <col min="10261" max="10261" width="0.44140625" style="239" customWidth="1"/>
    <col min="10262" max="10262" width="10.44140625" style="239" bestFit="1" customWidth="1"/>
    <col min="10263" max="10263" width="9.88671875" style="239" bestFit="1" customWidth="1"/>
    <col min="10264" max="10264" width="8.44140625" style="239" bestFit="1" customWidth="1"/>
    <col min="10265" max="10267" width="8.44140625" style="239" customWidth="1"/>
    <col min="10268" max="10268" width="0.44140625" style="239" customWidth="1"/>
    <col min="10269" max="10271" width="8.44140625" style="239" customWidth="1"/>
    <col min="10272" max="10272" width="0.44140625" style="239" customWidth="1"/>
    <col min="10273" max="10273" width="10.88671875" style="239" customWidth="1"/>
    <col min="10274" max="10496" width="13.88671875" style="239"/>
    <col min="10497" max="10497" width="25.109375" style="239" customWidth="1"/>
    <col min="10498" max="10500" width="8.44140625" style="239" customWidth="1"/>
    <col min="10501" max="10501" width="0.44140625" style="239" customWidth="1"/>
    <col min="10502" max="10504" width="8.44140625" style="239" customWidth="1"/>
    <col min="10505" max="10505" width="0.44140625" style="239" customWidth="1"/>
    <col min="10506" max="10508" width="8.44140625" style="239" customWidth="1"/>
    <col min="10509" max="10509" width="0.44140625" style="239" customWidth="1"/>
    <col min="10510" max="10512" width="8.44140625" style="239" customWidth="1"/>
    <col min="10513" max="10513" width="0.44140625" style="239" customWidth="1"/>
    <col min="10514" max="10516" width="8.44140625" style="239" customWidth="1"/>
    <col min="10517" max="10517" width="0.44140625" style="239" customWidth="1"/>
    <col min="10518" max="10518" width="10.44140625" style="239" bestFit="1" customWidth="1"/>
    <col min="10519" max="10519" width="9.88671875" style="239" bestFit="1" customWidth="1"/>
    <col min="10520" max="10520" width="8.44140625" style="239" bestFit="1" customWidth="1"/>
    <col min="10521" max="10523" width="8.44140625" style="239" customWidth="1"/>
    <col min="10524" max="10524" width="0.44140625" style="239" customWidth="1"/>
    <col min="10525" max="10527" width="8.44140625" style="239" customWidth="1"/>
    <col min="10528" max="10528" width="0.44140625" style="239" customWidth="1"/>
    <col min="10529" max="10529" width="10.88671875" style="239" customWidth="1"/>
    <col min="10530" max="10752" width="13.88671875" style="239"/>
    <col min="10753" max="10753" width="25.109375" style="239" customWidth="1"/>
    <col min="10754" max="10756" width="8.44140625" style="239" customWidth="1"/>
    <col min="10757" max="10757" width="0.44140625" style="239" customWidth="1"/>
    <col min="10758" max="10760" width="8.44140625" style="239" customWidth="1"/>
    <col min="10761" max="10761" width="0.44140625" style="239" customWidth="1"/>
    <col min="10762" max="10764" width="8.44140625" style="239" customWidth="1"/>
    <col min="10765" max="10765" width="0.44140625" style="239" customWidth="1"/>
    <col min="10766" max="10768" width="8.44140625" style="239" customWidth="1"/>
    <col min="10769" max="10769" width="0.44140625" style="239" customWidth="1"/>
    <col min="10770" max="10772" width="8.44140625" style="239" customWidth="1"/>
    <col min="10773" max="10773" width="0.44140625" style="239" customWidth="1"/>
    <col min="10774" max="10774" width="10.44140625" style="239" bestFit="1" customWidth="1"/>
    <col min="10775" max="10775" width="9.88671875" style="239" bestFit="1" customWidth="1"/>
    <col min="10776" max="10776" width="8.44140625" style="239" bestFit="1" customWidth="1"/>
    <col min="10777" max="10779" width="8.44140625" style="239" customWidth="1"/>
    <col min="10780" max="10780" width="0.44140625" style="239" customWidth="1"/>
    <col min="10781" max="10783" width="8.44140625" style="239" customWidth="1"/>
    <col min="10784" max="10784" width="0.44140625" style="239" customWidth="1"/>
    <col min="10785" max="10785" width="10.88671875" style="239" customWidth="1"/>
    <col min="10786" max="11008" width="13.88671875" style="239"/>
    <col min="11009" max="11009" width="25.109375" style="239" customWidth="1"/>
    <col min="11010" max="11012" width="8.44140625" style="239" customWidth="1"/>
    <col min="11013" max="11013" width="0.44140625" style="239" customWidth="1"/>
    <col min="11014" max="11016" width="8.44140625" style="239" customWidth="1"/>
    <col min="11017" max="11017" width="0.44140625" style="239" customWidth="1"/>
    <col min="11018" max="11020" width="8.44140625" style="239" customWidth="1"/>
    <col min="11021" max="11021" width="0.44140625" style="239" customWidth="1"/>
    <col min="11022" max="11024" width="8.44140625" style="239" customWidth="1"/>
    <col min="11025" max="11025" width="0.44140625" style="239" customWidth="1"/>
    <col min="11026" max="11028" width="8.44140625" style="239" customWidth="1"/>
    <col min="11029" max="11029" width="0.44140625" style="239" customWidth="1"/>
    <col min="11030" max="11030" width="10.44140625" style="239" bestFit="1" customWidth="1"/>
    <col min="11031" max="11031" width="9.88671875" style="239" bestFit="1" customWidth="1"/>
    <col min="11032" max="11032" width="8.44140625" style="239" bestFit="1" customWidth="1"/>
    <col min="11033" max="11035" width="8.44140625" style="239" customWidth="1"/>
    <col min="11036" max="11036" width="0.44140625" style="239" customWidth="1"/>
    <col min="11037" max="11039" width="8.44140625" style="239" customWidth="1"/>
    <col min="11040" max="11040" width="0.44140625" style="239" customWidth="1"/>
    <col min="11041" max="11041" width="10.88671875" style="239" customWidth="1"/>
    <col min="11042" max="11264" width="13.88671875" style="239"/>
    <col min="11265" max="11265" width="25.109375" style="239" customWidth="1"/>
    <col min="11266" max="11268" width="8.44140625" style="239" customWidth="1"/>
    <col min="11269" max="11269" width="0.44140625" style="239" customWidth="1"/>
    <col min="11270" max="11272" width="8.44140625" style="239" customWidth="1"/>
    <col min="11273" max="11273" width="0.44140625" style="239" customWidth="1"/>
    <col min="11274" max="11276" width="8.44140625" style="239" customWidth="1"/>
    <col min="11277" max="11277" width="0.44140625" style="239" customWidth="1"/>
    <col min="11278" max="11280" width="8.44140625" style="239" customWidth="1"/>
    <col min="11281" max="11281" width="0.44140625" style="239" customWidth="1"/>
    <col min="11282" max="11284" width="8.44140625" style="239" customWidth="1"/>
    <col min="11285" max="11285" width="0.44140625" style="239" customWidth="1"/>
    <col min="11286" max="11286" width="10.44140625" style="239" bestFit="1" customWidth="1"/>
    <col min="11287" max="11287" width="9.88671875" style="239" bestFit="1" customWidth="1"/>
    <col min="11288" max="11288" width="8.44140625" style="239" bestFit="1" customWidth="1"/>
    <col min="11289" max="11291" width="8.44140625" style="239" customWidth="1"/>
    <col min="11292" max="11292" width="0.44140625" style="239" customWidth="1"/>
    <col min="11293" max="11295" width="8.44140625" style="239" customWidth="1"/>
    <col min="11296" max="11296" width="0.44140625" style="239" customWidth="1"/>
    <col min="11297" max="11297" width="10.88671875" style="239" customWidth="1"/>
    <col min="11298" max="11520" width="13.88671875" style="239"/>
    <col min="11521" max="11521" width="25.109375" style="239" customWidth="1"/>
    <col min="11522" max="11524" width="8.44140625" style="239" customWidth="1"/>
    <col min="11525" max="11525" width="0.44140625" style="239" customWidth="1"/>
    <col min="11526" max="11528" width="8.44140625" style="239" customWidth="1"/>
    <col min="11529" max="11529" width="0.44140625" style="239" customWidth="1"/>
    <col min="11530" max="11532" width="8.44140625" style="239" customWidth="1"/>
    <col min="11533" max="11533" width="0.44140625" style="239" customWidth="1"/>
    <col min="11534" max="11536" width="8.44140625" style="239" customWidth="1"/>
    <col min="11537" max="11537" width="0.44140625" style="239" customWidth="1"/>
    <col min="11538" max="11540" width="8.44140625" style="239" customWidth="1"/>
    <col min="11541" max="11541" width="0.44140625" style="239" customWidth="1"/>
    <col min="11542" max="11542" width="10.44140625" style="239" bestFit="1" customWidth="1"/>
    <col min="11543" max="11543" width="9.88671875" style="239" bestFit="1" customWidth="1"/>
    <col min="11544" max="11544" width="8.44140625" style="239" bestFit="1" customWidth="1"/>
    <col min="11545" max="11547" width="8.44140625" style="239" customWidth="1"/>
    <col min="11548" max="11548" width="0.44140625" style="239" customWidth="1"/>
    <col min="11549" max="11551" width="8.44140625" style="239" customWidth="1"/>
    <col min="11552" max="11552" width="0.44140625" style="239" customWidth="1"/>
    <col min="11553" max="11553" width="10.88671875" style="239" customWidth="1"/>
    <col min="11554" max="11776" width="13.88671875" style="239"/>
    <col min="11777" max="11777" width="25.109375" style="239" customWidth="1"/>
    <col min="11778" max="11780" width="8.44140625" style="239" customWidth="1"/>
    <col min="11781" max="11781" width="0.44140625" style="239" customWidth="1"/>
    <col min="11782" max="11784" width="8.44140625" style="239" customWidth="1"/>
    <col min="11785" max="11785" width="0.44140625" style="239" customWidth="1"/>
    <col min="11786" max="11788" width="8.44140625" style="239" customWidth="1"/>
    <col min="11789" max="11789" width="0.44140625" style="239" customWidth="1"/>
    <col min="11790" max="11792" width="8.44140625" style="239" customWidth="1"/>
    <col min="11793" max="11793" width="0.44140625" style="239" customWidth="1"/>
    <col min="11794" max="11796" width="8.44140625" style="239" customWidth="1"/>
    <col min="11797" max="11797" width="0.44140625" style="239" customWidth="1"/>
    <col min="11798" max="11798" width="10.44140625" style="239" bestFit="1" customWidth="1"/>
    <col min="11799" max="11799" width="9.88671875" style="239" bestFit="1" customWidth="1"/>
    <col min="11800" max="11800" width="8.44140625" style="239" bestFit="1" customWidth="1"/>
    <col min="11801" max="11803" width="8.44140625" style="239" customWidth="1"/>
    <col min="11804" max="11804" width="0.44140625" style="239" customWidth="1"/>
    <col min="11805" max="11807" width="8.44140625" style="239" customWidth="1"/>
    <col min="11808" max="11808" width="0.44140625" style="239" customWidth="1"/>
    <col min="11809" max="11809" width="10.88671875" style="239" customWidth="1"/>
    <col min="11810" max="12032" width="13.88671875" style="239"/>
    <col min="12033" max="12033" width="25.109375" style="239" customWidth="1"/>
    <col min="12034" max="12036" width="8.44140625" style="239" customWidth="1"/>
    <col min="12037" max="12037" width="0.44140625" style="239" customWidth="1"/>
    <col min="12038" max="12040" width="8.44140625" style="239" customWidth="1"/>
    <col min="12041" max="12041" width="0.44140625" style="239" customWidth="1"/>
    <col min="12042" max="12044" width="8.44140625" style="239" customWidth="1"/>
    <col min="12045" max="12045" width="0.44140625" style="239" customWidth="1"/>
    <col min="12046" max="12048" width="8.44140625" style="239" customWidth="1"/>
    <col min="12049" max="12049" width="0.44140625" style="239" customWidth="1"/>
    <col min="12050" max="12052" width="8.44140625" style="239" customWidth="1"/>
    <col min="12053" max="12053" width="0.44140625" style="239" customWidth="1"/>
    <col min="12054" max="12054" width="10.44140625" style="239" bestFit="1" customWidth="1"/>
    <col min="12055" max="12055" width="9.88671875" style="239" bestFit="1" customWidth="1"/>
    <col min="12056" max="12056" width="8.44140625" style="239" bestFit="1" customWidth="1"/>
    <col min="12057" max="12059" width="8.44140625" style="239" customWidth="1"/>
    <col min="12060" max="12060" width="0.44140625" style="239" customWidth="1"/>
    <col min="12061" max="12063" width="8.44140625" style="239" customWidth="1"/>
    <col min="12064" max="12064" width="0.44140625" style="239" customWidth="1"/>
    <col min="12065" max="12065" width="10.88671875" style="239" customWidth="1"/>
    <col min="12066" max="12288" width="13.88671875" style="239"/>
    <col min="12289" max="12289" width="25.109375" style="239" customWidth="1"/>
    <col min="12290" max="12292" width="8.44140625" style="239" customWidth="1"/>
    <col min="12293" max="12293" width="0.44140625" style="239" customWidth="1"/>
    <col min="12294" max="12296" width="8.44140625" style="239" customWidth="1"/>
    <col min="12297" max="12297" width="0.44140625" style="239" customWidth="1"/>
    <col min="12298" max="12300" width="8.44140625" style="239" customWidth="1"/>
    <col min="12301" max="12301" width="0.44140625" style="239" customWidth="1"/>
    <col min="12302" max="12304" width="8.44140625" style="239" customWidth="1"/>
    <col min="12305" max="12305" width="0.44140625" style="239" customWidth="1"/>
    <col min="12306" max="12308" width="8.44140625" style="239" customWidth="1"/>
    <col min="12309" max="12309" width="0.44140625" style="239" customWidth="1"/>
    <col min="12310" max="12310" width="10.44140625" style="239" bestFit="1" customWidth="1"/>
    <col min="12311" max="12311" width="9.88671875" style="239" bestFit="1" customWidth="1"/>
    <col min="12312" max="12312" width="8.44140625" style="239" bestFit="1" customWidth="1"/>
    <col min="12313" max="12315" width="8.44140625" style="239" customWidth="1"/>
    <col min="12316" max="12316" width="0.44140625" style="239" customWidth="1"/>
    <col min="12317" max="12319" width="8.44140625" style="239" customWidth="1"/>
    <col min="12320" max="12320" width="0.44140625" style="239" customWidth="1"/>
    <col min="12321" max="12321" width="10.88671875" style="239" customWidth="1"/>
    <col min="12322" max="12544" width="13.88671875" style="239"/>
    <col min="12545" max="12545" width="25.109375" style="239" customWidth="1"/>
    <col min="12546" max="12548" width="8.44140625" style="239" customWidth="1"/>
    <col min="12549" max="12549" width="0.44140625" style="239" customWidth="1"/>
    <col min="12550" max="12552" width="8.44140625" style="239" customWidth="1"/>
    <col min="12553" max="12553" width="0.44140625" style="239" customWidth="1"/>
    <col min="12554" max="12556" width="8.44140625" style="239" customWidth="1"/>
    <col min="12557" max="12557" width="0.44140625" style="239" customWidth="1"/>
    <col min="12558" max="12560" width="8.44140625" style="239" customWidth="1"/>
    <col min="12561" max="12561" width="0.44140625" style="239" customWidth="1"/>
    <col min="12562" max="12564" width="8.44140625" style="239" customWidth="1"/>
    <col min="12565" max="12565" width="0.44140625" style="239" customWidth="1"/>
    <col min="12566" max="12566" width="10.44140625" style="239" bestFit="1" customWidth="1"/>
    <col min="12567" max="12567" width="9.88671875" style="239" bestFit="1" customWidth="1"/>
    <col min="12568" max="12568" width="8.44140625" style="239" bestFit="1" customWidth="1"/>
    <col min="12569" max="12571" width="8.44140625" style="239" customWidth="1"/>
    <col min="12572" max="12572" width="0.44140625" style="239" customWidth="1"/>
    <col min="12573" max="12575" width="8.44140625" style="239" customWidth="1"/>
    <col min="12576" max="12576" width="0.44140625" style="239" customWidth="1"/>
    <col min="12577" max="12577" width="10.88671875" style="239" customWidth="1"/>
    <col min="12578" max="12800" width="13.88671875" style="239"/>
    <col min="12801" max="12801" width="25.109375" style="239" customWidth="1"/>
    <col min="12802" max="12804" width="8.44140625" style="239" customWidth="1"/>
    <col min="12805" max="12805" width="0.44140625" style="239" customWidth="1"/>
    <col min="12806" max="12808" width="8.44140625" style="239" customWidth="1"/>
    <col min="12809" max="12809" width="0.44140625" style="239" customWidth="1"/>
    <col min="12810" max="12812" width="8.44140625" style="239" customWidth="1"/>
    <col min="12813" max="12813" width="0.44140625" style="239" customWidth="1"/>
    <col min="12814" max="12816" width="8.44140625" style="239" customWidth="1"/>
    <col min="12817" max="12817" width="0.44140625" style="239" customWidth="1"/>
    <col min="12818" max="12820" width="8.44140625" style="239" customWidth="1"/>
    <col min="12821" max="12821" width="0.44140625" style="239" customWidth="1"/>
    <col min="12822" max="12822" width="10.44140625" style="239" bestFit="1" customWidth="1"/>
    <col min="12823" max="12823" width="9.88671875" style="239" bestFit="1" customWidth="1"/>
    <col min="12824" max="12824" width="8.44140625" style="239" bestFit="1" customWidth="1"/>
    <col min="12825" max="12827" width="8.44140625" style="239" customWidth="1"/>
    <col min="12828" max="12828" width="0.44140625" style="239" customWidth="1"/>
    <col min="12829" max="12831" width="8.44140625" style="239" customWidth="1"/>
    <col min="12832" max="12832" width="0.44140625" style="239" customWidth="1"/>
    <col min="12833" max="12833" width="10.88671875" style="239" customWidth="1"/>
    <col min="12834" max="13056" width="13.88671875" style="239"/>
    <col min="13057" max="13057" width="25.109375" style="239" customWidth="1"/>
    <col min="13058" max="13060" width="8.44140625" style="239" customWidth="1"/>
    <col min="13061" max="13061" width="0.44140625" style="239" customWidth="1"/>
    <col min="13062" max="13064" width="8.44140625" style="239" customWidth="1"/>
    <col min="13065" max="13065" width="0.44140625" style="239" customWidth="1"/>
    <col min="13066" max="13068" width="8.44140625" style="239" customWidth="1"/>
    <col min="13069" max="13069" width="0.44140625" style="239" customWidth="1"/>
    <col min="13070" max="13072" width="8.44140625" style="239" customWidth="1"/>
    <col min="13073" max="13073" width="0.44140625" style="239" customWidth="1"/>
    <col min="13074" max="13076" width="8.44140625" style="239" customWidth="1"/>
    <col min="13077" max="13077" width="0.44140625" style="239" customWidth="1"/>
    <col min="13078" max="13078" width="10.44140625" style="239" bestFit="1" customWidth="1"/>
    <col min="13079" max="13079" width="9.88671875" style="239" bestFit="1" customWidth="1"/>
    <col min="13080" max="13080" width="8.44140625" style="239" bestFit="1" customWidth="1"/>
    <col min="13081" max="13083" width="8.44140625" style="239" customWidth="1"/>
    <col min="13084" max="13084" width="0.44140625" style="239" customWidth="1"/>
    <col min="13085" max="13087" width="8.44140625" style="239" customWidth="1"/>
    <col min="13088" max="13088" width="0.44140625" style="239" customWidth="1"/>
    <col min="13089" max="13089" width="10.88671875" style="239" customWidth="1"/>
    <col min="13090" max="13312" width="13.88671875" style="239"/>
    <col min="13313" max="13313" width="25.109375" style="239" customWidth="1"/>
    <col min="13314" max="13316" width="8.44140625" style="239" customWidth="1"/>
    <col min="13317" max="13317" width="0.44140625" style="239" customWidth="1"/>
    <col min="13318" max="13320" width="8.44140625" style="239" customWidth="1"/>
    <col min="13321" max="13321" width="0.44140625" style="239" customWidth="1"/>
    <col min="13322" max="13324" width="8.44140625" style="239" customWidth="1"/>
    <col min="13325" max="13325" width="0.44140625" style="239" customWidth="1"/>
    <col min="13326" max="13328" width="8.44140625" style="239" customWidth="1"/>
    <col min="13329" max="13329" width="0.44140625" style="239" customWidth="1"/>
    <col min="13330" max="13332" width="8.44140625" style="239" customWidth="1"/>
    <col min="13333" max="13333" width="0.44140625" style="239" customWidth="1"/>
    <col min="13334" max="13334" width="10.44140625" style="239" bestFit="1" customWidth="1"/>
    <col min="13335" max="13335" width="9.88671875" style="239" bestFit="1" customWidth="1"/>
    <col min="13336" max="13336" width="8.44140625" style="239" bestFit="1" customWidth="1"/>
    <col min="13337" max="13339" width="8.44140625" style="239" customWidth="1"/>
    <col min="13340" max="13340" width="0.44140625" style="239" customWidth="1"/>
    <col min="13341" max="13343" width="8.44140625" style="239" customWidth="1"/>
    <col min="13344" max="13344" width="0.44140625" style="239" customWidth="1"/>
    <col min="13345" max="13345" width="10.88671875" style="239" customWidth="1"/>
    <col min="13346" max="13568" width="13.88671875" style="239"/>
    <col min="13569" max="13569" width="25.109375" style="239" customWidth="1"/>
    <col min="13570" max="13572" width="8.44140625" style="239" customWidth="1"/>
    <col min="13573" max="13573" width="0.44140625" style="239" customWidth="1"/>
    <col min="13574" max="13576" width="8.44140625" style="239" customWidth="1"/>
    <col min="13577" max="13577" width="0.44140625" style="239" customWidth="1"/>
    <col min="13578" max="13580" width="8.44140625" style="239" customWidth="1"/>
    <col min="13581" max="13581" width="0.44140625" style="239" customWidth="1"/>
    <col min="13582" max="13584" width="8.44140625" style="239" customWidth="1"/>
    <col min="13585" max="13585" width="0.44140625" style="239" customWidth="1"/>
    <col min="13586" max="13588" width="8.44140625" style="239" customWidth="1"/>
    <col min="13589" max="13589" width="0.44140625" style="239" customWidth="1"/>
    <col min="13590" max="13590" width="10.44140625" style="239" bestFit="1" customWidth="1"/>
    <col min="13591" max="13591" width="9.88671875" style="239" bestFit="1" customWidth="1"/>
    <col min="13592" max="13592" width="8.44140625" style="239" bestFit="1" customWidth="1"/>
    <col min="13593" max="13595" width="8.44140625" style="239" customWidth="1"/>
    <col min="13596" max="13596" width="0.44140625" style="239" customWidth="1"/>
    <col min="13597" max="13599" width="8.44140625" style="239" customWidth="1"/>
    <col min="13600" max="13600" width="0.44140625" style="239" customWidth="1"/>
    <col min="13601" max="13601" width="10.88671875" style="239" customWidth="1"/>
    <col min="13602" max="13824" width="13.88671875" style="239"/>
    <col min="13825" max="13825" width="25.109375" style="239" customWidth="1"/>
    <col min="13826" max="13828" width="8.44140625" style="239" customWidth="1"/>
    <col min="13829" max="13829" width="0.44140625" style="239" customWidth="1"/>
    <col min="13830" max="13832" width="8.44140625" style="239" customWidth="1"/>
    <col min="13833" max="13833" width="0.44140625" style="239" customWidth="1"/>
    <col min="13834" max="13836" width="8.44140625" style="239" customWidth="1"/>
    <col min="13837" max="13837" width="0.44140625" style="239" customWidth="1"/>
    <col min="13838" max="13840" width="8.44140625" style="239" customWidth="1"/>
    <col min="13841" max="13841" width="0.44140625" style="239" customWidth="1"/>
    <col min="13842" max="13844" width="8.44140625" style="239" customWidth="1"/>
    <col min="13845" max="13845" width="0.44140625" style="239" customWidth="1"/>
    <col min="13846" max="13846" width="10.44140625" style="239" bestFit="1" customWidth="1"/>
    <col min="13847" max="13847" width="9.88671875" style="239" bestFit="1" customWidth="1"/>
    <col min="13848" max="13848" width="8.44140625" style="239" bestFit="1" customWidth="1"/>
    <col min="13849" max="13851" width="8.44140625" style="239" customWidth="1"/>
    <col min="13852" max="13852" width="0.44140625" style="239" customWidth="1"/>
    <col min="13853" max="13855" width="8.44140625" style="239" customWidth="1"/>
    <col min="13856" max="13856" width="0.44140625" style="239" customWidth="1"/>
    <col min="13857" max="13857" width="10.88671875" style="239" customWidth="1"/>
    <col min="13858" max="14080" width="13.88671875" style="239"/>
    <col min="14081" max="14081" width="25.109375" style="239" customWidth="1"/>
    <col min="14082" max="14084" width="8.44140625" style="239" customWidth="1"/>
    <col min="14085" max="14085" width="0.44140625" style="239" customWidth="1"/>
    <col min="14086" max="14088" width="8.44140625" style="239" customWidth="1"/>
    <col min="14089" max="14089" width="0.44140625" style="239" customWidth="1"/>
    <col min="14090" max="14092" width="8.44140625" style="239" customWidth="1"/>
    <col min="14093" max="14093" width="0.44140625" style="239" customWidth="1"/>
    <col min="14094" max="14096" width="8.44140625" style="239" customWidth="1"/>
    <col min="14097" max="14097" width="0.44140625" style="239" customWidth="1"/>
    <col min="14098" max="14100" width="8.44140625" style="239" customWidth="1"/>
    <col min="14101" max="14101" width="0.44140625" style="239" customWidth="1"/>
    <col min="14102" max="14102" width="10.44140625" style="239" bestFit="1" customWidth="1"/>
    <col min="14103" max="14103" width="9.88671875" style="239" bestFit="1" customWidth="1"/>
    <col min="14104" max="14104" width="8.44140625" style="239" bestFit="1" customWidth="1"/>
    <col min="14105" max="14107" width="8.44140625" style="239" customWidth="1"/>
    <col min="14108" max="14108" width="0.44140625" style="239" customWidth="1"/>
    <col min="14109" max="14111" width="8.44140625" style="239" customWidth="1"/>
    <col min="14112" max="14112" width="0.44140625" style="239" customWidth="1"/>
    <col min="14113" max="14113" width="10.88671875" style="239" customWidth="1"/>
    <col min="14114" max="14336" width="13.88671875" style="239"/>
    <col min="14337" max="14337" width="25.109375" style="239" customWidth="1"/>
    <col min="14338" max="14340" width="8.44140625" style="239" customWidth="1"/>
    <col min="14341" max="14341" width="0.44140625" style="239" customWidth="1"/>
    <col min="14342" max="14344" width="8.44140625" style="239" customWidth="1"/>
    <col min="14345" max="14345" width="0.44140625" style="239" customWidth="1"/>
    <col min="14346" max="14348" width="8.44140625" style="239" customWidth="1"/>
    <col min="14349" max="14349" width="0.44140625" style="239" customWidth="1"/>
    <col min="14350" max="14352" width="8.44140625" style="239" customWidth="1"/>
    <col min="14353" max="14353" width="0.44140625" style="239" customWidth="1"/>
    <col min="14354" max="14356" width="8.44140625" style="239" customWidth="1"/>
    <col min="14357" max="14357" width="0.44140625" style="239" customWidth="1"/>
    <col min="14358" max="14358" width="10.44140625" style="239" bestFit="1" customWidth="1"/>
    <col min="14359" max="14359" width="9.88671875" style="239" bestFit="1" customWidth="1"/>
    <col min="14360" max="14360" width="8.44140625" style="239" bestFit="1" customWidth="1"/>
    <col min="14361" max="14363" width="8.44140625" style="239" customWidth="1"/>
    <col min="14364" max="14364" width="0.44140625" style="239" customWidth="1"/>
    <col min="14365" max="14367" width="8.44140625" style="239" customWidth="1"/>
    <col min="14368" max="14368" width="0.44140625" style="239" customWidth="1"/>
    <col min="14369" max="14369" width="10.88671875" style="239" customWidth="1"/>
    <col min="14370" max="14592" width="13.88671875" style="239"/>
    <col min="14593" max="14593" width="25.109375" style="239" customWidth="1"/>
    <col min="14594" max="14596" width="8.44140625" style="239" customWidth="1"/>
    <col min="14597" max="14597" width="0.44140625" style="239" customWidth="1"/>
    <col min="14598" max="14600" width="8.44140625" style="239" customWidth="1"/>
    <col min="14601" max="14601" width="0.44140625" style="239" customWidth="1"/>
    <col min="14602" max="14604" width="8.44140625" style="239" customWidth="1"/>
    <col min="14605" max="14605" width="0.44140625" style="239" customWidth="1"/>
    <col min="14606" max="14608" width="8.44140625" style="239" customWidth="1"/>
    <col min="14609" max="14609" width="0.44140625" style="239" customWidth="1"/>
    <col min="14610" max="14612" width="8.44140625" style="239" customWidth="1"/>
    <col min="14613" max="14613" width="0.44140625" style="239" customWidth="1"/>
    <col min="14614" max="14614" width="10.44140625" style="239" bestFit="1" customWidth="1"/>
    <col min="14615" max="14615" width="9.88671875" style="239" bestFit="1" customWidth="1"/>
    <col min="14616" max="14616" width="8.44140625" style="239" bestFit="1" customWidth="1"/>
    <col min="14617" max="14619" width="8.44140625" style="239" customWidth="1"/>
    <col min="14620" max="14620" width="0.44140625" style="239" customWidth="1"/>
    <col min="14621" max="14623" width="8.44140625" style="239" customWidth="1"/>
    <col min="14624" max="14624" width="0.44140625" style="239" customWidth="1"/>
    <col min="14625" max="14625" width="10.88671875" style="239" customWidth="1"/>
    <col min="14626" max="14848" width="13.88671875" style="239"/>
    <col min="14849" max="14849" width="25.109375" style="239" customWidth="1"/>
    <col min="14850" max="14852" width="8.44140625" style="239" customWidth="1"/>
    <col min="14853" max="14853" width="0.44140625" style="239" customWidth="1"/>
    <col min="14854" max="14856" width="8.44140625" style="239" customWidth="1"/>
    <col min="14857" max="14857" width="0.44140625" style="239" customWidth="1"/>
    <col min="14858" max="14860" width="8.44140625" style="239" customWidth="1"/>
    <col min="14861" max="14861" width="0.44140625" style="239" customWidth="1"/>
    <col min="14862" max="14864" width="8.44140625" style="239" customWidth="1"/>
    <col min="14865" max="14865" width="0.44140625" style="239" customWidth="1"/>
    <col min="14866" max="14868" width="8.44140625" style="239" customWidth="1"/>
    <col min="14869" max="14869" width="0.44140625" style="239" customWidth="1"/>
    <col min="14870" max="14870" width="10.44140625" style="239" bestFit="1" customWidth="1"/>
    <col min="14871" max="14871" width="9.88671875" style="239" bestFit="1" customWidth="1"/>
    <col min="14872" max="14872" width="8.44140625" style="239" bestFit="1" customWidth="1"/>
    <col min="14873" max="14875" width="8.44140625" style="239" customWidth="1"/>
    <col min="14876" max="14876" width="0.44140625" style="239" customWidth="1"/>
    <col min="14877" max="14879" width="8.44140625" style="239" customWidth="1"/>
    <col min="14880" max="14880" width="0.44140625" style="239" customWidth="1"/>
    <col min="14881" max="14881" width="10.88671875" style="239" customWidth="1"/>
    <col min="14882" max="15104" width="13.88671875" style="239"/>
    <col min="15105" max="15105" width="25.109375" style="239" customWidth="1"/>
    <col min="15106" max="15108" width="8.44140625" style="239" customWidth="1"/>
    <col min="15109" max="15109" width="0.44140625" style="239" customWidth="1"/>
    <col min="15110" max="15112" width="8.44140625" style="239" customWidth="1"/>
    <col min="15113" max="15113" width="0.44140625" style="239" customWidth="1"/>
    <col min="15114" max="15116" width="8.44140625" style="239" customWidth="1"/>
    <col min="15117" max="15117" width="0.44140625" style="239" customWidth="1"/>
    <col min="15118" max="15120" width="8.44140625" style="239" customWidth="1"/>
    <col min="15121" max="15121" width="0.44140625" style="239" customWidth="1"/>
    <col min="15122" max="15124" width="8.44140625" style="239" customWidth="1"/>
    <col min="15125" max="15125" width="0.44140625" style="239" customWidth="1"/>
    <col min="15126" max="15126" width="10.44140625" style="239" bestFit="1" customWidth="1"/>
    <col min="15127" max="15127" width="9.88671875" style="239" bestFit="1" customWidth="1"/>
    <col min="15128" max="15128" width="8.44140625" style="239" bestFit="1" customWidth="1"/>
    <col min="15129" max="15131" width="8.44140625" style="239" customWidth="1"/>
    <col min="15132" max="15132" width="0.44140625" style="239" customWidth="1"/>
    <col min="15133" max="15135" width="8.44140625" style="239" customWidth="1"/>
    <col min="15136" max="15136" width="0.44140625" style="239" customWidth="1"/>
    <col min="15137" max="15137" width="10.88671875" style="239" customWidth="1"/>
    <col min="15138" max="15360" width="13.88671875" style="239"/>
    <col min="15361" max="15361" width="25.109375" style="239" customWidth="1"/>
    <col min="15362" max="15364" width="8.44140625" style="239" customWidth="1"/>
    <col min="15365" max="15365" width="0.44140625" style="239" customWidth="1"/>
    <col min="15366" max="15368" width="8.44140625" style="239" customWidth="1"/>
    <col min="15369" max="15369" width="0.44140625" style="239" customWidth="1"/>
    <col min="15370" max="15372" width="8.44140625" style="239" customWidth="1"/>
    <col min="15373" max="15373" width="0.44140625" style="239" customWidth="1"/>
    <col min="15374" max="15376" width="8.44140625" style="239" customWidth="1"/>
    <col min="15377" max="15377" width="0.44140625" style="239" customWidth="1"/>
    <col min="15378" max="15380" width="8.44140625" style="239" customWidth="1"/>
    <col min="15381" max="15381" width="0.44140625" style="239" customWidth="1"/>
    <col min="15382" max="15382" width="10.44140625" style="239" bestFit="1" customWidth="1"/>
    <col min="15383" max="15383" width="9.88671875" style="239" bestFit="1" customWidth="1"/>
    <col min="15384" max="15384" width="8.44140625" style="239" bestFit="1" customWidth="1"/>
    <col min="15385" max="15387" width="8.44140625" style="239" customWidth="1"/>
    <col min="15388" max="15388" width="0.44140625" style="239" customWidth="1"/>
    <col min="15389" max="15391" width="8.44140625" style="239" customWidth="1"/>
    <col min="15392" max="15392" width="0.44140625" style="239" customWidth="1"/>
    <col min="15393" max="15393" width="10.88671875" style="239" customWidth="1"/>
    <col min="15394" max="15616" width="13.88671875" style="239"/>
    <col min="15617" max="15617" width="25.109375" style="239" customWidth="1"/>
    <col min="15618" max="15620" width="8.44140625" style="239" customWidth="1"/>
    <col min="15621" max="15621" width="0.44140625" style="239" customWidth="1"/>
    <col min="15622" max="15624" width="8.44140625" style="239" customWidth="1"/>
    <col min="15625" max="15625" width="0.44140625" style="239" customWidth="1"/>
    <col min="15626" max="15628" width="8.44140625" style="239" customWidth="1"/>
    <col min="15629" max="15629" width="0.44140625" style="239" customWidth="1"/>
    <col min="15630" max="15632" width="8.44140625" style="239" customWidth="1"/>
    <col min="15633" max="15633" width="0.44140625" style="239" customWidth="1"/>
    <col min="15634" max="15636" width="8.44140625" style="239" customWidth="1"/>
    <col min="15637" max="15637" width="0.44140625" style="239" customWidth="1"/>
    <col min="15638" max="15638" width="10.44140625" style="239" bestFit="1" customWidth="1"/>
    <col min="15639" max="15639" width="9.88671875" style="239" bestFit="1" customWidth="1"/>
    <col min="15640" max="15640" width="8.44140625" style="239" bestFit="1" customWidth="1"/>
    <col min="15641" max="15643" width="8.44140625" style="239" customWidth="1"/>
    <col min="15644" max="15644" width="0.44140625" style="239" customWidth="1"/>
    <col min="15645" max="15647" width="8.44140625" style="239" customWidth="1"/>
    <col min="15648" max="15648" width="0.44140625" style="239" customWidth="1"/>
    <col min="15649" max="15649" width="10.88671875" style="239" customWidth="1"/>
    <col min="15650" max="15872" width="13.88671875" style="239"/>
    <col min="15873" max="15873" width="25.109375" style="239" customWidth="1"/>
    <col min="15874" max="15876" width="8.44140625" style="239" customWidth="1"/>
    <col min="15877" max="15877" width="0.44140625" style="239" customWidth="1"/>
    <col min="15878" max="15880" width="8.44140625" style="239" customWidth="1"/>
    <col min="15881" max="15881" width="0.44140625" style="239" customWidth="1"/>
    <col min="15882" max="15884" width="8.44140625" style="239" customWidth="1"/>
    <col min="15885" max="15885" width="0.44140625" style="239" customWidth="1"/>
    <col min="15886" max="15888" width="8.44140625" style="239" customWidth="1"/>
    <col min="15889" max="15889" width="0.44140625" style="239" customWidth="1"/>
    <col min="15890" max="15892" width="8.44140625" style="239" customWidth="1"/>
    <col min="15893" max="15893" width="0.44140625" style="239" customWidth="1"/>
    <col min="15894" max="15894" width="10.44140625" style="239" bestFit="1" customWidth="1"/>
    <col min="15895" max="15895" width="9.88671875" style="239" bestFit="1" customWidth="1"/>
    <col min="15896" max="15896" width="8.44140625" style="239" bestFit="1" customWidth="1"/>
    <col min="15897" max="15899" width="8.44140625" style="239" customWidth="1"/>
    <col min="15900" max="15900" width="0.44140625" style="239" customWidth="1"/>
    <col min="15901" max="15903" width="8.44140625" style="239" customWidth="1"/>
    <col min="15904" max="15904" width="0.44140625" style="239" customWidth="1"/>
    <col min="15905" max="15905" width="10.88671875" style="239" customWidth="1"/>
    <col min="15906" max="16128" width="13.88671875" style="239"/>
    <col min="16129" max="16129" width="25.109375" style="239" customWidth="1"/>
    <col min="16130" max="16132" width="8.44140625" style="239" customWidth="1"/>
    <col min="16133" max="16133" width="0.44140625" style="239" customWidth="1"/>
    <col min="16134" max="16136" width="8.44140625" style="239" customWidth="1"/>
    <col min="16137" max="16137" width="0.44140625" style="239" customWidth="1"/>
    <col min="16138" max="16140" width="8.44140625" style="239" customWidth="1"/>
    <col min="16141" max="16141" width="0.44140625" style="239" customWidth="1"/>
    <col min="16142" max="16144" width="8.44140625" style="239" customWidth="1"/>
    <col min="16145" max="16145" width="0.44140625" style="239" customWidth="1"/>
    <col min="16146" max="16148" width="8.44140625" style="239" customWidth="1"/>
    <col min="16149" max="16149" width="0.44140625" style="239" customWidth="1"/>
    <col min="16150" max="16150" width="10.44140625" style="239" bestFit="1" customWidth="1"/>
    <col min="16151" max="16151" width="9.88671875" style="239" bestFit="1" customWidth="1"/>
    <col min="16152" max="16152" width="8.44140625" style="239" bestFit="1" customWidth="1"/>
    <col min="16153" max="16155" width="8.44140625" style="239" customWidth="1"/>
    <col min="16156" max="16156" width="0.44140625" style="239" customWidth="1"/>
    <col min="16157" max="16159" width="8.44140625" style="239" customWidth="1"/>
    <col min="16160" max="16160" width="0.44140625" style="239" customWidth="1"/>
    <col min="16161" max="16161" width="10.88671875" style="239" customWidth="1"/>
    <col min="16162" max="16384" width="13.88671875" style="239"/>
  </cols>
  <sheetData>
    <row r="1" spans="1:33" ht="18" customHeight="1">
      <c r="A1" s="1594" t="s">
        <v>2775</v>
      </c>
      <c r="B1" s="246"/>
      <c r="C1" s="246"/>
      <c r="D1" s="246"/>
      <c r="E1" s="246"/>
      <c r="F1" s="246"/>
      <c r="G1" s="246"/>
      <c r="H1" s="246"/>
      <c r="I1" s="246"/>
      <c r="J1" s="246"/>
      <c r="K1" s="246"/>
      <c r="L1" s="246"/>
      <c r="M1" s="246"/>
      <c r="N1" s="246"/>
      <c r="O1" s="246"/>
      <c r="P1" s="246"/>
      <c r="Q1" s="246"/>
      <c r="R1" s="246"/>
      <c r="S1" s="246"/>
      <c r="T1" s="246"/>
      <c r="U1" s="246"/>
      <c r="V1" s="246"/>
      <c r="W1" s="246"/>
      <c r="X1" s="246"/>
      <c r="Y1" s="246"/>
      <c r="Z1" s="246"/>
      <c r="AA1" s="246"/>
      <c r="AB1" s="246"/>
      <c r="AC1" s="246"/>
      <c r="AD1" s="246"/>
      <c r="AE1" s="246"/>
      <c r="AF1" s="246"/>
      <c r="AG1" s="246"/>
    </row>
    <row r="2" spans="1:33" s="1298" customFormat="1" ht="28.2">
      <c r="A2" s="213" t="s">
        <v>2614</v>
      </c>
      <c r="B2" s="213"/>
      <c r="C2" s="213"/>
      <c r="D2" s="213"/>
      <c r="E2" s="213"/>
      <c r="F2" s="213"/>
      <c r="G2" s="213"/>
      <c r="H2" s="213"/>
      <c r="I2" s="213"/>
      <c r="J2" s="213"/>
      <c r="K2" s="213"/>
      <c r="L2" s="213"/>
      <c r="M2" s="213"/>
      <c r="N2" s="213"/>
      <c r="O2" s="213"/>
      <c r="P2" s="213"/>
      <c r="Q2" s="213"/>
      <c r="R2" s="213"/>
      <c r="S2" s="213"/>
      <c r="T2" s="213"/>
      <c r="U2" s="213"/>
      <c r="V2" s="213"/>
      <c r="W2" s="213"/>
      <c r="X2" s="213"/>
      <c r="Y2" s="213"/>
      <c r="Z2" s="213"/>
      <c r="AA2" s="213"/>
      <c r="AB2" s="213"/>
      <c r="AC2" s="213"/>
      <c r="AD2" s="213"/>
      <c r="AE2" s="213"/>
      <c r="AF2" s="213"/>
      <c r="AG2" s="213"/>
    </row>
    <row r="3" spans="1:33" s="85" customFormat="1" ht="23.1" customHeight="1">
      <c r="A3" s="1299">
        <v>46112</v>
      </c>
      <c r="B3" s="1299"/>
      <c r="C3" s="1299"/>
      <c r="D3" s="1299"/>
      <c r="E3" s="1299"/>
      <c r="F3" s="1299"/>
      <c r="G3" s="1299"/>
      <c r="H3" s="1299"/>
      <c r="I3" s="1299"/>
      <c r="J3" s="1299"/>
      <c r="K3" s="1299"/>
      <c r="L3" s="1299"/>
      <c r="M3" s="1299"/>
      <c r="N3" s="1299"/>
      <c r="O3" s="1299"/>
      <c r="P3" s="1299"/>
      <c r="Q3" s="1299"/>
      <c r="R3" s="1299"/>
      <c r="S3" s="1299"/>
      <c r="T3" s="1299"/>
      <c r="U3" s="1299"/>
      <c r="V3" s="1299"/>
      <c r="W3" s="1299"/>
      <c r="X3" s="1299"/>
      <c r="Y3" s="1299"/>
      <c r="Z3" s="1299"/>
      <c r="AA3" s="1299"/>
      <c r="AB3" s="1299"/>
      <c r="AC3" s="1299"/>
      <c r="AD3" s="1299"/>
      <c r="AE3" s="1299"/>
      <c r="AF3" s="1299"/>
      <c r="AG3" s="1299"/>
    </row>
    <row r="4" spans="1:33" s="1301" customFormat="1" ht="16.8">
      <c r="A4" s="83" t="s">
        <v>101</v>
      </c>
      <c r="B4" s="1300"/>
      <c r="C4" s="1300"/>
      <c r="D4" s="1300"/>
      <c r="E4" s="1300"/>
      <c r="F4" s="1300"/>
      <c r="G4" s="1300"/>
      <c r="H4" s="1300"/>
      <c r="I4" s="1300"/>
      <c r="J4" s="1300"/>
      <c r="K4" s="1300"/>
      <c r="L4" s="1300"/>
      <c r="M4" s="1300"/>
      <c r="N4" s="1300"/>
      <c r="O4" s="1300"/>
      <c r="P4" s="1300"/>
      <c r="Q4" s="1300"/>
      <c r="R4" s="1300"/>
      <c r="S4" s="1300"/>
      <c r="T4" s="1300"/>
      <c r="U4" s="1300"/>
      <c r="V4" s="1300"/>
      <c r="W4" s="1300"/>
      <c r="X4" s="1300"/>
      <c r="Y4" s="1300"/>
      <c r="Z4" s="1300"/>
      <c r="AA4" s="1300"/>
      <c r="AB4" s="1300"/>
      <c r="AC4" s="1300"/>
      <c r="AD4" s="1300"/>
      <c r="AE4" s="1300"/>
      <c r="AF4" s="1300"/>
      <c r="AG4" s="1300"/>
    </row>
    <row r="5" spans="1:33" s="86" customFormat="1" ht="8.4" customHeight="1" thickBot="1"/>
    <row r="6" spans="1:33" s="86" customFormat="1" ht="30.45" customHeight="1">
      <c r="A6" s="88" t="s">
        <v>1</v>
      </c>
      <c r="B6" s="1302" t="s">
        <v>2615</v>
      </c>
      <c r="C6" s="1302"/>
      <c r="D6" s="1302"/>
      <c r="E6" s="1303"/>
      <c r="F6" s="1302" t="s">
        <v>2586</v>
      </c>
      <c r="G6" s="1302"/>
      <c r="H6" s="1302"/>
      <c r="I6" s="1303"/>
      <c r="J6" s="1302" t="s">
        <v>2587</v>
      </c>
      <c r="K6" s="1302"/>
      <c r="L6" s="1302"/>
      <c r="M6" s="1303"/>
      <c r="N6" s="1302" t="s">
        <v>2588</v>
      </c>
      <c r="O6" s="1302"/>
      <c r="P6" s="1302"/>
      <c r="Q6" s="1303"/>
      <c r="R6" s="1302" t="s">
        <v>2589</v>
      </c>
      <c r="S6" s="1302"/>
      <c r="T6" s="1302"/>
      <c r="U6" s="1303"/>
      <c r="V6" s="88" t="s">
        <v>2590</v>
      </c>
      <c r="W6" s="88"/>
      <c r="X6" s="88"/>
      <c r="Y6" s="88"/>
      <c r="Z6" s="88"/>
      <c r="AA6" s="88"/>
      <c r="AB6" s="1303"/>
      <c r="AC6" s="1304" t="s">
        <v>2280</v>
      </c>
      <c r="AD6" s="1304"/>
      <c r="AE6" s="1304"/>
      <c r="AF6" s="1303"/>
      <c r="AG6" s="189" t="s">
        <v>2616</v>
      </c>
    </row>
    <row r="7" spans="1:33" s="86" customFormat="1" ht="15.75" customHeight="1">
      <c r="A7" s="1305"/>
      <c r="B7" s="187"/>
      <c r="C7" s="187"/>
      <c r="D7" s="187"/>
      <c r="E7" s="1306"/>
      <c r="F7" s="187"/>
      <c r="G7" s="187"/>
      <c r="H7" s="187"/>
      <c r="I7" s="1306"/>
      <c r="J7" s="187"/>
      <c r="K7" s="187"/>
      <c r="L7" s="187"/>
      <c r="M7" s="1306"/>
      <c r="N7" s="187"/>
      <c r="O7" s="187"/>
      <c r="P7" s="187"/>
      <c r="Q7" s="1306"/>
      <c r="R7" s="187"/>
      <c r="S7" s="187"/>
      <c r="T7" s="187"/>
      <c r="U7" s="1306"/>
      <c r="V7" s="1307" t="s">
        <v>2617</v>
      </c>
      <c r="W7" s="1307"/>
      <c r="X7" s="1307"/>
      <c r="Y7" s="1307" t="s">
        <v>2618</v>
      </c>
      <c r="Z7" s="1307"/>
      <c r="AA7" s="1307"/>
      <c r="AB7" s="1306"/>
      <c r="AC7" s="1308"/>
      <c r="AD7" s="1308"/>
      <c r="AE7" s="1308"/>
      <c r="AF7" s="1306"/>
      <c r="AG7" s="1309"/>
    </row>
    <row r="8" spans="1:33" s="86" customFormat="1" ht="54.9" customHeight="1">
      <c r="A8" s="203"/>
      <c r="B8" s="192" t="s">
        <v>2606</v>
      </c>
      <c r="C8" s="1310" t="s">
        <v>2619</v>
      </c>
      <c r="D8" s="192" t="s">
        <v>2620</v>
      </c>
      <c r="E8" s="192"/>
      <c r="F8" s="192" t="s">
        <v>2606</v>
      </c>
      <c r="G8" s="1310" t="s">
        <v>2619</v>
      </c>
      <c r="H8" s="192" t="s">
        <v>2620</v>
      </c>
      <c r="I8" s="192"/>
      <c r="J8" s="192" t="s">
        <v>2606</v>
      </c>
      <c r="K8" s="1310" t="s">
        <v>2619</v>
      </c>
      <c r="L8" s="192" t="s">
        <v>2620</v>
      </c>
      <c r="M8" s="192"/>
      <c r="N8" s="192" t="s">
        <v>2606</v>
      </c>
      <c r="O8" s="1310" t="s">
        <v>2619</v>
      </c>
      <c r="P8" s="192" t="s">
        <v>2620</v>
      </c>
      <c r="Q8" s="192"/>
      <c r="R8" s="192" t="s">
        <v>2606</v>
      </c>
      <c r="S8" s="1310" t="s">
        <v>2619</v>
      </c>
      <c r="T8" s="192" t="s">
        <v>2620</v>
      </c>
      <c r="U8" s="192"/>
      <c r="V8" s="192" t="s">
        <v>2606</v>
      </c>
      <c r="W8" s="1310" t="s">
        <v>2619</v>
      </c>
      <c r="X8" s="192" t="s">
        <v>2620</v>
      </c>
      <c r="Y8" s="1311" t="s">
        <v>2606</v>
      </c>
      <c r="Z8" s="1312" t="s">
        <v>2619</v>
      </c>
      <c r="AA8" s="1311" t="s">
        <v>2620</v>
      </c>
      <c r="AB8" s="192"/>
      <c r="AC8" s="192" t="s">
        <v>2606</v>
      </c>
      <c r="AD8" s="1310" t="s">
        <v>2619</v>
      </c>
      <c r="AE8" s="192" t="s">
        <v>2620</v>
      </c>
      <c r="AF8" s="192"/>
      <c r="AG8" s="191"/>
    </row>
    <row r="9" spans="1:33" s="86" customFormat="1" ht="6" customHeight="1">
      <c r="B9" s="204"/>
      <c r="C9" s="1313"/>
      <c r="D9" s="1313"/>
      <c r="E9" s="1313"/>
      <c r="F9" s="1313"/>
      <c r="G9" s="1313"/>
      <c r="H9" s="1313"/>
      <c r="I9" s="1313"/>
      <c r="J9" s="1313"/>
      <c r="K9" s="1313"/>
      <c r="L9" s="1313"/>
      <c r="M9" s="1313"/>
      <c r="N9" s="1313"/>
      <c r="O9" s="1313"/>
      <c r="P9" s="1313"/>
      <c r="Q9" s="1313"/>
      <c r="R9" s="1313"/>
      <c r="S9" s="1313"/>
      <c r="T9" s="1313"/>
      <c r="U9" s="1313"/>
      <c r="V9" s="1313"/>
      <c r="W9" s="1313"/>
      <c r="X9" s="1313"/>
      <c r="Y9" s="1313"/>
      <c r="Z9" s="1313"/>
      <c r="AA9" s="1313"/>
      <c r="AB9" s="1313"/>
      <c r="AC9" s="1313"/>
      <c r="AD9" s="1313"/>
      <c r="AE9" s="1313"/>
      <c r="AF9" s="1313"/>
      <c r="AG9" s="1314"/>
    </row>
    <row r="10" spans="1:33" s="103" customFormat="1" ht="20.100000000000001" customHeight="1">
      <c r="A10" s="1315" t="s">
        <v>29</v>
      </c>
      <c r="B10" s="1315">
        <v>20286962.548999999</v>
      </c>
      <c r="C10" s="1315">
        <v>5129.9549999999999</v>
      </c>
      <c r="D10" s="1315">
        <v>23945.498</v>
      </c>
      <c r="E10" s="1315"/>
      <c r="F10" s="1315">
        <v>11286322.461999999</v>
      </c>
      <c r="G10" s="1315">
        <v>223182.27600000001</v>
      </c>
      <c r="H10" s="1315">
        <v>369507.63799999998</v>
      </c>
      <c r="I10" s="1315"/>
      <c r="J10" s="1315">
        <v>5077629.76</v>
      </c>
      <c r="K10" s="1315">
        <v>214308.42499999999</v>
      </c>
      <c r="L10" s="1315">
        <v>858272.005</v>
      </c>
      <c r="M10" s="1315"/>
      <c r="N10" s="1315">
        <v>8435306.9680000003</v>
      </c>
      <c r="O10" s="1315">
        <v>411879.69300000003</v>
      </c>
      <c r="P10" s="1315">
        <v>498747.97899999999</v>
      </c>
      <c r="Q10" s="1315"/>
      <c r="R10" s="1315">
        <v>53608.608999999997</v>
      </c>
      <c r="S10" s="1315">
        <v>295.13299999999998</v>
      </c>
      <c r="T10" s="1315">
        <v>2430.069</v>
      </c>
      <c r="U10" s="1315"/>
      <c r="V10" s="1315">
        <v>3798229.30217</v>
      </c>
      <c r="W10" s="1315">
        <v>0</v>
      </c>
      <c r="X10" s="1315">
        <v>113980.15411</v>
      </c>
      <c r="Y10" s="1315">
        <v>11683040.989530001</v>
      </c>
      <c r="Z10" s="1315">
        <v>240020.86061</v>
      </c>
      <c r="AA10" s="1315">
        <v>252840.03185</v>
      </c>
      <c r="AB10" s="1315"/>
      <c r="AC10" s="1315">
        <v>18152436.295000002</v>
      </c>
      <c r="AD10" s="1315">
        <v>430291.685</v>
      </c>
      <c r="AE10" s="1315">
        <v>307895.54200000002</v>
      </c>
      <c r="AF10" s="1315"/>
      <c r="AG10" s="1316">
        <v>82726263.888999999</v>
      </c>
    </row>
    <row r="11" spans="1:33" s="103" customFormat="1" ht="20.100000000000001" customHeight="1">
      <c r="A11" s="1315" t="s">
        <v>30</v>
      </c>
      <c r="B11" s="1315">
        <v>56091.396000000001</v>
      </c>
      <c r="C11" s="1315">
        <v>0</v>
      </c>
      <c r="D11" s="1315">
        <v>7.3999999999999996E-2</v>
      </c>
      <c r="E11" s="1315"/>
      <c r="F11" s="1315">
        <v>86023.221000000005</v>
      </c>
      <c r="G11" s="1315">
        <v>6572</v>
      </c>
      <c r="H11" s="1315">
        <v>2590.7930000000001</v>
      </c>
      <c r="I11" s="1315"/>
      <c r="J11" s="1315">
        <v>41638.449000000001</v>
      </c>
      <c r="K11" s="1315">
        <v>484.2</v>
      </c>
      <c r="L11" s="1315">
        <v>2880.0630000000001</v>
      </c>
      <c r="M11" s="1315"/>
      <c r="N11" s="1315">
        <v>42078.500999999997</v>
      </c>
      <c r="O11" s="1315">
        <v>1.26</v>
      </c>
      <c r="P11" s="1315">
        <v>14828.998</v>
      </c>
      <c r="Q11" s="1315"/>
      <c r="R11" s="1315">
        <v>120</v>
      </c>
      <c r="S11" s="1315">
        <v>0</v>
      </c>
      <c r="T11" s="1315">
        <v>11.273</v>
      </c>
      <c r="U11" s="1315"/>
      <c r="V11" s="1315">
        <v>2161.0946200000003</v>
      </c>
      <c r="W11" s="1315">
        <v>0</v>
      </c>
      <c r="X11" s="1315">
        <v>118.99977</v>
      </c>
      <c r="Y11" s="1315">
        <v>1360358.94478</v>
      </c>
      <c r="Z11" s="1315">
        <v>46481.618009999998</v>
      </c>
      <c r="AA11" s="1315">
        <v>44200.52723</v>
      </c>
      <c r="AB11" s="1315"/>
      <c r="AC11" s="1315">
        <v>95050.116999999998</v>
      </c>
      <c r="AD11" s="1315">
        <v>478.59699999999998</v>
      </c>
      <c r="AE11" s="1315">
        <v>7175.2250000000004</v>
      </c>
      <c r="AF11" s="1315"/>
      <c r="AG11" s="1316">
        <v>1809345.358</v>
      </c>
    </row>
    <row r="12" spans="1:33" s="103" customFormat="1" ht="20.100000000000001" customHeight="1">
      <c r="A12" s="1317" t="s">
        <v>31</v>
      </c>
      <c r="B12" s="1315">
        <v>42440158.381999999</v>
      </c>
      <c r="C12" s="1315">
        <v>258858.011</v>
      </c>
      <c r="D12" s="1315">
        <v>9649.5529999999999</v>
      </c>
      <c r="E12" s="1315"/>
      <c r="F12" s="1315">
        <v>11990852.08</v>
      </c>
      <c r="G12" s="1315">
        <v>175266.807</v>
      </c>
      <c r="H12" s="1315">
        <v>148946.76500000001</v>
      </c>
      <c r="I12" s="1315"/>
      <c r="J12" s="1315">
        <v>6258778.0719999997</v>
      </c>
      <c r="K12" s="1315">
        <v>95504.194000000003</v>
      </c>
      <c r="L12" s="1315">
        <v>145312.57399999999</v>
      </c>
      <c r="M12" s="1315"/>
      <c r="N12" s="1315">
        <v>17035641.453000002</v>
      </c>
      <c r="O12" s="1315">
        <v>583368.92500000005</v>
      </c>
      <c r="P12" s="1315">
        <v>2179924.8229999999</v>
      </c>
      <c r="Q12" s="1315"/>
      <c r="R12" s="1315">
        <v>164213.54999999999</v>
      </c>
      <c r="S12" s="1315">
        <v>747.87599999999998</v>
      </c>
      <c r="T12" s="1315">
        <v>14830.558999999999</v>
      </c>
      <c r="U12" s="1315"/>
      <c r="V12" s="1315">
        <v>6157375.3045800002</v>
      </c>
      <c r="W12" s="1315">
        <v>242.05748</v>
      </c>
      <c r="X12" s="1315">
        <v>222125.32462</v>
      </c>
      <c r="Y12" s="1315">
        <v>14152685.764719998</v>
      </c>
      <c r="Z12" s="1315">
        <v>424001.24947000004</v>
      </c>
      <c r="AA12" s="1315">
        <v>298167.40861000004</v>
      </c>
      <c r="AB12" s="1315"/>
      <c r="AC12" s="1315">
        <v>23616974.412</v>
      </c>
      <c r="AD12" s="1315">
        <v>210138.82199999999</v>
      </c>
      <c r="AE12" s="1315">
        <v>571191.24899999995</v>
      </c>
      <c r="AF12" s="1315"/>
      <c r="AG12" s="1316">
        <v>127154955.226</v>
      </c>
    </row>
    <row r="13" spans="1:33" s="103" customFormat="1" ht="20.100000000000001" customHeight="1">
      <c r="A13" s="262" t="s">
        <v>32</v>
      </c>
      <c r="B13" s="1315">
        <v>1671572.581</v>
      </c>
      <c r="C13" s="1315">
        <v>10118.68</v>
      </c>
      <c r="D13" s="1315">
        <v>2545.0070000000001</v>
      </c>
      <c r="E13" s="1315"/>
      <c r="F13" s="1315">
        <v>618869.68900000001</v>
      </c>
      <c r="G13" s="1315">
        <v>7816.9179999999997</v>
      </c>
      <c r="H13" s="1315">
        <v>6437.7520000000004</v>
      </c>
      <c r="I13" s="1315"/>
      <c r="J13" s="1315">
        <v>283963.62300000002</v>
      </c>
      <c r="K13" s="1315">
        <v>10370.59</v>
      </c>
      <c r="L13" s="1315">
        <v>52886.209000000003</v>
      </c>
      <c r="M13" s="1315"/>
      <c r="N13" s="1315">
        <v>24612.127</v>
      </c>
      <c r="O13" s="1315">
        <v>6235.5839999999998</v>
      </c>
      <c r="P13" s="1315">
        <v>141544.73300000001</v>
      </c>
      <c r="Q13" s="1315"/>
      <c r="R13" s="1315">
        <v>364.31700000000001</v>
      </c>
      <c r="S13" s="1315">
        <v>167.47900000000001</v>
      </c>
      <c r="T13" s="1315">
        <v>503.71800000000002</v>
      </c>
      <c r="U13" s="1315"/>
      <c r="V13" s="1315">
        <v>567027.48465999996</v>
      </c>
      <c r="W13" s="1315">
        <v>0</v>
      </c>
      <c r="X13" s="1315">
        <v>24343.843219999999</v>
      </c>
      <c r="Y13" s="1315">
        <v>1868953.6003299998</v>
      </c>
      <c r="Z13" s="1315">
        <v>126761.75955</v>
      </c>
      <c r="AA13" s="1315">
        <v>44239.335899999998</v>
      </c>
      <c r="AB13" s="1315"/>
      <c r="AC13" s="1315">
        <v>1506889.2749999999</v>
      </c>
      <c r="AD13" s="1315">
        <v>1898.655</v>
      </c>
      <c r="AE13" s="1315">
        <v>71064.076000000001</v>
      </c>
      <c r="AF13" s="1315"/>
      <c r="AG13" s="1316">
        <v>7049187.0470000003</v>
      </c>
    </row>
    <row r="14" spans="1:33" s="103" customFormat="1" ht="20.100000000000001" customHeight="1">
      <c r="A14" s="1315" t="s">
        <v>33</v>
      </c>
      <c r="B14" s="1315">
        <v>5367315.608</v>
      </c>
      <c r="C14" s="1315">
        <v>24046.884999999998</v>
      </c>
      <c r="D14" s="1315">
        <v>9670.009</v>
      </c>
      <c r="E14" s="1315"/>
      <c r="F14" s="1315">
        <v>2023588.2309999999</v>
      </c>
      <c r="G14" s="1315">
        <v>93227.182000000001</v>
      </c>
      <c r="H14" s="1315">
        <v>37088.724000000002</v>
      </c>
      <c r="I14" s="1315"/>
      <c r="J14" s="1315">
        <v>847433.55</v>
      </c>
      <c r="K14" s="1315">
        <v>6162.0349999999999</v>
      </c>
      <c r="L14" s="1315">
        <v>76833.737999999998</v>
      </c>
      <c r="M14" s="1315"/>
      <c r="N14" s="1315">
        <v>423490.951</v>
      </c>
      <c r="O14" s="1315">
        <v>6091.6710000000003</v>
      </c>
      <c r="P14" s="1315">
        <v>204864.978</v>
      </c>
      <c r="Q14" s="1315"/>
      <c r="R14" s="1315">
        <v>287.07100000000003</v>
      </c>
      <c r="S14" s="1315">
        <v>0</v>
      </c>
      <c r="T14" s="1315">
        <v>204.178</v>
      </c>
      <c r="U14" s="1315"/>
      <c r="V14" s="1315">
        <v>184753.44387000002</v>
      </c>
      <c r="W14" s="1315">
        <v>0</v>
      </c>
      <c r="X14" s="1315">
        <v>9527.0625500000006</v>
      </c>
      <c r="Y14" s="1315">
        <v>2083166.3940899998</v>
      </c>
      <c r="Z14" s="1315">
        <v>12783.59822</v>
      </c>
      <c r="AA14" s="1315">
        <v>38455.95536</v>
      </c>
      <c r="AB14" s="1315"/>
      <c r="AC14" s="1315">
        <v>3450686.1320000002</v>
      </c>
      <c r="AD14" s="1315">
        <v>57244.491999999998</v>
      </c>
      <c r="AE14" s="1315">
        <v>122541.86</v>
      </c>
      <c r="AF14" s="1315"/>
      <c r="AG14" s="1316">
        <v>15079463.756999999</v>
      </c>
    </row>
    <row r="15" spans="1:33" s="103" customFormat="1" ht="20.100000000000001" customHeight="1">
      <c r="A15" s="1315" t="s">
        <v>109</v>
      </c>
      <c r="B15" s="1315">
        <v>14915408.332</v>
      </c>
      <c r="C15" s="1315">
        <v>407819.81800000003</v>
      </c>
      <c r="D15" s="1315">
        <v>7098.0069999999996</v>
      </c>
      <c r="E15" s="1315"/>
      <c r="F15" s="1315">
        <v>3727135.298</v>
      </c>
      <c r="G15" s="1315">
        <v>72036.870999999999</v>
      </c>
      <c r="H15" s="1315">
        <v>122272.02</v>
      </c>
      <c r="I15" s="1315"/>
      <c r="J15" s="1315">
        <v>1859077.3149999999</v>
      </c>
      <c r="K15" s="1315">
        <v>93488.383000000002</v>
      </c>
      <c r="L15" s="1315">
        <v>431632.14399999997</v>
      </c>
      <c r="M15" s="1315"/>
      <c r="N15" s="1315">
        <v>4635891.2829999998</v>
      </c>
      <c r="O15" s="1315">
        <v>656793.35699999996</v>
      </c>
      <c r="P15" s="1315">
        <v>756867.299</v>
      </c>
      <c r="Q15" s="1315"/>
      <c r="R15" s="1315">
        <v>819.21799999999996</v>
      </c>
      <c r="S15" s="1315">
        <v>979.29399999999998</v>
      </c>
      <c r="T15" s="1315">
        <v>2438.078</v>
      </c>
      <c r="U15" s="1315"/>
      <c r="V15" s="1315">
        <v>1234776.95878</v>
      </c>
      <c r="W15" s="1315">
        <v>0</v>
      </c>
      <c r="X15" s="1315">
        <v>51263.4326</v>
      </c>
      <c r="Y15" s="1315">
        <v>8856360.4318300001</v>
      </c>
      <c r="Z15" s="1315">
        <v>383996.19539000001</v>
      </c>
      <c r="AA15" s="1315">
        <v>175728.01481999998</v>
      </c>
      <c r="AB15" s="1315"/>
      <c r="AC15" s="1315">
        <v>10490204.495999999</v>
      </c>
      <c r="AD15" s="1315">
        <v>478453.48700000002</v>
      </c>
      <c r="AE15" s="1315">
        <v>315838.53600000002</v>
      </c>
      <c r="AF15" s="1315"/>
      <c r="AG15" s="1316">
        <v>49676378.276000001</v>
      </c>
    </row>
    <row r="16" spans="1:33" s="103" customFormat="1" ht="20.100000000000001" customHeight="1">
      <c r="A16" s="1315" t="s">
        <v>35</v>
      </c>
      <c r="B16" s="1315">
        <v>598534.07499999995</v>
      </c>
      <c r="C16" s="1315">
        <v>0</v>
      </c>
      <c r="D16" s="1315">
        <v>0</v>
      </c>
      <c r="E16" s="1315"/>
      <c r="F16" s="1315">
        <v>258817.42499999999</v>
      </c>
      <c r="G16" s="1315">
        <v>0</v>
      </c>
      <c r="H16" s="1315">
        <v>0</v>
      </c>
      <c r="I16" s="1315"/>
      <c r="J16" s="1315">
        <v>173289.557</v>
      </c>
      <c r="K16" s="1315">
        <v>0</v>
      </c>
      <c r="L16" s="1315">
        <v>0</v>
      </c>
      <c r="M16" s="1315"/>
      <c r="N16" s="1315">
        <v>67244.788</v>
      </c>
      <c r="O16" s="1315">
        <v>0</v>
      </c>
      <c r="P16" s="1315">
        <v>0</v>
      </c>
      <c r="Q16" s="1315"/>
      <c r="R16" s="1315">
        <v>39.021999999999998</v>
      </c>
      <c r="S16" s="1315">
        <v>0</v>
      </c>
      <c r="T16" s="1315">
        <v>0</v>
      </c>
      <c r="U16" s="1315"/>
      <c r="V16" s="1315">
        <v>0</v>
      </c>
      <c r="W16" s="1315">
        <v>0</v>
      </c>
      <c r="X16" s="1315">
        <v>0</v>
      </c>
      <c r="Y16" s="1315">
        <v>0</v>
      </c>
      <c r="Z16" s="1315">
        <v>0</v>
      </c>
      <c r="AA16" s="1315">
        <v>0</v>
      </c>
      <c r="AB16" s="1315"/>
      <c r="AC16" s="1315">
        <v>0</v>
      </c>
      <c r="AD16" s="1315">
        <v>0</v>
      </c>
      <c r="AE16" s="1315">
        <v>0</v>
      </c>
      <c r="AF16" s="1315"/>
      <c r="AG16" s="1316">
        <v>1097924.868</v>
      </c>
    </row>
    <row r="17" spans="1:33" s="103" customFormat="1" ht="20.100000000000001" customHeight="1">
      <c r="A17" s="1315" t="s">
        <v>36</v>
      </c>
      <c r="B17" s="1315">
        <v>16217902.494999999</v>
      </c>
      <c r="C17" s="1315">
        <v>58256.944000000003</v>
      </c>
      <c r="D17" s="1315">
        <v>0.112</v>
      </c>
      <c r="E17" s="1315"/>
      <c r="F17" s="1315">
        <v>3878720.0120000001</v>
      </c>
      <c r="G17" s="1315">
        <v>11794.191000000001</v>
      </c>
      <c r="H17" s="1315">
        <v>158665.03099999999</v>
      </c>
      <c r="I17" s="1315"/>
      <c r="J17" s="1315">
        <v>1690048.34</v>
      </c>
      <c r="K17" s="1315">
        <v>83091.947</v>
      </c>
      <c r="L17" s="1315">
        <v>151213.37299999999</v>
      </c>
      <c r="M17" s="1315"/>
      <c r="N17" s="1315">
        <v>2219081.9419999998</v>
      </c>
      <c r="O17" s="1315">
        <v>5823.8559999999998</v>
      </c>
      <c r="P17" s="1315">
        <v>81264.918999999994</v>
      </c>
      <c r="Q17" s="1315"/>
      <c r="R17" s="1315">
        <v>19242.419999999998</v>
      </c>
      <c r="S17" s="1315">
        <v>110.944</v>
      </c>
      <c r="T17" s="1315">
        <v>947.15200000000004</v>
      </c>
      <c r="U17" s="1315"/>
      <c r="V17" s="1315">
        <v>2899989.07308</v>
      </c>
      <c r="W17" s="1315">
        <v>0</v>
      </c>
      <c r="X17" s="1315">
        <v>158099.05869000001</v>
      </c>
      <c r="Y17" s="1315">
        <v>11567765.6326</v>
      </c>
      <c r="Z17" s="1315">
        <v>252830.94606000002</v>
      </c>
      <c r="AA17" s="1315">
        <v>290430.01374999998</v>
      </c>
      <c r="AB17" s="1315"/>
      <c r="AC17" s="1315">
        <v>11229929.937999999</v>
      </c>
      <c r="AD17" s="1315">
        <v>32115.631000000001</v>
      </c>
      <c r="AE17" s="1315">
        <v>339908.44</v>
      </c>
      <c r="AF17" s="1315"/>
      <c r="AG17" s="1316">
        <v>51347232.417999998</v>
      </c>
    </row>
    <row r="18" spans="1:33" s="103" customFormat="1" ht="20.100000000000001" customHeight="1">
      <c r="A18" s="1315" t="s">
        <v>37</v>
      </c>
      <c r="B18" s="1315">
        <v>0</v>
      </c>
      <c r="C18" s="1315">
        <v>0</v>
      </c>
      <c r="D18" s="1315">
        <v>0</v>
      </c>
      <c r="E18" s="1315"/>
      <c r="F18" s="1315">
        <v>0</v>
      </c>
      <c r="G18" s="1315">
        <v>0</v>
      </c>
      <c r="H18" s="1315">
        <v>0</v>
      </c>
      <c r="I18" s="1315"/>
      <c r="J18" s="1315">
        <v>2594.2730000000001</v>
      </c>
      <c r="K18" s="1315">
        <v>0</v>
      </c>
      <c r="L18" s="1315">
        <v>105.34</v>
      </c>
      <c r="M18" s="1315"/>
      <c r="N18" s="1315">
        <v>10735460.675000001</v>
      </c>
      <c r="O18" s="1315">
        <v>115959.932</v>
      </c>
      <c r="P18" s="1315">
        <v>470667.06300000002</v>
      </c>
      <c r="Q18" s="1315"/>
      <c r="R18" s="1315">
        <v>1733357.338</v>
      </c>
      <c r="S18" s="1315">
        <v>13111.147999999999</v>
      </c>
      <c r="T18" s="1315">
        <v>60827.866000000002</v>
      </c>
      <c r="U18" s="1315"/>
      <c r="V18" s="1315">
        <v>29453.304690000001</v>
      </c>
      <c r="W18" s="1315">
        <v>56.799709999999997</v>
      </c>
      <c r="X18" s="1315">
        <v>0</v>
      </c>
      <c r="Y18" s="1315">
        <v>422239.33087000001</v>
      </c>
      <c r="Z18" s="1315">
        <v>4210.56927</v>
      </c>
      <c r="AA18" s="1315">
        <v>7526.3281999999999</v>
      </c>
      <c r="AB18" s="1315"/>
      <c r="AC18" s="1315">
        <v>315002.01199999999</v>
      </c>
      <c r="AD18" s="1315">
        <v>1449.8720000000001</v>
      </c>
      <c r="AE18" s="1315">
        <v>27628.530999999999</v>
      </c>
      <c r="AF18" s="1315"/>
      <c r="AG18" s="1316">
        <v>13939650.386</v>
      </c>
    </row>
    <row r="19" spans="1:33" s="103" customFormat="1" ht="20.100000000000001" customHeight="1">
      <c r="A19" s="1315" t="s">
        <v>38</v>
      </c>
      <c r="B19" s="1315">
        <v>1245001.3899999999</v>
      </c>
      <c r="C19" s="1315">
        <v>0</v>
      </c>
      <c r="D19" s="1315">
        <v>0</v>
      </c>
      <c r="E19" s="1315"/>
      <c r="F19" s="1315">
        <v>465014.85499999998</v>
      </c>
      <c r="G19" s="1315">
        <v>2152.94</v>
      </c>
      <c r="H19" s="1315">
        <v>1256.759</v>
      </c>
      <c r="I19" s="1315"/>
      <c r="J19" s="1315">
        <v>39615.571000000004</v>
      </c>
      <c r="K19" s="1315">
        <v>6708.2719999999999</v>
      </c>
      <c r="L19" s="1315">
        <v>41673.39</v>
      </c>
      <c r="M19" s="1315"/>
      <c r="N19" s="1315">
        <v>3298.1419999999998</v>
      </c>
      <c r="O19" s="1315">
        <v>201.70099999999999</v>
      </c>
      <c r="P19" s="1315">
        <v>484.35500000000002</v>
      </c>
      <c r="Q19" s="1315"/>
      <c r="R19" s="1315">
        <v>0</v>
      </c>
      <c r="S19" s="1315">
        <v>0</v>
      </c>
      <c r="T19" s="1315">
        <v>0</v>
      </c>
      <c r="U19" s="1315"/>
      <c r="V19" s="1315">
        <v>10086.71178</v>
      </c>
      <c r="W19" s="1315">
        <v>0</v>
      </c>
      <c r="X19" s="1315">
        <v>124.59891</v>
      </c>
      <c r="Y19" s="1315">
        <v>1877384.24181</v>
      </c>
      <c r="Z19" s="1315">
        <v>2214.8770399999999</v>
      </c>
      <c r="AA19" s="1315">
        <v>13905.4434</v>
      </c>
      <c r="AB19" s="1315"/>
      <c r="AC19" s="1315">
        <v>528470.27</v>
      </c>
      <c r="AD19" s="1315">
        <v>13578.251</v>
      </c>
      <c r="AE19" s="1315">
        <v>31016.152999999998</v>
      </c>
      <c r="AF19" s="1315"/>
      <c r="AG19" s="1316">
        <v>4282187.9270000001</v>
      </c>
    </row>
    <row r="20" spans="1:33" s="103" customFormat="1" ht="20.100000000000001" customHeight="1">
      <c r="A20" s="1315" t="s">
        <v>99</v>
      </c>
      <c r="B20" s="1315">
        <v>0</v>
      </c>
      <c r="C20" s="1315">
        <v>0</v>
      </c>
      <c r="D20" s="1315">
        <v>0</v>
      </c>
      <c r="E20" s="1315"/>
      <c r="F20" s="1315">
        <v>38.853999999999999</v>
      </c>
      <c r="G20" s="1315">
        <v>0</v>
      </c>
      <c r="H20" s="1315">
        <v>0</v>
      </c>
      <c r="I20" s="1315"/>
      <c r="J20" s="1315">
        <v>0</v>
      </c>
      <c r="K20" s="1315">
        <v>0</v>
      </c>
      <c r="L20" s="1315">
        <v>0</v>
      </c>
      <c r="M20" s="1315"/>
      <c r="N20" s="1315">
        <v>1182.579</v>
      </c>
      <c r="O20" s="1315">
        <v>0</v>
      </c>
      <c r="P20" s="1315">
        <v>933.08900000000006</v>
      </c>
      <c r="Q20" s="1315"/>
      <c r="R20" s="1315">
        <v>70.186999999999998</v>
      </c>
      <c r="S20" s="1315">
        <v>0</v>
      </c>
      <c r="T20" s="1315">
        <v>227.733</v>
      </c>
      <c r="U20" s="1315"/>
      <c r="V20" s="1315">
        <v>1662884.26456</v>
      </c>
      <c r="W20" s="1315">
        <v>27748.159629999998</v>
      </c>
      <c r="X20" s="1315">
        <v>48401.25591</v>
      </c>
      <c r="Y20" s="1315">
        <v>1871463.4905300001</v>
      </c>
      <c r="Z20" s="1315">
        <v>12519.724850000001</v>
      </c>
      <c r="AA20" s="1315">
        <v>41160.500039999999</v>
      </c>
      <c r="AB20" s="1315"/>
      <c r="AC20" s="1315">
        <v>0</v>
      </c>
      <c r="AD20" s="1315">
        <v>0</v>
      </c>
      <c r="AE20" s="1315">
        <v>0</v>
      </c>
      <c r="AF20" s="1315"/>
      <c r="AG20" s="1316">
        <v>3666629.84</v>
      </c>
    </row>
    <row r="21" spans="1:33" s="103" customFormat="1" ht="20.100000000000001" customHeight="1">
      <c r="A21" s="1315" t="s">
        <v>114</v>
      </c>
      <c r="B21" s="1315">
        <v>3702288.9759999998</v>
      </c>
      <c r="C21" s="1315">
        <v>111362.5</v>
      </c>
      <c r="D21" s="1315">
        <v>1.5089999999999999</v>
      </c>
      <c r="E21" s="1315"/>
      <c r="F21" s="1315">
        <v>1451011.8189999999</v>
      </c>
      <c r="G21" s="1315">
        <v>29085.028999999999</v>
      </c>
      <c r="H21" s="1315">
        <v>36237.589999999997</v>
      </c>
      <c r="I21" s="1315"/>
      <c r="J21" s="1315">
        <v>148193.33900000001</v>
      </c>
      <c r="K21" s="1315">
        <v>2932.924</v>
      </c>
      <c r="L21" s="1315">
        <v>110903.086</v>
      </c>
      <c r="M21" s="1315"/>
      <c r="N21" s="1315">
        <v>1148.326</v>
      </c>
      <c r="O21" s="1315">
        <v>0</v>
      </c>
      <c r="P21" s="1315">
        <v>977.69200000000001</v>
      </c>
      <c r="Q21" s="1315"/>
      <c r="R21" s="1315">
        <v>0</v>
      </c>
      <c r="S21" s="1315">
        <v>0</v>
      </c>
      <c r="T21" s="1315">
        <v>0</v>
      </c>
      <c r="U21" s="1315"/>
      <c r="V21" s="1315">
        <v>0</v>
      </c>
      <c r="W21" s="1315">
        <v>0</v>
      </c>
      <c r="X21" s="1315">
        <v>0</v>
      </c>
      <c r="Y21" s="1315">
        <v>28487.81683</v>
      </c>
      <c r="Z21" s="1315">
        <v>0</v>
      </c>
      <c r="AA21" s="1315">
        <v>1257.89681</v>
      </c>
      <c r="AB21" s="1315"/>
      <c r="AC21" s="1315">
        <v>0</v>
      </c>
      <c r="AD21" s="1315">
        <v>0</v>
      </c>
      <c r="AE21" s="1315">
        <v>0</v>
      </c>
      <c r="AF21" s="1315"/>
      <c r="AG21" s="1316">
        <v>5623888.5080000004</v>
      </c>
    </row>
    <row r="22" spans="1:33" s="103" customFormat="1" ht="20.100000000000001" customHeight="1">
      <c r="A22" s="1315" t="s">
        <v>41</v>
      </c>
      <c r="B22" s="1315">
        <v>0</v>
      </c>
      <c r="C22" s="1315">
        <v>0</v>
      </c>
      <c r="D22" s="1315">
        <v>0</v>
      </c>
      <c r="E22" s="1315"/>
      <c r="F22" s="1315">
        <v>0</v>
      </c>
      <c r="G22" s="1315">
        <v>0</v>
      </c>
      <c r="H22" s="1315">
        <v>0</v>
      </c>
      <c r="I22" s="1315"/>
      <c r="J22" s="1315">
        <v>0</v>
      </c>
      <c r="K22" s="1315">
        <v>0</v>
      </c>
      <c r="L22" s="1315">
        <v>0</v>
      </c>
      <c r="M22" s="1315"/>
      <c r="N22" s="1315">
        <v>0</v>
      </c>
      <c r="O22" s="1315">
        <v>0</v>
      </c>
      <c r="P22" s="1315">
        <v>0</v>
      </c>
      <c r="Q22" s="1315"/>
      <c r="R22" s="1315">
        <v>0</v>
      </c>
      <c r="S22" s="1315">
        <v>0</v>
      </c>
      <c r="T22" s="1315">
        <v>0</v>
      </c>
      <c r="U22" s="1315"/>
      <c r="V22" s="1315">
        <v>490611.32756000001</v>
      </c>
      <c r="W22" s="1315">
        <v>0</v>
      </c>
      <c r="X22" s="1315">
        <v>17411.674950000001</v>
      </c>
      <c r="Y22" s="1315">
        <v>881766.01962000004</v>
      </c>
      <c r="Z22" s="1315">
        <v>25944.091649999998</v>
      </c>
      <c r="AA22" s="1315">
        <v>24020.413120000001</v>
      </c>
      <c r="AB22" s="1315"/>
      <c r="AC22" s="1315">
        <v>0</v>
      </c>
      <c r="AD22" s="1315">
        <v>0</v>
      </c>
      <c r="AE22" s="1315">
        <v>0</v>
      </c>
      <c r="AF22" s="1315"/>
      <c r="AG22" s="1316">
        <v>1439753.5260000001</v>
      </c>
    </row>
    <row r="23" spans="1:33" s="1318" customFormat="1" ht="20.100000000000001" customHeight="1">
      <c r="A23" s="27" t="s">
        <v>42</v>
      </c>
      <c r="B23" s="1315">
        <v>130407.93799999999</v>
      </c>
      <c r="C23" s="1315">
        <v>0</v>
      </c>
      <c r="D23" s="1315">
        <v>0</v>
      </c>
      <c r="E23" s="1315"/>
      <c r="F23" s="1315">
        <v>90414.736999999994</v>
      </c>
      <c r="G23" s="1315">
        <v>890.24300000000005</v>
      </c>
      <c r="H23" s="1315">
        <v>283.23500000000001</v>
      </c>
      <c r="I23" s="1315"/>
      <c r="J23" s="1315">
        <v>31920.004000000001</v>
      </c>
      <c r="K23" s="1315">
        <v>0</v>
      </c>
      <c r="L23" s="1315">
        <v>2129.0039999999999</v>
      </c>
      <c r="M23" s="1315"/>
      <c r="N23" s="1315">
        <v>5439.6180000000004</v>
      </c>
      <c r="O23" s="1315">
        <v>0</v>
      </c>
      <c r="P23" s="1315">
        <v>454.77600000000001</v>
      </c>
      <c r="Q23" s="1315"/>
      <c r="R23" s="1315">
        <v>13.733000000000001</v>
      </c>
      <c r="S23" s="1315">
        <v>0</v>
      </c>
      <c r="T23" s="1315">
        <v>8.5380000000000003</v>
      </c>
      <c r="U23" s="1315"/>
      <c r="V23" s="1315">
        <v>0</v>
      </c>
      <c r="W23" s="1315">
        <v>0</v>
      </c>
      <c r="X23" s="1315">
        <v>0</v>
      </c>
      <c r="Y23" s="1315">
        <v>724389.97511999996</v>
      </c>
      <c r="Z23" s="1315">
        <v>7971.8659800000005</v>
      </c>
      <c r="AA23" s="1315">
        <v>23869.180809999998</v>
      </c>
      <c r="AB23" s="1315"/>
      <c r="AC23" s="1315">
        <v>0</v>
      </c>
      <c r="AD23" s="1315">
        <v>0</v>
      </c>
      <c r="AE23" s="1315">
        <v>0</v>
      </c>
      <c r="AF23" s="1315"/>
      <c r="AG23" s="1316">
        <v>1018192.852</v>
      </c>
    </row>
    <row r="24" spans="1:33" s="103" customFormat="1" ht="20.100000000000001" customHeight="1">
      <c r="A24" s="1315" t="s">
        <v>43</v>
      </c>
      <c r="B24" s="1315">
        <v>952993.03399999999</v>
      </c>
      <c r="C24" s="1315">
        <v>0</v>
      </c>
      <c r="D24" s="1315">
        <v>10473</v>
      </c>
      <c r="E24" s="1315"/>
      <c r="F24" s="1315">
        <v>103130.538</v>
      </c>
      <c r="G24" s="1315">
        <v>0</v>
      </c>
      <c r="H24" s="1315">
        <v>2085.8960000000002</v>
      </c>
      <c r="I24" s="1315"/>
      <c r="J24" s="1315">
        <v>1320.8240000000001</v>
      </c>
      <c r="K24" s="1315">
        <v>0</v>
      </c>
      <c r="L24" s="1315">
        <v>0</v>
      </c>
      <c r="M24" s="1315"/>
      <c r="N24" s="1315">
        <v>0</v>
      </c>
      <c r="O24" s="1315">
        <v>0</v>
      </c>
      <c r="P24" s="1315">
        <v>0</v>
      </c>
      <c r="Q24" s="1315"/>
      <c r="R24" s="1315">
        <v>0</v>
      </c>
      <c r="S24" s="1315">
        <v>0</v>
      </c>
      <c r="T24" s="1315">
        <v>0</v>
      </c>
      <c r="U24" s="1315"/>
      <c r="V24" s="1315">
        <v>0</v>
      </c>
      <c r="W24" s="1315">
        <v>0</v>
      </c>
      <c r="X24" s="1315">
        <v>0</v>
      </c>
      <c r="Y24" s="1315">
        <v>0</v>
      </c>
      <c r="Z24" s="1315">
        <v>0</v>
      </c>
      <c r="AA24" s="1315">
        <v>0</v>
      </c>
      <c r="AB24" s="1315"/>
      <c r="AC24" s="1315">
        <v>0</v>
      </c>
      <c r="AD24" s="1315">
        <v>0</v>
      </c>
      <c r="AE24" s="1315">
        <v>0</v>
      </c>
      <c r="AF24" s="1315"/>
      <c r="AG24" s="1316">
        <v>1070003.294</v>
      </c>
    </row>
    <row r="25" spans="1:33" s="103" customFormat="1" ht="20.100000000000001" customHeight="1">
      <c r="A25" s="1315" t="s">
        <v>44</v>
      </c>
      <c r="B25" s="1315">
        <v>140946.07999999999</v>
      </c>
      <c r="C25" s="1315">
        <v>0</v>
      </c>
      <c r="D25" s="1315">
        <v>0</v>
      </c>
      <c r="E25" s="1315"/>
      <c r="F25" s="1315">
        <v>0</v>
      </c>
      <c r="G25" s="1315">
        <v>0</v>
      </c>
      <c r="H25" s="1315">
        <v>0</v>
      </c>
      <c r="I25" s="1315"/>
      <c r="J25" s="1315">
        <v>0</v>
      </c>
      <c r="K25" s="1315">
        <v>0</v>
      </c>
      <c r="L25" s="1315">
        <v>0</v>
      </c>
      <c r="M25" s="1315"/>
      <c r="N25" s="1315">
        <v>0</v>
      </c>
      <c r="O25" s="1315">
        <v>0</v>
      </c>
      <c r="P25" s="1315">
        <v>0</v>
      </c>
      <c r="Q25" s="1315"/>
      <c r="R25" s="1315">
        <v>0</v>
      </c>
      <c r="S25" s="1315">
        <v>0</v>
      </c>
      <c r="T25" s="1315">
        <v>0</v>
      </c>
      <c r="U25" s="1315"/>
      <c r="V25" s="1315">
        <v>0</v>
      </c>
      <c r="W25" s="1315">
        <v>0</v>
      </c>
      <c r="X25" s="1315">
        <v>0</v>
      </c>
      <c r="Y25" s="1315">
        <v>0</v>
      </c>
      <c r="Z25" s="1315">
        <v>0</v>
      </c>
      <c r="AA25" s="1315">
        <v>0</v>
      </c>
      <c r="AB25" s="1315"/>
      <c r="AC25" s="1315">
        <v>0</v>
      </c>
      <c r="AD25" s="1315">
        <v>0</v>
      </c>
      <c r="AE25" s="1315">
        <v>0</v>
      </c>
      <c r="AF25" s="1315"/>
      <c r="AG25" s="1316">
        <v>140946.07999999999</v>
      </c>
    </row>
    <row r="26" spans="1:33" s="103" customFormat="1" ht="20.100000000000001" customHeight="1">
      <c r="A26" s="1315" t="s">
        <v>45</v>
      </c>
      <c r="B26" s="1315">
        <v>2128446.7990000001</v>
      </c>
      <c r="C26" s="1315">
        <v>0</v>
      </c>
      <c r="D26" s="1315">
        <v>16266.138999999999</v>
      </c>
      <c r="E26" s="1315"/>
      <c r="F26" s="1315">
        <v>158513.91399999999</v>
      </c>
      <c r="G26" s="1315">
        <v>0</v>
      </c>
      <c r="H26" s="1315">
        <v>0</v>
      </c>
      <c r="I26" s="1315"/>
      <c r="J26" s="1315">
        <v>0</v>
      </c>
      <c r="K26" s="1315">
        <v>0</v>
      </c>
      <c r="L26" s="1315">
        <v>0</v>
      </c>
      <c r="M26" s="1315"/>
      <c r="N26" s="1315">
        <v>0</v>
      </c>
      <c r="O26" s="1315">
        <v>0</v>
      </c>
      <c r="P26" s="1315">
        <v>0</v>
      </c>
      <c r="Q26" s="1315"/>
      <c r="R26" s="1315">
        <v>0</v>
      </c>
      <c r="S26" s="1315">
        <v>0</v>
      </c>
      <c r="T26" s="1315">
        <v>0</v>
      </c>
      <c r="U26" s="1315"/>
      <c r="V26" s="1315">
        <v>0</v>
      </c>
      <c r="W26" s="1315">
        <v>0</v>
      </c>
      <c r="X26" s="1315">
        <v>0</v>
      </c>
      <c r="Y26" s="1315">
        <v>0</v>
      </c>
      <c r="Z26" s="1315">
        <v>0</v>
      </c>
      <c r="AA26" s="1315">
        <v>0</v>
      </c>
      <c r="AB26" s="1315"/>
      <c r="AC26" s="1315">
        <v>0</v>
      </c>
      <c r="AD26" s="1315">
        <v>0</v>
      </c>
      <c r="AE26" s="1315">
        <v>0</v>
      </c>
      <c r="AF26" s="1315"/>
      <c r="AG26" s="1316">
        <v>2303226.8539999998</v>
      </c>
    </row>
    <row r="27" spans="1:33" s="103" customFormat="1" ht="20.100000000000001" customHeight="1">
      <c r="A27" s="1315" t="s">
        <v>46</v>
      </c>
      <c r="B27" s="1315">
        <v>0</v>
      </c>
      <c r="C27" s="1315">
        <v>0</v>
      </c>
      <c r="D27" s="1315">
        <v>0</v>
      </c>
      <c r="E27" s="1315"/>
      <c r="F27" s="1315">
        <v>0</v>
      </c>
      <c r="G27" s="1315">
        <v>0</v>
      </c>
      <c r="H27" s="1315">
        <v>0</v>
      </c>
      <c r="I27" s="1315"/>
      <c r="J27" s="1315">
        <v>0</v>
      </c>
      <c r="K27" s="1315">
        <v>0</v>
      </c>
      <c r="L27" s="1315">
        <v>0</v>
      </c>
      <c r="M27" s="1315"/>
      <c r="N27" s="1315">
        <v>1885088.56</v>
      </c>
      <c r="O27" s="1315">
        <v>4736.8680000000004</v>
      </c>
      <c r="P27" s="1315">
        <v>109022.587</v>
      </c>
      <c r="Q27" s="1315"/>
      <c r="R27" s="1315">
        <v>1880776.399</v>
      </c>
      <c r="S27" s="1315">
        <v>645.79499999999996</v>
      </c>
      <c r="T27" s="1315">
        <v>82592.032000000007</v>
      </c>
      <c r="U27" s="1315"/>
      <c r="V27" s="1315">
        <v>11330.44463</v>
      </c>
      <c r="W27" s="1315">
        <v>0</v>
      </c>
      <c r="X27" s="1315">
        <v>376.94251000000003</v>
      </c>
      <c r="Y27" s="1315">
        <v>830174.46732000005</v>
      </c>
      <c r="Z27" s="1315">
        <v>391.84904000000006</v>
      </c>
      <c r="AA27" s="1315">
        <v>16945.449940000002</v>
      </c>
      <c r="AB27" s="1315"/>
      <c r="AC27" s="1315">
        <v>0</v>
      </c>
      <c r="AD27" s="1315">
        <v>0</v>
      </c>
      <c r="AE27" s="1315">
        <v>0</v>
      </c>
      <c r="AF27" s="1315"/>
      <c r="AG27" s="1316">
        <v>4822081.3969999999</v>
      </c>
    </row>
    <row r="28" spans="1:33" s="103" customFormat="1" ht="20.100000000000001" customHeight="1">
      <c r="A28" s="1315" t="s">
        <v>47</v>
      </c>
      <c r="B28" s="1315">
        <v>0</v>
      </c>
      <c r="C28" s="1315">
        <v>0</v>
      </c>
      <c r="D28" s="1315">
        <v>0</v>
      </c>
      <c r="E28" s="1315"/>
      <c r="F28" s="1315">
        <v>0</v>
      </c>
      <c r="G28" s="1315">
        <v>0</v>
      </c>
      <c r="H28" s="1315">
        <v>0</v>
      </c>
      <c r="I28" s="1315"/>
      <c r="J28" s="1315">
        <v>0</v>
      </c>
      <c r="K28" s="1315">
        <v>0</v>
      </c>
      <c r="L28" s="1315">
        <v>0</v>
      </c>
      <c r="M28" s="1315"/>
      <c r="N28" s="1315">
        <v>883.77499999999998</v>
      </c>
      <c r="O28" s="1315">
        <v>1246.3499999999999</v>
      </c>
      <c r="P28" s="1315">
        <v>736.53300000000002</v>
      </c>
      <c r="Q28" s="1315"/>
      <c r="R28" s="1315">
        <v>531.90499999999997</v>
      </c>
      <c r="S28" s="1315">
        <v>632.50699999999995</v>
      </c>
      <c r="T28" s="1315">
        <v>1610.596</v>
      </c>
      <c r="U28" s="1315"/>
      <c r="V28" s="1315">
        <v>71680.38476999999</v>
      </c>
      <c r="W28" s="1315">
        <v>0</v>
      </c>
      <c r="X28" s="1315">
        <v>5046.1748499999994</v>
      </c>
      <c r="Y28" s="1315">
        <v>2111262.6135299997</v>
      </c>
      <c r="Z28" s="1315">
        <v>137265.47946999999</v>
      </c>
      <c r="AA28" s="1315">
        <v>68044.047330000001</v>
      </c>
      <c r="AB28" s="1315"/>
      <c r="AC28" s="1315">
        <v>61516.411999999997</v>
      </c>
      <c r="AD28" s="1315">
        <v>0</v>
      </c>
      <c r="AE28" s="1315">
        <v>822.51300000000003</v>
      </c>
      <c r="AF28" s="1315"/>
      <c r="AG28" s="1316">
        <v>2461279.2940000002</v>
      </c>
    </row>
    <row r="29" spans="1:33" s="103" customFormat="1" ht="28.5" customHeight="1" thickBot="1">
      <c r="A29" s="1319" t="s">
        <v>48</v>
      </c>
      <c r="B29" s="1319">
        <v>109854029.63499999</v>
      </c>
      <c r="C29" s="1319">
        <v>875592.79300000006</v>
      </c>
      <c r="D29" s="1319">
        <v>79648.907999999996</v>
      </c>
      <c r="E29" s="1319"/>
      <c r="F29" s="1319">
        <v>36138453.134999998</v>
      </c>
      <c r="G29" s="1319">
        <v>622024.45699999994</v>
      </c>
      <c r="H29" s="1319">
        <v>885372.20299999986</v>
      </c>
      <c r="I29" s="1319"/>
      <c r="J29" s="1319">
        <v>16455502.676999999</v>
      </c>
      <c r="K29" s="1319">
        <v>513050.97000000003</v>
      </c>
      <c r="L29" s="1319">
        <v>1873840.9259999997</v>
      </c>
      <c r="M29" s="1319"/>
      <c r="N29" s="1319">
        <v>45515849.688000008</v>
      </c>
      <c r="O29" s="1319">
        <v>1792339.1969999999</v>
      </c>
      <c r="P29" s="1319">
        <v>4461319.824</v>
      </c>
      <c r="Q29" s="1319"/>
      <c r="R29" s="1319">
        <v>3853443.7689999999</v>
      </c>
      <c r="S29" s="1319">
        <v>16690.175999999999</v>
      </c>
      <c r="T29" s="1319">
        <v>166631.79199999999</v>
      </c>
      <c r="U29" s="1319"/>
      <c r="V29" s="1319">
        <v>17120359.099750001</v>
      </c>
      <c r="W29" s="1319">
        <v>28047.016819999997</v>
      </c>
      <c r="X29" s="1319">
        <v>650818.52268999978</v>
      </c>
      <c r="Y29" s="1319">
        <v>60319499.713510007</v>
      </c>
      <c r="Z29" s="1319">
        <v>1677394.6846100001</v>
      </c>
      <c r="AA29" s="1319">
        <v>1340790.5471700002</v>
      </c>
      <c r="AB29" s="1319"/>
      <c r="AC29" s="1319">
        <v>69447159.358999982</v>
      </c>
      <c r="AD29" s="1319">
        <v>1225649.4920000001</v>
      </c>
      <c r="AE29" s="1319">
        <v>1795082.125</v>
      </c>
      <c r="AF29" s="1319"/>
      <c r="AG29" s="1319">
        <v>376708590.79699993</v>
      </c>
    </row>
    <row r="30" spans="1:33" s="103" customFormat="1" ht="10.199999999999999">
      <c r="A30" s="1315" t="s">
        <v>135</v>
      </c>
      <c r="B30" s="1320"/>
      <c r="R30" s="1320"/>
      <c r="T30" s="1320"/>
      <c r="Y30" s="1315"/>
      <c r="Z30" s="1315"/>
      <c r="AA30" s="1315"/>
      <c r="AE30" s="1320"/>
    </row>
    <row r="31" spans="1:33" s="86" customFormat="1" ht="13.95" customHeight="1">
      <c r="A31" s="1321" t="s">
        <v>2621</v>
      </c>
      <c r="B31" s="1321"/>
      <c r="C31" s="1321"/>
      <c r="D31" s="1321"/>
      <c r="E31" s="1321"/>
      <c r="F31" s="1321"/>
      <c r="G31" s="1321"/>
      <c r="H31" s="1321"/>
      <c r="I31" s="1321"/>
      <c r="J31" s="1321"/>
      <c r="K31" s="1321"/>
      <c r="L31" s="1321"/>
      <c r="M31" s="1321"/>
      <c r="N31" s="1321"/>
      <c r="O31" s="1321"/>
      <c r="P31" s="1321"/>
      <c r="Q31" s="1321"/>
      <c r="R31" s="1321"/>
      <c r="S31" s="1321"/>
      <c r="T31" s="1321"/>
      <c r="U31" s="1321"/>
      <c r="V31" s="1321"/>
      <c r="W31" s="1321"/>
      <c r="X31" s="1321"/>
      <c r="Y31" s="1321"/>
      <c r="Z31" s="1321"/>
      <c r="AA31" s="1321"/>
      <c r="AB31" s="1321"/>
      <c r="AC31" s="1321"/>
      <c r="AD31" s="1321"/>
      <c r="AE31" s="1321"/>
      <c r="AF31" s="1321"/>
      <c r="AG31" s="1321"/>
    </row>
    <row r="32" spans="1:33" s="86" customFormat="1">
      <c r="A32" s="1321"/>
      <c r="B32" s="1321"/>
      <c r="C32" s="1321"/>
      <c r="D32" s="1321"/>
      <c r="E32" s="1321"/>
      <c r="F32" s="1321"/>
      <c r="G32" s="1321"/>
      <c r="H32" s="1321"/>
      <c r="I32" s="1321"/>
      <c r="J32" s="1321"/>
      <c r="K32" s="1321"/>
      <c r="L32" s="1321"/>
      <c r="M32" s="1321"/>
      <c r="N32" s="1321"/>
      <c r="O32" s="1321"/>
      <c r="P32" s="1321"/>
      <c r="Q32" s="1321"/>
      <c r="R32" s="1321"/>
      <c r="S32" s="1321"/>
      <c r="T32" s="1321"/>
      <c r="U32" s="1321"/>
      <c r="V32" s="1321"/>
      <c r="W32" s="1321"/>
      <c r="X32" s="1321"/>
      <c r="Y32" s="1321"/>
      <c r="Z32" s="1321"/>
      <c r="AA32" s="1321"/>
      <c r="AB32" s="1321"/>
      <c r="AC32" s="1321"/>
      <c r="AD32" s="1321"/>
      <c r="AE32" s="1321"/>
      <c r="AF32" s="1321"/>
      <c r="AG32" s="1321"/>
    </row>
    <row r="33" spans="1:33" s="86" customFormat="1">
      <c r="A33" s="153"/>
      <c r="B33" s="1322"/>
      <c r="C33" s="1322"/>
      <c r="D33" s="1322"/>
      <c r="E33" s="1322"/>
      <c r="F33" s="1322"/>
      <c r="G33" s="1322"/>
      <c r="H33" s="1322"/>
      <c r="I33" s="1322"/>
      <c r="J33" s="1322"/>
      <c r="K33" s="1322"/>
      <c r="L33" s="1322"/>
      <c r="M33" s="1322"/>
      <c r="N33" s="1322"/>
      <c r="O33" s="1322"/>
      <c r="P33" s="1322"/>
      <c r="Q33" s="1322"/>
      <c r="R33" s="1322"/>
      <c r="S33" s="1322"/>
      <c r="T33" s="1322"/>
      <c r="U33" s="1322"/>
      <c r="V33" s="1322"/>
      <c r="W33" s="1322"/>
      <c r="X33" s="1322"/>
      <c r="Y33" s="1322"/>
      <c r="Z33" s="1322"/>
      <c r="AA33" s="1322"/>
      <c r="AB33" s="1322"/>
      <c r="AC33" s="1322"/>
      <c r="AD33" s="1322"/>
      <c r="AE33" s="1322"/>
      <c r="AF33" s="1322"/>
      <c r="AG33" s="1322"/>
    </row>
    <row r="34" spans="1:33" s="86" customFormat="1">
      <c r="V34" s="1322"/>
      <c r="Y34" s="1322"/>
    </row>
    <row r="35" spans="1:33" s="86" customFormat="1">
      <c r="Y35" s="1322"/>
    </row>
    <row r="36" spans="1:33" s="86" customFormat="1">
      <c r="Y36" s="1322"/>
    </row>
    <row r="37" spans="1:33" s="86" customFormat="1">
      <c r="Y37" s="1322"/>
    </row>
    <row r="38" spans="1:33" s="86" customFormat="1">
      <c r="Y38" s="1322"/>
    </row>
    <row r="39" spans="1:33" s="86" customFormat="1">
      <c r="Y39" s="1322"/>
    </row>
    <row r="40" spans="1:33">
      <c r="Y40" s="1322"/>
    </row>
    <row r="41" spans="1:33">
      <c r="Y41" s="1322"/>
    </row>
    <row r="42" spans="1:33">
      <c r="Y42" s="1322"/>
    </row>
    <row r="43" spans="1:33">
      <c r="Y43" s="1322"/>
    </row>
    <row r="44" spans="1:33">
      <c r="Y44" s="1322"/>
    </row>
    <row r="45" spans="1:33">
      <c r="Y45" s="1322"/>
    </row>
    <row r="46" spans="1:33">
      <c r="Y46" s="1322"/>
    </row>
  </sheetData>
  <mergeCells count="14">
    <mergeCell ref="AG6:AG8"/>
    <mergeCell ref="V7:X7"/>
    <mergeCell ref="Y7:AA7"/>
    <mergeCell ref="A31:AG32"/>
    <mergeCell ref="A2:AG2"/>
    <mergeCell ref="A3:AG3"/>
    <mergeCell ref="A6:A8"/>
    <mergeCell ref="B6:D6"/>
    <mergeCell ref="F6:H6"/>
    <mergeCell ref="J6:L6"/>
    <mergeCell ref="N6:P6"/>
    <mergeCell ref="R6:T6"/>
    <mergeCell ref="V6:AA6"/>
    <mergeCell ref="AC6:AE6"/>
  </mergeCells>
  <hyperlinks>
    <hyperlink ref="A1" location="Índice!A1" display="Volver al Índice" xr:uid="{C22F8339-719E-4C4A-B91A-4232509922EC}"/>
  </hyperlinks>
  <printOptions horizontalCentered="1" verticalCentered="1"/>
  <pageMargins left="0.19685039370078741" right="0.19685039370078741" top="0.59055118110236227" bottom="0.59055118110236227" header="0.59055118110236227" footer="0.59055118110236227"/>
  <pageSetup paperSize="9" scale="58" fitToWidth="0" fitToHeight="0" orientation="landscape"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48494-255F-4CF9-917E-46C0653031C1}">
  <dimension ref="A1:K74"/>
  <sheetViews>
    <sheetView showGridLines="0" zoomScale="85" zoomScaleNormal="85" workbookViewId="0"/>
  </sheetViews>
  <sheetFormatPr baseColWidth="10" defaultRowHeight="13.2"/>
  <cols>
    <col min="1" max="1" width="38.44140625" style="174" customWidth="1"/>
    <col min="2" max="6" width="19.44140625" style="174" customWidth="1"/>
    <col min="7" max="7" width="17.44140625" style="174" customWidth="1"/>
    <col min="8" max="8" width="12.109375" style="174" bestFit="1" customWidth="1"/>
    <col min="9" max="9" width="10.44140625" style="174" bestFit="1" customWidth="1"/>
    <col min="10" max="10" width="9.44140625" style="174" bestFit="1" customWidth="1"/>
    <col min="11" max="11" width="11" style="174" bestFit="1" customWidth="1"/>
    <col min="12" max="15" width="9.44140625" style="174" bestFit="1" customWidth="1"/>
    <col min="16" max="16" width="10.44140625" style="174" bestFit="1" customWidth="1"/>
    <col min="17" max="20" width="9.44140625" style="174" bestFit="1" customWidth="1"/>
    <col min="21" max="256" width="11.5546875" style="174"/>
    <col min="257" max="257" width="38.44140625" style="174" customWidth="1"/>
    <col min="258" max="262" width="19.44140625" style="174" customWidth="1"/>
    <col min="263" max="263" width="17.44140625" style="174" customWidth="1"/>
    <col min="264" max="264" width="12.109375" style="174" bestFit="1" customWidth="1"/>
    <col min="265" max="265" width="10.44140625" style="174" bestFit="1" customWidth="1"/>
    <col min="266" max="266" width="9.44140625" style="174" bestFit="1" customWidth="1"/>
    <col min="267" max="267" width="11" style="174" bestFit="1" customWidth="1"/>
    <col min="268" max="271" width="9.44140625" style="174" bestFit="1" customWidth="1"/>
    <col min="272" max="272" width="10.44140625" style="174" bestFit="1" customWidth="1"/>
    <col min="273" max="276" width="9.44140625" style="174" bestFit="1" customWidth="1"/>
    <col min="277" max="512" width="11.5546875" style="174"/>
    <col min="513" max="513" width="38.44140625" style="174" customWidth="1"/>
    <col min="514" max="518" width="19.44140625" style="174" customWidth="1"/>
    <col min="519" max="519" width="17.44140625" style="174" customWidth="1"/>
    <col min="520" max="520" width="12.109375" style="174" bestFit="1" customWidth="1"/>
    <col min="521" max="521" width="10.44140625" style="174" bestFit="1" customWidth="1"/>
    <col min="522" max="522" width="9.44140625" style="174" bestFit="1" customWidth="1"/>
    <col min="523" max="523" width="11" style="174" bestFit="1" customWidth="1"/>
    <col min="524" max="527" width="9.44140625" style="174" bestFit="1" customWidth="1"/>
    <col min="528" max="528" width="10.44140625" style="174" bestFit="1" customWidth="1"/>
    <col min="529" max="532" width="9.44140625" style="174" bestFit="1" customWidth="1"/>
    <col min="533" max="768" width="11.5546875" style="174"/>
    <col min="769" max="769" width="38.44140625" style="174" customWidth="1"/>
    <col min="770" max="774" width="19.44140625" style="174" customWidth="1"/>
    <col min="775" max="775" width="17.44140625" style="174" customWidth="1"/>
    <col min="776" max="776" width="12.109375" style="174" bestFit="1" customWidth="1"/>
    <col min="777" max="777" width="10.44140625" style="174" bestFit="1" customWidth="1"/>
    <col min="778" max="778" width="9.44140625" style="174" bestFit="1" customWidth="1"/>
    <col min="779" max="779" width="11" style="174" bestFit="1" customWidth="1"/>
    <col min="780" max="783" width="9.44140625" style="174" bestFit="1" customWidth="1"/>
    <col min="784" max="784" width="10.44140625" style="174" bestFit="1" customWidth="1"/>
    <col min="785" max="788" width="9.44140625" style="174" bestFit="1" customWidth="1"/>
    <col min="789" max="1024" width="11.5546875" style="174"/>
    <col min="1025" max="1025" width="38.44140625" style="174" customWidth="1"/>
    <col min="1026" max="1030" width="19.44140625" style="174" customWidth="1"/>
    <col min="1031" max="1031" width="17.44140625" style="174" customWidth="1"/>
    <col min="1032" max="1032" width="12.109375" style="174" bestFit="1" customWidth="1"/>
    <col min="1033" max="1033" width="10.44140625" style="174" bestFit="1" customWidth="1"/>
    <col min="1034" max="1034" width="9.44140625" style="174" bestFit="1" customWidth="1"/>
    <col min="1035" max="1035" width="11" style="174" bestFit="1" customWidth="1"/>
    <col min="1036" max="1039" width="9.44140625" style="174" bestFit="1" customWidth="1"/>
    <col min="1040" max="1040" width="10.44140625" style="174" bestFit="1" customWidth="1"/>
    <col min="1041" max="1044" width="9.44140625" style="174" bestFit="1" customWidth="1"/>
    <col min="1045" max="1280" width="11.5546875" style="174"/>
    <col min="1281" max="1281" width="38.44140625" style="174" customWidth="1"/>
    <col min="1282" max="1286" width="19.44140625" style="174" customWidth="1"/>
    <col min="1287" max="1287" width="17.44140625" style="174" customWidth="1"/>
    <col min="1288" max="1288" width="12.109375" style="174" bestFit="1" customWidth="1"/>
    <col min="1289" max="1289" width="10.44140625" style="174" bestFit="1" customWidth="1"/>
    <col min="1290" max="1290" width="9.44140625" style="174" bestFit="1" customWidth="1"/>
    <col min="1291" max="1291" width="11" style="174" bestFit="1" customWidth="1"/>
    <col min="1292" max="1295" width="9.44140625" style="174" bestFit="1" customWidth="1"/>
    <col min="1296" max="1296" width="10.44140625" style="174" bestFit="1" customWidth="1"/>
    <col min="1297" max="1300" width="9.44140625" style="174" bestFit="1" customWidth="1"/>
    <col min="1301" max="1536" width="11.5546875" style="174"/>
    <col min="1537" max="1537" width="38.44140625" style="174" customWidth="1"/>
    <col min="1538" max="1542" width="19.44140625" style="174" customWidth="1"/>
    <col min="1543" max="1543" width="17.44140625" style="174" customWidth="1"/>
    <col min="1544" max="1544" width="12.109375" style="174" bestFit="1" customWidth="1"/>
    <col min="1545" max="1545" width="10.44140625" style="174" bestFit="1" customWidth="1"/>
    <col min="1546" max="1546" width="9.44140625" style="174" bestFit="1" customWidth="1"/>
    <col min="1547" max="1547" width="11" style="174" bestFit="1" customWidth="1"/>
    <col min="1548" max="1551" width="9.44140625" style="174" bestFit="1" customWidth="1"/>
    <col min="1552" max="1552" width="10.44140625" style="174" bestFit="1" customWidth="1"/>
    <col min="1553" max="1556" width="9.44140625" style="174" bestFit="1" customWidth="1"/>
    <col min="1557" max="1792" width="11.5546875" style="174"/>
    <col min="1793" max="1793" width="38.44140625" style="174" customWidth="1"/>
    <col min="1794" max="1798" width="19.44140625" style="174" customWidth="1"/>
    <col min="1799" max="1799" width="17.44140625" style="174" customWidth="1"/>
    <col min="1800" max="1800" width="12.109375" style="174" bestFit="1" customWidth="1"/>
    <col min="1801" max="1801" width="10.44140625" style="174" bestFit="1" customWidth="1"/>
    <col min="1802" max="1802" width="9.44140625" style="174" bestFit="1" customWidth="1"/>
    <col min="1803" max="1803" width="11" style="174" bestFit="1" customWidth="1"/>
    <col min="1804" max="1807" width="9.44140625" style="174" bestFit="1" customWidth="1"/>
    <col min="1808" max="1808" width="10.44140625" style="174" bestFit="1" customWidth="1"/>
    <col min="1809" max="1812" width="9.44140625" style="174" bestFit="1" customWidth="1"/>
    <col min="1813" max="2048" width="11.5546875" style="174"/>
    <col min="2049" max="2049" width="38.44140625" style="174" customWidth="1"/>
    <col min="2050" max="2054" width="19.44140625" style="174" customWidth="1"/>
    <col min="2055" max="2055" width="17.44140625" style="174" customWidth="1"/>
    <col min="2056" max="2056" width="12.109375" style="174" bestFit="1" customWidth="1"/>
    <col min="2057" max="2057" width="10.44140625" style="174" bestFit="1" customWidth="1"/>
    <col min="2058" max="2058" width="9.44140625" style="174" bestFit="1" customWidth="1"/>
    <col min="2059" max="2059" width="11" style="174" bestFit="1" customWidth="1"/>
    <col min="2060" max="2063" width="9.44140625" style="174" bestFit="1" customWidth="1"/>
    <col min="2064" max="2064" width="10.44140625" style="174" bestFit="1" customWidth="1"/>
    <col min="2065" max="2068" width="9.44140625" style="174" bestFit="1" customWidth="1"/>
    <col min="2069" max="2304" width="11.5546875" style="174"/>
    <col min="2305" max="2305" width="38.44140625" style="174" customWidth="1"/>
    <col min="2306" max="2310" width="19.44140625" style="174" customWidth="1"/>
    <col min="2311" max="2311" width="17.44140625" style="174" customWidth="1"/>
    <col min="2312" max="2312" width="12.109375" style="174" bestFit="1" customWidth="1"/>
    <col min="2313" max="2313" width="10.44140625" style="174" bestFit="1" customWidth="1"/>
    <col min="2314" max="2314" width="9.44140625" style="174" bestFit="1" customWidth="1"/>
    <col min="2315" max="2315" width="11" style="174" bestFit="1" customWidth="1"/>
    <col min="2316" max="2319" width="9.44140625" style="174" bestFit="1" customWidth="1"/>
    <col min="2320" max="2320" width="10.44140625" style="174" bestFit="1" customWidth="1"/>
    <col min="2321" max="2324" width="9.44140625" style="174" bestFit="1" customWidth="1"/>
    <col min="2325" max="2560" width="11.5546875" style="174"/>
    <col min="2561" max="2561" width="38.44140625" style="174" customWidth="1"/>
    <col min="2562" max="2566" width="19.44140625" style="174" customWidth="1"/>
    <col min="2567" max="2567" width="17.44140625" style="174" customWidth="1"/>
    <col min="2568" max="2568" width="12.109375" style="174" bestFit="1" customWidth="1"/>
    <col min="2569" max="2569" width="10.44140625" style="174" bestFit="1" customWidth="1"/>
    <col min="2570" max="2570" width="9.44140625" style="174" bestFit="1" customWidth="1"/>
    <col min="2571" max="2571" width="11" style="174" bestFit="1" customWidth="1"/>
    <col min="2572" max="2575" width="9.44140625" style="174" bestFit="1" customWidth="1"/>
    <col min="2576" max="2576" width="10.44140625" style="174" bestFit="1" customWidth="1"/>
    <col min="2577" max="2580" width="9.44140625" style="174" bestFit="1" customWidth="1"/>
    <col min="2581" max="2816" width="11.5546875" style="174"/>
    <col min="2817" max="2817" width="38.44140625" style="174" customWidth="1"/>
    <col min="2818" max="2822" width="19.44140625" style="174" customWidth="1"/>
    <col min="2823" max="2823" width="17.44140625" style="174" customWidth="1"/>
    <col min="2824" max="2824" width="12.109375" style="174" bestFit="1" customWidth="1"/>
    <col min="2825" max="2825" width="10.44140625" style="174" bestFit="1" customWidth="1"/>
    <col min="2826" max="2826" width="9.44140625" style="174" bestFit="1" customWidth="1"/>
    <col min="2827" max="2827" width="11" style="174" bestFit="1" customWidth="1"/>
    <col min="2828" max="2831" width="9.44140625" style="174" bestFit="1" customWidth="1"/>
    <col min="2832" max="2832" width="10.44140625" style="174" bestFit="1" customWidth="1"/>
    <col min="2833" max="2836" width="9.44140625" style="174" bestFit="1" customWidth="1"/>
    <col min="2837" max="3072" width="11.5546875" style="174"/>
    <col min="3073" max="3073" width="38.44140625" style="174" customWidth="1"/>
    <col min="3074" max="3078" width="19.44140625" style="174" customWidth="1"/>
    <col min="3079" max="3079" width="17.44140625" style="174" customWidth="1"/>
    <col min="3080" max="3080" width="12.109375" style="174" bestFit="1" customWidth="1"/>
    <col min="3081" max="3081" width="10.44140625" style="174" bestFit="1" customWidth="1"/>
    <col min="3082" max="3082" width="9.44140625" style="174" bestFit="1" customWidth="1"/>
    <col min="3083" max="3083" width="11" style="174" bestFit="1" customWidth="1"/>
    <col min="3084" max="3087" width="9.44140625" style="174" bestFit="1" customWidth="1"/>
    <col min="3088" max="3088" width="10.44140625" style="174" bestFit="1" customWidth="1"/>
    <col min="3089" max="3092" width="9.44140625" style="174" bestFit="1" customWidth="1"/>
    <col min="3093" max="3328" width="11.5546875" style="174"/>
    <col min="3329" max="3329" width="38.44140625" style="174" customWidth="1"/>
    <col min="3330" max="3334" width="19.44140625" style="174" customWidth="1"/>
    <col min="3335" max="3335" width="17.44140625" style="174" customWidth="1"/>
    <col min="3336" max="3336" width="12.109375" style="174" bestFit="1" customWidth="1"/>
    <col min="3337" max="3337" width="10.44140625" style="174" bestFit="1" customWidth="1"/>
    <col min="3338" max="3338" width="9.44140625" style="174" bestFit="1" customWidth="1"/>
    <col min="3339" max="3339" width="11" style="174" bestFit="1" customWidth="1"/>
    <col min="3340" max="3343" width="9.44140625" style="174" bestFit="1" customWidth="1"/>
    <col min="3344" max="3344" width="10.44140625" style="174" bestFit="1" customWidth="1"/>
    <col min="3345" max="3348" width="9.44140625" style="174" bestFit="1" customWidth="1"/>
    <col min="3349" max="3584" width="11.5546875" style="174"/>
    <col min="3585" max="3585" width="38.44140625" style="174" customWidth="1"/>
    <col min="3586" max="3590" width="19.44140625" style="174" customWidth="1"/>
    <col min="3591" max="3591" width="17.44140625" style="174" customWidth="1"/>
    <col min="3592" max="3592" width="12.109375" style="174" bestFit="1" customWidth="1"/>
    <col min="3593" max="3593" width="10.44140625" style="174" bestFit="1" customWidth="1"/>
    <col min="3594" max="3594" width="9.44140625" style="174" bestFit="1" customWidth="1"/>
    <col min="3595" max="3595" width="11" style="174" bestFit="1" customWidth="1"/>
    <col min="3596" max="3599" width="9.44140625" style="174" bestFit="1" customWidth="1"/>
    <col min="3600" max="3600" width="10.44140625" style="174" bestFit="1" customWidth="1"/>
    <col min="3601" max="3604" width="9.44140625" style="174" bestFit="1" customWidth="1"/>
    <col min="3605" max="3840" width="11.5546875" style="174"/>
    <col min="3841" max="3841" width="38.44140625" style="174" customWidth="1"/>
    <col min="3842" max="3846" width="19.44140625" style="174" customWidth="1"/>
    <col min="3847" max="3847" width="17.44140625" style="174" customWidth="1"/>
    <col min="3848" max="3848" width="12.109375" style="174" bestFit="1" customWidth="1"/>
    <col min="3849" max="3849" width="10.44140625" style="174" bestFit="1" customWidth="1"/>
    <col min="3850" max="3850" width="9.44140625" style="174" bestFit="1" customWidth="1"/>
    <col min="3851" max="3851" width="11" style="174" bestFit="1" customWidth="1"/>
    <col min="3852" max="3855" width="9.44140625" style="174" bestFit="1" customWidth="1"/>
    <col min="3856" max="3856" width="10.44140625" style="174" bestFit="1" customWidth="1"/>
    <col min="3857" max="3860" width="9.44140625" style="174" bestFit="1" customWidth="1"/>
    <col min="3861" max="4096" width="11.5546875" style="174"/>
    <col min="4097" max="4097" width="38.44140625" style="174" customWidth="1"/>
    <col min="4098" max="4102" width="19.44140625" style="174" customWidth="1"/>
    <col min="4103" max="4103" width="17.44140625" style="174" customWidth="1"/>
    <col min="4104" max="4104" width="12.109375" style="174" bestFit="1" customWidth="1"/>
    <col min="4105" max="4105" width="10.44140625" style="174" bestFit="1" customWidth="1"/>
    <col min="4106" max="4106" width="9.44140625" style="174" bestFit="1" customWidth="1"/>
    <col min="4107" max="4107" width="11" style="174" bestFit="1" customWidth="1"/>
    <col min="4108" max="4111" width="9.44140625" style="174" bestFit="1" customWidth="1"/>
    <col min="4112" max="4112" width="10.44140625" style="174" bestFit="1" customWidth="1"/>
    <col min="4113" max="4116" width="9.44140625" style="174" bestFit="1" customWidth="1"/>
    <col min="4117" max="4352" width="11.5546875" style="174"/>
    <col min="4353" max="4353" width="38.44140625" style="174" customWidth="1"/>
    <col min="4354" max="4358" width="19.44140625" style="174" customWidth="1"/>
    <col min="4359" max="4359" width="17.44140625" style="174" customWidth="1"/>
    <col min="4360" max="4360" width="12.109375" style="174" bestFit="1" customWidth="1"/>
    <col min="4361" max="4361" width="10.44140625" style="174" bestFit="1" customWidth="1"/>
    <col min="4362" max="4362" width="9.44140625" style="174" bestFit="1" customWidth="1"/>
    <col min="4363" max="4363" width="11" style="174" bestFit="1" customWidth="1"/>
    <col min="4364" max="4367" width="9.44140625" style="174" bestFit="1" customWidth="1"/>
    <col min="4368" max="4368" width="10.44140625" style="174" bestFit="1" customWidth="1"/>
    <col min="4369" max="4372" width="9.44140625" style="174" bestFit="1" customWidth="1"/>
    <col min="4373" max="4608" width="11.5546875" style="174"/>
    <col min="4609" max="4609" width="38.44140625" style="174" customWidth="1"/>
    <col min="4610" max="4614" width="19.44140625" style="174" customWidth="1"/>
    <col min="4615" max="4615" width="17.44140625" style="174" customWidth="1"/>
    <col min="4616" max="4616" width="12.109375" style="174" bestFit="1" customWidth="1"/>
    <col min="4617" max="4617" width="10.44140625" style="174" bestFit="1" customWidth="1"/>
    <col min="4618" max="4618" width="9.44140625" style="174" bestFit="1" customWidth="1"/>
    <col min="4619" max="4619" width="11" style="174" bestFit="1" customWidth="1"/>
    <col min="4620" max="4623" width="9.44140625" style="174" bestFit="1" customWidth="1"/>
    <col min="4624" max="4624" width="10.44140625" style="174" bestFit="1" customWidth="1"/>
    <col min="4625" max="4628" width="9.44140625" style="174" bestFit="1" customWidth="1"/>
    <col min="4629" max="4864" width="11.5546875" style="174"/>
    <col min="4865" max="4865" width="38.44140625" style="174" customWidth="1"/>
    <col min="4866" max="4870" width="19.44140625" style="174" customWidth="1"/>
    <col min="4871" max="4871" width="17.44140625" style="174" customWidth="1"/>
    <col min="4872" max="4872" width="12.109375" style="174" bestFit="1" customWidth="1"/>
    <col min="4873" max="4873" width="10.44140625" style="174" bestFit="1" customWidth="1"/>
    <col min="4874" max="4874" width="9.44140625" style="174" bestFit="1" customWidth="1"/>
    <col min="4875" max="4875" width="11" style="174" bestFit="1" customWidth="1"/>
    <col min="4876" max="4879" width="9.44140625" style="174" bestFit="1" customWidth="1"/>
    <col min="4880" max="4880" width="10.44140625" style="174" bestFit="1" customWidth="1"/>
    <col min="4881" max="4884" width="9.44140625" style="174" bestFit="1" customWidth="1"/>
    <col min="4885" max="5120" width="11.5546875" style="174"/>
    <col min="5121" max="5121" width="38.44140625" style="174" customWidth="1"/>
    <col min="5122" max="5126" width="19.44140625" style="174" customWidth="1"/>
    <col min="5127" max="5127" width="17.44140625" style="174" customWidth="1"/>
    <col min="5128" max="5128" width="12.109375" style="174" bestFit="1" customWidth="1"/>
    <col min="5129" max="5129" width="10.44140625" style="174" bestFit="1" customWidth="1"/>
    <col min="5130" max="5130" width="9.44140625" style="174" bestFit="1" customWidth="1"/>
    <col min="5131" max="5131" width="11" style="174" bestFit="1" customWidth="1"/>
    <col min="5132" max="5135" width="9.44140625" style="174" bestFit="1" customWidth="1"/>
    <col min="5136" max="5136" width="10.44140625" style="174" bestFit="1" customWidth="1"/>
    <col min="5137" max="5140" width="9.44140625" style="174" bestFit="1" customWidth="1"/>
    <col min="5141" max="5376" width="11.5546875" style="174"/>
    <col min="5377" max="5377" width="38.44140625" style="174" customWidth="1"/>
    <col min="5378" max="5382" width="19.44140625" style="174" customWidth="1"/>
    <col min="5383" max="5383" width="17.44140625" style="174" customWidth="1"/>
    <col min="5384" max="5384" width="12.109375" style="174" bestFit="1" customWidth="1"/>
    <col min="5385" max="5385" width="10.44140625" style="174" bestFit="1" customWidth="1"/>
    <col min="5386" max="5386" width="9.44140625" style="174" bestFit="1" customWidth="1"/>
    <col min="5387" max="5387" width="11" style="174" bestFit="1" customWidth="1"/>
    <col min="5388" max="5391" width="9.44140625" style="174" bestFit="1" customWidth="1"/>
    <col min="5392" max="5392" width="10.44140625" style="174" bestFit="1" customWidth="1"/>
    <col min="5393" max="5396" width="9.44140625" style="174" bestFit="1" customWidth="1"/>
    <col min="5397" max="5632" width="11.5546875" style="174"/>
    <col min="5633" max="5633" width="38.44140625" style="174" customWidth="1"/>
    <col min="5634" max="5638" width="19.44140625" style="174" customWidth="1"/>
    <col min="5639" max="5639" width="17.44140625" style="174" customWidth="1"/>
    <col min="5640" max="5640" width="12.109375" style="174" bestFit="1" customWidth="1"/>
    <col min="5641" max="5641" width="10.44140625" style="174" bestFit="1" customWidth="1"/>
    <col min="5642" max="5642" width="9.44140625" style="174" bestFit="1" customWidth="1"/>
    <col min="5643" max="5643" width="11" style="174" bestFit="1" customWidth="1"/>
    <col min="5644" max="5647" width="9.44140625" style="174" bestFit="1" customWidth="1"/>
    <col min="5648" max="5648" width="10.44140625" style="174" bestFit="1" customWidth="1"/>
    <col min="5649" max="5652" width="9.44140625" style="174" bestFit="1" customWidth="1"/>
    <col min="5653" max="5888" width="11.5546875" style="174"/>
    <col min="5889" max="5889" width="38.44140625" style="174" customWidth="1"/>
    <col min="5890" max="5894" width="19.44140625" style="174" customWidth="1"/>
    <col min="5895" max="5895" width="17.44140625" style="174" customWidth="1"/>
    <col min="5896" max="5896" width="12.109375" style="174" bestFit="1" customWidth="1"/>
    <col min="5897" max="5897" width="10.44140625" style="174" bestFit="1" customWidth="1"/>
    <col min="5898" max="5898" width="9.44140625" style="174" bestFit="1" customWidth="1"/>
    <col min="5899" max="5899" width="11" style="174" bestFit="1" customWidth="1"/>
    <col min="5900" max="5903" width="9.44140625" style="174" bestFit="1" customWidth="1"/>
    <col min="5904" max="5904" width="10.44140625" style="174" bestFit="1" customWidth="1"/>
    <col min="5905" max="5908" width="9.44140625" style="174" bestFit="1" customWidth="1"/>
    <col min="5909" max="6144" width="11.5546875" style="174"/>
    <col min="6145" max="6145" width="38.44140625" style="174" customWidth="1"/>
    <col min="6146" max="6150" width="19.44140625" style="174" customWidth="1"/>
    <col min="6151" max="6151" width="17.44140625" style="174" customWidth="1"/>
    <col min="6152" max="6152" width="12.109375" style="174" bestFit="1" customWidth="1"/>
    <col min="6153" max="6153" width="10.44140625" style="174" bestFit="1" customWidth="1"/>
    <col min="6154" max="6154" width="9.44140625" style="174" bestFit="1" customWidth="1"/>
    <col min="6155" max="6155" width="11" style="174" bestFit="1" customWidth="1"/>
    <col min="6156" max="6159" width="9.44140625" style="174" bestFit="1" customWidth="1"/>
    <col min="6160" max="6160" width="10.44140625" style="174" bestFit="1" customWidth="1"/>
    <col min="6161" max="6164" width="9.44140625" style="174" bestFit="1" customWidth="1"/>
    <col min="6165" max="6400" width="11.5546875" style="174"/>
    <col min="6401" max="6401" width="38.44140625" style="174" customWidth="1"/>
    <col min="6402" max="6406" width="19.44140625" style="174" customWidth="1"/>
    <col min="6407" max="6407" width="17.44140625" style="174" customWidth="1"/>
    <col min="6408" max="6408" width="12.109375" style="174" bestFit="1" customWidth="1"/>
    <col min="6409" max="6409" width="10.44140625" style="174" bestFit="1" customWidth="1"/>
    <col min="6410" max="6410" width="9.44140625" style="174" bestFit="1" customWidth="1"/>
    <col min="6411" max="6411" width="11" style="174" bestFit="1" customWidth="1"/>
    <col min="6412" max="6415" width="9.44140625" style="174" bestFit="1" customWidth="1"/>
    <col min="6416" max="6416" width="10.44140625" style="174" bestFit="1" customWidth="1"/>
    <col min="6417" max="6420" width="9.44140625" style="174" bestFit="1" customWidth="1"/>
    <col min="6421" max="6656" width="11.5546875" style="174"/>
    <col min="6657" max="6657" width="38.44140625" style="174" customWidth="1"/>
    <col min="6658" max="6662" width="19.44140625" style="174" customWidth="1"/>
    <col min="6663" max="6663" width="17.44140625" style="174" customWidth="1"/>
    <col min="6664" max="6664" width="12.109375" style="174" bestFit="1" customWidth="1"/>
    <col min="6665" max="6665" width="10.44140625" style="174" bestFit="1" customWidth="1"/>
    <col min="6666" max="6666" width="9.44140625" style="174" bestFit="1" customWidth="1"/>
    <col min="6667" max="6667" width="11" style="174" bestFit="1" customWidth="1"/>
    <col min="6668" max="6671" width="9.44140625" style="174" bestFit="1" customWidth="1"/>
    <col min="6672" max="6672" width="10.44140625" style="174" bestFit="1" customWidth="1"/>
    <col min="6673" max="6676" width="9.44140625" style="174" bestFit="1" customWidth="1"/>
    <col min="6677" max="6912" width="11.5546875" style="174"/>
    <col min="6913" max="6913" width="38.44140625" style="174" customWidth="1"/>
    <col min="6914" max="6918" width="19.44140625" style="174" customWidth="1"/>
    <col min="6919" max="6919" width="17.44140625" style="174" customWidth="1"/>
    <col min="6920" max="6920" width="12.109375" style="174" bestFit="1" customWidth="1"/>
    <col min="6921" max="6921" width="10.44140625" style="174" bestFit="1" customWidth="1"/>
    <col min="6922" max="6922" width="9.44140625" style="174" bestFit="1" customWidth="1"/>
    <col min="6923" max="6923" width="11" style="174" bestFit="1" customWidth="1"/>
    <col min="6924" max="6927" width="9.44140625" style="174" bestFit="1" customWidth="1"/>
    <col min="6928" max="6928" width="10.44140625" style="174" bestFit="1" customWidth="1"/>
    <col min="6929" max="6932" width="9.44140625" style="174" bestFit="1" customWidth="1"/>
    <col min="6933" max="7168" width="11.5546875" style="174"/>
    <col min="7169" max="7169" width="38.44140625" style="174" customWidth="1"/>
    <col min="7170" max="7174" width="19.44140625" style="174" customWidth="1"/>
    <col min="7175" max="7175" width="17.44140625" style="174" customWidth="1"/>
    <col min="7176" max="7176" width="12.109375" style="174" bestFit="1" customWidth="1"/>
    <col min="7177" max="7177" width="10.44140625" style="174" bestFit="1" customWidth="1"/>
    <col min="7178" max="7178" width="9.44140625" style="174" bestFit="1" customWidth="1"/>
    <col min="7179" max="7179" width="11" style="174" bestFit="1" customWidth="1"/>
    <col min="7180" max="7183" width="9.44140625" style="174" bestFit="1" customWidth="1"/>
    <col min="7184" max="7184" width="10.44140625" style="174" bestFit="1" customWidth="1"/>
    <col min="7185" max="7188" width="9.44140625" style="174" bestFit="1" customWidth="1"/>
    <col min="7189" max="7424" width="11.5546875" style="174"/>
    <col min="7425" max="7425" width="38.44140625" style="174" customWidth="1"/>
    <col min="7426" max="7430" width="19.44140625" style="174" customWidth="1"/>
    <col min="7431" max="7431" width="17.44140625" style="174" customWidth="1"/>
    <col min="7432" max="7432" width="12.109375" style="174" bestFit="1" customWidth="1"/>
    <col min="7433" max="7433" width="10.44140625" style="174" bestFit="1" customWidth="1"/>
    <col min="7434" max="7434" width="9.44140625" style="174" bestFit="1" customWidth="1"/>
    <col min="7435" max="7435" width="11" style="174" bestFit="1" customWidth="1"/>
    <col min="7436" max="7439" width="9.44140625" style="174" bestFit="1" customWidth="1"/>
    <col min="7440" max="7440" width="10.44140625" style="174" bestFit="1" customWidth="1"/>
    <col min="7441" max="7444" width="9.44140625" style="174" bestFit="1" customWidth="1"/>
    <col min="7445" max="7680" width="11.5546875" style="174"/>
    <col min="7681" max="7681" width="38.44140625" style="174" customWidth="1"/>
    <col min="7682" max="7686" width="19.44140625" style="174" customWidth="1"/>
    <col min="7687" max="7687" width="17.44140625" style="174" customWidth="1"/>
    <col min="7688" max="7688" width="12.109375" style="174" bestFit="1" customWidth="1"/>
    <col min="7689" max="7689" width="10.44140625" style="174" bestFit="1" customWidth="1"/>
    <col min="7690" max="7690" width="9.44140625" style="174" bestFit="1" customWidth="1"/>
    <col min="7691" max="7691" width="11" style="174" bestFit="1" customWidth="1"/>
    <col min="7692" max="7695" width="9.44140625" style="174" bestFit="1" customWidth="1"/>
    <col min="7696" max="7696" width="10.44140625" style="174" bestFit="1" customWidth="1"/>
    <col min="7697" max="7700" width="9.44140625" style="174" bestFit="1" customWidth="1"/>
    <col min="7701" max="7936" width="11.5546875" style="174"/>
    <col min="7937" max="7937" width="38.44140625" style="174" customWidth="1"/>
    <col min="7938" max="7942" width="19.44140625" style="174" customWidth="1"/>
    <col min="7943" max="7943" width="17.44140625" style="174" customWidth="1"/>
    <col min="7944" max="7944" width="12.109375" style="174" bestFit="1" customWidth="1"/>
    <col min="7945" max="7945" width="10.44140625" style="174" bestFit="1" customWidth="1"/>
    <col min="7946" max="7946" width="9.44140625" style="174" bestFit="1" customWidth="1"/>
    <col min="7947" max="7947" width="11" style="174" bestFit="1" customWidth="1"/>
    <col min="7948" max="7951" width="9.44140625" style="174" bestFit="1" customWidth="1"/>
    <col min="7952" max="7952" width="10.44140625" style="174" bestFit="1" customWidth="1"/>
    <col min="7953" max="7956" width="9.44140625" style="174" bestFit="1" customWidth="1"/>
    <col min="7957" max="8192" width="11.5546875" style="174"/>
    <col min="8193" max="8193" width="38.44140625" style="174" customWidth="1"/>
    <col min="8194" max="8198" width="19.44140625" style="174" customWidth="1"/>
    <col min="8199" max="8199" width="17.44140625" style="174" customWidth="1"/>
    <col min="8200" max="8200" width="12.109375" style="174" bestFit="1" customWidth="1"/>
    <col min="8201" max="8201" width="10.44140625" style="174" bestFit="1" customWidth="1"/>
    <col min="8202" max="8202" width="9.44140625" style="174" bestFit="1" customWidth="1"/>
    <col min="8203" max="8203" width="11" style="174" bestFit="1" customWidth="1"/>
    <col min="8204" max="8207" width="9.44140625" style="174" bestFit="1" customWidth="1"/>
    <col min="8208" max="8208" width="10.44140625" style="174" bestFit="1" customWidth="1"/>
    <col min="8209" max="8212" width="9.44140625" style="174" bestFit="1" customWidth="1"/>
    <col min="8213" max="8448" width="11.5546875" style="174"/>
    <col min="8449" max="8449" width="38.44140625" style="174" customWidth="1"/>
    <col min="8450" max="8454" width="19.44140625" style="174" customWidth="1"/>
    <col min="8455" max="8455" width="17.44140625" style="174" customWidth="1"/>
    <col min="8456" max="8456" width="12.109375" style="174" bestFit="1" customWidth="1"/>
    <col min="8457" max="8457" width="10.44140625" style="174" bestFit="1" customWidth="1"/>
    <col min="8458" max="8458" width="9.44140625" style="174" bestFit="1" customWidth="1"/>
    <col min="8459" max="8459" width="11" style="174" bestFit="1" customWidth="1"/>
    <col min="8460" max="8463" width="9.44140625" style="174" bestFit="1" customWidth="1"/>
    <col min="8464" max="8464" width="10.44140625" style="174" bestFit="1" customWidth="1"/>
    <col min="8465" max="8468" width="9.44140625" style="174" bestFit="1" customWidth="1"/>
    <col min="8469" max="8704" width="11.5546875" style="174"/>
    <col min="8705" max="8705" width="38.44140625" style="174" customWidth="1"/>
    <col min="8706" max="8710" width="19.44140625" style="174" customWidth="1"/>
    <col min="8711" max="8711" width="17.44140625" style="174" customWidth="1"/>
    <col min="8712" max="8712" width="12.109375" style="174" bestFit="1" customWidth="1"/>
    <col min="8713" max="8713" width="10.44140625" style="174" bestFit="1" customWidth="1"/>
    <col min="8714" max="8714" width="9.44140625" style="174" bestFit="1" customWidth="1"/>
    <col min="8715" max="8715" width="11" style="174" bestFit="1" customWidth="1"/>
    <col min="8716" max="8719" width="9.44140625" style="174" bestFit="1" customWidth="1"/>
    <col min="8720" max="8720" width="10.44140625" style="174" bestFit="1" customWidth="1"/>
    <col min="8721" max="8724" width="9.44140625" style="174" bestFit="1" customWidth="1"/>
    <col min="8725" max="8960" width="11.5546875" style="174"/>
    <col min="8961" max="8961" width="38.44140625" style="174" customWidth="1"/>
    <col min="8962" max="8966" width="19.44140625" style="174" customWidth="1"/>
    <col min="8967" max="8967" width="17.44140625" style="174" customWidth="1"/>
    <col min="8968" max="8968" width="12.109375" style="174" bestFit="1" customWidth="1"/>
    <col min="8969" max="8969" width="10.44140625" style="174" bestFit="1" customWidth="1"/>
    <col min="8970" max="8970" width="9.44140625" style="174" bestFit="1" customWidth="1"/>
    <col min="8971" max="8971" width="11" style="174" bestFit="1" customWidth="1"/>
    <col min="8972" max="8975" width="9.44140625" style="174" bestFit="1" customWidth="1"/>
    <col min="8976" max="8976" width="10.44140625" style="174" bestFit="1" customWidth="1"/>
    <col min="8977" max="8980" width="9.44140625" style="174" bestFit="1" customWidth="1"/>
    <col min="8981" max="9216" width="11.5546875" style="174"/>
    <col min="9217" max="9217" width="38.44140625" style="174" customWidth="1"/>
    <col min="9218" max="9222" width="19.44140625" style="174" customWidth="1"/>
    <col min="9223" max="9223" width="17.44140625" style="174" customWidth="1"/>
    <col min="9224" max="9224" width="12.109375" style="174" bestFit="1" customWidth="1"/>
    <col min="9225" max="9225" width="10.44140625" style="174" bestFit="1" customWidth="1"/>
    <col min="9226" max="9226" width="9.44140625" style="174" bestFit="1" customWidth="1"/>
    <col min="9227" max="9227" width="11" style="174" bestFit="1" customWidth="1"/>
    <col min="9228" max="9231" width="9.44140625" style="174" bestFit="1" customWidth="1"/>
    <col min="9232" max="9232" width="10.44140625" style="174" bestFit="1" customWidth="1"/>
    <col min="9233" max="9236" width="9.44140625" style="174" bestFit="1" customWidth="1"/>
    <col min="9237" max="9472" width="11.5546875" style="174"/>
    <col min="9473" max="9473" width="38.44140625" style="174" customWidth="1"/>
    <col min="9474" max="9478" width="19.44140625" style="174" customWidth="1"/>
    <col min="9479" max="9479" width="17.44140625" style="174" customWidth="1"/>
    <col min="9480" max="9480" width="12.109375" style="174" bestFit="1" customWidth="1"/>
    <col min="9481" max="9481" width="10.44140625" style="174" bestFit="1" customWidth="1"/>
    <col min="9482" max="9482" width="9.44140625" style="174" bestFit="1" customWidth="1"/>
    <col min="9483" max="9483" width="11" style="174" bestFit="1" customWidth="1"/>
    <col min="9484" max="9487" width="9.44140625" style="174" bestFit="1" customWidth="1"/>
    <col min="9488" max="9488" width="10.44140625" style="174" bestFit="1" customWidth="1"/>
    <col min="9489" max="9492" width="9.44140625" style="174" bestFit="1" customWidth="1"/>
    <col min="9493" max="9728" width="11.5546875" style="174"/>
    <col min="9729" max="9729" width="38.44140625" style="174" customWidth="1"/>
    <col min="9730" max="9734" width="19.44140625" style="174" customWidth="1"/>
    <col min="9735" max="9735" width="17.44140625" style="174" customWidth="1"/>
    <col min="9736" max="9736" width="12.109375" style="174" bestFit="1" customWidth="1"/>
    <col min="9737" max="9737" width="10.44140625" style="174" bestFit="1" customWidth="1"/>
    <col min="9738" max="9738" width="9.44140625" style="174" bestFit="1" customWidth="1"/>
    <col min="9739" max="9739" width="11" style="174" bestFit="1" customWidth="1"/>
    <col min="9740" max="9743" width="9.44140625" style="174" bestFit="1" customWidth="1"/>
    <col min="9744" max="9744" width="10.44140625" style="174" bestFit="1" customWidth="1"/>
    <col min="9745" max="9748" width="9.44140625" style="174" bestFit="1" customWidth="1"/>
    <col min="9749" max="9984" width="11.5546875" style="174"/>
    <col min="9985" max="9985" width="38.44140625" style="174" customWidth="1"/>
    <col min="9986" max="9990" width="19.44140625" style="174" customWidth="1"/>
    <col min="9991" max="9991" width="17.44140625" style="174" customWidth="1"/>
    <col min="9992" max="9992" width="12.109375" style="174" bestFit="1" customWidth="1"/>
    <col min="9993" max="9993" width="10.44140625" style="174" bestFit="1" customWidth="1"/>
    <col min="9994" max="9994" width="9.44140625" style="174" bestFit="1" customWidth="1"/>
    <col min="9995" max="9995" width="11" style="174" bestFit="1" customWidth="1"/>
    <col min="9996" max="9999" width="9.44140625" style="174" bestFit="1" customWidth="1"/>
    <col min="10000" max="10000" width="10.44140625" style="174" bestFit="1" customWidth="1"/>
    <col min="10001" max="10004" width="9.44140625" style="174" bestFit="1" customWidth="1"/>
    <col min="10005" max="10240" width="11.5546875" style="174"/>
    <col min="10241" max="10241" width="38.44140625" style="174" customWidth="1"/>
    <col min="10242" max="10246" width="19.44140625" style="174" customWidth="1"/>
    <col min="10247" max="10247" width="17.44140625" style="174" customWidth="1"/>
    <col min="10248" max="10248" width="12.109375" style="174" bestFit="1" customWidth="1"/>
    <col min="10249" max="10249" width="10.44140625" style="174" bestFit="1" customWidth="1"/>
    <col min="10250" max="10250" width="9.44140625" style="174" bestFit="1" customWidth="1"/>
    <col min="10251" max="10251" width="11" style="174" bestFit="1" customWidth="1"/>
    <col min="10252" max="10255" width="9.44140625" style="174" bestFit="1" customWidth="1"/>
    <col min="10256" max="10256" width="10.44140625" style="174" bestFit="1" customWidth="1"/>
    <col min="10257" max="10260" width="9.44140625" style="174" bestFit="1" customWidth="1"/>
    <col min="10261" max="10496" width="11.5546875" style="174"/>
    <col min="10497" max="10497" width="38.44140625" style="174" customWidth="1"/>
    <col min="10498" max="10502" width="19.44140625" style="174" customWidth="1"/>
    <col min="10503" max="10503" width="17.44140625" style="174" customWidth="1"/>
    <col min="10504" max="10504" width="12.109375" style="174" bestFit="1" customWidth="1"/>
    <col min="10505" max="10505" width="10.44140625" style="174" bestFit="1" customWidth="1"/>
    <col min="10506" max="10506" width="9.44140625" style="174" bestFit="1" customWidth="1"/>
    <col min="10507" max="10507" width="11" style="174" bestFit="1" customWidth="1"/>
    <col min="10508" max="10511" width="9.44140625" style="174" bestFit="1" customWidth="1"/>
    <col min="10512" max="10512" width="10.44140625" style="174" bestFit="1" customWidth="1"/>
    <col min="10513" max="10516" width="9.44140625" style="174" bestFit="1" customWidth="1"/>
    <col min="10517" max="10752" width="11.5546875" style="174"/>
    <col min="10753" max="10753" width="38.44140625" style="174" customWidth="1"/>
    <col min="10754" max="10758" width="19.44140625" style="174" customWidth="1"/>
    <col min="10759" max="10759" width="17.44140625" style="174" customWidth="1"/>
    <col min="10760" max="10760" width="12.109375" style="174" bestFit="1" customWidth="1"/>
    <col min="10761" max="10761" width="10.44140625" style="174" bestFit="1" customWidth="1"/>
    <col min="10762" max="10762" width="9.44140625" style="174" bestFit="1" customWidth="1"/>
    <col min="10763" max="10763" width="11" style="174" bestFit="1" customWidth="1"/>
    <col min="10764" max="10767" width="9.44140625" style="174" bestFit="1" customWidth="1"/>
    <col min="10768" max="10768" width="10.44140625" style="174" bestFit="1" customWidth="1"/>
    <col min="10769" max="10772" width="9.44140625" style="174" bestFit="1" customWidth="1"/>
    <col min="10773" max="11008" width="11.5546875" style="174"/>
    <col min="11009" max="11009" width="38.44140625" style="174" customWidth="1"/>
    <col min="11010" max="11014" width="19.44140625" style="174" customWidth="1"/>
    <col min="11015" max="11015" width="17.44140625" style="174" customWidth="1"/>
    <col min="11016" max="11016" width="12.109375" style="174" bestFit="1" customWidth="1"/>
    <col min="11017" max="11017" width="10.44140625" style="174" bestFit="1" customWidth="1"/>
    <col min="11018" max="11018" width="9.44140625" style="174" bestFit="1" customWidth="1"/>
    <col min="11019" max="11019" width="11" style="174" bestFit="1" customWidth="1"/>
    <col min="11020" max="11023" width="9.44140625" style="174" bestFit="1" customWidth="1"/>
    <col min="11024" max="11024" width="10.44140625" style="174" bestFit="1" customWidth="1"/>
    <col min="11025" max="11028" width="9.44140625" style="174" bestFit="1" customWidth="1"/>
    <col min="11029" max="11264" width="11.5546875" style="174"/>
    <col min="11265" max="11265" width="38.44140625" style="174" customWidth="1"/>
    <col min="11266" max="11270" width="19.44140625" style="174" customWidth="1"/>
    <col min="11271" max="11271" width="17.44140625" style="174" customWidth="1"/>
    <col min="11272" max="11272" width="12.109375" style="174" bestFit="1" customWidth="1"/>
    <col min="11273" max="11273" width="10.44140625" style="174" bestFit="1" customWidth="1"/>
    <col min="11274" max="11274" width="9.44140625" style="174" bestFit="1" customWidth="1"/>
    <col min="11275" max="11275" width="11" style="174" bestFit="1" customWidth="1"/>
    <col min="11276" max="11279" width="9.44140625" style="174" bestFit="1" customWidth="1"/>
    <col min="11280" max="11280" width="10.44140625" style="174" bestFit="1" customWidth="1"/>
    <col min="11281" max="11284" width="9.44140625" style="174" bestFit="1" customWidth="1"/>
    <col min="11285" max="11520" width="11.5546875" style="174"/>
    <col min="11521" max="11521" width="38.44140625" style="174" customWidth="1"/>
    <col min="11522" max="11526" width="19.44140625" style="174" customWidth="1"/>
    <col min="11527" max="11527" width="17.44140625" style="174" customWidth="1"/>
    <col min="11528" max="11528" width="12.109375" style="174" bestFit="1" customWidth="1"/>
    <col min="11529" max="11529" width="10.44140625" style="174" bestFit="1" customWidth="1"/>
    <col min="11530" max="11530" width="9.44140625" style="174" bestFit="1" customWidth="1"/>
    <col min="11531" max="11531" width="11" style="174" bestFit="1" customWidth="1"/>
    <col min="11532" max="11535" width="9.44140625" style="174" bestFit="1" customWidth="1"/>
    <col min="11536" max="11536" width="10.44140625" style="174" bestFit="1" customWidth="1"/>
    <col min="11537" max="11540" width="9.44140625" style="174" bestFit="1" customWidth="1"/>
    <col min="11541" max="11776" width="11.5546875" style="174"/>
    <col min="11777" max="11777" width="38.44140625" style="174" customWidth="1"/>
    <col min="11778" max="11782" width="19.44140625" style="174" customWidth="1"/>
    <col min="11783" max="11783" width="17.44140625" style="174" customWidth="1"/>
    <col min="11784" max="11784" width="12.109375" style="174" bestFit="1" customWidth="1"/>
    <col min="11785" max="11785" width="10.44140625" style="174" bestFit="1" customWidth="1"/>
    <col min="11786" max="11786" width="9.44140625" style="174" bestFit="1" customWidth="1"/>
    <col min="11787" max="11787" width="11" style="174" bestFit="1" customWidth="1"/>
    <col min="11788" max="11791" width="9.44140625" style="174" bestFit="1" customWidth="1"/>
    <col min="11792" max="11792" width="10.44140625" style="174" bestFit="1" customWidth="1"/>
    <col min="11793" max="11796" width="9.44140625" style="174" bestFit="1" customWidth="1"/>
    <col min="11797" max="12032" width="11.5546875" style="174"/>
    <col min="12033" max="12033" width="38.44140625" style="174" customWidth="1"/>
    <col min="12034" max="12038" width="19.44140625" style="174" customWidth="1"/>
    <col min="12039" max="12039" width="17.44140625" style="174" customWidth="1"/>
    <col min="12040" max="12040" width="12.109375" style="174" bestFit="1" customWidth="1"/>
    <col min="12041" max="12041" width="10.44140625" style="174" bestFit="1" customWidth="1"/>
    <col min="12042" max="12042" width="9.44140625" style="174" bestFit="1" customWidth="1"/>
    <col min="12043" max="12043" width="11" style="174" bestFit="1" customWidth="1"/>
    <col min="12044" max="12047" width="9.44140625" style="174" bestFit="1" customWidth="1"/>
    <col min="12048" max="12048" width="10.44140625" style="174" bestFit="1" customWidth="1"/>
    <col min="12049" max="12052" width="9.44140625" style="174" bestFit="1" customWidth="1"/>
    <col min="12053" max="12288" width="11.5546875" style="174"/>
    <col min="12289" max="12289" width="38.44140625" style="174" customWidth="1"/>
    <col min="12290" max="12294" width="19.44140625" style="174" customWidth="1"/>
    <col min="12295" max="12295" width="17.44140625" style="174" customWidth="1"/>
    <col min="12296" max="12296" width="12.109375" style="174" bestFit="1" customWidth="1"/>
    <col min="12297" max="12297" width="10.44140625" style="174" bestFit="1" customWidth="1"/>
    <col min="12298" max="12298" width="9.44140625" style="174" bestFit="1" customWidth="1"/>
    <col min="12299" max="12299" width="11" style="174" bestFit="1" customWidth="1"/>
    <col min="12300" max="12303" width="9.44140625" style="174" bestFit="1" customWidth="1"/>
    <col min="12304" max="12304" width="10.44140625" style="174" bestFit="1" customWidth="1"/>
    <col min="12305" max="12308" width="9.44140625" style="174" bestFit="1" customWidth="1"/>
    <col min="12309" max="12544" width="11.5546875" style="174"/>
    <col min="12545" max="12545" width="38.44140625" style="174" customWidth="1"/>
    <col min="12546" max="12550" width="19.44140625" style="174" customWidth="1"/>
    <col min="12551" max="12551" width="17.44140625" style="174" customWidth="1"/>
    <col min="12552" max="12552" width="12.109375" style="174" bestFit="1" customWidth="1"/>
    <col min="12553" max="12553" width="10.44140625" style="174" bestFit="1" customWidth="1"/>
    <col min="12554" max="12554" width="9.44140625" style="174" bestFit="1" customWidth="1"/>
    <col min="12555" max="12555" width="11" style="174" bestFit="1" customWidth="1"/>
    <col min="12556" max="12559" width="9.44140625" style="174" bestFit="1" customWidth="1"/>
    <col min="12560" max="12560" width="10.44140625" style="174" bestFit="1" customWidth="1"/>
    <col min="12561" max="12564" width="9.44140625" style="174" bestFit="1" customWidth="1"/>
    <col min="12565" max="12800" width="11.5546875" style="174"/>
    <col min="12801" max="12801" width="38.44140625" style="174" customWidth="1"/>
    <col min="12802" max="12806" width="19.44140625" style="174" customWidth="1"/>
    <col min="12807" max="12807" width="17.44140625" style="174" customWidth="1"/>
    <col min="12808" max="12808" width="12.109375" style="174" bestFit="1" customWidth="1"/>
    <col min="12809" max="12809" width="10.44140625" style="174" bestFit="1" customWidth="1"/>
    <col min="12810" max="12810" width="9.44140625" style="174" bestFit="1" customWidth="1"/>
    <col min="12811" max="12811" width="11" style="174" bestFit="1" customWidth="1"/>
    <col min="12812" max="12815" width="9.44140625" style="174" bestFit="1" customWidth="1"/>
    <col min="12816" max="12816" width="10.44140625" style="174" bestFit="1" customWidth="1"/>
    <col min="12817" max="12820" width="9.44140625" style="174" bestFit="1" customWidth="1"/>
    <col min="12821" max="13056" width="11.5546875" style="174"/>
    <col min="13057" max="13057" width="38.44140625" style="174" customWidth="1"/>
    <col min="13058" max="13062" width="19.44140625" style="174" customWidth="1"/>
    <col min="13063" max="13063" width="17.44140625" style="174" customWidth="1"/>
    <col min="13064" max="13064" width="12.109375" style="174" bestFit="1" customWidth="1"/>
    <col min="13065" max="13065" width="10.44140625" style="174" bestFit="1" customWidth="1"/>
    <col min="13066" max="13066" width="9.44140625" style="174" bestFit="1" customWidth="1"/>
    <col min="13067" max="13067" width="11" style="174" bestFit="1" customWidth="1"/>
    <col min="13068" max="13071" width="9.44140625" style="174" bestFit="1" customWidth="1"/>
    <col min="13072" max="13072" width="10.44140625" style="174" bestFit="1" customWidth="1"/>
    <col min="13073" max="13076" width="9.44140625" style="174" bestFit="1" customWidth="1"/>
    <col min="13077" max="13312" width="11.5546875" style="174"/>
    <col min="13313" max="13313" width="38.44140625" style="174" customWidth="1"/>
    <col min="13314" max="13318" width="19.44140625" style="174" customWidth="1"/>
    <col min="13319" max="13319" width="17.44140625" style="174" customWidth="1"/>
    <col min="13320" max="13320" width="12.109375" style="174" bestFit="1" customWidth="1"/>
    <col min="13321" max="13321" width="10.44140625" style="174" bestFit="1" customWidth="1"/>
    <col min="13322" max="13322" width="9.44140625" style="174" bestFit="1" customWidth="1"/>
    <col min="13323" max="13323" width="11" style="174" bestFit="1" customWidth="1"/>
    <col min="13324" max="13327" width="9.44140625" style="174" bestFit="1" customWidth="1"/>
    <col min="13328" max="13328" width="10.44140625" style="174" bestFit="1" customWidth="1"/>
    <col min="13329" max="13332" width="9.44140625" style="174" bestFit="1" customWidth="1"/>
    <col min="13333" max="13568" width="11.5546875" style="174"/>
    <col min="13569" max="13569" width="38.44140625" style="174" customWidth="1"/>
    <col min="13570" max="13574" width="19.44140625" style="174" customWidth="1"/>
    <col min="13575" max="13575" width="17.44140625" style="174" customWidth="1"/>
    <col min="13576" max="13576" width="12.109375" style="174" bestFit="1" customWidth="1"/>
    <col min="13577" max="13577" width="10.44140625" style="174" bestFit="1" customWidth="1"/>
    <col min="13578" max="13578" width="9.44140625" style="174" bestFit="1" customWidth="1"/>
    <col min="13579" max="13579" width="11" style="174" bestFit="1" customWidth="1"/>
    <col min="13580" max="13583" width="9.44140625" style="174" bestFit="1" customWidth="1"/>
    <col min="13584" max="13584" width="10.44140625" style="174" bestFit="1" customWidth="1"/>
    <col min="13585" max="13588" width="9.44140625" style="174" bestFit="1" customWidth="1"/>
    <col min="13589" max="13824" width="11.5546875" style="174"/>
    <col min="13825" max="13825" width="38.44140625" style="174" customWidth="1"/>
    <col min="13826" max="13830" width="19.44140625" style="174" customWidth="1"/>
    <col min="13831" max="13831" width="17.44140625" style="174" customWidth="1"/>
    <col min="13832" max="13832" width="12.109375" style="174" bestFit="1" customWidth="1"/>
    <col min="13833" max="13833" width="10.44140625" style="174" bestFit="1" customWidth="1"/>
    <col min="13834" max="13834" width="9.44140625" style="174" bestFit="1" customWidth="1"/>
    <col min="13835" max="13835" width="11" style="174" bestFit="1" customWidth="1"/>
    <col min="13836" max="13839" width="9.44140625" style="174" bestFit="1" customWidth="1"/>
    <col min="13840" max="13840" width="10.44140625" style="174" bestFit="1" customWidth="1"/>
    <col min="13841" max="13844" width="9.44140625" style="174" bestFit="1" customWidth="1"/>
    <col min="13845" max="14080" width="11.5546875" style="174"/>
    <col min="14081" max="14081" width="38.44140625" style="174" customWidth="1"/>
    <col min="14082" max="14086" width="19.44140625" style="174" customWidth="1"/>
    <col min="14087" max="14087" width="17.44140625" style="174" customWidth="1"/>
    <col min="14088" max="14088" width="12.109375" style="174" bestFit="1" customWidth="1"/>
    <col min="14089" max="14089" width="10.44140625" style="174" bestFit="1" customWidth="1"/>
    <col min="14090" max="14090" width="9.44140625" style="174" bestFit="1" customWidth="1"/>
    <col min="14091" max="14091" width="11" style="174" bestFit="1" customWidth="1"/>
    <col min="14092" max="14095" width="9.44140625" style="174" bestFit="1" customWidth="1"/>
    <col min="14096" max="14096" width="10.44140625" style="174" bestFit="1" customWidth="1"/>
    <col min="14097" max="14100" width="9.44140625" style="174" bestFit="1" customWidth="1"/>
    <col min="14101" max="14336" width="11.5546875" style="174"/>
    <col min="14337" max="14337" width="38.44140625" style="174" customWidth="1"/>
    <col min="14338" max="14342" width="19.44140625" style="174" customWidth="1"/>
    <col min="14343" max="14343" width="17.44140625" style="174" customWidth="1"/>
    <col min="14344" max="14344" width="12.109375" style="174" bestFit="1" customWidth="1"/>
    <col min="14345" max="14345" width="10.44140625" style="174" bestFit="1" customWidth="1"/>
    <col min="14346" max="14346" width="9.44140625" style="174" bestFit="1" customWidth="1"/>
    <col min="14347" max="14347" width="11" style="174" bestFit="1" customWidth="1"/>
    <col min="14348" max="14351" width="9.44140625" style="174" bestFit="1" customWidth="1"/>
    <col min="14352" max="14352" width="10.44140625" style="174" bestFit="1" customWidth="1"/>
    <col min="14353" max="14356" width="9.44140625" style="174" bestFit="1" customWidth="1"/>
    <col min="14357" max="14592" width="11.5546875" style="174"/>
    <col min="14593" max="14593" width="38.44140625" style="174" customWidth="1"/>
    <col min="14594" max="14598" width="19.44140625" style="174" customWidth="1"/>
    <col min="14599" max="14599" width="17.44140625" style="174" customWidth="1"/>
    <col min="14600" max="14600" width="12.109375" style="174" bestFit="1" customWidth="1"/>
    <col min="14601" max="14601" width="10.44140625" style="174" bestFit="1" customWidth="1"/>
    <col min="14602" max="14602" width="9.44140625" style="174" bestFit="1" customWidth="1"/>
    <col min="14603" max="14603" width="11" style="174" bestFit="1" customWidth="1"/>
    <col min="14604" max="14607" width="9.44140625" style="174" bestFit="1" customWidth="1"/>
    <col min="14608" max="14608" width="10.44140625" style="174" bestFit="1" customWidth="1"/>
    <col min="14609" max="14612" width="9.44140625" style="174" bestFit="1" customWidth="1"/>
    <col min="14613" max="14848" width="11.5546875" style="174"/>
    <col min="14849" max="14849" width="38.44140625" style="174" customWidth="1"/>
    <col min="14850" max="14854" width="19.44140625" style="174" customWidth="1"/>
    <col min="14855" max="14855" width="17.44140625" style="174" customWidth="1"/>
    <col min="14856" max="14856" width="12.109375" style="174" bestFit="1" customWidth="1"/>
    <col min="14857" max="14857" width="10.44140625" style="174" bestFit="1" customWidth="1"/>
    <col min="14858" max="14858" width="9.44140625" style="174" bestFit="1" customWidth="1"/>
    <col min="14859" max="14859" width="11" style="174" bestFit="1" customWidth="1"/>
    <col min="14860" max="14863" width="9.44140625" style="174" bestFit="1" customWidth="1"/>
    <col min="14864" max="14864" width="10.44140625" style="174" bestFit="1" customWidth="1"/>
    <col min="14865" max="14868" width="9.44140625" style="174" bestFit="1" customWidth="1"/>
    <col min="14869" max="15104" width="11.5546875" style="174"/>
    <col min="15105" max="15105" width="38.44140625" style="174" customWidth="1"/>
    <col min="15106" max="15110" width="19.44140625" style="174" customWidth="1"/>
    <col min="15111" max="15111" width="17.44140625" style="174" customWidth="1"/>
    <col min="15112" max="15112" width="12.109375" style="174" bestFit="1" customWidth="1"/>
    <col min="15113" max="15113" width="10.44140625" style="174" bestFit="1" customWidth="1"/>
    <col min="15114" max="15114" width="9.44140625" style="174" bestFit="1" customWidth="1"/>
    <col min="15115" max="15115" width="11" style="174" bestFit="1" customWidth="1"/>
    <col min="15116" max="15119" width="9.44140625" style="174" bestFit="1" customWidth="1"/>
    <col min="15120" max="15120" width="10.44140625" style="174" bestFit="1" customWidth="1"/>
    <col min="15121" max="15124" width="9.44140625" style="174" bestFit="1" customWidth="1"/>
    <col min="15125" max="15360" width="11.5546875" style="174"/>
    <col min="15361" max="15361" width="38.44140625" style="174" customWidth="1"/>
    <col min="15362" max="15366" width="19.44140625" style="174" customWidth="1"/>
    <col min="15367" max="15367" width="17.44140625" style="174" customWidth="1"/>
    <col min="15368" max="15368" width="12.109375" style="174" bestFit="1" customWidth="1"/>
    <col min="15369" max="15369" width="10.44140625" style="174" bestFit="1" customWidth="1"/>
    <col min="15370" max="15370" width="9.44140625" style="174" bestFit="1" customWidth="1"/>
    <col min="15371" max="15371" width="11" style="174" bestFit="1" customWidth="1"/>
    <col min="15372" max="15375" width="9.44140625" style="174" bestFit="1" customWidth="1"/>
    <col min="15376" max="15376" width="10.44140625" style="174" bestFit="1" customWidth="1"/>
    <col min="15377" max="15380" width="9.44140625" style="174" bestFit="1" customWidth="1"/>
    <col min="15381" max="15616" width="11.5546875" style="174"/>
    <col min="15617" max="15617" width="38.44140625" style="174" customWidth="1"/>
    <col min="15618" max="15622" width="19.44140625" style="174" customWidth="1"/>
    <col min="15623" max="15623" width="17.44140625" style="174" customWidth="1"/>
    <col min="15624" max="15624" width="12.109375" style="174" bestFit="1" customWidth="1"/>
    <col min="15625" max="15625" width="10.44140625" style="174" bestFit="1" customWidth="1"/>
    <col min="15626" max="15626" width="9.44140625" style="174" bestFit="1" customWidth="1"/>
    <col min="15627" max="15627" width="11" style="174" bestFit="1" customWidth="1"/>
    <col min="15628" max="15631" width="9.44140625" style="174" bestFit="1" customWidth="1"/>
    <col min="15632" max="15632" width="10.44140625" style="174" bestFit="1" customWidth="1"/>
    <col min="15633" max="15636" width="9.44140625" style="174" bestFit="1" customWidth="1"/>
    <col min="15637" max="15872" width="11.5546875" style="174"/>
    <col min="15873" max="15873" width="38.44140625" style="174" customWidth="1"/>
    <col min="15874" max="15878" width="19.44140625" style="174" customWidth="1"/>
    <col min="15879" max="15879" width="17.44140625" style="174" customWidth="1"/>
    <col min="15880" max="15880" width="12.109375" style="174" bestFit="1" customWidth="1"/>
    <col min="15881" max="15881" width="10.44140625" style="174" bestFit="1" customWidth="1"/>
    <col min="15882" max="15882" width="9.44140625" style="174" bestFit="1" customWidth="1"/>
    <col min="15883" max="15883" width="11" style="174" bestFit="1" customWidth="1"/>
    <col min="15884" max="15887" width="9.44140625" style="174" bestFit="1" customWidth="1"/>
    <col min="15888" max="15888" width="10.44140625" style="174" bestFit="1" customWidth="1"/>
    <col min="15889" max="15892" width="9.44140625" style="174" bestFit="1" customWidth="1"/>
    <col min="15893" max="16128" width="11.5546875" style="174"/>
    <col min="16129" max="16129" width="38.44140625" style="174" customWidth="1"/>
    <col min="16130" max="16134" width="19.44140625" style="174" customWidth="1"/>
    <col min="16135" max="16135" width="17.44140625" style="174" customWidth="1"/>
    <col min="16136" max="16136" width="12.109375" style="174" bestFit="1" customWidth="1"/>
    <col min="16137" max="16137" width="10.44140625" style="174" bestFit="1" customWidth="1"/>
    <col min="16138" max="16138" width="9.44140625" style="174" bestFit="1" customWidth="1"/>
    <col min="16139" max="16139" width="11" style="174" bestFit="1" customWidth="1"/>
    <col min="16140" max="16143" width="9.44140625" style="174" bestFit="1" customWidth="1"/>
    <col min="16144" max="16144" width="10.44140625" style="174" bestFit="1" customWidth="1"/>
    <col min="16145" max="16148" width="9.44140625" style="174" bestFit="1" customWidth="1"/>
    <col min="16149" max="16384" width="11.5546875" style="174"/>
  </cols>
  <sheetData>
    <row r="1" spans="1:11" s="331" customFormat="1" ht="18" customHeight="1">
      <c r="A1" s="1594" t="s">
        <v>2775</v>
      </c>
      <c r="B1" s="246"/>
      <c r="C1" s="246"/>
      <c r="D1" s="246"/>
      <c r="E1" s="246"/>
      <c r="F1" s="246"/>
      <c r="G1" s="246"/>
    </row>
    <row r="2" spans="1:11" s="333" customFormat="1" ht="24" customHeight="1">
      <c r="A2" s="332" t="s">
        <v>2595</v>
      </c>
      <c r="B2" s="332"/>
      <c r="C2" s="332"/>
      <c r="D2" s="332"/>
      <c r="E2" s="332"/>
      <c r="F2" s="332"/>
      <c r="G2" s="332"/>
    </row>
    <row r="3" spans="1:11" s="1267" customFormat="1" ht="24" customHeight="1">
      <c r="A3" s="332" t="s">
        <v>2596</v>
      </c>
      <c r="B3" s="332"/>
      <c r="C3" s="332"/>
      <c r="D3" s="332"/>
      <c r="E3" s="332"/>
      <c r="F3" s="332"/>
      <c r="G3" s="332"/>
    </row>
    <row r="4" spans="1:11" s="250" customFormat="1" ht="17.399999999999999" customHeight="1">
      <c r="A4" s="334">
        <v>46112</v>
      </c>
      <c r="B4" s="334"/>
      <c r="C4" s="334"/>
      <c r="D4" s="334"/>
      <c r="E4" s="334"/>
      <c r="F4" s="334"/>
      <c r="G4" s="334"/>
    </row>
    <row r="5" spans="1:11" s="1269" customFormat="1" ht="16.2" customHeight="1">
      <c r="A5" s="1268" t="s">
        <v>154</v>
      </c>
      <c r="B5" s="1268"/>
      <c r="C5" s="1268"/>
      <c r="D5" s="1268"/>
      <c r="E5" s="1268"/>
      <c r="F5" s="1268"/>
      <c r="G5" s="1268"/>
    </row>
    <row r="6" spans="1:11" s="137" customFormat="1" ht="9.75" customHeight="1" thickBot="1">
      <c r="A6" s="335"/>
      <c r="B6" s="335"/>
      <c r="C6" s="335"/>
      <c r="D6" s="335"/>
      <c r="E6" s="335"/>
      <c r="F6" s="335"/>
      <c r="G6" s="335"/>
    </row>
    <row r="7" spans="1:11" s="337" customFormat="1" ht="20.100000000000001" customHeight="1">
      <c r="A7" s="445" t="s">
        <v>1</v>
      </c>
      <c r="B7" s="1270" t="s">
        <v>2597</v>
      </c>
      <c r="C7" s="1270" t="s">
        <v>2598</v>
      </c>
      <c r="D7" s="1270" t="s">
        <v>2599</v>
      </c>
      <c r="E7" s="1270" t="s">
        <v>2600</v>
      </c>
      <c r="F7" s="1270" t="s">
        <v>2601</v>
      </c>
      <c r="G7" s="1271" t="s">
        <v>2602</v>
      </c>
    </row>
    <row r="8" spans="1:11" s="337" customFormat="1" ht="43.5" customHeight="1">
      <c r="A8" s="1259"/>
      <c r="B8" s="1272"/>
      <c r="C8" s="1272"/>
      <c r="D8" s="1273"/>
      <c r="E8" s="1272"/>
      <c r="F8" s="1272"/>
      <c r="G8" s="1273"/>
    </row>
    <row r="9" spans="1:11" s="337" customFormat="1" ht="9" customHeight="1">
      <c r="A9" s="1274"/>
      <c r="B9" s="1275"/>
      <c r="C9" s="1275"/>
      <c r="D9" s="1275"/>
      <c r="E9" s="1275"/>
      <c r="F9" s="1275"/>
      <c r="G9" s="1276"/>
    </row>
    <row r="10" spans="1:11" s="153" customFormat="1" ht="20.100000000000001" customHeight="1">
      <c r="A10" s="262" t="s">
        <v>29</v>
      </c>
      <c r="B10" s="1277">
        <v>93.610733045824702</v>
      </c>
      <c r="C10" s="1277">
        <v>1.9638998683927484</v>
      </c>
      <c r="D10" s="1277">
        <v>0.93193308327818614</v>
      </c>
      <c r="E10" s="1277">
        <v>1.13009394508567</v>
      </c>
      <c r="F10" s="1277">
        <v>2.3633400407594967</v>
      </c>
      <c r="G10" s="1278">
        <v>96043104.710000008</v>
      </c>
      <c r="H10" s="1279"/>
    </row>
    <row r="11" spans="1:11" s="153" customFormat="1" ht="20.100000000000001" customHeight="1">
      <c r="A11" s="262" t="s">
        <v>30</v>
      </c>
      <c r="B11" s="1277">
        <v>89.057107780929258</v>
      </c>
      <c r="C11" s="1277">
        <v>1.6712790626293845</v>
      </c>
      <c r="D11" s="1277">
        <v>1.5220847945642424</v>
      </c>
      <c r="E11" s="1277">
        <v>3.7340800279209598</v>
      </c>
      <c r="F11" s="1277">
        <v>4.0154477901475349</v>
      </c>
      <c r="G11" s="1278">
        <v>1838882.3080000002</v>
      </c>
      <c r="H11" s="1279"/>
    </row>
    <row r="12" spans="1:11" s="153" customFormat="1" ht="20.100000000000001" customHeight="1">
      <c r="A12" s="262" t="s">
        <v>31</v>
      </c>
      <c r="B12" s="1277">
        <v>92.974697955772697</v>
      </c>
      <c r="C12" s="1277">
        <v>2.6422506394588057</v>
      </c>
      <c r="D12" s="1277">
        <v>1.039389075618232</v>
      </c>
      <c r="E12" s="1277">
        <v>1.0151794580436162</v>
      </c>
      <c r="F12" s="1277">
        <v>2.3284828598548484</v>
      </c>
      <c r="G12" s="1278">
        <v>142199280.48799998</v>
      </c>
      <c r="H12" s="1279"/>
      <c r="I12" s="1280"/>
      <c r="K12" s="1281"/>
    </row>
    <row r="13" spans="1:11" s="153" customFormat="1" ht="20.100000000000001" customHeight="1">
      <c r="A13" s="262" t="s">
        <v>32</v>
      </c>
      <c r="B13" s="1277">
        <v>87.540292597162292</v>
      </c>
      <c r="C13" s="1277">
        <v>4.0184919581147049</v>
      </c>
      <c r="D13" s="1277">
        <v>1.3309045062404408</v>
      </c>
      <c r="E13" s="1277">
        <v>2.3062338131956186</v>
      </c>
      <c r="F13" s="1277">
        <v>4.8040769091667208</v>
      </c>
      <c r="G13" s="1278">
        <v>7865992.0759999994</v>
      </c>
      <c r="H13" s="1279"/>
    </row>
    <row r="14" spans="1:11" s="153" customFormat="1" ht="20.100000000000001" customHeight="1">
      <c r="A14" s="262" t="s">
        <v>33</v>
      </c>
      <c r="B14" s="1277">
        <v>91.298945437592494</v>
      </c>
      <c r="C14" s="1277">
        <v>3.0604473161250469</v>
      </c>
      <c r="D14" s="1277">
        <v>0.88296552711501042</v>
      </c>
      <c r="E14" s="1277">
        <v>1.3561519105596407</v>
      </c>
      <c r="F14" s="1277">
        <v>3.4014897202491325</v>
      </c>
      <c r="G14" s="1278">
        <v>16976264.916000001</v>
      </c>
      <c r="H14" s="1279"/>
    </row>
    <row r="15" spans="1:11" s="153" customFormat="1" ht="20.100000000000001" customHeight="1">
      <c r="A15" s="262" t="s">
        <v>109</v>
      </c>
      <c r="B15" s="1277">
        <v>89.699071936832624</v>
      </c>
      <c r="C15" s="1277">
        <v>2.7274368427961648</v>
      </c>
      <c r="D15" s="1277">
        <v>1.416087367364149</v>
      </c>
      <c r="E15" s="1277">
        <v>2.0743500102440384</v>
      </c>
      <c r="F15" s="1277">
        <v>4.0830538151319677</v>
      </c>
      <c r="G15" s="1278">
        <v>54286726.561999999</v>
      </c>
      <c r="H15" s="1279"/>
    </row>
    <row r="16" spans="1:11" s="153" customFormat="1" ht="20.100000000000001" customHeight="1">
      <c r="A16" s="262" t="s">
        <v>35</v>
      </c>
      <c r="B16" s="1277">
        <v>84.565390154395786</v>
      </c>
      <c r="C16" s="1277">
        <v>12.670660561152328</v>
      </c>
      <c r="D16" s="1277">
        <v>2.7639491806485226</v>
      </c>
      <c r="E16" s="1277" t="s">
        <v>111</v>
      </c>
      <c r="F16" s="1277" t="s">
        <v>111</v>
      </c>
      <c r="G16" s="1278">
        <v>1926719.9039999999</v>
      </c>
      <c r="H16" s="1279"/>
    </row>
    <row r="17" spans="1:9" s="153" customFormat="1" ht="20.100000000000001" customHeight="1">
      <c r="A17" s="262" t="s">
        <v>36</v>
      </c>
      <c r="B17" s="1277">
        <v>93.875859654026058</v>
      </c>
      <c r="C17" s="1277">
        <v>1.9136751308394344</v>
      </c>
      <c r="D17" s="1277">
        <v>1.0614113029065608</v>
      </c>
      <c r="E17" s="1277">
        <v>1.3642614088073217</v>
      </c>
      <c r="F17" s="1277">
        <v>1.7847924690024837</v>
      </c>
      <c r="G17" s="1278">
        <v>55203405.16399999</v>
      </c>
      <c r="H17" s="1279"/>
    </row>
    <row r="18" spans="1:9" s="153" customFormat="1" ht="20.100000000000001" customHeight="1">
      <c r="A18" s="262" t="s">
        <v>37</v>
      </c>
      <c r="B18" s="1277">
        <v>93.324175584447929</v>
      </c>
      <c r="C18" s="1277">
        <v>1.199309988392274</v>
      </c>
      <c r="D18" s="1277">
        <v>1.1865293260440957</v>
      </c>
      <c r="E18" s="1277">
        <v>2.0033319746774119</v>
      </c>
      <c r="F18" s="1277">
        <v>2.2866530617478253</v>
      </c>
      <c r="G18" s="1278">
        <v>13912408.853</v>
      </c>
      <c r="H18" s="1279"/>
    </row>
    <row r="19" spans="1:9" s="153" customFormat="1" ht="20.100000000000001" customHeight="1">
      <c r="A19" s="262" t="s">
        <v>38</v>
      </c>
      <c r="B19" s="1277">
        <v>93.763335688350026</v>
      </c>
      <c r="C19" s="1277">
        <v>2.3130452347869519</v>
      </c>
      <c r="D19" s="1277">
        <v>0.49375310092249275</v>
      </c>
      <c r="E19" s="1277">
        <v>1.4515007758033731</v>
      </c>
      <c r="F19" s="1277">
        <v>1.978364959215539</v>
      </c>
      <c r="G19" s="1278">
        <v>4565800.591</v>
      </c>
      <c r="H19" s="1279"/>
    </row>
    <row r="20" spans="1:9" s="153" customFormat="1" ht="20.100000000000001" customHeight="1">
      <c r="A20" s="262" t="s">
        <v>99</v>
      </c>
      <c r="B20" s="1277">
        <v>91.177640400736848</v>
      </c>
      <c r="C20" s="1277">
        <v>1.7017675021975887</v>
      </c>
      <c r="D20" s="1277">
        <v>1.8250719214905735</v>
      </c>
      <c r="E20" s="1277">
        <v>3.2887240684222143</v>
      </c>
      <c r="F20" s="1277">
        <v>2.0067959705119782</v>
      </c>
      <c r="G20" s="1278">
        <v>3659228.9439999997</v>
      </c>
      <c r="H20" s="1279"/>
    </row>
    <row r="21" spans="1:9" s="153" customFormat="1" ht="20.100000000000001" customHeight="1">
      <c r="A21" s="262" t="s">
        <v>114</v>
      </c>
      <c r="B21" s="1277">
        <v>86.396899388711674</v>
      </c>
      <c r="C21" s="1277">
        <v>9.5775486252001087</v>
      </c>
      <c r="D21" s="1277">
        <v>1.2242759705604753</v>
      </c>
      <c r="E21" s="1277">
        <v>0.3083625173418259</v>
      </c>
      <c r="F21" s="1277">
        <v>2.4929133759431856</v>
      </c>
      <c r="G21" s="1278">
        <v>7362401.6290000007</v>
      </c>
      <c r="H21" s="1279"/>
    </row>
    <row r="22" spans="1:9" s="153" customFormat="1" ht="20.100000000000001" customHeight="1">
      <c r="A22" s="262" t="s">
        <v>41</v>
      </c>
      <c r="B22" s="1277">
        <v>89.286145283718298</v>
      </c>
      <c r="C22" s="1277">
        <v>2.94274692614901</v>
      </c>
      <c r="D22" s="1277">
        <v>2.254503790749669</v>
      </c>
      <c r="E22" s="1277">
        <v>3.3664051332529206</v>
      </c>
      <c r="F22" s="1277">
        <v>2.1501984488670094</v>
      </c>
      <c r="G22" s="1278">
        <v>1437941.6939999999</v>
      </c>
      <c r="H22" s="1279"/>
    </row>
    <row r="23" spans="1:9" s="153" customFormat="1" ht="20.100000000000001" customHeight="1">
      <c r="A23" s="27" t="s">
        <v>42</v>
      </c>
      <c r="B23" s="1277">
        <v>90.186815157171651</v>
      </c>
      <c r="C23" s="1277">
        <v>3.7046671607989308</v>
      </c>
      <c r="D23" s="1277">
        <v>1.6750909870843378</v>
      </c>
      <c r="E23" s="1277">
        <v>2.8900618353653553</v>
      </c>
      <c r="F23" s="1277">
        <v>1.5433641810787104</v>
      </c>
      <c r="G23" s="1278">
        <v>1031685.9879999999</v>
      </c>
      <c r="H23" s="1279"/>
    </row>
    <row r="24" spans="1:9" s="153" customFormat="1" ht="20.100000000000001" customHeight="1">
      <c r="A24" s="262" t="s">
        <v>43</v>
      </c>
      <c r="B24" s="1277">
        <v>98.347046308181334</v>
      </c>
      <c r="C24" s="1277">
        <v>1.0390996829115005</v>
      </c>
      <c r="D24" s="1277" t="s">
        <v>111</v>
      </c>
      <c r="E24" s="1277" t="s">
        <v>111</v>
      </c>
      <c r="F24" s="1277">
        <v>0.61385391115113919</v>
      </c>
      <c r="G24" s="1278">
        <v>2045909.584</v>
      </c>
      <c r="H24" s="1279"/>
    </row>
    <row r="25" spans="1:9" s="153" customFormat="1" ht="20.100000000000001" customHeight="1">
      <c r="A25" s="262" t="s">
        <v>44</v>
      </c>
      <c r="B25" s="1277">
        <v>99.870992734276172</v>
      </c>
      <c r="C25" s="1277" t="s">
        <v>111</v>
      </c>
      <c r="D25" s="1277" t="s">
        <v>111</v>
      </c>
      <c r="E25" s="1277" t="s">
        <v>111</v>
      </c>
      <c r="F25" s="1277">
        <v>0.1290072657238282</v>
      </c>
      <c r="G25" s="1278">
        <v>727154.39300000004</v>
      </c>
      <c r="H25" s="1279"/>
    </row>
    <row r="26" spans="1:9" s="153" customFormat="1" ht="20.100000000000001" customHeight="1">
      <c r="A26" s="262" t="s">
        <v>45</v>
      </c>
      <c r="B26" s="1277">
        <v>99.25263462201373</v>
      </c>
      <c r="C26" s="1277">
        <v>0.15739358727038261</v>
      </c>
      <c r="D26" s="1277" t="s">
        <v>111</v>
      </c>
      <c r="E26" s="1277" t="s">
        <v>111</v>
      </c>
      <c r="F26" s="1277">
        <v>0.58997175444593786</v>
      </c>
      <c r="G26" s="1278">
        <v>2757104.7050000001</v>
      </c>
      <c r="H26" s="1279"/>
    </row>
    <row r="27" spans="1:9" s="153" customFormat="1" ht="20.100000000000001" customHeight="1">
      <c r="A27" s="262" t="s">
        <v>46</v>
      </c>
      <c r="B27" s="1277">
        <v>92.852800818229582</v>
      </c>
      <c r="C27" s="1277">
        <v>1.9489875697539918</v>
      </c>
      <c r="D27" s="1277">
        <v>1.1395997040910735</v>
      </c>
      <c r="E27" s="1277">
        <v>1.7292708083851995</v>
      </c>
      <c r="F27" s="1277">
        <v>2.3293409330835853</v>
      </c>
      <c r="G27" s="1278">
        <v>4806058.4610000001</v>
      </c>
      <c r="H27" s="1279"/>
    </row>
    <row r="28" spans="1:9" s="153" customFormat="1" ht="20.100000000000001" customHeight="1">
      <c r="A28" s="262" t="s">
        <v>47</v>
      </c>
      <c r="B28" s="1277">
        <v>86.702533570397506</v>
      </c>
      <c r="C28" s="1277">
        <v>3.1388929720603538</v>
      </c>
      <c r="D28" s="1277">
        <v>2.6709823995099145</v>
      </c>
      <c r="E28" s="1277">
        <v>4.2060881859177703</v>
      </c>
      <c r="F28" s="1277">
        <v>3.2815025064401251</v>
      </c>
      <c r="G28" s="1278">
        <v>2461206.409</v>
      </c>
      <c r="H28" s="1279"/>
    </row>
    <row r="29" spans="1:9" s="347" customFormat="1" ht="23.25" customHeight="1" thickBot="1">
      <c r="A29" s="405" t="s">
        <v>48</v>
      </c>
      <c r="B29" s="1282">
        <v>92.50208690419214</v>
      </c>
      <c r="C29" s="1282">
        <v>2.5190578685850569</v>
      </c>
      <c r="D29" s="1282">
        <v>1.0872091483423778</v>
      </c>
      <c r="E29" s="1282">
        <v>1.3396469728835245</v>
      </c>
      <c r="F29" s="1282">
        <v>2.5519990639648631</v>
      </c>
      <c r="G29" s="1283">
        <v>421107277.37899995</v>
      </c>
      <c r="H29" s="1284"/>
      <c r="I29" s="1285"/>
    </row>
    <row r="30" spans="1:9" s="348" customFormat="1" ht="15.75" customHeight="1">
      <c r="A30" s="170" t="s">
        <v>2603</v>
      </c>
      <c r="B30" s="347"/>
      <c r="C30" s="347"/>
      <c r="D30" s="347"/>
      <c r="E30" s="347"/>
      <c r="F30" s="347"/>
      <c r="G30" s="347"/>
    </row>
    <row r="31" spans="1:9" s="348" customFormat="1" ht="19.95" customHeight="1">
      <c r="A31" s="1286" t="s">
        <v>2604</v>
      </c>
      <c r="B31" s="1286"/>
      <c r="C31" s="1286"/>
      <c r="D31" s="1286"/>
      <c r="E31" s="1286"/>
      <c r="F31" s="1286"/>
      <c r="G31" s="1286"/>
    </row>
    <row r="32" spans="1:9" s="137" customFormat="1">
      <c r="A32" s="1266"/>
      <c r="B32" s="274"/>
      <c r="C32" s="274"/>
      <c r="D32" s="274"/>
      <c r="E32" s="274"/>
      <c r="F32" s="274"/>
      <c r="G32" s="274"/>
      <c r="H32" s="274"/>
      <c r="I32" s="274"/>
    </row>
    <row r="33" spans="1:9" s="137" customFormat="1">
      <c r="A33" s="1266"/>
      <c r="B33" s="994"/>
      <c r="C33" s="994"/>
      <c r="D33" s="983"/>
      <c r="E33" s="994"/>
      <c r="F33" s="994"/>
      <c r="G33" s="994"/>
      <c r="H33" s="983"/>
      <c r="I33" s="994"/>
    </row>
    <row r="34" spans="1:9" s="137" customFormat="1">
      <c r="A34" s="1266"/>
    </row>
    <row r="35" spans="1:9" s="137" customFormat="1">
      <c r="A35" s="153"/>
    </row>
    <row r="36" spans="1:9" s="137" customFormat="1"/>
    <row r="37" spans="1:9" s="137" customFormat="1"/>
    <row r="38" spans="1:9" s="137" customFormat="1"/>
    <row r="39" spans="1:9" s="137" customFormat="1"/>
    <row r="40" spans="1:9" s="137" customFormat="1"/>
    <row r="41" spans="1:9" s="137" customFormat="1"/>
    <row r="42" spans="1:9" s="137" customFormat="1"/>
    <row r="43" spans="1:9" s="137" customFormat="1"/>
    <row r="44" spans="1:9" s="137" customFormat="1"/>
    <row r="45" spans="1:9" s="137" customFormat="1"/>
    <row r="46" spans="1:9" s="137" customFormat="1"/>
    <row r="47" spans="1:9" s="137" customFormat="1"/>
    <row r="48" spans="1:9" s="137" customFormat="1"/>
    <row r="49" spans="2:7" s="137" customFormat="1"/>
    <row r="50" spans="2:7" s="137" customFormat="1"/>
    <row r="51" spans="2:7" s="137" customFormat="1"/>
    <row r="52" spans="2:7" s="137" customFormat="1"/>
    <row r="53" spans="2:7" s="137" customFormat="1"/>
    <row r="54" spans="2:7" s="137" customFormat="1"/>
    <row r="56" spans="2:7">
      <c r="B56" s="1287"/>
      <c r="C56" s="1287"/>
      <c r="D56" s="1287"/>
      <c r="E56" s="1287"/>
      <c r="F56" s="1287"/>
      <c r="G56" s="1287"/>
    </row>
    <row r="57" spans="2:7">
      <c r="B57" s="1287"/>
      <c r="C57" s="1287"/>
      <c r="D57" s="1287"/>
      <c r="E57" s="1287"/>
      <c r="F57" s="1287"/>
      <c r="G57" s="1287"/>
    </row>
    <row r="58" spans="2:7">
      <c r="B58" s="1287"/>
      <c r="C58" s="1287"/>
      <c r="D58" s="1287"/>
      <c r="E58" s="1287"/>
      <c r="F58" s="1287"/>
      <c r="G58" s="1287"/>
    </row>
    <row r="59" spans="2:7">
      <c r="B59" s="1287"/>
      <c r="C59" s="1287"/>
      <c r="D59" s="1287"/>
      <c r="E59" s="1287"/>
      <c r="F59" s="1287"/>
      <c r="G59" s="1287"/>
    </row>
    <row r="60" spans="2:7">
      <c r="B60" s="1287"/>
      <c r="C60" s="1287"/>
      <c r="D60" s="1287"/>
      <c r="E60" s="1287"/>
      <c r="F60" s="1287"/>
      <c r="G60" s="1287"/>
    </row>
    <row r="61" spans="2:7">
      <c r="B61" s="1287"/>
      <c r="C61" s="1287"/>
      <c r="D61" s="1287"/>
      <c r="E61" s="1287"/>
      <c r="F61" s="1287"/>
      <c r="G61" s="1287"/>
    </row>
    <row r="62" spans="2:7">
      <c r="B62" s="1287"/>
      <c r="C62" s="1287"/>
      <c r="D62" s="1287"/>
      <c r="E62" s="1287"/>
      <c r="F62" s="1287"/>
      <c r="G62" s="1287"/>
    </row>
    <row r="63" spans="2:7">
      <c r="B63" s="1287"/>
      <c r="C63" s="1287"/>
      <c r="D63" s="1287"/>
      <c r="E63" s="1287"/>
      <c r="F63" s="1287"/>
      <c r="G63" s="1287"/>
    </row>
    <row r="64" spans="2:7">
      <c r="B64" s="1287"/>
      <c r="C64" s="1287"/>
      <c r="D64" s="1287"/>
      <c r="E64" s="1287"/>
      <c r="F64" s="1287"/>
      <c r="G64" s="1287"/>
    </row>
    <row r="65" spans="2:7">
      <c r="B65" s="1287"/>
      <c r="C65" s="1287"/>
      <c r="D65" s="1287"/>
      <c r="E65" s="1287"/>
      <c r="F65" s="1287"/>
      <c r="G65" s="1287"/>
    </row>
    <row r="66" spans="2:7">
      <c r="B66" s="1287"/>
      <c r="C66" s="1287"/>
      <c r="D66" s="1287"/>
      <c r="E66" s="1287"/>
      <c r="F66" s="1287"/>
      <c r="G66" s="1287"/>
    </row>
    <row r="67" spans="2:7">
      <c r="B67" s="1287"/>
      <c r="C67" s="1287"/>
      <c r="D67" s="1287"/>
      <c r="E67" s="1287"/>
      <c r="F67" s="1287"/>
      <c r="G67" s="1287"/>
    </row>
    <row r="68" spans="2:7">
      <c r="B68" s="1287"/>
      <c r="C68" s="1287"/>
      <c r="D68" s="1287"/>
      <c r="E68" s="1287"/>
      <c r="F68" s="1287"/>
      <c r="G68" s="1287"/>
    </row>
    <row r="69" spans="2:7">
      <c r="B69" s="1287"/>
      <c r="C69" s="1287"/>
      <c r="D69" s="1287"/>
      <c r="E69" s="1287"/>
      <c r="F69" s="1287"/>
      <c r="G69" s="1287"/>
    </row>
    <row r="70" spans="2:7">
      <c r="B70" s="1287"/>
      <c r="C70" s="1287"/>
      <c r="D70" s="1287"/>
      <c r="E70" s="1287"/>
      <c r="F70" s="1287"/>
      <c r="G70" s="1287"/>
    </row>
    <row r="71" spans="2:7">
      <c r="B71" s="1287"/>
      <c r="C71" s="1287"/>
      <c r="D71" s="1287"/>
      <c r="E71" s="1287"/>
      <c r="F71" s="1287"/>
      <c r="G71" s="1287"/>
    </row>
    <row r="72" spans="2:7">
      <c r="B72" s="1287"/>
      <c r="C72" s="1287"/>
      <c r="D72" s="1287"/>
      <c r="E72" s="1287"/>
      <c r="F72" s="1287"/>
      <c r="G72" s="1287"/>
    </row>
    <row r="73" spans="2:7">
      <c r="B73" s="1287"/>
      <c r="C73" s="1287"/>
      <c r="D73" s="1287"/>
      <c r="E73" s="1287"/>
      <c r="F73" s="1287"/>
      <c r="G73" s="1287"/>
    </row>
    <row r="74" spans="2:7">
      <c r="B74" s="1287"/>
      <c r="C74" s="1287"/>
      <c r="D74" s="1287"/>
      <c r="E74" s="1287"/>
      <c r="F74" s="1287"/>
      <c r="G74" s="1287"/>
    </row>
  </sheetData>
  <mergeCells count="12">
    <mergeCell ref="G7:G8"/>
    <mergeCell ref="A31:G31"/>
    <mergeCell ref="A2:G2"/>
    <mergeCell ref="A3:G3"/>
    <mergeCell ref="A4:G4"/>
    <mergeCell ref="A5:G5"/>
    <mergeCell ref="A7:A8"/>
    <mergeCell ref="B7:B8"/>
    <mergeCell ref="C7:C8"/>
    <mergeCell ref="D7:D8"/>
    <mergeCell ref="E7:E8"/>
    <mergeCell ref="F7:F8"/>
  </mergeCells>
  <hyperlinks>
    <hyperlink ref="A1" location="Índice!A1" display="Volver al Índice" xr:uid="{B0875B69-33B0-4886-B402-0358E7FB62A6}"/>
  </hyperlinks>
  <printOptions horizontalCentered="1" verticalCentered="1"/>
  <pageMargins left="1.1811023622047245" right="1.1811023622047245" top="0.98425196850393704" bottom="0.98425196850393704" header="0.43307086614173229" footer="0.43307086614173229"/>
  <pageSetup paperSize="9" scale="76" fitToWidth="0" fitToHeight="0" orientation="landscape"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2C511B-2459-4714-AD86-7230FB5BC0C1}">
  <dimension ref="A1:AQ35"/>
  <sheetViews>
    <sheetView showGridLines="0" zoomScale="69" zoomScaleNormal="100" workbookViewId="0"/>
  </sheetViews>
  <sheetFormatPr baseColWidth="10" defaultRowHeight="13.2"/>
  <cols>
    <col min="1" max="1" width="28.109375" style="174" customWidth="1"/>
    <col min="2" max="2" width="7.109375" style="174" customWidth="1"/>
    <col min="3" max="6" width="5.44140625" style="174" customWidth="1"/>
    <col min="7" max="7" width="1.44140625" style="174" customWidth="1"/>
    <col min="8" max="8" width="7.44140625" style="174" customWidth="1"/>
    <col min="9" max="12" width="5.44140625" style="174" customWidth="1"/>
    <col min="13" max="13" width="1.44140625" style="174" customWidth="1"/>
    <col min="14" max="14" width="6.44140625" style="174" customWidth="1"/>
    <col min="15" max="18" width="5.44140625" style="174" customWidth="1"/>
    <col min="19" max="19" width="1.44140625" style="174" customWidth="1"/>
    <col min="20" max="20" width="7.44140625" style="174" customWidth="1"/>
    <col min="21" max="22" width="5.44140625" style="174" customWidth="1"/>
    <col min="23" max="23" width="6.33203125" style="174" bestFit="1" customWidth="1"/>
    <col min="24" max="24" width="5.44140625" style="174" customWidth="1"/>
    <col min="25" max="25" width="1" style="174" customWidth="1"/>
    <col min="26" max="26" width="7.44140625" style="174" customWidth="1"/>
    <col min="27" max="29" width="5.44140625" style="174" customWidth="1"/>
    <col min="30" max="30" width="6.44140625" style="174" bestFit="1" customWidth="1"/>
    <col min="31" max="31" width="1.44140625" style="174" customWidth="1"/>
    <col min="32" max="32" width="7.44140625" style="174" customWidth="1"/>
    <col min="33" max="36" width="5.44140625" style="174" customWidth="1"/>
    <col min="37" max="37" width="1.44140625" style="174" customWidth="1"/>
    <col min="38" max="38" width="7.44140625" style="174" customWidth="1"/>
    <col min="39" max="42" width="5.44140625" style="174" customWidth="1"/>
    <col min="43" max="43" width="1.44140625" style="174" customWidth="1"/>
    <col min="44" max="256" width="11.5546875" style="174"/>
    <col min="257" max="257" width="28.109375" style="174" customWidth="1"/>
    <col min="258" max="258" width="7.109375" style="174" customWidth="1"/>
    <col min="259" max="262" width="5.44140625" style="174" customWidth="1"/>
    <col min="263" max="263" width="1.44140625" style="174" customWidth="1"/>
    <col min="264" max="264" width="7.44140625" style="174" customWidth="1"/>
    <col min="265" max="268" width="5.44140625" style="174" customWidth="1"/>
    <col min="269" max="269" width="1.44140625" style="174" customWidth="1"/>
    <col min="270" max="270" width="6.44140625" style="174" customWidth="1"/>
    <col min="271" max="274" width="5.44140625" style="174" customWidth="1"/>
    <col min="275" max="275" width="1.44140625" style="174" customWidth="1"/>
    <col min="276" max="276" width="7.44140625" style="174" customWidth="1"/>
    <col min="277" max="278" width="5.44140625" style="174" customWidth="1"/>
    <col min="279" max="279" width="6.33203125" style="174" bestFit="1" customWidth="1"/>
    <col min="280" max="280" width="5.44140625" style="174" customWidth="1"/>
    <col min="281" max="281" width="1" style="174" customWidth="1"/>
    <col min="282" max="282" width="7.44140625" style="174" customWidth="1"/>
    <col min="283" max="285" width="5.44140625" style="174" customWidth="1"/>
    <col min="286" max="286" width="6.44140625" style="174" bestFit="1" customWidth="1"/>
    <col min="287" max="287" width="1.44140625" style="174" customWidth="1"/>
    <col min="288" max="288" width="7.44140625" style="174" customWidth="1"/>
    <col min="289" max="292" width="5.44140625" style="174" customWidth="1"/>
    <col min="293" max="293" width="1.44140625" style="174" customWidth="1"/>
    <col min="294" max="294" width="7.44140625" style="174" customWidth="1"/>
    <col min="295" max="298" width="5.44140625" style="174" customWidth="1"/>
    <col min="299" max="299" width="1.44140625" style="174" customWidth="1"/>
    <col min="300" max="512" width="11.5546875" style="174"/>
    <col min="513" max="513" width="28.109375" style="174" customWidth="1"/>
    <col min="514" max="514" width="7.109375" style="174" customWidth="1"/>
    <col min="515" max="518" width="5.44140625" style="174" customWidth="1"/>
    <col min="519" max="519" width="1.44140625" style="174" customWidth="1"/>
    <col min="520" max="520" width="7.44140625" style="174" customWidth="1"/>
    <col min="521" max="524" width="5.44140625" style="174" customWidth="1"/>
    <col min="525" max="525" width="1.44140625" style="174" customWidth="1"/>
    <col min="526" max="526" width="6.44140625" style="174" customWidth="1"/>
    <col min="527" max="530" width="5.44140625" style="174" customWidth="1"/>
    <col min="531" max="531" width="1.44140625" style="174" customWidth="1"/>
    <col min="532" max="532" width="7.44140625" style="174" customWidth="1"/>
    <col min="533" max="534" width="5.44140625" style="174" customWidth="1"/>
    <col min="535" max="535" width="6.33203125" style="174" bestFit="1" customWidth="1"/>
    <col min="536" max="536" width="5.44140625" style="174" customWidth="1"/>
    <col min="537" max="537" width="1" style="174" customWidth="1"/>
    <col min="538" max="538" width="7.44140625" style="174" customWidth="1"/>
    <col min="539" max="541" width="5.44140625" style="174" customWidth="1"/>
    <col min="542" max="542" width="6.44140625" style="174" bestFit="1" customWidth="1"/>
    <col min="543" max="543" width="1.44140625" style="174" customWidth="1"/>
    <col min="544" max="544" width="7.44140625" style="174" customWidth="1"/>
    <col min="545" max="548" width="5.44140625" style="174" customWidth="1"/>
    <col min="549" max="549" width="1.44140625" style="174" customWidth="1"/>
    <col min="550" max="550" width="7.44140625" style="174" customWidth="1"/>
    <col min="551" max="554" width="5.44140625" style="174" customWidth="1"/>
    <col min="555" max="555" width="1.44140625" style="174" customWidth="1"/>
    <col min="556" max="768" width="11.5546875" style="174"/>
    <col min="769" max="769" width="28.109375" style="174" customWidth="1"/>
    <col min="770" max="770" width="7.109375" style="174" customWidth="1"/>
    <col min="771" max="774" width="5.44140625" style="174" customWidth="1"/>
    <col min="775" max="775" width="1.44140625" style="174" customWidth="1"/>
    <col min="776" max="776" width="7.44140625" style="174" customWidth="1"/>
    <col min="777" max="780" width="5.44140625" style="174" customWidth="1"/>
    <col min="781" max="781" width="1.44140625" style="174" customWidth="1"/>
    <col min="782" max="782" width="6.44140625" style="174" customWidth="1"/>
    <col min="783" max="786" width="5.44140625" style="174" customWidth="1"/>
    <col min="787" max="787" width="1.44140625" style="174" customWidth="1"/>
    <col min="788" max="788" width="7.44140625" style="174" customWidth="1"/>
    <col min="789" max="790" width="5.44140625" style="174" customWidth="1"/>
    <col min="791" max="791" width="6.33203125" style="174" bestFit="1" customWidth="1"/>
    <col min="792" max="792" width="5.44140625" style="174" customWidth="1"/>
    <col min="793" max="793" width="1" style="174" customWidth="1"/>
    <col min="794" max="794" width="7.44140625" style="174" customWidth="1"/>
    <col min="795" max="797" width="5.44140625" style="174" customWidth="1"/>
    <col min="798" max="798" width="6.44140625" style="174" bestFit="1" customWidth="1"/>
    <col min="799" max="799" width="1.44140625" style="174" customWidth="1"/>
    <col min="800" max="800" width="7.44140625" style="174" customWidth="1"/>
    <col min="801" max="804" width="5.44140625" style="174" customWidth="1"/>
    <col min="805" max="805" width="1.44140625" style="174" customWidth="1"/>
    <col min="806" max="806" width="7.44140625" style="174" customWidth="1"/>
    <col min="807" max="810" width="5.44140625" style="174" customWidth="1"/>
    <col min="811" max="811" width="1.44140625" style="174" customWidth="1"/>
    <col min="812" max="1024" width="11.5546875" style="174"/>
    <col min="1025" max="1025" width="28.109375" style="174" customWidth="1"/>
    <col min="1026" max="1026" width="7.109375" style="174" customWidth="1"/>
    <col min="1027" max="1030" width="5.44140625" style="174" customWidth="1"/>
    <col min="1031" max="1031" width="1.44140625" style="174" customWidth="1"/>
    <col min="1032" max="1032" width="7.44140625" style="174" customWidth="1"/>
    <col min="1033" max="1036" width="5.44140625" style="174" customWidth="1"/>
    <col min="1037" max="1037" width="1.44140625" style="174" customWidth="1"/>
    <col min="1038" max="1038" width="6.44140625" style="174" customWidth="1"/>
    <col min="1039" max="1042" width="5.44140625" style="174" customWidth="1"/>
    <col min="1043" max="1043" width="1.44140625" style="174" customWidth="1"/>
    <col min="1044" max="1044" width="7.44140625" style="174" customWidth="1"/>
    <col min="1045" max="1046" width="5.44140625" style="174" customWidth="1"/>
    <col min="1047" max="1047" width="6.33203125" style="174" bestFit="1" customWidth="1"/>
    <col min="1048" max="1048" width="5.44140625" style="174" customWidth="1"/>
    <col min="1049" max="1049" width="1" style="174" customWidth="1"/>
    <col min="1050" max="1050" width="7.44140625" style="174" customWidth="1"/>
    <col min="1051" max="1053" width="5.44140625" style="174" customWidth="1"/>
    <col min="1054" max="1054" width="6.44140625" style="174" bestFit="1" customWidth="1"/>
    <col min="1055" max="1055" width="1.44140625" style="174" customWidth="1"/>
    <col min="1056" max="1056" width="7.44140625" style="174" customWidth="1"/>
    <col min="1057" max="1060" width="5.44140625" style="174" customWidth="1"/>
    <col min="1061" max="1061" width="1.44140625" style="174" customWidth="1"/>
    <col min="1062" max="1062" width="7.44140625" style="174" customWidth="1"/>
    <col min="1063" max="1066" width="5.44140625" style="174" customWidth="1"/>
    <col min="1067" max="1067" width="1.44140625" style="174" customWidth="1"/>
    <col min="1068" max="1280" width="11.5546875" style="174"/>
    <col min="1281" max="1281" width="28.109375" style="174" customWidth="1"/>
    <col min="1282" max="1282" width="7.109375" style="174" customWidth="1"/>
    <col min="1283" max="1286" width="5.44140625" style="174" customWidth="1"/>
    <col min="1287" max="1287" width="1.44140625" style="174" customWidth="1"/>
    <col min="1288" max="1288" width="7.44140625" style="174" customWidth="1"/>
    <col min="1289" max="1292" width="5.44140625" style="174" customWidth="1"/>
    <col min="1293" max="1293" width="1.44140625" style="174" customWidth="1"/>
    <col min="1294" max="1294" width="6.44140625" style="174" customWidth="1"/>
    <col min="1295" max="1298" width="5.44140625" style="174" customWidth="1"/>
    <col min="1299" max="1299" width="1.44140625" style="174" customWidth="1"/>
    <col min="1300" max="1300" width="7.44140625" style="174" customWidth="1"/>
    <col min="1301" max="1302" width="5.44140625" style="174" customWidth="1"/>
    <col min="1303" max="1303" width="6.33203125" style="174" bestFit="1" customWidth="1"/>
    <col min="1304" max="1304" width="5.44140625" style="174" customWidth="1"/>
    <col min="1305" max="1305" width="1" style="174" customWidth="1"/>
    <col min="1306" max="1306" width="7.44140625" style="174" customWidth="1"/>
    <col min="1307" max="1309" width="5.44140625" style="174" customWidth="1"/>
    <col min="1310" max="1310" width="6.44140625" style="174" bestFit="1" customWidth="1"/>
    <col min="1311" max="1311" width="1.44140625" style="174" customWidth="1"/>
    <col min="1312" max="1312" width="7.44140625" style="174" customWidth="1"/>
    <col min="1313" max="1316" width="5.44140625" style="174" customWidth="1"/>
    <col min="1317" max="1317" width="1.44140625" style="174" customWidth="1"/>
    <col min="1318" max="1318" width="7.44140625" style="174" customWidth="1"/>
    <col min="1319" max="1322" width="5.44140625" style="174" customWidth="1"/>
    <col min="1323" max="1323" width="1.44140625" style="174" customWidth="1"/>
    <col min="1324" max="1536" width="11.5546875" style="174"/>
    <col min="1537" max="1537" width="28.109375" style="174" customWidth="1"/>
    <col min="1538" max="1538" width="7.109375" style="174" customWidth="1"/>
    <col min="1539" max="1542" width="5.44140625" style="174" customWidth="1"/>
    <col min="1543" max="1543" width="1.44140625" style="174" customWidth="1"/>
    <col min="1544" max="1544" width="7.44140625" style="174" customWidth="1"/>
    <col min="1545" max="1548" width="5.44140625" style="174" customWidth="1"/>
    <col min="1549" max="1549" width="1.44140625" style="174" customWidth="1"/>
    <col min="1550" max="1550" width="6.44140625" style="174" customWidth="1"/>
    <col min="1551" max="1554" width="5.44140625" style="174" customWidth="1"/>
    <col min="1555" max="1555" width="1.44140625" style="174" customWidth="1"/>
    <col min="1556" max="1556" width="7.44140625" style="174" customWidth="1"/>
    <col min="1557" max="1558" width="5.44140625" style="174" customWidth="1"/>
    <col min="1559" max="1559" width="6.33203125" style="174" bestFit="1" customWidth="1"/>
    <col min="1560" max="1560" width="5.44140625" style="174" customWidth="1"/>
    <col min="1561" max="1561" width="1" style="174" customWidth="1"/>
    <col min="1562" max="1562" width="7.44140625" style="174" customWidth="1"/>
    <col min="1563" max="1565" width="5.44140625" style="174" customWidth="1"/>
    <col min="1566" max="1566" width="6.44140625" style="174" bestFit="1" customWidth="1"/>
    <col min="1567" max="1567" width="1.44140625" style="174" customWidth="1"/>
    <col min="1568" max="1568" width="7.44140625" style="174" customWidth="1"/>
    <col min="1569" max="1572" width="5.44140625" style="174" customWidth="1"/>
    <col min="1573" max="1573" width="1.44140625" style="174" customWidth="1"/>
    <col min="1574" max="1574" width="7.44140625" style="174" customWidth="1"/>
    <col min="1575" max="1578" width="5.44140625" style="174" customWidth="1"/>
    <col min="1579" max="1579" width="1.44140625" style="174" customWidth="1"/>
    <col min="1580" max="1792" width="11.5546875" style="174"/>
    <col min="1793" max="1793" width="28.109375" style="174" customWidth="1"/>
    <col min="1794" max="1794" width="7.109375" style="174" customWidth="1"/>
    <col min="1795" max="1798" width="5.44140625" style="174" customWidth="1"/>
    <col min="1799" max="1799" width="1.44140625" style="174" customWidth="1"/>
    <col min="1800" max="1800" width="7.44140625" style="174" customWidth="1"/>
    <col min="1801" max="1804" width="5.44140625" style="174" customWidth="1"/>
    <col min="1805" max="1805" width="1.44140625" style="174" customWidth="1"/>
    <col min="1806" max="1806" width="6.44140625" style="174" customWidth="1"/>
    <col min="1807" max="1810" width="5.44140625" style="174" customWidth="1"/>
    <col min="1811" max="1811" width="1.44140625" style="174" customWidth="1"/>
    <col min="1812" max="1812" width="7.44140625" style="174" customWidth="1"/>
    <col min="1813" max="1814" width="5.44140625" style="174" customWidth="1"/>
    <col min="1815" max="1815" width="6.33203125" style="174" bestFit="1" customWidth="1"/>
    <col min="1816" max="1816" width="5.44140625" style="174" customWidth="1"/>
    <col min="1817" max="1817" width="1" style="174" customWidth="1"/>
    <col min="1818" max="1818" width="7.44140625" style="174" customWidth="1"/>
    <col min="1819" max="1821" width="5.44140625" style="174" customWidth="1"/>
    <col min="1822" max="1822" width="6.44140625" style="174" bestFit="1" customWidth="1"/>
    <col min="1823" max="1823" width="1.44140625" style="174" customWidth="1"/>
    <col min="1824" max="1824" width="7.44140625" style="174" customWidth="1"/>
    <col min="1825" max="1828" width="5.44140625" style="174" customWidth="1"/>
    <col min="1829" max="1829" width="1.44140625" style="174" customWidth="1"/>
    <col min="1830" max="1830" width="7.44140625" style="174" customWidth="1"/>
    <col min="1831" max="1834" width="5.44140625" style="174" customWidth="1"/>
    <col min="1835" max="1835" width="1.44140625" style="174" customWidth="1"/>
    <col min="1836" max="2048" width="11.5546875" style="174"/>
    <col min="2049" max="2049" width="28.109375" style="174" customWidth="1"/>
    <col min="2050" max="2050" width="7.109375" style="174" customWidth="1"/>
    <col min="2051" max="2054" width="5.44140625" style="174" customWidth="1"/>
    <col min="2055" max="2055" width="1.44140625" style="174" customWidth="1"/>
    <col min="2056" max="2056" width="7.44140625" style="174" customWidth="1"/>
    <col min="2057" max="2060" width="5.44140625" style="174" customWidth="1"/>
    <col min="2061" max="2061" width="1.44140625" style="174" customWidth="1"/>
    <col min="2062" max="2062" width="6.44140625" style="174" customWidth="1"/>
    <col min="2063" max="2066" width="5.44140625" style="174" customWidth="1"/>
    <col min="2067" max="2067" width="1.44140625" style="174" customWidth="1"/>
    <col min="2068" max="2068" width="7.44140625" style="174" customWidth="1"/>
    <col min="2069" max="2070" width="5.44140625" style="174" customWidth="1"/>
    <col min="2071" max="2071" width="6.33203125" style="174" bestFit="1" customWidth="1"/>
    <col min="2072" max="2072" width="5.44140625" style="174" customWidth="1"/>
    <col min="2073" max="2073" width="1" style="174" customWidth="1"/>
    <col min="2074" max="2074" width="7.44140625" style="174" customWidth="1"/>
    <col min="2075" max="2077" width="5.44140625" style="174" customWidth="1"/>
    <col min="2078" max="2078" width="6.44140625" style="174" bestFit="1" customWidth="1"/>
    <col min="2079" max="2079" width="1.44140625" style="174" customWidth="1"/>
    <col min="2080" max="2080" width="7.44140625" style="174" customWidth="1"/>
    <col min="2081" max="2084" width="5.44140625" style="174" customWidth="1"/>
    <col min="2085" max="2085" width="1.44140625" style="174" customWidth="1"/>
    <col min="2086" max="2086" width="7.44140625" style="174" customWidth="1"/>
    <col min="2087" max="2090" width="5.44140625" style="174" customWidth="1"/>
    <col min="2091" max="2091" width="1.44140625" style="174" customWidth="1"/>
    <col min="2092" max="2304" width="11.5546875" style="174"/>
    <col min="2305" max="2305" width="28.109375" style="174" customWidth="1"/>
    <col min="2306" max="2306" width="7.109375" style="174" customWidth="1"/>
    <col min="2307" max="2310" width="5.44140625" style="174" customWidth="1"/>
    <col min="2311" max="2311" width="1.44140625" style="174" customWidth="1"/>
    <col min="2312" max="2312" width="7.44140625" style="174" customWidth="1"/>
    <col min="2313" max="2316" width="5.44140625" style="174" customWidth="1"/>
    <col min="2317" max="2317" width="1.44140625" style="174" customWidth="1"/>
    <col min="2318" max="2318" width="6.44140625" style="174" customWidth="1"/>
    <col min="2319" max="2322" width="5.44140625" style="174" customWidth="1"/>
    <col min="2323" max="2323" width="1.44140625" style="174" customWidth="1"/>
    <col min="2324" max="2324" width="7.44140625" style="174" customWidth="1"/>
    <col min="2325" max="2326" width="5.44140625" style="174" customWidth="1"/>
    <col min="2327" max="2327" width="6.33203125" style="174" bestFit="1" customWidth="1"/>
    <col min="2328" max="2328" width="5.44140625" style="174" customWidth="1"/>
    <col min="2329" max="2329" width="1" style="174" customWidth="1"/>
    <col min="2330" max="2330" width="7.44140625" style="174" customWidth="1"/>
    <col min="2331" max="2333" width="5.44140625" style="174" customWidth="1"/>
    <col min="2334" max="2334" width="6.44140625" style="174" bestFit="1" customWidth="1"/>
    <col min="2335" max="2335" width="1.44140625" style="174" customWidth="1"/>
    <col min="2336" max="2336" width="7.44140625" style="174" customWidth="1"/>
    <col min="2337" max="2340" width="5.44140625" style="174" customWidth="1"/>
    <col min="2341" max="2341" width="1.44140625" style="174" customWidth="1"/>
    <col min="2342" max="2342" width="7.44140625" style="174" customWidth="1"/>
    <col min="2343" max="2346" width="5.44140625" style="174" customWidth="1"/>
    <col min="2347" max="2347" width="1.44140625" style="174" customWidth="1"/>
    <col min="2348" max="2560" width="11.5546875" style="174"/>
    <col min="2561" max="2561" width="28.109375" style="174" customWidth="1"/>
    <col min="2562" max="2562" width="7.109375" style="174" customWidth="1"/>
    <col min="2563" max="2566" width="5.44140625" style="174" customWidth="1"/>
    <col min="2567" max="2567" width="1.44140625" style="174" customWidth="1"/>
    <col min="2568" max="2568" width="7.44140625" style="174" customWidth="1"/>
    <col min="2569" max="2572" width="5.44140625" style="174" customWidth="1"/>
    <col min="2573" max="2573" width="1.44140625" style="174" customWidth="1"/>
    <col min="2574" max="2574" width="6.44140625" style="174" customWidth="1"/>
    <col min="2575" max="2578" width="5.44140625" style="174" customWidth="1"/>
    <col min="2579" max="2579" width="1.44140625" style="174" customWidth="1"/>
    <col min="2580" max="2580" width="7.44140625" style="174" customWidth="1"/>
    <col min="2581" max="2582" width="5.44140625" style="174" customWidth="1"/>
    <col min="2583" max="2583" width="6.33203125" style="174" bestFit="1" customWidth="1"/>
    <col min="2584" max="2584" width="5.44140625" style="174" customWidth="1"/>
    <col min="2585" max="2585" width="1" style="174" customWidth="1"/>
    <col min="2586" max="2586" width="7.44140625" style="174" customWidth="1"/>
    <col min="2587" max="2589" width="5.44140625" style="174" customWidth="1"/>
    <col min="2590" max="2590" width="6.44140625" style="174" bestFit="1" customWidth="1"/>
    <col min="2591" max="2591" width="1.44140625" style="174" customWidth="1"/>
    <col min="2592" max="2592" width="7.44140625" style="174" customWidth="1"/>
    <col min="2593" max="2596" width="5.44140625" style="174" customWidth="1"/>
    <col min="2597" max="2597" width="1.44140625" style="174" customWidth="1"/>
    <col min="2598" max="2598" width="7.44140625" style="174" customWidth="1"/>
    <col min="2599" max="2602" width="5.44140625" style="174" customWidth="1"/>
    <col min="2603" max="2603" width="1.44140625" style="174" customWidth="1"/>
    <col min="2604" max="2816" width="11.5546875" style="174"/>
    <col min="2817" max="2817" width="28.109375" style="174" customWidth="1"/>
    <col min="2818" max="2818" width="7.109375" style="174" customWidth="1"/>
    <col min="2819" max="2822" width="5.44140625" style="174" customWidth="1"/>
    <col min="2823" max="2823" width="1.44140625" style="174" customWidth="1"/>
    <col min="2824" max="2824" width="7.44140625" style="174" customWidth="1"/>
    <col min="2825" max="2828" width="5.44140625" style="174" customWidth="1"/>
    <col min="2829" max="2829" width="1.44140625" style="174" customWidth="1"/>
    <col min="2830" max="2830" width="6.44140625" style="174" customWidth="1"/>
    <col min="2831" max="2834" width="5.44140625" style="174" customWidth="1"/>
    <col min="2835" max="2835" width="1.44140625" style="174" customWidth="1"/>
    <col min="2836" max="2836" width="7.44140625" style="174" customWidth="1"/>
    <col min="2837" max="2838" width="5.44140625" style="174" customWidth="1"/>
    <col min="2839" max="2839" width="6.33203125" style="174" bestFit="1" customWidth="1"/>
    <col min="2840" max="2840" width="5.44140625" style="174" customWidth="1"/>
    <col min="2841" max="2841" width="1" style="174" customWidth="1"/>
    <col min="2842" max="2842" width="7.44140625" style="174" customWidth="1"/>
    <col min="2843" max="2845" width="5.44140625" style="174" customWidth="1"/>
    <col min="2846" max="2846" width="6.44140625" style="174" bestFit="1" customWidth="1"/>
    <col min="2847" max="2847" width="1.44140625" style="174" customWidth="1"/>
    <col min="2848" max="2848" width="7.44140625" style="174" customWidth="1"/>
    <col min="2849" max="2852" width="5.44140625" style="174" customWidth="1"/>
    <col min="2853" max="2853" width="1.44140625" style="174" customWidth="1"/>
    <col min="2854" max="2854" width="7.44140625" style="174" customWidth="1"/>
    <col min="2855" max="2858" width="5.44140625" style="174" customWidth="1"/>
    <col min="2859" max="2859" width="1.44140625" style="174" customWidth="1"/>
    <col min="2860" max="3072" width="11.5546875" style="174"/>
    <col min="3073" max="3073" width="28.109375" style="174" customWidth="1"/>
    <col min="3074" max="3074" width="7.109375" style="174" customWidth="1"/>
    <col min="3075" max="3078" width="5.44140625" style="174" customWidth="1"/>
    <col min="3079" max="3079" width="1.44140625" style="174" customWidth="1"/>
    <col min="3080" max="3080" width="7.44140625" style="174" customWidth="1"/>
    <col min="3081" max="3084" width="5.44140625" style="174" customWidth="1"/>
    <col min="3085" max="3085" width="1.44140625" style="174" customWidth="1"/>
    <col min="3086" max="3086" width="6.44140625" style="174" customWidth="1"/>
    <col min="3087" max="3090" width="5.44140625" style="174" customWidth="1"/>
    <col min="3091" max="3091" width="1.44140625" style="174" customWidth="1"/>
    <col min="3092" max="3092" width="7.44140625" style="174" customWidth="1"/>
    <col min="3093" max="3094" width="5.44140625" style="174" customWidth="1"/>
    <col min="3095" max="3095" width="6.33203125" style="174" bestFit="1" customWidth="1"/>
    <col min="3096" max="3096" width="5.44140625" style="174" customWidth="1"/>
    <col min="3097" max="3097" width="1" style="174" customWidth="1"/>
    <col min="3098" max="3098" width="7.44140625" style="174" customWidth="1"/>
    <col min="3099" max="3101" width="5.44140625" style="174" customWidth="1"/>
    <col min="3102" max="3102" width="6.44140625" style="174" bestFit="1" customWidth="1"/>
    <col min="3103" max="3103" width="1.44140625" style="174" customWidth="1"/>
    <col min="3104" max="3104" width="7.44140625" style="174" customWidth="1"/>
    <col min="3105" max="3108" width="5.44140625" style="174" customWidth="1"/>
    <col min="3109" max="3109" width="1.44140625" style="174" customWidth="1"/>
    <col min="3110" max="3110" width="7.44140625" style="174" customWidth="1"/>
    <col min="3111" max="3114" width="5.44140625" style="174" customWidth="1"/>
    <col min="3115" max="3115" width="1.44140625" style="174" customWidth="1"/>
    <col min="3116" max="3328" width="11.5546875" style="174"/>
    <col min="3329" max="3329" width="28.109375" style="174" customWidth="1"/>
    <col min="3330" max="3330" width="7.109375" style="174" customWidth="1"/>
    <col min="3331" max="3334" width="5.44140625" style="174" customWidth="1"/>
    <col min="3335" max="3335" width="1.44140625" style="174" customWidth="1"/>
    <col min="3336" max="3336" width="7.44140625" style="174" customWidth="1"/>
    <col min="3337" max="3340" width="5.44140625" style="174" customWidth="1"/>
    <col min="3341" max="3341" width="1.44140625" style="174" customWidth="1"/>
    <col min="3342" max="3342" width="6.44140625" style="174" customWidth="1"/>
    <col min="3343" max="3346" width="5.44140625" style="174" customWidth="1"/>
    <col min="3347" max="3347" width="1.44140625" style="174" customWidth="1"/>
    <col min="3348" max="3348" width="7.44140625" style="174" customWidth="1"/>
    <col min="3349" max="3350" width="5.44140625" style="174" customWidth="1"/>
    <col min="3351" max="3351" width="6.33203125" style="174" bestFit="1" customWidth="1"/>
    <col min="3352" max="3352" width="5.44140625" style="174" customWidth="1"/>
    <col min="3353" max="3353" width="1" style="174" customWidth="1"/>
    <col min="3354" max="3354" width="7.44140625" style="174" customWidth="1"/>
    <col min="3355" max="3357" width="5.44140625" style="174" customWidth="1"/>
    <col min="3358" max="3358" width="6.44140625" style="174" bestFit="1" customWidth="1"/>
    <col min="3359" max="3359" width="1.44140625" style="174" customWidth="1"/>
    <col min="3360" max="3360" width="7.44140625" style="174" customWidth="1"/>
    <col min="3361" max="3364" width="5.44140625" style="174" customWidth="1"/>
    <col min="3365" max="3365" width="1.44140625" style="174" customWidth="1"/>
    <col min="3366" max="3366" width="7.44140625" style="174" customWidth="1"/>
    <col min="3367" max="3370" width="5.44140625" style="174" customWidth="1"/>
    <col min="3371" max="3371" width="1.44140625" style="174" customWidth="1"/>
    <col min="3372" max="3584" width="11.5546875" style="174"/>
    <col min="3585" max="3585" width="28.109375" style="174" customWidth="1"/>
    <col min="3586" max="3586" width="7.109375" style="174" customWidth="1"/>
    <col min="3587" max="3590" width="5.44140625" style="174" customWidth="1"/>
    <col min="3591" max="3591" width="1.44140625" style="174" customWidth="1"/>
    <col min="3592" max="3592" width="7.44140625" style="174" customWidth="1"/>
    <col min="3593" max="3596" width="5.44140625" style="174" customWidth="1"/>
    <col min="3597" max="3597" width="1.44140625" style="174" customWidth="1"/>
    <col min="3598" max="3598" width="6.44140625" style="174" customWidth="1"/>
    <col min="3599" max="3602" width="5.44140625" style="174" customWidth="1"/>
    <col min="3603" max="3603" width="1.44140625" style="174" customWidth="1"/>
    <col min="3604" max="3604" width="7.44140625" style="174" customWidth="1"/>
    <col min="3605" max="3606" width="5.44140625" style="174" customWidth="1"/>
    <col min="3607" max="3607" width="6.33203125" style="174" bestFit="1" customWidth="1"/>
    <col min="3608" max="3608" width="5.44140625" style="174" customWidth="1"/>
    <col min="3609" max="3609" width="1" style="174" customWidth="1"/>
    <col min="3610" max="3610" width="7.44140625" style="174" customWidth="1"/>
    <col min="3611" max="3613" width="5.44140625" style="174" customWidth="1"/>
    <col min="3614" max="3614" width="6.44140625" style="174" bestFit="1" customWidth="1"/>
    <col min="3615" max="3615" width="1.44140625" style="174" customWidth="1"/>
    <col min="3616" max="3616" width="7.44140625" style="174" customWidth="1"/>
    <col min="3617" max="3620" width="5.44140625" style="174" customWidth="1"/>
    <col min="3621" max="3621" width="1.44140625" style="174" customWidth="1"/>
    <col min="3622" max="3622" width="7.44140625" style="174" customWidth="1"/>
    <col min="3623" max="3626" width="5.44140625" style="174" customWidth="1"/>
    <col min="3627" max="3627" width="1.44140625" style="174" customWidth="1"/>
    <col min="3628" max="3840" width="11.5546875" style="174"/>
    <col min="3841" max="3841" width="28.109375" style="174" customWidth="1"/>
    <col min="3842" max="3842" width="7.109375" style="174" customWidth="1"/>
    <col min="3843" max="3846" width="5.44140625" style="174" customWidth="1"/>
    <col min="3847" max="3847" width="1.44140625" style="174" customWidth="1"/>
    <col min="3848" max="3848" width="7.44140625" style="174" customWidth="1"/>
    <col min="3849" max="3852" width="5.44140625" style="174" customWidth="1"/>
    <col min="3853" max="3853" width="1.44140625" style="174" customWidth="1"/>
    <col min="3854" max="3854" width="6.44140625" style="174" customWidth="1"/>
    <col min="3855" max="3858" width="5.44140625" style="174" customWidth="1"/>
    <col min="3859" max="3859" width="1.44140625" style="174" customWidth="1"/>
    <col min="3860" max="3860" width="7.44140625" style="174" customWidth="1"/>
    <col min="3861" max="3862" width="5.44140625" style="174" customWidth="1"/>
    <col min="3863" max="3863" width="6.33203125" style="174" bestFit="1" customWidth="1"/>
    <col min="3864" max="3864" width="5.44140625" style="174" customWidth="1"/>
    <col min="3865" max="3865" width="1" style="174" customWidth="1"/>
    <col min="3866" max="3866" width="7.44140625" style="174" customWidth="1"/>
    <col min="3867" max="3869" width="5.44140625" style="174" customWidth="1"/>
    <col min="3870" max="3870" width="6.44140625" style="174" bestFit="1" customWidth="1"/>
    <col min="3871" max="3871" width="1.44140625" style="174" customWidth="1"/>
    <col min="3872" max="3872" width="7.44140625" style="174" customWidth="1"/>
    <col min="3873" max="3876" width="5.44140625" style="174" customWidth="1"/>
    <col min="3877" max="3877" width="1.44140625" style="174" customWidth="1"/>
    <col min="3878" max="3878" width="7.44140625" style="174" customWidth="1"/>
    <col min="3879" max="3882" width="5.44140625" style="174" customWidth="1"/>
    <col min="3883" max="3883" width="1.44140625" style="174" customWidth="1"/>
    <col min="3884" max="4096" width="11.5546875" style="174"/>
    <col min="4097" max="4097" width="28.109375" style="174" customWidth="1"/>
    <col min="4098" max="4098" width="7.109375" style="174" customWidth="1"/>
    <col min="4099" max="4102" width="5.44140625" style="174" customWidth="1"/>
    <col min="4103" max="4103" width="1.44140625" style="174" customWidth="1"/>
    <col min="4104" max="4104" width="7.44140625" style="174" customWidth="1"/>
    <col min="4105" max="4108" width="5.44140625" style="174" customWidth="1"/>
    <col min="4109" max="4109" width="1.44140625" style="174" customWidth="1"/>
    <col min="4110" max="4110" width="6.44140625" style="174" customWidth="1"/>
    <col min="4111" max="4114" width="5.44140625" style="174" customWidth="1"/>
    <col min="4115" max="4115" width="1.44140625" style="174" customWidth="1"/>
    <col min="4116" max="4116" width="7.44140625" style="174" customWidth="1"/>
    <col min="4117" max="4118" width="5.44140625" style="174" customWidth="1"/>
    <col min="4119" max="4119" width="6.33203125" style="174" bestFit="1" customWidth="1"/>
    <col min="4120" max="4120" width="5.44140625" style="174" customWidth="1"/>
    <col min="4121" max="4121" width="1" style="174" customWidth="1"/>
    <col min="4122" max="4122" width="7.44140625" style="174" customWidth="1"/>
    <col min="4123" max="4125" width="5.44140625" style="174" customWidth="1"/>
    <col min="4126" max="4126" width="6.44140625" style="174" bestFit="1" customWidth="1"/>
    <col min="4127" max="4127" width="1.44140625" style="174" customWidth="1"/>
    <col min="4128" max="4128" width="7.44140625" style="174" customWidth="1"/>
    <col min="4129" max="4132" width="5.44140625" style="174" customWidth="1"/>
    <col min="4133" max="4133" width="1.44140625" style="174" customWidth="1"/>
    <col min="4134" max="4134" width="7.44140625" style="174" customWidth="1"/>
    <col min="4135" max="4138" width="5.44140625" style="174" customWidth="1"/>
    <col min="4139" max="4139" width="1.44140625" style="174" customWidth="1"/>
    <col min="4140" max="4352" width="11.5546875" style="174"/>
    <col min="4353" max="4353" width="28.109375" style="174" customWidth="1"/>
    <col min="4354" max="4354" width="7.109375" style="174" customWidth="1"/>
    <col min="4355" max="4358" width="5.44140625" style="174" customWidth="1"/>
    <col min="4359" max="4359" width="1.44140625" style="174" customWidth="1"/>
    <col min="4360" max="4360" width="7.44140625" style="174" customWidth="1"/>
    <col min="4361" max="4364" width="5.44140625" style="174" customWidth="1"/>
    <col min="4365" max="4365" width="1.44140625" style="174" customWidth="1"/>
    <col min="4366" max="4366" width="6.44140625" style="174" customWidth="1"/>
    <col min="4367" max="4370" width="5.44140625" style="174" customWidth="1"/>
    <col min="4371" max="4371" width="1.44140625" style="174" customWidth="1"/>
    <col min="4372" max="4372" width="7.44140625" style="174" customWidth="1"/>
    <col min="4373" max="4374" width="5.44140625" style="174" customWidth="1"/>
    <col min="4375" max="4375" width="6.33203125" style="174" bestFit="1" customWidth="1"/>
    <col min="4376" max="4376" width="5.44140625" style="174" customWidth="1"/>
    <col min="4377" max="4377" width="1" style="174" customWidth="1"/>
    <col min="4378" max="4378" width="7.44140625" style="174" customWidth="1"/>
    <col min="4379" max="4381" width="5.44140625" style="174" customWidth="1"/>
    <col min="4382" max="4382" width="6.44140625" style="174" bestFit="1" customWidth="1"/>
    <col min="4383" max="4383" width="1.44140625" style="174" customWidth="1"/>
    <col min="4384" max="4384" width="7.44140625" style="174" customWidth="1"/>
    <col min="4385" max="4388" width="5.44140625" style="174" customWidth="1"/>
    <col min="4389" max="4389" width="1.44140625" style="174" customWidth="1"/>
    <col min="4390" max="4390" width="7.44140625" style="174" customWidth="1"/>
    <col min="4391" max="4394" width="5.44140625" style="174" customWidth="1"/>
    <col min="4395" max="4395" width="1.44140625" style="174" customWidth="1"/>
    <col min="4396" max="4608" width="11.5546875" style="174"/>
    <col min="4609" max="4609" width="28.109375" style="174" customWidth="1"/>
    <col min="4610" max="4610" width="7.109375" style="174" customWidth="1"/>
    <col min="4611" max="4614" width="5.44140625" style="174" customWidth="1"/>
    <col min="4615" max="4615" width="1.44140625" style="174" customWidth="1"/>
    <col min="4616" max="4616" width="7.44140625" style="174" customWidth="1"/>
    <col min="4617" max="4620" width="5.44140625" style="174" customWidth="1"/>
    <col min="4621" max="4621" width="1.44140625" style="174" customWidth="1"/>
    <col min="4622" max="4622" width="6.44140625" style="174" customWidth="1"/>
    <col min="4623" max="4626" width="5.44140625" style="174" customWidth="1"/>
    <col min="4627" max="4627" width="1.44140625" style="174" customWidth="1"/>
    <col min="4628" max="4628" width="7.44140625" style="174" customWidth="1"/>
    <col min="4629" max="4630" width="5.44140625" style="174" customWidth="1"/>
    <col min="4631" max="4631" width="6.33203125" style="174" bestFit="1" customWidth="1"/>
    <col min="4632" max="4632" width="5.44140625" style="174" customWidth="1"/>
    <col min="4633" max="4633" width="1" style="174" customWidth="1"/>
    <col min="4634" max="4634" width="7.44140625" style="174" customWidth="1"/>
    <col min="4635" max="4637" width="5.44140625" style="174" customWidth="1"/>
    <col min="4638" max="4638" width="6.44140625" style="174" bestFit="1" customWidth="1"/>
    <col min="4639" max="4639" width="1.44140625" style="174" customWidth="1"/>
    <col min="4640" max="4640" width="7.44140625" style="174" customWidth="1"/>
    <col min="4641" max="4644" width="5.44140625" style="174" customWidth="1"/>
    <col min="4645" max="4645" width="1.44140625" style="174" customWidth="1"/>
    <col min="4646" max="4646" width="7.44140625" style="174" customWidth="1"/>
    <col min="4647" max="4650" width="5.44140625" style="174" customWidth="1"/>
    <col min="4651" max="4651" width="1.44140625" style="174" customWidth="1"/>
    <col min="4652" max="4864" width="11.5546875" style="174"/>
    <col min="4865" max="4865" width="28.109375" style="174" customWidth="1"/>
    <col min="4866" max="4866" width="7.109375" style="174" customWidth="1"/>
    <col min="4867" max="4870" width="5.44140625" style="174" customWidth="1"/>
    <col min="4871" max="4871" width="1.44140625" style="174" customWidth="1"/>
    <col min="4872" max="4872" width="7.44140625" style="174" customWidth="1"/>
    <col min="4873" max="4876" width="5.44140625" style="174" customWidth="1"/>
    <col min="4877" max="4877" width="1.44140625" style="174" customWidth="1"/>
    <col min="4878" max="4878" width="6.44140625" style="174" customWidth="1"/>
    <col min="4879" max="4882" width="5.44140625" style="174" customWidth="1"/>
    <col min="4883" max="4883" width="1.44140625" style="174" customWidth="1"/>
    <col min="4884" max="4884" width="7.44140625" style="174" customWidth="1"/>
    <col min="4885" max="4886" width="5.44140625" style="174" customWidth="1"/>
    <col min="4887" max="4887" width="6.33203125" style="174" bestFit="1" customWidth="1"/>
    <col min="4888" max="4888" width="5.44140625" style="174" customWidth="1"/>
    <col min="4889" max="4889" width="1" style="174" customWidth="1"/>
    <col min="4890" max="4890" width="7.44140625" style="174" customWidth="1"/>
    <col min="4891" max="4893" width="5.44140625" style="174" customWidth="1"/>
    <col min="4894" max="4894" width="6.44140625" style="174" bestFit="1" customWidth="1"/>
    <col min="4895" max="4895" width="1.44140625" style="174" customWidth="1"/>
    <col min="4896" max="4896" width="7.44140625" style="174" customWidth="1"/>
    <col min="4897" max="4900" width="5.44140625" style="174" customWidth="1"/>
    <col min="4901" max="4901" width="1.44140625" style="174" customWidth="1"/>
    <col min="4902" max="4902" width="7.44140625" style="174" customWidth="1"/>
    <col min="4903" max="4906" width="5.44140625" style="174" customWidth="1"/>
    <col min="4907" max="4907" width="1.44140625" style="174" customWidth="1"/>
    <col min="4908" max="5120" width="11.5546875" style="174"/>
    <col min="5121" max="5121" width="28.109375" style="174" customWidth="1"/>
    <col min="5122" max="5122" width="7.109375" style="174" customWidth="1"/>
    <col min="5123" max="5126" width="5.44140625" style="174" customWidth="1"/>
    <col min="5127" max="5127" width="1.44140625" style="174" customWidth="1"/>
    <col min="5128" max="5128" width="7.44140625" style="174" customWidth="1"/>
    <col min="5129" max="5132" width="5.44140625" style="174" customWidth="1"/>
    <col min="5133" max="5133" width="1.44140625" style="174" customWidth="1"/>
    <col min="5134" max="5134" width="6.44140625" style="174" customWidth="1"/>
    <col min="5135" max="5138" width="5.44140625" style="174" customWidth="1"/>
    <col min="5139" max="5139" width="1.44140625" style="174" customWidth="1"/>
    <col min="5140" max="5140" width="7.44140625" style="174" customWidth="1"/>
    <col min="5141" max="5142" width="5.44140625" style="174" customWidth="1"/>
    <col min="5143" max="5143" width="6.33203125" style="174" bestFit="1" customWidth="1"/>
    <col min="5144" max="5144" width="5.44140625" style="174" customWidth="1"/>
    <col min="5145" max="5145" width="1" style="174" customWidth="1"/>
    <col min="5146" max="5146" width="7.44140625" style="174" customWidth="1"/>
    <col min="5147" max="5149" width="5.44140625" style="174" customWidth="1"/>
    <col min="5150" max="5150" width="6.44140625" style="174" bestFit="1" customWidth="1"/>
    <col min="5151" max="5151" width="1.44140625" style="174" customWidth="1"/>
    <col min="5152" max="5152" width="7.44140625" style="174" customWidth="1"/>
    <col min="5153" max="5156" width="5.44140625" style="174" customWidth="1"/>
    <col min="5157" max="5157" width="1.44140625" style="174" customWidth="1"/>
    <col min="5158" max="5158" width="7.44140625" style="174" customWidth="1"/>
    <col min="5159" max="5162" width="5.44140625" style="174" customWidth="1"/>
    <col min="5163" max="5163" width="1.44140625" style="174" customWidth="1"/>
    <col min="5164" max="5376" width="11.5546875" style="174"/>
    <col min="5377" max="5377" width="28.109375" style="174" customWidth="1"/>
    <col min="5378" max="5378" width="7.109375" style="174" customWidth="1"/>
    <col min="5379" max="5382" width="5.44140625" style="174" customWidth="1"/>
    <col min="5383" max="5383" width="1.44140625" style="174" customWidth="1"/>
    <col min="5384" max="5384" width="7.44140625" style="174" customWidth="1"/>
    <col min="5385" max="5388" width="5.44140625" style="174" customWidth="1"/>
    <col min="5389" max="5389" width="1.44140625" style="174" customWidth="1"/>
    <col min="5390" max="5390" width="6.44140625" style="174" customWidth="1"/>
    <col min="5391" max="5394" width="5.44140625" style="174" customWidth="1"/>
    <col min="5395" max="5395" width="1.44140625" style="174" customWidth="1"/>
    <col min="5396" max="5396" width="7.44140625" style="174" customWidth="1"/>
    <col min="5397" max="5398" width="5.44140625" style="174" customWidth="1"/>
    <col min="5399" max="5399" width="6.33203125" style="174" bestFit="1" customWidth="1"/>
    <col min="5400" max="5400" width="5.44140625" style="174" customWidth="1"/>
    <col min="5401" max="5401" width="1" style="174" customWidth="1"/>
    <col min="5402" max="5402" width="7.44140625" style="174" customWidth="1"/>
    <col min="5403" max="5405" width="5.44140625" style="174" customWidth="1"/>
    <col min="5406" max="5406" width="6.44140625" style="174" bestFit="1" customWidth="1"/>
    <col min="5407" max="5407" width="1.44140625" style="174" customWidth="1"/>
    <col min="5408" max="5408" width="7.44140625" style="174" customWidth="1"/>
    <col min="5409" max="5412" width="5.44140625" style="174" customWidth="1"/>
    <col min="5413" max="5413" width="1.44140625" style="174" customWidth="1"/>
    <col min="5414" max="5414" width="7.44140625" style="174" customWidth="1"/>
    <col min="5415" max="5418" width="5.44140625" style="174" customWidth="1"/>
    <col min="5419" max="5419" width="1.44140625" style="174" customWidth="1"/>
    <col min="5420" max="5632" width="11.5546875" style="174"/>
    <col min="5633" max="5633" width="28.109375" style="174" customWidth="1"/>
    <col min="5634" max="5634" width="7.109375" style="174" customWidth="1"/>
    <col min="5635" max="5638" width="5.44140625" style="174" customWidth="1"/>
    <col min="5639" max="5639" width="1.44140625" style="174" customWidth="1"/>
    <col min="5640" max="5640" width="7.44140625" style="174" customWidth="1"/>
    <col min="5641" max="5644" width="5.44140625" style="174" customWidth="1"/>
    <col min="5645" max="5645" width="1.44140625" style="174" customWidth="1"/>
    <col min="5646" max="5646" width="6.44140625" style="174" customWidth="1"/>
    <col min="5647" max="5650" width="5.44140625" style="174" customWidth="1"/>
    <col min="5651" max="5651" width="1.44140625" style="174" customWidth="1"/>
    <col min="5652" max="5652" width="7.44140625" style="174" customWidth="1"/>
    <col min="5653" max="5654" width="5.44140625" style="174" customWidth="1"/>
    <col min="5655" max="5655" width="6.33203125" style="174" bestFit="1" customWidth="1"/>
    <col min="5656" max="5656" width="5.44140625" style="174" customWidth="1"/>
    <col min="5657" max="5657" width="1" style="174" customWidth="1"/>
    <col min="5658" max="5658" width="7.44140625" style="174" customWidth="1"/>
    <col min="5659" max="5661" width="5.44140625" style="174" customWidth="1"/>
    <col min="5662" max="5662" width="6.44140625" style="174" bestFit="1" customWidth="1"/>
    <col min="5663" max="5663" width="1.44140625" style="174" customWidth="1"/>
    <col min="5664" max="5664" width="7.44140625" style="174" customWidth="1"/>
    <col min="5665" max="5668" width="5.44140625" style="174" customWidth="1"/>
    <col min="5669" max="5669" width="1.44140625" style="174" customWidth="1"/>
    <col min="5670" max="5670" width="7.44140625" style="174" customWidth="1"/>
    <col min="5671" max="5674" width="5.44140625" style="174" customWidth="1"/>
    <col min="5675" max="5675" width="1.44140625" style="174" customWidth="1"/>
    <col min="5676" max="5888" width="11.5546875" style="174"/>
    <col min="5889" max="5889" width="28.109375" style="174" customWidth="1"/>
    <col min="5890" max="5890" width="7.109375" style="174" customWidth="1"/>
    <col min="5891" max="5894" width="5.44140625" style="174" customWidth="1"/>
    <col min="5895" max="5895" width="1.44140625" style="174" customWidth="1"/>
    <col min="5896" max="5896" width="7.44140625" style="174" customWidth="1"/>
    <col min="5897" max="5900" width="5.44140625" style="174" customWidth="1"/>
    <col min="5901" max="5901" width="1.44140625" style="174" customWidth="1"/>
    <col min="5902" max="5902" width="6.44140625" style="174" customWidth="1"/>
    <col min="5903" max="5906" width="5.44140625" style="174" customWidth="1"/>
    <col min="5907" max="5907" width="1.44140625" style="174" customWidth="1"/>
    <col min="5908" max="5908" width="7.44140625" style="174" customWidth="1"/>
    <col min="5909" max="5910" width="5.44140625" style="174" customWidth="1"/>
    <col min="5911" max="5911" width="6.33203125" style="174" bestFit="1" customWidth="1"/>
    <col min="5912" max="5912" width="5.44140625" style="174" customWidth="1"/>
    <col min="5913" max="5913" width="1" style="174" customWidth="1"/>
    <col min="5914" max="5914" width="7.44140625" style="174" customWidth="1"/>
    <col min="5915" max="5917" width="5.44140625" style="174" customWidth="1"/>
    <col min="5918" max="5918" width="6.44140625" style="174" bestFit="1" customWidth="1"/>
    <col min="5919" max="5919" width="1.44140625" style="174" customWidth="1"/>
    <col min="5920" max="5920" width="7.44140625" style="174" customWidth="1"/>
    <col min="5921" max="5924" width="5.44140625" style="174" customWidth="1"/>
    <col min="5925" max="5925" width="1.44140625" style="174" customWidth="1"/>
    <col min="5926" max="5926" width="7.44140625" style="174" customWidth="1"/>
    <col min="5927" max="5930" width="5.44140625" style="174" customWidth="1"/>
    <col min="5931" max="5931" width="1.44140625" style="174" customWidth="1"/>
    <col min="5932" max="6144" width="11.5546875" style="174"/>
    <col min="6145" max="6145" width="28.109375" style="174" customWidth="1"/>
    <col min="6146" max="6146" width="7.109375" style="174" customWidth="1"/>
    <col min="6147" max="6150" width="5.44140625" style="174" customWidth="1"/>
    <col min="6151" max="6151" width="1.44140625" style="174" customWidth="1"/>
    <col min="6152" max="6152" width="7.44140625" style="174" customWidth="1"/>
    <col min="6153" max="6156" width="5.44140625" style="174" customWidth="1"/>
    <col min="6157" max="6157" width="1.44140625" style="174" customWidth="1"/>
    <col min="6158" max="6158" width="6.44140625" style="174" customWidth="1"/>
    <col min="6159" max="6162" width="5.44140625" style="174" customWidth="1"/>
    <col min="6163" max="6163" width="1.44140625" style="174" customWidth="1"/>
    <col min="6164" max="6164" width="7.44140625" style="174" customWidth="1"/>
    <col min="6165" max="6166" width="5.44140625" style="174" customWidth="1"/>
    <col min="6167" max="6167" width="6.33203125" style="174" bestFit="1" customWidth="1"/>
    <col min="6168" max="6168" width="5.44140625" style="174" customWidth="1"/>
    <col min="6169" max="6169" width="1" style="174" customWidth="1"/>
    <col min="6170" max="6170" width="7.44140625" style="174" customWidth="1"/>
    <col min="6171" max="6173" width="5.44140625" style="174" customWidth="1"/>
    <col min="6174" max="6174" width="6.44140625" style="174" bestFit="1" customWidth="1"/>
    <col min="6175" max="6175" width="1.44140625" style="174" customWidth="1"/>
    <col min="6176" max="6176" width="7.44140625" style="174" customWidth="1"/>
    <col min="6177" max="6180" width="5.44140625" style="174" customWidth="1"/>
    <col min="6181" max="6181" width="1.44140625" style="174" customWidth="1"/>
    <col min="6182" max="6182" width="7.44140625" style="174" customWidth="1"/>
    <col min="6183" max="6186" width="5.44140625" style="174" customWidth="1"/>
    <col min="6187" max="6187" width="1.44140625" style="174" customWidth="1"/>
    <col min="6188" max="6400" width="11.5546875" style="174"/>
    <col min="6401" max="6401" width="28.109375" style="174" customWidth="1"/>
    <col min="6402" max="6402" width="7.109375" style="174" customWidth="1"/>
    <col min="6403" max="6406" width="5.44140625" style="174" customWidth="1"/>
    <col min="6407" max="6407" width="1.44140625" style="174" customWidth="1"/>
    <col min="6408" max="6408" width="7.44140625" style="174" customWidth="1"/>
    <col min="6409" max="6412" width="5.44140625" style="174" customWidth="1"/>
    <col min="6413" max="6413" width="1.44140625" style="174" customWidth="1"/>
    <col min="6414" max="6414" width="6.44140625" style="174" customWidth="1"/>
    <col min="6415" max="6418" width="5.44140625" style="174" customWidth="1"/>
    <col min="6419" max="6419" width="1.44140625" style="174" customWidth="1"/>
    <col min="6420" max="6420" width="7.44140625" style="174" customWidth="1"/>
    <col min="6421" max="6422" width="5.44140625" style="174" customWidth="1"/>
    <col min="6423" max="6423" width="6.33203125" style="174" bestFit="1" customWidth="1"/>
    <col min="6424" max="6424" width="5.44140625" style="174" customWidth="1"/>
    <col min="6425" max="6425" width="1" style="174" customWidth="1"/>
    <col min="6426" max="6426" width="7.44140625" style="174" customWidth="1"/>
    <col min="6427" max="6429" width="5.44140625" style="174" customWidth="1"/>
    <col min="6430" max="6430" width="6.44140625" style="174" bestFit="1" customWidth="1"/>
    <col min="6431" max="6431" width="1.44140625" style="174" customWidth="1"/>
    <col min="6432" max="6432" width="7.44140625" style="174" customWidth="1"/>
    <col min="6433" max="6436" width="5.44140625" style="174" customWidth="1"/>
    <col min="6437" max="6437" width="1.44140625" style="174" customWidth="1"/>
    <col min="6438" max="6438" width="7.44140625" style="174" customWidth="1"/>
    <col min="6439" max="6442" width="5.44140625" style="174" customWidth="1"/>
    <col min="6443" max="6443" width="1.44140625" style="174" customWidth="1"/>
    <col min="6444" max="6656" width="11.5546875" style="174"/>
    <col min="6657" max="6657" width="28.109375" style="174" customWidth="1"/>
    <col min="6658" max="6658" width="7.109375" style="174" customWidth="1"/>
    <col min="6659" max="6662" width="5.44140625" style="174" customWidth="1"/>
    <col min="6663" max="6663" width="1.44140625" style="174" customWidth="1"/>
    <col min="6664" max="6664" width="7.44140625" style="174" customWidth="1"/>
    <col min="6665" max="6668" width="5.44140625" style="174" customWidth="1"/>
    <col min="6669" max="6669" width="1.44140625" style="174" customWidth="1"/>
    <col min="6670" max="6670" width="6.44140625" style="174" customWidth="1"/>
    <col min="6671" max="6674" width="5.44140625" style="174" customWidth="1"/>
    <col min="6675" max="6675" width="1.44140625" style="174" customWidth="1"/>
    <col min="6676" max="6676" width="7.44140625" style="174" customWidth="1"/>
    <col min="6677" max="6678" width="5.44140625" style="174" customWidth="1"/>
    <col min="6679" max="6679" width="6.33203125" style="174" bestFit="1" customWidth="1"/>
    <col min="6680" max="6680" width="5.44140625" style="174" customWidth="1"/>
    <col min="6681" max="6681" width="1" style="174" customWidth="1"/>
    <col min="6682" max="6682" width="7.44140625" style="174" customWidth="1"/>
    <col min="6683" max="6685" width="5.44140625" style="174" customWidth="1"/>
    <col min="6686" max="6686" width="6.44140625" style="174" bestFit="1" customWidth="1"/>
    <col min="6687" max="6687" width="1.44140625" style="174" customWidth="1"/>
    <col min="6688" max="6688" width="7.44140625" style="174" customWidth="1"/>
    <col min="6689" max="6692" width="5.44140625" style="174" customWidth="1"/>
    <col min="6693" max="6693" width="1.44140625" style="174" customWidth="1"/>
    <col min="6694" max="6694" width="7.44140625" style="174" customWidth="1"/>
    <col min="6695" max="6698" width="5.44140625" style="174" customWidth="1"/>
    <col min="6699" max="6699" width="1.44140625" style="174" customWidth="1"/>
    <col min="6700" max="6912" width="11.5546875" style="174"/>
    <col min="6913" max="6913" width="28.109375" style="174" customWidth="1"/>
    <col min="6914" max="6914" width="7.109375" style="174" customWidth="1"/>
    <col min="6915" max="6918" width="5.44140625" style="174" customWidth="1"/>
    <col min="6919" max="6919" width="1.44140625" style="174" customWidth="1"/>
    <col min="6920" max="6920" width="7.44140625" style="174" customWidth="1"/>
    <col min="6921" max="6924" width="5.44140625" style="174" customWidth="1"/>
    <col min="6925" max="6925" width="1.44140625" style="174" customWidth="1"/>
    <col min="6926" max="6926" width="6.44140625" style="174" customWidth="1"/>
    <col min="6927" max="6930" width="5.44140625" style="174" customWidth="1"/>
    <col min="6931" max="6931" width="1.44140625" style="174" customWidth="1"/>
    <col min="6932" max="6932" width="7.44140625" style="174" customWidth="1"/>
    <col min="6933" max="6934" width="5.44140625" style="174" customWidth="1"/>
    <col min="6935" max="6935" width="6.33203125" style="174" bestFit="1" customWidth="1"/>
    <col min="6936" max="6936" width="5.44140625" style="174" customWidth="1"/>
    <col min="6937" max="6937" width="1" style="174" customWidth="1"/>
    <col min="6938" max="6938" width="7.44140625" style="174" customWidth="1"/>
    <col min="6939" max="6941" width="5.44140625" style="174" customWidth="1"/>
    <col min="6942" max="6942" width="6.44140625" style="174" bestFit="1" customWidth="1"/>
    <col min="6943" max="6943" width="1.44140625" style="174" customWidth="1"/>
    <col min="6944" max="6944" width="7.44140625" style="174" customWidth="1"/>
    <col min="6945" max="6948" width="5.44140625" style="174" customWidth="1"/>
    <col min="6949" max="6949" width="1.44140625" style="174" customWidth="1"/>
    <col min="6950" max="6950" width="7.44140625" style="174" customWidth="1"/>
    <col min="6951" max="6954" width="5.44140625" style="174" customWidth="1"/>
    <col min="6955" max="6955" width="1.44140625" style="174" customWidth="1"/>
    <col min="6956" max="7168" width="11.5546875" style="174"/>
    <col min="7169" max="7169" width="28.109375" style="174" customWidth="1"/>
    <col min="7170" max="7170" width="7.109375" style="174" customWidth="1"/>
    <col min="7171" max="7174" width="5.44140625" style="174" customWidth="1"/>
    <col min="7175" max="7175" width="1.44140625" style="174" customWidth="1"/>
    <col min="7176" max="7176" width="7.44140625" style="174" customWidth="1"/>
    <col min="7177" max="7180" width="5.44140625" style="174" customWidth="1"/>
    <col min="7181" max="7181" width="1.44140625" style="174" customWidth="1"/>
    <col min="7182" max="7182" width="6.44140625" style="174" customWidth="1"/>
    <col min="7183" max="7186" width="5.44140625" style="174" customWidth="1"/>
    <col min="7187" max="7187" width="1.44140625" style="174" customWidth="1"/>
    <col min="7188" max="7188" width="7.44140625" style="174" customWidth="1"/>
    <col min="7189" max="7190" width="5.44140625" style="174" customWidth="1"/>
    <col min="7191" max="7191" width="6.33203125" style="174" bestFit="1" customWidth="1"/>
    <col min="7192" max="7192" width="5.44140625" style="174" customWidth="1"/>
    <col min="7193" max="7193" width="1" style="174" customWidth="1"/>
    <col min="7194" max="7194" width="7.44140625" style="174" customWidth="1"/>
    <col min="7195" max="7197" width="5.44140625" style="174" customWidth="1"/>
    <col min="7198" max="7198" width="6.44140625" style="174" bestFit="1" customWidth="1"/>
    <col min="7199" max="7199" width="1.44140625" style="174" customWidth="1"/>
    <col min="7200" max="7200" width="7.44140625" style="174" customWidth="1"/>
    <col min="7201" max="7204" width="5.44140625" style="174" customWidth="1"/>
    <col min="7205" max="7205" width="1.44140625" style="174" customWidth="1"/>
    <col min="7206" max="7206" width="7.44140625" style="174" customWidth="1"/>
    <col min="7207" max="7210" width="5.44140625" style="174" customWidth="1"/>
    <col min="7211" max="7211" width="1.44140625" style="174" customWidth="1"/>
    <col min="7212" max="7424" width="11.5546875" style="174"/>
    <col min="7425" max="7425" width="28.109375" style="174" customWidth="1"/>
    <col min="7426" max="7426" width="7.109375" style="174" customWidth="1"/>
    <col min="7427" max="7430" width="5.44140625" style="174" customWidth="1"/>
    <col min="7431" max="7431" width="1.44140625" style="174" customWidth="1"/>
    <col min="7432" max="7432" width="7.44140625" style="174" customWidth="1"/>
    <col min="7433" max="7436" width="5.44140625" style="174" customWidth="1"/>
    <col min="7437" max="7437" width="1.44140625" style="174" customWidth="1"/>
    <col min="7438" max="7438" width="6.44140625" style="174" customWidth="1"/>
    <col min="7439" max="7442" width="5.44140625" style="174" customWidth="1"/>
    <col min="7443" max="7443" width="1.44140625" style="174" customWidth="1"/>
    <col min="7444" max="7444" width="7.44140625" style="174" customWidth="1"/>
    <col min="7445" max="7446" width="5.44140625" style="174" customWidth="1"/>
    <col min="7447" max="7447" width="6.33203125" style="174" bestFit="1" customWidth="1"/>
    <col min="7448" max="7448" width="5.44140625" style="174" customWidth="1"/>
    <col min="7449" max="7449" width="1" style="174" customWidth="1"/>
    <col min="7450" max="7450" width="7.44140625" style="174" customWidth="1"/>
    <col min="7451" max="7453" width="5.44140625" style="174" customWidth="1"/>
    <col min="7454" max="7454" width="6.44140625" style="174" bestFit="1" customWidth="1"/>
    <col min="7455" max="7455" width="1.44140625" style="174" customWidth="1"/>
    <col min="7456" max="7456" width="7.44140625" style="174" customWidth="1"/>
    <col min="7457" max="7460" width="5.44140625" style="174" customWidth="1"/>
    <col min="7461" max="7461" width="1.44140625" style="174" customWidth="1"/>
    <col min="7462" max="7462" width="7.44140625" style="174" customWidth="1"/>
    <col min="7463" max="7466" width="5.44140625" style="174" customWidth="1"/>
    <col min="7467" max="7467" width="1.44140625" style="174" customWidth="1"/>
    <col min="7468" max="7680" width="11.5546875" style="174"/>
    <col min="7681" max="7681" width="28.109375" style="174" customWidth="1"/>
    <col min="7682" max="7682" width="7.109375" style="174" customWidth="1"/>
    <col min="7683" max="7686" width="5.44140625" style="174" customWidth="1"/>
    <col min="7687" max="7687" width="1.44140625" style="174" customWidth="1"/>
    <col min="7688" max="7688" width="7.44140625" style="174" customWidth="1"/>
    <col min="7689" max="7692" width="5.44140625" style="174" customWidth="1"/>
    <col min="7693" max="7693" width="1.44140625" style="174" customWidth="1"/>
    <col min="7694" max="7694" width="6.44140625" style="174" customWidth="1"/>
    <col min="7695" max="7698" width="5.44140625" style="174" customWidth="1"/>
    <col min="7699" max="7699" width="1.44140625" style="174" customWidth="1"/>
    <col min="7700" max="7700" width="7.44140625" style="174" customWidth="1"/>
    <col min="7701" max="7702" width="5.44140625" style="174" customWidth="1"/>
    <col min="7703" max="7703" width="6.33203125" style="174" bestFit="1" customWidth="1"/>
    <col min="7704" max="7704" width="5.44140625" style="174" customWidth="1"/>
    <col min="7705" max="7705" width="1" style="174" customWidth="1"/>
    <col min="7706" max="7706" width="7.44140625" style="174" customWidth="1"/>
    <col min="7707" max="7709" width="5.44140625" style="174" customWidth="1"/>
    <col min="7710" max="7710" width="6.44140625" style="174" bestFit="1" customWidth="1"/>
    <col min="7711" max="7711" width="1.44140625" style="174" customWidth="1"/>
    <col min="7712" max="7712" width="7.44140625" style="174" customWidth="1"/>
    <col min="7713" max="7716" width="5.44140625" style="174" customWidth="1"/>
    <col min="7717" max="7717" width="1.44140625" style="174" customWidth="1"/>
    <col min="7718" max="7718" width="7.44140625" style="174" customWidth="1"/>
    <col min="7719" max="7722" width="5.44140625" style="174" customWidth="1"/>
    <col min="7723" max="7723" width="1.44140625" style="174" customWidth="1"/>
    <col min="7724" max="7936" width="11.5546875" style="174"/>
    <col min="7937" max="7937" width="28.109375" style="174" customWidth="1"/>
    <col min="7938" max="7938" width="7.109375" style="174" customWidth="1"/>
    <col min="7939" max="7942" width="5.44140625" style="174" customWidth="1"/>
    <col min="7943" max="7943" width="1.44140625" style="174" customWidth="1"/>
    <col min="7944" max="7944" width="7.44140625" style="174" customWidth="1"/>
    <col min="7945" max="7948" width="5.44140625" style="174" customWidth="1"/>
    <col min="7949" max="7949" width="1.44140625" style="174" customWidth="1"/>
    <col min="7950" max="7950" width="6.44140625" style="174" customWidth="1"/>
    <col min="7951" max="7954" width="5.44140625" style="174" customWidth="1"/>
    <col min="7955" max="7955" width="1.44140625" style="174" customWidth="1"/>
    <col min="7956" max="7956" width="7.44140625" style="174" customWidth="1"/>
    <col min="7957" max="7958" width="5.44140625" style="174" customWidth="1"/>
    <col min="7959" max="7959" width="6.33203125" style="174" bestFit="1" customWidth="1"/>
    <col min="7960" max="7960" width="5.44140625" style="174" customWidth="1"/>
    <col min="7961" max="7961" width="1" style="174" customWidth="1"/>
    <col min="7962" max="7962" width="7.44140625" style="174" customWidth="1"/>
    <col min="7963" max="7965" width="5.44140625" style="174" customWidth="1"/>
    <col min="7966" max="7966" width="6.44140625" style="174" bestFit="1" customWidth="1"/>
    <col min="7967" max="7967" width="1.44140625" style="174" customWidth="1"/>
    <col min="7968" max="7968" width="7.44140625" style="174" customWidth="1"/>
    <col min="7969" max="7972" width="5.44140625" style="174" customWidth="1"/>
    <col min="7973" max="7973" width="1.44140625" style="174" customWidth="1"/>
    <col min="7974" max="7974" width="7.44140625" style="174" customWidth="1"/>
    <col min="7975" max="7978" width="5.44140625" style="174" customWidth="1"/>
    <col min="7979" max="7979" width="1.44140625" style="174" customWidth="1"/>
    <col min="7980" max="8192" width="11.5546875" style="174"/>
    <col min="8193" max="8193" width="28.109375" style="174" customWidth="1"/>
    <col min="8194" max="8194" width="7.109375" style="174" customWidth="1"/>
    <col min="8195" max="8198" width="5.44140625" style="174" customWidth="1"/>
    <col min="8199" max="8199" width="1.44140625" style="174" customWidth="1"/>
    <col min="8200" max="8200" width="7.44140625" style="174" customWidth="1"/>
    <col min="8201" max="8204" width="5.44140625" style="174" customWidth="1"/>
    <col min="8205" max="8205" width="1.44140625" style="174" customWidth="1"/>
    <col min="8206" max="8206" width="6.44140625" style="174" customWidth="1"/>
    <col min="8207" max="8210" width="5.44140625" style="174" customWidth="1"/>
    <col min="8211" max="8211" width="1.44140625" style="174" customWidth="1"/>
    <col min="8212" max="8212" width="7.44140625" style="174" customWidth="1"/>
    <col min="8213" max="8214" width="5.44140625" style="174" customWidth="1"/>
    <col min="8215" max="8215" width="6.33203125" style="174" bestFit="1" customWidth="1"/>
    <col min="8216" max="8216" width="5.44140625" style="174" customWidth="1"/>
    <col min="8217" max="8217" width="1" style="174" customWidth="1"/>
    <col min="8218" max="8218" width="7.44140625" style="174" customWidth="1"/>
    <col min="8219" max="8221" width="5.44140625" style="174" customWidth="1"/>
    <col min="8222" max="8222" width="6.44140625" style="174" bestFit="1" customWidth="1"/>
    <col min="8223" max="8223" width="1.44140625" style="174" customWidth="1"/>
    <col min="8224" max="8224" width="7.44140625" style="174" customWidth="1"/>
    <col min="8225" max="8228" width="5.44140625" style="174" customWidth="1"/>
    <col min="8229" max="8229" width="1.44140625" style="174" customWidth="1"/>
    <col min="8230" max="8230" width="7.44140625" style="174" customWidth="1"/>
    <col min="8231" max="8234" width="5.44140625" style="174" customWidth="1"/>
    <col min="8235" max="8235" width="1.44140625" style="174" customWidth="1"/>
    <col min="8236" max="8448" width="11.5546875" style="174"/>
    <col min="8449" max="8449" width="28.109375" style="174" customWidth="1"/>
    <col min="8450" max="8450" width="7.109375" style="174" customWidth="1"/>
    <col min="8451" max="8454" width="5.44140625" style="174" customWidth="1"/>
    <col min="8455" max="8455" width="1.44140625" style="174" customWidth="1"/>
    <col min="8456" max="8456" width="7.44140625" style="174" customWidth="1"/>
    <col min="8457" max="8460" width="5.44140625" style="174" customWidth="1"/>
    <col min="8461" max="8461" width="1.44140625" style="174" customWidth="1"/>
    <col min="8462" max="8462" width="6.44140625" style="174" customWidth="1"/>
    <col min="8463" max="8466" width="5.44140625" style="174" customWidth="1"/>
    <col min="8467" max="8467" width="1.44140625" style="174" customWidth="1"/>
    <col min="8468" max="8468" width="7.44140625" style="174" customWidth="1"/>
    <col min="8469" max="8470" width="5.44140625" style="174" customWidth="1"/>
    <col min="8471" max="8471" width="6.33203125" style="174" bestFit="1" customWidth="1"/>
    <col min="8472" max="8472" width="5.44140625" style="174" customWidth="1"/>
    <col min="8473" max="8473" width="1" style="174" customWidth="1"/>
    <col min="8474" max="8474" width="7.44140625" style="174" customWidth="1"/>
    <col min="8475" max="8477" width="5.44140625" style="174" customWidth="1"/>
    <col min="8478" max="8478" width="6.44140625" style="174" bestFit="1" customWidth="1"/>
    <col min="8479" max="8479" width="1.44140625" style="174" customWidth="1"/>
    <col min="8480" max="8480" width="7.44140625" style="174" customWidth="1"/>
    <col min="8481" max="8484" width="5.44140625" style="174" customWidth="1"/>
    <col min="8485" max="8485" width="1.44140625" style="174" customWidth="1"/>
    <col min="8486" max="8486" width="7.44140625" style="174" customWidth="1"/>
    <col min="8487" max="8490" width="5.44140625" style="174" customWidth="1"/>
    <col min="8491" max="8491" width="1.44140625" style="174" customWidth="1"/>
    <col min="8492" max="8704" width="11.5546875" style="174"/>
    <col min="8705" max="8705" width="28.109375" style="174" customWidth="1"/>
    <col min="8706" max="8706" width="7.109375" style="174" customWidth="1"/>
    <col min="8707" max="8710" width="5.44140625" style="174" customWidth="1"/>
    <col min="8711" max="8711" width="1.44140625" style="174" customWidth="1"/>
    <col min="8712" max="8712" width="7.44140625" style="174" customWidth="1"/>
    <col min="8713" max="8716" width="5.44140625" style="174" customWidth="1"/>
    <col min="8717" max="8717" width="1.44140625" style="174" customWidth="1"/>
    <col min="8718" max="8718" width="6.44140625" style="174" customWidth="1"/>
    <col min="8719" max="8722" width="5.44140625" style="174" customWidth="1"/>
    <col min="8723" max="8723" width="1.44140625" style="174" customWidth="1"/>
    <col min="8724" max="8724" width="7.44140625" style="174" customWidth="1"/>
    <col min="8725" max="8726" width="5.44140625" style="174" customWidth="1"/>
    <col min="8727" max="8727" width="6.33203125" style="174" bestFit="1" customWidth="1"/>
    <col min="8728" max="8728" width="5.44140625" style="174" customWidth="1"/>
    <col min="8729" max="8729" width="1" style="174" customWidth="1"/>
    <col min="8730" max="8730" width="7.44140625" style="174" customWidth="1"/>
    <col min="8731" max="8733" width="5.44140625" style="174" customWidth="1"/>
    <col min="8734" max="8734" width="6.44140625" style="174" bestFit="1" customWidth="1"/>
    <col min="8735" max="8735" width="1.44140625" style="174" customWidth="1"/>
    <col min="8736" max="8736" width="7.44140625" style="174" customWidth="1"/>
    <col min="8737" max="8740" width="5.44140625" style="174" customWidth="1"/>
    <col min="8741" max="8741" width="1.44140625" style="174" customWidth="1"/>
    <col min="8742" max="8742" width="7.44140625" style="174" customWidth="1"/>
    <col min="8743" max="8746" width="5.44140625" style="174" customWidth="1"/>
    <col min="8747" max="8747" width="1.44140625" style="174" customWidth="1"/>
    <col min="8748" max="8960" width="11.5546875" style="174"/>
    <col min="8961" max="8961" width="28.109375" style="174" customWidth="1"/>
    <col min="8962" max="8962" width="7.109375" style="174" customWidth="1"/>
    <col min="8963" max="8966" width="5.44140625" style="174" customWidth="1"/>
    <col min="8967" max="8967" width="1.44140625" style="174" customWidth="1"/>
    <col min="8968" max="8968" width="7.44140625" style="174" customWidth="1"/>
    <col min="8969" max="8972" width="5.44140625" style="174" customWidth="1"/>
    <col min="8973" max="8973" width="1.44140625" style="174" customWidth="1"/>
    <col min="8974" max="8974" width="6.44140625" style="174" customWidth="1"/>
    <col min="8975" max="8978" width="5.44140625" style="174" customWidth="1"/>
    <col min="8979" max="8979" width="1.44140625" style="174" customWidth="1"/>
    <col min="8980" max="8980" width="7.44140625" style="174" customWidth="1"/>
    <col min="8981" max="8982" width="5.44140625" style="174" customWidth="1"/>
    <col min="8983" max="8983" width="6.33203125" style="174" bestFit="1" customWidth="1"/>
    <col min="8984" max="8984" width="5.44140625" style="174" customWidth="1"/>
    <col min="8985" max="8985" width="1" style="174" customWidth="1"/>
    <col min="8986" max="8986" width="7.44140625" style="174" customWidth="1"/>
    <col min="8987" max="8989" width="5.44140625" style="174" customWidth="1"/>
    <col min="8990" max="8990" width="6.44140625" style="174" bestFit="1" customWidth="1"/>
    <col min="8991" max="8991" width="1.44140625" style="174" customWidth="1"/>
    <col min="8992" max="8992" width="7.44140625" style="174" customWidth="1"/>
    <col min="8993" max="8996" width="5.44140625" style="174" customWidth="1"/>
    <col min="8997" max="8997" width="1.44140625" style="174" customWidth="1"/>
    <col min="8998" max="8998" width="7.44140625" style="174" customWidth="1"/>
    <col min="8999" max="9002" width="5.44140625" style="174" customWidth="1"/>
    <col min="9003" max="9003" width="1.44140625" style="174" customWidth="1"/>
    <col min="9004" max="9216" width="11.5546875" style="174"/>
    <col min="9217" max="9217" width="28.109375" style="174" customWidth="1"/>
    <col min="9218" max="9218" width="7.109375" style="174" customWidth="1"/>
    <col min="9219" max="9222" width="5.44140625" style="174" customWidth="1"/>
    <col min="9223" max="9223" width="1.44140625" style="174" customWidth="1"/>
    <col min="9224" max="9224" width="7.44140625" style="174" customWidth="1"/>
    <col min="9225" max="9228" width="5.44140625" style="174" customWidth="1"/>
    <col min="9229" max="9229" width="1.44140625" style="174" customWidth="1"/>
    <col min="9230" max="9230" width="6.44140625" style="174" customWidth="1"/>
    <col min="9231" max="9234" width="5.44140625" style="174" customWidth="1"/>
    <col min="9235" max="9235" width="1.44140625" style="174" customWidth="1"/>
    <col min="9236" max="9236" width="7.44140625" style="174" customWidth="1"/>
    <col min="9237" max="9238" width="5.44140625" style="174" customWidth="1"/>
    <col min="9239" max="9239" width="6.33203125" style="174" bestFit="1" customWidth="1"/>
    <col min="9240" max="9240" width="5.44140625" style="174" customWidth="1"/>
    <col min="9241" max="9241" width="1" style="174" customWidth="1"/>
    <col min="9242" max="9242" width="7.44140625" style="174" customWidth="1"/>
    <col min="9243" max="9245" width="5.44140625" style="174" customWidth="1"/>
    <col min="9246" max="9246" width="6.44140625" style="174" bestFit="1" customWidth="1"/>
    <col min="9247" max="9247" width="1.44140625" style="174" customWidth="1"/>
    <col min="9248" max="9248" width="7.44140625" style="174" customWidth="1"/>
    <col min="9249" max="9252" width="5.44140625" style="174" customWidth="1"/>
    <col min="9253" max="9253" width="1.44140625" style="174" customWidth="1"/>
    <col min="9254" max="9254" width="7.44140625" style="174" customWidth="1"/>
    <col min="9255" max="9258" width="5.44140625" style="174" customWidth="1"/>
    <col min="9259" max="9259" width="1.44140625" style="174" customWidth="1"/>
    <col min="9260" max="9472" width="11.5546875" style="174"/>
    <col min="9473" max="9473" width="28.109375" style="174" customWidth="1"/>
    <col min="9474" max="9474" width="7.109375" style="174" customWidth="1"/>
    <col min="9475" max="9478" width="5.44140625" style="174" customWidth="1"/>
    <col min="9479" max="9479" width="1.44140625" style="174" customWidth="1"/>
    <col min="9480" max="9480" width="7.44140625" style="174" customWidth="1"/>
    <col min="9481" max="9484" width="5.44140625" style="174" customWidth="1"/>
    <col min="9485" max="9485" width="1.44140625" style="174" customWidth="1"/>
    <col min="9486" max="9486" width="6.44140625" style="174" customWidth="1"/>
    <col min="9487" max="9490" width="5.44140625" style="174" customWidth="1"/>
    <col min="9491" max="9491" width="1.44140625" style="174" customWidth="1"/>
    <col min="9492" max="9492" width="7.44140625" style="174" customWidth="1"/>
    <col min="9493" max="9494" width="5.44140625" style="174" customWidth="1"/>
    <col min="9495" max="9495" width="6.33203125" style="174" bestFit="1" customWidth="1"/>
    <col min="9496" max="9496" width="5.44140625" style="174" customWidth="1"/>
    <col min="9497" max="9497" width="1" style="174" customWidth="1"/>
    <col min="9498" max="9498" width="7.44140625" style="174" customWidth="1"/>
    <col min="9499" max="9501" width="5.44140625" style="174" customWidth="1"/>
    <col min="9502" max="9502" width="6.44140625" style="174" bestFit="1" customWidth="1"/>
    <col min="9503" max="9503" width="1.44140625" style="174" customWidth="1"/>
    <col min="9504" max="9504" width="7.44140625" style="174" customWidth="1"/>
    <col min="9505" max="9508" width="5.44140625" style="174" customWidth="1"/>
    <col min="9509" max="9509" width="1.44140625" style="174" customWidth="1"/>
    <col min="9510" max="9510" width="7.44140625" style="174" customWidth="1"/>
    <col min="9511" max="9514" width="5.44140625" style="174" customWidth="1"/>
    <col min="9515" max="9515" width="1.44140625" style="174" customWidth="1"/>
    <col min="9516" max="9728" width="11.5546875" style="174"/>
    <col min="9729" max="9729" width="28.109375" style="174" customWidth="1"/>
    <col min="9730" max="9730" width="7.109375" style="174" customWidth="1"/>
    <col min="9731" max="9734" width="5.44140625" style="174" customWidth="1"/>
    <col min="9735" max="9735" width="1.44140625" style="174" customWidth="1"/>
    <col min="9736" max="9736" width="7.44140625" style="174" customWidth="1"/>
    <col min="9737" max="9740" width="5.44140625" style="174" customWidth="1"/>
    <col min="9741" max="9741" width="1.44140625" style="174" customWidth="1"/>
    <col min="9742" max="9742" width="6.44140625" style="174" customWidth="1"/>
    <col min="9743" max="9746" width="5.44140625" style="174" customWidth="1"/>
    <col min="9747" max="9747" width="1.44140625" style="174" customWidth="1"/>
    <col min="9748" max="9748" width="7.44140625" style="174" customWidth="1"/>
    <col min="9749" max="9750" width="5.44140625" style="174" customWidth="1"/>
    <col min="9751" max="9751" width="6.33203125" style="174" bestFit="1" customWidth="1"/>
    <col min="9752" max="9752" width="5.44140625" style="174" customWidth="1"/>
    <col min="9753" max="9753" width="1" style="174" customWidth="1"/>
    <col min="9754" max="9754" width="7.44140625" style="174" customWidth="1"/>
    <col min="9755" max="9757" width="5.44140625" style="174" customWidth="1"/>
    <col min="9758" max="9758" width="6.44140625" style="174" bestFit="1" customWidth="1"/>
    <col min="9759" max="9759" width="1.44140625" style="174" customWidth="1"/>
    <col min="9760" max="9760" width="7.44140625" style="174" customWidth="1"/>
    <col min="9761" max="9764" width="5.44140625" style="174" customWidth="1"/>
    <col min="9765" max="9765" width="1.44140625" style="174" customWidth="1"/>
    <col min="9766" max="9766" width="7.44140625" style="174" customWidth="1"/>
    <col min="9767" max="9770" width="5.44140625" style="174" customWidth="1"/>
    <col min="9771" max="9771" width="1.44140625" style="174" customWidth="1"/>
    <col min="9772" max="9984" width="11.5546875" style="174"/>
    <col min="9985" max="9985" width="28.109375" style="174" customWidth="1"/>
    <col min="9986" max="9986" width="7.109375" style="174" customWidth="1"/>
    <col min="9987" max="9990" width="5.44140625" style="174" customWidth="1"/>
    <col min="9991" max="9991" width="1.44140625" style="174" customWidth="1"/>
    <col min="9992" max="9992" width="7.44140625" style="174" customWidth="1"/>
    <col min="9993" max="9996" width="5.44140625" style="174" customWidth="1"/>
    <col min="9997" max="9997" width="1.44140625" style="174" customWidth="1"/>
    <col min="9998" max="9998" width="6.44140625" style="174" customWidth="1"/>
    <col min="9999" max="10002" width="5.44140625" style="174" customWidth="1"/>
    <col min="10003" max="10003" width="1.44140625" style="174" customWidth="1"/>
    <col min="10004" max="10004" width="7.44140625" style="174" customWidth="1"/>
    <col min="10005" max="10006" width="5.44140625" style="174" customWidth="1"/>
    <col min="10007" max="10007" width="6.33203125" style="174" bestFit="1" customWidth="1"/>
    <col min="10008" max="10008" width="5.44140625" style="174" customWidth="1"/>
    <col min="10009" max="10009" width="1" style="174" customWidth="1"/>
    <col min="10010" max="10010" width="7.44140625" style="174" customWidth="1"/>
    <col min="10011" max="10013" width="5.44140625" style="174" customWidth="1"/>
    <col min="10014" max="10014" width="6.44140625" style="174" bestFit="1" customWidth="1"/>
    <col min="10015" max="10015" width="1.44140625" style="174" customWidth="1"/>
    <col min="10016" max="10016" width="7.44140625" style="174" customWidth="1"/>
    <col min="10017" max="10020" width="5.44140625" style="174" customWidth="1"/>
    <col min="10021" max="10021" width="1.44140625" style="174" customWidth="1"/>
    <col min="10022" max="10022" width="7.44140625" style="174" customWidth="1"/>
    <col min="10023" max="10026" width="5.44140625" style="174" customWidth="1"/>
    <col min="10027" max="10027" width="1.44140625" style="174" customWidth="1"/>
    <col min="10028" max="10240" width="11.5546875" style="174"/>
    <col min="10241" max="10241" width="28.109375" style="174" customWidth="1"/>
    <col min="10242" max="10242" width="7.109375" style="174" customWidth="1"/>
    <col min="10243" max="10246" width="5.44140625" style="174" customWidth="1"/>
    <col min="10247" max="10247" width="1.44140625" style="174" customWidth="1"/>
    <col min="10248" max="10248" width="7.44140625" style="174" customWidth="1"/>
    <col min="10249" max="10252" width="5.44140625" style="174" customWidth="1"/>
    <col min="10253" max="10253" width="1.44140625" style="174" customWidth="1"/>
    <col min="10254" max="10254" width="6.44140625" style="174" customWidth="1"/>
    <col min="10255" max="10258" width="5.44140625" style="174" customWidth="1"/>
    <col min="10259" max="10259" width="1.44140625" style="174" customWidth="1"/>
    <col min="10260" max="10260" width="7.44140625" style="174" customWidth="1"/>
    <col min="10261" max="10262" width="5.44140625" style="174" customWidth="1"/>
    <col min="10263" max="10263" width="6.33203125" style="174" bestFit="1" customWidth="1"/>
    <col min="10264" max="10264" width="5.44140625" style="174" customWidth="1"/>
    <col min="10265" max="10265" width="1" style="174" customWidth="1"/>
    <col min="10266" max="10266" width="7.44140625" style="174" customWidth="1"/>
    <col min="10267" max="10269" width="5.44140625" style="174" customWidth="1"/>
    <col min="10270" max="10270" width="6.44140625" style="174" bestFit="1" customWidth="1"/>
    <col min="10271" max="10271" width="1.44140625" style="174" customWidth="1"/>
    <col min="10272" max="10272" width="7.44140625" style="174" customWidth="1"/>
    <col min="10273" max="10276" width="5.44140625" style="174" customWidth="1"/>
    <col min="10277" max="10277" width="1.44140625" style="174" customWidth="1"/>
    <col min="10278" max="10278" width="7.44140625" style="174" customWidth="1"/>
    <col min="10279" max="10282" width="5.44140625" style="174" customWidth="1"/>
    <col min="10283" max="10283" width="1.44140625" style="174" customWidth="1"/>
    <col min="10284" max="10496" width="11.5546875" style="174"/>
    <col min="10497" max="10497" width="28.109375" style="174" customWidth="1"/>
    <col min="10498" max="10498" width="7.109375" style="174" customWidth="1"/>
    <col min="10499" max="10502" width="5.44140625" style="174" customWidth="1"/>
    <col min="10503" max="10503" width="1.44140625" style="174" customWidth="1"/>
    <col min="10504" max="10504" width="7.44140625" style="174" customWidth="1"/>
    <col min="10505" max="10508" width="5.44140625" style="174" customWidth="1"/>
    <col min="10509" max="10509" width="1.44140625" style="174" customWidth="1"/>
    <col min="10510" max="10510" width="6.44140625" style="174" customWidth="1"/>
    <col min="10511" max="10514" width="5.44140625" style="174" customWidth="1"/>
    <col min="10515" max="10515" width="1.44140625" style="174" customWidth="1"/>
    <col min="10516" max="10516" width="7.44140625" style="174" customWidth="1"/>
    <col min="10517" max="10518" width="5.44140625" style="174" customWidth="1"/>
    <col min="10519" max="10519" width="6.33203125" style="174" bestFit="1" customWidth="1"/>
    <col min="10520" max="10520" width="5.44140625" style="174" customWidth="1"/>
    <col min="10521" max="10521" width="1" style="174" customWidth="1"/>
    <col min="10522" max="10522" width="7.44140625" style="174" customWidth="1"/>
    <col min="10523" max="10525" width="5.44140625" style="174" customWidth="1"/>
    <col min="10526" max="10526" width="6.44140625" style="174" bestFit="1" customWidth="1"/>
    <col min="10527" max="10527" width="1.44140625" style="174" customWidth="1"/>
    <col min="10528" max="10528" width="7.44140625" style="174" customWidth="1"/>
    <col min="10529" max="10532" width="5.44140625" style="174" customWidth="1"/>
    <col min="10533" max="10533" width="1.44140625" style="174" customWidth="1"/>
    <col min="10534" max="10534" width="7.44140625" style="174" customWidth="1"/>
    <col min="10535" max="10538" width="5.44140625" style="174" customWidth="1"/>
    <col min="10539" max="10539" width="1.44140625" style="174" customWidth="1"/>
    <col min="10540" max="10752" width="11.5546875" style="174"/>
    <col min="10753" max="10753" width="28.109375" style="174" customWidth="1"/>
    <col min="10754" max="10754" width="7.109375" style="174" customWidth="1"/>
    <col min="10755" max="10758" width="5.44140625" style="174" customWidth="1"/>
    <col min="10759" max="10759" width="1.44140625" style="174" customWidth="1"/>
    <col min="10760" max="10760" width="7.44140625" style="174" customWidth="1"/>
    <col min="10761" max="10764" width="5.44140625" style="174" customWidth="1"/>
    <col min="10765" max="10765" width="1.44140625" style="174" customWidth="1"/>
    <col min="10766" max="10766" width="6.44140625" style="174" customWidth="1"/>
    <col min="10767" max="10770" width="5.44140625" style="174" customWidth="1"/>
    <col min="10771" max="10771" width="1.44140625" style="174" customWidth="1"/>
    <col min="10772" max="10772" width="7.44140625" style="174" customWidth="1"/>
    <col min="10773" max="10774" width="5.44140625" style="174" customWidth="1"/>
    <col min="10775" max="10775" width="6.33203125" style="174" bestFit="1" customWidth="1"/>
    <col min="10776" max="10776" width="5.44140625" style="174" customWidth="1"/>
    <col min="10777" max="10777" width="1" style="174" customWidth="1"/>
    <col min="10778" max="10778" width="7.44140625" style="174" customWidth="1"/>
    <col min="10779" max="10781" width="5.44140625" style="174" customWidth="1"/>
    <col min="10782" max="10782" width="6.44140625" style="174" bestFit="1" customWidth="1"/>
    <col min="10783" max="10783" width="1.44140625" style="174" customWidth="1"/>
    <col min="10784" max="10784" width="7.44140625" style="174" customWidth="1"/>
    <col min="10785" max="10788" width="5.44140625" style="174" customWidth="1"/>
    <col min="10789" max="10789" width="1.44140625" style="174" customWidth="1"/>
    <col min="10790" max="10790" width="7.44140625" style="174" customWidth="1"/>
    <col min="10791" max="10794" width="5.44140625" style="174" customWidth="1"/>
    <col min="10795" max="10795" width="1.44140625" style="174" customWidth="1"/>
    <col min="10796" max="11008" width="11.5546875" style="174"/>
    <col min="11009" max="11009" width="28.109375" style="174" customWidth="1"/>
    <col min="11010" max="11010" width="7.109375" style="174" customWidth="1"/>
    <col min="11011" max="11014" width="5.44140625" style="174" customWidth="1"/>
    <col min="11015" max="11015" width="1.44140625" style="174" customWidth="1"/>
    <col min="11016" max="11016" width="7.44140625" style="174" customWidth="1"/>
    <col min="11017" max="11020" width="5.44140625" style="174" customWidth="1"/>
    <col min="11021" max="11021" width="1.44140625" style="174" customWidth="1"/>
    <col min="11022" max="11022" width="6.44140625" style="174" customWidth="1"/>
    <col min="11023" max="11026" width="5.44140625" style="174" customWidth="1"/>
    <col min="11027" max="11027" width="1.44140625" style="174" customWidth="1"/>
    <col min="11028" max="11028" width="7.44140625" style="174" customWidth="1"/>
    <col min="11029" max="11030" width="5.44140625" style="174" customWidth="1"/>
    <col min="11031" max="11031" width="6.33203125" style="174" bestFit="1" customWidth="1"/>
    <col min="11032" max="11032" width="5.44140625" style="174" customWidth="1"/>
    <col min="11033" max="11033" width="1" style="174" customWidth="1"/>
    <col min="11034" max="11034" width="7.44140625" style="174" customWidth="1"/>
    <col min="11035" max="11037" width="5.44140625" style="174" customWidth="1"/>
    <col min="11038" max="11038" width="6.44140625" style="174" bestFit="1" customWidth="1"/>
    <col min="11039" max="11039" width="1.44140625" style="174" customWidth="1"/>
    <col min="11040" max="11040" width="7.44140625" style="174" customWidth="1"/>
    <col min="11041" max="11044" width="5.44140625" style="174" customWidth="1"/>
    <col min="11045" max="11045" width="1.44140625" style="174" customWidth="1"/>
    <col min="11046" max="11046" width="7.44140625" style="174" customWidth="1"/>
    <col min="11047" max="11050" width="5.44140625" style="174" customWidth="1"/>
    <col min="11051" max="11051" width="1.44140625" style="174" customWidth="1"/>
    <col min="11052" max="11264" width="11.5546875" style="174"/>
    <col min="11265" max="11265" width="28.109375" style="174" customWidth="1"/>
    <col min="11266" max="11266" width="7.109375" style="174" customWidth="1"/>
    <col min="11267" max="11270" width="5.44140625" style="174" customWidth="1"/>
    <col min="11271" max="11271" width="1.44140625" style="174" customWidth="1"/>
    <col min="11272" max="11272" width="7.44140625" style="174" customWidth="1"/>
    <col min="11273" max="11276" width="5.44140625" style="174" customWidth="1"/>
    <col min="11277" max="11277" width="1.44140625" style="174" customWidth="1"/>
    <col min="11278" max="11278" width="6.44140625" style="174" customWidth="1"/>
    <col min="11279" max="11282" width="5.44140625" style="174" customWidth="1"/>
    <col min="11283" max="11283" width="1.44140625" style="174" customWidth="1"/>
    <col min="11284" max="11284" width="7.44140625" style="174" customWidth="1"/>
    <col min="11285" max="11286" width="5.44140625" style="174" customWidth="1"/>
    <col min="11287" max="11287" width="6.33203125" style="174" bestFit="1" customWidth="1"/>
    <col min="11288" max="11288" width="5.44140625" style="174" customWidth="1"/>
    <col min="11289" max="11289" width="1" style="174" customWidth="1"/>
    <col min="11290" max="11290" width="7.44140625" style="174" customWidth="1"/>
    <col min="11291" max="11293" width="5.44140625" style="174" customWidth="1"/>
    <col min="11294" max="11294" width="6.44140625" style="174" bestFit="1" customWidth="1"/>
    <col min="11295" max="11295" width="1.44140625" style="174" customWidth="1"/>
    <col min="11296" max="11296" width="7.44140625" style="174" customWidth="1"/>
    <col min="11297" max="11300" width="5.44140625" style="174" customWidth="1"/>
    <col min="11301" max="11301" width="1.44140625" style="174" customWidth="1"/>
    <col min="11302" max="11302" width="7.44140625" style="174" customWidth="1"/>
    <col min="11303" max="11306" width="5.44140625" style="174" customWidth="1"/>
    <col min="11307" max="11307" width="1.44140625" style="174" customWidth="1"/>
    <col min="11308" max="11520" width="11.5546875" style="174"/>
    <col min="11521" max="11521" width="28.109375" style="174" customWidth="1"/>
    <col min="11522" max="11522" width="7.109375" style="174" customWidth="1"/>
    <col min="11523" max="11526" width="5.44140625" style="174" customWidth="1"/>
    <col min="11527" max="11527" width="1.44140625" style="174" customWidth="1"/>
    <col min="11528" max="11528" width="7.44140625" style="174" customWidth="1"/>
    <col min="11529" max="11532" width="5.44140625" style="174" customWidth="1"/>
    <col min="11533" max="11533" width="1.44140625" style="174" customWidth="1"/>
    <col min="11534" max="11534" width="6.44140625" style="174" customWidth="1"/>
    <col min="11535" max="11538" width="5.44140625" style="174" customWidth="1"/>
    <col min="11539" max="11539" width="1.44140625" style="174" customWidth="1"/>
    <col min="11540" max="11540" width="7.44140625" style="174" customWidth="1"/>
    <col min="11541" max="11542" width="5.44140625" style="174" customWidth="1"/>
    <col min="11543" max="11543" width="6.33203125" style="174" bestFit="1" customWidth="1"/>
    <col min="11544" max="11544" width="5.44140625" style="174" customWidth="1"/>
    <col min="11545" max="11545" width="1" style="174" customWidth="1"/>
    <col min="11546" max="11546" width="7.44140625" style="174" customWidth="1"/>
    <col min="11547" max="11549" width="5.44140625" style="174" customWidth="1"/>
    <col min="11550" max="11550" width="6.44140625" style="174" bestFit="1" customWidth="1"/>
    <col min="11551" max="11551" width="1.44140625" style="174" customWidth="1"/>
    <col min="11552" max="11552" width="7.44140625" style="174" customWidth="1"/>
    <col min="11553" max="11556" width="5.44140625" style="174" customWidth="1"/>
    <col min="11557" max="11557" width="1.44140625" style="174" customWidth="1"/>
    <col min="11558" max="11558" width="7.44140625" style="174" customWidth="1"/>
    <col min="11559" max="11562" width="5.44140625" style="174" customWidth="1"/>
    <col min="11563" max="11563" width="1.44140625" style="174" customWidth="1"/>
    <col min="11564" max="11776" width="11.5546875" style="174"/>
    <col min="11777" max="11777" width="28.109375" style="174" customWidth="1"/>
    <col min="11778" max="11778" width="7.109375" style="174" customWidth="1"/>
    <col min="11779" max="11782" width="5.44140625" style="174" customWidth="1"/>
    <col min="11783" max="11783" width="1.44140625" style="174" customWidth="1"/>
    <col min="11784" max="11784" width="7.44140625" style="174" customWidth="1"/>
    <col min="11785" max="11788" width="5.44140625" style="174" customWidth="1"/>
    <col min="11789" max="11789" width="1.44140625" style="174" customWidth="1"/>
    <col min="11790" max="11790" width="6.44140625" style="174" customWidth="1"/>
    <col min="11791" max="11794" width="5.44140625" style="174" customWidth="1"/>
    <col min="11795" max="11795" width="1.44140625" style="174" customWidth="1"/>
    <col min="11796" max="11796" width="7.44140625" style="174" customWidth="1"/>
    <col min="11797" max="11798" width="5.44140625" style="174" customWidth="1"/>
    <col min="11799" max="11799" width="6.33203125" style="174" bestFit="1" customWidth="1"/>
    <col min="11800" max="11800" width="5.44140625" style="174" customWidth="1"/>
    <col min="11801" max="11801" width="1" style="174" customWidth="1"/>
    <col min="11802" max="11802" width="7.44140625" style="174" customWidth="1"/>
    <col min="11803" max="11805" width="5.44140625" style="174" customWidth="1"/>
    <col min="11806" max="11806" width="6.44140625" style="174" bestFit="1" customWidth="1"/>
    <col min="11807" max="11807" width="1.44140625" style="174" customWidth="1"/>
    <col min="11808" max="11808" width="7.44140625" style="174" customWidth="1"/>
    <col min="11809" max="11812" width="5.44140625" style="174" customWidth="1"/>
    <col min="11813" max="11813" width="1.44140625" style="174" customWidth="1"/>
    <col min="11814" max="11814" width="7.44140625" style="174" customWidth="1"/>
    <col min="11815" max="11818" width="5.44140625" style="174" customWidth="1"/>
    <col min="11819" max="11819" width="1.44140625" style="174" customWidth="1"/>
    <col min="11820" max="12032" width="11.5546875" style="174"/>
    <col min="12033" max="12033" width="28.109375" style="174" customWidth="1"/>
    <col min="12034" max="12034" width="7.109375" style="174" customWidth="1"/>
    <col min="12035" max="12038" width="5.44140625" style="174" customWidth="1"/>
    <col min="12039" max="12039" width="1.44140625" style="174" customWidth="1"/>
    <col min="12040" max="12040" width="7.44140625" style="174" customWidth="1"/>
    <col min="12041" max="12044" width="5.44140625" style="174" customWidth="1"/>
    <col min="12045" max="12045" width="1.44140625" style="174" customWidth="1"/>
    <col min="12046" max="12046" width="6.44140625" style="174" customWidth="1"/>
    <col min="12047" max="12050" width="5.44140625" style="174" customWidth="1"/>
    <col min="12051" max="12051" width="1.44140625" style="174" customWidth="1"/>
    <col min="12052" max="12052" width="7.44140625" style="174" customWidth="1"/>
    <col min="12053" max="12054" width="5.44140625" style="174" customWidth="1"/>
    <col min="12055" max="12055" width="6.33203125" style="174" bestFit="1" customWidth="1"/>
    <col min="12056" max="12056" width="5.44140625" style="174" customWidth="1"/>
    <col min="12057" max="12057" width="1" style="174" customWidth="1"/>
    <col min="12058" max="12058" width="7.44140625" style="174" customWidth="1"/>
    <col min="12059" max="12061" width="5.44140625" style="174" customWidth="1"/>
    <col min="12062" max="12062" width="6.44140625" style="174" bestFit="1" customWidth="1"/>
    <col min="12063" max="12063" width="1.44140625" style="174" customWidth="1"/>
    <col min="12064" max="12064" width="7.44140625" style="174" customWidth="1"/>
    <col min="12065" max="12068" width="5.44140625" style="174" customWidth="1"/>
    <col min="12069" max="12069" width="1.44140625" style="174" customWidth="1"/>
    <col min="12070" max="12070" width="7.44140625" style="174" customWidth="1"/>
    <col min="12071" max="12074" width="5.44140625" style="174" customWidth="1"/>
    <col min="12075" max="12075" width="1.44140625" style="174" customWidth="1"/>
    <col min="12076" max="12288" width="11.5546875" style="174"/>
    <col min="12289" max="12289" width="28.109375" style="174" customWidth="1"/>
    <col min="12290" max="12290" width="7.109375" style="174" customWidth="1"/>
    <col min="12291" max="12294" width="5.44140625" style="174" customWidth="1"/>
    <col min="12295" max="12295" width="1.44140625" style="174" customWidth="1"/>
    <col min="12296" max="12296" width="7.44140625" style="174" customWidth="1"/>
    <col min="12297" max="12300" width="5.44140625" style="174" customWidth="1"/>
    <col min="12301" max="12301" width="1.44140625" style="174" customWidth="1"/>
    <col min="12302" max="12302" width="6.44140625" style="174" customWidth="1"/>
    <col min="12303" max="12306" width="5.44140625" style="174" customWidth="1"/>
    <col min="12307" max="12307" width="1.44140625" style="174" customWidth="1"/>
    <col min="12308" max="12308" width="7.44140625" style="174" customWidth="1"/>
    <col min="12309" max="12310" width="5.44140625" style="174" customWidth="1"/>
    <col min="12311" max="12311" width="6.33203125" style="174" bestFit="1" customWidth="1"/>
    <col min="12312" max="12312" width="5.44140625" style="174" customWidth="1"/>
    <col min="12313" max="12313" width="1" style="174" customWidth="1"/>
    <col min="12314" max="12314" width="7.44140625" style="174" customWidth="1"/>
    <col min="12315" max="12317" width="5.44140625" style="174" customWidth="1"/>
    <col min="12318" max="12318" width="6.44140625" style="174" bestFit="1" customWidth="1"/>
    <col min="12319" max="12319" width="1.44140625" style="174" customWidth="1"/>
    <col min="12320" max="12320" width="7.44140625" style="174" customWidth="1"/>
    <col min="12321" max="12324" width="5.44140625" style="174" customWidth="1"/>
    <col min="12325" max="12325" width="1.44140625" style="174" customWidth="1"/>
    <col min="12326" max="12326" width="7.44140625" style="174" customWidth="1"/>
    <col min="12327" max="12330" width="5.44140625" style="174" customWidth="1"/>
    <col min="12331" max="12331" width="1.44140625" style="174" customWidth="1"/>
    <col min="12332" max="12544" width="11.5546875" style="174"/>
    <col min="12545" max="12545" width="28.109375" style="174" customWidth="1"/>
    <col min="12546" max="12546" width="7.109375" style="174" customWidth="1"/>
    <col min="12547" max="12550" width="5.44140625" style="174" customWidth="1"/>
    <col min="12551" max="12551" width="1.44140625" style="174" customWidth="1"/>
    <col min="12552" max="12552" width="7.44140625" style="174" customWidth="1"/>
    <col min="12553" max="12556" width="5.44140625" style="174" customWidth="1"/>
    <col min="12557" max="12557" width="1.44140625" style="174" customWidth="1"/>
    <col min="12558" max="12558" width="6.44140625" style="174" customWidth="1"/>
    <col min="12559" max="12562" width="5.44140625" style="174" customWidth="1"/>
    <col min="12563" max="12563" width="1.44140625" style="174" customWidth="1"/>
    <col min="12564" max="12564" width="7.44140625" style="174" customWidth="1"/>
    <col min="12565" max="12566" width="5.44140625" style="174" customWidth="1"/>
    <col min="12567" max="12567" width="6.33203125" style="174" bestFit="1" customWidth="1"/>
    <col min="12568" max="12568" width="5.44140625" style="174" customWidth="1"/>
    <col min="12569" max="12569" width="1" style="174" customWidth="1"/>
    <col min="12570" max="12570" width="7.44140625" style="174" customWidth="1"/>
    <col min="12571" max="12573" width="5.44140625" style="174" customWidth="1"/>
    <col min="12574" max="12574" width="6.44140625" style="174" bestFit="1" customWidth="1"/>
    <col min="12575" max="12575" width="1.44140625" style="174" customWidth="1"/>
    <col min="12576" max="12576" width="7.44140625" style="174" customWidth="1"/>
    <col min="12577" max="12580" width="5.44140625" style="174" customWidth="1"/>
    <col min="12581" max="12581" width="1.44140625" style="174" customWidth="1"/>
    <col min="12582" max="12582" width="7.44140625" style="174" customWidth="1"/>
    <col min="12583" max="12586" width="5.44140625" style="174" customWidth="1"/>
    <col min="12587" max="12587" width="1.44140625" style="174" customWidth="1"/>
    <col min="12588" max="12800" width="11.5546875" style="174"/>
    <col min="12801" max="12801" width="28.109375" style="174" customWidth="1"/>
    <col min="12802" max="12802" width="7.109375" style="174" customWidth="1"/>
    <col min="12803" max="12806" width="5.44140625" style="174" customWidth="1"/>
    <col min="12807" max="12807" width="1.44140625" style="174" customWidth="1"/>
    <col min="12808" max="12808" width="7.44140625" style="174" customWidth="1"/>
    <col min="12809" max="12812" width="5.44140625" style="174" customWidth="1"/>
    <col min="12813" max="12813" width="1.44140625" style="174" customWidth="1"/>
    <col min="12814" max="12814" width="6.44140625" style="174" customWidth="1"/>
    <col min="12815" max="12818" width="5.44140625" style="174" customWidth="1"/>
    <col min="12819" max="12819" width="1.44140625" style="174" customWidth="1"/>
    <col min="12820" max="12820" width="7.44140625" style="174" customWidth="1"/>
    <col min="12821" max="12822" width="5.44140625" style="174" customWidth="1"/>
    <col min="12823" max="12823" width="6.33203125" style="174" bestFit="1" customWidth="1"/>
    <col min="12824" max="12824" width="5.44140625" style="174" customWidth="1"/>
    <col min="12825" max="12825" width="1" style="174" customWidth="1"/>
    <col min="12826" max="12826" width="7.44140625" style="174" customWidth="1"/>
    <col min="12827" max="12829" width="5.44140625" style="174" customWidth="1"/>
    <col min="12830" max="12830" width="6.44140625" style="174" bestFit="1" customWidth="1"/>
    <col min="12831" max="12831" width="1.44140625" style="174" customWidth="1"/>
    <col min="12832" max="12832" width="7.44140625" style="174" customWidth="1"/>
    <col min="12833" max="12836" width="5.44140625" style="174" customWidth="1"/>
    <col min="12837" max="12837" width="1.44140625" style="174" customWidth="1"/>
    <col min="12838" max="12838" width="7.44140625" style="174" customWidth="1"/>
    <col min="12839" max="12842" width="5.44140625" style="174" customWidth="1"/>
    <col min="12843" max="12843" width="1.44140625" style="174" customWidth="1"/>
    <col min="12844" max="13056" width="11.5546875" style="174"/>
    <col min="13057" max="13057" width="28.109375" style="174" customWidth="1"/>
    <col min="13058" max="13058" width="7.109375" style="174" customWidth="1"/>
    <col min="13059" max="13062" width="5.44140625" style="174" customWidth="1"/>
    <col min="13063" max="13063" width="1.44140625" style="174" customWidth="1"/>
    <col min="13064" max="13064" width="7.44140625" style="174" customWidth="1"/>
    <col min="13065" max="13068" width="5.44140625" style="174" customWidth="1"/>
    <col min="13069" max="13069" width="1.44140625" style="174" customWidth="1"/>
    <col min="13070" max="13070" width="6.44140625" style="174" customWidth="1"/>
    <col min="13071" max="13074" width="5.44140625" style="174" customWidth="1"/>
    <col min="13075" max="13075" width="1.44140625" style="174" customWidth="1"/>
    <col min="13076" max="13076" width="7.44140625" style="174" customWidth="1"/>
    <col min="13077" max="13078" width="5.44140625" style="174" customWidth="1"/>
    <col min="13079" max="13079" width="6.33203125" style="174" bestFit="1" customWidth="1"/>
    <col min="13080" max="13080" width="5.44140625" style="174" customWidth="1"/>
    <col min="13081" max="13081" width="1" style="174" customWidth="1"/>
    <col min="13082" max="13082" width="7.44140625" style="174" customWidth="1"/>
    <col min="13083" max="13085" width="5.44140625" style="174" customWidth="1"/>
    <col min="13086" max="13086" width="6.44140625" style="174" bestFit="1" customWidth="1"/>
    <col min="13087" max="13087" width="1.44140625" style="174" customWidth="1"/>
    <col min="13088" max="13088" width="7.44140625" style="174" customWidth="1"/>
    <col min="13089" max="13092" width="5.44140625" style="174" customWidth="1"/>
    <col min="13093" max="13093" width="1.44140625" style="174" customWidth="1"/>
    <col min="13094" max="13094" width="7.44140625" style="174" customWidth="1"/>
    <col min="13095" max="13098" width="5.44140625" style="174" customWidth="1"/>
    <col min="13099" max="13099" width="1.44140625" style="174" customWidth="1"/>
    <col min="13100" max="13312" width="11.5546875" style="174"/>
    <col min="13313" max="13313" width="28.109375" style="174" customWidth="1"/>
    <col min="13314" max="13314" width="7.109375" style="174" customWidth="1"/>
    <col min="13315" max="13318" width="5.44140625" style="174" customWidth="1"/>
    <col min="13319" max="13319" width="1.44140625" style="174" customWidth="1"/>
    <col min="13320" max="13320" width="7.44140625" style="174" customWidth="1"/>
    <col min="13321" max="13324" width="5.44140625" style="174" customWidth="1"/>
    <col min="13325" max="13325" width="1.44140625" style="174" customWidth="1"/>
    <col min="13326" max="13326" width="6.44140625" style="174" customWidth="1"/>
    <col min="13327" max="13330" width="5.44140625" style="174" customWidth="1"/>
    <col min="13331" max="13331" width="1.44140625" style="174" customWidth="1"/>
    <col min="13332" max="13332" width="7.44140625" style="174" customWidth="1"/>
    <col min="13333" max="13334" width="5.44140625" style="174" customWidth="1"/>
    <col min="13335" max="13335" width="6.33203125" style="174" bestFit="1" customWidth="1"/>
    <col min="13336" max="13336" width="5.44140625" style="174" customWidth="1"/>
    <col min="13337" max="13337" width="1" style="174" customWidth="1"/>
    <col min="13338" max="13338" width="7.44140625" style="174" customWidth="1"/>
    <col min="13339" max="13341" width="5.44140625" style="174" customWidth="1"/>
    <col min="13342" max="13342" width="6.44140625" style="174" bestFit="1" customWidth="1"/>
    <col min="13343" max="13343" width="1.44140625" style="174" customWidth="1"/>
    <col min="13344" max="13344" width="7.44140625" style="174" customWidth="1"/>
    <col min="13345" max="13348" width="5.44140625" style="174" customWidth="1"/>
    <col min="13349" max="13349" width="1.44140625" style="174" customWidth="1"/>
    <col min="13350" max="13350" width="7.44140625" style="174" customWidth="1"/>
    <col min="13351" max="13354" width="5.44140625" style="174" customWidth="1"/>
    <col min="13355" max="13355" width="1.44140625" style="174" customWidth="1"/>
    <col min="13356" max="13568" width="11.5546875" style="174"/>
    <col min="13569" max="13569" width="28.109375" style="174" customWidth="1"/>
    <col min="13570" max="13570" width="7.109375" style="174" customWidth="1"/>
    <col min="13571" max="13574" width="5.44140625" style="174" customWidth="1"/>
    <col min="13575" max="13575" width="1.44140625" style="174" customWidth="1"/>
    <col min="13576" max="13576" width="7.44140625" style="174" customWidth="1"/>
    <col min="13577" max="13580" width="5.44140625" style="174" customWidth="1"/>
    <col min="13581" max="13581" width="1.44140625" style="174" customWidth="1"/>
    <col min="13582" max="13582" width="6.44140625" style="174" customWidth="1"/>
    <col min="13583" max="13586" width="5.44140625" style="174" customWidth="1"/>
    <col min="13587" max="13587" width="1.44140625" style="174" customWidth="1"/>
    <col min="13588" max="13588" width="7.44140625" style="174" customWidth="1"/>
    <col min="13589" max="13590" width="5.44140625" style="174" customWidth="1"/>
    <col min="13591" max="13591" width="6.33203125" style="174" bestFit="1" customWidth="1"/>
    <col min="13592" max="13592" width="5.44140625" style="174" customWidth="1"/>
    <col min="13593" max="13593" width="1" style="174" customWidth="1"/>
    <col min="13594" max="13594" width="7.44140625" style="174" customWidth="1"/>
    <col min="13595" max="13597" width="5.44140625" style="174" customWidth="1"/>
    <col min="13598" max="13598" width="6.44140625" style="174" bestFit="1" customWidth="1"/>
    <col min="13599" max="13599" width="1.44140625" style="174" customWidth="1"/>
    <col min="13600" max="13600" width="7.44140625" style="174" customWidth="1"/>
    <col min="13601" max="13604" width="5.44140625" style="174" customWidth="1"/>
    <col min="13605" max="13605" width="1.44140625" style="174" customWidth="1"/>
    <col min="13606" max="13606" width="7.44140625" style="174" customWidth="1"/>
    <col min="13607" max="13610" width="5.44140625" style="174" customWidth="1"/>
    <col min="13611" max="13611" width="1.44140625" style="174" customWidth="1"/>
    <col min="13612" max="13824" width="11.5546875" style="174"/>
    <col min="13825" max="13825" width="28.109375" style="174" customWidth="1"/>
    <col min="13826" max="13826" width="7.109375" style="174" customWidth="1"/>
    <col min="13827" max="13830" width="5.44140625" style="174" customWidth="1"/>
    <col min="13831" max="13831" width="1.44140625" style="174" customWidth="1"/>
    <col min="13832" max="13832" width="7.44140625" style="174" customWidth="1"/>
    <col min="13833" max="13836" width="5.44140625" style="174" customWidth="1"/>
    <col min="13837" max="13837" width="1.44140625" style="174" customWidth="1"/>
    <col min="13838" max="13838" width="6.44140625" style="174" customWidth="1"/>
    <col min="13839" max="13842" width="5.44140625" style="174" customWidth="1"/>
    <col min="13843" max="13843" width="1.44140625" style="174" customWidth="1"/>
    <col min="13844" max="13844" width="7.44140625" style="174" customWidth="1"/>
    <col min="13845" max="13846" width="5.44140625" style="174" customWidth="1"/>
    <col min="13847" max="13847" width="6.33203125" style="174" bestFit="1" customWidth="1"/>
    <col min="13848" max="13848" width="5.44140625" style="174" customWidth="1"/>
    <col min="13849" max="13849" width="1" style="174" customWidth="1"/>
    <col min="13850" max="13850" width="7.44140625" style="174" customWidth="1"/>
    <col min="13851" max="13853" width="5.44140625" style="174" customWidth="1"/>
    <col min="13854" max="13854" width="6.44140625" style="174" bestFit="1" customWidth="1"/>
    <col min="13855" max="13855" width="1.44140625" style="174" customWidth="1"/>
    <col min="13856" max="13856" width="7.44140625" style="174" customWidth="1"/>
    <col min="13857" max="13860" width="5.44140625" style="174" customWidth="1"/>
    <col min="13861" max="13861" width="1.44140625" style="174" customWidth="1"/>
    <col min="13862" max="13862" width="7.44140625" style="174" customWidth="1"/>
    <col min="13863" max="13866" width="5.44140625" style="174" customWidth="1"/>
    <col min="13867" max="13867" width="1.44140625" style="174" customWidth="1"/>
    <col min="13868" max="14080" width="11.5546875" style="174"/>
    <col min="14081" max="14081" width="28.109375" style="174" customWidth="1"/>
    <col min="14082" max="14082" width="7.109375" style="174" customWidth="1"/>
    <col min="14083" max="14086" width="5.44140625" style="174" customWidth="1"/>
    <col min="14087" max="14087" width="1.44140625" style="174" customWidth="1"/>
    <col min="14088" max="14088" width="7.44140625" style="174" customWidth="1"/>
    <col min="14089" max="14092" width="5.44140625" style="174" customWidth="1"/>
    <col min="14093" max="14093" width="1.44140625" style="174" customWidth="1"/>
    <col min="14094" max="14094" width="6.44140625" style="174" customWidth="1"/>
    <col min="14095" max="14098" width="5.44140625" style="174" customWidth="1"/>
    <col min="14099" max="14099" width="1.44140625" style="174" customWidth="1"/>
    <col min="14100" max="14100" width="7.44140625" style="174" customWidth="1"/>
    <col min="14101" max="14102" width="5.44140625" style="174" customWidth="1"/>
    <col min="14103" max="14103" width="6.33203125" style="174" bestFit="1" customWidth="1"/>
    <col min="14104" max="14104" width="5.44140625" style="174" customWidth="1"/>
    <col min="14105" max="14105" width="1" style="174" customWidth="1"/>
    <col min="14106" max="14106" width="7.44140625" style="174" customWidth="1"/>
    <col min="14107" max="14109" width="5.44140625" style="174" customWidth="1"/>
    <col min="14110" max="14110" width="6.44140625" style="174" bestFit="1" customWidth="1"/>
    <col min="14111" max="14111" width="1.44140625" style="174" customWidth="1"/>
    <col min="14112" max="14112" width="7.44140625" style="174" customWidth="1"/>
    <col min="14113" max="14116" width="5.44140625" style="174" customWidth="1"/>
    <col min="14117" max="14117" width="1.44140625" style="174" customWidth="1"/>
    <col min="14118" max="14118" width="7.44140625" style="174" customWidth="1"/>
    <col min="14119" max="14122" width="5.44140625" style="174" customWidth="1"/>
    <col min="14123" max="14123" width="1.44140625" style="174" customWidth="1"/>
    <col min="14124" max="14336" width="11.5546875" style="174"/>
    <col min="14337" max="14337" width="28.109375" style="174" customWidth="1"/>
    <col min="14338" max="14338" width="7.109375" style="174" customWidth="1"/>
    <col min="14339" max="14342" width="5.44140625" style="174" customWidth="1"/>
    <col min="14343" max="14343" width="1.44140625" style="174" customWidth="1"/>
    <col min="14344" max="14344" width="7.44140625" style="174" customWidth="1"/>
    <col min="14345" max="14348" width="5.44140625" style="174" customWidth="1"/>
    <col min="14349" max="14349" width="1.44140625" style="174" customWidth="1"/>
    <col min="14350" max="14350" width="6.44140625" style="174" customWidth="1"/>
    <col min="14351" max="14354" width="5.44140625" style="174" customWidth="1"/>
    <col min="14355" max="14355" width="1.44140625" style="174" customWidth="1"/>
    <col min="14356" max="14356" width="7.44140625" style="174" customWidth="1"/>
    <col min="14357" max="14358" width="5.44140625" style="174" customWidth="1"/>
    <col min="14359" max="14359" width="6.33203125" style="174" bestFit="1" customWidth="1"/>
    <col min="14360" max="14360" width="5.44140625" style="174" customWidth="1"/>
    <col min="14361" max="14361" width="1" style="174" customWidth="1"/>
    <col min="14362" max="14362" width="7.44140625" style="174" customWidth="1"/>
    <col min="14363" max="14365" width="5.44140625" style="174" customWidth="1"/>
    <col min="14366" max="14366" width="6.44140625" style="174" bestFit="1" customWidth="1"/>
    <col min="14367" max="14367" width="1.44140625" style="174" customWidth="1"/>
    <col min="14368" max="14368" width="7.44140625" style="174" customWidth="1"/>
    <col min="14369" max="14372" width="5.44140625" style="174" customWidth="1"/>
    <col min="14373" max="14373" width="1.44140625" style="174" customWidth="1"/>
    <col min="14374" max="14374" width="7.44140625" style="174" customWidth="1"/>
    <col min="14375" max="14378" width="5.44140625" style="174" customWidth="1"/>
    <col min="14379" max="14379" width="1.44140625" style="174" customWidth="1"/>
    <col min="14380" max="14592" width="11.5546875" style="174"/>
    <col min="14593" max="14593" width="28.109375" style="174" customWidth="1"/>
    <col min="14594" max="14594" width="7.109375" style="174" customWidth="1"/>
    <col min="14595" max="14598" width="5.44140625" style="174" customWidth="1"/>
    <col min="14599" max="14599" width="1.44140625" style="174" customWidth="1"/>
    <col min="14600" max="14600" width="7.44140625" style="174" customWidth="1"/>
    <col min="14601" max="14604" width="5.44140625" style="174" customWidth="1"/>
    <col min="14605" max="14605" width="1.44140625" style="174" customWidth="1"/>
    <col min="14606" max="14606" width="6.44140625" style="174" customWidth="1"/>
    <col min="14607" max="14610" width="5.44140625" style="174" customWidth="1"/>
    <col min="14611" max="14611" width="1.44140625" style="174" customWidth="1"/>
    <col min="14612" max="14612" width="7.44140625" style="174" customWidth="1"/>
    <col min="14613" max="14614" width="5.44140625" style="174" customWidth="1"/>
    <col min="14615" max="14615" width="6.33203125" style="174" bestFit="1" customWidth="1"/>
    <col min="14616" max="14616" width="5.44140625" style="174" customWidth="1"/>
    <col min="14617" max="14617" width="1" style="174" customWidth="1"/>
    <col min="14618" max="14618" width="7.44140625" style="174" customWidth="1"/>
    <col min="14619" max="14621" width="5.44140625" style="174" customWidth="1"/>
    <col min="14622" max="14622" width="6.44140625" style="174" bestFit="1" customWidth="1"/>
    <col min="14623" max="14623" width="1.44140625" style="174" customWidth="1"/>
    <col min="14624" max="14624" width="7.44140625" style="174" customWidth="1"/>
    <col min="14625" max="14628" width="5.44140625" style="174" customWidth="1"/>
    <col min="14629" max="14629" width="1.44140625" style="174" customWidth="1"/>
    <col min="14630" max="14630" width="7.44140625" style="174" customWidth="1"/>
    <col min="14631" max="14634" width="5.44140625" style="174" customWidth="1"/>
    <col min="14635" max="14635" width="1.44140625" style="174" customWidth="1"/>
    <col min="14636" max="14848" width="11.5546875" style="174"/>
    <col min="14849" max="14849" width="28.109375" style="174" customWidth="1"/>
    <col min="14850" max="14850" width="7.109375" style="174" customWidth="1"/>
    <col min="14851" max="14854" width="5.44140625" style="174" customWidth="1"/>
    <col min="14855" max="14855" width="1.44140625" style="174" customWidth="1"/>
    <col min="14856" max="14856" width="7.44140625" style="174" customWidth="1"/>
    <col min="14857" max="14860" width="5.44140625" style="174" customWidth="1"/>
    <col min="14861" max="14861" width="1.44140625" style="174" customWidth="1"/>
    <col min="14862" max="14862" width="6.44140625" style="174" customWidth="1"/>
    <col min="14863" max="14866" width="5.44140625" style="174" customWidth="1"/>
    <col min="14867" max="14867" width="1.44140625" style="174" customWidth="1"/>
    <col min="14868" max="14868" width="7.44140625" style="174" customWidth="1"/>
    <col min="14869" max="14870" width="5.44140625" style="174" customWidth="1"/>
    <col min="14871" max="14871" width="6.33203125" style="174" bestFit="1" customWidth="1"/>
    <col min="14872" max="14872" width="5.44140625" style="174" customWidth="1"/>
    <col min="14873" max="14873" width="1" style="174" customWidth="1"/>
    <col min="14874" max="14874" width="7.44140625" style="174" customWidth="1"/>
    <col min="14875" max="14877" width="5.44140625" style="174" customWidth="1"/>
    <col min="14878" max="14878" width="6.44140625" style="174" bestFit="1" customWidth="1"/>
    <col min="14879" max="14879" width="1.44140625" style="174" customWidth="1"/>
    <col min="14880" max="14880" width="7.44140625" style="174" customWidth="1"/>
    <col min="14881" max="14884" width="5.44140625" style="174" customWidth="1"/>
    <col min="14885" max="14885" width="1.44140625" style="174" customWidth="1"/>
    <col min="14886" max="14886" width="7.44140625" style="174" customWidth="1"/>
    <col min="14887" max="14890" width="5.44140625" style="174" customWidth="1"/>
    <col min="14891" max="14891" width="1.44140625" style="174" customWidth="1"/>
    <col min="14892" max="15104" width="11.5546875" style="174"/>
    <col min="15105" max="15105" width="28.109375" style="174" customWidth="1"/>
    <col min="15106" max="15106" width="7.109375" style="174" customWidth="1"/>
    <col min="15107" max="15110" width="5.44140625" style="174" customWidth="1"/>
    <col min="15111" max="15111" width="1.44140625" style="174" customWidth="1"/>
    <col min="15112" max="15112" width="7.44140625" style="174" customWidth="1"/>
    <col min="15113" max="15116" width="5.44140625" style="174" customWidth="1"/>
    <col min="15117" max="15117" width="1.44140625" style="174" customWidth="1"/>
    <col min="15118" max="15118" width="6.44140625" style="174" customWidth="1"/>
    <col min="15119" max="15122" width="5.44140625" style="174" customWidth="1"/>
    <col min="15123" max="15123" width="1.44140625" style="174" customWidth="1"/>
    <col min="15124" max="15124" width="7.44140625" style="174" customWidth="1"/>
    <col min="15125" max="15126" width="5.44140625" style="174" customWidth="1"/>
    <col min="15127" max="15127" width="6.33203125" style="174" bestFit="1" customWidth="1"/>
    <col min="15128" max="15128" width="5.44140625" style="174" customWidth="1"/>
    <col min="15129" max="15129" width="1" style="174" customWidth="1"/>
    <col min="15130" max="15130" width="7.44140625" style="174" customWidth="1"/>
    <col min="15131" max="15133" width="5.44140625" style="174" customWidth="1"/>
    <col min="15134" max="15134" width="6.44140625" style="174" bestFit="1" customWidth="1"/>
    <col min="15135" max="15135" width="1.44140625" style="174" customWidth="1"/>
    <col min="15136" max="15136" width="7.44140625" style="174" customWidth="1"/>
    <col min="15137" max="15140" width="5.44140625" style="174" customWidth="1"/>
    <col min="15141" max="15141" width="1.44140625" style="174" customWidth="1"/>
    <col min="15142" max="15142" width="7.44140625" style="174" customWidth="1"/>
    <col min="15143" max="15146" width="5.44140625" style="174" customWidth="1"/>
    <col min="15147" max="15147" width="1.44140625" style="174" customWidth="1"/>
    <col min="15148" max="15360" width="11.5546875" style="174"/>
    <col min="15361" max="15361" width="28.109375" style="174" customWidth="1"/>
    <col min="15362" max="15362" width="7.109375" style="174" customWidth="1"/>
    <col min="15363" max="15366" width="5.44140625" style="174" customWidth="1"/>
    <col min="15367" max="15367" width="1.44140625" style="174" customWidth="1"/>
    <col min="15368" max="15368" width="7.44140625" style="174" customWidth="1"/>
    <col min="15369" max="15372" width="5.44140625" style="174" customWidth="1"/>
    <col min="15373" max="15373" width="1.44140625" style="174" customWidth="1"/>
    <col min="15374" max="15374" width="6.44140625" style="174" customWidth="1"/>
    <col min="15375" max="15378" width="5.44140625" style="174" customWidth="1"/>
    <col min="15379" max="15379" width="1.44140625" style="174" customWidth="1"/>
    <col min="15380" max="15380" width="7.44140625" style="174" customWidth="1"/>
    <col min="15381" max="15382" width="5.44140625" style="174" customWidth="1"/>
    <col min="15383" max="15383" width="6.33203125" style="174" bestFit="1" customWidth="1"/>
    <col min="15384" max="15384" width="5.44140625" style="174" customWidth="1"/>
    <col min="15385" max="15385" width="1" style="174" customWidth="1"/>
    <col min="15386" max="15386" width="7.44140625" style="174" customWidth="1"/>
    <col min="15387" max="15389" width="5.44140625" style="174" customWidth="1"/>
    <col min="15390" max="15390" width="6.44140625" style="174" bestFit="1" customWidth="1"/>
    <col min="15391" max="15391" width="1.44140625" style="174" customWidth="1"/>
    <col min="15392" max="15392" width="7.44140625" style="174" customWidth="1"/>
    <col min="15393" max="15396" width="5.44140625" style="174" customWidth="1"/>
    <col min="15397" max="15397" width="1.44140625" style="174" customWidth="1"/>
    <col min="15398" max="15398" width="7.44140625" style="174" customWidth="1"/>
    <col min="15399" max="15402" width="5.44140625" style="174" customWidth="1"/>
    <col min="15403" max="15403" width="1.44140625" style="174" customWidth="1"/>
    <col min="15404" max="15616" width="11.5546875" style="174"/>
    <col min="15617" max="15617" width="28.109375" style="174" customWidth="1"/>
    <col min="15618" max="15618" width="7.109375" style="174" customWidth="1"/>
    <col min="15619" max="15622" width="5.44140625" style="174" customWidth="1"/>
    <col min="15623" max="15623" width="1.44140625" style="174" customWidth="1"/>
    <col min="15624" max="15624" width="7.44140625" style="174" customWidth="1"/>
    <col min="15625" max="15628" width="5.44140625" style="174" customWidth="1"/>
    <col min="15629" max="15629" width="1.44140625" style="174" customWidth="1"/>
    <col min="15630" max="15630" width="6.44140625" style="174" customWidth="1"/>
    <col min="15631" max="15634" width="5.44140625" style="174" customWidth="1"/>
    <col min="15635" max="15635" width="1.44140625" style="174" customWidth="1"/>
    <col min="15636" max="15636" width="7.44140625" style="174" customWidth="1"/>
    <col min="15637" max="15638" width="5.44140625" style="174" customWidth="1"/>
    <col min="15639" max="15639" width="6.33203125" style="174" bestFit="1" customWidth="1"/>
    <col min="15640" max="15640" width="5.44140625" style="174" customWidth="1"/>
    <col min="15641" max="15641" width="1" style="174" customWidth="1"/>
    <col min="15642" max="15642" width="7.44140625" style="174" customWidth="1"/>
    <col min="15643" max="15645" width="5.44140625" style="174" customWidth="1"/>
    <col min="15646" max="15646" width="6.44140625" style="174" bestFit="1" customWidth="1"/>
    <col min="15647" max="15647" width="1.44140625" style="174" customWidth="1"/>
    <col min="15648" max="15648" width="7.44140625" style="174" customWidth="1"/>
    <col min="15649" max="15652" width="5.44140625" style="174" customWidth="1"/>
    <col min="15653" max="15653" width="1.44140625" style="174" customWidth="1"/>
    <col min="15654" max="15654" width="7.44140625" style="174" customWidth="1"/>
    <col min="15655" max="15658" width="5.44140625" style="174" customWidth="1"/>
    <col min="15659" max="15659" width="1.44140625" style="174" customWidth="1"/>
    <col min="15660" max="15872" width="11.5546875" style="174"/>
    <col min="15873" max="15873" width="28.109375" style="174" customWidth="1"/>
    <col min="15874" max="15874" width="7.109375" style="174" customWidth="1"/>
    <col min="15875" max="15878" width="5.44140625" style="174" customWidth="1"/>
    <col min="15879" max="15879" width="1.44140625" style="174" customWidth="1"/>
    <col min="15880" max="15880" width="7.44140625" style="174" customWidth="1"/>
    <col min="15881" max="15884" width="5.44140625" style="174" customWidth="1"/>
    <col min="15885" max="15885" width="1.44140625" style="174" customWidth="1"/>
    <col min="15886" max="15886" width="6.44140625" style="174" customWidth="1"/>
    <col min="15887" max="15890" width="5.44140625" style="174" customWidth="1"/>
    <col min="15891" max="15891" width="1.44140625" style="174" customWidth="1"/>
    <col min="15892" max="15892" width="7.44140625" style="174" customWidth="1"/>
    <col min="15893" max="15894" width="5.44140625" style="174" customWidth="1"/>
    <col min="15895" max="15895" width="6.33203125" style="174" bestFit="1" customWidth="1"/>
    <col min="15896" max="15896" width="5.44140625" style="174" customWidth="1"/>
    <col min="15897" max="15897" width="1" style="174" customWidth="1"/>
    <col min="15898" max="15898" width="7.44140625" style="174" customWidth="1"/>
    <col min="15899" max="15901" width="5.44140625" style="174" customWidth="1"/>
    <col min="15902" max="15902" width="6.44140625" style="174" bestFit="1" customWidth="1"/>
    <col min="15903" max="15903" width="1.44140625" style="174" customWidth="1"/>
    <col min="15904" max="15904" width="7.44140625" style="174" customWidth="1"/>
    <col min="15905" max="15908" width="5.44140625" style="174" customWidth="1"/>
    <col min="15909" max="15909" width="1.44140625" style="174" customWidth="1"/>
    <col min="15910" max="15910" width="7.44140625" style="174" customWidth="1"/>
    <col min="15911" max="15914" width="5.44140625" style="174" customWidth="1"/>
    <col min="15915" max="15915" width="1.44140625" style="174" customWidth="1"/>
    <col min="15916" max="16128" width="11.5546875" style="174"/>
    <col min="16129" max="16129" width="28.109375" style="174" customWidth="1"/>
    <col min="16130" max="16130" width="7.109375" style="174" customWidth="1"/>
    <col min="16131" max="16134" width="5.44140625" style="174" customWidth="1"/>
    <col min="16135" max="16135" width="1.44140625" style="174" customWidth="1"/>
    <col min="16136" max="16136" width="7.44140625" style="174" customWidth="1"/>
    <col min="16137" max="16140" width="5.44140625" style="174" customWidth="1"/>
    <col min="16141" max="16141" width="1.44140625" style="174" customWidth="1"/>
    <col min="16142" max="16142" width="6.44140625" style="174" customWidth="1"/>
    <col min="16143" max="16146" width="5.44140625" style="174" customWidth="1"/>
    <col min="16147" max="16147" width="1.44140625" style="174" customWidth="1"/>
    <col min="16148" max="16148" width="7.44140625" style="174" customWidth="1"/>
    <col min="16149" max="16150" width="5.44140625" style="174" customWidth="1"/>
    <col min="16151" max="16151" width="6.33203125" style="174" bestFit="1" customWidth="1"/>
    <col min="16152" max="16152" width="5.44140625" style="174" customWidth="1"/>
    <col min="16153" max="16153" width="1" style="174" customWidth="1"/>
    <col min="16154" max="16154" width="7.44140625" style="174" customWidth="1"/>
    <col min="16155" max="16157" width="5.44140625" style="174" customWidth="1"/>
    <col min="16158" max="16158" width="6.44140625" style="174" bestFit="1" customWidth="1"/>
    <col min="16159" max="16159" width="1.44140625" style="174" customWidth="1"/>
    <col min="16160" max="16160" width="7.44140625" style="174" customWidth="1"/>
    <col min="16161" max="16164" width="5.44140625" style="174" customWidth="1"/>
    <col min="16165" max="16165" width="1.44140625" style="174" customWidth="1"/>
    <col min="16166" max="16166" width="7.44140625" style="174" customWidth="1"/>
    <col min="16167" max="16170" width="5.44140625" style="174" customWidth="1"/>
    <col min="16171" max="16171" width="1.44140625" style="174" customWidth="1"/>
    <col min="16172" max="16384" width="11.5546875" style="174"/>
  </cols>
  <sheetData>
    <row r="1" spans="1:43" s="410" customFormat="1" ht="18" customHeight="1">
      <c r="A1" s="1594" t="s">
        <v>2775</v>
      </c>
      <c r="B1" s="246"/>
      <c r="C1" s="246"/>
      <c r="D1" s="246"/>
      <c r="E1" s="246"/>
      <c r="F1" s="246"/>
      <c r="G1" s="246"/>
      <c r="H1" s="246"/>
      <c r="I1" s="246"/>
      <c r="J1" s="246"/>
      <c r="K1" s="246"/>
      <c r="L1" s="246"/>
      <c r="M1" s="246"/>
      <c r="N1" s="246"/>
      <c r="O1" s="246"/>
      <c r="P1" s="246"/>
      <c r="Q1" s="246"/>
      <c r="R1" s="246"/>
      <c r="S1" s="246"/>
      <c r="T1" s="246"/>
      <c r="U1" s="246"/>
      <c r="V1" s="246"/>
      <c r="W1" s="246"/>
      <c r="X1" s="246"/>
      <c r="Y1" s="246"/>
      <c r="Z1" s="246"/>
      <c r="AA1" s="246"/>
      <c r="AB1" s="246"/>
      <c r="AC1" s="246"/>
      <c r="AD1" s="246"/>
      <c r="AE1" s="246"/>
      <c r="AF1" s="246"/>
      <c r="AG1" s="246"/>
      <c r="AH1" s="246"/>
      <c r="AI1" s="246"/>
      <c r="AJ1" s="246"/>
      <c r="AK1" s="246"/>
      <c r="AL1" s="246"/>
      <c r="AM1" s="246"/>
      <c r="AN1" s="246"/>
      <c r="AO1" s="246"/>
      <c r="AP1" s="246"/>
    </row>
    <row r="2" spans="1:43" s="1255" customFormat="1" ht="32.25" customHeight="1">
      <c r="A2" s="1254" t="s">
        <v>2583</v>
      </c>
      <c r="B2" s="1254"/>
      <c r="C2" s="1254"/>
      <c r="D2" s="1254"/>
      <c r="E2" s="1254"/>
      <c r="F2" s="1254"/>
      <c r="G2" s="1254"/>
      <c r="H2" s="1254"/>
      <c r="I2" s="1254"/>
      <c r="J2" s="1254"/>
      <c r="K2" s="1254"/>
      <c r="L2" s="1254"/>
      <c r="M2" s="1254"/>
      <c r="N2" s="1254"/>
      <c r="O2" s="1254"/>
      <c r="P2" s="1254"/>
      <c r="Q2" s="1254"/>
      <c r="R2" s="1254"/>
      <c r="S2" s="1254"/>
      <c r="T2" s="1254"/>
      <c r="U2" s="1254"/>
      <c r="V2" s="1254"/>
      <c r="W2" s="1254"/>
      <c r="X2" s="1254"/>
      <c r="Y2" s="1254"/>
      <c r="Z2" s="1254"/>
      <c r="AA2" s="1254"/>
      <c r="AB2" s="1254"/>
      <c r="AC2" s="1254"/>
      <c r="AD2" s="1254"/>
      <c r="AE2" s="1254"/>
      <c r="AF2" s="1254"/>
      <c r="AG2" s="1254"/>
      <c r="AH2" s="1254"/>
      <c r="AI2" s="1254"/>
      <c r="AJ2" s="1254"/>
      <c r="AK2" s="1254"/>
      <c r="AL2" s="1254"/>
      <c r="AM2" s="1254"/>
      <c r="AN2" s="1254"/>
      <c r="AO2" s="1254"/>
      <c r="AP2" s="1254"/>
    </row>
    <row r="3" spans="1:43" s="410" customFormat="1" ht="20.25" customHeight="1">
      <c r="A3" s="434">
        <v>46112</v>
      </c>
      <c r="B3" s="434"/>
      <c r="C3" s="434"/>
      <c r="D3" s="434"/>
      <c r="E3" s="434"/>
      <c r="F3" s="434"/>
      <c r="G3" s="434"/>
      <c r="H3" s="434"/>
      <c r="I3" s="434"/>
      <c r="J3" s="434"/>
      <c r="K3" s="434"/>
      <c r="L3" s="434"/>
      <c r="M3" s="434"/>
      <c r="N3" s="434"/>
      <c r="O3" s="434"/>
      <c r="P3" s="434"/>
      <c r="Q3" s="434"/>
      <c r="R3" s="434"/>
      <c r="S3" s="434"/>
      <c r="T3" s="434"/>
      <c r="U3" s="434"/>
      <c r="V3" s="434"/>
      <c r="W3" s="434"/>
      <c r="X3" s="434"/>
      <c r="Y3" s="434"/>
      <c r="Z3" s="434"/>
      <c r="AA3" s="434"/>
      <c r="AB3" s="434"/>
      <c r="AC3" s="434"/>
      <c r="AD3" s="434"/>
      <c r="AE3" s="434"/>
      <c r="AF3" s="434"/>
      <c r="AG3" s="434"/>
      <c r="AH3" s="434"/>
      <c r="AI3" s="434"/>
      <c r="AJ3" s="434"/>
      <c r="AK3" s="434"/>
      <c r="AL3" s="434"/>
      <c r="AM3" s="434"/>
      <c r="AN3" s="434"/>
      <c r="AO3" s="434"/>
      <c r="AP3" s="434"/>
    </row>
    <row r="4" spans="1:43" s="410" customFormat="1" ht="16.5" customHeight="1">
      <c r="A4" s="1256" t="s">
        <v>154</v>
      </c>
      <c r="B4" s="1256"/>
      <c r="C4" s="1256"/>
      <c r="D4" s="1256"/>
      <c r="E4" s="1256"/>
      <c r="F4" s="1256"/>
      <c r="G4" s="1256"/>
      <c r="H4" s="1256"/>
      <c r="I4" s="1256"/>
      <c r="J4" s="1256"/>
      <c r="K4" s="1256"/>
      <c r="L4" s="1256"/>
      <c r="M4" s="1256"/>
      <c r="N4" s="1256"/>
      <c r="O4" s="1256"/>
      <c r="P4" s="1256"/>
      <c r="Q4" s="1256"/>
      <c r="R4" s="1256"/>
      <c r="S4" s="1256"/>
      <c r="T4" s="1256"/>
      <c r="U4" s="1256"/>
      <c r="V4" s="1256"/>
      <c r="W4" s="1256"/>
      <c r="X4" s="1256"/>
      <c r="Y4" s="1256"/>
      <c r="Z4" s="1256"/>
      <c r="AA4" s="1256"/>
      <c r="AB4" s="1256"/>
      <c r="AC4" s="1256"/>
      <c r="AD4" s="1256"/>
      <c r="AE4" s="1256"/>
      <c r="AF4" s="1256"/>
      <c r="AG4" s="1256"/>
      <c r="AH4" s="1256"/>
      <c r="AI4" s="1256"/>
      <c r="AJ4" s="1256"/>
      <c r="AK4" s="1256"/>
      <c r="AL4" s="1256"/>
      <c r="AM4" s="1256"/>
      <c r="AN4" s="1256"/>
      <c r="AO4" s="1256"/>
      <c r="AP4" s="1256"/>
    </row>
    <row r="5" spans="1:43" ht="13.8" thickBot="1">
      <c r="A5" s="415"/>
      <c r="B5" s="415"/>
      <c r="C5" s="415"/>
      <c r="D5" s="415"/>
      <c r="E5" s="415"/>
      <c r="F5" s="415"/>
      <c r="G5" s="415"/>
      <c r="H5" s="1257"/>
      <c r="I5" s="415"/>
      <c r="J5" s="415"/>
      <c r="K5" s="415"/>
      <c r="L5" s="415"/>
      <c r="M5" s="415"/>
      <c r="N5" s="415"/>
      <c r="O5" s="415"/>
      <c r="P5" s="415"/>
      <c r="Q5" s="415"/>
      <c r="R5" s="415"/>
      <c r="S5" s="415"/>
      <c r="T5" s="415"/>
      <c r="U5" s="415"/>
      <c r="V5" s="415"/>
      <c r="W5" s="415"/>
      <c r="X5" s="415"/>
      <c r="Y5" s="415"/>
      <c r="Z5" s="415"/>
      <c r="AA5" s="415"/>
      <c r="AB5" s="415"/>
      <c r="AC5" s="415"/>
      <c r="AD5" s="415"/>
      <c r="AE5" s="415"/>
      <c r="AF5" s="415"/>
      <c r="AG5" s="415"/>
      <c r="AH5" s="415"/>
      <c r="AI5" s="415"/>
      <c r="AJ5" s="415"/>
      <c r="AK5" s="415"/>
      <c r="AL5" s="415"/>
      <c r="AM5" s="415"/>
      <c r="AN5" s="415"/>
      <c r="AO5" s="415"/>
      <c r="AP5" s="415"/>
      <c r="AQ5" s="415"/>
    </row>
    <row r="6" spans="1:43" s="419" customFormat="1" ht="29.25" customHeight="1">
      <c r="A6" s="445" t="s">
        <v>2584</v>
      </c>
      <c r="B6" s="1258" t="s">
        <v>2585</v>
      </c>
      <c r="C6" s="1258"/>
      <c r="D6" s="1258"/>
      <c r="E6" s="1258"/>
      <c r="F6" s="1258"/>
      <c r="G6" s="285"/>
      <c r="H6" s="1258" t="s">
        <v>2586</v>
      </c>
      <c r="I6" s="1258"/>
      <c r="J6" s="1258"/>
      <c r="K6" s="1258"/>
      <c r="L6" s="1258"/>
      <c r="M6" s="285"/>
      <c r="N6" s="1258" t="s">
        <v>2587</v>
      </c>
      <c r="O6" s="1258"/>
      <c r="P6" s="1258"/>
      <c r="Q6" s="1258"/>
      <c r="R6" s="1258"/>
      <c r="S6" s="285"/>
      <c r="T6" s="1258" t="s">
        <v>2588</v>
      </c>
      <c r="U6" s="1258"/>
      <c r="V6" s="1258"/>
      <c r="W6" s="1258"/>
      <c r="X6" s="1258"/>
      <c r="Y6" s="285"/>
      <c r="Z6" s="1258" t="s">
        <v>2589</v>
      </c>
      <c r="AA6" s="1258"/>
      <c r="AB6" s="1258"/>
      <c r="AC6" s="1258"/>
      <c r="AD6" s="1258"/>
      <c r="AE6" s="285"/>
      <c r="AF6" s="1258" t="s">
        <v>2590</v>
      </c>
      <c r="AG6" s="1258"/>
      <c r="AH6" s="1258"/>
      <c r="AI6" s="1258"/>
      <c r="AJ6" s="1258"/>
      <c r="AK6" s="285"/>
      <c r="AL6" s="1258" t="s">
        <v>2591</v>
      </c>
      <c r="AM6" s="1258"/>
      <c r="AN6" s="1258"/>
      <c r="AO6" s="1258"/>
      <c r="AP6" s="1258"/>
      <c r="AQ6" s="285"/>
    </row>
    <row r="7" spans="1:43" s="419" customFormat="1" ht="16.5" customHeight="1">
      <c r="A7" s="1259"/>
      <c r="B7" s="1260">
        <v>0</v>
      </c>
      <c r="C7" s="1260">
        <v>1</v>
      </c>
      <c r="D7" s="1260">
        <v>2</v>
      </c>
      <c r="E7" s="1260">
        <v>3</v>
      </c>
      <c r="F7" s="1260">
        <v>4</v>
      </c>
      <c r="G7" s="1260"/>
      <c r="H7" s="1260">
        <v>0</v>
      </c>
      <c r="I7" s="1260">
        <v>1</v>
      </c>
      <c r="J7" s="1260">
        <v>2</v>
      </c>
      <c r="K7" s="1260">
        <v>3</v>
      </c>
      <c r="L7" s="1260">
        <v>4</v>
      </c>
      <c r="M7" s="1260"/>
      <c r="N7" s="1260">
        <v>0</v>
      </c>
      <c r="O7" s="1260">
        <v>1</v>
      </c>
      <c r="P7" s="1260">
        <v>2</v>
      </c>
      <c r="Q7" s="1260">
        <v>3</v>
      </c>
      <c r="R7" s="1260">
        <v>4</v>
      </c>
      <c r="S7" s="1260"/>
      <c r="T7" s="1260">
        <v>0</v>
      </c>
      <c r="U7" s="1260">
        <v>1</v>
      </c>
      <c r="V7" s="1260">
        <v>2</v>
      </c>
      <c r="W7" s="1260">
        <v>3</v>
      </c>
      <c r="X7" s="1260">
        <v>4</v>
      </c>
      <c r="Y7" s="1260"/>
      <c r="Z7" s="1260">
        <v>0</v>
      </c>
      <c r="AA7" s="1260">
        <v>1</v>
      </c>
      <c r="AB7" s="1260">
        <v>2</v>
      </c>
      <c r="AC7" s="1260">
        <v>3</v>
      </c>
      <c r="AD7" s="1260">
        <v>4</v>
      </c>
      <c r="AE7" s="1260"/>
      <c r="AF7" s="1260">
        <v>0</v>
      </c>
      <c r="AG7" s="1260">
        <v>1</v>
      </c>
      <c r="AH7" s="1260">
        <v>2</v>
      </c>
      <c r="AI7" s="1260">
        <v>3</v>
      </c>
      <c r="AJ7" s="1260">
        <v>4</v>
      </c>
      <c r="AK7" s="1260"/>
      <c r="AL7" s="1260">
        <v>0</v>
      </c>
      <c r="AM7" s="1260">
        <v>1</v>
      </c>
      <c r="AN7" s="1260">
        <v>2</v>
      </c>
      <c r="AO7" s="1260">
        <v>3</v>
      </c>
      <c r="AP7" s="1260">
        <v>4</v>
      </c>
      <c r="AQ7" s="1260"/>
    </row>
    <row r="8" spans="1:43" s="153" customFormat="1" ht="20.100000000000001" customHeight="1">
      <c r="A8" s="262" t="s">
        <v>29</v>
      </c>
      <c r="B8" s="1261">
        <v>98.561071773805836</v>
      </c>
      <c r="C8" s="1261">
        <v>1.278630048160091</v>
      </c>
      <c r="D8" s="1261">
        <v>8.4727124160477216E-2</v>
      </c>
      <c r="E8" s="1261" t="s">
        <v>111</v>
      </c>
      <c r="F8" s="1261">
        <v>7.5571047496998944E-2</v>
      </c>
      <c r="G8" s="1261"/>
      <c r="H8" s="1261">
        <v>91.119410639351116</v>
      </c>
      <c r="I8" s="1261">
        <v>3.8186310018105067</v>
      </c>
      <c r="J8" s="1261">
        <v>1.4323497836827837</v>
      </c>
      <c r="K8" s="1261">
        <v>1.2067481364368895</v>
      </c>
      <c r="L8" s="1261">
        <v>2.4228604240230158</v>
      </c>
      <c r="M8" s="1261"/>
      <c r="N8" s="1261">
        <v>78.717846050944189</v>
      </c>
      <c r="O8" s="1261">
        <v>4.7505721653744502</v>
      </c>
      <c r="P8" s="1261">
        <v>1.4018655338650043</v>
      </c>
      <c r="Q8" s="1261">
        <v>2.5891553457788827</v>
      </c>
      <c r="R8" s="1261">
        <v>12.540560873658663</v>
      </c>
      <c r="S8" s="1261"/>
      <c r="T8" s="1261">
        <v>89.668743046069011</v>
      </c>
      <c r="U8" s="1261">
        <v>1.9508581816048223</v>
      </c>
      <c r="V8" s="1261">
        <v>2.1354645804772416</v>
      </c>
      <c r="W8" s="1261">
        <v>1.875297813636382</v>
      </c>
      <c r="X8" s="1261">
        <v>4.369636357077094</v>
      </c>
      <c r="Y8" s="1261"/>
      <c r="Z8" s="1261">
        <v>94.955015321062348</v>
      </c>
      <c r="AA8" s="1261">
        <v>0.16263550086283712</v>
      </c>
      <c r="AB8" s="1261">
        <v>0.27922722257763588</v>
      </c>
      <c r="AC8" s="1261">
        <v>0.40051799424300732</v>
      </c>
      <c r="AD8" s="1261">
        <v>4.2025987784785102</v>
      </c>
      <c r="AE8" s="1261"/>
      <c r="AF8" s="1261">
        <v>93.017842295526989</v>
      </c>
      <c r="AG8" s="1261">
        <v>1.6353443429342438</v>
      </c>
      <c r="AH8" s="1261">
        <v>1.2283942260518836</v>
      </c>
      <c r="AI8" s="1261">
        <v>2.1836186050904205</v>
      </c>
      <c r="AJ8" s="1261">
        <v>1.9348005117397193</v>
      </c>
      <c r="AK8" s="1261"/>
      <c r="AL8" s="1261">
        <v>94.852249491876449</v>
      </c>
      <c r="AM8" s="1261">
        <v>1.0857397299996858</v>
      </c>
      <c r="AN8" s="1261">
        <v>0.96105912335814403</v>
      </c>
      <c r="AO8" s="1261">
        <v>1.1748843403553024</v>
      </c>
      <c r="AP8" s="1261">
        <v>1.926067303819921</v>
      </c>
      <c r="AQ8" s="1261"/>
    </row>
    <row r="9" spans="1:43" s="153" customFormat="1" ht="17.399999999999999" customHeight="1">
      <c r="A9" s="262" t="s">
        <v>30</v>
      </c>
      <c r="B9" s="1261">
        <v>99.999929511362936</v>
      </c>
      <c r="C9" s="1261" t="s">
        <v>111</v>
      </c>
      <c r="D9" s="1261" t="s">
        <v>111</v>
      </c>
      <c r="E9" s="1261" t="s">
        <v>111</v>
      </c>
      <c r="F9" s="1261">
        <v>7.0488637067777607E-5</v>
      </c>
      <c r="G9" s="1261"/>
      <c r="H9" s="1261">
        <v>91.087736365874562</v>
      </c>
      <c r="I9" s="1261" t="s">
        <v>111</v>
      </c>
      <c r="J9" s="1261">
        <v>6.3969284776090856</v>
      </c>
      <c r="K9" s="1261">
        <v>0.91220569967884746</v>
      </c>
      <c r="L9" s="1261">
        <v>1.6031284834765058</v>
      </c>
      <c r="M9" s="1261"/>
      <c r="N9" s="1261">
        <v>93.328111330835682</v>
      </c>
      <c r="O9" s="1261" t="s">
        <v>111</v>
      </c>
      <c r="P9" s="1261">
        <v>0.249776774292371</v>
      </c>
      <c r="Q9" s="1261">
        <v>2.6703057681578111</v>
      </c>
      <c r="R9" s="1261">
        <v>3.7518041533173778</v>
      </c>
      <c r="S9" s="1261"/>
      <c r="T9" s="1261">
        <v>63.854616088104677</v>
      </c>
      <c r="U9" s="1261">
        <v>7.7941188395525707</v>
      </c>
      <c r="V9" s="1261">
        <v>1.1301397269459243</v>
      </c>
      <c r="W9" s="1261">
        <v>0.24752993075168678</v>
      </c>
      <c r="X9" s="1261">
        <v>26.973592502990741</v>
      </c>
      <c r="Y9" s="1261"/>
      <c r="Z9" s="1261">
        <v>91.419516543123351</v>
      </c>
      <c r="AA9" s="1261" t="s">
        <v>111</v>
      </c>
      <c r="AB9" s="1261" t="s">
        <v>111</v>
      </c>
      <c r="AC9" s="1261" t="s">
        <v>111</v>
      </c>
      <c r="AD9" s="1261">
        <v>8.5804834568766513</v>
      </c>
      <c r="AE9" s="1261"/>
      <c r="AF9" s="1261">
        <v>89.998573779581292</v>
      </c>
      <c r="AG9" s="1261">
        <v>1.2371127106408133</v>
      </c>
      <c r="AH9" s="1261">
        <v>1.3410928444443633</v>
      </c>
      <c r="AI9" s="1261">
        <v>4.1901995581934521</v>
      </c>
      <c r="AJ9" s="1261">
        <v>3.2330208318770195</v>
      </c>
      <c r="AK9" s="1261"/>
      <c r="AL9" s="1261">
        <v>81.936078589467314</v>
      </c>
      <c r="AM9" s="1261">
        <v>7.2219372745792656</v>
      </c>
      <c r="AN9" s="1261">
        <v>1.0013658265945726</v>
      </c>
      <c r="AO9" s="1261">
        <v>5.1856207291941399</v>
      </c>
      <c r="AP9" s="1261">
        <v>4.654995628802661</v>
      </c>
      <c r="AQ9" s="1261"/>
    </row>
    <row r="10" spans="1:43" s="153" customFormat="1" ht="20.399999999999999">
      <c r="A10" s="262" t="s">
        <v>31</v>
      </c>
      <c r="B10" s="1261">
        <v>97.145419201480294</v>
      </c>
      <c r="C10" s="1261">
        <v>2.004420023500479</v>
      </c>
      <c r="D10" s="1261">
        <v>0.81077271643036652</v>
      </c>
      <c r="E10" s="1261">
        <v>2.1623726324198993E-2</v>
      </c>
      <c r="F10" s="1261">
        <v>1.7764328578643032E-2</v>
      </c>
      <c r="G10" s="1261"/>
      <c r="H10" s="1261">
        <v>92.159409042241066</v>
      </c>
      <c r="I10" s="1261">
        <v>5.8468993164117755</v>
      </c>
      <c r="J10" s="1261">
        <v>0.78939445555974763</v>
      </c>
      <c r="K10" s="1261">
        <v>0.4698066819746915</v>
      </c>
      <c r="L10" s="1261">
        <v>0.73449049683941792</v>
      </c>
      <c r="M10" s="1261"/>
      <c r="N10" s="1261">
        <v>90.198222023111953</v>
      </c>
      <c r="O10" s="1261">
        <v>4.8158369835187047</v>
      </c>
      <c r="P10" s="1261">
        <v>2.0973093348576284</v>
      </c>
      <c r="Q10" s="1261">
        <v>2.0860166282923429</v>
      </c>
      <c r="R10" s="1261">
        <v>0.80261498820785715</v>
      </c>
      <c r="S10" s="1261"/>
      <c r="T10" s="1261">
        <v>82.598642855105368</v>
      </c>
      <c r="U10" s="1261">
        <v>3.9638607594971087</v>
      </c>
      <c r="V10" s="1261">
        <v>1.5674598527680439</v>
      </c>
      <c r="W10" s="1261">
        <v>1.8747891166741273</v>
      </c>
      <c r="X10" s="1261">
        <v>9.9952474062582457</v>
      </c>
      <c r="Y10" s="1261"/>
      <c r="Z10" s="1261">
        <v>90.144900251105767</v>
      </c>
      <c r="AA10" s="1261">
        <v>1.0299940636144933</v>
      </c>
      <c r="AB10" s="1261">
        <v>1.0742916276814247</v>
      </c>
      <c r="AC10" s="1261">
        <v>1.5042998562779857</v>
      </c>
      <c r="AD10" s="1261">
        <v>6.2465131121252542</v>
      </c>
      <c r="AE10" s="1261"/>
      <c r="AF10" s="1261">
        <v>93.007040182765309</v>
      </c>
      <c r="AG10" s="1261">
        <v>1.7431564939858948</v>
      </c>
      <c r="AH10" s="1261">
        <v>1.2256320378854171</v>
      </c>
      <c r="AI10" s="1261">
        <v>2.1838581693550441</v>
      </c>
      <c r="AJ10" s="1261">
        <v>1.8403130971867205</v>
      </c>
      <c r="AK10" s="1261"/>
      <c r="AL10" s="1261">
        <v>93.75561979137413</v>
      </c>
      <c r="AM10" s="1261">
        <v>1.2190715935355541</v>
      </c>
      <c r="AN10" s="1261">
        <v>0.77622732104637215</v>
      </c>
      <c r="AO10" s="1261">
        <v>1.4835606642449746</v>
      </c>
      <c r="AP10" s="1261">
        <v>2.7655206216017065</v>
      </c>
      <c r="AQ10" s="1261"/>
    </row>
    <row r="11" spans="1:43" s="153" customFormat="1" ht="20.100000000000001" customHeight="1">
      <c r="A11" s="262" t="s">
        <v>32</v>
      </c>
      <c r="B11" s="1261">
        <v>96.95871388788197</v>
      </c>
      <c r="C11" s="1261">
        <v>2.9206892068388068</v>
      </c>
      <c r="D11" s="1261" t="s">
        <v>111</v>
      </c>
      <c r="E11" s="1261" t="s">
        <v>111</v>
      </c>
      <c r="F11" s="1261">
        <v>0.12059681050792329</v>
      </c>
      <c r="G11" s="1261"/>
      <c r="H11" s="1261">
        <v>90.151436044427129</v>
      </c>
      <c r="I11" s="1261">
        <v>6.1754689967854892</v>
      </c>
      <c r="J11" s="1261">
        <v>0.7863939282827066</v>
      </c>
      <c r="K11" s="1261">
        <v>0.43133931491030725</v>
      </c>
      <c r="L11" s="1261">
        <v>2.4553614790097331</v>
      </c>
      <c r="M11" s="1261"/>
      <c r="N11" s="1261">
        <v>76.266940539524683</v>
      </c>
      <c r="O11" s="1261">
        <v>3.3847596988638116</v>
      </c>
      <c r="P11" s="1261">
        <v>0.27852590664451043</v>
      </c>
      <c r="Q11" s="1261">
        <v>1.9588532261959803</v>
      </c>
      <c r="R11" s="1261">
        <v>18.110920044934332</v>
      </c>
      <c r="S11" s="1261"/>
      <c r="T11" s="1261">
        <v>22.692817749212121</v>
      </c>
      <c r="U11" s="1261">
        <v>0.77160259206669246</v>
      </c>
      <c r="V11" s="1261">
        <v>2.0407213538469513</v>
      </c>
      <c r="W11" s="1261">
        <v>1.6409548383829045</v>
      </c>
      <c r="X11" s="1261">
        <v>72.853902937124758</v>
      </c>
      <c r="Y11" s="1261"/>
      <c r="Z11" s="1261">
        <v>39.485915420382561</v>
      </c>
      <c r="AA11" s="1261">
        <v>2.6238250358590669</v>
      </c>
      <c r="AB11" s="1261">
        <v>8.5242928198483572</v>
      </c>
      <c r="AC11" s="1261">
        <v>16.100369786382078</v>
      </c>
      <c r="AD11" s="1261">
        <v>33.265409561605921</v>
      </c>
      <c r="AE11" s="1261"/>
      <c r="AF11" s="1261">
        <v>86.643587299104709</v>
      </c>
      <c r="AG11" s="1261">
        <v>3.7952386054372798</v>
      </c>
      <c r="AH11" s="1261">
        <v>2.5656298672329316</v>
      </c>
      <c r="AI11" s="1261">
        <v>4.4741531833131951</v>
      </c>
      <c r="AJ11" s="1261">
        <v>2.5213908545674695</v>
      </c>
      <c r="AK11" s="1261"/>
      <c r="AL11" s="1261">
        <v>86.505914738993695</v>
      </c>
      <c r="AM11" s="1261">
        <v>5.2974042904061953</v>
      </c>
      <c r="AN11" s="1261">
        <v>1.5996773863904765</v>
      </c>
      <c r="AO11" s="1261">
        <v>2.9688064380229862</v>
      </c>
      <c r="AP11" s="1261">
        <v>3.6281970195765818</v>
      </c>
      <c r="AQ11" s="1261"/>
    </row>
    <row r="12" spans="1:43" s="153" customFormat="1" ht="20.100000000000001" customHeight="1">
      <c r="A12" s="262" t="s">
        <v>33</v>
      </c>
      <c r="B12" s="1261">
        <v>93.61637368484314</v>
      </c>
      <c r="C12" s="1261">
        <v>5.1585076594672259</v>
      </c>
      <c r="D12" s="1261">
        <v>0.82987637074690546</v>
      </c>
      <c r="E12" s="1261">
        <v>0.24873748103673446</v>
      </c>
      <c r="F12" s="1261">
        <v>0.14650475842426902</v>
      </c>
      <c r="G12" s="1261"/>
      <c r="H12" s="1261">
        <v>90.854417048294607</v>
      </c>
      <c r="I12" s="1261">
        <v>3.3700501214922416</v>
      </c>
      <c r="J12" s="1261">
        <v>1.0336180256306844</v>
      </c>
      <c r="K12" s="1261">
        <v>1.4113623516056735</v>
      </c>
      <c r="L12" s="1261">
        <v>3.3305523363491343</v>
      </c>
      <c r="M12" s="1261"/>
      <c r="N12" s="1261">
        <v>86.669817726128542</v>
      </c>
      <c r="O12" s="1261">
        <v>0.73133828814183155</v>
      </c>
      <c r="P12" s="1261">
        <v>0.78855760425049926</v>
      </c>
      <c r="Q12" s="1261">
        <v>2.9262923548255193</v>
      </c>
      <c r="R12" s="1261">
        <v>8.8839939431986359</v>
      </c>
      <c r="S12" s="1261"/>
      <c r="T12" s="1261">
        <v>65.980188697419038</v>
      </c>
      <c r="U12" s="1261">
        <v>0.71971100992254589</v>
      </c>
      <c r="V12" s="1261">
        <v>0.40777917669154529</v>
      </c>
      <c r="W12" s="1261">
        <v>0.36981949694118527</v>
      </c>
      <c r="X12" s="1261">
        <v>32.522501316200987</v>
      </c>
      <c r="Y12" s="1261"/>
      <c r="Z12" s="1261">
        <v>58.935735466347715</v>
      </c>
      <c r="AA12" s="1261">
        <v>0.27855202782316485</v>
      </c>
      <c r="AB12" s="1261">
        <v>5.6796135513336683</v>
      </c>
      <c r="AC12" s="1261">
        <v>6.6585503903288155</v>
      </c>
      <c r="AD12" s="1261">
        <v>28.44737057565046</v>
      </c>
      <c r="AE12" s="1261"/>
      <c r="AF12" s="1261">
        <v>92.767931694075912</v>
      </c>
      <c r="AG12" s="1261">
        <v>1.6373732792097122</v>
      </c>
      <c r="AH12" s="1261">
        <v>1.1626488839389379</v>
      </c>
      <c r="AI12" s="1261">
        <v>2.5957661623540038</v>
      </c>
      <c r="AJ12" s="1261">
        <v>1.8362798082590663</v>
      </c>
      <c r="AK12" s="1261"/>
      <c r="AL12" s="1261">
        <v>92.604036574437458</v>
      </c>
      <c r="AM12" s="1261">
        <v>1.132150124995001</v>
      </c>
      <c r="AN12" s="1261">
        <v>0.81044949937230637</v>
      </c>
      <c r="AO12" s="1261">
        <v>2.1973204441523775</v>
      </c>
      <c r="AP12" s="1261">
        <v>3.2560433294587243</v>
      </c>
      <c r="AQ12" s="1261"/>
    </row>
    <row r="13" spans="1:43" s="153" customFormat="1" ht="10.199999999999999">
      <c r="A13" s="262" t="s">
        <v>34</v>
      </c>
      <c r="B13" s="1261">
        <v>94.275564879297903</v>
      </c>
      <c r="C13" s="1261">
        <v>3.2954648667116921</v>
      </c>
      <c r="D13" s="1261">
        <v>1.1283458905815054</v>
      </c>
      <c r="E13" s="1261">
        <v>0.76268166513925795</v>
      </c>
      <c r="F13" s="1261">
        <v>0.53794269309838139</v>
      </c>
      <c r="G13" s="1261"/>
      <c r="H13" s="1261">
        <v>90.956545388392883</v>
      </c>
      <c r="I13" s="1261">
        <v>5.5510783439538498</v>
      </c>
      <c r="J13" s="1261">
        <v>0.38575213711386447</v>
      </c>
      <c r="K13" s="1261">
        <v>0.56501694530544233</v>
      </c>
      <c r="L13" s="1261">
        <v>2.5416071410890613</v>
      </c>
      <c r="M13" s="1261"/>
      <c r="N13" s="1261">
        <v>75.343541588110369</v>
      </c>
      <c r="O13" s="1261">
        <v>3.1478685947462295</v>
      </c>
      <c r="P13" s="1261">
        <v>1.2456930619910549</v>
      </c>
      <c r="Q13" s="1261">
        <v>1.8439933771038124</v>
      </c>
      <c r="R13" s="1261">
        <v>18.418903338787977</v>
      </c>
      <c r="S13" s="1261"/>
      <c r="T13" s="1261">
        <v>76.166424810438997</v>
      </c>
      <c r="U13" s="1261">
        <v>2.3779950920529775</v>
      </c>
      <c r="V13" s="1261">
        <v>2.9450593155774674</v>
      </c>
      <c r="W13" s="1261">
        <v>5.6574264111630406</v>
      </c>
      <c r="X13" s="1261">
        <v>12.853094319845896</v>
      </c>
      <c r="Y13" s="1261"/>
      <c r="Z13" s="1261">
        <v>29.060137406927279</v>
      </c>
      <c r="AA13" s="1261">
        <v>4.1915100002390488</v>
      </c>
      <c r="AB13" s="1261">
        <v>4.8513281785083846</v>
      </c>
      <c r="AC13" s="1261">
        <v>8.2200282866943546</v>
      </c>
      <c r="AD13" s="1261">
        <v>53.676930334420312</v>
      </c>
      <c r="AE13" s="1261"/>
      <c r="AF13" s="1261">
        <v>91.145534143295805</v>
      </c>
      <c r="AG13" s="1261">
        <v>1.5316060405082157</v>
      </c>
      <c r="AH13" s="1261">
        <v>1.5100218212772958</v>
      </c>
      <c r="AI13" s="1261">
        <v>3.2084304361348548</v>
      </c>
      <c r="AJ13" s="1261">
        <v>2.6044075307292918</v>
      </c>
      <c r="AK13" s="1261"/>
      <c r="AL13" s="1261">
        <v>90.311041365348487</v>
      </c>
      <c r="AM13" s="1261">
        <v>1.840343194751926</v>
      </c>
      <c r="AN13" s="1261">
        <v>1.4726622270857974</v>
      </c>
      <c r="AO13" s="1261">
        <v>2.0322286563482859</v>
      </c>
      <c r="AP13" s="1261">
        <v>4.3437245387382015</v>
      </c>
      <c r="AQ13" s="1261"/>
    </row>
    <row r="14" spans="1:43" s="153" customFormat="1" ht="20.100000000000001" customHeight="1">
      <c r="A14" s="262" t="s">
        <v>35</v>
      </c>
      <c r="B14" s="1261">
        <v>99.222172951316807</v>
      </c>
      <c r="C14" s="1261">
        <v>0.31863437760484309</v>
      </c>
      <c r="D14" s="1261">
        <v>0.45919267107837025</v>
      </c>
      <c r="E14" s="1261" t="s">
        <v>111</v>
      </c>
      <c r="F14" s="1261" t="s">
        <v>111</v>
      </c>
      <c r="G14" s="1261"/>
      <c r="H14" s="1261">
        <v>76.737723578000725</v>
      </c>
      <c r="I14" s="1261">
        <v>16.938823148790995</v>
      </c>
      <c r="J14" s="1261">
        <v>6.32345327320827</v>
      </c>
      <c r="K14" s="1261" t="s">
        <v>111</v>
      </c>
      <c r="L14" s="1261" t="s">
        <v>111</v>
      </c>
      <c r="M14" s="1261"/>
      <c r="N14" s="1261">
        <v>33.962785973247549</v>
      </c>
      <c r="O14" s="1261">
        <v>57.785044748171778</v>
      </c>
      <c r="P14" s="1261">
        <v>8.2521688463385097</v>
      </c>
      <c r="Q14" s="1261" t="s">
        <v>111</v>
      </c>
      <c r="R14" s="1261" t="s">
        <v>111</v>
      </c>
      <c r="S14" s="1261"/>
      <c r="T14" s="1261">
        <v>70.078119268157479</v>
      </c>
      <c r="U14" s="1261">
        <v>29.921879704429223</v>
      </c>
      <c r="V14" s="1261" t="s">
        <v>111</v>
      </c>
      <c r="W14" s="1261" t="s">
        <v>111</v>
      </c>
      <c r="X14" s="1261" t="s">
        <v>111</v>
      </c>
      <c r="Y14" s="1261"/>
      <c r="Z14" s="1261">
        <v>13.89393178570049</v>
      </c>
      <c r="AA14" s="1261">
        <v>86.106068214299498</v>
      </c>
      <c r="AB14" s="1261" t="s">
        <v>111</v>
      </c>
      <c r="AC14" s="1261" t="s">
        <v>111</v>
      </c>
      <c r="AD14" s="1261" t="s">
        <v>111</v>
      </c>
      <c r="AE14" s="1261"/>
      <c r="AF14" s="1261" t="s">
        <v>111</v>
      </c>
      <c r="AG14" s="1261" t="s">
        <v>111</v>
      </c>
      <c r="AH14" s="1261" t="s">
        <v>111</v>
      </c>
      <c r="AI14" s="1261" t="s">
        <v>111</v>
      </c>
      <c r="AJ14" s="1261" t="s">
        <v>111</v>
      </c>
      <c r="AK14" s="1261"/>
      <c r="AL14" s="1261" t="s">
        <v>111</v>
      </c>
      <c r="AM14" s="1261" t="s">
        <v>111</v>
      </c>
      <c r="AN14" s="1261" t="s">
        <v>111</v>
      </c>
      <c r="AO14" s="1261" t="s">
        <v>111</v>
      </c>
      <c r="AP14" s="1261" t="s">
        <v>111</v>
      </c>
      <c r="AQ14" s="1261"/>
    </row>
    <row r="15" spans="1:43" s="153" customFormat="1" ht="10.199999999999999">
      <c r="A15" s="262" t="s">
        <v>36</v>
      </c>
      <c r="B15" s="1261">
        <v>97.595759056906758</v>
      </c>
      <c r="C15" s="1261">
        <v>1.605668545341846</v>
      </c>
      <c r="D15" s="1261">
        <v>0.54445181902296136</v>
      </c>
      <c r="E15" s="1261">
        <v>0.25412057355476325</v>
      </c>
      <c r="F15" s="1261" t="s">
        <v>111</v>
      </c>
      <c r="G15" s="1261"/>
      <c r="H15" s="1261">
        <v>92.666860612758072</v>
      </c>
      <c r="I15" s="1261">
        <v>2.1255492333635644</v>
      </c>
      <c r="J15" s="1261">
        <v>1.9943671963303649</v>
      </c>
      <c r="K15" s="1261">
        <v>0.40716410650258694</v>
      </c>
      <c r="L15" s="1261">
        <v>2.8060587849552201</v>
      </c>
      <c r="M15" s="1261"/>
      <c r="N15" s="1261">
        <v>84.397953124881255</v>
      </c>
      <c r="O15" s="1261">
        <v>8.0581343360054429</v>
      </c>
      <c r="P15" s="1261">
        <v>0.63815902352579934</v>
      </c>
      <c r="Q15" s="1261">
        <v>0.99382323420680874</v>
      </c>
      <c r="R15" s="1261">
        <v>5.9119301907704687</v>
      </c>
      <c r="S15" s="1261"/>
      <c r="T15" s="1261">
        <v>94.73644711400577</v>
      </c>
      <c r="U15" s="1261">
        <v>1.2785334307283562</v>
      </c>
      <c r="V15" s="1261">
        <v>0.83637365875463709</v>
      </c>
      <c r="W15" s="1261">
        <v>1.112868069806382</v>
      </c>
      <c r="X15" s="1261">
        <v>2.035777641941336</v>
      </c>
      <c r="Y15" s="1261"/>
      <c r="Z15" s="1261">
        <v>94.883041617065786</v>
      </c>
      <c r="AA15" s="1261">
        <v>0.70302716176752111</v>
      </c>
      <c r="AB15" s="1261">
        <v>0.51306283921650842</v>
      </c>
      <c r="AC15" s="1261">
        <v>0.93733437370208572</v>
      </c>
      <c r="AD15" s="1261">
        <v>2.9635208175026064</v>
      </c>
      <c r="AE15" s="1261"/>
      <c r="AF15" s="1261">
        <v>90.906532128855815</v>
      </c>
      <c r="AG15" s="1261">
        <v>1.9713918535785284</v>
      </c>
      <c r="AH15" s="1261">
        <v>1.5534091401132526</v>
      </c>
      <c r="AI15" s="1261">
        <v>3.1688327093747954</v>
      </c>
      <c r="AJ15" s="1261">
        <v>2.3998341350742085</v>
      </c>
      <c r="AK15" s="1261"/>
      <c r="AL15" s="1261">
        <v>93.655024658474417</v>
      </c>
      <c r="AM15" s="1261">
        <v>1.2307658030738196</v>
      </c>
      <c r="AN15" s="1261">
        <v>1.0425374903659892</v>
      </c>
      <c r="AO15" s="1261">
        <v>1.3542045828978733</v>
      </c>
      <c r="AP15" s="1261">
        <v>2.7174674393170006</v>
      </c>
      <c r="AQ15" s="1261"/>
    </row>
    <row r="16" spans="1:43" s="153" customFormat="1" ht="20.100000000000001" customHeight="1">
      <c r="A16" s="262" t="s">
        <v>37</v>
      </c>
      <c r="B16" s="1261">
        <v>100</v>
      </c>
      <c r="C16" s="1261" t="s">
        <v>111</v>
      </c>
      <c r="D16" s="1261" t="s">
        <v>111</v>
      </c>
      <c r="E16" s="1261" t="s">
        <v>111</v>
      </c>
      <c r="F16" s="1261" t="s">
        <v>111</v>
      </c>
      <c r="G16" s="1261"/>
      <c r="H16" s="1261" t="s">
        <v>111</v>
      </c>
      <c r="I16" s="1261" t="s">
        <v>111</v>
      </c>
      <c r="J16" s="1261" t="s">
        <v>111</v>
      </c>
      <c r="K16" s="1261" t="s">
        <v>111</v>
      </c>
      <c r="L16" s="1261" t="s">
        <v>111</v>
      </c>
      <c r="M16" s="1261"/>
      <c r="N16" s="1261">
        <v>100</v>
      </c>
      <c r="O16" s="1261" t="s">
        <v>111</v>
      </c>
      <c r="P16" s="1261" t="s">
        <v>111</v>
      </c>
      <c r="Q16" s="1261" t="s">
        <v>111</v>
      </c>
      <c r="R16" s="1261" t="s">
        <v>111</v>
      </c>
      <c r="S16" s="1261"/>
      <c r="T16" s="1261">
        <v>93.428540299718605</v>
      </c>
      <c r="U16" s="1261">
        <v>1.1410790201136323</v>
      </c>
      <c r="V16" s="1261">
        <v>1.1693520902950811</v>
      </c>
      <c r="W16" s="1261">
        <v>1.8637859131098218</v>
      </c>
      <c r="X16" s="1261">
        <v>2.397242659063731</v>
      </c>
      <c r="Y16" s="1261"/>
      <c r="Z16" s="1261">
        <v>93.903311598672474</v>
      </c>
      <c r="AA16" s="1261">
        <v>1.4219447096497611</v>
      </c>
      <c r="AB16" s="1261">
        <v>1.3241154120854681</v>
      </c>
      <c r="AC16" s="1261">
        <v>2.2363561121626754</v>
      </c>
      <c r="AD16" s="1261">
        <v>1.11427211197621</v>
      </c>
      <c r="AE16" s="1261"/>
      <c r="AF16" s="1261">
        <v>94.402495117415668</v>
      </c>
      <c r="AG16" s="1261">
        <v>1.1436392925493593</v>
      </c>
      <c r="AH16" s="1261">
        <v>1.2759947343945308</v>
      </c>
      <c r="AI16" s="1261">
        <v>2.0228807149509467</v>
      </c>
      <c r="AJ16" s="1261">
        <v>1.1549892760111979</v>
      </c>
      <c r="AK16" s="1261"/>
      <c r="AL16" s="1261">
        <v>85.288774549523779</v>
      </c>
      <c r="AM16" s="1261">
        <v>2.0386761487434413</v>
      </c>
      <c r="AN16" s="1261">
        <v>0.92240090448672141</v>
      </c>
      <c r="AO16" s="1261">
        <v>5.3805121921438559</v>
      </c>
      <c r="AP16" s="1261">
        <v>6.3696356208265703</v>
      </c>
      <c r="AQ16" s="1261"/>
    </row>
    <row r="17" spans="1:43" s="153" customFormat="1" ht="20.100000000000001" customHeight="1">
      <c r="A17" s="262" t="s">
        <v>38</v>
      </c>
      <c r="B17" s="1261">
        <v>98.28636742477569</v>
      </c>
      <c r="C17" s="1261">
        <v>1.7136325752243113</v>
      </c>
      <c r="D17" s="1261" t="s">
        <v>111</v>
      </c>
      <c r="E17" s="1261" t="s">
        <v>111</v>
      </c>
      <c r="F17" s="1261" t="s">
        <v>111</v>
      </c>
      <c r="G17" s="1261"/>
      <c r="H17" s="1261">
        <v>90.60307938858935</v>
      </c>
      <c r="I17" s="1261">
        <v>8.768808698810961</v>
      </c>
      <c r="J17" s="1261" t="s">
        <v>111</v>
      </c>
      <c r="K17" s="1261">
        <v>0.38716635599324895</v>
      </c>
      <c r="L17" s="1261">
        <v>0.24094517316749858</v>
      </c>
      <c r="M17" s="1261"/>
      <c r="N17" s="1261">
        <v>48.136096995423486</v>
      </c>
      <c r="O17" s="1261">
        <v>1.2275440579706314</v>
      </c>
      <c r="P17" s="1261">
        <v>1.7781131987762056</v>
      </c>
      <c r="Q17" s="1261">
        <v>8.2160580373131857</v>
      </c>
      <c r="R17" s="1261">
        <v>40.642186216746829</v>
      </c>
      <c r="S17" s="1261"/>
      <c r="T17" s="1261">
        <v>78.653832182387546</v>
      </c>
      <c r="U17" s="1261" t="s">
        <v>111</v>
      </c>
      <c r="V17" s="1261" t="s">
        <v>111</v>
      </c>
      <c r="W17" s="1261">
        <v>13.818677370037793</v>
      </c>
      <c r="X17" s="1261">
        <v>7.5274747221234133</v>
      </c>
      <c r="Y17" s="1261"/>
      <c r="Z17" s="1261" t="s">
        <v>111</v>
      </c>
      <c r="AA17" s="1261" t="s">
        <v>111</v>
      </c>
      <c r="AB17" s="1261" t="s">
        <v>111</v>
      </c>
      <c r="AC17" s="1261" t="s">
        <v>111</v>
      </c>
      <c r="AD17" s="1261" t="s">
        <v>111</v>
      </c>
      <c r="AE17" s="1261"/>
      <c r="AF17" s="1261">
        <v>96.525163380707511</v>
      </c>
      <c r="AG17" s="1261">
        <v>0.81477808551319031</v>
      </c>
      <c r="AH17" s="1261">
        <v>0.59450097728822193</v>
      </c>
      <c r="AI17" s="1261">
        <v>1.7111196537833333</v>
      </c>
      <c r="AJ17" s="1261">
        <v>0.35443769258031044</v>
      </c>
      <c r="AK17" s="1261"/>
      <c r="AL17" s="1261">
        <v>87.024636822269329</v>
      </c>
      <c r="AM17" s="1261">
        <v>3.186709938216612</v>
      </c>
      <c r="AN17" s="1261">
        <v>1.5441491643084688</v>
      </c>
      <c r="AO17" s="1261">
        <v>3.4564015273548838</v>
      </c>
      <c r="AP17" s="1261">
        <v>4.7881021987371852</v>
      </c>
      <c r="AQ17" s="1261"/>
    </row>
    <row r="18" spans="1:43" s="153" customFormat="1" ht="20.100000000000001" customHeight="1">
      <c r="A18" s="262" t="s">
        <v>99</v>
      </c>
      <c r="B18" s="1261">
        <v>100</v>
      </c>
      <c r="C18" s="1261" t="s">
        <v>111</v>
      </c>
      <c r="D18" s="1261" t="s">
        <v>111</v>
      </c>
      <c r="E18" s="1261" t="s">
        <v>111</v>
      </c>
      <c r="F18" s="1261" t="s">
        <v>111</v>
      </c>
      <c r="G18" s="1261"/>
      <c r="H18" s="1261">
        <v>100</v>
      </c>
      <c r="I18" s="1261" t="s">
        <v>111</v>
      </c>
      <c r="J18" s="1261" t="s">
        <v>111</v>
      </c>
      <c r="K18" s="1261" t="s">
        <v>111</v>
      </c>
      <c r="L18" s="1261" t="s">
        <v>111</v>
      </c>
      <c r="M18" s="1261"/>
      <c r="N18" s="1261" t="s">
        <v>111</v>
      </c>
      <c r="O18" s="1261" t="s">
        <v>111</v>
      </c>
      <c r="P18" s="1261" t="s">
        <v>111</v>
      </c>
      <c r="Q18" s="1261" t="s">
        <v>111</v>
      </c>
      <c r="R18" s="1261" t="s">
        <v>111</v>
      </c>
      <c r="S18" s="1261"/>
      <c r="T18" s="1261">
        <v>51.074199224926019</v>
      </c>
      <c r="U18" s="1261">
        <v>1.7122716266107789</v>
      </c>
      <c r="V18" s="1261">
        <v>3.5993815667762776</v>
      </c>
      <c r="W18" s="1261">
        <v>4.4936140766821273</v>
      </c>
      <c r="X18" s="1261">
        <v>39.120486238631848</v>
      </c>
      <c r="Y18" s="1261"/>
      <c r="Z18" s="1261">
        <v>21.284165936607355</v>
      </c>
      <c r="AA18" s="1261">
        <v>2.274764115319162</v>
      </c>
      <c r="AB18" s="1261">
        <v>4.5626189493187796</v>
      </c>
      <c r="AC18" s="1261" t="s">
        <v>111</v>
      </c>
      <c r="AD18" s="1261">
        <v>71.878115339301345</v>
      </c>
      <c r="AE18" s="1261"/>
      <c r="AF18" s="1261">
        <v>91.206317317672102</v>
      </c>
      <c r="AG18" s="1261">
        <v>1.7017571931222535</v>
      </c>
      <c r="AH18" s="1261">
        <v>1.8238678537887576</v>
      </c>
      <c r="AI18" s="1261">
        <v>3.2883769341271352</v>
      </c>
      <c r="AJ18" s="1261">
        <v>1.9796806192491194</v>
      </c>
      <c r="AK18" s="1261"/>
      <c r="AL18" s="1261" t="s">
        <v>111</v>
      </c>
      <c r="AM18" s="1261" t="s">
        <v>111</v>
      </c>
      <c r="AN18" s="1261" t="s">
        <v>111</v>
      </c>
      <c r="AO18" s="1261" t="s">
        <v>111</v>
      </c>
      <c r="AP18" s="1261" t="s">
        <v>111</v>
      </c>
      <c r="AQ18" s="1261"/>
    </row>
    <row r="19" spans="1:43" s="153" customFormat="1" ht="20.100000000000001" customHeight="1">
      <c r="A19" s="262" t="s">
        <v>114</v>
      </c>
      <c r="B19" s="1261">
        <v>88.327295724508588</v>
      </c>
      <c r="C19" s="1261">
        <v>10.228034776474288</v>
      </c>
      <c r="D19" s="1261">
        <v>0.85721993673314112</v>
      </c>
      <c r="E19" s="1261">
        <v>0.10175324000464928</v>
      </c>
      <c r="F19" s="1261">
        <v>0.48569628280199029</v>
      </c>
      <c r="G19" s="1261"/>
      <c r="H19" s="1261">
        <v>86.393006709286666</v>
      </c>
      <c r="I19" s="1261">
        <v>8.5195857178114434</v>
      </c>
      <c r="J19" s="1261">
        <v>2.5442019322293445</v>
      </c>
      <c r="K19" s="1261">
        <v>0.53822856036534972</v>
      </c>
      <c r="L19" s="1261">
        <v>2.0049769694849973</v>
      </c>
      <c r="M19" s="1261"/>
      <c r="N19" s="1261">
        <v>65.498879426184175</v>
      </c>
      <c r="O19" s="1261">
        <v>6.9938760053741094</v>
      </c>
      <c r="P19" s="1261" t="s">
        <v>111</v>
      </c>
      <c r="Q19" s="1261">
        <v>1.1288740800458745</v>
      </c>
      <c r="R19" s="1261">
        <v>26.378370270420991</v>
      </c>
      <c r="S19" s="1261"/>
      <c r="T19" s="1261">
        <v>63.760191897897258</v>
      </c>
      <c r="U19" s="1261" t="s">
        <v>111</v>
      </c>
      <c r="V19" s="1261" t="s">
        <v>111</v>
      </c>
      <c r="W19" s="1261" t="s">
        <v>111</v>
      </c>
      <c r="X19" s="1261">
        <v>36.239774628425444</v>
      </c>
      <c r="Y19" s="1261"/>
      <c r="Z19" s="1261">
        <v>100</v>
      </c>
      <c r="AA19" s="1261" t="s">
        <v>111</v>
      </c>
      <c r="AB19" s="1261" t="s">
        <v>111</v>
      </c>
      <c r="AC19" s="1261" t="s">
        <v>111</v>
      </c>
      <c r="AD19" s="1261" t="s">
        <v>111</v>
      </c>
      <c r="AE19" s="1261"/>
      <c r="AF19" s="1261">
        <v>82.434070415457853</v>
      </c>
      <c r="AG19" s="1261">
        <v>3.7885392089945875</v>
      </c>
      <c r="AH19" s="1261">
        <v>2.6646495244541626</v>
      </c>
      <c r="AI19" s="1261">
        <v>8.9275889940846263</v>
      </c>
      <c r="AJ19" s="1261">
        <v>2.1851417715218324</v>
      </c>
      <c r="AK19" s="1261"/>
      <c r="AL19" s="1261" t="s">
        <v>111</v>
      </c>
      <c r="AM19" s="1261" t="s">
        <v>111</v>
      </c>
      <c r="AN19" s="1261" t="s">
        <v>111</v>
      </c>
      <c r="AO19" s="1261" t="s">
        <v>111</v>
      </c>
      <c r="AP19" s="1261" t="s">
        <v>111</v>
      </c>
      <c r="AQ19" s="1261"/>
    </row>
    <row r="20" spans="1:43" s="153" customFormat="1" ht="20.100000000000001" customHeight="1">
      <c r="A20" s="262" t="s">
        <v>41</v>
      </c>
      <c r="B20" s="1261" t="s">
        <v>111</v>
      </c>
      <c r="C20" s="1261" t="s">
        <v>111</v>
      </c>
      <c r="D20" s="1261" t="s">
        <v>111</v>
      </c>
      <c r="E20" s="1261" t="s">
        <v>111</v>
      </c>
      <c r="F20" s="1261" t="s">
        <v>111</v>
      </c>
      <c r="G20" s="1261"/>
      <c r="H20" s="1261" t="s">
        <v>111</v>
      </c>
      <c r="I20" s="1261" t="s">
        <v>111</v>
      </c>
      <c r="J20" s="1261" t="s">
        <v>111</v>
      </c>
      <c r="K20" s="1261" t="s">
        <v>111</v>
      </c>
      <c r="L20" s="1261" t="s">
        <v>111</v>
      </c>
      <c r="M20" s="1261"/>
      <c r="N20" s="1261" t="s">
        <v>111</v>
      </c>
      <c r="O20" s="1261" t="s">
        <v>111</v>
      </c>
      <c r="P20" s="1261" t="s">
        <v>111</v>
      </c>
      <c r="Q20" s="1261" t="s">
        <v>111</v>
      </c>
      <c r="R20" s="1261" t="s">
        <v>111</v>
      </c>
      <c r="S20" s="1261"/>
      <c r="T20" s="1261" t="s">
        <v>111</v>
      </c>
      <c r="U20" s="1261" t="s">
        <v>111</v>
      </c>
      <c r="V20" s="1261" t="s">
        <v>111</v>
      </c>
      <c r="W20" s="1261" t="s">
        <v>111</v>
      </c>
      <c r="X20" s="1261" t="s">
        <v>111</v>
      </c>
      <c r="Y20" s="1261"/>
      <c r="Z20" s="1261" t="s">
        <v>111</v>
      </c>
      <c r="AA20" s="1261" t="s">
        <v>111</v>
      </c>
      <c r="AB20" s="1261" t="s">
        <v>111</v>
      </c>
      <c r="AC20" s="1261" t="s">
        <v>111</v>
      </c>
      <c r="AD20" s="1261" t="s">
        <v>111</v>
      </c>
      <c r="AE20" s="1261"/>
      <c r="AF20" s="1261">
        <v>89.286145283718298</v>
      </c>
      <c r="AG20" s="1261">
        <v>2.94274692614901</v>
      </c>
      <c r="AH20" s="1261">
        <v>2.254503790749669</v>
      </c>
      <c r="AI20" s="1261">
        <v>3.3664051332529206</v>
      </c>
      <c r="AJ20" s="1261">
        <v>2.1501984488670094</v>
      </c>
      <c r="AK20" s="1261"/>
      <c r="AL20" s="1261" t="s">
        <v>111</v>
      </c>
      <c r="AM20" s="1261" t="s">
        <v>111</v>
      </c>
      <c r="AN20" s="1261" t="s">
        <v>111</v>
      </c>
      <c r="AO20" s="1261" t="s">
        <v>111</v>
      </c>
      <c r="AP20" s="1261" t="s">
        <v>111</v>
      </c>
      <c r="AQ20" s="1261"/>
    </row>
    <row r="21" spans="1:43" s="153" customFormat="1" ht="20.100000000000001" customHeight="1">
      <c r="A21" s="27" t="s">
        <v>42</v>
      </c>
      <c r="B21" s="1261">
        <v>90.399824270272845</v>
      </c>
      <c r="C21" s="1261">
        <v>9.6001757297271606</v>
      </c>
      <c r="D21" s="1261" t="s">
        <v>111</v>
      </c>
      <c r="E21" s="1261" t="s">
        <v>111</v>
      </c>
      <c r="F21" s="1261" t="s">
        <v>111</v>
      </c>
      <c r="G21" s="1261"/>
      <c r="H21" s="1261">
        <v>92.714974689373221</v>
      </c>
      <c r="I21" s="1261">
        <v>5.9840003551357244</v>
      </c>
      <c r="J21" s="1261">
        <v>1.3010238468006223</v>
      </c>
      <c r="K21" s="1261" t="s">
        <v>111</v>
      </c>
      <c r="L21" s="1261" t="s">
        <v>111</v>
      </c>
      <c r="M21" s="1261"/>
      <c r="N21" s="1261">
        <v>86.512027192760016</v>
      </c>
      <c r="O21" s="1261">
        <v>8.1635100896580894</v>
      </c>
      <c r="P21" s="1261" t="s">
        <v>111</v>
      </c>
      <c r="Q21" s="1261">
        <v>4.0888526445023654</v>
      </c>
      <c r="R21" s="1261">
        <v>1.2356075721634943</v>
      </c>
      <c r="S21" s="1261"/>
      <c r="T21" s="1261">
        <v>97.178465163255808</v>
      </c>
      <c r="U21" s="1261">
        <v>0.57483884361041404</v>
      </c>
      <c r="V21" s="1261">
        <v>9.817585643836102E-2</v>
      </c>
      <c r="W21" s="1261">
        <v>0.81621172060531177</v>
      </c>
      <c r="X21" s="1261">
        <v>1.332291036756335</v>
      </c>
      <c r="Y21" s="1261"/>
      <c r="Z21" s="1261">
        <v>99.382518043303918</v>
      </c>
      <c r="AA21" s="1261" t="s">
        <v>111</v>
      </c>
      <c r="AB21" s="1261" t="s">
        <v>111</v>
      </c>
      <c r="AC21" s="1261" t="s">
        <v>111</v>
      </c>
      <c r="AD21" s="1261">
        <v>0.61347233360064157</v>
      </c>
      <c r="AE21" s="1261"/>
      <c r="AF21" s="1261">
        <v>89.934185220114685</v>
      </c>
      <c r="AG21" s="1261">
        <v>2.1858222059550951</v>
      </c>
      <c r="AH21" s="1261">
        <v>2.1332739333275161</v>
      </c>
      <c r="AI21" s="1261">
        <v>3.7223504755011039</v>
      </c>
      <c r="AJ21" s="1261">
        <v>2.0243679000476433</v>
      </c>
      <c r="AK21" s="1261"/>
      <c r="AL21" s="1261" t="s">
        <v>111</v>
      </c>
      <c r="AM21" s="1261" t="s">
        <v>111</v>
      </c>
      <c r="AN21" s="1261" t="s">
        <v>111</v>
      </c>
      <c r="AO21" s="1261" t="s">
        <v>111</v>
      </c>
      <c r="AP21" s="1261" t="s">
        <v>111</v>
      </c>
      <c r="AQ21" s="1261"/>
    </row>
    <row r="22" spans="1:43" s="153" customFormat="1" ht="20.100000000000001" customHeight="1">
      <c r="A22" s="262" t="s">
        <v>43</v>
      </c>
      <c r="B22" s="1261">
        <v>98.117291694233415</v>
      </c>
      <c r="C22" s="1261">
        <v>1.2613298709851002</v>
      </c>
      <c r="D22" s="1261" t="s">
        <v>111</v>
      </c>
      <c r="E22" s="1261" t="s">
        <v>111</v>
      </c>
      <c r="F22" s="1261">
        <v>0.62137837545001806</v>
      </c>
      <c r="G22" s="1261"/>
      <c r="H22" s="1261">
        <v>99.356948634105791</v>
      </c>
      <c r="I22" s="1261" t="s">
        <v>111</v>
      </c>
      <c r="J22" s="1261" t="s">
        <v>111</v>
      </c>
      <c r="K22" s="1261" t="s">
        <v>111</v>
      </c>
      <c r="L22" s="1261">
        <v>0.64305105760891812</v>
      </c>
      <c r="M22" s="1261"/>
      <c r="N22" s="1261">
        <v>100</v>
      </c>
      <c r="O22" s="1261" t="s">
        <v>111</v>
      </c>
      <c r="P22" s="1261" t="s">
        <v>111</v>
      </c>
      <c r="Q22" s="1261" t="s">
        <v>111</v>
      </c>
      <c r="R22" s="1261" t="s">
        <v>111</v>
      </c>
      <c r="S22" s="1261"/>
      <c r="T22" s="1261">
        <v>100</v>
      </c>
      <c r="U22" s="1261" t="s">
        <v>111</v>
      </c>
      <c r="V22" s="1261" t="s">
        <v>111</v>
      </c>
      <c r="W22" s="1261" t="s">
        <v>111</v>
      </c>
      <c r="X22" s="1261" t="s">
        <v>111</v>
      </c>
      <c r="Y22" s="1261"/>
      <c r="Z22" s="1261" t="s">
        <v>111</v>
      </c>
      <c r="AA22" s="1261" t="s">
        <v>111</v>
      </c>
      <c r="AB22" s="1261" t="s">
        <v>111</v>
      </c>
      <c r="AC22" s="1261" t="s">
        <v>111</v>
      </c>
      <c r="AD22" s="1261" t="s">
        <v>111</v>
      </c>
      <c r="AE22" s="1261"/>
      <c r="AF22" s="1261" t="s">
        <v>111</v>
      </c>
      <c r="AG22" s="1261" t="s">
        <v>111</v>
      </c>
      <c r="AH22" s="1261" t="s">
        <v>111</v>
      </c>
      <c r="AI22" s="1261" t="s">
        <v>111</v>
      </c>
      <c r="AJ22" s="1261" t="s">
        <v>111</v>
      </c>
      <c r="AK22" s="1261"/>
      <c r="AL22" s="1261" t="s">
        <v>111</v>
      </c>
      <c r="AM22" s="1261" t="s">
        <v>111</v>
      </c>
      <c r="AN22" s="1261" t="s">
        <v>111</v>
      </c>
      <c r="AO22" s="1261" t="s">
        <v>111</v>
      </c>
      <c r="AP22" s="1261" t="s">
        <v>111</v>
      </c>
      <c r="AQ22" s="1261"/>
    </row>
    <row r="23" spans="1:43" s="153" customFormat="1" ht="20.100000000000001" customHeight="1">
      <c r="A23" s="262" t="s">
        <v>44</v>
      </c>
      <c r="B23" s="1261">
        <v>100</v>
      </c>
      <c r="C23" s="1261" t="s">
        <v>111</v>
      </c>
      <c r="D23" s="1261" t="s">
        <v>111</v>
      </c>
      <c r="E23" s="1261" t="s">
        <v>111</v>
      </c>
      <c r="F23" s="1261" t="s">
        <v>111</v>
      </c>
      <c r="G23" s="1261"/>
      <c r="H23" s="1261" t="s">
        <v>111</v>
      </c>
      <c r="I23" s="1261" t="s">
        <v>111</v>
      </c>
      <c r="J23" s="1261" t="s">
        <v>111</v>
      </c>
      <c r="K23" s="1261" t="s">
        <v>111</v>
      </c>
      <c r="L23" s="1261">
        <v>100</v>
      </c>
      <c r="M23" s="1261"/>
      <c r="N23" s="1261">
        <v>100</v>
      </c>
      <c r="O23" s="1261" t="s">
        <v>111</v>
      </c>
      <c r="P23" s="1261" t="s">
        <v>111</v>
      </c>
      <c r="Q23" s="1261" t="s">
        <v>111</v>
      </c>
      <c r="R23" s="1261" t="s">
        <v>111</v>
      </c>
      <c r="S23" s="1261"/>
      <c r="T23" s="1261" t="s">
        <v>111</v>
      </c>
      <c r="U23" s="1261" t="s">
        <v>111</v>
      </c>
      <c r="V23" s="1261" t="s">
        <v>111</v>
      </c>
      <c r="W23" s="1261" t="s">
        <v>111</v>
      </c>
      <c r="X23" s="1261" t="s">
        <v>111</v>
      </c>
      <c r="Y23" s="1261"/>
      <c r="Z23" s="1261" t="s">
        <v>111</v>
      </c>
      <c r="AA23" s="1261" t="s">
        <v>111</v>
      </c>
      <c r="AB23" s="1261" t="s">
        <v>111</v>
      </c>
      <c r="AC23" s="1261" t="s">
        <v>111</v>
      </c>
      <c r="AD23" s="1261" t="s">
        <v>111</v>
      </c>
      <c r="AE23" s="1261"/>
      <c r="AF23" s="1261" t="s">
        <v>111</v>
      </c>
      <c r="AG23" s="1261" t="s">
        <v>111</v>
      </c>
      <c r="AH23" s="1261" t="s">
        <v>111</v>
      </c>
      <c r="AI23" s="1261" t="s">
        <v>111</v>
      </c>
      <c r="AJ23" s="1261" t="s">
        <v>111</v>
      </c>
      <c r="AK23" s="1261"/>
      <c r="AL23" s="1261" t="s">
        <v>111</v>
      </c>
      <c r="AM23" s="1261" t="s">
        <v>111</v>
      </c>
      <c r="AN23" s="1261" t="s">
        <v>111</v>
      </c>
      <c r="AO23" s="1261" t="s">
        <v>111</v>
      </c>
      <c r="AP23" s="1261" t="s">
        <v>111</v>
      </c>
      <c r="AQ23" s="1261"/>
    </row>
    <row r="24" spans="1:43" s="153" customFormat="1" ht="20.100000000000001" customHeight="1">
      <c r="A24" s="262" t="s">
        <v>45</v>
      </c>
      <c r="B24" s="1261">
        <v>99.373317437338102</v>
      </c>
      <c r="C24" s="1261" t="s">
        <v>111</v>
      </c>
      <c r="D24" s="1261" t="s">
        <v>111</v>
      </c>
      <c r="E24" s="1261" t="s">
        <v>111</v>
      </c>
      <c r="F24" s="1261">
        <v>0.62668256266189648</v>
      </c>
      <c r="G24" s="1261"/>
      <c r="H24" s="1261">
        <v>97.313166227051155</v>
      </c>
      <c r="I24" s="1261">
        <v>2.6868331537924086</v>
      </c>
      <c r="J24" s="1261" t="s">
        <v>111</v>
      </c>
      <c r="K24" s="1261" t="s">
        <v>111</v>
      </c>
      <c r="L24" s="1261" t="s">
        <v>111</v>
      </c>
      <c r="M24" s="1261"/>
      <c r="N24" s="1261" t="s">
        <v>111</v>
      </c>
      <c r="O24" s="1261" t="s">
        <v>111</v>
      </c>
      <c r="P24" s="1261" t="s">
        <v>111</v>
      </c>
      <c r="Q24" s="1261" t="s">
        <v>111</v>
      </c>
      <c r="R24" s="1261" t="s">
        <v>111</v>
      </c>
      <c r="S24" s="1261"/>
      <c r="T24" s="1261" t="s">
        <v>111</v>
      </c>
      <c r="U24" s="1261" t="s">
        <v>111</v>
      </c>
      <c r="V24" s="1261" t="s">
        <v>111</v>
      </c>
      <c r="W24" s="1261" t="s">
        <v>111</v>
      </c>
      <c r="X24" s="1261" t="s">
        <v>111</v>
      </c>
      <c r="Y24" s="1261"/>
      <c r="Z24" s="1261" t="s">
        <v>111</v>
      </c>
      <c r="AA24" s="1261" t="s">
        <v>111</v>
      </c>
      <c r="AB24" s="1261" t="s">
        <v>111</v>
      </c>
      <c r="AC24" s="1261" t="s">
        <v>111</v>
      </c>
      <c r="AD24" s="1261" t="s">
        <v>111</v>
      </c>
      <c r="AE24" s="1261"/>
      <c r="AF24" s="1261" t="s">
        <v>111</v>
      </c>
      <c r="AG24" s="1261" t="s">
        <v>111</v>
      </c>
      <c r="AH24" s="1261" t="s">
        <v>111</v>
      </c>
      <c r="AI24" s="1261" t="s">
        <v>111</v>
      </c>
      <c r="AJ24" s="1261" t="s">
        <v>111</v>
      </c>
      <c r="AK24" s="1261"/>
      <c r="AL24" s="1261" t="s">
        <v>111</v>
      </c>
      <c r="AM24" s="1261" t="s">
        <v>111</v>
      </c>
      <c r="AN24" s="1261" t="s">
        <v>111</v>
      </c>
      <c r="AO24" s="1261" t="s">
        <v>111</v>
      </c>
      <c r="AP24" s="1261" t="s">
        <v>111</v>
      </c>
      <c r="AQ24" s="1261"/>
    </row>
    <row r="25" spans="1:43" s="153" customFormat="1" ht="20.100000000000001" customHeight="1">
      <c r="A25" s="262" t="s">
        <v>46</v>
      </c>
      <c r="B25" s="1261" t="s">
        <v>111</v>
      </c>
      <c r="C25" s="1261" t="s">
        <v>111</v>
      </c>
      <c r="D25" s="1261" t="s">
        <v>111</v>
      </c>
      <c r="E25" s="1261" t="s">
        <v>111</v>
      </c>
      <c r="F25" s="1261" t="s">
        <v>111</v>
      </c>
      <c r="G25" s="1261"/>
      <c r="H25" s="1261" t="s">
        <v>111</v>
      </c>
      <c r="I25" s="1261" t="s">
        <v>111</v>
      </c>
      <c r="J25" s="1261" t="s">
        <v>111</v>
      </c>
      <c r="K25" s="1261" t="s">
        <v>111</v>
      </c>
      <c r="L25" s="1261" t="s">
        <v>111</v>
      </c>
      <c r="M25" s="1261"/>
      <c r="N25" s="1261" t="s">
        <v>111</v>
      </c>
      <c r="O25" s="1261" t="s">
        <v>111</v>
      </c>
      <c r="P25" s="1261" t="s">
        <v>111</v>
      </c>
      <c r="Q25" s="1261" t="s">
        <v>111</v>
      </c>
      <c r="R25" s="1261" t="s">
        <v>111</v>
      </c>
      <c r="S25" s="1261"/>
      <c r="T25" s="1261">
        <v>92.338850865056571</v>
      </c>
      <c r="U25" s="1261">
        <v>1.6797959018691428</v>
      </c>
      <c r="V25" s="1261">
        <v>0.9919069068025137</v>
      </c>
      <c r="W25" s="1261">
        <v>1.5513545764436261</v>
      </c>
      <c r="X25" s="1261">
        <v>3.4380916995672131</v>
      </c>
      <c r="Y25" s="1261"/>
      <c r="Z25" s="1261">
        <v>93.131758442685509</v>
      </c>
      <c r="AA25" s="1261">
        <v>2.2415992767442749</v>
      </c>
      <c r="AB25" s="1261">
        <v>1.3245408476733247</v>
      </c>
      <c r="AC25" s="1261">
        <v>1.8931213995651457</v>
      </c>
      <c r="AD25" s="1261">
        <v>1.4089799313306273</v>
      </c>
      <c r="AE25" s="1261"/>
      <c r="AF25" s="1261">
        <v>93.408609248904526</v>
      </c>
      <c r="AG25" s="1261">
        <v>1.9043985732152473</v>
      </c>
      <c r="AH25" s="1261">
        <v>1.0592265494833388</v>
      </c>
      <c r="AI25" s="1261">
        <v>1.7675012366638463</v>
      </c>
      <c r="AJ25" s="1261">
        <v>1.8602638074018802</v>
      </c>
      <c r="AK25" s="1261"/>
      <c r="AL25" s="1261" t="s">
        <v>111</v>
      </c>
      <c r="AM25" s="1261" t="s">
        <v>111</v>
      </c>
      <c r="AN25" s="1261" t="s">
        <v>111</v>
      </c>
      <c r="AO25" s="1261" t="s">
        <v>111</v>
      </c>
      <c r="AP25" s="1261" t="s">
        <v>111</v>
      </c>
      <c r="AQ25" s="1261"/>
    </row>
    <row r="26" spans="1:43" s="153" customFormat="1" ht="20.100000000000001" customHeight="1">
      <c r="A26" s="262" t="s">
        <v>47</v>
      </c>
      <c r="B26" s="1261" t="s">
        <v>111</v>
      </c>
      <c r="C26" s="1261" t="s">
        <v>111</v>
      </c>
      <c r="D26" s="1261" t="s">
        <v>111</v>
      </c>
      <c r="E26" s="1261" t="s">
        <v>111</v>
      </c>
      <c r="F26" s="1261" t="s">
        <v>111</v>
      </c>
      <c r="G26" s="1261"/>
      <c r="H26" s="1261" t="s">
        <v>111</v>
      </c>
      <c r="I26" s="1261" t="s">
        <v>111</v>
      </c>
      <c r="J26" s="1261" t="s">
        <v>111</v>
      </c>
      <c r="K26" s="1261" t="s">
        <v>111</v>
      </c>
      <c r="L26" s="1261" t="s">
        <v>111</v>
      </c>
      <c r="M26" s="1261"/>
      <c r="N26" s="1261" t="s">
        <v>111</v>
      </c>
      <c r="O26" s="1261" t="s">
        <v>111</v>
      </c>
      <c r="P26" s="1261" t="s">
        <v>111</v>
      </c>
      <c r="Q26" s="1261" t="s">
        <v>111</v>
      </c>
      <c r="R26" s="1261" t="s">
        <v>111</v>
      </c>
      <c r="S26" s="1261"/>
      <c r="T26" s="1261">
        <v>48.325850607162465</v>
      </c>
      <c r="U26" s="1261">
        <v>3.588076622743483</v>
      </c>
      <c r="V26" s="1261">
        <v>5.3897280375933656</v>
      </c>
      <c r="W26" s="1261">
        <v>12.171955561826083</v>
      </c>
      <c r="X26" s="1261">
        <v>30.524319325688566</v>
      </c>
      <c r="Y26" s="1261"/>
      <c r="Z26" s="1261">
        <v>22.219750905741503</v>
      </c>
      <c r="AA26" s="1261">
        <v>3.9560882365897179</v>
      </c>
      <c r="AB26" s="1261">
        <v>3.5878701047172217</v>
      </c>
      <c r="AC26" s="1261">
        <v>9.2552447072705579</v>
      </c>
      <c r="AD26" s="1261">
        <v>60.980973831887731</v>
      </c>
      <c r="AE26" s="1261"/>
      <c r="AF26" s="1261">
        <v>86.591611300918075</v>
      </c>
      <c r="AG26" s="1261">
        <v>3.1515075393495322</v>
      </c>
      <c r="AH26" s="1261">
        <v>2.7128442893889386</v>
      </c>
      <c r="AI26" s="1261">
        <v>4.2803130370788587</v>
      </c>
      <c r="AJ26" s="1261">
        <v>3.2637236661267743</v>
      </c>
      <c r="AK26" s="1261"/>
      <c r="AL26" s="1261">
        <v>95.588515522203821</v>
      </c>
      <c r="AM26" s="1261">
        <v>2.597672321105954</v>
      </c>
      <c r="AN26" s="1261">
        <v>0.8982573889427834</v>
      </c>
      <c r="AO26" s="1261">
        <v>0.76631895721653831</v>
      </c>
      <c r="AP26" s="1261">
        <v>0.14923420639672563</v>
      </c>
      <c r="AQ26" s="1261"/>
    </row>
    <row r="27" spans="1:43" s="347" customFormat="1" ht="20.25" customHeight="1">
      <c r="A27" s="1262" t="s">
        <v>48</v>
      </c>
      <c r="B27" s="1263">
        <v>96.746786515813824</v>
      </c>
      <c r="C27" s="1263">
        <v>2.3449472853681312</v>
      </c>
      <c r="D27" s="1263">
        <v>0.61275669250388909</v>
      </c>
      <c r="E27" s="1263">
        <v>0.15769265869125937</v>
      </c>
      <c r="F27" s="1263">
        <v>0.13781683801995051</v>
      </c>
      <c r="G27" s="1263"/>
      <c r="H27" s="1263">
        <v>91.302795134861839</v>
      </c>
      <c r="I27" s="1263">
        <v>4.8558207100045632</v>
      </c>
      <c r="J27" s="1263">
        <v>1.2117425391538348</v>
      </c>
      <c r="K27" s="1263">
        <v>0.74783376549133018</v>
      </c>
      <c r="L27" s="1263">
        <v>1.8818078026533009</v>
      </c>
      <c r="M27" s="1263"/>
      <c r="N27" s="1263">
        <v>82.329432925070009</v>
      </c>
      <c r="O27" s="1263">
        <v>5.245515845838316</v>
      </c>
      <c r="P27" s="1263">
        <v>1.5118061209906601</v>
      </c>
      <c r="Q27" s="1263">
        <v>2.1360005806739593</v>
      </c>
      <c r="R27" s="1263">
        <v>8.7772444424815941</v>
      </c>
      <c r="S27" s="1263"/>
      <c r="T27" s="1263">
        <v>85.91275099773361</v>
      </c>
      <c r="U27" s="1263">
        <v>2.6118036080853022</v>
      </c>
      <c r="V27" s="1263">
        <v>1.6670229443708857</v>
      </c>
      <c r="W27" s="1263">
        <v>2.2256833490529497</v>
      </c>
      <c r="X27" s="1263">
        <v>7.5827390532927073</v>
      </c>
      <c r="Y27" s="1263"/>
      <c r="Z27" s="1263">
        <v>93.226699505718571</v>
      </c>
      <c r="AA27" s="1263">
        <v>1.789943576678124</v>
      </c>
      <c r="AB27" s="1263">
        <v>1.3015686896612593</v>
      </c>
      <c r="AC27" s="1263">
        <v>2.0182318244060471</v>
      </c>
      <c r="AD27" s="1263">
        <v>1.6635558834741115</v>
      </c>
      <c r="AE27" s="1263"/>
      <c r="AF27" s="1263">
        <v>91.8299101550312</v>
      </c>
      <c r="AG27" s="1263">
        <v>1.8332424642544038</v>
      </c>
      <c r="AH27" s="1263">
        <v>1.4504437433129098</v>
      </c>
      <c r="AI27" s="1263">
        <v>2.7580434429091873</v>
      </c>
      <c r="AJ27" s="1263">
        <v>2.1283601217183596</v>
      </c>
      <c r="AK27" s="1263"/>
      <c r="AL27" s="1263">
        <v>93.164879262268869</v>
      </c>
      <c r="AM27" s="1263">
        <v>1.3966248667173553</v>
      </c>
      <c r="AN27" s="1263">
        <v>1.0023446820482163</v>
      </c>
      <c r="AO27" s="1263">
        <v>1.5745712770009939</v>
      </c>
      <c r="AP27" s="1263">
        <v>2.86157988573824</v>
      </c>
      <c r="AQ27" s="1263"/>
    </row>
    <row r="28" spans="1:43" s="280" customFormat="1" ht="2.4" customHeight="1" thickBot="1">
      <c r="A28" s="1264"/>
      <c r="B28" s="1264"/>
      <c r="C28" s="1264"/>
      <c r="D28" s="1264"/>
      <c r="E28" s="1264"/>
      <c r="F28" s="1264"/>
      <c r="G28" s="1264"/>
      <c r="H28" s="1264"/>
      <c r="I28" s="1264"/>
      <c r="J28" s="1264"/>
      <c r="K28" s="1264"/>
      <c r="L28" s="1264"/>
      <c r="M28" s="1264"/>
      <c r="N28" s="1264"/>
      <c r="O28" s="1264"/>
      <c r="P28" s="1264"/>
      <c r="Q28" s="1264"/>
      <c r="R28" s="1264"/>
      <c r="S28" s="1264"/>
      <c r="T28" s="1264"/>
      <c r="U28" s="1264"/>
      <c r="V28" s="1264"/>
      <c r="W28" s="1264"/>
      <c r="X28" s="1264"/>
      <c r="Y28" s="1264"/>
      <c r="Z28" s="1264"/>
      <c r="AA28" s="1264"/>
      <c r="AB28" s="1264"/>
      <c r="AC28" s="1264"/>
      <c r="AD28" s="1264"/>
      <c r="AE28" s="1264"/>
      <c r="AF28" s="1264"/>
      <c r="AG28" s="1264"/>
      <c r="AH28" s="1264"/>
      <c r="AI28" s="1264"/>
      <c r="AJ28" s="1264"/>
      <c r="AK28" s="1264"/>
      <c r="AL28" s="1264"/>
      <c r="AM28" s="1264"/>
      <c r="AN28" s="1264"/>
      <c r="AO28" s="1264"/>
      <c r="AP28" s="1264"/>
      <c r="AQ28" s="1264"/>
    </row>
    <row r="29" spans="1:43" s="279" customFormat="1" ht="15.75" customHeight="1">
      <c r="A29" s="171" t="s">
        <v>2592</v>
      </c>
      <c r="B29" s="274"/>
      <c r="C29" s="274"/>
      <c r="D29" s="274"/>
      <c r="E29" s="274"/>
      <c r="F29" s="274"/>
      <c r="G29" s="274"/>
      <c r="H29" s="274"/>
    </row>
    <row r="30" spans="1:43" s="279" customFormat="1" ht="12.75" customHeight="1">
      <c r="A30" s="274" t="s">
        <v>2593</v>
      </c>
      <c r="B30" s="274"/>
      <c r="C30" s="274"/>
      <c r="D30" s="274"/>
      <c r="E30" s="274"/>
      <c r="F30" s="274"/>
      <c r="G30" s="274"/>
      <c r="H30" s="274"/>
    </row>
    <row r="31" spans="1:43">
      <c r="A31" s="274" t="s">
        <v>2594</v>
      </c>
      <c r="B31" s="1265"/>
      <c r="C31" s="1265"/>
      <c r="D31" s="1265"/>
      <c r="E31" s="1265"/>
      <c r="F31" s="1265"/>
      <c r="G31" s="274"/>
      <c r="H31" s="274"/>
    </row>
    <row r="32" spans="1:43">
      <c r="A32" s="1266"/>
      <c r="B32" s="274"/>
      <c r="C32" s="274"/>
      <c r="D32" s="274"/>
      <c r="E32" s="274"/>
      <c r="F32" s="274"/>
      <c r="G32" s="274"/>
      <c r="H32" s="274"/>
      <c r="I32" s="274"/>
    </row>
    <row r="33" spans="1:42">
      <c r="A33" s="1266"/>
      <c r="B33" s="994"/>
      <c r="C33" s="994"/>
      <c r="D33" s="983"/>
      <c r="E33" s="994"/>
      <c r="F33" s="994"/>
      <c r="G33" s="994"/>
      <c r="H33" s="983"/>
      <c r="I33" s="994"/>
    </row>
    <row r="34" spans="1:42" ht="12.75" customHeight="1">
      <c r="A34" s="153"/>
      <c r="B34" s="294"/>
      <c r="C34" s="294"/>
      <c r="D34" s="294"/>
      <c r="E34" s="294"/>
      <c r="F34" s="294"/>
      <c r="G34" s="294"/>
      <c r="H34" s="294"/>
      <c r="I34" s="294"/>
      <c r="J34" s="294"/>
      <c r="K34" s="294"/>
      <c r="L34" s="294"/>
      <c r="M34" s="294"/>
      <c r="N34" s="294"/>
      <c r="O34" s="294"/>
      <c r="P34" s="294"/>
      <c r="Q34" s="294"/>
      <c r="R34" s="294"/>
      <c r="S34" s="294"/>
      <c r="T34" s="294"/>
      <c r="U34" s="294"/>
      <c r="V34" s="294"/>
      <c r="W34" s="294"/>
      <c r="X34" s="294"/>
      <c r="Y34" s="294"/>
      <c r="Z34" s="294"/>
      <c r="AA34" s="294"/>
      <c r="AB34" s="294"/>
      <c r="AC34" s="294"/>
      <c r="AD34" s="294"/>
      <c r="AE34" s="294"/>
      <c r="AF34" s="294"/>
      <c r="AG34" s="294"/>
      <c r="AH34" s="294"/>
      <c r="AI34" s="294"/>
      <c r="AJ34" s="294"/>
      <c r="AK34" s="294"/>
      <c r="AL34" s="294"/>
      <c r="AM34" s="294"/>
      <c r="AN34" s="294"/>
      <c r="AO34" s="294"/>
      <c r="AP34" s="294"/>
    </row>
    <row r="35" spans="1:42">
      <c r="A35" s="294"/>
      <c r="B35" s="294"/>
      <c r="C35" s="294"/>
      <c r="D35" s="294"/>
      <c r="E35" s="294"/>
      <c r="F35" s="294"/>
      <c r="G35" s="294"/>
      <c r="H35" s="294"/>
      <c r="I35" s="294"/>
      <c r="J35" s="294"/>
      <c r="K35" s="294"/>
      <c r="L35" s="294"/>
      <c r="M35" s="294"/>
      <c r="N35" s="294"/>
      <c r="O35" s="294"/>
      <c r="P35" s="294"/>
      <c r="Q35" s="294"/>
      <c r="R35" s="294"/>
      <c r="S35" s="294"/>
      <c r="T35" s="294"/>
      <c r="U35" s="294"/>
      <c r="V35" s="294"/>
      <c r="W35" s="294"/>
      <c r="X35" s="294"/>
      <c r="Y35" s="294"/>
      <c r="Z35" s="294"/>
      <c r="AA35" s="294"/>
      <c r="AB35" s="294"/>
      <c r="AC35" s="294"/>
      <c r="AD35" s="294"/>
      <c r="AE35" s="294"/>
      <c r="AF35" s="294"/>
      <c r="AG35" s="294"/>
      <c r="AH35" s="294"/>
      <c r="AI35" s="294"/>
      <c r="AJ35" s="294"/>
      <c r="AK35" s="294"/>
      <c r="AL35" s="294"/>
      <c r="AM35" s="294"/>
      <c r="AN35" s="294"/>
      <c r="AO35" s="294"/>
      <c r="AP35" s="294"/>
    </row>
  </sheetData>
  <mergeCells count="11">
    <mergeCell ref="AL6:AP6"/>
    <mergeCell ref="A2:AP2"/>
    <mergeCell ref="A3:AP3"/>
    <mergeCell ref="A4:AP4"/>
    <mergeCell ref="A6:A7"/>
    <mergeCell ref="B6:F6"/>
    <mergeCell ref="H6:L6"/>
    <mergeCell ref="N6:R6"/>
    <mergeCell ref="T6:X6"/>
    <mergeCell ref="Z6:AD6"/>
    <mergeCell ref="AF6:AJ6"/>
  </mergeCells>
  <hyperlinks>
    <hyperlink ref="A1" location="Índice!A1" display="Volver al Índice" xr:uid="{BED380F5-690A-48B3-8F6E-D54FF89F93F5}"/>
  </hyperlinks>
  <printOptions horizontalCentered="1" verticalCentered="1"/>
  <pageMargins left="0.39370078740157483" right="0.39370078740157483" top="0.59055118110236227" bottom="0.59055118110236227" header="0.59055118110236227" footer="0.59055118110236227"/>
  <pageSetup paperSize="9" scale="54" fitToWidth="0" fitToHeight="0" orientation="landscape"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F6CAF7-6F4A-426A-8BB4-F6CA7C236B9B}">
  <dimension ref="A1:BK71"/>
  <sheetViews>
    <sheetView showGridLines="0" zoomScale="115" zoomScaleNormal="115" workbookViewId="0">
      <pane xSplit="1" ySplit="6" topLeftCell="C7" activePane="bottomRight" state="frozen"/>
      <selection activeCell="D32" sqref="D32"/>
      <selection pane="topRight" activeCell="D32" sqref="D32"/>
      <selection pane="bottomLeft" activeCell="D32" sqref="D32"/>
      <selection pane="bottomRight" sqref="A1:J1"/>
    </sheetView>
  </sheetViews>
  <sheetFormatPr baseColWidth="10" defaultColWidth="11.44140625" defaultRowHeight="13.8"/>
  <cols>
    <col min="1" max="1" width="34.109375" style="1340" customWidth="1"/>
    <col min="2" max="61" width="10.44140625" style="1340" customWidth="1"/>
    <col min="62" max="256" width="11.44140625" style="1341"/>
    <col min="257" max="257" width="34.109375" style="1341" customWidth="1"/>
    <col min="258" max="317" width="10.44140625" style="1341" customWidth="1"/>
    <col min="318" max="512" width="11.44140625" style="1341"/>
    <col min="513" max="513" width="34.109375" style="1341" customWidth="1"/>
    <col min="514" max="573" width="10.44140625" style="1341" customWidth="1"/>
    <col min="574" max="768" width="11.44140625" style="1341"/>
    <col min="769" max="769" width="34.109375" style="1341" customWidth="1"/>
    <col min="770" max="829" width="10.44140625" style="1341" customWidth="1"/>
    <col min="830" max="1024" width="11.44140625" style="1341"/>
    <col min="1025" max="1025" width="34.109375" style="1341" customWidth="1"/>
    <col min="1026" max="1085" width="10.44140625" style="1341" customWidth="1"/>
    <col min="1086" max="1280" width="11.44140625" style="1341"/>
    <col min="1281" max="1281" width="34.109375" style="1341" customWidth="1"/>
    <col min="1282" max="1341" width="10.44140625" style="1341" customWidth="1"/>
    <col min="1342" max="1536" width="11.44140625" style="1341"/>
    <col min="1537" max="1537" width="34.109375" style="1341" customWidth="1"/>
    <col min="1538" max="1597" width="10.44140625" style="1341" customWidth="1"/>
    <col min="1598" max="1792" width="11.44140625" style="1341"/>
    <col min="1793" max="1793" width="34.109375" style="1341" customWidth="1"/>
    <col min="1794" max="1853" width="10.44140625" style="1341" customWidth="1"/>
    <col min="1854" max="2048" width="11.44140625" style="1341"/>
    <col min="2049" max="2049" width="34.109375" style="1341" customWidth="1"/>
    <col min="2050" max="2109" width="10.44140625" style="1341" customWidth="1"/>
    <col min="2110" max="2304" width="11.44140625" style="1341"/>
    <col min="2305" max="2305" width="34.109375" style="1341" customWidth="1"/>
    <col min="2306" max="2365" width="10.44140625" style="1341" customWidth="1"/>
    <col min="2366" max="2560" width="11.44140625" style="1341"/>
    <col min="2561" max="2561" width="34.109375" style="1341" customWidth="1"/>
    <col min="2562" max="2621" width="10.44140625" style="1341" customWidth="1"/>
    <col min="2622" max="2816" width="11.44140625" style="1341"/>
    <col min="2817" max="2817" width="34.109375" style="1341" customWidth="1"/>
    <col min="2818" max="2877" width="10.44140625" style="1341" customWidth="1"/>
    <col min="2878" max="3072" width="11.44140625" style="1341"/>
    <col min="3073" max="3073" width="34.109375" style="1341" customWidth="1"/>
    <col min="3074" max="3133" width="10.44140625" style="1341" customWidth="1"/>
    <col min="3134" max="3328" width="11.44140625" style="1341"/>
    <col min="3329" max="3329" width="34.109375" style="1341" customWidth="1"/>
    <col min="3330" max="3389" width="10.44140625" style="1341" customWidth="1"/>
    <col min="3390" max="3584" width="11.44140625" style="1341"/>
    <col min="3585" max="3585" width="34.109375" style="1341" customWidth="1"/>
    <col min="3586" max="3645" width="10.44140625" style="1341" customWidth="1"/>
    <col min="3646" max="3840" width="11.44140625" style="1341"/>
    <col min="3841" max="3841" width="34.109375" style="1341" customWidth="1"/>
    <col min="3842" max="3901" width="10.44140625" style="1341" customWidth="1"/>
    <col min="3902" max="4096" width="11.44140625" style="1341"/>
    <col min="4097" max="4097" width="34.109375" style="1341" customWidth="1"/>
    <col min="4098" max="4157" width="10.44140625" style="1341" customWidth="1"/>
    <col min="4158" max="4352" width="11.44140625" style="1341"/>
    <col min="4353" max="4353" width="34.109375" style="1341" customWidth="1"/>
    <col min="4354" max="4413" width="10.44140625" style="1341" customWidth="1"/>
    <col min="4414" max="4608" width="11.44140625" style="1341"/>
    <col min="4609" max="4609" width="34.109375" style="1341" customWidth="1"/>
    <col min="4610" max="4669" width="10.44140625" style="1341" customWidth="1"/>
    <col min="4670" max="4864" width="11.44140625" style="1341"/>
    <col min="4865" max="4865" width="34.109375" style="1341" customWidth="1"/>
    <col min="4866" max="4925" width="10.44140625" style="1341" customWidth="1"/>
    <col min="4926" max="5120" width="11.44140625" style="1341"/>
    <col min="5121" max="5121" width="34.109375" style="1341" customWidth="1"/>
    <col min="5122" max="5181" width="10.44140625" style="1341" customWidth="1"/>
    <col min="5182" max="5376" width="11.44140625" style="1341"/>
    <col min="5377" max="5377" width="34.109375" style="1341" customWidth="1"/>
    <col min="5378" max="5437" width="10.44140625" style="1341" customWidth="1"/>
    <col min="5438" max="5632" width="11.44140625" style="1341"/>
    <col min="5633" max="5633" width="34.109375" style="1341" customWidth="1"/>
    <col min="5634" max="5693" width="10.44140625" style="1341" customWidth="1"/>
    <col min="5694" max="5888" width="11.44140625" style="1341"/>
    <col min="5889" max="5889" width="34.109375" style="1341" customWidth="1"/>
    <col min="5890" max="5949" width="10.44140625" style="1341" customWidth="1"/>
    <col min="5950" max="6144" width="11.44140625" style="1341"/>
    <col min="6145" max="6145" width="34.109375" style="1341" customWidth="1"/>
    <col min="6146" max="6205" width="10.44140625" style="1341" customWidth="1"/>
    <col min="6206" max="6400" width="11.44140625" style="1341"/>
    <col min="6401" max="6401" width="34.109375" style="1341" customWidth="1"/>
    <col min="6402" max="6461" width="10.44140625" style="1341" customWidth="1"/>
    <col min="6462" max="6656" width="11.44140625" style="1341"/>
    <col min="6657" max="6657" width="34.109375" style="1341" customWidth="1"/>
    <col min="6658" max="6717" width="10.44140625" style="1341" customWidth="1"/>
    <col min="6718" max="6912" width="11.44140625" style="1341"/>
    <col min="6913" max="6913" width="34.109375" style="1341" customWidth="1"/>
    <col min="6914" max="6973" width="10.44140625" style="1341" customWidth="1"/>
    <col min="6974" max="7168" width="11.44140625" style="1341"/>
    <col min="7169" max="7169" width="34.109375" style="1341" customWidth="1"/>
    <col min="7170" max="7229" width="10.44140625" style="1341" customWidth="1"/>
    <col min="7230" max="7424" width="11.44140625" style="1341"/>
    <col min="7425" max="7425" width="34.109375" style="1341" customWidth="1"/>
    <col min="7426" max="7485" width="10.44140625" style="1341" customWidth="1"/>
    <col min="7486" max="7680" width="11.44140625" style="1341"/>
    <col min="7681" max="7681" width="34.109375" style="1341" customWidth="1"/>
    <col min="7682" max="7741" width="10.44140625" style="1341" customWidth="1"/>
    <col min="7742" max="7936" width="11.44140625" style="1341"/>
    <col min="7937" max="7937" width="34.109375" style="1341" customWidth="1"/>
    <col min="7938" max="7997" width="10.44140625" style="1341" customWidth="1"/>
    <col min="7998" max="8192" width="11.44140625" style="1341"/>
    <col min="8193" max="8193" width="34.109375" style="1341" customWidth="1"/>
    <col min="8194" max="8253" width="10.44140625" style="1341" customWidth="1"/>
    <col min="8254" max="8448" width="11.44140625" style="1341"/>
    <col min="8449" max="8449" width="34.109375" style="1341" customWidth="1"/>
    <col min="8450" max="8509" width="10.44140625" style="1341" customWidth="1"/>
    <col min="8510" max="8704" width="11.44140625" style="1341"/>
    <col min="8705" max="8705" width="34.109375" style="1341" customWidth="1"/>
    <col min="8706" max="8765" width="10.44140625" style="1341" customWidth="1"/>
    <col min="8766" max="8960" width="11.44140625" style="1341"/>
    <col min="8961" max="8961" width="34.109375" style="1341" customWidth="1"/>
    <col min="8962" max="9021" width="10.44140625" style="1341" customWidth="1"/>
    <col min="9022" max="9216" width="11.44140625" style="1341"/>
    <col min="9217" max="9217" width="34.109375" style="1341" customWidth="1"/>
    <col min="9218" max="9277" width="10.44140625" style="1341" customWidth="1"/>
    <col min="9278" max="9472" width="11.44140625" style="1341"/>
    <col min="9473" max="9473" width="34.109375" style="1341" customWidth="1"/>
    <col min="9474" max="9533" width="10.44140625" style="1341" customWidth="1"/>
    <col min="9534" max="9728" width="11.44140625" style="1341"/>
    <col min="9729" max="9729" width="34.109375" style="1341" customWidth="1"/>
    <col min="9730" max="9789" width="10.44140625" style="1341" customWidth="1"/>
    <col min="9790" max="9984" width="11.44140625" style="1341"/>
    <col min="9985" max="9985" width="34.109375" style="1341" customWidth="1"/>
    <col min="9986" max="10045" width="10.44140625" style="1341" customWidth="1"/>
    <col min="10046" max="10240" width="11.44140625" style="1341"/>
    <col min="10241" max="10241" width="34.109375" style="1341" customWidth="1"/>
    <col min="10242" max="10301" width="10.44140625" style="1341" customWidth="1"/>
    <col min="10302" max="10496" width="11.44140625" style="1341"/>
    <col min="10497" max="10497" width="34.109375" style="1341" customWidth="1"/>
    <col min="10498" max="10557" width="10.44140625" style="1341" customWidth="1"/>
    <col min="10558" max="10752" width="11.44140625" style="1341"/>
    <col min="10753" max="10753" width="34.109375" style="1341" customWidth="1"/>
    <col min="10754" max="10813" width="10.44140625" style="1341" customWidth="1"/>
    <col min="10814" max="11008" width="11.44140625" style="1341"/>
    <col min="11009" max="11009" width="34.109375" style="1341" customWidth="1"/>
    <col min="11010" max="11069" width="10.44140625" style="1341" customWidth="1"/>
    <col min="11070" max="11264" width="11.44140625" style="1341"/>
    <col min="11265" max="11265" width="34.109375" style="1341" customWidth="1"/>
    <col min="11266" max="11325" width="10.44140625" style="1341" customWidth="1"/>
    <col min="11326" max="11520" width="11.44140625" style="1341"/>
    <col min="11521" max="11521" width="34.109375" style="1341" customWidth="1"/>
    <col min="11522" max="11581" width="10.44140625" style="1341" customWidth="1"/>
    <col min="11582" max="11776" width="11.44140625" style="1341"/>
    <col min="11777" max="11777" width="34.109375" style="1341" customWidth="1"/>
    <col min="11778" max="11837" width="10.44140625" style="1341" customWidth="1"/>
    <col min="11838" max="12032" width="11.44140625" style="1341"/>
    <col min="12033" max="12033" width="34.109375" style="1341" customWidth="1"/>
    <col min="12034" max="12093" width="10.44140625" style="1341" customWidth="1"/>
    <col min="12094" max="12288" width="11.44140625" style="1341"/>
    <col min="12289" max="12289" width="34.109375" style="1341" customWidth="1"/>
    <col min="12290" max="12349" width="10.44140625" style="1341" customWidth="1"/>
    <col min="12350" max="12544" width="11.44140625" style="1341"/>
    <col min="12545" max="12545" width="34.109375" style="1341" customWidth="1"/>
    <col min="12546" max="12605" width="10.44140625" style="1341" customWidth="1"/>
    <col min="12606" max="12800" width="11.44140625" style="1341"/>
    <col min="12801" max="12801" width="34.109375" style="1341" customWidth="1"/>
    <col min="12802" max="12861" width="10.44140625" style="1341" customWidth="1"/>
    <col min="12862" max="13056" width="11.44140625" style="1341"/>
    <col min="13057" max="13057" width="34.109375" style="1341" customWidth="1"/>
    <col min="13058" max="13117" width="10.44140625" style="1341" customWidth="1"/>
    <col min="13118" max="13312" width="11.44140625" style="1341"/>
    <col min="13313" max="13313" width="34.109375" style="1341" customWidth="1"/>
    <col min="13314" max="13373" width="10.44140625" style="1341" customWidth="1"/>
    <col min="13374" max="13568" width="11.44140625" style="1341"/>
    <col min="13569" max="13569" width="34.109375" style="1341" customWidth="1"/>
    <col min="13570" max="13629" width="10.44140625" style="1341" customWidth="1"/>
    <col min="13630" max="13824" width="11.44140625" style="1341"/>
    <col min="13825" max="13825" width="34.109375" style="1341" customWidth="1"/>
    <col min="13826" max="13885" width="10.44140625" style="1341" customWidth="1"/>
    <col min="13886" max="14080" width="11.44140625" style="1341"/>
    <col min="14081" max="14081" width="34.109375" style="1341" customWidth="1"/>
    <col min="14082" max="14141" width="10.44140625" style="1341" customWidth="1"/>
    <col min="14142" max="14336" width="11.44140625" style="1341"/>
    <col min="14337" max="14337" width="34.109375" style="1341" customWidth="1"/>
    <col min="14338" max="14397" width="10.44140625" style="1341" customWidth="1"/>
    <col min="14398" max="14592" width="11.44140625" style="1341"/>
    <col min="14593" max="14593" width="34.109375" style="1341" customWidth="1"/>
    <col min="14594" max="14653" width="10.44140625" style="1341" customWidth="1"/>
    <col min="14654" max="14848" width="11.44140625" style="1341"/>
    <col min="14849" max="14849" width="34.109375" style="1341" customWidth="1"/>
    <col min="14850" max="14909" width="10.44140625" style="1341" customWidth="1"/>
    <col min="14910" max="15104" width="11.44140625" style="1341"/>
    <col min="15105" max="15105" width="34.109375" style="1341" customWidth="1"/>
    <col min="15106" max="15165" width="10.44140625" style="1341" customWidth="1"/>
    <col min="15166" max="15360" width="11.44140625" style="1341"/>
    <col min="15361" max="15361" width="34.109375" style="1341" customWidth="1"/>
    <col min="15362" max="15421" width="10.44140625" style="1341" customWidth="1"/>
    <col min="15422" max="15616" width="11.44140625" style="1341"/>
    <col min="15617" max="15617" width="34.109375" style="1341" customWidth="1"/>
    <col min="15618" max="15677" width="10.44140625" style="1341" customWidth="1"/>
    <col min="15678" max="15872" width="11.44140625" style="1341"/>
    <col min="15873" max="15873" width="34.109375" style="1341" customWidth="1"/>
    <col min="15874" max="15933" width="10.44140625" style="1341" customWidth="1"/>
    <col min="15934" max="16128" width="11.44140625" style="1341"/>
    <col min="16129" max="16129" width="34.109375" style="1341" customWidth="1"/>
    <col min="16130" max="16189" width="10.44140625" style="1341" customWidth="1"/>
    <col min="16190" max="16384" width="11.44140625" style="1341"/>
  </cols>
  <sheetData>
    <row r="1" spans="1:63" ht="18" customHeight="1">
      <c r="A1" s="1599" t="s">
        <v>2775</v>
      </c>
      <c r="B1" s="1599"/>
      <c r="C1" s="1599"/>
      <c r="D1" s="1599"/>
      <c r="E1" s="1599"/>
      <c r="F1" s="1599"/>
      <c r="G1" s="1599"/>
      <c r="H1" s="1599"/>
      <c r="I1" s="1599"/>
      <c r="J1" s="1599"/>
    </row>
    <row r="2" spans="1:63" s="1342" customFormat="1" ht="27" customHeight="1">
      <c r="K2" s="1343"/>
      <c r="L2" s="1343"/>
      <c r="M2" s="1343"/>
      <c r="N2" s="130" t="s">
        <v>2646</v>
      </c>
      <c r="O2" s="130"/>
      <c r="P2" s="130"/>
      <c r="Q2" s="130"/>
      <c r="R2" s="130"/>
      <c r="S2" s="130"/>
      <c r="T2" s="130"/>
      <c r="U2" s="130"/>
      <c r="V2" s="130"/>
      <c r="W2" s="130"/>
      <c r="X2" s="1343"/>
      <c r="Y2" s="1343"/>
      <c r="Z2" s="1343"/>
      <c r="AA2" s="1343"/>
      <c r="AB2" s="1343"/>
      <c r="AC2" s="1343"/>
      <c r="AD2" s="1343"/>
      <c r="AE2" s="1343"/>
      <c r="AF2" s="1343"/>
      <c r="AG2" s="1343"/>
      <c r="AH2" s="1343"/>
      <c r="AI2" s="1343"/>
      <c r="AJ2" s="1343"/>
      <c r="AK2" s="1343"/>
      <c r="AL2" s="1343"/>
      <c r="AM2" s="1343"/>
      <c r="AN2" s="1343"/>
      <c r="AO2" s="1343"/>
      <c r="AP2" s="1343"/>
      <c r="AQ2" s="1343"/>
      <c r="AR2" s="1343"/>
      <c r="AS2" s="1343"/>
      <c r="AT2" s="1343"/>
      <c r="AU2" s="1343"/>
      <c r="AV2" s="1343"/>
      <c r="AW2" s="1343"/>
      <c r="AX2" s="1343"/>
      <c r="AY2" s="1343"/>
      <c r="AZ2" s="1343"/>
      <c r="BA2" s="1343"/>
      <c r="BB2" s="1343"/>
      <c r="BC2" s="1343"/>
      <c r="BD2" s="1343"/>
      <c r="BE2" s="1343"/>
      <c r="BF2" s="1343"/>
      <c r="BG2" s="1343"/>
      <c r="BH2" s="1343"/>
      <c r="BI2" s="1343"/>
    </row>
    <row r="3" spans="1:63" ht="18.75" customHeight="1">
      <c r="O3" s="1344"/>
      <c r="P3" s="1345">
        <v>46112</v>
      </c>
      <c r="Q3" s="1345"/>
      <c r="R3" s="1345"/>
      <c r="S3" s="1345"/>
      <c r="T3" s="1345"/>
      <c r="U3" s="1344"/>
      <c r="V3" s="1344"/>
      <c r="W3" s="1344"/>
    </row>
    <row r="4" spans="1:63">
      <c r="A4" s="1346"/>
      <c r="B4" s="1347"/>
      <c r="C4" s="1346"/>
      <c r="D4" s="1346"/>
      <c r="E4" s="1346"/>
      <c r="F4" s="1346"/>
      <c r="G4" s="1346"/>
      <c r="H4" s="1346"/>
      <c r="I4" s="1346"/>
      <c r="J4" s="1346"/>
    </row>
    <row r="5" spans="1:63" ht="12.75" customHeight="1">
      <c r="A5" s="1348"/>
      <c r="B5" s="1349" t="s">
        <v>2072</v>
      </c>
      <c r="C5" s="1350"/>
      <c r="D5" s="1351"/>
      <c r="E5" s="1349" t="s">
        <v>30</v>
      </c>
      <c r="F5" s="1350"/>
      <c r="G5" s="1351"/>
      <c r="H5" s="1349" t="s">
        <v>2185</v>
      </c>
      <c r="I5" s="1350"/>
      <c r="J5" s="1351"/>
      <c r="K5" s="1352" t="s">
        <v>2647</v>
      </c>
      <c r="L5" s="1352"/>
      <c r="M5" s="1352"/>
      <c r="N5" s="1352" t="s">
        <v>2058</v>
      </c>
      <c r="O5" s="1352"/>
      <c r="P5" s="1352"/>
      <c r="Q5" s="1352" t="s">
        <v>109</v>
      </c>
      <c r="R5" s="1352"/>
      <c r="S5" s="1352"/>
      <c r="T5" s="1352" t="s">
        <v>35</v>
      </c>
      <c r="U5" s="1352"/>
      <c r="V5" s="1352"/>
      <c r="W5" s="1352" t="s">
        <v>2075</v>
      </c>
      <c r="X5" s="1352"/>
      <c r="Y5" s="1352"/>
      <c r="Z5" s="1352" t="s">
        <v>37</v>
      </c>
      <c r="AA5" s="1352"/>
      <c r="AB5" s="1352"/>
      <c r="AC5" s="1352" t="s">
        <v>2061</v>
      </c>
      <c r="AD5" s="1352"/>
      <c r="AE5" s="1352"/>
      <c r="AF5" s="1352" t="s">
        <v>2076</v>
      </c>
      <c r="AG5" s="1352"/>
      <c r="AH5" s="1352"/>
      <c r="AI5" s="1352" t="s">
        <v>2648</v>
      </c>
      <c r="AJ5" s="1352"/>
      <c r="AK5" s="1352"/>
      <c r="AL5" s="1352" t="s">
        <v>2060</v>
      </c>
      <c r="AM5" s="1352"/>
      <c r="AN5" s="1352"/>
      <c r="AO5" s="1353" t="s">
        <v>42</v>
      </c>
      <c r="AP5" s="1353"/>
      <c r="AQ5" s="1353"/>
      <c r="AR5" s="1352" t="s">
        <v>43</v>
      </c>
      <c r="AS5" s="1352"/>
      <c r="AT5" s="1352"/>
      <c r="AU5" s="1349" t="s">
        <v>44</v>
      </c>
      <c r="AV5" s="1350"/>
      <c r="AW5" s="1351"/>
      <c r="AX5" s="1349" t="s">
        <v>45</v>
      </c>
      <c r="AY5" s="1350"/>
      <c r="AZ5" s="1351"/>
      <c r="BA5" s="1349" t="s">
        <v>46</v>
      </c>
      <c r="BB5" s="1350"/>
      <c r="BC5" s="1351"/>
      <c r="BD5" s="1349" t="s">
        <v>47</v>
      </c>
      <c r="BE5" s="1350"/>
      <c r="BF5" s="1351"/>
      <c r="BG5" s="1352" t="s">
        <v>2081</v>
      </c>
      <c r="BH5" s="1352"/>
      <c r="BI5" s="1352"/>
    </row>
    <row r="6" spans="1:63" s="1358" customFormat="1" ht="27.6">
      <c r="A6" s="1354"/>
      <c r="B6" s="1355" t="s">
        <v>2649</v>
      </c>
      <c r="C6" s="1356" t="s">
        <v>2650</v>
      </c>
      <c r="D6" s="1357" t="s">
        <v>2651</v>
      </c>
      <c r="E6" s="1355" t="s">
        <v>2649</v>
      </c>
      <c r="F6" s="1356" t="s">
        <v>2650</v>
      </c>
      <c r="G6" s="1357" t="s">
        <v>2651</v>
      </c>
      <c r="H6" s="1355" t="s">
        <v>2649</v>
      </c>
      <c r="I6" s="1356" t="s">
        <v>2650</v>
      </c>
      <c r="J6" s="1357" t="s">
        <v>2651</v>
      </c>
      <c r="K6" s="1355" t="s">
        <v>2649</v>
      </c>
      <c r="L6" s="1356" t="s">
        <v>2650</v>
      </c>
      <c r="M6" s="1357" t="s">
        <v>2651</v>
      </c>
      <c r="N6" s="1355" t="s">
        <v>2649</v>
      </c>
      <c r="O6" s="1356" t="s">
        <v>2650</v>
      </c>
      <c r="P6" s="1357" t="s">
        <v>2651</v>
      </c>
      <c r="Q6" s="1355" t="s">
        <v>2649</v>
      </c>
      <c r="R6" s="1356" t="s">
        <v>2650</v>
      </c>
      <c r="S6" s="1357" t="s">
        <v>2651</v>
      </c>
      <c r="T6" s="1355" t="s">
        <v>2649</v>
      </c>
      <c r="U6" s="1356" t="s">
        <v>2650</v>
      </c>
      <c r="V6" s="1357" t="s">
        <v>2651</v>
      </c>
      <c r="W6" s="1355" t="s">
        <v>2649</v>
      </c>
      <c r="X6" s="1356" t="s">
        <v>2650</v>
      </c>
      <c r="Y6" s="1357" t="s">
        <v>2651</v>
      </c>
      <c r="Z6" s="1355" t="s">
        <v>2649</v>
      </c>
      <c r="AA6" s="1356" t="s">
        <v>2650</v>
      </c>
      <c r="AB6" s="1357" t="s">
        <v>2651</v>
      </c>
      <c r="AC6" s="1355" t="s">
        <v>2649</v>
      </c>
      <c r="AD6" s="1356" t="s">
        <v>2650</v>
      </c>
      <c r="AE6" s="1357" t="s">
        <v>2651</v>
      </c>
      <c r="AF6" s="1355" t="s">
        <v>2649</v>
      </c>
      <c r="AG6" s="1356" t="s">
        <v>2650</v>
      </c>
      <c r="AH6" s="1357" t="s">
        <v>2651</v>
      </c>
      <c r="AI6" s="1355" t="s">
        <v>2649</v>
      </c>
      <c r="AJ6" s="1356" t="s">
        <v>2650</v>
      </c>
      <c r="AK6" s="1357" t="s">
        <v>2651</v>
      </c>
      <c r="AL6" s="1355" t="s">
        <v>2649</v>
      </c>
      <c r="AM6" s="1356" t="s">
        <v>2650</v>
      </c>
      <c r="AN6" s="1357" t="s">
        <v>2651</v>
      </c>
      <c r="AO6" s="1355" t="s">
        <v>2649</v>
      </c>
      <c r="AP6" s="1356" t="s">
        <v>2650</v>
      </c>
      <c r="AQ6" s="1357" t="s">
        <v>2651</v>
      </c>
      <c r="AR6" s="1355" t="s">
        <v>2649</v>
      </c>
      <c r="AS6" s="1356" t="s">
        <v>2650</v>
      </c>
      <c r="AT6" s="1357" t="s">
        <v>2651</v>
      </c>
      <c r="AU6" s="1355" t="s">
        <v>2649</v>
      </c>
      <c r="AV6" s="1356" t="s">
        <v>2650</v>
      </c>
      <c r="AW6" s="1357" t="s">
        <v>2651</v>
      </c>
      <c r="AX6" s="1355" t="s">
        <v>2649</v>
      </c>
      <c r="AY6" s="1356" t="s">
        <v>2650</v>
      </c>
      <c r="AZ6" s="1357" t="s">
        <v>2651</v>
      </c>
      <c r="BA6" s="1356" t="s">
        <v>2649</v>
      </c>
      <c r="BB6" s="1356" t="s">
        <v>2650</v>
      </c>
      <c r="BC6" s="1356" t="s">
        <v>2651</v>
      </c>
      <c r="BD6" s="1356" t="s">
        <v>2649</v>
      </c>
      <c r="BE6" s="1356" t="s">
        <v>2650</v>
      </c>
      <c r="BF6" s="1356" t="s">
        <v>2651</v>
      </c>
      <c r="BG6" s="1355" t="s">
        <v>2649</v>
      </c>
      <c r="BH6" s="1356" t="s">
        <v>2650</v>
      </c>
      <c r="BI6" s="1357" t="s">
        <v>2651</v>
      </c>
    </row>
    <row r="7" spans="1:63" s="1358" customFormat="1" ht="10.199999999999999">
      <c r="A7" s="1359" t="s">
        <v>2652</v>
      </c>
      <c r="B7" s="1360">
        <v>10068825.32</v>
      </c>
      <c r="C7" s="1361">
        <v>2935323.0257805786</v>
      </c>
      <c r="D7" s="1362">
        <v>20316038.002999999</v>
      </c>
      <c r="E7" s="1360">
        <v>25719.771000000001</v>
      </c>
      <c r="F7" s="1361">
        <v>8700</v>
      </c>
      <c r="G7" s="1362">
        <v>56091.470999999998</v>
      </c>
      <c r="H7" s="1360">
        <v>18890480.048999999</v>
      </c>
      <c r="I7" s="1361">
        <v>6822740.1598395864</v>
      </c>
      <c r="J7" s="1362">
        <v>42708665.946999997</v>
      </c>
      <c r="K7" s="1360">
        <v>732534.95299999998</v>
      </c>
      <c r="L7" s="1361">
        <v>272615.67344600399</v>
      </c>
      <c r="M7" s="1362">
        <v>1684236.2690000001</v>
      </c>
      <c r="N7" s="1360">
        <v>2526708.557</v>
      </c>
      <c r="O7" s="1361">
        <v>823352.60498424526</v>
      </c>
      <c r="P7" s="1362">
        <v>5401032.5020000003</v>
      </c>
      <c r="Q7" s="1360">
        <v>9700056.8540000003</v>
      </c>
      <c r="R7" s="1361">
        <v>1612795.5611572613</v>
      </c>
      <c r="S7" s="1362">
        <v>15330326.158</v>
      </c>
      <c r="T7" s="1360">
        <v>293661.46500000003</v>
      </c>
      <c r="U7" s="1361">
        <v>87331.025207676881</v>
      </c>
      <c r="V7" s="1362">
        <v>598534.07499999995</v>
      </c>
      <c r="W7" s="1360">
        <v>6840925.3530000001</v>
      </c>
      <c r="X7" s="1361">
        <v>2702731.079346892</v>
      </c>
      <c r="Y7" s="1362">
        <v>16276159.551999999</v>
      </c>
      <c r="Z7" s="1360">
        <v>0</v>
      </c>
      <c r="AA7" s="1361">
        <v>0</v>
      </c>
      <c r="AB7" s="1362">
        <v>0</v>
      </c>
      <c r="AC7" s="1360">
        <v>614188.38500000001</v>
      </c>
      <c r="AD7" s="1361">
        <v>180696.93612145516</v>
      </c>
      <c r="AE7" s="1362">
        <v>1245001.3899999999</v>
      </c>
      <c r="AF7" s="1360">
        <v>0</v>
      </c>
      <c r="AG7" s="1361">
        <v>0</v>
      </c>
      <c r="AH7" s="1362">
        <v>0</v>
      </c>
      <c r="AI7" s="1360">
        <v>1820667.7490000001</v>
      </c>
      <c r="AJ7" s="1361">
        <v>570892.36207390437</v>
      </c>
      <c r="AK7" s="1362">
        <v>3813652.9849999999</v>
      </c>
      <c r="AL7" s="1360">
        <v>0</v>
      </c>
      <c r="AM7" s="1361">
        <v>0</v>
      </c>
      <c r="AN7" s="1362">
        <v>0</v>
      </c>
      <c r="AO7" s="1360">
        <v>87810.407000000007</v>
      </c>
      <c r="AP7" s="1361">
        <v>12202.099971354914</v>
      </c>
      <c r="AQ7" s="1362">
        <v>130407.93799999999</v>
      </c>
      <c r="AR7" s="1360">
        <v>400286.47399999999</v>
      </c>
      <c r="AS7" s="1361">
        <v>161323.27671154396</v>
      </c>
      <c r="AT7" s="1362">
        <v>963466.03399999999</v>
      </c>
      <c r="AU7" s="1360">
        <v>89000</v>
      </c>
      <c r="AV7" s="1361">
        <v>14880</v>
      </c>
      <c r="AW7" s="1362">
        <v>140946.07999999999</v>
      </c>
      <c r="AX7" s="1360">
        <v>1439002.4609999999</v>
      </c>
      <c r="AY7" s="1361">
        <v>202151.3829848181</v>
      </c>
      <c r="AZ7" s="1362">
        <v>2144712.9389999998</v>
      </c>
      <c r="BA7" s="1360">
        <v>0</v>
      </c>
      <c r="BB7" s="1361">
        <v>0</v>
      </c>
      <c r="BC7" s="1362">
        <v>0</v>
      </c>
      <c r="BD7" s="1360">
        <v>0</v>
      </c>
      <c r="BE7" s="1361">
        <v>0</v>
      </c>
      <c r="BF7" s="1362">
        <v>0</v>
      </c>
      <c r="BG7" s="1360">
        <v>53529867.803999998</v>
      </c>
      <c r="BH7" s="1361">
        <v>16407735.189057577</v>
      </c>
      <c r="BI7" s="1362">
        <v>110809271.34900001</v>
      </c>
      <c r="BJ7" s="1363"/>
      <c r="BK7" s="1363"/>
    </row>
    <row r="8" spans="1:63" s="1358" customFormat="1" ht="10.199999999999999">
      <c r="A8" s="1364" t="s">
        <v>2653</v>
      </c>
      <c r="B8" s="1365">
        <v>82.39</v>
      </c>
      <c r="C8" s="1366">
        <v>0.28186765969636207</v>
      </c>
      <c r="D8" s="1367">
        <v>83.375</v>
      </c>
      <c r="E8" s="1365">
        <v>0.47399999999999998</v>
      </c>
      <c r="F8" s="1366">
        <v>0</v>
      </c>
      <c r="G8" s="1367">
        <v>0.47399999999999998</v>
      </c>
      <c r="H8" s="1365">
        <v>138130.98300000001</v>
      </c>
      <c r="I8" s="1366">
        <v>8153.4480091664282</v>
      </c>
      <c r="J8" s="1367">
        <v>166594.671</v>
      </c>
      <c r="K8" s="1365">
        <v>49951.203999999998</v>
      </c>
      <c r="L8" s="1366">
        <v>0</v>
      </c>
      <c r="M8" s="1367">
        <v>49951.203999999998</v>
      </c>
      <c r="N8" s="1365">
        <v>1016.44</v>
      </c>
      <c r="O8" s="1366">
        <v>2067.524778000573</v>
      </c>
      <c r="P8" s="1367">
        <v>8234.1689999999999</v>
      </c>
      <c r="Q8" s="1365">
        <v>5783.9930000000004</v>
      </c>
      <c r="R8" s="1366">
        <v>1116.9063305643081</v>
      </c>
      <c r="S8" s="1367">
        <v>9683.1129999999994</v>
      </c>
      <c r="T8" s="1365">
        <v>771.37199999999996</v>
      </c>
      <c r="U8" s="1366">
        <v>0</v>
      </c>
      <c r="V8" s="1367">
        <v>771.37199999999996</v>
      </c>
      <c r="W8" s="1365">
        <v>38580.290999999997</v>
      </c>
      <c r="X8" s="1366">
        <v>4673.1263248352907</v>
      </c>
      <c r="Y8" s="1367">
        <v>54894.175999999999</v>
      </c>
      <c r="Z8" s="1365">
        <v>0</v>
      </c>
      <c r="AA8" s="1366">
        <v>0</v>
      </c>
      <c r="AB8" s="1367">
        <v>0</v>
      </c>
      <c r="AC8" s="1365">
        <v>0</v>
      </c>
      <c r="AD8" s="1366">
        <v>0</v>
      </c>
      <c r="AE8" s="1367">
        <v>0</v>
      </c>
      <c r="AF8" s="1365">
        <v>0</v>
      </c>
      <c r="AG8" s="1366">
        <v>0</v>
      </c>
      <c r="AH8" s="1367">
        <v>0</v>
      </c>
      <c r="AI8" s="1365">
        <v>1.46</v>
      </c>
      <c r="AJ8" s="1366">
        <v>6.0807791463763969</v>
      </c>
      <c r="AK8" s="1367">
        <v>22.689</v>
      </c>
      <c r="AL8" s="1365">
        <v>0</v>
      </c>
      <c r="AM8" s="1366">
        <v>0</v>
      </c>
      <c r="AN8" s="1367">
        <v>0</v>
      </c>
      <c r="AO8" s="1365">
        <v>0</v>
      </c>
      <c r="AP8" s="1366">
        <v>0</v>
      </c>
      <c r="AQ8" s="1367">
        <v>0</v>
      </c>
      <c r="AR8" s="1365">
        <v>0</v>
      </c>
      <c r="AS8" s="1366">
        <v>0</v>
      </c>
      <c r="AT8" s="1367">
        <v>0</v>
      </c>
      <c r="AU8" s="1365">
        <v>0</v>
      </c>
      <c r="AV8" s="1366">
        <v>0</v>
      </c>
      <c r="AW8" s="1367">
        <v>0</v>
      </c>
      <c r="AX8" s="1365">
        <v>0</v>
      </c>
      <c r="AY8" s="1366">
        <v>0</v>
      </c>
      <c r="AZ8" s="1367">
        <v>0</v>
      </c>
      <c r="BA8" s="1365">
        <v>0</v>
      </c>
      <c r="BB8" s="1366">
        <v>0</v>
      </c>
      <c r="BC8" s="1367">
        <v>0</v>
      </c>
      <c r="BD8" s="1365">
        <v>0</v>
      </c>
      <c r="BE8" s="1366">
        <v>0</v>
      </c>
      <c r="BF8" s="1367">
        <v>0</v>
      </c>
      <c r="BG8" s="1365">
        <v>234318.611</v>
      </c>
      <c r="BH8" s="1366">
        <v>16017.368948725294</v>
      </c>
      <c r="BI8" s="1368">
        <v>290235.24699999997</v>
      </c>
      <c r="BJ8" s="1363"/>
      <c r="BK8" s="1363"/>
    </row>
    <row r="9" spans="1:63" s="1358" customFormat="1" ht="10.199999999999999">
      <c r="A9" s="1364" t="s">
        <v>2362</v>
      </c>
      <c r="B9" s="1365">
        <v>1119.674</v>
      </c>
      <c r="C9" s="1367">
        <v>1455.4703523345745</v>
      </c>
      <c r="D9" s="1367">
        <v>6200.7219999999998</v>
      </c>
      <c r="E9" s="1365">
        <v>0</v>
      </c>
      <c r="F9" s="1367">
        <v>0</v>
      </c>
      <c r="G9" s="1367">
        <v>0</v>
      </c>
      <c r="H9" s="1365">
        <v>3761.259</v>
      </c>
      <c r="I9" s="1367">
        <v>4238.1670008593528</v>
      </c>
      <c r="J9" s="1367">
        <v>18556.7</v>
      </c>
      <c r="K9" s="1365">
        <v>18.971</v>
      </c>
      <c r="L9" s="1367">
        <v>118.2790031509596</v>
      </c>
      <c r="M9" s="1367">
        <v>431.88299999999998</v>
      </c>
      <c r="N9" s="1365">
        <v>124.967</v>
      </c>
      <c r="O9" s="1367">
        <v>273.36178745345171</v>
      </c>
      <c r="P9" s="1367">
        <v>1079.2739999999999</v>
      </c>
      <c r="Q9" s="1365">
        <v>335.76400000000001</v>
      </c>
      <c r="R9" s="1367">
        <v>532.39816671440849</v>
      </c>
      <c r="S9" s="1367">
        <v>2194.366</v>
      </c>
      <c r="T9" s="1365">
        <v>13203.974</v>
      </c>
      <c r="U9" s="1367">
        <v>866.76339157834434</v>
      </c>
      <c r="V9" s="1367">
        <v>16229.846</v>
      </c>
      <c r="W9" s="1365">
        <v>554.42700000000002</v>
      </c>
      <c r="X9" s="1367">
        <v>938.67459180750495</v>
      </c>
      <c r="Y9" s="1367">
        <v>3831.3409999999999</v>
      </c>
      <c r="Z9" s="1365">
        <v>0</v>
      </c>
      <c r="AA9" s="1367">
        <v>0</v>
      </c>
      <c r="AB9" s="1367">
        <v>0</v>
      </c>
      <c r="AC9" s="1365">
        <v>0</v>
      </c>
      <c r="AD9" s="1367">
        <v>0</v>
      </c>
      <c r="AE9" s="1367">
        <v>0</v>
      </c>
      <c r="AF9" s="1365">
        <v>0</v>
      </c>
      <c r="AG9" s="1367">
        <v>0</v>
      </c>
      <c r="AH9" s="1367">
        <v>0</v>
      </c>
      <c r="AI9" s="1365">
        <v>0</v>
      </c>
      <c r="AJ9" s="1367">
        <v>0</v>
      </c>
      <c r="AK9" s="1367">
        <v>0</v>
      </c>
      <c r="AL9" s="1365">
        <v>0</v>
      </c>
      <c r="AM9" s="1367">
        <v>0</v>
      </c>
      <c r="AN9" s="1367">
        <v>0</v>
      </c>
      <c r="AO9" s="1365">
        <v>0</v>
      </c>
      <c r="AP9" s="1367">
        <v>0</v>
      </c>
      <c r="AQ9" s="1367">
        <v>0</v>
      </c>
      <c r="AR9" s="1365">
        <v>0</v>
      </c>
      <c r="AS9" s="1367">
        <v>0</v>
      </c>
      <c r="AT9" s="1367">
        <v>0</v>
      </c>
      <c r="AU9" s="1365">
        <v>0</v>
      </c>
      <c r="AV9" s="1367">
        <v>0</v>
      </c>
      <c r="AW9" s="1367">
        <v>0</v>
      </c>
      <c r="AX9" s="1365">
        <v>0</v>
      </c>
      <c r="AY9" s="1367">
        <v>0</v>
      </c>
      <c r="AZ9" s="1367">
        <v>0</v>
      </c>
      <c r="BA9" s="1365">
        <v>0</v>
      </c>
      <c r="BB9" s="1367">
        <v>0</v>
      </c>
      <c r="BC9" s="1367">
        <v>0</v>
      </c>
      <c r="BD9" s="1365">
        <v>0</v>
      </c>
      <c r="BE9" s="1367">
        <v>0</v>
      </c>
      <c r="BF9" s="1367">
        <v>0</v>
      </c>
      <c r="BG9" s="1365">
        <v>19119.039000000001</v>
      </c>
      <c r="BH9" s="1367">
        <v>8423.1151532512176</v>
      </c>
      <c r="BI9" s="1368">
        <v>48524.133999999998</v>
      </c>
      <c r="BJ9" s="1363"/>
      <c r="BK9" s="1363"/>
    </row>
    <row r="10" spans="1:63" s="1358" customFormat="1" ht="10.199999999999999">
      <c r="A10" s="1364" t="s">
        <v>102</v>
      </c>
      <c r="B10" s="1365">
        <v>51245.004999999997</v>
      </c>
      <c r="C10" s="1367">
        <v>18641.333428816957</v>
      </c>
      <c r="D10" s="1367">
        <v>116321.901</v>
      </c>
      <c r="E10" s="1365">
        <v>0</v>
      </c>
      <c r="F10" s="1367">
        <v>0</v>
      </c>
      <c r="G10" s="1367">
        <v>0</v>
      </c>
      <c r="H10" s="1365">
        <v>298088.36700000003</v>
      </c>
      <c r="I10" s="1367">
        <v>110633.57462045259</v>
      </c>
      <c r="J10" s="1367">
        <v>684310.17700000003</v>
      </c>
      <c r="K10" s="1365">
        <v>14926.933999999999</v>
      </c>
      <c r="L10" s="1367">
        <v>318.61357777141217</v>
      </c>
      <c r="M10" s="1367">
        <v>16039.214</v>
      </c>
      <c r="N10" s="1365">
        <v>39052.637000000002</v>
      </c>
      <c r="O10" s="1367">
        <v>30747.482383271268</v>
      </c>
      <c r="P10" s="1367">
        <v>146392.09899999999</v>
      </c>
      <c r="Q10" s="1365">
        <v>58938.004999999997</v>
      </c>
      <c r="R10" s="1367">
        <v>24364.500143225436</v>
      </c>
      <c r="S10" s="1367">
        <v>143994.476</v>
      </c>
      <c r="T10" s="1365">
        <v>0</v>
      </c>
      <c r="U10" s="1367">
        <v>0</v>
      </c>
      <c r="V10" s="1367">
        <v>0</v>
      </c>
      <c r="W10" s="1365">
        <v>280092.03499999997</v>
      </c>
      <c r="X10" s="1367">
        <v>156563.38327126895</v>
      </c>
      <c r="Y10" s="1367">
        <v>826654.80700000003</v>
      </c>
      <c r="Z10" s="1365">
        <v>0</v>
      </c>
      <c r="AA10" s="1367">
        <v>0</v>
      </c>
      <c r="AB10" s="1367">
        <v>0</v>
      </c>
      <c r="AC10" s="1365">
        <v>567.15300000000002</v>
      </c>
      <c r="AD10" s="1367">
        <v>138.28702377542251</v>
      </c>
      <c r="AE10" s="1367">
        <v>1049.914</v>
      </c>
      <c r="AF10" s="1365">
        <v>0</v>
      </c>
      <c r="AG10" s="1367">
        <v>0</v>
      </c>
      <c r="AH10" s="1367">
        <v>0</v>
      </c>
      <c r="AI10" s="1365">
        <v>19538.641</v>
      </c>
      <c r="AJ10" s="1367">
        <v>6684.3362933256949</v>
      </c>
      <c r="AK10" s="1367">
        <v>42873.659</v>
      </c>
      <c r="AL10" s="1365">
        <v>0</v>
      </c>
      <c r="AM10" s="1367">
        <v>0</v>
      </c>
      <c r="AN10" s="1367">
        <v>0</v>
      </c>
      <c r="AO10" s="1365">
        <v>0</v>
      </c>
      <c r="AP10" s="1367">
        <v>0</v>
      </c>
      <c r="AQ10" s="1367">
        <v>0</v>
      </c>
      <c r="AR10" s="1365">
        <v>144.50700000000001</v>
      </c>
      <c r="AS10" s="1367">
        <v>0</v>
      </c>
      <c r="AT10" s="1367">
        <v>144.50700000000001</v>
      </c>
      <c r="AU10" s="1365">
        <v>0</v>
      </c>
      <c r="AV10" s="1367">
        <v>0</v>
      </c>
      <c r="AW10" s="1367">
        <v>0</v>
      </c>
      <c r="AX10" s="1365">
        <v>0</v>
      </c>
      <c r="AY10" s="1367">
        <v>0</v>
      </c>
      <c r="AZ10" s="1367">
        <v>0</v>
      </c>
      <c r="BA10" s="1365">
        <v>0</v>
      </c>
      <c r="BB10" s="1367">
        <v>0</v>
      </c>
      <c r="BC10" s="1367">
        <v>0</v>
      </c>
      <c r="BD10" s="1365">
        <v>0</v>
      </c>
      <c r="BE10" s="1367">
        <v>0</v>
      </c>
      <c r="BF10" s="1367">
        <v>0</v>
      </c>
      <c r="BG10" s="1365">
        <v>762593.28799999994</v>
      </c>
      <c r="BH10" s="1367">
        <v>348091.5118877113</v>
      </c>
      <c r="BI10" s="1368">
        <v>1977780.7560000001</v>
      </c>
      <c r="BJ10" s="1363"/>
      <c r="BK10" s="1363"/>
    </row>
    <row r="11" spans="1:63" s="1358" customFormat="1" ht="10.199999999999999">
      <c r="A11" s="1364" t="s">
        <v>113</v>
      </c>
      <c r="B11" s="1365">
        <v>7223653.1349999998</v>
      </c>
      <c r="C11" s="1367">
        <v>938389.79948438844</v>
      </c>
      <c r="D11" s="1367">
        <v>10499571.925000001</v>
      </c>
      <c r="E11" s="1365">
        <v>25719.295999999998</v>
      </c>
      <c r="F11" s="1367">
        <v>4000</v>
      </c>
      <c r="G11" s="1367">
        <v>39683.296000000002</v>
      </c>
      <c r="H11" s="1365">
        <v>14822038.009</v>
      </c>
      <c r="I11" s="1367">
        <v>4791215.6006874824</v>
      </c>
      <c r="J11" s="1367">
        <v>31548171.671</v>
      </c>
      <c r="K11" s="1365">
        <v>383491.59299999999</v>
      </c>
      <c r="L11" s="1367">
        <v>72809.499283872807</v>
      </c>
      <c r="M11" s="1367">
        <v>637669.55599999998</v>
      </c>
      <c r="N11" s="1365">
        <v>1887463.8940000001</v>
      </c>
      <c r="O11" s="1367">
        <v>387802.46376396448</v>
      </c>
      <c r="P11" s="1367">
        <v>3241282.2960000001</v>
      </c>
      <c r="Q11" s="1365">
        <v>8505890.7200000007</v>
      </c>
      <c r="R11" s="1367">
        <v>679229.55399598973</v>
      </c>
      <c r="S11" s="1367">
        <v>10877081.094000001</v>
      </c>
      <c r="T11" s="1365">
        <v>50000</v>
      </c>
      <c r="U11" s="1367">
        <v>0</v>
      </c>
      <c r="V11" s="1367">
        <v>50000</v>
      </c>
      <c r="W11" s="1365">
        <v>5265770.574</v>
      </c>
      <c r="X11" s="1367">
        <v>1542843.2079633344</v>
      </c>
      <c r="Y11" s="1367">
        <v>10651836.213</v>
      </c>
      <c r="Z11" s="1365">
        <v>0</v>
      </c>
      <c r="AA11" s="1367">
        <v>0</v>
      </c>
      <c r="AB11" s="1367">
        <v>0</v>
      </c>
      <c r="AC11" s="1365">
        <v>569547.65099999995</v>
      </c>
      <c r="AD11" s="1367">
        <v>47398.087081065598</v>
      </c>
      <c r="AE11" s="1367">
        <v>735014.37300000002</v>
      </c>
      <c r="AF11" s="1365">
        <v>0</v>
      </c>
      <c r="AG11" s="1367">
        <v>0</v>
      </c>
      <c r="AH11" s="1367">
        <v>0</v>
      </c>
      <c r="AI11" s="1365">
        <v>1227556.2180000001</v>
      </c>
      <c r="AJ11" s="1367">
        <v>424680.94557433401</v>
      </c>
      <c r="AK11" s="1367">
        <v>2710117.4</v>
      </c>
      <c r="AL11" s="1365">
        <v>0</v>
      </c>
      <c r="AM11" s="1367">
        <v>0</v>
      </c>
      <c r="AN11" s="1367">
        <v>0</v>
      </c>
      <c r="AO11" s="1365">
        <v>87810.407000000007</v>
      </c>
      <c r="AP11" s="1367">
        <v>12202.099971354914</v>
      </c>
      <c r="AQ11" s="1367">
        <v>130407.93799999999</v>
      </c>
      <c r="AR11" s="1365">
        <v>368037.26400000002</v>
      </c>
      <c r="AS11" s="1367">
        <v>109027.59438556287</v>
      </c>
      <c r="AT11" s="1367">
        <v>748652.59699999995</v>
      </c>
      <c r="AU11" s="1365">
        <v>89000</v>
      </c>
      <c r="AV11" s="1367">
        <v>14880</v>
      </c>
      <c r="AW11" s="1367">
        <v>140946.07999999999</v>
      </c>
      <c r="AX11" s="1365">
        <v>1306697.3570000001</v>
      </c>
      <c r="AY11" s="1367">
        <v>116901.30249212259</v>
      </c>
      <c r="AZ11" s="1367">
        <v>1714799.8049999999</v>
      </c>
      <c r="BA11" s="1365">
        <v>0</v>
      </c>
      <c r="BB11" s="1367">
        <v>0</v>
      </c>
      <c r="BC11" s="1367">
        <v>0</v>
      </c>
      <c r="BD11" s="1365">
        <v>0</v>
      </c>
      <c r="BE11" s="1367">
        <v>0</v>
      </c>
      <c r="BF11" s="1367">
        <v>0</v>
      </c>
      <c r="BG11" s="1365">
        <v>41812676.123999998</v>
      </c>
      <c r="BH11" s="1367">
        <v>9141380.1561157256</v>
      </c>
      <c r="BI11" s="1368">
        <v>73725234.25</v>
      </c>
      <c r="BJ11" s="1363"/>
      <c r="BK11" s="1363"/>
    </row>
    <row r="12" spans="1:63" s="1358" customFormat="1" ht="10.199999999999999">
      <c r="A12" s="1364" t="s">
        <v>2281</v>
      </c>
      <c r="B12" s="1365">
        <v>0</v>
      </c>
      <c r="C12" s="1367">
        <v>30694.094815239187</v>
      </c>
      <c r="D12" s="1367">
        <v>107153.08500000001</v>
      </c>
      <c r="E12" s="1365">
        <v>0</v>
      </c>
      <c r="F12" s="1367">
        <v>0</v>
      </c>
      <c r="G12" s="1367">
        <v>0</v>
      </c>
      <c r="H12" s="1365">
        <v>0</v>
      </c>
      <c r="I12" s="1367">
        <v>0</v>
      </c>
      <c r="J12" s="1367">
        <v>0</v>
      </c>
      <c r="K12" s="1365">
        <v>0</v>
      </c>
      <c r="L12" s="1367">
        <v>0</v>
      </c>
      <c r="M12" s="1367">
        <v>0</v>
      </c>
      <c r="N12" s="1365">
        <v>184342.86499999999</v>
      </c>
      <c r="O12" s="1367">
        <v>31027.859352621024</v>
      </c>
      <c r="P12" s="1367">
        <v>292661.12199999997</v>
      </c>
      <c r="Q12" s="1365">
        <v>475122.14399999997</v>
      </c>
      <c r="R12" s="1367">
        <v>273560.16299054713</v>
      </c>
      <c r="S12" s="1367">
        <v>1430120.6740000001</v>
      </c>
      <c r="T12" s="1365">
        <v>164438.677</v>
      </c>
      <c r="U12" s="1367">
        <v>82594.261816098544</v>
      </c>
      <c r="V12" s="1367">
        <v>452775.245</v>
      </c>
      <c r="W12" s="1365">
        <v>345325.47399999999</v>
      </c>
      <c r="X12" s="1367">
        <v>200697.24520194787</v>
      </c>
      <c r="Y12" s="1367">
        <v>1045959.558</v>
      </c>
      <c r="Z12" s="1365">
        <v>0</v>
      </c>
      <c r="AA12" s="1367">
        <v>0</v>
      </c>
      <c r="AB12" s="1367">
        <v>0</v>
      </c>
      <c r="AC12" s="1365">
        <v>0</v>
      </c>
      <c r="AD12" s="1367">
        <v>0</v>
      </c>
      <c r="AE12" s="1367">
        <v>0</v>
      </c>
      <c r="AF12" s="1365">
        <v>0</v>
      </c>
      <c r="AG12" s="1367">
        <v>0</v>
      </c>
      <c r="AH12" s="1367">
        <v>0</v>
      </c>
      <c r="AI12" s="1365">
        <v>50412.953000000001</v>
      </c>
      <c r="AJ12" s="1367">
        <v>65996.389286737322</v>
      </c>
      <c r="AK12" s="1367">
        <v>280806.34899999999</v>
      </c>
      <c r="AL12" s="1365">
        <v>0</v>
      </c>
      <c r="AM12" s="1367">
        <v>0</v>
      </c>
      <c r="AN12" s="1367">
        <v>0</v>
      </c>
      <c r="AO12" s="1365">
        <v>0</v>
      </c>
      <c r="AP12" s="1367">
        <v>0</v>
      </c>
      <c r="AQ12" s="1367">
        <v>0</v>
      </c>
      <c r="AR12" s="1365">
        <v>0</v>
      </c>
      <c r="AS12" s="1367">
        <v>0</v>
      </c>
      <c r="AT12" s="1367">
        <v>0</v>
      </c>
      <c r="AU12" s="1365">
        <v>0</v>
      </c>
      <c r="AV12" s="1367">
        <v>0</v>
      </c>
      <c r="AW12" s="1367">
        <v>0</v>
      </c>
      <c r="AX12" s="1365">
        <v>0</v>
      </c>
      <c r="AY12" s="1367">
        <v>0</v>
      </c>
      <c r="AZ12" s="1367">
        <v>0</v>
      </c>
      <c r="BA12" s="1365">
        <v>0</v>
      </c>
      <c r="BB12" s="1367">
        <v>0</v>
      </c>
      <c r="BC12" s="1367">
        <v>0</v>
      </c>
      <c r="BD12" s="1365">
        <v>0</v>
      </c>
      <c r="BE12" s="1367">
        <v>0</v>
      </c>
      <c r="BF12" s="1367">
        <v>0</v>
      </c>
      <c r="BG12" s="1365">
        <v>1219642.1159999999</v>
      </c>
      <c r="BH12" s="1367">
        <v>684570.01403609291</v>
      </c>
      <c r="BI12" s="1368">
        <v>3609476.0350000001</v>
      </c>
      <c r="BJ12" s="1363"/>
      <c r="BK12" s="1363"/>
    </row>
    <row r="13" spans="1:63" s="1358" customFormat="1" ht="10.199999999999999">
      <c r="A13" s="1364" t="s">
        <v>2363</v>
      </c>
      <c r="B13" s="1365">
        <v>410969.571</v>
      </c>
      <c r="C13" s="1367">
        <v>227745.55027212834</v>
      </c>
      <c r="D13" s="1367">
        <v>1206029.2879999999</v>
      </c>
      <c r="E13" s="1365">
        <v>0</v>
      </c>
      <c r="F13" s="1367">
        <v>0</v>
      </c>
      <c r="G13" s="1367">
        <v>0</v>
      </c>
      <c r="H13" s="1365">
        <v>1084058.2120000001</v>
      </c>
      <c r="I13" s="1367">
        <v>659300.02234316815</v>
      </c>
      <c r="J13" s="1367">
        <v>3385674.59</v>
      </c>
      <c r="K13" s="1365">
        <v>50.295999999999999</v>
      </c>
      <c r="L13" s="1367">
        <v>94.747636780292183</v>
      </c>
      <c r="M13" s="1367">
        <v>381.06</v>
      </c>
      <c r="N13" s="1365">
        <v>250211.95499999999</v>
      </c>
      <c r="O13" s="1367">
        <v>53173.5190489831</v>
      </c>
      <c r="P13" s="1367">
        <v>435840.71</v>
      </c>
      <c r="Q13" s="1365">
        <v>529838.245</v>
      </c>
      <c r="R13" s="1367">
        <v>195194.6344886852</v>
      </c>
      <c r="S13" s="1367">
        <v>1211262.7150000001</v>
      </c>
      <c r="T13" s="1365">
        <v>0</v>
      </c>
      <c r="U13" s="1367">
        <v>0</v>
      </c>
      <c r="V13" s="1367">
        <v>0</v>
      </c>
      <c r="W13" s="1365">
        <v>290726.598</v>
      </c>
      <c r="X13" s="1367">
        <v>233676.09281008306</v>
      </c>
      <c r="Y13" s="1367">
        <v>1106489.8389999999</v>
      </c>
      <c r="Z13" s="1365">
        <v>0</v>
      </c>
      <c r="AA13" s="1367">
        <v>0</v>
      </c>
      <c r="AB13" s="1367">
        <v>0</v>
      </c>
      <c r="AC13" s="1365">
        <v>34501.144999999997</v>
      </c>
      <c r="AD13" s="1367">
        <v>7326.9802348897165</v>
      </c>
      <c r="AE13" s="1367">
        <v>60079.633000000002</v>
      </c>
      <c r="AF13" s="1365">
        <v>0</v>
      </c>
      <c r="AG13" s="1367">
        <v>0</v>
      </c>
      <c r="AH13" s="1367">
        <v>0</v>
      </c>
      <c r="AI13" s="1365">
        <v>32655.252</v>
      </c>
      <c r="AJ13" s="1367">
        <v>21847.166427957603</v>
      </c>
      <c r="AK13" s="1367">
        <v>108923.71</v>
      </c>
      <c r="AL13" s="1365">
        <v>0</v>
      </c>
      <c r="AM13" s="1367">
        <v>0</v>
      </c>
      <c r="AN13" s="1367">
        <v>0</v>
      </c>
      <c r="AO13" s="1365">
        <v>0</v>
      </c>
      <c r="AP13" s="1367">
        <v>0</v>
      </c>
      <c r="AQ13" s="1367">
        <v>0</v>
      </c>
      <c r="AR13" s="1365">
        <v>16557.402999999998</v>
      </c>
      <c r="AS13" s="1367">
        <v>8293.6568318533373</v>
      </c>
      <c r="AT13" s="1367">
        <v>45510.559999999998</v>
      </c>
      <c r="AU13" s="1365">
        <v>0</v>
      </c>
      <c r="AV13" s="1367">
        <v>0</v>
      </c>
      <c r="AW13" s="1367">
        <v>0</v>
      </c>
      <c r="AX13" s="1365">
        <v>0</v>
      </c>
      <c r="AY13" s="1367">
        <v>0</v>
      </c>
      <c r="AZ13" s="1367">
        <v>0</v>
      </c>
      <c r="BA13" s="1365">
        <v>0</v>
      </c>
      <c r="BB13" s="1367">
        <v>0</v>
      </c>
      <c r="BC13" s="1367">
        <v>0</v>
      </c>
      <c r="BD13" s="1365">
        <v>0</v>
      </c>
      <c r="BE13" s="1367">
        <v>0</v>
      </c>
      <c r="BF13" s="1367">
        <v>0</v>
      </c>
      <c r="BG13" s="1365">
        <v>2649568.6809999999</v>
      </c>
      <c r="BH13" s="1367">
        <v>1406652.3709538814</v>
      </c>
      <c r="BI13" s="1368">
        <v>7560192.1090000002</v>
      </c>
      <c r="BJ13" s="1363"/>
      <c r="BK13" s="1363"/>
    </row>
    <row r="14" spans="1:63" s="1358" customFormat="1" ht="10.199999999999999">
      <c r="A14" s="1364" t="s">
        <v>2364</v>
      </c>
      <c r="B14" s="1365">
        <v>602027.84900000005</v>
      </c>
      <c r="C14" s="1367">
        <v>760221.23890002863</v>
      </c>
      <c r="D14" s="1367">
        <v>3255960.1940000001</v>
      </c>
      <c r="E14" s="1365">
        <v>0</v>
      </c>
      <c r="F14" s="1367">
        <v>4700</v>
      </c>
      <c r="G14" s="1367">
        <v>16407.7</v>
      </c>
      <c r="H14" s="1365">
        <v>41546.701999999997</v>
      </c>
      <c r="I14" s="1367">
        <v>622471.49985677458</v>
      </c>
      <c r="J14" s="1367">
        <v>2214594.7089999998</v>
      </c>
      <c r="K14" s="1365">
        <v>39867.35</v>
      </c>
      <c r="L14" s="1367">
        <v>74693.217702663984</v>
      </c>
      <c r="M14" s="1367">
        <v>300621.37300000002</v>
      </c>
      <c r="N14" s="1365">
        <v>134733.785</v>
      </c>
      <c r="O14" s="1367">
        <v>314793.72787167004</v>
      </c>
      <c r="P14" s="1367">
        <v>1233678.689</v>
      </c>
      <c r="Q14" s="1365">
        <v>122206.61500000001</v>
      </c>
      <c r="R14" s="1367">
        <v>438749.54368375818</v>
      </c>
      <c r="S14" s="1367">
        <v>1653881.273</v>
      </c>
      <c r="T14" s="1365">
        <v>46439</v>
      </c>
      <c r="U14" s="1367">
        <v>3870</v>
      </c>
      <c r="V14" s="1367">
        <v>59949.17</v>
      </c>
      <c r="W14" s="1365">
        <v>367254.68</v>
      </c>
      <c r="X14" s="1367">
        <v>395051.87682612432</v>
      </c>
      <c r="Y14" s="1367">
        <v>1746380.7830000001</v>
      </c>
      <c r="Z14" s="1365">
        <v>0</v>
      </c>
      <c r="AA14" s="1367">
        <v>0</v>
      </c>
      <c r="AB14" s="1367">
        <v>0</v>
      </c>
      <c r="AC14" s="1365">
        <v>7292.9859999999999</v>
      </c>
      <c r="AD14" s="1367">
        <v>124570.87568032082</v>
      </c>
      <c r="AE14" s="1367">
        <v>442169.91399999999</v>
      </c>
      <c r="AF14" s="1365">
        <v>0</v>
      </c>
      <c r="AG14" s="1367">
        <v>0</v>
      </c>
      <c r="AH14" s="1367">
        <v>0</v>
      </c>
      <c r="AI14" s="1365">
        <v>138803.073</v>
      </c>
      <c r="AJ14" s="1367">
        <v>35381.117158407331</v>
      </c>
      <c r="AK14" s="1367">
        <v>262318.55300000001</v>
      </c>
      <c r="AL14" s="1365">
        <v>0</v>
      </c>
      <c r="AM14" s="1367">
        <v>0</v>
      </c>
      <c r="AN14" s="1367">
        <v>0</v>
      </c>
      <c r="AO14" s="1365">
        <v>0</v>
      </c>
      <c r="AP14" s="1367">
        <v>0</v>
      </c>
      <c r="AQ14" s="1367">
        <v>0</v>
      </c>
      <c r="AR14" s="1365">
        <v>0</v>
      </c>
      <c r="AS14" s="1367">
        <v>42334.999999999993</v>
      </c>
      <c r="AT14" s="1367">
        <v>147791.48499999999</v>
      </c>
      <c r="AU14" s="1365">
        <v>0</v>
      </c>
      <c r="AV14" s="1367">
        <v>0</v>
      </c>
      <c r="AW14" s="1367">
        <v>0</v>
      </c>
      <c r="AX14" s="1365">
        <v>94929</v>
      </c>
      <c r="AY14" s="1367">
        <v>10000</v>
      </c>
      <c r="AZ14" s="1367">
        <v>129839</v>
      </c>
      <c r="BA14" s="1365">
        <v>0</v>
      </c>
      <c r="BB14" s="1367">
        <v>0</v>
      </c>
      <c r="BC14" s="1367">
        <v>0</v>
      </c>
      <c r="BD14" s="1365">
        <v>0</v>
      </c>
      <c r="BE14" s="1367">
        <v>0</v>
      </c>
      <c r="BF14" s="1367">
        <v>0</v>
      </c>
      <c r="BG14" s="1365">
        <v>1595101.0430000001</v>
      </c>
      <c r="BH14" s="1367">
        <v>2826838.0991120022</v>
      </c>
      <c r="BI14" s="1368">
        <v>11463592.846999999</v>
      </c>
      <c r="BJ14" s="1363"/>
      <c r="BK14" s="1363"/>
    </row>
    <row r="15" spans="1:63" s="1358" customFormat="1" ht="10.199999999999999">
      <c r="A15" s="1364" t="s">
        <v>2654</v>
      </c>
      <c r="B15" s="1365">
        <v>1779727.692</v>
      </c>
      <c r="C15" s="1367">
        <v>958175.25494127756</v>
      </c>
      <c r="D15" s="1367">
        <v>5124717.5089999996</v>
      </c>
      <c r="E15" s="1365">
        <v>0</v>
      </c>
      <c r="F15" s="1367">
        <v>0</v>
      </c>
      <c r="G15" s="1367">
        <v>0</v>
      </c>
      <c r="H15" s="1365">
        <v>2502856.514</v>
      </c>
      <c r="I15" s="1367">
        <v>626727.84617588075</v>
      </c>
      <c r="J15" s="1367">
        <v>4690763.426</v>
      </c>
      <c r="K15" s="1365">
        <v>244228.603</v>
      </c>
      <c r="L15" s="1367">
        <v>124581.31538241191</v>
      </c>
      <c r="M15" s="1367">
        <v>679141.97499999998</v>
      </c>
      <c r="N15" s="1365">
        <v>29762.010999999999</v>
      </c>
      <c r="O15" s="1367">
        <v>3466.665138928674</v>
      </c>
      <c r="P15" s="1367">
        <v>41864.139000000003</v>
      </c>
      <c r="Q15" s="1365">
        <v>1941.365</v>
      </c>
      <c r="R15" s="1367">
        <v>47.860211973646521</v>
      </c>
      <c r="S15" s="1367">
        <v>2108.4450000000002</v>
      </c>
      <c r="T15" s="1365">
        <v>18808.440999999999</v>
      </c>
      <c r="U15" s="1367">
        <v>0</v>
      </c>
      <c r="V15" s="1367">
        <v>18808.440999999999</v>
      </c>
      <c r="W15" s="1365">
        <v>252621.269</v>
      </c>
      <c r="X15" s="1367">
        <v>168287.47149813807</v>
      </c>
      <c r="Y15" s="1367">
        <v>840112.83299999998</v>
      </c>
      <c r="Z15" s="1365">
        <v>0</v>
      </c>
      <c r="AA15" s="1367">
        <v>0</v>
      </c>
      <c r="AB15" s="1367">
        <v>0</v>
      </c>
      <c r="AC15" s="1365">
        <v>2279.4479999999999</v>
      </c>
      <c r="AD15" s="1367">
        <v>1262.7055285018619</v>
      </c>
      <c r="AE15" s="1367">
        <v>6687.5540000000001</v>
      </c>
      <c r="AF15" s="1365">
        <v>0</v>
      </c>
      <c r="AG15" s="1367">
        <v>0</v>
      </c>
      <c r="AH15" s="1367">
        <v>0</v>
      </c>
      <c r="AI15" s="1365">
        <v>351700.14799999999</v>
      </c>
      <c r="AJ15" s="1367">
        <v>16296.325694643368</v>
      </c>
      <c r="AK15" s="1367">
        <v>408590.62199999997</v>
      </c>
      <c r="AL15" s="1365">
        <v>0</v>
      </c>
      <c r="AM15" s="1367">
        <v>0</v>
      </c>
      <c r="AN15" s="1367">
        <v>0</v>
      </c>
      <c r="AO15" s="1365">
        <v>0</v>
      </c>
      <c r="AP15" s="1367">
        <v>0</v>
      </c>
      <c r="AQ15" s="1367">
        <v>0</v>
      </c>
      <c r="AR15" s="1365">
        <v>15547.298000000001</v>
      </c>
      <c r="AS15" s="1367">
        <v>1667.0252076768834</v>
      </c>
      <c r="AT15" s="1367">
        <v>21366.883999999998</v>
      </c>
      <c r="AU15" s="1365">
        <v>0</v>
      </c>
      <c r="AV15" s="1367">
        <v>0</v>
      </c>
      <c r="AW15" s="1367">
        <v>0</v>
      </c>
      <c r="AX15" s="1365">
        <v>37376.103999999999</v>
      </c>
      <c r="AY15" s="1367">
        <v>75250.080206244631</v>
      </c>
      <c r="AZ15" s="1367">
        <v>300074.13400000002</v>
      </c>
      <c r="BA15" s="1365">
        <v>0</v>
      </c>
      <c r="BB15" s="1367">
        <v>0</v>
      </c>
      <c r="BC15" s="1367">
        <v>0</v>
      </c>
      <c r="BD15" s="1365">
        <v>0</v>
      </c>
      <c r="BE15" s="1367">
        <v>0</v>
      </c>
      <c r="BF15" s="1367">
        <v>0</v>
      </c>
      <c r="BG15" s="1365">
        <v>5236848.8990000002</v>
      </c>
      <c r="BH15" s="1367">
        <v>1975762.5514179317</v>
      </c>
      <c r="BI15" s="1368">
        <v>12134235.967</v>
      </c>
      <c r="BJ15" s="1363"/>
      <c r="BK15" s="1363"/>
    </row>
    <row r="16" spans="1:63" s="1358" customFormat="1" ht="10.199999999999999">
      <c r="A16" s="1359" t="s">
        <v>2655</v>
      </c>
      <c r="B16" s="1360">
        <v>4970600.4079999998</v>
      </c>
      <c r="C16" s="1361">
        <v>1978920.6442280146</v>
      </c>
      <c r="D16" s="1362">
        <v>11879012.378</v>
      </c>
      <c r="E16" s="1360">
        <v>23900.55</v>
      </c>
      <c r="F16" s="1361">
        <v>20419.783443139502</v>
      </c>
      <c r="G16" s="1362">
        <v>95186.014999999999</v>
      </c>
      <c r="H16" s="1360">
        <v>4384854.7609999999</v>
      </c>
      <c r="I16" s="1361">
        <v>2271615.8381552561</v>
      </c>
      <c r="J16" s="1362">
        <v>12315065.653000001</v>
      </c>
      <c r="K16" s="1360">
        <v>196933.01699999999</v>
      </c>
      <c r="L16" s="1361">
        <v>124947.39100544257</v>
      </c>
      <c r="M16" s="1362">
        <v>633124.36</v>
      </c>
      <c r="N16" s="1360">
        <v>1203479.2379999999</v>
      </c>
      <c r="O16" s="1361">
        <v>272250.04296763107</v>
      </c>
      <c r="P16" s="1362">
        <v>2153904.139</v>
      </c>
      <c r="Q16" s="1360">
        <v>1567672.15</v>
      </c>
      <c r="R16" s="1361">
        <v>674240.05700372381</v>
      </c>
      <c r="S16" s="1362">
        <v>3921444.1889999998</v>
      </c>
      <c r="T16" s="1360">
        <v>200597.58100000001</v>
      </c>
      <c r="U16" s="1361">
        <v>16677.125179031795</v>
      </c>
      <c r="V16" s="1362">
        <v>258817.42499999999</v>
      </c>
      <c r="W16" s="1360">
        <v>1832843.085</v>
      </c>
      <c r="X16" s="1361">
        <v>634871.42623890005</v>
      </c>
      <c r="Y16" s="1362">
        <v>4049179.2340000002</v>
      </c>
      <c r="Z16" s="1360">
        <v>0</v>
      </c>
      <c r="AA16" s="1361">
        <v>0</v>
      </c>
      <c r="AB16" s="1362">
        <v>0</v>
      </c>
      <c r="AC16" s="1360">
        <v>194210.54399999999</v>
      </c>
      <c r="AD16" s="1361">
        <v>78548.842738470354</v>
      </c>
      <c r="AE16" s="1362">
        <v>468424.55499999999</v>
      </c>
      <c r="AF16" s="1360">
        <v>38.853999999999999</v>
      </c>
      <c r="AG16" s="1361">
        <v>0</v>
      </c>
      <c r="AH16" s="1362">
        <v>38.853999999999999</v>
      </c>
      <c r="AI16" s="1360">
        <v>446505.24599999998</v>
      </c>
      <c r="AJ16" s="1361">
        <v>306453.5070180464</v>
      </c>
      <c r="AK16" s="1362">
        <v>1516334.439</v>
      </c>
      <c r="AL16" s="1360">
        <v>0</v>
      </c>
      <c r="AM16" s="1361">
        <v>0</v>
      </c>
      <c r="AN16" s="1362">
        <v>0</v>
      </c>
      <c r="AO16" s="1360">
        <v>91588.216</v>
      </c>
      <c r="AP16" s="1361">
        <v>0</v>
      </c>
      <c r="AQ16" s="1362">
        <v>91588.216</v>
      </c>
      <c r="AR16" s="1360">
        <v>5935.5309999999999</v>
      </c>
      <c r="AS16" s="1361">
        <v>28439.101690060153</v>
      </c>
      <c r="AT16" s="1362">
        <v>105216.435</v>
      </c>
      <c r="AU16" s="1360">
        <v>0</v>
      </c>
      <c r="AV16" s="1361">
        <v>0</v>
      </c>
      <c r="AW16" s="1362">
        <v>0</v>
      </c>
      <c r="AX16" s="1360">
        <v>36327.574000000001</v>
      </c>
      <c r="AY16" s="1361">
        <v>35000.383557719855</v>
      </c>
      <c r="AZ16" s="1362">
        <v>158513.91399999999</v>
      </c>
      <c r="BA16" s="1360">
        <v>0</v>
      </c>
      <c r="BB16" s="1361">
        <v>0</v>
      </c>
      <c r="BC16" s="1362">
        <v>0</v>
      </c>
      <c r="BD16" s="1360">
        <v>0</v>
      </c>
      <c r="BE16" s="1361">
        <v>0</v>
      </c>
      <c r="BF16" s="1362">
        <v>0</v>
      </c>
      <c r="BG16" s="1360">
        <v>15155486.759</v>
      </c>
      <c r="BH16" s="1361">
        <v>6442384.1452305922</v>
      </c>
      <c r="BI16" s="1362">
        <v>37645849.810999997</v>
      </c>
      <c r="BJ16" s="1363"/>
      <c r="BK16" s="1363"/>
    </row>
    <row r="17" spans="1:63" s="1358" customFormat="1" ht="10.199999999999999">
      <c r="A17" s="1364" t="s">
        <v>2653</v>
      </c>
      <c r="B17" s="1365">
        <v>4289.9639999999999</v>
      </c>
      <c r="C17" s="1366">
        <v>75.031509596104272</v>
      </c>
      <c r="D17" s="1367">
        <v>4551.8990000000003</v>
      </c>
      <c r="E17" s="1365">
        <v>1E-3</v>
      </c>
      <c r="F17" s="1366">
        <v>0</v>
      </c>
      <c r="G17" s="1367">
        <v>1E-3</v>
      </c>
      <c r="H17" s="1365">
        <v>3161.5340000000001</v>
      </c>
      <c r="I17" s="1366">
        <v>24497.709252363216</v>
      </c>
      <c r="J17" s="1367">
        <v>88683.036999999997</v>
      </c>
      <c r="K17" s="1365">
        <v>22.65</v>
      </c>
      <c r="L17" s="1366">
        <v>1.7986250358063591</v>
      </c>
      <c r="M17" s="1367">
        <v>28.93</v>
      </c>
      <c r="N17" s="1365">
        <v>3256.21</v>
      </c>
      <c r="O17" s="1366">
        <v>839.30105986823253</v>
      </c>
      <c r="P17" s="1367">
        <v>6186.2110000000002</v>
      </c>
      <c r="Q17" s="1365">
        <v>17.312999999999999</v>
      </c>
      <c r="R17" s="1366">
        <v>512.24634775136064</v>
      </c>
      <c r="S17" s="1367">
        <v>1805.566</v>
      </c>
      <c r="T17" s="1365">
        <v>0</v>
      </c>
      <c r="U17" s="1366">
        <v>555.81695789172159</v>
      </c>
      <c r="V17" s="1367">
        <v>1940.357</v>
      </c>
      <c r="W17" s="1365">
        <v>18888.172999999999</v>
      </c>
      <c r="X17" s="1366">
        <v>710.50673159553128</v>
      </c>
      <c r="Y17" s="1367">
        <v>21368.553</v>
      </c>
      <c r="Z17" s="1365">
        <v>0</v>
      </c>
      <c r="AA17" s="1366">
        <v>0</v>
      </c>
      <c r="AB17" s="1367">
        <v>0</v>
      </c>
      <c r="AC17" s="1365">
        <v>0</v>
      </c>
      <c r="AD17" s="1366">
        <v>0</v>
      </c>
      <c r="AE17" s="1367">
        <v>0</v>
      </c>
      <c r="AF17" s="1365">
        <v>0</v>
      </c>
      <c r="AG17" s="1366">
        <v>0</v>
      </c>
      <c r="AH17" s="1367">
        <v>0</v>
      </c>
      <c r="AI17" s="1365">
        <v>10.694000000000001</v>
      </c>
      <c r="AJ17" s="1366">
        <v>277.41363506158694</v>
      </c>
      <c r="AK17" s="1367">
        <v>979.14499999999998</v>
      </c>
      <c r="AL17" s="1365">
        <v>0</v>
      </c>
      <c r="AM17" s="1366">
        <v>0</v>
      </c>
      <c r="AN17" s="1367">
        <v>0</v>
      </c>
      <c r="AO17" s="1365">
        <v>0</v>
      </c>
      <c r="AP17" s="1366">
        <v>0</v>
      </c>
      <c r="AQ17" s="1367">
        <v>0</v>
      </c>
      <c r="AR17" s="1365">
        <v>0</v>
      </c>
      <c r="AS17" s="1366">
        <v>0</v>
      </c>
      <c r="AT17" s="1367">
        <v>0</v>
      </c>
      <c r="AU17" s="1365">
        <v>0</v>
      </c>
      <c r="AV17" s="1366">
        <v>0</v>
      </c>
      <c r="AW17" s="1367">
        <v>0</v>
      </c>
      <c r="AX17" s="1365">
        <v>0</v>
      </c>
      <c r="AY17" s="1366">
        <v>0</v>
      </c>
      <c r="AZ17" s="1367">
        <v>0</v>
      </c>
      <c r="BA17" s="1365">
        <v>0</v>
      </c>
      <c r="BB17" s="1366">
        <v>0</v>
      </c>
      <c r="BC17" s="1367">
        <v>0</v>
      </c>
      <c r="BD17" s="1365">
        <v>0</v>
      </c>
      <c r="BE17" s="1366">
        <v>0</v>
      </c>
      <c r="BF17" s="1367">
        <v>0</v>
      </c>
      <c r="BG17" s="1365">
        <v>29646.543000000001</v>
      </c>
      <c r="BH17" s="1366">
        <v>27469.825264967058</v>
      </c>
      <c r="BI17" s="1368">
        <v>125543.70299999999</v>
      </c>
      <c r="BJ17" s="1363"/>
      <c r="BK17" s="1363"/>
    </row>
    <row r="18" spans="1:63" s="1358" customFormat="1" ht="10.199999999999999">
      <c r="A18" s="1364" t="s">
        <v>2362</v>
      </c>
      <c r="B18" s="1365">
        <v>8573.68</v>
      </c>
      <c r="C18" s="1367">
        <v>2068.6516757376107</v>
      </c>
      <c r="D18" s="1367">
        <v>15795.343999999999</v>
      </c>
      <c r="E18" s="1365">
        <v>0</v>
      </c>
      <c r="F18" s="1367">
        <v>0</v>
      </c>
      <c r="G18" s="1367">
        <v>0</v>
      </c>
      <c r="H18" s="1365">
        <v>6450.1289999999999</v>
      </c>
      <c r="I18" s="1367">
        <v>3330.3629332569467</v>
      </c>
      <c r="J18" s="1367">
        <v>18076.427</v>
      </c>
      <c r="K18" s="1365">
        <v>120.771</v>
      </c>
      <c r="L18" s="1367">
        <v>6.4904038957318821</v>
      </c>
      <c r="M18" s="1367">
        <v>143.43</v>
      </c>
      <c r="N18" s="1365">
        <v>759.07</v>
      </c>
      <c r="O18" s="1367">
        <v>123.73932970495559</v>
      </c>
      <c r="P18" s="1367">
        <v>1191.0450000000001</v>
      </c>
      <c r="Q18" s="1365">
        <v>835.93499999999995</v>
      </c>
      <c r="R18" s="1367">
        <v>642.54368375823537</v>
      </c>
      <c r="S18" s="1367">
        <v>3079.0549999999998</v>
      </c>
      <c r="T18" s="1365">
        <v>2871.9119999999998</v>
      </c>
      <c r="U18" s="1367">
        <v>1500.9830993984531</v>
      </c>
      <c r="V18" s="1367">
        <v>8111.8440000000001</v>
      </c>
      <c r="W18" s="1365">
        <v>277.91300000000001</v>
      </c>
      <c r="X18" s="1367">
        <v>427.11028358636491</v>
      </c>
      <c r="Y18" s="1367">
        <v>1768.9549999999999</v>
      </c>
      <c r="Z18" s="1365">
        <v>0</v>
      </c>
      <c r="AA18" s="1367">
        <v>0</v>
      </c>
      <c r="AB18" s="1367">
        <v>0</v>
      </c>
      <c r="AC18" s="1365">
        <v>0</v>
      </c>
      <c r="AD18" s="1367">
        <v>0</v>
      </c>
      <c r="AE18" s="1367">
        <v>0</v>
      </c>
      <c r="AF18" s="1365">
        <v>0</v>
      </c>
      <c r="AG18" s="1367">
        <v>0</v>
      </c>
      <c r="AH18" s="1367">
        <v>0</v>
      </c>
      <c r="AI18" s="1365">
        <v>0</v>
      </c>
      <c r="AJ18" s="1367">
        <v>0</v>
      </c>
      <c r="AK18" s="1367">
        <v>0</v>
      </c>
      <c r="AL18" s="1365">
        <v>0</v>
      </c>
      <c r="AM18" s="1367">
        <v>0</v>
      </c>
      <c r="AN18" s="1367">
        <v>0</v>
      </c>
      <c r="AO18" s="1365">
        <v>0</v>
      </c>
      <c r="AP18" s="1367">
        <v>0</v>
      </c>
      <c r="AQ18" s="1367">
        <v>0</v>
      </c>
      <c r="AR18" s="1365">
        <v>0</v>
      </c>
      <c r="AS18" s="1367">
        <v>0</v>
      </c>
      <c r="AT18" s="1367">
        <v>0</v>
      </c>
      <c r="AU18" s="1365">
        <v>0</v>
      </c>
      <c r="AV18" s="1367">
        <v>0</v>
      </c>
      <c r="AW18" s="1367">
        <v>0</v>
      </c>
      <c r="AX18" s="1365">
        <v>0</v>
      </c>
      <c r="AY18" s="1367">
        <v>0</v>
      </c>
      <c r="AZ18" s="1367">
        <v>0</v>
      </c>
      <c r="BA18" s="1365">
        <v>0</v>
      </c>
      <c r="BB18" s="1367">
        <v>0</v>
      </c>
      <c r="BC18" s="1367">
        <v>0</v>
      </c>
      <c r="BD18" s="1365">
        <v>0</v>
      </c>
      <c r="BE18" s="1367">
        <v>0</v>
      </c>
      <c r="BF18" s="1367">
        <v>0</v>
      </c>
      <c r="BG18" s="1365">
        <v>19889.413</v>
      </c>
      <c r="BH18" s="1367">
        <v>8099.8822686909189</v>
      </c>
      <c r="BI18" s="1368">
        <v>48166.101999999999</v>
      </c>
      <c r="BJ18" s="1363"/>
      <c r="BK18" s="1363"/>
    </row>
    <row r="19" spans="1:63" s="1358" customFormat="1" ht="10.199999999999999">
      <c r="A19" s="1364" t="s">
        <v>102</v>
      </c>
      <c r="B19" s="1365">
        <v>236276.91800000001</v>
      </c>
      <c r="C19" s="1367">
        <v>125065.158693784</v>
      </c>
      <c r="D19" s="1367">
        <v>672879.38699999999</v>
      </c>
      <c r="E19" s="1365">
        <v>422.93200000000002</v>
      </c>
      <c r="F19" s="1367">
        <v>121.61987969063306</v>
      </c>
      <c r="G19" s="1367">
        <v>847.50699999999995</v>
      </c>
      <c r="H19" s="1365">
        <v>546696.91099999996</v>
      </c>
      <c r="I19" s="1367">
        <v>272648.6405041535</v>
      </c>
      <c r="J19" s="1367">
        <v>1498513.3160000001</v>
      </c>
      <c r="K19" s="1365">
        <v>8893.8629999999994</v>
      </c>
      <c r="L19" s="1367">
        <v>5452.4391291893435</v>
      </c>
      <c r="M19" s="1367">
        <v>27928.329000000002</v>
      </c>
      <c r="N19" s="1365">
        <v>30537.499</v>
      </c>
      <c r="O19" s="1367">
        <v>17318.854482956172</v>
      </c>
      <c r="P19" s="1367">
        <v>90997.620999999999</v>
      </c>
      <c r="Q19" s="1365">
        <v>159188.35399999999</v>
      </c>
      <c r="R19" s="1367">
        <v>73296.268977370375</v>
      </c>
      <c r="S19" s="1367">
        <v>415065.62900000002</v>
      </c>
      <c r="T19" s="1365">
        <v>0</v>
      </c>
      <c r="U19" s="1367">
        <v>0</v>
      </c>
      <c r="V19" s="1367">
        <v>0</v>
      </c>
      <c r="W19" s="1365">
        <v>322262.60600000003</v>
      </c>
      <c r="X19" s="1367">
        <v>50922.111715840736</v>
      </c>
      <c r="Y19" s="1367">
        <v>500031.69799999997</v>
      </c>
      <c r="Z19" s="1365">
        <v>0</v>
      </c>
      <c r="AA19" s="1367">
        <v>0</v>
      </c>
      <c r="AB19" s="1367">
        <v>0</v>
      </c>
      <c r="AC19" s="1365">
        <v>5358.08</v>
      </c>
      <c r="AD19" s="1367">
        <v>1442.6639931251791</v>
      </c>
      <c r="AE19" s="1367">
        <v>10394.42</v>
      </c>
      <c r="AF19" s="1365">
        <v>0</v>
      </c>
      <c r="AG19" s="1367">
        <v>0</v>
      </c>
      <c r="AH19" s="1367">
        <v>0</v>
      </c>
      <c r="AI19" s="1365">
        <v>1375.519</v>
      </c>
      <c r="AJ19" s="1367">
        <v>6164.2303065024353</v>
      </c>
      <c r="AK19" s="1367">
        <v>22894.848000000002</v>
      </c>
      <c r="AL19" s="1365">
        <v>0</v>
      </c>
      <c r="AM19" s="1367">
        <v>0</v>
      </c>
      <c r="AN19" s="1367">
        <v>0</v>
      </c>
      <c r="AO19" s="1365">
        <v>0</v>
      </c>
      <c r="AP19" s="1367">
        <v>0</v>
      </c>
      <c r="AQ19" s="1367">
        <v>0</v>
      </c>
      <c r="AR19" s="1365">
        <v>0</v>
      </c>
      <c r="AS19" s="1367">
        <v>0</v>
      </c>
      <c r="AT19" s="1367">
        <v>0</v>
      </c>
      <c r="AU19" s="1365">
        <v>0</v>
      </c>
      <c r="AV19" s="1367">
        <v>0</v>
      </c>
      <c r="AW19" s="1367">
        <v>0</v>
      </c>
      <c r="AX19" s="1365">
        <v>0</v>
      </c>
      <c r="AY19" s="1367">
        <v>0</v>
      </c>
      <c r="AZ19" s="1367">
        <v>0</v>
      </c>
      <c r="BA19" s="1365">
        <v>0</v>
      </c>
      <c r="BB19" s="1367">
        <v>0</v>
      </c>
      <c r="BC19" s="1367">
        <v>0</v>
      </c>
      <c r="BD19" s="1365">
        <v>0</v>
      </c>
      <c r="BE19" s="1367">
        <v>0</v>
      </c>
      <c r="BF19" s="1367">
        <v>0</v>
      </c>
      <c r="BG19" s="1365">
        <v>1311012.686</v>
      </c>
      <c r="BH19" s="1367">
        <v>552431.98882841598</v>
      </c>
      <c r="BI19" s="1368">
        <v>3239552.76</v>
      </c>
      <c r="BJ19" s="1363"/>
      <c r="BK19" s="1363"/>
    </row>
    <row r="20" spans="1:63" s="1358" customFormat="1" ht="10.199999999999999">
      <c r="A20" s="1364" t="s">
        <v>113</v>
      </c>
      <c r="B20" s="1365">
        <v>3602964.3859999999</v>
      </c>
      <c r="C20" s="1367">
        <v>962214.01919220842</v>
      </c>
      <c r="D20" s="1367">
        <v>6962053.5279999999</v>
      </c>
      <c r="E20" s="1365">
        <v>20833.036</v>
      </c>
      <c r="F20" s="1367">
        <v>5626.7877399026074</v>
      </c>
      <c r="G20" s="1367">
        <v>40476.152000000002</v>
      </c>
      <c r="H20" s="1365">
        <v>3111968.77</v>
      </c>
      <c r="I20" s="1367">
        <v>1489250.7310226297</v>
      </c>
      <c r="J20" s="1367">
        <v>8310943.0729999999</v>
      </c>
      <c r="K20" s="1365">
        <v>88481.159</v>
      </c>
      <c r="L20" s="1367">
        <v>42010.808650816383</v>
      </c>
      <c r="M20" s="1367">
        <v>235140.89199999999</v>
      </c>
      <c r="N20" s="1365">
        <v>977614.78</v>
      </c>
      <c r="O20" s="1367">
        <v>95010.387568032078</v>
      </c>
      <c r="P20" s="1367">
        <v>1309296.044</v>
      </c>
      <c r="Q20" s="1365">
        <v>1093766.5460000001</v>
      </c>
      <c r="R20" s="1367">
        <v>319242.50443998858</v>
      </c>
      <c r="S20" s="1367">
        <v>2208242.1290000002</v>
      </c>
      <c r="T20" s="1365">
        <v>8500</v>
      </c>
      <c r="U20" s="1367">
        <v>0</v>
      </c>
      <c r="V20" s="1367">
        <v>8500</v>
      </c>
      <c r="W20" s="1365">
        <v>1077450.5519999999</v>
      </c>
      <c r="X20" s="1367">
        <v>371002.79260956746</v>
      </c>
      <c r="Y20" s="1367">
        <v>2372621.301</v>
      </c>
      <c r="Z20" s="1365">
        <v>0</v>
      </c>
      <c r="AA20" s="1367">
        <v>0</v>
      </c>
      <c r="AB20" s="1367">
        <v>0</v>
      </c>
      <c r="AC20" s="1365">
        <v>165115.158</v>
      </c>
      <c r="AD20" s="1367">
        <v>29437.110283586364</v>
      </c>
      <c r="AE20" s="1367">
        <v>267880.11099999998</v>
      </c>
      <c r="AF20" s="1365">
        <v>38.853999999999999</v>
      </c>
      <c r="AG20" s="1367">
        <v>0</v>
      </c>
      <c r="AH20" s="1367">
        <v>38.853999999999999</v>
      </c>
      <c r="AI20" s="1365">
        <v>342990.78399999999</v>
      </c>
      <c r="AJ20" s="1367">
        <v>224915.99942709823</v>
      </c>
      <c r="AK20" s="1367">
        <v>1128172.5390000001</v>
      </c>
      <c r="AL20" s="1365">
        <v>0</v>
      </c>
      <c r="AM20" s="1367">
        <v>0</v>
      </c>
      <c r="AN20" s="1367">
        <v>0</v>
      </c>
      <c r="AO20" s="1365">
        <v>91588.216</v>
      </c>
      <c r="AP20" s="1367">
        <v>0</v>
      </c>
      <c r="AQ20" s="1367">
        <v>91588.216</v>
      </c>
      <c r="AR20" s="1365">
        <v>3200</v>
      </c>
      <c r="AS20" s="1367">
        <v>23444.29246634202</v>
      </c>
      <c r="AT20" s="1367">
        <v>85044.024999999994</v>
      </c>
      <c r="AU20" s="1365">
        <v>0</v>
      </c>
      <c r="AV20" s="1367">
        <v>0</v>
      </c>
      <c r="AW20" s="1367">
        <v>0</v>
      </c>
      <c r="AX20" s="1365">
        <v>35779.061999999998</v>
      </c>
      <c r="AY20" s="1367">
        <v>13206.518476081352</v>
      </c>
      <c r="AZ20" s="1367">
        <v>81883.017999999996</v>
      </c>
      <c r="BA20" s="1365">
        <v>0</v>
      </c>
      <c r="BB20" s="1367">
        <v>0</v>
      </c>
      <c r="BC20" s="1367">
        <v>0</v>
      </c>
      <c r="BD20" s="1365">
        <v>0</v>
      </c>
      <c r="BE20" s="1367">
        <v>0</v>
      </c>
      <c r="BF20" s="1367">
        <v>0</v>
      </c>
      <c r="BG20" s="1365">
        <v>10620291.308</v>
      </c>
      <c r="BH20" s="1367">
        <v>3575361.9533085073</v>
      </c>
      <c r="BI20" s="1368">
        <v>23101879.886999998</v>
      </c>
      <c r="BJ20" s="1363"/>
      <c r="BK20" s="1363"/>
    </row>
    <row r="21" spans="1:63" s="1358" customFormat="1" ht="10.199999999999999">
      <c r="A21" s="1364" t="s">
        <v>2281</v>
      </c>
      <c r="B21" s="1365">
        <v>0</v>
      </c>
      <c r="C21" s="1367">
        <v>0</v>
      </c>
      <c r="D21" s="1367">
        <v>0</v>
      </c>
      <c r="E21" s="1365">
        <v>0</v>
      </c>
      <c r="F21" s="1367">
        <v>0</v>
      </c>
      <c r="G21" s="1367">
        <v>0</v>
      </c>
      <c r="H21" s="1369">
        <v>0</v>
      </c>
      <c r="I21" s="1370">
        <v>0</v>
      </c>
      <c r="J21" s="1370">
        <v>0</v>
      </c>
      <c r="K21" s="1365">
        <v>0</v>
      </c>
      <c r="L21" s="1367">
        <v>0</v>
      </c>
      <c r="M21" s="1367">
        <v>0</v>
      </c>
      <c r="N21" s="1365">
        <v>15410.657999999999</v>
      </c>
      <c r="O21" s="1367">
        <v>2525.7255800630192</v>
      </c>
      <c r="P21" s="1367">
        <v>24227.967000000001</v>
      </c>
      <c r="Q21" s="1365">
        <v>5637.1270000000004</v>
      </c>
      <c r="R21" s="1367">
        <v>6376.1521054139212</v>
      </c>
      <c r="S21" s="1367">
        <v>27896.274000000001</v>
      </c>
      <c r="T21" s="1365">
        <v>91425.668999999994</v>
      </c>
      <c r="U21" s="1367">
        <v>7620.3248352907476</v>
      </c>
      <c r="V21" s="1367">
        <v>118028.223</v>
      </c>
      <c r="W21" s="1365">
        <v>25926.825000000001</v>
      </c>
      <c r="X21" s="1367">
        <v>2519.809510169006</v>
      </c>
      <c r="Y21" s="1367">
        <v>34723.481</v>
      </c>
      <c r="Z21" s="1365">
        <v>0</v>
      </c>
      <c r="AA21" s="1367">
        <v>0</v>
      </c>
      <c r="AB21" s="1367">
        <v>0</v>
      </c>
      <c r="AC21" s="1365">
        <v>0</v>
      </c>
      <c r="AD21" s="1367">
        <v>0</v>
      </c>
      <c r="AE21" s="1367">
        <v>0</v>
      </c>
      <c r="AF21" s="1365">
        <v>0</v>
      </c>
      <c r="AG21" s="1367">
        <v>0</v>
      </c>
      <c r="AH21" s="1367">
        <v>0</v>
      </c>
      <c r="AI21" s="1365">
        <v>1353.7270000000001</v>
      </c>
      <c r="AJ21" s="1367">
        <v>1111.9513033514752</v>
      </c>
      <c r="AK21" s="1367">
        <v>5235.549</v>
      </c>
      <c r="AL21" s="1365">
        <v>0</v>
      </c>
      <c r="AM21" s="1367">
        <v>0</v>
      </c>
      <c r="AN21" s="1367">
        <v>0</v>
      </c>
      <c r="AO21" s="1365">
        <v>0</v>
      </c>
      <c r="AP21" s="1367">
        <v>0</v>
      </c>
      <c r="AQ21" s="1367">
        <v>0</v>
      </c>
      <c r="AR21" s="1365">
        <v>0</v>
      </c>
      <c r="AS21" s="1367">
        <v>0</v>
      </c>
      <c r="AT21" s="1367">
        <v>0</v>
      </c>
      <c r="AU21" s="1365">
        <v>0</v>
      </c>
      <c r="AV21" s="1367">
        <v>0</v>
      </c>
      <c r="AW21" s="1367">
        <v>0</v>
      </c>
      <c r="AX21" s="1365">
        <v>0</v>
      </c>
      <c r="AY21" s="1367">
        <v>0</v>
      </c>
      <c r="AZ21" s="1367">
        <v>0</v>
      </c>
      <c r="BA21" s="1365">
        <v>0</v>
      </c>
      <c r="BB21" s="1367">
        <v>0</v>
      </c>
      <c r="BC21" s="1367">
        <v>0</v>
      </c>
      <c r="BD21" s="1365">
        <v>0</v>
      </c>
      <c r="BE21" s="1367">
        <v>0</v>
      </c>
      <c r="BF21" s="1367">
        <v>0</v>
      </c>
      <c r="BG21" s="1365">
        <v>139754.00899999999</v>
      </c>
      <c r="BH21" s="1367">
        <v>20153.963907189915</v>
      </c>
      <c r="BI21" s="1368">
        <v>210111.497</v>
      </c>
      <c r="BJ21" s="1363"/>
      <c r="BK21" s="1363"/>
    </row>
    <row r="22" spans="1:63" s="1358" customFormat="1" ht="10.199999999999999">
      <c r="A22" s="1364" t="s">
        <v>2363</v>
      </c>
      <c r="B22" s="1365">
        <v>464786.73700000002</v>
      </c>
      <c r="C22" s="1367">
        <v>235951.45774849612</v>
      </c>
      <c r="D22" s="1367">
        <v>1288493.277</v>
      </c>
      <c r="E22" s="1365">
        <v>936.36300000000006</v>
      </c>
      <c r="F22" s="1367">
        <v>512.72844457175586</v>
      </c>
      <c r="G22" s="1367">
        <v>2726.299</v>
      </c>
      <c r="H22" s="1365">
        <v>328293.19099999999</v>
      </c>
      <c r="I22" s="1367">
        <v>237923.4778000573</v>
      </c>
      <c r="J22" s="1367">
        <v>1158884.0519999999</v>
      </c>
      <c r="K22" s="1365">
        <v>913.27099999999996</v>
      </c>
      <c r="L22" s="1367">
        <v>0</v>
      </c>
      <c r="M22" s="1367">
        <v>913.27099999999996</v>
      </c>
      <c r="N22" s="1365">
        <v>91292.994000000006</v>
      </c>
      <c r="O22" s="1367">
        <v>51019.626181609856</v>
      </c>
      <c r="P22" s="1367">
        <v>269402.51</v>
      </c>
      <c r="Q22" s="1365">
        <v>181716.98699999999</v>
      </c>
      <c r="R22" s="1367">
        <v>92654.975938126605</v>
      </c>
      <c r="S22" s="1367">
        <v>505175.50900000002</v>
      </c>
      <c r="T22" s="1365">
        <v>0</v>
      </c>
      <c r="U22" s="1367">
        <v>0</v>
      </c>
      <c r="V22" s="1367">
        <v>0</v>
      </c>
      <c r="W22" s="1365">
        <v>126649.21799999999</v>
      </c>
      <c r="X22" s="1367">
        <v>62267.058149527351</v>
      </c>
      <c r="Y22" s="1367">
        <v>344023.51799999998</v>
      </c>
      <c r="Z22" s="1365">
        <v>0</v>
      </c>
      <c r="AA22" s="1367">
        <v>0</v>
      </c>
      <c r="AB22" s="1367">
        <v>0</v>
      </c>
      <c r="AC22" s="1365">
        <v>7533.0659999999998</v>
      </c>
      <c r="AD22" s="1367">
        <v>7184.0736178745337</v>
      </c>
      <c r="AE22" s="1367">
        <v>32612.667000000001</v>
      </c>
      <c r="AF22" s="1365">
        <v>0</v>
      </c>
      <c r="AG22" s="1367">
        <v>0</v>
      </c>
      <c r="AH22" s="1367">
        <v>0</v>
      </c>
      <c r="AI22" s="1365">
        <v>47018.315999999999</v>
      </c>
      <c r="AJ22" s="1367">
        <v>27863.118590661699</v>
      </c>
      <c r="AK22" s="1367">
        <v>144288.46400000001</v>
      </c>
      <c r="AL22" s="1365">
        <v>0</v>
      </c>
      <c r="AM22" s="1367">
        <v>0</v>
      </c>
      <c r="AN22" s="1367">
        <v>0</v>
      </c>
      <c r="AO22" s="1365">
        <v>0</v>
      </c>
      <c r="AP22" s="1367">
        <v>0</v>
      </c>
      <c r="AQ22" s="1367">
        <v>0</v>
      </c>
      <c r="AR22" s="1365">
        <v>0</v>
      </c>
      <c r="AS22" s="1367">
        <v>0</v>
      </c>
      <c r="AT22" s="1367">
        <v>0</v>
      </c>
      <c r="AU22" s="1365">
        <v>0</v>
      </c>
      <c r="AV22" s="1367">
        <v>0</v>
      </c>
      <c r="AW22" s="1367">
        <v>0</v>
      </c>
      <c r="AX22" s="1365">
        <v>0</v>
      </c>
      <c r="AY22" s="1367">
        <v>0</v>
      </c>
      <c r="AZ22" s="1367">
        <v>0</v>
      </c>
      <c r="BA22" s="1365">
        <v>0</v>
      </c>
      <c r="BB22" s="1367">
        <v>0</v>
      </c>
      <c r="BC22" s="1367">
        <v>0</v>
      </c>
      <c r="BD22" s="1365">
        <v>0</v>
      </c>
      <c r="BE22" s="1367">
        <v>0</v>
      </c>
      <c r="BF22" s="1367">
        <v>0</v>
      </c>
      <c r="BG22" s="1365">
        <v>1249140.148</v>
      </c>
      <c r="BH22" s="1367">
        <v>715376.51761672867</v>
      </c>
      <c r="BI22" s="1368">
        <v>3746519.571</v>
      </c>
      <c r="BJ22" s="1363"/>
      <c r="BK22" s="1363"/>
    </row>
    <row r="23" spans="1:63" s="1358" customFormat="1" ht="10.199999999999999">
      <c r="A23" s="1364" t="s">
        <v>2364</v>
      </c>
      <c r="B23" s="1365">
        <v>280181.32299999997</v>
      </c>
      <c r="C23" s="1367">
        <v>515361.03294185043</v>
      </c>
      <c r="D23" s="1367">
        <v>2079306.69</v>
      </c>
      <c r="E23" s="1365">
        <v>1708.2159999999999</v>
      </c>
      <c r="F23" s="1367">
        <v>14158.647092523632</v>
      </c>
      <c r="G23" s="1367">
        <v>51136.053</v>
      </c>
      <c r="H23" s="1365">
        <v>72666.841</v>
      </c>
      <c r="I23" s="1367">
        <v>206226.5156115726</v>
      </c>
      <c r="J23" s="1367">
        <v>792603.60800000001</v>
      </c>
      <c r="K23" s="1365">
        <v>49767.27</v>
      </c>
      <c r="L23" s="1367">
        <v>56023.58607848754</v>
      </c>
      <c r="M23" s="1367">
        <v>245345.609</v>
      </c>
      <c r="N23" s="1365">
        <v>45884.74</v>
      </c>
      <c r="O23" s="1367">
        <v>105412.40790604411</v>
      </c>
      <c r="P23" s="1367">
        <v>413879.45600000001</v>
      </c>
      <c r="Q23" s="1365">
        <v>126509.88499999999</v>
      </c>
      <c r="R23" s="1367">
        <v>181486.22371813233</v>
      </c>
      <c r="S23" s="1367">
        <v>760078.29299999995</v>
      </c>
      <c r="T23" s="1365">
        <v>97800</v>
      </c>
      <c r="U23" s="1367">
        <v>7000</v>
      </c>
      <c r="V23" s="1367">
        <v>122237</v>
      </c>
      <c r="W23" s="1365">
        <v>78051.777000000002</v>
      </c>
      <c r="X23" s="1367">
        <v>140148.27757089658</v>
      </c>
      <c r="Y23" s="1367">
        <v>567309.41399999999</v>
      </c>
      <c r="Z23" s="1365">
        <v>0</v>
      </c>
      <c r="AA23" s="1367">
        <v>0</v>
      </c>
      <c r="AB23" s="1367">
        <v>0</v>
      </c>
      <c r="AC23" s="1365">
        <v>13278.790999999999</v>
      </c>
      <c r="AD23" s="1367">
        <v>40037.809223718134</v>
      </c>
      <c r="AE23" s="1367">
        <v>153050.783</v>
      </c>
      <c r="AF23" s="1365">
        <v>0</v>
      </c>
      <c r="AG23" s="1367">
        <v>0</v>
      </c>
      <c r="AH23" s="1367">
        <v>0</v>
      </c>
      <c r="AI23" s="1365">
        <v>24473.759999999998</v>
      </c>
      <c r="AJ23" s="1367">
        <v>43352.20853623603</v>
      </c>
      <c r="AK23" s="1367">
        <v>175816.32000000001</v>
      </c>
      <c r="AL23" s="1365">
        <v>0</v>
      </c>
      <c r="AM23" s="1367">
        <v>0</v>
      </c>
      <c r="AN23" s="1367">
        <v>0</v>
      </c>
      <c r="AO23" s="1365">
        <v>0</v>
      </c>
      <c r="AP23" s="1367">
        <v>0</v>
      </c>
      <c r="AQ23" s="1367">
        <v>0</v>
      </c>
      <c r="AR23" s="1365">
        <v>2735.5309999999999</v>
      </c>
      <c r="AS23" s="1367">
        <v>4994.8089372672584</v>
      </c>
      <c r="AT23" s="1367">
        <v>20172.409</v>
      </c>
      <c r="AU23" s="1365">
        <v>0</v>
      </c>
      <c r="AV23" s="1367">
        <v>0</v>
      </c>
      <c r="AW23" s="1367">
        <v>0</v>
      </c>
      <c r="AX23" s="1365">
        <v>0</v>
      </c>
      <c r="AY23" s="1367">
        <v>2500</v>
      </c>
      <c r="AZ23" s="1367">
        <v>8727.5</v>
      </c>
      <c r="BA23" s="1365">
        <v>0</v>
      </c>
      <c r="BB23" s="1367">
        <v>0</v>
      </c>
      <c r="BC23" s="1367">
        <v>0</v>
      </c>
      <c r="BD23" s="1365">
        <v>0</v>
      </c>
      <c r="BE23" s="1367">
        <v>0</v>
      </c>
      <c r="BF23" s="1367">
        <v>0</v>
      </c>
      <c r="BG23" s="1365">
        <v>793058.13600000006</v>
      </c>
      <c r="BH23" s="1367">
        <v>1316701.519048983</v>
      </c>
      <c r="BI23" s="1368">
        <v>5389663.1390000004</v>
      </c>
      <c r="BJ23" s="1363"/>
      <c r="BK23" s="1363"/>
    </row>
    <row r="24" spans="1:63" s="1358" customFormat="1" ht="10.199999999999999">
      <c r="A24" s="1364" t="s">
        <v>2656</v>
      </c>
      <c r="B24" s="1365">
        <v>373527.39600000001</v>
      </c>
      <c r="C24" s="1367">
        <v>138185.2916069894</v>
      </c>
      <c r="D24" s="1367">
        <v>855932.25</v>
      </c>
      <c r="E24" s="1365">
        <v>0</v>
      </c>
      <c r="F24" s="1367">
        <v>0</v>
      </c>
      <c r="G24" s="1367">
        <v>0</v>
      </c>
      <c r="H24" s="1365">
        <v>315617.38199999998</v>
      </c>
      <c r="I24" s="1367">
        <v>37738.400171870526</v>
      </c>
      <c r="J24" s="1367">
        <v>447362.13699999999</v>
      </c>
      <c r="K24" s="1365">
        <v>48734.029000000002</v>
      </c>
      <c r="L24" s="1367">
        <v>21452.26754511601</v>
      </c>
      <c r="M24" s="1367">
        <v>123623.895</v>
      </c>
      <c r="N24" s="1365">
        <v>38723.281999999999</v>
      </c>
      <c r="O24" s="1367">
        <v>0</v>
      </c>
      <c r="P24" s="1367">
        <v>38723.281999999999</v>
      </c>
      <c r="Q24" s="1365">
        <v>0</v>
      </c>
      <c r="R24" s="1367">
        <v>29.140647378974506</v>
      </c>
      <c r="S24" s="1367">
        <v>101.73</v>
      </c>
      <c r="T24" s="1365">
        <v>0</v>
      </c>
      <c r="U24" s="1367">
        <v>0</v>
      </c>
      <c r="V24" s="1367">
        <v>0</v>
      </c>
      <c r="W24" s="1365">
        <v>183336.01800000001</v>
      </c>
      <c r="X24" s="1367">
        <v>6873.7588083643659</v>
      </c>
      <c r="Y24" s="1367">
        <v>207332.31</v>
      </c>
      <c r="Z24" s="1365">
        <v>0</v>
      </c>
      <c r="AA24" s="1367">
        <v>0</v>
      </c>
      <c r="AB24" s="1367">
        <v>0</v>
      </c>
      <c r="AC24" s="1365">
        <v>2925.4479999999999</v>
      </c>
      <c r="AD24" s="1367">
        <v>447.1853337152678</v>
      </c>
      <c r="AE24" s="1367">
        <v>4486.5720000000001</v>
      </c>
      <c r="AF24" s="1365">
        <v>0</v>
      </c>
      <c r="AG24" s="1367">
        <v>0</v>
      </c>
      <c r="AH24" s="1367">
        <v>0</v>
      </c>
      <c r="AI24" s="1365">
        <v>29282.442999999999</v>
      </c>
      <c r="AJ24" s="1367">
        <v>2768.5843597822973</v>
      </c>
      <c r="AK24" s="1367">
        <v>38947.571000000004</v>
      </c>
      <c r="AL24" s="1365">
        <v>0</v>
      </c>
      <c r="AM24" s="1367">
        <v>0</v>
      </c>
      <c r="AN24" s="1367">
        <v>0</v>
      </c>
      <c r="AO24" s="1365">
        <v>0</v>
      </c>
      <c r="AP24" s="1367">
        <v>0</v>
      </c>
      <c r="AQ24" s="1367">
        <v>0</v>
      </c>
      <c r="AR24" s="1365">
        <v>0</v>
      </c>
      <c r="AS24" s="1367">
        <v>0</v>
      </c>
      <c r="AT24" s="1367">
        <v>0</v>
      </c>
      <c r="AU24" s="1365">
        <v>0</v>
      </c>
      <c r="AV24" s="1367">
        <v>0</v>
      </c>
      <c r="AW24" s="1367">
        <v>0</v>
      </c>
      <c r="AX24" s="1365">
        <v>548.51199999999994</v>
      </c>
      <c r="AY24" s="1367">
        <v>19293.865081638498</v>
      </c>
      <c r="AZ24" s="1367">
        <v>67903.395999999993</v>
      </c>
      <c r="BA24" s="1365">
        <v>0</v>
      </c>
      <c r="BB24" s="1367">
        <v>0</v>
      </c>
      <c r="BC24" s="1367">
        <v>0</v>
      </c>
      <c r="BD24" s="1365">
        <v>0</v>
      </c>
      <c r="BE24" s="1367">
        <v>0</v>
      </c>
      <c r="BF24" s="1367">
        <v>0</v>
      </c>
      <c r="BG24" s="1365">
        <v>992694.51399999997</v>
      </c>
      <c r="BH24" s="1367">
        <v>226788.49441420793</v>
      </c>
      <c r="BI24" s="1368">
        <v>1784413.148</v>
      </c>
      <c r="BJ24" s="1363"/>
      <c r="BK24" s="1363"/>
    </row>
    <row r="25" spans="1:63" s="1358" customFormat="1" ht="10.199999999999999">
      <c r="A25" s="1359" t="s">
        <v>2657</v>
      </c>
      <c r="B25" s="1360">
        <v>4460889.2340000002</v>
      </c>
      <c r="C25" s="1361">
        <v>483907.46376396448</v>
      </c>
      <c r="D25" s="1362">
        <v>6150210.1909999996</v>
      </c>
      <c r="E25" s="1360">
        <v>18337.579000000002</v>
      </c>
      <c r="F25" s="1361">
        <v>7638.2506445144663</v>
      </c>
      <c r="G25" s="1362">
        <v>45002.713000000003</v>
      </c>
      <c r="H25" s="1360">
        <v>3420373.8670000001</v>
      </c>
      <c r="I25" s="1361">
        <v>882045.53824119153</v>
      </c>
      <c r="J25" s="1362">
        <v>6499594.8420000002</v>
      </c>
      <c r="K25" s="1360">
        <v>161755.239</v>
      </c>
      <c r="L25" s="1361">
        <v>53126.663993125178</v>
      </c>
      <c r="M25" s="1362">
        <v>347220.42300000001</v>
      </c>
      <c r="N25" s="1360">
        <v>658928.34</v>
      </c>
      <c r="O25" s="1361">
        <v>77771.693784016039</v>
      </c>
      <c r="P25" s="1362">
        <v>930429.32299999997</v>
      </c>
      <c r="Q25" s="1360">
        <v>1482452.848</v>
      </c>
      <c r="R25" s="1361">
        <v>258305.64164995702</v>
      </c>
      <c r="S25" s="1362">
        <v>2384197.8429999999</v>
      </c>
      <c r="T25" s="1360">
        <v>137470.15400000001</v>
      </c>
      <c r="U25" s="1361">
        <v>10260.498997421942</v>
      </c>
      <c r="V25" s="1362">
        <v>173289.557</v>
      </c>
      <c r="W25" s="1360">
        <v>964798.84</v>
      </c>
      <c r="X25" s="1361">
        <v>274865.31652821536</v>
      </c>
      <c r="Y25" s="1362">
        <v>1924353.6610000001</v>
      </c>
      <c r="Z25" s="1360">
        <v>2699.6129999999998</v>
      </c>
      <c r="AA25" s="1361">
        <v>0</v>
      </c>
      <c r="AB25" s="1362">
        <v>2699.6129999999998</v>
      </c>
      <c r="AC25" s="1360">
        <v>35179.116000000002</v>
      </c>
      <c r="AD25" s="1361">
        <v>15129.795760527069</v>
      </c>
      <c r="AE25" s="1362">
        <v>87997.233999999997</v>
      </c>
      <c r="AF25" s="1360">
        <v>0</v>
      </c>
      <c r="AG25" s="1361">
        <v>0</v>
      </c>
      <c r="AH25" s="1362">
        <v>0</v>
      </c>
      <c r="AI25" s="1360">
        <v>119139.87699999999</v>
      </c>
      <c r="AJ25" s="1361">
        <v>40930.814379833857</v>
      </c>
      <c r="AK25" s="1362">
        <v>262029.35</v>
      </c>
      <c r="AL25" s="1360">
        <v>0</v>
      </c>
      <c r="AM25" s="1361">
        <v>0</v>
      </c>
      <c r="AN25" s="1362">
        <v>0</v>
      </c>
      <c r="AO25" s="1360">
        <v>30853.148000000001</v>
      </c>
      <c r="AP25" s="1361">
        <v>915.45688914351194</v>
      </c>
      <c r="AQ25" s="1362">
        <v>34049.008999999998</v>
      </c>
      <c r="AR25" s="1360">
        <v>0</v>
      </c>
      <c r="AS25" s="1361">
        <v>378.35118877112575</v>
      </c>
      <c r="AT25" s="1362">
        <v>1320.8240000000001</v>
      </c>
      <c r="AU25" s="1360">
        <v>0</v>
      </c>
      <c r="AV25" s="1361">
        <v>0</v>
      </c>
      <c r="AW25" s="1362">
        <v>0</v>
      </c>
      <c r="AX25" s="1360">
        <v>0</v>
      </c>
      <c r="AY25" s="1361">
        <v>0</v>
      </c>
      <c r="AZ25" s="1362">
        <v>0</v>
      </c>
      <c r="BA25" s="1360">
        <v>0</v>
      </c>
      <c r="BB25" s="1361">
        <v>0</v>
      </c>
      <c r="BC25" s="1362">
        <v>0</v>
      </c>
      <c r="BD25" s="1360">
        <v>0</v>
      </c>
      <c r="BE25" s="1361">
        <v>0</v>
      </c>
      <c r="BF25" s="1362">
        <v>0</v>
      </c>
      <c r="BG25" s="1360">
        <v>11492877.861</v>
      </c>
      <c r="BH25" s="1361">
        <v>2105275.4875393868</v>
      </c>
      <c r="BI25" s="1362">
        <v>18842394.589000002</v>
      </c>
      <c r="BJ25" s="1363"/>
      <c r="BK25" s="1363"/>
    </row>
    <row r="26" spans="1:63" s="1358" customFormat="1" ht="10.199999999999999">
      <c r="A26" s="1364" t="s">
        <v>2653</v>
      </c>
      <c r="B26" s="1365">
        <v>1245.8030000000001</v>
      </c>
      <c r="C26" s="1366">
        <v>285.79747923231167</v>
      </c>
      <c r="D26" s="1367">
        <v>2243.5230000000001</v>
      </c>
      <c r="E26" s="1365">
        <v>0</v>
      </c>
      <c r="F26" s="1366">
        <v>12.765969636207391</v>
      </c>
      <c r="G26" s="1367">
        <v>44.566000000000003</v>
      </c>
      <c r="H26" s="1365">
        <v>4399.2389999999996</v>
      </c>
      <c r="I26" s="1366">
        <v>773.34316814666283</v>
      </c>
      <c r="J26" s="1367">
        <v>7098.98</v>
      </c>
      <c r="K26" s="1365">
        <v>39.979999999999997</v>
      </c>
      <c r="L26" s="1366">
        <v>7.6697221426525344</v>
      </c>
      <c r="M26" s="1367">
        <v>66.754999999999995</v>
      </c>
      <c r="N26" s="1365">
        <v>5884.808</v>
      </c>
      <c r="O26" s="1366">
        <v>426.10512747063876</v>
      </c>
      <c r="P26" s="1367">
        <v>7372.3419999999996</v>
      </c>
      <c r="Q26" s="1365">
        <v>1738.2149999999999</v>
      </c>
      <c r="R26" s="1366">
        <v>984.65883700945278</v>
      </c>
      <c r="S26" s="1367">
        <v>5175.6589999999997</v>
      </c>
      <c r="T26" s="1365">
        <v>0</v>
      </c>
      <c r="U26" s="1366">
        <v>0</v>
      </c>
      <c r="V26" s="1367">
        <v>0</v>
      </c>
      <c r="W26" s="1365">
        <v>3785.587</v>
      </c>
      <c r="X26" s="1366">
        <v>885.52792896018332</v>
      </c>
      <c r="Y26" s="1367">
        <v>6876.9650000000001</v>
      </c>
      <c r="Z26" s="1365">
        <v>0</v>
      </c>
      <c r="AA26" s="1366">
        <v>0</v>
      </c>
      <c r="AB26" s="1367">
        <v>0</v>
      </c>
      <c r="AC26" s="1365">
        <v>0</v>
      </c>
      <c r="AD26" s="1366">
        <v>0</v>
      </c>
      <c r="AE26" s="1367">
        <v>0</v>
      </c>
      <c r="AF26" s="1365">
        <v>0</v>
      </c>
      <c r="AG26" s="1366">
        <v>0</v>
      </c>
      <c r="AH26" s="1367">
        <v>0</v>
      </c>
      <c r="AI26" s="1365">
        <v>1070.204</v>
      </c>
      <c r="AJ26" s="1366">
        <v>19.384989974219422</v>
      </c>
      <c r="AK26" s="1367">
        <v>1137.877</v>
      </c>
      <c r="AL26" s="1365">
        <v>0</v>
      </c>
      <c r="AM26" s="1366">
        <v>0</v>
      </c>
      <c r="AN26" s="1367">
        <v>0</v>
      </c>
      <c r="AO26" s="1365">
        <v>0</v>
      </c>
      <c r="AP26" s="1366">
        <v>0</v>
      </c>
      <c r="AQ26" s="1367">
        <v>0</v>
      </c>
      <c r="AR26" s="1365">
        <v>0</v>
      </c>
      <c r="AS26" s="1366">
        <v>0</v>
      </c>
      <c r="AT26" s="1367">
        <v>0</v>
      </c>
      <c r="AU26" s="1365">
        <v>0</v>
      </c>
      <c r="AV26" s="1366">
        <v>0</v>
      </c>
      <c r="AW26" s="1367">
        <v>0</v>
      </c>
      <c r="AX26" s="1365">
        <v>0</v>
      </c>
      <c r="AY26" s="1366">
        <v>0</v>
      </c>
      <c r="AZ26" s="1367">
        <v>0</v>
      </c>
      <c r="BA26" s="1365">
        <v>0</v>
      </c>
      <c r="BB26" s="1366">
        <v>0</v>
      </c>
      <c r="BC26" s="1367">
        <v>0</v>
      </c>
      <c r="BD26" s="1365">
        <v>0</v>
      </c>
      <c r="BE26" s="1366">
        <v>0</v>
      </c>
      <c r="BF26" s="1367">
        <v>0</v>
      </c>
      <c r="BG26" s="1365">
        <v>18163.84</v>
      </c>
      <c r="BH26" s="1366">
        <v>3395.2540819249498</v>
      </c>
      <c r="BI26" s="1368">
        <v>30016.671999999999</v>
      </c>
      <c r="BJ26" s="1363"/>
      <c r="BK26" s="1363"/>
    </row>
    <row r="27" spans="1:63" s="1358" customFormat="1" ht="10.199999999999999">
      <c r="A27" s="1364" t="s">
        <v>2362</v>
      </c>
      <c r="B27" s="1365">
        <v>32271.537</v>
      </c>
      <c r="C27" s="1367">
        <v>1349.5602979089085</v>
      </c>
      <c r="D27" s="1367">
        <v>36982.851999999999</v>
      </c>
      <c r="E27" s="1365">
        <v>0</v>
      </c>
      <c r="F27" s="1367">
        <v>0</v>
      </c>
      <c r="G27" s="1367">
        <v>0</v>
      </c>
      <c r="H27" s="1365">
        <v>5512.4840000000004</v>
      </c>
      <c r="I27" s="1367">
        <v>1580.3947293039244</v>
      </c>
      <c r="J27" s="1367">
        <v>11029.643</v>
      </c>
      <c r="K27" s="1365">
        <v>59.101999999999997</v>
      </c>
      <c r="L27" s="1367">
        <v>15.3056430822114</v>
      </c>
      <c r="M27" s="1367">
        <v>112.53400000000001</v>
      </c>
      <c r="N27" s="1365">
        <v>799.77599999999995</v>
      </c>
      <c r="O27" s="1367">
        <v>60.12775708965912</v>
      </c>
      <c r="P27" s="1367">
        <v>1009.683</v>
      </c>
      <c r="Q27" s="1365">
        <v>446.83600000000001</v>
      </c>
      <c r="R27" s="1367">
        <v>97.381839014608985</v>
      </c>
      <c r="S27" s="1367">
        <v>786.79600000000005</v>
      </c>
      <c r="T27" s="1365">
        <v>2418.9679999999998</v>
      </c>
      <c r="U27" s="1367">
        <v>186.31710111715839</v>
      </c>
      <c r="V27" s="1367">
        <v>3069.402</v>
      </c>
      <c r="W27" s="1365">
        <v>394.10599999999999</v>
      </c>
      <c r="X27" s="1367">
        <v>157.2535090232025</v>
      </c>
      <c r="Y27" s="1367">
        <v>943.07899999999995</v>
      </c>
      <c r="Z27" s="1365">
        <v>0</v>
      </c>
      <c r="AA27" s="1367">
        <v>0</v>
      </c>
      <c r="AB27" s="1367">
        <v>0</v>
      </c>
      <c r="AC27" s="1365">
        <v>0</v>
      </c>
      <c r="AD27" s="1367">
        <v>0</v>
      </c>
      <c r="AE27" s="1367">
        <v>0</v>
      </c>
      <c r="AF27" s="1365">
        <v>0</v>
      </c>
      <c r="AG27" s="1367">
        <v>0</v>
      </c>
      <c r="AH27" s="1367">
        <v>0</v>
      </c>
      <c r="AI27" s="1365">
        <v>0</v>
      </c>
      <c r="AJ27" s="1367">
        <v>0</v>
      </c>
      <c r="AK27" s="1367">
        <v>0</v>
      </c>
      <c r="AL27" s="1365">
        <v>0</v>
      </c>
      <c r="AM27" s="1367">
        <v>0</v>
      </c>
      <c r="AN27" s="1367">
        <v>0</v>
      </c>
      <c r="AO27" s="1365">
        <v>0</v>
      </c>
      <c r="AP27" s="1367">
        <v>0</v>
      </c>
      <c r="AQ27" s="1367">
        <v>0</v>
      </c>
      <c r="AR27" s="1365">
        <v>0</v>
      </c>
      <c r="AS27" s="1367">
        <v>0</v>
      </c>
      <c r="AT27" s="1367">
        <v>0</v>
      </c>
      <c r="AU27" s="1365">
        <v>0</v>
      </c>
      <c r="AV27" s="1367">
        <v>0</v>
      </c>
      <c r="AW27" s="1367">
        <v>0</v>
      </c>
      <c r="AX27" s="1365">
        <v>0</v>
      </c>
      <c r="AY27" s="1367">
        <v>0</v>
      </c>
      <c r="AZ27" s="1367">
        <v>0</v>
      </c>
      <c r="BA27" s="1365">
        <v>0</v>
      </c>
      <c r="BB27" s="1367">
        <v>0</v>
      </c>
      <c r="BC27" s="1367">
        <v>0</v>
      </c>
      <c r="BD27" s="1365">
        <v>0</v>
      </c>
      <c r="BE27" s="1367">
        <v>0</v>
      </c>
      <c r="BF27" s="1367">
        <v>0</v>
      </c>
      <c r="BG27" s="1365">
        <v>41902.813000000002</v>
      </c>
      <c r="BH27" s="1367">
        <v>3446.3420223431681</v>
      </c>
      <c r="BI27" s="1368">
        <v>53933.993000000002</v>
      </c>
      <c r="BJ27" s="1363"/>
      <c r="BK27" s="1363"/>
    </row>
    <row r="28" spans="1:63" s="1358" customFormat="1" ht="10.199999999999999">
      <c r="A28" s="1364" t="s">
        <v>102</v>
      </c>
      <c r="B28" s="1365">
        <v>77369.932000000001</v>
      </c>
      <c r="C28" s="1367">
        <v>23106.892580922369</v>
      </c>
      <c r="D28" s="1367">
        <v>158036.09400000001</v>
      </c>
      <c r="E28" s="1365">
        <v>120.029</v>
      </c>
      <c r="F28" s="1367">
        <v>0</v>
      </c>
      <c r="G28" s="1367">
        <v>120.029</v>
      </c>
      <c r="H28" s="1365">
        <v>391534.83500000002</v>
      </c>
      <c r="I28" s="1367">
        <v>98067.75794901175</v>
      </c>
      <c r="J28" s="1367">
        <v>733889.37899999996</v>
      </c>
      <c r="K28" s="1365">
        <v>1263.4259999999999</v>
      </c>
      <c r="L28" s="1367">
        <v>569.13033514752215</v>
      </c>
      <c r="M28" s="1367">
        <v>3250.261</v>
      </c>
      <c r="N28" s="1365">
        <v>21928.33</v>
      </c>
      <c r="O28" s="1367">
        <v>3759.5502721283301</v>
      </c>
      <c r="P28" s="1367">
        <v>35052.921000000002</v>
      </c>
      <c r="Q28" s="1365">
        <v>73636.524999999994</v>
      </c>
      <c r="R28" s="1367">
        <v>17627.807218562019</v>
      </c>
      <c r="S28" s="1367">
        <v>135175.201</v>
      </c>
      <c r="T28" s="1365">
        <v>0</v>
      </c>
      <c r="U28" s="1367">
        <v>0</v>
      </c>
      <c r="V28" s="1367">
        <v>0</v>
      </c>
      <c r="W28" s="1365">
        <v>133241.932</v>
      </c>
      <c r="X28" s="1367">
        <v>20683.338584932684</v>
      </c>
      <c r="Y28" s="1367">
        <v>205447.46799999999</v>
      </c>
      <c r="Z28" s="1365">
        <v>0</v>
      </c>
      <c r="AA28" s="1367">
        <v>0</v>
      </c>
      <c r="AB28" s="1367">
        <v>0</v>
      </c>
      <c r="AC28" s="1365">
        <v>0</v>
      </c>
      <c r="AD28" s="1367">
        <v>0</v>
      </c>
      <c r="AE28" s="1367">
        <v>0</v>
      </c>
      <c r="AF28" s="1365">
        <v>0</v>
      </c>
      <c r="AG28" s="1367">
        <v>0</v>
      </c>
      <c r="AH28" s="1367">
        <v>0</v>
      </c>
      <c r="AI28" s="1365">
        <v>670.79700000000003</v>
      </c>
      <c r="AJ28" s="1367">
        <v>347.38756803208247</v>
      </c>
      <c r="AK28" s="1367">
        <v>1883.527</v>
      </c>
      <c r="AL28" s="1365">
        <v>0</v>
      </c>
      <c r="AM28" s="1367">
        <v>0</v>
      </c>
      <c r="AN28" s="1367">
        <v>0</v>
      </c>
      <c r="AO28" s="1365">
        <v>0</v>
      </c>
      <c r="AP28" s="1367">
        <v>0</v>
      </c>
      <c r="AQ28" s="1367">
        <v>0</v>
      </c>
      <c r="AR28" s="1365">
        <v>0</v>
      </c>
      <c r="AS28" s="1367">
        <v>0</v>
      </c>
      <c r="AT28" s="1367">
        <v>0</v>
      </c>
      <c r="AU28" s="1365">
        <v>0</v>
      </c>
      <c r="AV28" s="1367">
        <v>0</v>
      </c>
      <c r="AW28" s="1367">
        <v>0</v>
      </c>
      <c r="AX28" s="1365">
        <v>0</v>
      </c>
      <c r="AY28" s="1367">
        <v>0</v>
      </c>
      <c r="AZ28" s="1367">
        <v>0</v>
      </c>
      <c r="BA28" s="1365">
        <v>0</v>
      </c>
      <c r="BB28" s="1367">
        <v>0</v>
      </c>
      <c r="BC28" s="1367">
        <v>0</v>
      </c>
      <c r="BD28" s="1365">
        <v>0</v>
      </c>
      <c r="BE28" s="1367">
        <v>0</v>
      </c>
      <c r="BF28" s="1367">
        <v>0</v>
      </c>
      <c r="BG28" s="1365">
        <v>699765.81</v>
      </c>
      <c r="BH28" s="1367">
        <v>164161.86536808938</v>
      </c>
      <c r="BI28" s="1368">
        <v>1272854.8829999999</v>
      </c>
      <c r="BJ28" s="1363"/>
      <c r="BK28" s="1363"/>
    </row>
    <row r="29" spans="1:63" s="1358" customFormat="1" ht="10.199999999999999">
      <c r="A29" s="1364" t="s">
        <v>113</v>
      </c>
      <c r="B29" s="1365">
        <v>3849061.3169999998</v>
      </c>
      <c r="C29" s="1367">
        <v>288222.18905757664</v>
      </c>
      <c r="D29" s="1367">
        <v>4855244.9790000003</v>
      </c>
      <c r="E29" s="1365">
        <v>11086.456</v>
      </c>
      <c r="F29" s="1367">
        <v>2196.1893440274994</v>
      </c>
      <c r="G29" s="1367">
        <v>18753.352999999999</v>
      </c>
      <c r="H29" s="1365">
        <v>2378003.2349999999</v>
      </c>
      <c r="I29" s="1367">
        <v>527260.40561443707</v>
      </c>
      <c r="J29" s="1367">
        <v>4218669.3109999998</v>
      </c>
      <c r="K29" s="1365">
        <v>126745.52</v>
      </c>
      <c r="L29" s="1367">
        <v>31595.32827270123</v>
      </c>
      <c r="M29" s="1367">
        <v>237044.81200000001</v>
      </c>
      <c r="N29" s="1365">
        <v>456462.255</v>
      </c>
      <c r="O29" s="1367">
        <v>22552.769693497565</v>
      </c>
      <c r="P29" s="1367">
        <v>535193.97400000005</v>
      </c>
      <c r="Q29" s="1365">
        <v>1275798.1229999999</v>
      </c>
      <c r="R29" s="1367">
        <v>189697.93841306216</v>
      </c>
      <c r="S29" s="1367">
        <v>1938033.6270000001</v>
      </c>
      <c r="T29" s="1365">
        <v>0</v>
      </c>
      <c r="U29" s="1367">
        <v>0</v>
      </c>
      <c r="V29" s="1367">
        <v>0</v>
      </c>
      <c r="W29" s="1365">
        <v>549562.56200000003</v>
      </c>
      <c r="X29" s="1367">
        <v>167916.67573761099</v>
      </c>
      <c r="Y29" s="1367">
        <v>1135759.6780000001</v>
      </c>
      <c r="Z29" s="1365">
        <v>2699.6129999999998</v>
      </c>
      <c r="AA29" s="1367">
        <v>0</v>
      </c>
      <c r="AB29" s="1367">
        <v>2699.6129999999998</v>
      </c>
      <c r="AC29" s="1365">
        <v>28138.884999999998</v>
      </c>
      <c r="AD29" s="1367">
        <v>9765.7026639931246</v>
      </c>
      <c r="AE29" s="1367">
        <v>62230.953000000001</v>
      </c>
      <c r="AF29" s="1365">
        <v>0</v>
      </c>
      <c r="AG29" s="1367">
        <v>0</v>
      </c>
      <c r="AH29" s="1367">
        <v>0</v>
      </c>
      <c r="AI29" s="1365">
        <v>112759.87699999999</v>
      </c>
      <c r="AJ29" s="1367">
        <v>33470.417358922947</v>
      </c>
      <c r="AK29" s="1367">
        <v>229605.10500000001</v>
      </c>
      <c r="AL29" s="1365">
        <v>0</v>
      </c>
      <c r="AM29" s="1367">
        <v>0</v>
      </c>
      <c r="AN29" s="1367">
        <v>0</v>
      </c>
      <c r="AO29" s="1365">
        <v>30853.148000000001</v>
      </c>
      <c r="AP29" s="1367">
        <v>915.45688914351194</v>
      </c>
      <c r="AQ29" s="1367">
        <v>34049.008999999998</v>
      </c>
      <c r="AR29" s="1365">
        <v>0</v>
      </c>
      <c r="AS29" s="1367">
        <v>0</v>
      </c>
      <c r="AT29" s="1367">
        <v>0</v>
      </c>
      <c r="AU29" s="1365">
        <v>0</v>
      </c>
      <c r="AV29" s="1367">
        <v>0</v>
      </c>
      <c r="AW29" s="1367">
        <v>0</v>
      </c>
      <c r="AX29" s="1365">
        <v>0</v>
      </c>
      <c r="AY29" s="1367">
        <v>0</v>
      </c>
      <c r="AZ29" s="1367">
        <v>0</v>
      </c>
      <c r="BA29" s="1365">
        <v>0</v>
      </c>
      <c r="BB29" s="1367">
        <v>0</v>
      </c>
      <c r="BC29" s="1367">
        <v>0</v>
      </c>
      <c r="BD29" s="1365">
        <v>0</v>
      </c>
      <c r="BE29" s="1367">
        <v>0</v>
      </c>
      <c r="BF29" s="1367">
        <v>0</v>
      </c>
      <c r="BG29" s="1365">
        <v>8821170.9969999995</v>
      </c>
      <c r="BH29" s="1367">
        <v>1273593.0744772272</v>
      </c>
      <c r="BI29" s="1368">
        <v>13267284.421</v>
      </c>
      <c r="BJ29" s="1363"/>
      <c r="BK29" s="1363"/>
    </row>
    <row r="30" spans="1:63" s="1358" customFormat="1" ht="10.199999999999999">
      <c r="A30" s="1364" t="s">
        <v>2281</v>
      </c>
      <c r="B30" s="1365">
        <v>0</v>
      </c>
      <c r="C30" s="1367">
        <v>0</v>
      </c>
      <c r="D30" s="1367">
        <v>0</v>
      </c>
      <c r="E30" s="1365">
        <v>0</v>
      </c>
      <c r="F30" s="1367">
        <v>0</v>
      </c>
      <c r="G30" s="1367">
        <v>0</v>
      </c>
      <c r="H30" s="1365">
        <v>0</v>
      </c>
      <c r="I30" s="1367">
        <v>0</v>
      </c>
      <c r="J30" s="1367">
        <v>0</v>
      </c>
      <c r="K30" s="1365">
        <v>0</v>
      </c>
      <c r="L30" s="1367">
        <v>0</v>
      </c>
      <c r="M30" s="1367">
        <v>0</v>
      </c>
      <c r="N30" s="1365">
        <v>5721.1970000000001</v>
      </c>
      <c r="O30" s="1367">
        <v>472.65339444285303</v>
      </c>
      <c r="P30" s="1367">
        <v>7371.2309999999998</v>
      </c>
      <c r="Q30" s="1365">
        <v>14.478999999999999</v>
      </c>
      <c r="R30" s="1367">
        <v>0</v>
      </c>
      <c r="S30" s="1367">
        <v>14.478999999999999</v>
      </c>
      <c r="T30" s="1365">
        <v>11051.186</v>
      </c>
      <c r="U30" s="1367">
        <v>74.181609853910061</v>
      </c>
      <c r="V30" s="1367">
        <v>11310.154</v>
      </c>
      <c r="W30" s="1365">
        <v>2579.0720000000001</v>
      </c>
      <c r="X30" s="1367">
        <v>0</v>
      </c>
      <c r="Y30" s="1367">
        <v>2579.0720000000001</v>
      </c>
      <c r="Z30" s="1365">
        <v>0</v>
      </c>
      <c r="AA30" s="1367">
        <v>0</v>
      </c>
      <c r="AB30" s="1367">
        <v>0</v>
      </c>
      <c r="AC30" s="1365">
        <v>0</v>
      </c>
      <c r="AD30" s="1367">
        <v>0</v>
      </c>
      <c r="AE30" s="1367">
        <v>0</v>
      </c>
      <c r="AF30" s="1365">
        <v>0</v>
      </c>
      <c r="AG30" s="1367">
        <v>0</v>
      </c>
      <c r="AH30" s="1367">
        <v>0</v>
      </c>
      <c r="AI30" s="1365">
        <v>22.561</v>
      </c>
      <c r="AJ30" s="1367">
        <v>0</v>
      </c>
      <c r="AK30" s="1367">
        <v>22.561</v>
      </c>
      <c r="AL30" s="1365">
        <v>0</v>
      </c>
      <c r="AM30" s="1367">
        <v>0</v>
      </c>
      <c r="AN30" s="1367">
        <v>0</v>
      </c>
      <c r="AO30" s="1365">
        <v>0</v>
      </c>
      <c r="AP30" s="1367">
        <v>0</v>
      </c>
      <c r="AQ30" s="1367">
        <v>0</v>
      </c>
      <c r="AR30" s="1365">
        <v>0</v>
      </c>
      <c r="AS30" s="1367">
        <v>0</v>
      </c>
      <c r="AT30" s="1367">
        <v>0</v>
      </c>
      <c r="AU30" s="1365">
        <v>0</v>
      </c>
      <c r="AV30" s="1367">
        <v>0</v>
      </c>
      <c r="AW30" s="1367">
        <v>0</v>
      </c>
      <c r="AX30" s="1365">
        <v>0</v>
      </c>
      <c r="AY30" s="1367">
        <v>0</v>
      </c>
      <c r="AZ30" s="1367">
        <v>0</v>
      </c>
      <c r="BA30" s="1365">
        <v>0</v>
      </c>
      <c r="BB30" s="1367">
        <v>0</v>
      </c>
      <c r="BC30" s="1367">
        <v>0</v>
      </c>
      <c r="BD30" s="1365">
        <v>0</v>
      </c>
      <c r="BE30" s="1367">
        <v>0</v>
      </c>
      <c r="BF30" s="1367">
        <v>0</v>
      </c>
      <c r="BG30" s="1365">
        <v>19388.496999999999</v>
      </c>
      <c r="BH30" s="1367">
        <v>546.83500429676303</v>
      </c>
      <c r="BI30" s="1368">
        <v>21297.499</v>
      </c>
      <c r="BJ30" s="1363"/>
      <c r="BK30" s="1363"/>
    </row>
    <row r="31" spans="1:63" s="1358" customFormat="1" ht="10.199999999999999">
      <c r="A31" s="1364" t="s">
        <v>2363</v>
      </c>
      <c r="B31" s="1365">
        <v>267223.53200000001</v>
      </c>
      <c r="C31" s="1367">
        <v>54644.684904038957</v>
      </c>
      <c r="D31" s="1367">
        <v>457988.12699999998</v>
      </c>
      <c r="E31" s="1365">
        <v>4856.875</v>
      </c>
      <c r="F31" s="1367">
        <v>1787.2529361214551</v>
      </c>
      <c r="G31" s="1367">
        <v>11096.175999999999</v>
      </c>
      <c r="H31" s="1365">
        <v>102226.10400000001</v>
      </c>
      <c r="I31" s="1367">
        <v>83547.25608708107</v>
      </c>
      <c r="J31" s="1367">
        <v>393889.576</v>
      </c>
      <c r="K31" s="1365">
        <v>694.78</v>
      </c>
      <c r="L31" s="1367">
        <v>0</v>
      </c>
      <c r="M31" s="1367">
        <v>694.78</v>
      </c>
      <c r="N31" s="1365">
        <v>28888.681</v>
      </c>
      <c r="O31" s="1367">
        <v>24355.681753079345</v>
      </c>
      <c r="P31" s="1367">
        <v>113914.36599999999</v>
      </c>
      <c r="Q31" s="1365">
        <v>83663.596000000005</v>
      </c>
      <c r="R31" s="1367">
        <v>13792.95703236895</v>
      </c>
      <c r="S31" s="1367">
        <v>131814.81</v>
      </c>
      <c r="T31" s="1365">
        <v>0</v>
      </c>
      <c r="U31" s="1367">
        <v>0</v>
      </c>
      <c r="V31" s="1367">
        <v>0</v>
      </c>
      <c r="W31" s="1365">
        <v>28231.116000000002</v>
      </c>
      <c r="X31" s="1367">
        <v>15585.318533371526</v>
      </c>
      <c r="Y31" s="1367">
        <v>82639.463000000003</v>
      </c>
      <c r="Z31" s="1365">
        <v>0</v>
      </c>
      <c r="AA31" s="1367">
        <v>0</v>
      </c>
      <c r="AB31" s="1367">
        <v>0</v>
      </c>
      <c r="AC31" s="1365">
        <v>0</v>
      </c>
      <c r="AD31" s="1367">
        <v>1749.9152105413921</v>
      </c>
      <c r="AE31" s="1367">
        <v>6108.9539999999997</v>
      </c>
      <c r="AF31" s="1365">
        <v>0</v>
      </c>
      <c r="AG31" s="1367">
        <v>0</v>
      </c>
      <c r="AH31" s="1367">
        <v>0</v>
      </c>
      <c r="AI31" s="1365">
        <v>1495.837</v>
      </c>
      <c r="AJ31" s="1367">
        <v>3501.0787739902603</v>
      </c>
      <c r="AK31" s="1367">
        <v>13718.103999999999</v>
      </c>
      <c r="AL31" s="1365">
        <v>0</v>
      </c>
      <c r="AM31" s="1367">
        <v>0</v>
      </c>
      <c r="AN31" s="1367">
        <v>0</v>
      </c>
      <c r="AO31" s="1365">
        <v>0</v>
      </c>
      <c r="AP31" s="1367">
        <v>0</v>
      </c>
      <c r="AQ31" s="1367">
        <v>0</v>
      </c>
      <c r="AR31" s="1365">
        <v>0</v>
      </c>
      <c r="AS31" s="1367">
        <v>378.35118877112575</v>
      </c>
      <c r="AT31" s="1367">
        <v>1320.8240000000001</v>
      </c>
      <c r="AU31" s="1365">
        <v>0</v>
      </c>
      <c r="AV31" s="1367">
        <v>0</v>
      </c>
      <c r="AW31" s="1367">
        <v>0</v>
      </c>
      <c r="AX31" s="1365">
        <v>0</v>
      </c>
      <c r="AY31" s="1367">
        <v>0</v>
      </c>
      <c r="AZ31" s="1367">
        <v>0</v>
      </c>
      <c r="BA31" s="1365">
        <v>0</v>
      </c>
      <c r="BB31" s="1367">
        <v>0</v>
      </c>
      <c r="BC31" s="1367">
        <v>0</v>
      </c>
      <c r="BD31" s="1365">
        <v>0</v>
      </c>
      <c r="BE31" s="1367">
        <v>0</v>
      </c>
      <c r="BF31" s="1367">
        <v>0</v>
      </c>
      <c r="BG31" s="1365">
        <v>517280.52600000001</v>
      </c>
      <c r="BH31" s="1367">
        <v>199342.49727871671</v>
      </c>
      <c r="BI31" s="1368">
        <v>1213185.1839999999</v>
      </c>
      <c r="BJ31" s="1363"/>
      <c r="BK31" s="1363"/>
    </row>
    <row r="32" spans="1:63" s="1358" customFormat="1" ht="10.199999999999999">
      <c r="A32" s="1364" t="s">
        <v>2364</v>
      </c>
      <c r="B32" s="1365">
        <v>34219.08</v>
      </c>
      <c r="C32" s="1367">
        <v>79883.441420796327</v>
      </c>
      <c r="D32" s="1367">
        <v>313092.174</v>
      </c>
      <c r="E32" s="1365">
        <v>2274.2170000000001</v>
      </c>
      <c r="F32" s="1367">
        <v>3642.0418218275568</v>
      </c>
      <c r="G32" s="1367">
        <v>14988.585999999999</v>
      </c>
      <c r="H32" s="1365">
        <v>50553.696000000004</v>
      </c>
      <c r="I32" s="1367">
        <v>115379.76310512748</v>
      </c>
      <c r="J32" s="1367">
        <v>453344.45</v>
      </c>
      <c r="K32" s="1365">
        <v>3500.13</v>
      </c>
      <c r="L32" s="1367">
        <v>10561.536522486393</v>
      </c>
      <c r="M32" s="1367">
        <v>40370.453999999998</v>
      </c>
      <c r="N32" s="1365">
        <v>6495.8209999999999</v>
      </c>
      <c r="O32" s="1367">
        <v>26144.804926955025</v>
      </c>
      <c r="P32" s="1367">
        <v>97767.335000000006</v>
      </c>
      <c r="Q32" s="1365">
        <v>40157.635999999999</v>
      </c>
      <c r="R32" s="1367">
        <v>36083.765969636202</v>
      </c>
      <c r="S32" s="1367">
        <v>166126.06400000001</v>
      </c>
      <c r="T32" s="1365">
        <v>124000</v>
      </c>
      <c r="U32" s="1367">
        <v>10000</v>
      </c>
      <c r="V32" s="1367">
        <v>158910</v>
      </c>
      <c r="W32" s="1365">
        <v>32338.571</v>
      </c>
      <c r="X32" s="1367">
        <v>38593.051847608134</v>
      </c>
      <c r="Y32" s="1367">
        <v>167066.916</v>
      </c>
      <c r="Z32" s="1365">
        <v>0</v>
      </c>
      <c r="AA32" s="1367">
        <v>0</v>
      </c>
      <c r="AB32" s="1367">
        <v>0</v>
      </c>
      <c r="AC32" s="1365">
        <v>34.6</v>
      </c>
      <c r="AD32" s="1367">
        <v>941.96476654253786</v>
      </c>
      <c r="AE32" s="1367">
        <v>3322.9989999999998</v>
      </c>
      <c r="AF32" s="1365">
        <v>0</v>
      </c>
      <c r="AG32" s="1367">
        <v>0</v>
      </c>
      <c r="AH32" s="1367">
        <v>0</v>
      </c>
      <c r="AI32" s="1365">
        <v>0</v>
      </c>
      <c r="AJ32" s="1367">
        <v>3592.5454024634773</v>
      </c>
      <c r="AK32" s="1367">
        <v>12541.575999999999</v>
      </c>
      <c r="AL32" s="1365">
        <v>0</v>
      </c>
      <c r="AM32" s="1367">
        <v>0</v>
      </c>
      <c r="AN32" s="1367">
        <v>0</v>
      </c>
      <c r="AO32" s="1365">
        <v>0</v>
      </c>
      <c r="AP32" s="1367">
        <v>0</v>
      </c>
      <c r="AQ32" s="1367">
        <v>0</v>
      </c>
      <c r="AR32" s="1365">
        <v>0</v>
      </c>
      <c r="AS32" s="1367">
        <v>0</v>
      </c>
      <c r="AT32" s="1367">
        <v>0</v>
      </c>
      <c r="AU32" s="1365">
        <v>0</v>
      </c>
      <c r="AV32" s="1367">
        <v>0</v>
      </c>
      <c r="AW32" s="1367">
        <v>0</v>
      </c>
      <c r="AX32" s="1365">
        <v>0</v>
      </c>
      <c r="AY32" s="1367">
        <v>0</v>
      </c>
      <c r="AZ32" s="1367">
        <v>0</v>
      </c>
      <c r="BA32" s="1365">
        <v>0</v>
      </c>
      <c r="BB32" s="1367">
        <v>0</v>
      </c>
      <c r="BC32" s="1367">
        <v>0</v>
      </c>
      <c r="BD32" s="1365">
        <v>0</v>
      </c>
      <c r="BE32" s="1367">
        <v>0</v>
      </c>
      <c r="BF32" s="1367">
        <v>0</v>
      </c>
      <c r="BG32" s="1365">
        <v>293573.75300000003</v>
      </c>
      <c r="BH32" s="1367">
        <v>324822.91721569753</v>
      </c>
      <c r="BI32" s="1368">
        <v>1427530.558</v>
      </c>
      <c r="BJ32" s="1363"/>
      <c r="BK32" s="1363"/>
    </row>
    <row r="33" spans="1:63" s="1358" customFormat="1" ht="10.199999999999999">
      <c r="A33" s="1364" t="s">
        <v>2658</v>
      </c>
      <c r="B33" s="1365">
        <v>199498.02900000001</v>
      </c>
      <c r="C33" s="1367">
        <v>36414.897450587225</v>
      </c>
      <c r="D33" s="1367">
        <v>326622.43699999998</v>
      </c>
      <c r="E33" s="1365">
        <v>0</v>
      </c>
      <c r="F33" s="1367">
        <v>0</v>
      </c>
      <c r="G33" s="1367">
        <v>0</v>
      </c>
      <c r="H33" s="1365">
        <v>488144.27100000001</v>
      </c>
      <c r="I33" s="1367">
        <v>55436.616442280145</v>
      </c>
      <c r="J33" s="1367">
        <v>681673.5</v>
      </c>
      <c r="K33" s="1365">
        <v>29452.297999999999</v>
      </c>
      <c r="L33" s="1367">
        <v>10377.692638212548</v>
      </c>
      <c r="M33" s="1367">
        <v>65680.823999999993</v>
      </c>
      <c r="N33" s="1365">
        <v>132747.46799999999</v>
      </c>
      <c r="O33" s="1367">
        <v>0</v>
      </c>
      <c r="P33" s="1367">
        <v>132747.46799999999</v>
      </c>
      <c r="Q33" s="1365">
        <v>6997.433</v>
      </c>
      <c r="R33" s="1367">
        <v>21.131480951016901</v>
      </c>
      <c r="S33" s="1367">
        <v>7071.2039999999997</v>
      </c>
      <c r="T33" s="1365">
        <v>0</v>
      </c>
      <c r="U33" s="1367">
        <v>0</v>
      </c>
      <c r="V33" s="1367">
        <v>0</v>
      </c>
      <c r="W33" s="1365">
        <v>214665.89</v>
      </c>
      <c r="X33" s="1367">
        <v>31044.149527356058</v>
      </c>
      <c r="Y33" s="1367">
        <v>323041.016</v>
      </c>
      <c r="Z33" s="1365">
        <v>0</v>
      </c>
      <c r="AA33" s="1367">
        <v>0</v>
      </c>
      <c r="AB33" s="1367">
        <v>0</v>
      </c>
      <c r="AC33" s="1365">
        <v>7005.6310000000003</v>
      </c>
      <c r="AD33" s="1367">
        <v>2672.2128329991406</v>
      </c>
      <c r="AE33" s="1367">
        <v>16334.325999999999</v>
      </c>
      <c r="AF33" s="1365">
        <v>0</v>
      </c>
      <c r="AG33" s="1367">
        <v>0</v>
      </c>
      <c r="AH33" s="1367">
        <v>0</v>
      </c>
      <c r="AI33" s="1365">
        <v>3120.5970000000002</v>
      </c>
      <c r="AJ33" s="1367">
        <v>0</v>
      </c>
      <c r="AK33" s="1367">
        <v>3120.5970000000002</v>
      </c>
      <c r="AL33" s="1365">
        <v>0</v>
      </c>
      <c r="AM33" s="1367">
        <v>0</v>
      </c>
      <c r="AN33" s="1367">
        <v>0</v>
      </c>
      <c r="AO33" s="1365">
        <v>0</v>
      </c>
      <c r="AP33" s="1367">
        <v>0</v>
      </c>
      <c r="AQ33" s="1367">
        <v>0</v>
      </c>
      <c r="AR33" s="1365">
        <v>0</v>
      </c>
      <c r="AS33" s="1367">
        <v>0</v>
      </c>
      <c r="AT33" s="1367">
        <v>0</v>
      </c>
      <c r="AU33" s="1365">
        <v>0</v>
      </c>
      <c r="AV33" s="1367">
        <v>0</v>
      </c>
      <c r="AW33" s="1367">
        <v>0</v>
      </c>
      <c r="AX33" s="1365">
        <v>0</v>
      </c>
      <c r="AY33" s="1367">
        <v>0</v>
      </c>
      <c r="AZ33" s="1367">
        <v>0</v>
      </c>
      <c r="BA33" s="1365">
        <v>0</v>
      </c>
      <c r="BB33" s="1367">
        <v>0</v>
      </c>
      <c r="BC33" s="1367">
        <v>0</v>
      </c>
      <c r="BD33" s="1365">
        <v>0</v>
      </c>
      <c r="BE33" s="1367">
        <v>0</v>
      </c>
      <c r="BF33" s="1367">
        <v>0</v>
      </c>
      <c r="BG33" s="1365">
        <v>1081631.621</v>
      </c>
      <c r="BH33" s="1367">
        <v>135966.70123173876</v>
      </c>
      <c r="BI33" s="1368">
        <v>1556291.3759999999</v>
      </c>
      <c r="BJ33" s="1363"/>
      <c r="BK33" s="1363"/>
    </row>
    <row r="34" spans="1:63" s="1358" customFormat="1" ht="10.199999999999999">
      <c r="A34" s="1359" t="s">
        <v>2659</v>
      </c>
      <c r="B34" s="1360">
        <v>8653690.5240000002</v>
      </c>
      <c r="C34" s="1361">
        <v>198293.9323975938</v>
      </c>
      <c r="D34" s="1362">
        <v>9345934.6420000009</v>
      </c>
      <c r="E34" s="1360">
        <v>50435.101999999999</v>
      </c>
      <c r="F34" s="1361">
        <v>1854.3847035233457</v>
      </c>
      <c r="G34" s="1362">
        <v>56908.76</v>
      </c>
      <c r="H34" s="1360">
        <v>18164618.034000002</v>
      </c>
      <c r="I34" s="1361">
        <v>468151.58092237182</v>
      </c>
      <c r="J34" s="1362">
        <v>19798935.203000002</v>
      </c>
      <c r="K34" s="1360">
        <v>125014.50599999999</v>
      </c>
      <c r="L34" s="1361">
        <v>13571.452019478658</v>
      </c>
      <c r="M34" s="1362">
        <v>172392.446</v>
      </c>
      <c r="N34" s="1360">
        <v>353621.31599999999</v>
      </c>
      <c r="O34" s="1361">
        <v>80442.934689200789</v>
      </c>
      <c r="P34" s="1362">
        <v>634447.60100000002</v>
      </c>
      <c r="Q34" s="1360">
        <v>4940890.4720000001</v>
      </c>
      <c r="R34" s="1361">
        <v>317577.04554568889</v>
      </c>
      <c r="S34" s="1362">
        <v>6049551.9390000002</v>
      </c>
      <c r="T34" s="1360">
        <v>67000.160000000003</v>
      </c>
      <c r="U34" s="1361">
        <v>70.073904325408193</v>
      </c>
      <c r="V34" s="1362">
        <v>67244.788</v>
      </c>
      <c r="W34" s="1360">
        <v>1981788.963</v>
      </c>
      <c r="X34" s="1361">
        <v>92919.436837582354</v>
      </c>
      <c r="Y34" s="1362">
        <v>2306170.7179999999</v>
      </c>
      <c r="Z34" s="1360">
        <v>11316766.873</v>
      </c>
      <c r="AA34" s="1361">
        <v>1524.1472357490688</v>
      </c>
      <c r="AB34" s="1362">
        <v>11322087.671</v>
      </c>
      <c r="AC34" s="1360">
        <v>3568.779</v>
      </c>
      <c r="AD34" s="1361">
        <v>118.99742194213692</v>
      </c>
      <c r="AE34" s="1362">
        <v>3984.1990000000001</v>
      </c>
      <c r="AF34" s="1360">
        <v>2115.6689999999999</v>
      </c>
      <c r="AG34" s="1361">
        <v>0</v>
      </c>
      <c r="AH34" s="1362">
        <v>2115.6689999999999</v>
      </c>
      <c r="AI34" s="1360">
        <v>938.63400000000001</v>
      </c>
      <c r="AJ34" s="1361">
        <v>340.12718418791178</v>
      </c>
      <c r="AK34" s="1362">
        <v>2126.018</v>
      </c>
      <c r="AL34" s="1360">
        <v>0</v>
      </c>
      <c r="AM34" s="1361">
        <v>0</v>
      </c>
      <c r="AN34" s="1362">
        <v>0</v>
      </c>
      <c r="AO34" s="1360">
        <v>5295.4790000000003</v>
      </c>
      <c r="AP34" s="1361">
        <v>171.55972500716126</v>
      </c>
      <c r="AQ34" s="1362">
        <v>5894.3940000000002</v>
      </c>
      <c r="AR34" s="1360">
        <v>0</v>
      </c>
      <c r="AS34" s="1361">
        <v>0</v>
      </c>
      <c r="AT34" s="1362">
        <v>0</v>
      </c>
      <c r="AU34" s="1360">
        <v>0</v>
      </c>
      <c r="AV34" s="1361">
        <v>0</v>
      </c>
      <c r="AW34" s="1362">
        <v>0</v>
      </c>
      <c r="AX34" s="1360">
        <v>0</v>
      </c>
      <c r="AY34" s="1361">
        <v>0</v>
      </c>
      <c r="AZ34" s="1362">
        <v>0</v>
      </c>
      <c r="BA34" s="1360">
        <v>1998848.0160000001</v>
      </c>
      <c r="BB34" s="1361">
        <v>0</v>
      </c>
      <c r="BC34" s="1362">
        <v>1998848.0160000001</v>
      </c>
      <c r="BD34" s="1360">
        <v>2815.2240000000002</v>
      </c>
      <c r="BE34" s="1361">
        <v>14.733600687482097</v>
      </c>
      <c r="BF34" s="1362">
        <v>2866.6590000000001</v>
      </c>
      <c r="BG34" s="1360">
        <v>47667407.755999997</v>
      </c>
      <c r="BH34" s="1361">
        <v>1175050.407906044</v>
      </c>
      <c r="BI34" s="1362">
        <v>51769508.730999999</v>
      </c>
      <c r="BJ34" s="1363"/>
      <c r="BK34" s="1363"/>
    </row>
    <row r="35" spans="1:63" s="1358" customFormat="1" ht="10.199999999999999">
      <c r="A35" s="1364" t="s">
        <v>2653</v>
      </c>
      <c r="B35" s="1365">
        <v>295.15199999999999</v>
      </c>
      <c r="C35" s="1366">
        <v>34.571755943855628</v>
      </c>
      <c r="D35" s="1367">
        <v>415.84300000000002</v>
      </c>
      <c r="E35" s="1365">
        <v>3.8940000000000001</v>
      </c>
      <c r="F35" s="1366">
        <v>3.3228301346319107E-2</v>
      </c>
      <c r="G35" s="1367">
        <v>4.0110000000000001</v>
      </c>
      <c r="H35" s="1365">
        <v>22553.89</v>
      </c>
      <c r="I35" s="1366">
        <v>4682.7751360641651</v>
      </c>
      <c r="J35" s="1367">
        <v>38901.457999999999</v>
      </c>
      <c r="K35" s="1365">
        <v>499.78500000000003</v>
      </c>
      <c r="L35" s="1366">
        <v>32.85591521054139</v>
      </c>
      <c r="M35" s="1367">
        <v>614.48500000000001</v>
      </c>
      <c r="N35" s="1365">
        <v>9351.7880000000005</v>
      </c>
      <c r="O35" s="1366">
        <v>1260.2844457175595</v>
      </c>
      <c r="P35" s="1367">
        <v>13751.441000000001</v>
      </c>
      <c r="Q35" s="1365">
        <v>1318.258</v>
      </c>
      <c r="R35" s="1366">
        <v>83.221999427098254</v>
      </c>
      <c r="S35" s="1367">
        <v>1608.7860000000001</v>
      </c>
      <c r="T35" s="1365">
        <v>0</v>
      </c>
      <c r="U35" s="1366">
        <v>0</v>
      </c>
      <c r="V35" s="1367">
        <v>0</v>
      </c>
      <c r="W35" s="1365">
        <v>845.04399999999998</v>
      </c>
      <c r="X35" s="1366">
        <v>79.094815239186474</v>
      </c>
      <c r="Y35" s="1367">
        <v>1121.165</v>
      </c>
      <c r="Z35" s="1365">
        <v>0</v>
      </c>
      <c r="AA35" s="1366">
        <v>0</v>
      </c>
      <c r="AB35" s="1367">
        <v>0</v>
      </c>
      <c r="AC35" s="1365">
        <v>0</v>
      </c>
      <c r="AD35" s="1366">
        <v>0</v>
      </c>
      <c r="AE35" s="1367">
        <v>0</v>
      </c>
      <c r="AF35" s="1365">
        <v>0</v>
      </c>
      <c r="AG35" s="1366">
        <v>0</v>
      </c>
      <c r="AH35" s="1367">
        <v>0</v>
      </c>
      <c r="AI35" s="1365">
        <v>0</v>
      </c>
      <c r="AJ35" s="1366">
        <v>0</v>
      </c>
      <c r="AK35" s="1367">
        <v>0</v>
      </c>
      <c r="AL35" s="1365">
        <v>0</v>
      </c>
      <c r="AM35" s="1366">
        <v>0</v>
      </c>
      <c r="AN35" s="1367">
        <v>0</v>
      </c>
      <c r="AO35" s="1365">
        <v>0</v>
      </c>
      <c r="AP35" s="1366">
        <v>0</v>
      </c>
      <c r="AQ35" s="1367">
        <v>0</v>
      </c>
      <c r="AR35" s="1365">
        <v>0</v>
      </c>
      <c r="AS35" s="1366">
        <v>0</v>
      </c>
      <c r="AT35" s="1367">
        <v>0</v>
      </c>
      <c r="AU35" s="1365">
        <v>0</v>
      </c>
      <c r="AV35" s="1366">
        <v>0</v>
      </c>
      <c r="AW35" s="1367">
        <v>0</v>
      </c>
      <c r="AX35" s="1365">
        <v>0</v>
      </c>
      <c r="AY35" s="1366">
        <v>0</v>
      </c>
      <c r="AZ35" s="1367">
        <v>0</v>
      </c>
      <c r="BA35" s="1365">
        <v>0</v>
      </c>
      <c r="BB35" s="1366">
        <v>0</v>
      </c>
      <c r="BC35" s="1367">
        <v>0</v>
      </c>
      <c r="BD35" s="1365">
        <v>0</v>
      </c>
      <c r="BE35" s="1366">
        <v>0</v>
      </c>
      <c r="BF35" s="1367">
        <v>0</v>
      </c>
      <c r="BG35" s="1365">
        <v>34867.813999999998</v>
      </c>
      <c r="BH35" s="1366">
        <v>6172.8381552563733</v>
      </c>
      <c r="BI35" s="1368">
        <v>56417.192999999999</v>
      </c>
      <c r="BJ35" s="1363"/>
      <c r="BK35" s="1363"/>
    </row>
    <row r="36" spans="1:63" s="1358" customFormat="1" ht="10.199999999999999">
      <c r="A36" s="1364" t="s">
        <v>2362</v>
      </c>
      <c r="B36" s="1365">
        <v>152088.288</v>
      </c>
      <c r="C36" s="1367">
        <v>1984.7765683185332</v>
      </c>
      <c r="D36" s="1367">
        <v>159017.144</v>
      </c>
      <c r="E36" s="1365">
        <v>0</v>
      </c>
      <c r="F36" s="1367">
        <v>0</v>
      </c>
      <c r="G36" s="1367">
        <v>0</v>
      </c>
      <c r="H36" s="1365">
        <v>58768.281000000003</v>
      </c>
      <c r="I36" s="1367">
        <v>1927.212546548267</v>
      </c>
      <c r="J36" s="1367">
        <v>65496.180999999997</v>
      </c>
      <c r="K36" s="1365">
        <v>160.38900000000001</v>
      </c>
      <c r="L36" s="1367">
        <v>64.075909481523908</v>
      </c>
      <c r="M36" s="1367">
        <v>384.07799999999997</v>
      </c>
      <c r="N36" s="1365">
        <v>1395.366</v>
      </c>
      <c r="O36" s="1367">
        <v>108.15067315955312</v>
      </c>
      <c r="P36" s="1367">
        <v>1772.921</v>
      </c>
      <c r="Q36" s="1365">
        <v>474.91399999999999</v>
      </c>
      <c r="R36" s="1367">
        <v>118.53279862503581</v>
      </c>
      <c r="S36" s="1367">
        <v>888.71299999999997</v>
      </c>
      <c r="T36" s="1365">
        <v>100.16</v>
      </c>
      <c r="U36" s="1367">
        <v>70.073904325408193</v>
      </c>
      <c r="V36" s="1367">
        <v>344.78800000000001</v>
      </c>
      <c r="W36" s="1365">
        <v>151.43799999999999</v>
      </c>
      <c r="X36" s="1367">
        <v>43.153537668289886</v>
      </c>
      <c r="Y36" s="1367">
        <v>302.08699999999999</v>
      </c>
      <c r="Z36" s="1365">
        <v>0</v>
      </c>
      <c r="AA36" s="1367">
        <v>0</v>
      </c>
      <c r="AB36" s="1367">
        <v>0</v>
      </c>
      <c r="AC36" s="1365">
        <v>0</v>
      </c>
      <c r="AD36" s="1367">
        <v>0</v>
      </c>
      <c r="AE36" s="1367">
        <v>0</v>
      </c>
      <c r="AF36" s="1365">
        <v>0</v>
      </c>
      <c r="AG36" s="1367">
        <v>0</v>
      </c>
      <c r="AH36" s="1367">
        <v>0</v>
      </c>
      <c r="AI36" s="1365">
        <v>0</v>
      </c>
      <c r="AJ36" s="1367">
        <v>0</v>
      </c>
      <c r="AK36" s="1367">
        <v>0</v>
      </c>
      <c r="AL36" s="1365">
        <v>0</v>
      </c>
      <c r="AM36" s="1367">
        <v>0</v>
      </c>
      <c r="AN36" s="1367">
        <v>0</v>
      </c>
      <c r="AO36" s="1365">
        <v>0</v>
      </c>
      <c r="AP36" s="1367">
        <v>0</v>
      </c>
      <c r="AQ36" s="1367">
        <v>0</v>
      </c>
      <c r="AR36" s="1365">
        <v>0</v>
      </c>
      <c r="AS36" s="1367">
        <v>0</v>
      </c>
      <c r="AT36" s="1367">
        <v>0</v>
      </c>
      <c r="AU36" s="1365">
        <v>0</v>
      </c>
      <c r="AV36" s="1367">
        <v>0</v>
      </c>
      <c r="AW36" s="1367">
        <v>0</v>
      </c>
      <c r="AX36" s="1365">
        <v>0</v>
      </c>
      <c r="AY36" s="1367">
        <v>0</v>
      </c>
      <c r="AZ36" s="1367">
        <v>0</v>
      </c>
      <c r="BA36" s="1365">
        <v>0</v>
      </c>
      <c r="BB36" s="1367">
        <v>0</v>
      </c>
      <c r="BC36" s="1367">
        <v>0</v>
      </c>
      <c r="BD36" s="1365">
        <v>0</v>
      </c>
      <c r="BE36" s="1367">
        <v>0</v>
      </c>
      <c r="BF36" s="1367">
        <v>0</v>
      </c>
      <c r="BG36" s="1365">
        <v>213138.83900000001</v>
      </c>
      <c r="BH36" s="1367">
        <v>4315.9770839301054</v>
      </c>
      <c r="BI36" s="1368">
        <v>228205.916</v>
      </c>
      <c r="BJ36" s="1363"/>
      <c r="BK36" s="1363"/>
    </row>
    <row r="37" spans="1:63" s="1358" customFormat="1" ht="10.199999999999999">
      <c r="A37" s="1364" t="s">
        <v>102</v>
      </c>
      <c r="B37" s="1365">
        <v>24880.834999999999</v>
      </c>
      <c r="C37" s="1367">
        <v>3640.1183042108278</v>
      </c>
      <c r="D37" s="1367">
        <v>37588.489000000001</v>
      </c>
      <c r="E37" s="1365">
        <v>442.54300000000001</v>
      </c>
      <c r="F37" s="1367">
        <v>179.08765396734461</v>
      </c>
      <c r="G37" s="1367">
        <v>1067.7380000000001</v>
      </c>
      <c r="H37" s="1365">
        <v>483623.815</v>
      </c>
      <c r="I37" s="1367">
        <v>82490.064451446582</v>
      </c>
      <c r="J37" s="1367">
        <v>771596.63100000005</v>
      </c>
      <c r="K37" s="1365">
        <v>2064.7950000000001</v>
      </c>
      <c r="L37" s="1367">
        <v>161.82469206531078</v>
      </c>
      <c r="M37" s="1367">
        <v>2629.7260000000001</v>
      </c>
      <c r="N37" s="1365">
        <v>5944.4160000000002</v>
      </c>
      <c r="O37" s="1367">
        <v>2136.5554282440562</v>
      </c>
      <c r="P37" s="1367">
        <v>13403.130999999999</v>
      </c>
      <c r="Q37" s="1365">
        <v>33574.036</v>
      </c>
      <c r="R37" s="1367">
        <v>6203.9312517903172</v>
      </c>
      <c r="S37" s="1367">
        <v>55231.961000000003</v>
      </c>
      <c r="T37" s="1365">
        <v>0</v>
      </c>
      <c r="U37" s="1367">
        <v>0</v>
      </c>
      <c r="V37" s="1367">
        <v>0</v>
      </c>
      <c r="W37" s="1365">
        <v>111795.042</v>
      </c>
      <c r="X37" s="1367">
        <v>6774.1652821541102</v>
      </c>
      <c r="Y37" s="1367">
        <v>135443.65299999999</v>
      </c>
      <c r="Z37" s="1365">
        <v>0</v>
      </c>
      <c r="AA37" s="1367">
        <v>0</v>
      </c>
      <c r="AB37" s="1367">
        <v>0</v>
      </c>
      <c r="AC37" s="1365">
        <v>0</v>
      </c>
      <c r="AD37" s="1367">
        <v>0</v>
      </c>
      <c r="AE37" s="1367">
        <v>0</v>
      </c>
      <c r="AF37" s="1365">
        <v>0</v>
      </c>
      <c r="AG37" s="1367">
        <v>0</v>
      </c>
      <c r="AH37" s="1367">
        <v>0</v>
      </c>
      <c r="AI37" s="1365">
        <v>0</v>
      </c>
      <c r="AJ37" s="1367">
        <v>0</v>
      </c>
      <c r="AK37" s="1367">
        <v>0</v>
      </c>
      <c r="AL37" s="1365">
        <v>0</v>
      </c>
      <c r="AM37" s="1367">
        <v>0</v>
      </c>
      <c r="AN37" s="1367">
        <v>0</v>
      </c>
      <c r="AO37" s="1365">
        <v>0</v>
      </c>
      <c r="AP37" s="1367">
        <v>0</v>
      </c>
      <c r="AQ37" s="1367">
        <v>0</v>
      </c>
      <c r="AR37" s="1365">
        <v>0</v>
      </c>
      <c r="AS37" s="1367">
        <v>0</v>
      </c>
      <c r="AT37" s="1367">
        <v>0</v>
      </c>
      <c r="AU37" s="1365">
        <v>0</v>
      </c>
      <c r="AV37" s="1367">
        <v>0</v>
      </c>
      <c r="AW37" s="1367">
        <v>0</v>
      </c>
      <c r="AX37" s="1365">
        <v>0</v>
      </c>
      <c r="AY37" s="1367">
        <v>0</v>
      </c>
      <c r="AZ37" s="1367">
        <v>0</v>
      </c>
      <c r="BA37" s="1365">
        <v>0</v>
      </c>
      <c r="BB37" s="1367">
        <v>0</v>
      </c>
      <c r="BC37" s="1367">
        <v>0</v>
      </c>
      <c r="BD37" s="1365">
        <v>0</v>
      </c>
      <c r="BE37" s="1367">
        <v>0</v>
      </c>
      <c r="BF37" s="1367">
        <v>0</v>
      </c>
      <c r="BG37" s="1365">
        <v>662325.48600000003</v>
      </c>
      <c r="BH37" s="1367">
        <v>101585.74763678029</v>
      </c>
      <c r="BI37" s="1368">
        <v>1016961.3320000001</v>
      </c>
      <c r="BJ37" s="1363"/>
      <c r="BK37" s="1363"/>
    </row>
    <row r="38" spans="1:63" s="1358" customFormat="1" ht="10.199999999999999">
      <c r="A38" s="1364" t="s">
        <v>113</v>
      </c>
      <c r="B38" s="1365">
        <v>8170037.9900000002</v>
      </c>
      <c r="C38" s="1367">
        <v>154195.87310226294</v>
      </c>
      <c r="D38" s="1367">
        <v>8708335.784</v>
      </c>
      <c r="E38" s="1365">
        <v>47219.512999999999</v>
      </c>
      <c r="F38" s="1367">
        <v>953.43024921226015</v>
      </c>
      <c r="G38" s="1367">
        <v>50547.938999999998</v>
      </c>
      <c r="H38" s="1365">
        <v>17487523.868999999</v>
      </c>
      <c r="I38" s="1367">
        <v>311625.43855628755</v>
      </c>
      <c r="J38" s="1367">
        <v>18575408.274999999</v>
      </c>
      <c r="K38" s="1365">
        <v>58907.082999999999</v>
      </c>
      <c r="L38" s="1367">
        <v>8319.6118590661699</v>
      </c>
      <c r="M38" s="1367">
        <v>87950.847999999998</v>
      </c>
      <c r="N38" s="1365">
        <v>290001.62199999997</v>
      </c>
      <c r="O38" s="1367">
        <v>57696.499283872814</v>
      </c>
      <c r="P38" s="1367">
        <v>491420.10100000002</v>
      </c>
      <c r="Q38" s="1365">
        <v>4808953.0520000001</v>
      </c>
      <c r="R38" s="1367">
        <v>291338.79547407618</v>
      </c>
      <c r="S38" s="1367">
        <v>5826016.7869999995</v>
      </c>
      <c r="T38" s="1365">
        <v>0</v>
      </c>
      <c r="U38" s="1367">
        <v>0</v>
      </c>
      <c r="V38" s="1367">
        <v>0</v>
      </c>
      <c r="W38" s="1365">
        <v>1865307.2760000001</v>
      </c>
      <c r="X38" s="1367">
        <v>85537.608421655692</v>
      </c>
      <c r="Y38" s="1367">
        <v>2163919.0669999998</v>
      </c>
      <c r="Z38" s="1365">
        <v>11316766.873</v>
      </c>
      <c r="AA38" s="1367">
        <v>1524.1472357490688</v>
      </c>
      <c r="AB38" s="1367">
        <v>11322087.671</v>
      </c>
      <c r="AC38" s="1365">
        <v>3519.0079999999998</v>
      </c>
      <c r="AD38" s="1367">
        <v>99.843311372099677</v>
      </c>
      <c r="AE38" s="1367">
        <v>3867.5619999999999</v>
      </c>
      <c r="AF38" s="1365">
        <v>2115.6689999999999</v>
      </c>
      <c r="AG38" s="1367">
        <v>0</v>
      </c>
      <c r="AH38" s="1367">
        <v>2115.6689999999999</v>
      </c>
      <c r="AI38" s="1365">
        <v>938.63400000000001</v>
      </c>
      <c r="AJ38" s="1367">
        <v>328.93898596390721</v>
      </c>
      <c r="AK38" s="1367">
        <v>2086.96</v>
      </c>
      <c r="AL38" s="1365">
        <v>0</v>
      </c>
      <c r="AM38" s="1367">
        <v>0</v>
      </c>
      <c r="AN38" s="1367">
        <v>0</v>
      </c>
      <c r="AO38" s="1365">
        <v>5295.4790000000003</v>
      </c>
      <c r="AP38" s="1367">
        <v>171.55972500716126</v>
      </c>
      <c r="AQ38" s="1367">
        <v>5894.3940000000002</v>
      </c>
      <c r="AR38" s="1365">
        <v>0</v>
      </c>
      <c r="AS38" s="1367">
        <v>0</v>
      </c>
      <c r="AT38" s="1367">
        <v>0</v>
      </c>
      <c r="AU38" s="1365">
        <v>0</v>
      </c>
      <c r="AV38" s="1367">
        <v>0</v>
      </c>
      <c r="AW38" s="1367">
        <v>0</v>
      </c>
      <c r="AX38" s="1365">
        <v>0</v>
      </c>
      <c r="AY38" s="1367">
        <v>0</v>
      </c>
      <c r="AZ38" s="1367">
        <v>0</v>
      </c>
      <c r="BA38" s="1365">
        <v>1998848.0160000001</v>
      </c>
      <c r="BB38" s="1367">
        <v>0</v>
      </c>
      <c r="BC38" s="1367">
        <v>1998848.0160000001</v>
      </c>
      <c r="BD38" s="1365">
        <v>2815.2240000000002</v>
      </c>
      <c r="BE38" s="1367">
        <v>14.733600687482097</v>
      </c>
      <c r="BF38" s="1367">
        <v>2866.6590000000001</v>
      </c>
      <c r="BG38" s="1365">
        <v>46058249.314000003</v>
      </c>
      <c r="BH38" s="1367">
        <v>911806.48123746773</v>
      </c>
      <c r="BI38" s="1368">
        <v>49241365.740999997</v>
      </c>
      <c r="BJ38" s="1363"/>
      <c r="BK38" s="1363"/>
    </row>
    <row r="39" spans="1:63" s="1358" customFormat="1" ht="10.199999999999999">
      <c r="A39" s="1364" t="s">
        <v>2281</v>
      </c>
      <c r="B39" s="1365">
        <v>0</v>
      </c>
      <c r="C39" s="1367">
        <v>0</v>
      </c>
      <c r="D39" s="1367">
        <v>0</v>
      </c>
      <c r="E39" s="1365">
        <v>0</v>
      </c>
      <c r="F39" s="1367">
        <v>58.448582068175313</v>
      </c>
      <c r="G39" s="1367">
        <v>204.04400000000001</v>
      </c>
      <c r="H39" s="1365">
        <v>0</v>
      </c>
      <c r="I39" s="1367">
        <v>0</v>
      </c>
      <c r="J39" s="1367">
        <v>0</v>
      </c>
      <c r="K39" s="1365">
        <v>1057.377</v>
      </c>
      <c r="L39" s="1367">
        <v>11.309653394442853</v>
      </c>
      <c r="M39" s="1367">
        <v>1096.8599999999999</v>
      </c>
      <c r="N39" s="1365">
        <v>16957.678</v>
      </c>
      <c r="O39" s="1367">
        <v>2840.7227155542823</v>
      </c>
      <c r="P39" s="1367">
        <v>26874.641</v>
      </c>
      <c r="Q39" s="1365">
        <v>0</v>
      </c>
      <c r="R39" s="1367">
        <v>0</v>
      </c>
      <c r="S39" s="1367">
        <v>0</v>
      </c>
      <c r="T39" s="1365">
        <v>0</v>
      </c>
      <c r="U39" s="1367">
        <v>0</v>
      </c>
      <c r="V39" s="1367">
        <v>0</v>
      </c>
      <c r="W39" s="1365">
        <v>0</v>
      </c>
      <c r="X39" s="1367">
        <v>0</v>
      </c>
      <c r="Y39" s="1367">
        <v>0</v>
      </c>
      <c r="Z39" s="1365">
        <v>0</v>
      </c>
      <c r="AA39" s="1367">
        <v>0</v>
      </c>
      <c r="AB39" s="1367">
        <v>0</v>
      </c>
      <c r="AC39" s="1365">
        <v>0</v>
      </c>
      <c r="AD39" s="1367">
        <v>0</v>
      </c>
      <c r="AE39" s="1367">
        <v>0</v>
      </c>
      <c r="AF39" s="1365">
        <v>0</v>
      </c>
      <c r="AG39" s="1367">
        <v>0</v>
      </c>
      <c r="AH39" s="1367">
        <v>0</v>
      </c>
      <c r="AI39" s="1365">
        <v>0</v>
      </c>
      <c r="AJ39" s="1367">
        <v>0</v>
      </c>
      <c r="AK39" s="1367">
        <v>0</v>
      </c>
      <c r="AL39" s="1365">
        <v>0</v>
      </c>
      <c r="AM39" s="1367">
        <v>0</v>
      </c>
      <c r="AN39" s="1367">
        <v>0</v>
      </c>
      <c r="AO39" s="1365">
        <v>0</v>
      </c>
      <c r="AP39" s="1367">
        <v>0</v>
      </c>
      <c r="AQ39" s="1367">
        <v>0</v>
      </c>
      <c r="AR39" s="1365">
        <v>0</v>
      </c>
      <c r="AS39" s="1367">
        <v>0</v>
      </c>
      <c r="AT39" s="1367">
        <v>0</v>
      </c>
      <c r="AU39" s="1365">
        <v>0</v>
      </c>
      <c r="AV39" s="1367">
        <v>0</v>
      </c>
      <c r="AW39" s="1367">
        <v>0</v>
      </c>
      <c r="AX39" s="1365">
        <v>0</v>
      </c>
      <c r="AY39" s="1367">
        <v>0</v>
      </c>
      <c r="AZ39" s="1367">
        <v>0</v>
      </c>
      <c r="BA39" s="1365">
        <v>0</v>
      </c>
      <c r="BB39" s="1367">
        <v>0</v>
      </c>
      <c r="BC39" s="1367">
        <v>0</v>
      </c>
      <c r="BD39" s="1365">
        <v>0</v>
      </c>
      <c r="BE39" s="1367">
        <v>0</v>
      </c>
      <c r="BF39" s="1367">
        <v>0</v>
      </c>
      <c r="BG39" s="1365">
        <v>18015.056</v>
      </c>
      <c r="BH39" s="1367">
        <v>2910.4809510169002</v>
      </c>
      <c r="BI39" s="1368">
        <v>28175.545999999998</v>
      </c>
      <c r="BJ39" s="1363"/>
      <c r="BK39" s="1363"/>
    </row>
    <row r="40" spans="1:63" s="1358" customFormat="1" ht="10.199999999999999">
      <c r="A40" s="1364" t="s">
        <v>2363</v>
      </c>
      <c r="B40" s="1365">
        <v>174492.80799999999</v>
      </c>
      <c r="C40" s="1367">
        <v>19396.799197937551</v>
      </c>
      <c r="D40" s="1367">
        <v>242207.03400000001</v>
      </c>
      <c r="E40" s="1365">
        <v>184.92699999999999</v>
      </c>
      <c r="F40" s="1367">
        <v>0</v>
      </c>
      <c r="G40" s="1367">
        <v>184.92699999999999</v>
      </c>
      <c r="H40" s="1365">
        <v>76286.501999999993</v>
      </c>
      <c r="I40" s="1367">
        <v>36867.400458321397</v>
      </c>
      <c r="J40" s="1367">
        <v>204990.598</v>
      </c>
      <c r="K40" s="1365">
        <v>5885.1949999999997</v>
      </c>
      <c r="L40" s="1367">
        <v>244.66284732168432</v>
      </c>
      <c r="M40" s="1367">
        <v>6739.3140000000003</v>
      </c>
      <c r="N40" s="1365">
        <v>19073.238000000001</v>
      </c>
      <c r="O40" s="1367">
        <v>11793.727012317388</v>
      </c>
      <c r="P40" s="1367">
        <v>60245.14</v>
      </c>
      <c r="Q40" s="1365">
        <v>68096.601999999999</v>
      </c>
      <c r="R40" s="1367">
        <v>8157.4070466914927</v>
      </c>
      <c r="S40" s="1367">
        <v>96574.11</v>
      </c>
      <c r="T40" s="1365">
        <v>0</v>
      </c>
      <c r="U40" s="1367">
        <v>0</v>
      </c>
      <c r="V40" s="1367">
        <v>0</v>
      </c>
      <c r="W40" s="1365">
        <v>3354.1619999999998</v>
      </c>
      <c r="X40" s="1367">
        <v>403.76596963620739</v>
      </c>
      <c r="Y40" s="1367">
        <v>4763.7089999999998</v>
      </c>
      <c r="Z40" s="1365">
        <v>0</v>
      </c>
      <c r="AA40" s="1367">
        <v>0</v>
      </c>
      <c r="AB40" s="1367">
        <v>0</v>
      </c>
      <c r="AC40" s="1365">
        <v>0</v>
      </c>
      <c r="AD40" s="1367">
        <v>0</v>
      </c>
      <c r="AE40" s="1367">
        <v>0</v>
      </c>
      <c r="AF40" s="1365">
        <v>0</v>
      </c>
      <c r="AG40" s="1367">
        <v>0</v>
      </c>
      <c r="AH40" s="1367">
        <v>0</v>
      </c>
      <c r="AI40" s="1365">
        <v>0</v>
      </c>
      <c r="AJ40" s="1367">
        <v>11.188198224004584</v>
      </c>
      <c r="AK40" s="1367">
        <v>39.058</v>
      </c>
      <c r="AL40" s="1365">
        <v>0</v>
      </c>
      <c r="AM40" s="1367">
        <v>0</v>
      </c>
      <c r="AN40" s="1367">
        <v>0</v>
      </c>
      <c r="AO40" s="1365">
        <v>0</v>
      </c>
      <c r="AP40" s="1367">
        <v>0</v>
      </c>
      <c r="AQ40" s="1367">
        <v>0</v>
      </c>
      <c r="AR40" s="1365">
        <v>0</v>
      </c>
      <c r="AS40" s="1367">
        <v>0</v>
      </c>
      <c r="AT40" s="1367">
        <v>0</v>
      </c>
      <c r="AU40" s="1365">
        <v>0</v>
      </c>
      <c r="AV40" s="1367">
        <v>0</v>
      </c>
      <c r="AW40" s="1367">
        <v>0</v>
      </c>
      <c r="AX40" s="1365">
        <v>0</v>
      </c>
      <c r="AY40" s="1367">
        <v>0</v>
      </c>
      <c r="AZ40" s="1367">
        <v>0</v>
      </c>
      <c r="BA40" s="1365">
        <v>0</v>
      </c>
      <c r="BB40" s="1367">
        <v>0</v>
      </c>
      <c r="BC40" s="1367">
        <v>0</v>
      </c>
      <c r="BD40" s="1365">
        <v>0</v>
      </c>
      <c r="BE40" s="1367">
        <v>0</v>
      </c>
      <c r="BF40" s="1367">
        <v>0</v>
      </c>
      <c r="BG40" s="1365">
        <v>347373.43699999998</v>
      </c>
      <c r="BH40" s="1367">
        <v>76874.951303351481</v>
      </c>
      <c r="BI40" s="1368">
        <v>615743.89199999999</v>
      </c>
      <c r="BJ40" s="1363"/>
      <c r="BK40" s="1363"/>
    </row>
    <row r="41" spans="1:63" s="1358" customFormat="1" ht="10.199999999999999">
      <c r="A41" s="1364" t="s">
        <v>2364</v>
      </c>
      <c r="B41" s="1365">
        <v>4034.5619999999999</v>
      </c>
      <c r="C41" s="1367">
        <v>8337.529934116299</v>
      </c>
      <c r="D41" s="1367">
        <v>33140.879000000001</v>
      </c>
      <c r="E41" s="1365">
        <v>138.41399999999999</v>
      </c>
      <c r="F41" s="1367">
        <v>423.3844170724721</v>
      </c>
      <c r="G41" s="1367">
        <v>1616.45</v>
      </c>
      <c r="H41" s="1365">
        <v>16594.706999999999</v>
      </c>
      <c r="I41" s="1367">
        <v>27456.292466342024</v>
      </c>
      <c r="J41" s="1367">
        <v>112444.624</v>
      </c>
      <c r="K41" s="1365">
        <v>6634.2719999999999</v>
      </c>
      <c r="L41" s="1367">
        <v>2349.0114580349468</v>
      </c>
      <c r="M41" s="1367">
        <v>14834.671</v>
      </c>
      <c r="N41" s="1365">
        <v>295.09399999999999</v>
      </c>
      <c r="O41" s="1367">
        <v>4606.9945574333997</v>
      </c>
      <c r="P41" s="1367">
        <v>16378.111999999999</v>
      </c>
      <c r="Q41" s="1365">
        <v>23349.119999999999</v>
      </c>
      <c r="R41" s="1367">
        <v>10549.029217989115</v>
      </c>
      <c r="S41" s="1367">
        <v>60175.781999999999</v>
      </c>
      <c r="T41" s="1365">
        <v>66900</v>
      </c>
      <c r="U41" s="1367">
        <v>0</v>
      </c>
      <c r="V41" s="1367">
        <v>66900</v>
      </c>
      <c r="W41" s="1365">
        <v>336</v>
      </c>
      <c r="X41" s="1367">
        <v>81.647951876253231</v>
      </c>
      <c r="Y41" s="1367">
        <v>621.03300000000002</v>
      </c>
      <c r="Z41" s="1365">
        <v>0</v>
      </c>
      <c r="AA41" s="1367">
        <v>0</v>
      </c>
      <c r="AB41" s="1367">
        <v>0</v>
      </c>
      <c r="AC41" s="1365">
        <v>0</v>
      </c>
      <c r="AD41" s="1367">
        <v>0</v>
      </c>
      <c r="AE41" s="1367">
        <v>0</v>
      </c>
      <c r="AF41" s="1365">
        <v>0</v>
      </c>
      <c r="AG41" s="1367">
        <v>0</v>
      </c>
      <c r="AH41" s="1367">
        <v>0</v>
      </c>
      <c r="AI41" s="1365">
        <v>0</v>
      </c>
      <c r="AJ41" s="1367">
        <v>0</v>
      </c>
      <c r="AK41" s="1367">
        <v>0</v>
      </c>
      <c r="AL41" s="1365">
        <v>0</v>
      </c>
      <c r="AM41" s="1367">
        <v>0</v>
      </c>
      <c r="AN41" s="1367">
        <v>0</v>
      </c>
      <c r="AO41" s="1365">
        <v>0</v>
      </c>
      <c r="AP41" s="1367">
        <v>0</v>
      </c>
      <c r="AQ41" s="1367">
        <v>0</v>
      </c>
      <c r="AR41" s="1365">
        <v>0</v>
      </c>
      <c r="AS41" s="1367">
        <v>0</v>
      </c>
      <c r="AT41" s="1367">
        <v>0</v>
      </c>
      <c r="AU41" s="1365">
        <v>0</v>
      </c>
      <c r="AV41" s="1367">
        <v>0</v>
      </c>
      <c r="AW41" s="1367">
        <v>0</v>
      </c>
      <c r="AX41" s="1365">
        <v>0</v>
      </c>
      <c r="AY41" s="1367">
        <v>0</v>
      </c>
      <c r="AZ41" s="1367">
        <v>0</v>
      </c>
      <c r="BA41" s="1365">
        <v>0</v>
      </c>
      <c r="BB41" s="1367">
        <v>0</v>
      </c>
      <c r="BC41" s="1367">
        <v>0</v>
      </c>
      <c r="BD41" s="1365">
        <v>0</v>
      </c>
      <c r="BE41" s="1367">
        <v>0</v>
      </c>
      <c r="BF41" s="1367">
        <v>0</v>
      </c>
      <c r="BG41" s="1365">
        <v>118282.171</v>
      </c>
      <c r="BH41" s="1367">
        <v>53803.890862217129</v>
      </c>
      <c r="BI41" s="1368">
        <v>306111.554</v>
      </c>
      <c r="BJ41" s="1363"/>
      <c r="BK41" s="1363"/>
    </row>
    <row r="42" spans="1:63" s="1358" customFormat="1" ht="10.199999999999999">
      <c r="A42" s="1364" t="s">
        <v>2660</v>
      </c>
      <c r="B42" s="1365">
        <v>127860.886</v>
      </c>
      <c r="C42" s="1367">
        <v>10704.262389000287</v>
      </c>
      <c r="D42" s="1367">
        <v>165229.46599999999</v>
      </c>
      <c r="E42" s="1365">
        <v>2445.808</v>
      </c>
      <c r="F42" s="1367">
        <v>240</v>
      </c>
      <c r="G42" s="1367">
        <v>3283.6480000000001</v>
      </c>
      <c r="H42" s="1365">
        <v>19266.966</v>
      </c>
      <c r="I42" s="1367">
        <v>3102.3967344600401</v>
      </c>
      <c r="J42" s="1367">
        <v>30097.433000000001</v>
      </c>
      <c r="K42" s="1365">
        <v>49805.605000000003</v>
      </c>
      <c r="L42" s="1367">
        <v>2388.0988255514176</v>
      </c>
      <c r="M42" s="1367">
        <v>58142.459000000003</v>
      </c>
      <c r="N42" s="1365">
        <v>10602.11</v>
      </c>
      <c r="O42" s="1367">
        <v>0</v>
      </c>
      <c r="P42" s="1367">
        <v>10602.11</v>
      </c>
      <c r="Q42" s="1365">
        <v>5124.4880000000003</v>
      </c>
      <c r="R42" s="1367">
        <v>1126.1268977370382</v>
      </c>
      <c r="S42" s="1367">
        <v>9055.7970000000005</v>
      </c>
      <c r="T42" s="1365">
        <v>0</v>
      </c>
      <c r="U42" s="1367">
        <v>0</v>
      </c>
      <c r="V42" s="1367">
        <v>0</v>
      </c>
      <c r="W42" s="1365">
        <v>0</v>
      </c>
      <c r="X42" s="1367">
        <v>0</v>
      </c>
      <c r="Y42" s="1367">
        <v>0</v>
      </c>
      <c r="Z42" s="1365">
        <v>0</v>
      </c>
      <c r="AA42" s="1367">
        <v>0</v>
      </c>
      <c r="AB42" s="1367">
        <v>0</v>
      </c>
      <c r="AC42" s="1365">
        <v>49.77</v>
      </c>
      <c r="AD42" s="1367">
        <v>19.153824119163563</v>
      </c>
      <c r="AE42" s="1367">
        <v>116.636</v>
      </c>
      <c r="AF42" s="1365">
        <v>0</v>
      </c>
      <c r="AG42" s="1367">
        <v>0</v>
      </c>
      <c r="AH42" s="1367">
        <v>0</v>
      </c>
      <c r="AI42" s="1365">
        <v>0</v>
      </c>
      <c r="AJ42" s="1367">
        <v>0</v>
      </c>
      <c r="AK42" s="1367">
        <v>0</v>
      </c>
      <c r="AL42" s="1365">
        <v>0</v>
      </c>
      <c r="AM42" s="1367">
        <v>0</v>
      </c>
      <c r="AN42" s="1367">
        <v>0</v>
      </c>
      <c r="AO42" s="1365">
        <v>0</v>
      </c>
      <c r="AP42" s="1367">
        <v>0</v>
      </c>
      <c r="AQ42" s="1367">
        <v>0</v>
      </c>
      <c r="AR42" s="1365">
        <v>0</v>
      </c>
      <c r="AS42" s="1367">
        <v>0</v>
      </c>
      <c r="AT42" s="1367">
        <v>0</v>
      </c>
      <c r="AU42" s="1365">
        <v>0</v>
      </c>
      <c r="AV42" s="1367">
        <v>0</v>
      </c>
      <c r="AW42" s="1367">
        <v>0</v>
      </c>
      <c r="AX42" s="1365">
        <v>0</v>
      </c>
      <c r="AY42" s="1367">
        <v>0</v>
      </c>
      <c r="AZ42" s="1367">
        <v>0</v>
      </c>
      <c r="BA42" s="1365">
        <v>0</v>
      </c>
      <c r="BB42" s="1367">
        <v>0</v>
      </c>
      <c r="BC42" s="1367">
        <v>0</v>
      </c>
      <c r="BD42" s="1365">
        <v>0</v>
      </c>
      <c r="BE42" s="1367">
        <v>0</v>
      </c>
      <c r="BF42" s="1367">
        <v>0</v>
      </c>
      <c r="BG42" s="1365">
        <v>215155.636</v>
      </c>
      <c r="BH42" s="1367">
        <v>17580.039530220565</v>
      </c>
      <c r="BI42" s="1368">
        <v>276527.554</v>
      </c>
      <c r="BJ42" s="1363"/>
      <c r="BK42" s="1363"/>
    </row>
    <row r="43" spans="1:63" s="1358" customFormat="1" ht="10.199999999999999">
      <c r="A43" s="1371" t="s">
        <v>2661</v>
      </c>
      <c r="B43" s="1372">
        <v>54771.023999999998</v>
      </c>
      <c r="C43" s="1373">
        <v>447.6617015181896</v>
      </c>
      <c r="D43" s="1374">
        <v>56333.811999999998</v>
      </c>
      <c r="E43" s="1372">
        <v>127.562</v>
      </c>
      <c r="F43" s="1373">
        <v>1.0627327413348611</v>
      </c>
      <c r="G43" s="1374">
        <v>131.273</v>
      </c>
      <c r="H43" s="1372">
        <v>173638.88500000001</v>
      </c>
      <c r="I43" s="1373">
        <v>1762.5608708106561</v>
      </c>
      <c r="J43" s="1374">
        <v>179791.986</v>
      </c>
      <c r="K43" s="1372">
        <v>978.35</v>
      </c>
      <c r="L43" s="1373">
        <v>16.374964193640789</v>
      </c>
      <c r="M43" s="1374">
        <v>1035.5150000000001</v>
      </c>
      <c r="N43" s="1372">
        <v>375.53500000000003</v>
      </c>
      <c r="O43" s="1373">
        <v>33.146376396448005</v>
      </c>
      <c r="P43" s="1374">
        <v>491.24900000000002</v>
      </c>
      <c r="Q43" s="1372">
        <v>3648.576</v>
      </c>
      <c r="R43" s="1373">
        <v>168.43712403322829</v>
      </c>
      <c r="S43" s="1374">
        <v>4236.5910000000003</v>
      </c>
      <c r="T43" s="1372">
        <v>17.594000000000001</v>
      </c>
      <c r="U43" s="1373">
        <v>6.1377828702377544</v>
      </c>
      <c r="V43" s="1374">
        <v>39.021999999999998</v>
      </c>
      <c r="W43" s="1372">
        <v>20074.527999999998</v>
      </c>
      <c r="X43" s="1373">
        <v>64.734460040103116</v>
      </c>
      <c r="Y43" s="1374">
        <v>20300.517</v>
      </c>
      <c r="Z43" s="1372">
        <v>1807228.899</v>
      </c>
      <c r="AA43" s="1373">
        <v>19.321970782010887</v>
      </c>
      <c r="AB43" s="1374">
        <v>1807296.352</v>
      </c>
      <c r="AC43" s="1372">
        <v>0</v>
      </c>
      <c r="AD43" s="1373">
        <v>0</v>
      </c>
      <c r="AE43" s="1374">
        <v>0</v>
      </c>
      <c r="AF43" s="1372">
        <v>297.92099999999999</v>
      </c>
      <c r="AG43" s="1373">
        <v>0</v>
      </c>
      <c r="AH43" s="1374">
        <v>297.92099999999999</v>
      </c>
      <c r="AI43" s="1372">
        <v>0</v>
      </c>
      <c r="AJ43" s="1373">
        <v>0</v>
      </c>
      <c r="AK43" s="1374">
        <v>0</v>
      </c>
      <c r="AL43" s="1372">
        <v>0</v>
      </c>
      <c r="AM43" s="1373">
        <v>0</v>
      </c>
      <c r="AN43" s="1374">
        <v>0</v>
      </c>
      <c r="AO43" s="1372">
        <v>22.271000000000001</v>
      </c>
      <c r="AP43" s="1373">
        <v>0</v>
      </c>
      <c r="AQ43" s="1374">
        <v>22.271000000000001</v>
      </c>
      <c r="AR43" s="1372">
        <v>0</v>
      </c>
      <c r="AS43" s="1373">
        <v>0</v>
      </c>
      <c r="AT43" s="1374">
        <v>0</v>
      </c>
      <c r="AU43" s="1372">
        <v>0</v>
      </c>
      <c r="AV43" s="1373">
        <v>0</v>
      </c>
      <c r="AW43" s="1374">
        <v>0</v>
      </c>
      <c r="AX43" s="1372">
        <v>0</v>
      </c>
      <c r="AY43" s="1373">
        <v>0</v>
      </c>
      <c r="AZ43" s="1374">
        <v>0</v>
      </c>
      <c r="BA43" s="1372">
        <v>1964014.226</v>
      </c>
      <c r="BB43" s="1373">
        <v>0</v>
      </c>
      <c r="BC43" s="1374">
        <v>1964014.226</v>
      </c>
      <c r="BD43" s="1372">
        <v>2766.4090000000001</v>
      </c>
      <c r="BE43" s="1373">
        <v>2.4631910627327414</v>
      </c>
      <c r="BF43" s="1374">
        <v>2775.009</v>
      </c>
      <c r="BG43" s="1372">
        <v>4027961.7859999998</v>
      </c>
      <c r="BH43" s="1373">
        <v>2521.9026067029504</v>
      </c>
      <c r="BI43" s="1374">
        <v>4036765.7489999998</v>
      </c>
      <c r="BJ43" s="1363"/>
      <c r="BK43" s="1363"/>
    </row>
    <row r="44" spans="1:63" s="1358" customFormat="1" ht="10.199999999999999">
      <c r="A44" s="1364" t="s">
        <v>2653</v>
      </c>
      <c r="B44" s="1365">
        <v>212.97</v>
      </c>
      <c r="C44" s="1367">
        <v>44.377542251503868</v>
      </c>
      <c r="D44" s="1367">
        <v>367.892</v>
      </c>
      <c r="E44" s="1365">
        <v>7.5609999999999999</v>
      </c>
      <c r="F44" s="1367">
        <v>1.0618733887138354</v>
      </c>
      <c r="G44" s="1367">
        <v>11.268000000000001</v>
      </c>
      <c r="H44" s="1365">
        <v>5712.223</v>
      </c>
      <c r="I44" s="1367">
        <v>764.350042967631</v>
      </c>
      <c r="J44" s="1367">
        <v>8380.5689999999995</v>
      </c>
      <c r="K44" s="1365">
        <v>135.791</v>
      </c>
      <c r="L44" s="1367">
        <v>14.403895731881981</v>
      </c>
      <c r="M44" s="1367">
        <v>186.07499999999999</v>
      </c>
      <c r="N44" s="1365">
        <v>150.90100000000001</v>
      </c>
      <c r="O44" s="1367">
        <v>17.652821541105698</v>
      </c>
      <c r="P44" s="1367">
        <v>212.52799999999999</v>
      </c>
      <c r="Q44" s="1365">
        <v>469.81200000000001</v>
      </c>
      <c r="R44" s="1367">
        <v>28.541105700372384</v>
      </c>
      <c r="S44" s="1367">
        <v>569.45000000000005</v>
      </c>
      <c r="T44" s="1365">
        <v>0</v>
      </c>
      <c r="U44" s="1367">
        <v>0</v>
      </c>
      <c r="V44" s="1367">
        <v>0</v>
      </c>
      <c r="W44" s="1365">
        <v>101.542</v>
      </c>
      <c r="X44" s="1367">
        <v>10.02721283299914</v>
      </c>
      <c r="Y44" s="1367">
        <v>136.547</v>
      </c>
      <c r="Z44" s="1365">
        <v>0</v>
      </c>
      <c r="AA44" s="1367">
        <v>0</v>
      </c>
      <c r="AB44" s="1367">
        <v>0</v>
      </c>
      <c r="AC44" s="1365">
        <v>0</v>
      </c>
      <c r="AD44" s="1367">
        <v>0</v>
      </c>
      <c r="AE44" s="1367">
        <v>0</v>
      </c>
      <c r="AF44" s="1365">
        <v>0</v>
      </c>
      <c r="AG44" s="1367">
        <v>0</v>
      </c>
      <c r="AH44" s="1367">
        <v>0</v>
      </c>
      <c r="AI44" s="1365">
        <v>0</v>
      </c>
      <c r="AJ44" s="1367">
        <v>0</v>
      </c>
      <c r="AK44" s="1367">
        <v>0</v>
      </c>
      <c r="AL44" s="1365">
        <v>0</v>
      </c>
      <c r="AM44" s="1367">
        <v>0</v>
      </c>
      <c r="AN44" s="1367">
        <v>0</v>
      </c>
      <c r="AO44" s="1365">
        <v>0</v>
      </c>
      <c r="AP44" s="1367">
        <v>0</v>
      </c>
      <c r="AQ44" s="1367">
        <v>0</v>
      </c>
      <c r="AR44" s="1365">
        <v>0</v>
      </c>
      <c r="AS44" s="1367">
        <v>0</v>
      </c>
      <c r="AT44" s="1367">
        <v>0</v>
      </c>
      <c r="AU44" s="1365">
        <v>0</v>
      </c>
      <c r="AV44" s="1367">
        <v>0</v>
      </c>
      <c r="AW44" s="1367">
        <v>0</v>
      </c>
      <c r="AX44" s="1365">
        <v>0</v>
      </c>
      <c r="AY44" s="1367">
        <v>0</v>
      </c>
      <c r="AZ44" s="1367">
        <v>0</v>
      </c>
      <c r="BA44" s="1365">
        <v>0</v>
      </c>
      <c r="BB44" s="1367">
        <v>0</v>
      </c>
      <c r="BC44" s="1367">
        <v>0</v>
      </c>
      <c r="BD44" s="1365">
        <v>0</v>
      </c>
      <c r="BE44" s="1367">
        <v>0</v>
      </c>
      <c r="BF44" s="1367">
        <v>0</v>
      </c>
      <c r="BG44" s="1365">
        <v>6790.8019999999997</v>
      </c>
      <c r="BH44" s="1367">
        <v>880.4150673159553</v>
      </c>
      <c r="BI44" s="1368">
        <v>9864.3320000000003</v>
      </c>
      <c r="BJ44" s="1363"/>
      <c r="BK44" s="1363"/>
    </row>
    <row r="45" spans="1:63" s="1358" customFormat="1" ht="10.199999999999999">
      <c r="A45" s="1364" t="s">
        <v>2362</v>
      </c>
      <c r="B45" s="1365">
        <v>4455.6480000000001</v>
      </c>
      <c r="C45" s="1367">
        <v>314.86594099112</v>
      </c>
      <c r="D45" s="1367">
        <v>5554.8459999999995</v>
      </c>
      <c r="E45" s="1365">
        <v>0</v>
      </c>
      <c r="F45" s="1367">
        <v>0</v>
      </c>
      <c r="G45" s="1367">
        <v>0</v>
      </c>
      <c r="H45" s="1365">
        <v>1671.325</v>
      </c>
      <c r="I45" s="1367">
        <v>392.33657977656827</v>
      </c>
      <c r="J45" s="1367">
        <v>3040.973</v>
      </c>
      <c r="K45" s="1365">
        <v>39.616999999999997</v>
      </c>
      <c r="L45" s="1367">
        <v>0.91807505012890289</v>
      </c>
      <c r="M45" s="1367">
        <v>42.823</v>
      </c>
      <c r="N45" s="1365">
        <v>72.774000000000001</v>
      </c>
      <c r="O45" s="1367">
        <v>8.5393869951303341</v>
      </c>
      <c r="P45" s="1367">
        <v>102.586</v>
      </c>
      <c r="Q45" s="1365">
        <v>148.047</v>
      </c>
      <c r="R45" s="1367">
        <v>47.290461185906615</v>
      </c>
      <c r="S45" s="1367">
        <v>313.13900000000001</v>
      </c>
      <c r="T45" s="1365">
        <v>17.594000000000001</v>
      </c>
      <c r="U45" s="1367">
        <v>6.1377828702377544</v>
      </c>
      <c r="V45" s="1367">
        <v>39.021999999999998</v>
      </c>
      <c r="W45" s="1365">
        <v>80.197000000000003</v>
      </c>
      <c r="X45" s="1367">
        <v>20.490690346605557</v>
      </c>
      <c r="Y45" s="1367">
        <v>151.72999999999999</v>
      </c>
      <c r="Z45" s="1365">
        <v>0</v>
      </c>
      <c r="AA45" s="1367">
        <v>0</v>
      </c>
      <c r="AB45" s="1367">
        <v>0</v>
      </c>
      <c r="AC45" s="1365">
        <v>0</v>
      </c>
      <c r="AD45" s="1367">
        <v>0</v>
      </c>
      <c r="AE45" s="1367">
        <v>0</v>
      </c>
      <c r="AF45" s="1365">
        <v>0</v>
      </c>
      <c r="AG45" s="1367">
        <v>0</v>
      </c>
      <c r="AH45" s="1367">
        <v>0</v>
      </c>
      <c r="AI45" s="1365">
        <v>0</v>
      </c>
      <c r="AJ45" s="1367">
        <v>0</v>
      </c>
      <c r="AK45" s="1367">
        <v>0</v>
      </c>
      <c r="AL45" s="1365">
        <v>0</v>
      </c>
      <c r="AM45" s="1367">
        <v>0</v>
      </c>
      <c r="AN45" s="1367">
        <v>0</v>
      </c>
      <c r="AO45" s="1365">
        <v>0</v>
      </c>
      <c r="AP45" s="1367">
        <v>0</v>
      </c>
      <c r="AQ45" s="1367">
        <v>0</v>
      </c>
      <c r="AR45" s="1365">
        <v>0</v>
      </c>
      <c r="AS45" s="1367">
        <v>0</v>
      </c>
      <c r="AT45" s="1367">
        <v>0</v>
      </c>
      <c r="AU45" s="1365">
        <v>0</v>
      </c>
      <c r="AV45" s="1367">
        <v>0</v>
      </c>
      <c r="AW45" s="1367">
        <v>0</v>
      </c>
      <c r="AX45" s="1365">
        <v>0</v>
      </c>
      <c r="AY45" s="1367">
        <v>0</v>
      </c>
      <c r="AZ45" s="1367">
        <v>0</v>
      </c>
      <c r="BA45" s="1365">
        <v>0</v>
      </c>
      <c r="BB45" s="1367">
        <v>0</v>
      </c>
      <c r="BC45" s="1367">
        <v>0</v>
      </c>
      <c r="BD45" s="1365">
        <v>0</v>
      </c>
      <c r="BE45" s="1367">
        <v>0</v>
      </c>
      <c r="BF45" s="1367">
        <v>0</v>
      </c>
      <c r="BG45" s="1365">
        <v>6485.2049999999999</v>
      </c>
      <c r="BH45" s="1367">
        <v>790.57977656831861</v>
      </c>
      <c r="BI45" s="1368">
        <v>9245.1200000000008</v>
      </c>
      <c r="BJ45" s="1363"/>
      <c r="BK45" s="1363"/>
    </row>
    <row r="46" spans="1:63" s="1358" customFormat="1" ht="10.199999999999999">
      <c r="A46" s="1364" t="s">
        <v>102</v>
      </c>
      <c r="B46" s="1365">
        <v>671.56700000000001</v>
      </c>
      <c r="C46" s="1367">
        <v>24.589515898023489</v>
      </c>
      <c r="D46" s="1367">
        <v>757.40899999999999</v>
      </c>
      <c r="E46" s="1365">
        <v>0</v>
      </c>
      <c r="F46" s="1367">
        <v>0</v>
      </c>
      <c r="G46" s="1367">
        <v>0</v>
      </c>
      <c r="H46" s="1365">
        <v>1987.8230000000001</v>
      </c>
      <c r="I46" s="1367">
        <v>317.70495560011454</v>
      </c>
      <c r="J46" s="1367">
        <v>3096.9319999999998</v>
      </c>
      <c r="K46" s="1365">
        <v>0</v>
      </c>
      <c r="L46" s="1367">
        <v>1.0518476081352048</v>
      </c>
      <c r="M46" s="1367">
        <v>3.6720000000000002</v>
      </c>
      <c r="N46" s="1365">
        <v>0</v>
      </c>
      <c r="O46" s="1367">
        <v>0</v>
      </c>
      <c r="P46" s="1367">
        <v>0</v>
      </c>
      <c r="Q46" s="1365">
        <v>7.8780000000000001</v>
      </c>
      <c r="R46" s="1367">
        <v>0</v>
      </c>
      <c r="S46" s="1367">
        <v>7.8789999999999996</v>
      </c>
      <c r="T46" s="1365">
        <v>0</v>
      </c>
      <c r="U46" s="1367">
        <v>0</v>
      </c>
      <c r="V46" s="1367">
        <v>0</v>
      </c>
      <c r="W46" s="1365">
        <v>329.76299999999998</v>
      </c>
      <c r="X46" s="1367">
        <v>33.216270409624748</v>
      </c>
      <c r="Y46" s="1367">
        <v>445.721</v>
      </c>
      <c r="Z46" s="1365">
        <v>0</v>
      </c>
      <c r="AA46" s="1367">
        <v>0</v>
      </c>
      <c r="AB46" s="1367">
        <v>0</v>
      </c>
      <c r="AC46" s="1365">
        <v>0</v>
      </c>
      <c r="AD46" s="1367">
        <v>0</v>
      </c>
      <c r="AE46" s="1367">
        <v>0</v>
      </c>
      <c r="AF46" s="1365">
        <v>0</v>
      </c>
      <c r="AG46" s="1367">
        <v>0</v>
      </c>
      <c r="AH46" s="1367">
        <v>0</v>
      </c>
      <c r="AI46" s="1365">
        <v>0</v>
      </c>
      <c r="AJ46" s="1367">
        <v>0</v>
      </c>
      <c r="AK46" s="1367">
        <v>0</v>
      </c>
      <c r="AL46" s="1365">
        <v>0</v>
      </c>
      <c r="AM46" s="1367">
        <v>0</v>
      </c>
      <c r="AN46" s="1367">
        <v>0</v>
      </c>
      <c r="AO46" s="1365">
        <v>0</v>
      </c>
      <c r="AP46" s="1367">
        <v>0</v>
      </c>
      <c r="AQ46" s="1367">
        <v>0</v>
      </c>
      <c r="AR46" s="1365">
        <v>0</v>
      </c>
      <c r="AS46" s="1367">
        <v>0</v>
      </c>
      <c r="AT46" s="1367">
        <v>0</v>
      </c>
      <c r="AU46" s="1365">
        <v>0</v>
      </c>
      <c r="AV46" s="1367">
        <v>0</v>
      </c>
      <c r="AW46" s="1367">
        <v>0</v>
      </c>
      <c r="AX46" s="1365">
        <v>0</v>
      </c>
      <c r="AY46" s="1367">
        <v>0</v>
      </c>
      <c r="AZ46" s="1367">
        <v>0</v>
      </c>
      <c r="BA46" s="1365">
        <v>0</v>
      </c>
      <c r="BB46" s="1367">
        <v>0</v>
      </c>
      <c r="BC46" s="1367">
        <v>0</v>
      </c>
      <c r="BD46" s="1365">
        <v>0</v>
      </c>
      <c r="BE46" s="1367">
        <v>0</v>
      </c>
      <c r="BF46" s="1367">
        <v>0</v>
      </c>
      <c r="BG46" s="1365">
        <v>2997.0320000000002</v>
      </c>
      <c r="BH46" s="1367">
        <v>376.5631624176454</v>
      </c>
      <c r="BI46" s="1368">
        <v>4311.6149999999998</v>
      </c>
      <c r="BJ46" s="1363"/>
      <c r="BK46" s="1363"/>
    </row>
    <row r="47" spans="1:63" s="1358" customFormat="1" ht="10.199999999999999">
      <c r="A47" s="1364" t="s">
        <v>113</v>
      </c>
      <c r="B47" s="1365">
        <v>46366.906000000003</v>
      </c>
      <c r="C47" s="1367">
        <v>5.1014036092810082</v>
      </c>
      <c r="D47" s="1367">
        <v>46384.714999999997</v>
      </c>
      <c r="E47" s="1365">
        <v>120</v>
      </c>
      <c r="F47" s="1367">
        <v>0</v>
      </c>
      <c r="G47" s="1367">
        <v>120</v>
      </c>
      <c r="H47" s="1365">
        <v>163583.01800000001</v>
      </c>
      <c r="I47" s="1367">
        <v>92.950443998854198</v>
      </c>
      <c r="J47" s="1367">
        <v>163907.508</v>
      </c>
      <c r="K47" s="1365">
        <v>800.18299999999999</v>
      </c>
      <c r="L47" s="1367">
        <v>8.5935262102549413E-4</v>
      </c>
      <c r="M47" s="1367">
        <v>800.18600000000004</v>
      </c>
      <c r="N47" s="1365">
        <v>11.281000000000001</v>
      </c>
      <c r="O47" s="1367">
        <v>0</v>
      </c>
      <c r="P47" s="1367">
        <v>11.281000000000001</v>
      </c>
      <c r="Q47" s="1365">
        <v>2709.4789999999998</v>
      </c>
      <c r="R47" s="1367">
        <v>20.522772844457172</v>
      </c>
      <c r="S47" s="1367">
        <v>2781.125</v>
      </c>
      <c r="T47" s="1365">
        <v>0</v>
      </c>
      <c r="U47" s="1367">
        <v>0</v>
      </c>
      <c r="V47" s="1367">
        <v>0</v>
      </c>
      <c r="W47" s="1365">
        <v>19355.374</v>
      </c>
      <c r="X47" s="1367">
        <v>1</v>
      </c>
      <c r="Y47" s="1367">
        <v>19358.865000000002</v>
      </c>
      <c r="Z47" s="1365">
        <v>1807228.899</v>
      </c>
      <c r="AA47" s="1367">
        <v>19.321970782010887</v>
      </c>
      <c r="AB47" s="1367">
        <v>1807296.352</v>
      </c>
      <c r="AC47" s="1365">
        <v>0</v>
      </c>
      <c r="AD47" s="1367">
        <v>0</v>
      </c>
      <c r="AE47" s="1367">
        <v>0</v>
      </c>
      <c r="AF47" s="1365">
        <v>297.92099999999999</v>
      </c>
      <c r="AG47" s="1367">
        <v>0</v>
      </c>
      <c r="AH47" s="1367">
        <v>297.92099999999999</v>
      </c>
      <c r="AI47" s="1365">
        <v>0</v>
      </c>
      <c r="AJ47" s="1367">
        <v>0</v>
      </c>
      <c r="AK47" s="1367">
        <v>0</v>
      </c>
      <c r="AL47" s="1365">
        <v>0</v>
      </c>
      <c r="AM47" s="1367">
        <v>0</v>
      </c>
      <c r="AN47" s="1367">
        <v>0</v>
      </c>
      <c r="AO47" s="1365">
        <v>22.271000000000001</v>
      </c>
      <c r="AP47" s="1367">
        <v>0</v>
      </c>
      <c r="AQ47" s="1367">
        <v>22.271000000000001</v>
      </c>
      <c r="AR47" s="1365">
        <v>0</v>
      </c>
      <c r="AS47" s="1367">
        <v>0</v>
      </c>
      <c r="AT47" s="1367">
        <v>0</v>
      </c>
      <c r="AU47" s="1365">
        <v>0</v>
      </c>
      <c r="AV47" s="1367">
        <v>0</v>
      </c>
      <c r="AW47" s="1367">
        <v>0</v>
      </c>
      <c r="AX47" s="1365">
        <v>0</v>
      </c>
      <c r="AY47" s="1367">
        <v>0</v>
      </c>
      <c r="AZ47" s="1367">
        <v>0</v>
      </c>
      <c r="BA47" s="1365">
        <v>1964014.226</v>
      </c>
      <c r="BB47" s="1367">
        <v>0</v>
      </c>
      <c r="BC47" s="1367">
        <v>1964014.226</v>
      </c>
      <c r="BD47" s="1365">
        <v>2761.4760000000001</v>
      </c>
      <c r="BE47" s="1367">
        <v>2.4631910627327414</v>
      </c>
      <c r="BF47" s="1367">
        <v>2770.076</v>
      </c>
      <c r="BG47" s="1365">
        <v>4007271.037</v>
      </c>
      <c r="BH47" s="1367">
        <v>141.36121455170439</v>
      </c>
      <c r="BI47" s="1368">
        <v>4007764.53</v>
      </c>
      <c r="BJ47" s="1363"/>
      <c r="BK47" s="1363"/>
    </row>
    <row r="48" spans="1:63" s="1358" customFormat="1" ht="10.199999999999999">
      <c r="A48" s="1364" t="s">
        <v>2281</v>
      </c>
      <c r="B48" s="1365">
        <v>0</v>
      </c>
      <c r="C48" s="1367">
        <v>0</v>
      </c>
      <c r="D48" s="1367">
        <v>0</v>
      </c>
      <c r="E48" s="1365">
        <v>0</v>
      </c>
      <c r="F48" s="1367">
        <v>0</v>
      </c>
      <c r="G48" s="1367">
        <v>0</v>
      </c>
      <c r="H48" s="1365">
        <v>0</v>
      </c>
      <c r="I48" s="1367">
        <v>0</v>
      </c>
      <c r="J48" s="1367">
        <v>0</v>
      </c>
      <c r="K48" s="1365">
        <v>0</v>
      </c>
      <c r="L48" s="1367">
        <v>0</v>
      </c>
      <c r="M48" s="1367">
        <v>0</v>
      </c>
      <c r="N48" s="1365">
        <v>140.577</v>
      </c>
      <c r="O48" s="1367">
        <v>6.9538814093382983</v>
      </c>
      <c r="P48" s="1367">
        <v>164.85300000000001</v>
      </c>
      <c r="Q48" s="1365">
        <v>0</v>
      </c>
      <c r="R48" s="1367">
        <v>0</v>
      </c>
      <c r="S48" s="1367">
        <v>0</v>
      </c>
      <c r="T48" s="1365">
        <v>0</v>
      </c>
      <c r="U48" s="1367">
        <v>0</v>
      </c>
      <c r="V48" s="1367">
        <v>0</v>
      </c>
      <c r="W48" s="1365">
        <v>0</v>
      </c>
      <c r="X48" s="1367">
        <v>0</v>
      </c>
      <c r="Y48" s="1367">
        <v>0</v>
      </c>
      <c r="Z48" s="1365">
        <v>0</v>
      </c>
      <c r="AA48" s="1367">
        <v>0</v>
      </c>
      <c r="AB48" s="1367">
        <v>0</v>
      </c>
      <c r="AC48" s="1365">
        <v>0</v>
      </c>
      <c r="AD48" s="1367">
        <v>0</v>
      </c>
      <c r="AE48" s="1367">
        <v>0</v>
      </c>
      <c r="AF48" s="1365">
        <v>0</v>
      </c>
      <c r="AG48" s="1367">
        <v>0</v>
      </c>
      <c r="AH48" s="1367">
        <v>0</v>
      </c>
      <c r="AI48" s="1365">
        <v>0</v>
      </c>
      <c r="AJ48" s="1367">
        <v>0</v>
      </c>
      <c r="AK48" s="1367">
        <v>0</v>
      </c>
      <c r="AL48" s="1365">
        <v>0</v>
      </c>
      <c r="AM48" s="1367">
        <v>0</v>
      </c>
      <c r="AN48" s="1367">
        <v>0</v>
      </c>
      <c r="AO48" s="1365">
        <v>0</v>
      </c>
      <c r="AP48" s="1367">
        <v>0</v>
      </c>
      <c r="AQ48" s="1367">
        <v>0</v>
      </c>
      <c r="AR48" s="1365">
        <v>0</v>
      </c>
      <c r="AS48" s="1367">
        <v>0</v>
      </c>
      <c r="AT48" s="1367">
        <v>0</v>
      </c>
      <c r="AU48" s="1365">
        <v>0</v>
      </c>
      <c r="AV48" s="1367">
        <v>0</v>
      </c>
      <c r="AW48" s="1367">
        <v>0</v>
      </c>
      <c r="AX48" s="1365">
        <v>0</v>
      </c>
      <c r="AY48" s="1367">
        <v>0</v>
      </c>
      <c r="AZ48" s="1367">
        <v>0</v>
      </c>
      <c r="BA48" s="1365">
        <v>0</v>
      </c>
      <c r="BB48" s="1367">
        <v>0</v>
      </c>
      <c r="BC48" s="1367">
        <v>0</v>
      </c>
      <c r="BD48" s="1365">
        <v>0</v>
      </c>
      <c r="BE48" s="1367">
        <v>0</v>
      </c>
      <c r="BF48" s="1367">
        <v>0</v>
      </c>
      <c r="BG48" s="1365">
        <v>140.577</v>
      </c>
      <c r="BH48" s="1367">
        <v>6.9538814093382983</v>
      </c>
      <c r="BI48" s="1368">
        <v>164.85300000000001</v>
      </c>
      <c r="BJ48" s="1363"/>
      <c r="BK48" s="1363"/>
    </row>
    <row r="49" spans="1:63" s="1358" customFormat="1" ht="10.199999999999999">
      <c r="A49" s="1364" t="s">
        <v>2363</v>
      </c>
      <c r="B49" s="1365">
        <v>2425.4050000000002</v>
      </c>
      <c r="C49" s="1367">
        <v>55.197364651962182</v>
      </c>
      <c r="D49" s="1367">
        <v>2618.0990000000002</v>
      </c>
      <c r="E49" s="1365">
        <v>1E-3</v>
      </c>
      <c r="F49" s="1367">
        <v>8.5935262102549413E-4</v>
      </c>
      <c r="G49" s="1367">
        <v>4.0000000000000001E-3</v>
      </c>
      <c r="H49" s="1365">
        <v>684.44299999999998</v>
      </c>
      <c r="I49" s="1367">
        <v>195.2145517043827</v>
      </c>
      <c r="J49" s="1367">
        <v>1365.9380000000001</v>
      </c>
      <c r="K49" s="1365">
        <v>2E-3</v>
      </c>
      <c r="L49" s="1367">
        <v>0</v>
      </c>
      <c r="M49" s="1367">
        <v>2E-3</v>
      </c>
      <c r="N49" s="1365">
        <v>0</v>
      </c>
      <c r="O49" s="1367">
        <v>0</v>
      </c>
      <c r="P49" s="1367">
        <v>0</v>
      </c>
      <c r="Q49" s="1365">
        <v>313.35700000000003</v>
      </c>
      <c r="R49" s="1367">
        <v>43.710398166714405</v>
      </c>
      <c r="S49" s="1367">
        <v>465.95</v>
      </c>
      <c r="T49" s="1365">
        <v>0</v>
      </c>
      <c r="U49" s="1367">
        <v>0</v>
      </c>
      <c r="V49" s="1367">
        <v>0</v>
      </c>
      <c r="W49" s="1365">
        <v>207.65100000000001</v>
      </c>
      <c r="X49" s="1367">
        <v>0</v>
      </c>
      <c r="Y49" s="1367">
        <v>207.65100000000001</v>
      </c>
      <c r="Z49" s="1365">
        <v>0</v>
      </c>
      <c r="AA49" s="1367">
        <v>0</v>
      </c>
      <c r="AB49" s="1367">
        <v>0</v>
      </c>
      <c r="AC49" s="1365">
        <v>0</v>
      </c>
      <c r="AD49" s="1367">
        <v>0</v>
      </c>
      <c r="AE49" s="1367">
        <v>0</v>
      </c>
      <c r="AF49" s="1365">
        <v>0</v>
      </c>
      <c r="AG49" s="1367">
        <v>0</v>
      </c>
      <c r="AH49" s="1367">
        <v>0</v>
      </c>
      <c r="AI49" s="1365">
        <v>0</v>
      </c>
      <c r="AJ49" s="1367">
        <v>0</v>
      </c>
      <c r="AK49" s="1367">
        <v>0</v>
      </c>
      <c r="AL49" s="1365">
        <v>0</v>
      </c>
      <c r="AM49" s="1367">
        <v>0</v>
      </c>
      <c r="AN49" s="1367">
        <v>0</v>
      </c>
      <c r="AO49" s="1365">
        <v>0</v>
      </c>
      <c r="AP49" s="1367">
        <v>0</v>
      </c>
      <c r="AQ49" s="1367">
        <v>0</v>
      </c>
      <c r="AR49" s="1365">
        <v>0</v>
      </c>
      <c r="AS49" s="1367">
        <v>0</v>
      </c>
      <c r="AT49" s="1367">
        <v>0</v>
      </c>
      <c r="AU49" s="1365">
        <v>0</v>
      </c>
      <c r="AV49" s="1367">
        <v>0</v>
      </c>
      <c r="AW49" s="1367">
        <v>0</v>
      </c>
      <c r="AX49" s="1365">
        <v>0</v>
      </c>
      <c r="AY49" s="1367">
        <v>0</v>
      </c>
      <c r="AZ49" s="1367">
        <v>0</v>
      </c>
      <c r="BA49" s="1365">
        <v>0</v>
      </c>
      <c r="BB49" s="1367">
        <v>0</v>
      </c>
      <c r="BC49" s="1367">
        <v>0</v>
      </c>
      <c r="BD49" s="1365">
        <v>0</v>
      </c>
      <c r="BE49" s="1367">
        <v>0</v>
      </c>
      <c r="BF49" s="1367">
        <v>0</v>
      </c>
      <c r="BG49" s="1365">
        <v>3630.8620000000001</v>
      </c>
      <c r="BH49" s="1367">
        <v>294.1237467774277</v>
      </c>
      <c r="BI49" s="1368">
        <v>4657.6480000000001</v>
      </c>
      <c r="BJ49" s="1363"/>
      <c r="BK49" s="1363"/>
    </row>
    <row r="50" spans="1:63" s="1358" customFormat="1" ht="10.199999999999999">
      <c r="A50" s="1364" t="s">
        <v>2364</v>
      </c>
      <c r="B50" s="1365">
        <v>0</v>
      </c>
      <c r="C50" s="1367">
        <v>0</v>
      </c>
      <c r="D50" s="1367">
        <v>0</v>
      </c>
      <c r="E50" s="1365">
        <v>0</v>
      </c>
      <c r="F50" s="1367">
        <v>0</v>
      </c>
      <c r="G50" s="1367">
        <v>0</v>
      </c>
      <c r="H50" s="1365">
        <v>0.03</v>
      </c>
      <c r="I50" s="1367">
        <v>1.7187052420509883E-3</v>
      </c>
      <c r="J50" s="1367">
        <v>3.5999999999999997E-2</v>
      </c>
      <c r="K50" s="1365">
        <v>0</v>
      </c>
      <c r="L50" s="1367">
        <v>0</v>
      </c>
      <c r="M50" s="1367">
        <v>0</v>
      </c>
      <c r="N50" s="1365">
        <v>0</v>
      </c>
      <c r="O50" s="1367">
        <v>0</v>
      </c>
      <c r="P50" s="1367">
        <v>0</v>
      </c>
      <c r="Q50" s="1365">
        <v>0</v>
      </c>
      <c r="R50" s="1367">
        <v>0</v>
      </c>
      <c r="S50" s="1367">
        <v>0</v>
      </c>
      <c r="T50" s="1365">
        <v>0</v>
      </c>
      <c r="U50" s="1367">
        <v>0</v>
      </c>
      <c r="V50" s="1367">
        <v>0</v>
      </c>
      <c r="W50" s="1365">
        <v>0</v>
      </c>
      <c r="X50" s="1367">
        <v>0</v>
      </c>
      <c r="Y50" s="1367">
        <v>0</v>
      </c>
      <c r="Z50" s="1365">
        <v>0</v>
      </c>
      <c r="AA50" s="1367">
        <v>0</v>
      </c>
      <c r="AB50" s="1367">
        <v>0</v>
      </c>
      <c r="AC50" s="1365">
        <v>0</v>
      </c>
      <c r="AD50" s="1367">
        <v>0</v>
      </c>
      <c r="AE50" s="1367">
        <v>0</v>
      </c>
      <c r="AF50" s="1365">
        <v>0</v>
      </c>
      <c r="AG50" s="1367">
        <v>0</v>
      </c>
      <c r="AH50" s="1367">
        <v>0</v>
      </c>
      <c r="AI50" s="1365">
        <v>0</v>
      </c>
      <c r="AJ50" s="1367">
        <v>0</v>
      </c>
      <c r="AK50" s="1367">
        <v>0</v>
      </c>
      <c r="AL50" s="1365">
        <v>0</v>
      </c>
      <c r="AM50" s="1367">
        <v>0</v>
      </c>
      <c r="AN50" s="1367">
        <v>0</v>
      </c>
      <c r="AO50" s="1365">
        <v>0</v>
      </c>
      <c r="AP50" s="1367">
        <v>0</v>
      </c>
      <c r="AQ50" s="1367">
        <v>0</v>
      </c>
      <c r="AR50" s="1365">
        <v>0</v>
      </c>
      <c r="AS50" s="1367">
        <v>0</v>
      </c>
      <c r="AT50" s="1367">
        <v>0</v>
      </c>
      <c r="AU50" s="1365">
        <v>0</v>
      </c>
      <c r="AV50" s="1367">
        <v>0</v>
      </c>
      <c r="AW50" s="1367">
        <v>0</v>
      </c>
      <c r="AX50" s="1365">
        <v>0</v>
      </c>
      <c r="AY50" s="1367">
        <v>0</v>
      </c>
      <c r="AZ50" s="1367">
        <v>0</v>
      </c>
      <c r="BA50" s="1365">
        <v>0</v>
      </c>
      <c r="BB50" s="1367">
        <v>0</v>
      </c>
      <c r="BC50" s="1367">
        <v>0</v>
      </c>
      <c r="BD50" s="1365">
        <v>0</v>
      </c>
      <c r="BE50" s="1367">
        <v>0</v>
      </c>
      <c r="BF50" s="1367">
        <v>0</v>
      </c>
      <c r="BG50" s="1365">
        <v>0.03</v>
      </c>
      <c r="BH50" s="1367">
        <v>1.7187052420509883E-3</v>
      </c>
      <c r="BI50" s="1368">
        <v>3.5999999999999997E-2</v>
      </c>
      <c r="BJ50" s="1363"/>
      <c r="BK50" s="1363"/>
    </row>
    <row r="51" spans="1:63" s="1358" customFormat="1" ht="10.199999999999999">
      <c r="A51" s="1364" t="s">
        <v>2662</v>
      </c>
      <c r="B51" s="1365">
        <v>638.52700000000004</v>
      </c>
      <c r="C51" s="1367">
        <v>3.5293612145517042</v>
      </c>
      <c r="D51" s="1367">
        <v>650.84900000000005</v>
      </c>
      <c r="E51" s="1365">
        <v>0</v>
      </c>
      <c r="F51" s="1367">
        <v>0</v>
      </c>
      <c r="G51" s="1367">
        <v>0</v>
      </c>
      <c r="H51" s="1365">
        <v>2.1999999999999999E-2</v>
      </c>
      <c r="I51" s="1367">
        <v>1.4322543683758235E-3</v>
      </c>
      <c r="J51" s="1367">
        <v>2.7E-2</v>
      </c>
      <c r="K51" s="1365">
        <v>2.7549999999999999</v>
      </c>
      <c r="L51" s="1367">
        <v>0</v>
      </c>
      <c r="M51" s="1367">
        <v>2.7549999999999999</v>
      </c>
      <c r="N51" s="1365">
        <v>0</v>
      </c>
      <c r="O51" s="1367">
        <v>0</v>
      </c>
      <c r="P51" s="1367">
        <v>0</v>
      </c>
      <c r="Q51" s="1365">
        <v>0</v>
      </c>
      <c r="R51" s="1367">
        <v>28.371813234030366</v>
      </c>
      <c r="S51" s="1367">
        <v>99.046000000000006</v>
      </c>
      <c r="T51" s="1365">
        <v>0</v>
      </c>
      <c r="U51" s="1367">
        <v>0</v>
      </c>
      <c r="V51" s="1367">
        <v>0</v>
      </c>
      <c r="W51" s="1365">
        <v>0</v>
      </c>
      <c r="X51" s="1367">
        <v>0</v>
      </c>
      <c r="Y51" s="1367">
        <v>0</v>
      </c>
      <c r="Z51" s="1365">
        <v>0</v>
      </c>
      <c r="AA51" s="1367">
        <v>0</v>
      </c>
      <c r="AB51" s="1367">
        <v>0</v>
      </c>
      <c r="AC51" s="1365">
        <v>0</v>
      </c>
      <c r="AD51" s="1367">
        <v>0</v>
      </c>
      <c r="AE51" s="1367">
        <v>0</v>
      </c>
      <c r="AF51" s="1365">
        <v>0</v>
      </c>
      <c r="AG51" s="1367">
        <v>0</v>
      </c>
      <c r="AH51" s="1367">
        <v>0</v>
      </c>
      <c r="AI51" s="1365">
        <v>0</v>
      </c>
      <c r="AJ51" s="1367">
        <v>0</v>
      </c>
      <c r="AK51" s="1367">
        <v>0</v>
      </c>
      <c r="AL51" s="1365">
        <v>0</v>
      </c>
      <c r="AM51" s="1367">
        <v>0</v>
      </c>
      <c r="AN51" s="1367">
        <v>0</v>
      </c>
      <c r="AO51" s="1365">
        <v>0</v>
      </c>
      <c r="AP51" s="1367">
        <v>0</v>
      </c>
      <c r="AQ51" s="1367">
        <v>0</v>
      </c>
      <c r="AR51" s="1365">
        <v>0</v>
      </c>
      <c r="AS51" s="1367">
        <v>0</v>
      </c>
      <c r="AT51" s="1367">
        <v>0</v>
      </c>
      <c r="AU51" s="1365">
        <v>0</v>
      </c>
      <c r="AV51" s="1367">
        <v>0</v>
      </c>
      <c r="AW51" s="1367">
        <v>0</v>
      </c>
      <c r="AX51" s="1365">
        <v>0</v>
      </c>
      <c r="AY51" s="1367">
        <v>0</v>
      </c>
      <c r="AZ51" s="1367">
        <v>0</v>
      </c>
      <c r="BA51" s="1365">
        <v>0</v>
      </c>
      <c r="BB51" s="1367">
        <v>0</v>
      </c>
      <c r="BC51" s="1367">
        <v>0</v>
      </c>
      <c r="BD51" s="1365">
        <v>4.9329999999999998</v>
      </c>
      <c r="BE51" s="1367">
        <v>0</v>
      </c>
      <c r="BF51" s="1367">
        <v>4.9329999999999998</v>
      </c>
      <c r="BG51" s="1365">
        <v>646.23699999999997</v>
      </c>
      <c r="BH51" s="1367">
        <v>31.90289315382412</v>
      </c>
      <c r="BI51" s="1368">
        <v>757.61099999999999</v>
      </c>
      <c r="BJ51" s="1363"/>
      <c r="BK51" s="1363"/>
    </row>
    <row r="52" spans="1:63" s="1358" customFormat="1" ht="10.199999999999999">
      <c r="A52" s="1371" t="s">
        <v>2663</v>
      </c>
      <c r="B52" s="1372">
        <v>14993023.051999999</v>
      </c>
      <c r="C52" s="1373">
        <v>313688.99627613864</v>
      </c>
      <c r="D52" s="1374">
        <v>16088111.338</v>
      </c>
      <c r="E52" s="1372">
        <v>1452886.5549999999</v>
      </c>
      <c r="F52" s="1373">
        <v>124.49985677456317</v>
      </c>
      <c r="G52" s="1374">
        <v>1453321.1839999999</v>
      </c>
      <c r="H52" s="1372">
        <v>17893334.749000002</v>
      </c>
      <c r="I52" s="1373">
        <v>962836.53938699514</v>
      </c>
      <c r="J52" s="1374">
        <v>21254597.109000001</v>
      </c>
      <c r="K52" s="1372">
        <v>2544435.8939999999</v>
      </c>
      <c r="L52" s="1373">
        <v>24889.753365797766</v>
      </c>
      <c r="M52" s="1374">
        <v>2631326.023</v>
      </c>
      <c r="N52" s="1372">
        <v>2287677.844</v>
      </c>
      <c r="O52" s="1373">
        <v>11746.951876253221</v>
      </c>
      <c r="P52" s="1374">
        <v>2328686.4539999999</v>
      </c>
      <c r="Q52" s="1372">
        <v>10171684.897</v>
      </c>
      <c r="R52" s="1373">
        <v>151945.0401031223</v>
      </c>
      <c r="S52" s="1374">
        <v>10702125.033</v>
      </c>
      <c r="T52" s="1372">
        <v>0</v>
      </c>
      <c r="U52" s="1373">
        <v>0</v>
      </c>
      <c r="V52" s="1374">
        <v>0</v>
      </c>
      <c r="W52" s="1372">
        <v>14648971.241</v>
      </c>
      <c r="X52" s="1373">
        <v>148995.55485534231</v>
      </c>
      <c r="Y52" s="1374">
        <v>15169114.723999999</v>
      </c>
      <c r="Z52" s="1372">
        <v>463486.33199999999</v>
      </c>
      <c r="AA52" s="1373">
        <v>0</v>
      </c>
      <c r="AB52" s="1374">
        <v>463486.33199999999</v>
      </c>
      <c r="AC52" s="1372">
        <v>1902616.7</v>
      </c>
      <c r="AD52" s="1373">
        <v>314.85877971927812</v>
      </c>
      <c r="AE52" s="1374">
        <v>1903715.872</v>
      </c>
      <c r="AF52" s="1372">
        <v>3664177.395</v>
      </c>
      <c r="AG52" s="1373">
        <v>0</v>
      </c>
      <c r="AH52" s="1374">
        <v>3664177.395</v>
      </c>
      <c r="AI52" s="1372">
        <v>29253.407999999999</v>
      </c>
      <c r="AJ52" s="1373">
        <v>141.02091091377827</v>
      </c>
      <c r="AK52" s="1374">
        <v>29745.713</v>
      </c>
      <c r="AL52" s="1372">
        <v>1439753.5260000001</v>
      </c>
      <c r="AM52" s="1373">
        <v>0</v>
      </c>
      <c r="AN52" s="1374">
        <v>1439753.5260000001</v>
      </c>
      <c r="AO52" s="1372">
        <v>756231.02099999995</v>
      </c>
      <c r="AP52" s="1373">
        <v>0</v>
      </c>
      <c r="AQ52" s="1374">
        <v>756231.02099999995</v>
      </c>
      <c r="AR52" s="1372">
        <v>0</v>
      </c>
      <c r="AS52" s="1373">
        <v>0</v>
      </c>
      <c r="AT52" s="1374">
        <v>0</v>
      </c>
      <c r="AU52" s="1372">
        <v>0</v>
      </c>
      <c r="AV52" s="1373">
        <v>0</v>
      </c>
      <c r="AW52" s="1374">
        <v>0</v>
      </c>
      <c r="AX52" s="1372">
        <v>0</v>
      </c>
      <c r="AY52" s="1373">
        <v>0</v>
      </c>
      <c r="AZ52" s="1374">
        <v>0</v>
      </c>
      <c r="BA52" s="1372">
        <v>859219.15300000005</v>
      </c>
      <c r="BB52" s="1373">
        <v>0</v>
      </c>
      <c r="BC52" s="1374">
        <v>859219.15300000005</v>
      </c>
      <c r="BD52" s="1372">
        <v>2393298.699</v>
      </c>
      <c r="BE52" s="1373">
        <v>0</v>
      </c>
      <c r="BF52" s="1374">
        <v>2393298.699</v>
      </c>
      <c r="BG52" s="1372">
        <v>75500050.474000007</v>
      </c>
      <c r="BH52" s="1373">
        <v>1614683.2168433114</v>
      </c>
      <c r="BI52" s="1374">
        <v>81136909.584000006</v>
      </c>
      <c r="BJ52" s="1363"/>
      <c r="BK52" s="1363"/>
    </row>
    <row r="53" spans="1:63" s="1358" customFormat="1" ht="10.199999999999999">
      <c r="A53" s="1364" t="s">
        <v>2653</v>
      </c>
      <c r="B53" s="1365">
        <v>172.06700000000001</v>
      </c>
      <c r="C53" s="1367">
        <v>0.59438556287596678</v>
      </c>
      <c r="D53" s="1367">
        <v>174.142</v>
      </c>
      <c r="E53" s="1365">
        <v>0</v>
      </c>
      <c r="F53" s="1367">
        <v>0</v>
      </c>
      <c r="G53" s="1367">
        <v>0</v>
      </c>
      <c r="H53" s="1365">
        <v>702.01599999999996</v>
      </c>
      <c r="I53" s="1367">
        <v>114.56201661415066</v>
      </c>
      <c r="J53" s="1367">
        <v>1101.953</v>
      </c>
      <c r="K53" s="1365">
        <v>3671.2240000000002</v>
      </c>
      <c r="L53" s="1367">
        <v>21.732168433113721</v>
      </c>
      <c r="M53" s="1367">
        <v>3747.0909999999999</v>
      </c>
      <c r="N53" s="1365">
        <v>92.619</v>
      </c>
      <c r="O53" s="1367">
        <v>9.0799197937553711</v>
      </c>
      <c r="P53" s="1367">
        <v>124.318</v>
      </c>
      <c r="Q53" s="1365">
        <v>486.77300000000002</v>
      </c>
      <c r="R53" s="1367">
        <v>62.84273847035233</v>
      </c>
      <c r="S53" s="1367">
        <v>706.15700000000004</v>
      </c>
      <c r="T53" s="1365">
        <v>0</v>
      </c>
      <c r="U53" s="1367">
        <v>0</v>
      </c>
      <c r="V53" s="1367">
        <v>0</v>
      </c>
      <c r="W53" s="1365">
        <v>521.87400000000002</v>
      </c>
      <c r="X53" s="1367">
        <v>4.8395875107419073</v>
      </c>
      <c r="Y53" s="1367">
        <v>538.76900000000001</v>
      </c>
      <c r="Z53" s="1365">
        <v>0</v>
      </c>
      <c r="AA53" s="1367">
        <v>0</v>
      </c>
      <c r="AB53" s="1367">
        <v>0</v>
      </c>
      <c r="AC53" s="1365">
        <v>0</v>
      </c>
      <c r="AD53" s="1367">
        <v>0</v>
      </c>
      <c r="AE53" s="1367">
        <v>0</v>
      </c>
      <c r="AF53" s="1365">
        <v>0</v>
      </c>
      <c r="AG53" s="1367">
        <v>0</v>
      </c>
      <c r="AH53" s="1367">
        <v>0</v>
      </c>
      <c r="AI53" s="1365">
        <v>0</v>
      </c>
      <c r="AJ53" s="1367">
        <v>0</v>
      </c>
      <c r="AK53" s="1367">
        <v>0</v>
      </c>
      <c r="AL53" s="1365">
        <v>0</v>
      </c>
      <c r="AM53" s="1367">
        <v>0</v>
      </c>
      <c r="AN53" s="1367">
        <v>0</v>
      </c>
      <c r="AO53" s="1365">
        <v>0</v>
      </c>
      <c r="AP53" s="1367">
        <v>0</v>
      </c>
      <c r="AQ53" s="1367">
        <v>0</v>
      </c>
      <c r="AR53" s="1365">
        <v>0</v>
      </c>
      <c r="AS53" s="1367">
        <v>0</v>
      </c>
      <c r="AT53" s="1367">
        <v>0</v>
      </c>
      <c r="AU53" s="1365">
        <v>0</v>
      </c>
      <c r="AV53" s="1367">
        <v>0</v>
      </c>
      <c r="AW53" s="1367">
        <v>0</v>
      </c>
      <c r="AX53" s="1365">
        <v>0</v>
      </c>
      <c r="AY53" s="1367">
        <v>0</v>
      </c>
      <c r="AZ53" s="1367">
        <v>0</v>
      </c>
      <c r="BA53" s="1365">
        <v>0</v>
      </c>
      <c r="BB53" s="1367">
        <v>0</v>
      </c>
      <c r="BC53" s="1367">
        <v>0</v>
      </c>
      <c r="BD53" s="1365">
        <v>1.4E-2</v>
      </c>
      <c r="BE53" s="1367">
        <v>0</v>
      </c>
      <c r="BF53" s="1367">
        <v>1.4E-2</v>
      </c>
      <c r="BG53" s="1365">
        <v>5646.5889999999999</v>
      </c>
      <c r="BH53" s="1367">
        <v>213.65167573761099</v>
      </c>
      <c r="BI53" s="1368">
        <v>6392.4470000000001</v>
      </c>
      <c r="BJ53" s="1363"/>
      <c r="BK53" s="1363"/>
    </row>
    <row r="54" spans="1:63" s="1358" customFormat="1" ht="10.199999999999999">
      <c r="A54" s="1364" t="s">
        <v>2362</v>
      </c>
      <c r="B54" s="1365">
        <v>3463696.301</v>
      </c>
      <c r="C54" s="1367">
        <v>128427.10169006015</v>
      </c>
      <c r="D54" s="1367">
        <v>3912035.3130000001</v>
      </c>
      <c r="E54" s="1365">
        <v>2029.2929999999999</v>
      </c>
      <c r="F54" s="1367">
        <v>71.84187911773131</v>
      </c>
      <c r="G54" s="1367">
        <v>2280.0940000000001</v>
      </c>
      <c r="H54" s="1365">
        <v>5326554.9550000001</v>
      </c>
      <c r="I54" s="1367">
        <v>301370.89028931537</v>
      </c>
      <c r="J54" s="1367">
        <v>6378640.733</v>
      </c>
      <c r="K54" s="1365">
        <v>500883.21899999998</v>
      </c>
      <c r="L54" s="1367">
        <v>24847.03981667144</v>
      </c>
      <c r="M54" s="1367">
        <v>587624.23499999999</v>
      </c>
      <c r="N54" s="1365">
        <v>165442.48300000001</v>
      </c>
      <c r="O54" s="1367">
        <v>8164.3890002864509</v>
      </c>
      <c r="P54" s="1367">
        <v>193944.36600000001</v>
      </c>
      <c r="Q54" s="1365">
        <v>1667589.88</v>
      </c>
      <c r="R54" s="1367">
        <v>85040.949871097109</v>
      </c>
      <c r="S54" s="1367">
        <v>1964467.8359999999</v>
      </c>
      <c r="T54" s="1365">
        <v>0</v>
      </c>
      <c r="U54" s="1367">
        <v>0</v>
      </c>
      <c r="V54" s="1367">
        <v>0</v>
      </c>
      <c r="W54" s="1365">
        <v>2617154.3909999998</v>
      </c>
      <c r="X54" s="1367">
        <v>128152.51446576913</v>
      </c>
      <c r="Y54" s="1367">
        <v>3064534.8190000001</v>
      </c>
      <c r="Z54" s="1365">
        <v>0</v>
      </c>
      <c r="AA54" s="1367">
        <v>0</v>
      </c>
      <c r="AB54" s="1367">
        <v>0</v>
      </c>
      <c r="AC54" s="1365">
        <v>9477.9390000000003</v>
      </c>
      <c r="AD54" s="1367">
        <v>210.0747636780292</v>
      </c>
      <c r="AE54" s="1367">
        <v>10211.31</v>
      </c>
      <c r="AF54" s="1365">
        <v>1739033.68</v>
      </c>
      <c r="AG54" s="1367">
        <v>0</v>
      </c>
      <c r="AH54" s="1367">
        <v>1739033.68</v>
      </c>
      <c r="AI54" s="1365">
        <v>0</v>
      </c>
      <c r="AJ54" s="1367">
        <v>0</v>
      </c>
      <c r="AK54" s="1367">
        <v>0</v>
      </c>
      <c r="AL54" s="1365">
        <v>508023.00199999998</v>
      </c>
      <c r="AM54" s="1367">
        <v>0</v>
      </c>
      <c r="AN54" s="1367">
        <v>508023.00199999998</v>
      </c>
      <c r="AO54" s="1365">
        <v>0</v>
      </c>
      <c r="AP54" s="1367">
        <v>0</v>
      </c>
      <c r="AQ54" s="1367">
        <v>0</v>
      </c>
      <c r="AR54" s="1365">
        <v>0</v>
      </c>
      <c r="AS54" s="1367">
        <v>0</v>
      </c>
      <c r="AT54" s="1367">
        <v>0</v>
      </c>
      <c r="AU54" s="1365">
        <v>0</v>
      </c>
      <c r="AV54" s="1367">
        <v>0</v>
      </c>
      <c r="AW54" s="1367">
        <v>0</v>
      </c>
      <c r="AX54" s="1365">
        <v>0</v>
      </c>
      <c r="AY54" s="1367">
        <v>0</v>
      </c>
      <c r="AZ54" s="1367">
        <v>0</v>
      </c>
      <c r="BA54" s="1365">
        <v>0</v>
      </c>
      <c r="BB54" s="1367">
        <v>0</v>
      </c>
      <c r="BC54" s="1367">
        <v>0</v>
      </c>
      <c r="BD54" s="1365">
        <v>184585.75599999999</v>
      </c>
      <c r="BE54" s="1367">
        <v>0</v>
      </c>
      <c r="BF54" s="1367">
        <v>184585.75599999999</v>
      </c>
      <c r="BG54" s="1365">
        <v>16184470.903000001</v>
      </c>
      <c r="BH54" s="1367">
        <v>676284.80263534794</v>
      </c>
      <c r="BI54" s="1368">
        <v>18545381.149</v>
      </c>
      <c r="BJ54" s="1363"/>
      <c r="BK54" s="1363"/>
    </row>
    <row r="55" spans="1:63" s="1358" customFormat="1" ht="10.199999999999999">
      <c r="A55" s="1364" t="s">
        <v>113</v>
      </c>
      <c r="B55" s="1365">
        <v>11529154.683</v>
      </c>
      <c r="C55" s="1367">
        <v>185261.29991406473</v>
      </c>
      <c r="D55" s="1367">
        <v>12175901.880999999</v>
      </c>
      <c r="E55" s="1365">
        <v>1092443.2849999999</v>
      </c>
      <c r="F55" s="1367">
        <v>52.65769120595818</v>
      </c>
      <c r="G55" s="1367">
        <v>1092627.1140000001</v>
      </c>
      <c r="H55" s="1365">
        <v>12566077.778000001</v>
      </c>
      <c r="I55" s="1367">
        <v>661351.08679461468</v>
      </c>
      <c r="J55" s="1367">
        <v>14874854.422</v>
      </c>
      <c r="K55" s="1365">
        <v>2039041.1189999999</v>
      </c>
      <c r="L55" s="1367">
        <v>20.981094242337441</v>
      </c>
      <c r="M55" s="1367">
        <v>2039114.3640000001</v>
      </c>
      <c r="N55" s="1365">
        <v>2122142.7409999999</v>
      </c>
      <c r="O55" s="1367">
        <v>3573.4826697221424</v>
      </c>
      <c r="P55" s="1367">
        <v>2134617.7689999999</v>
      </c>
      <c r="Q55" s="1365">
        <v>7920972.0159999998</v>
      </c>
      <c r="R55" s="1367">
        <v>32644.86651389287</v>
      </c>
      <c r="S55" s="1367">
        <v>8034935.2450000001</v>
      </c>
      <c r="T55" s="1365">
        <v>0</v>
      </c>
      <c r="U55" s="1367">
        <v>0</v>
      </c>
      <c r="V55" s="1367">
        <v>0</v>
      </c>
      <c r="W55" s="1365">
        <v>12031294.975</v>
      </c>
      <c r="X55" s="1367">
        <v>20838.200802062445</v>
      </c>
      <c r="Y55" s="1367">
        <v>12104041.134</v>
      </c>
      <c r="Z55" s="1365">
        <v>463486.33199999999</v>
      </c>
      <c r="AA55" s="1367">
        <v>0</v>
      </c>
      <c r="AB55" s="1367">
        <v>463486.33199999999</v>
      </c>
      <c r="AC55" s="1365">
        <v>1893138.76</v>
      </c>
      <c r="AD55" s="1367">
        <v>104.78401604124892</v>
      </c>
      <c r="AE55" s="1367">
        <v>1893504.5619999999</v>
      </c>
      <c r="AF55" s="1365">
        <v>1925143.7150000001</v>
      </c>
      <c r="AG55" s="1367">
        <v>0</v>
      </c>
      <c r="AH55" s="1367">
        <v>1925143.7150000001</v>
      </c>
      <c r="AI55" s="1365">
        <v>25633.491999999998</v>
      </c>
      <c r="AJ55" s="1367">
        <v>0</v>
      </c>
      <c r="AK55" s="1367">
        <v>25633.491999999998</v>
      </c>
      <c r="AL55" s="1365">
        <v>931730.52399999998</v>
      </c>
      <c r="AM55" s="1367">
        <v>0</v>
      </c>
      <c r="AN55" s="1367">
        <v>931730.52399999998</v>
      </c>
      <c r="AO55" s="1365">
        <v>756231.02099999995</v>
      </c>
      <c r="AP55" s="1367">
        <v>0</v>
      </c>
      <c r="AQ55" s="1367">
        <v>756231.02099999995</v>
      </c>
      <c r="AR55" s="1365">
        <v>0</v>
      </c>
      <c r="AS55" s="1367">
        <v>0</v>
      </c>
      <c r="AT55" s="1367">
        <v>0</v>
      </c>
      <c r="AU55" s="1365">
        <v>0</v>
      </c>
      <c r="AV55" s="1367">
        <v>0</v>
      </c>
      <c r="AW55" s="1367">
        <v>0</v>
      </c>
      <c r="AX55" s="1365">
        <v>0</v>
      </c>
      <c r="AY55" s="1367">
        <v>0</v>
      </c>
      <c r="AZ55" s="1367">
        <v>0</v>
      </c>
      <c r="BA55" s="1365">
        <v>859219.15300000005</v>
      </c>
      <c r="BB55" s="1367">
        <v>0</v>
      </c>
      <c r="BC55" s="1367">
        <v>859219.15300000005</v>
      </c>
      <c r="BD55" s="1365">
        <v>2175220.5189999999</v>
      </c>
      <c r="BE55" s="1367">
        <v>0</v>
      </c>
      <c r="BF55" s="1367">
        <v>2175220.5189999999</v>
      </c>
      <c r="BG55" s="1365">
        <v>58330930.119000003</v>
      </c>
      <c r="BH55" s="1367">
        <v>903847.36035519897</v>
      </c>
      <c r="BI55" s="1368">
        <v>61486261.255000003</v>
      </c>
      <c r="BJ55" s="1363"/>
      <c r="BK55" s="1363"/>
    </row>
    <row r="56" spans="1:63" s="1358" customFormat="1" ht="10.199999999999999">
      <c r="A56" s="1364" t="s">
        <v>2664</v>
      </c>
      <c r="B56" s="1365">
        <v>0</v>
      </c>
      <c r="C56" s="1367">
        <v>0</v>
      </c>
      <c r="D56" s="1367">
        <v>0</v>
      </c>
      <c r="E56" s="1365">
        <v>0</v>
      </c>
      <c r="F56" s="1367">
        <v>0</v>
      </c>
      <c r="G56" s="1367">
        <v>0</v>
      </c>
      <c r="H56" s="1365">
        <v>0</v>
      </c>
      <c r="I56" s="1367">
        <v>0</v>
      </c>
      <c r="J56" s="1367">
        <v>0</v>
      </c>
      <c r="K56" s="1365">
        <v>0</v>
      </c>
      <c r="L56" s="1367">
        <v>0</v>
      </c>
      <c r="M56" s="1367">
        <v>0</v>
      </c>
      <c r="N56" s="1365">
        <v>211.822</v>
      </c>
      <c r="O56" s="1367">
        <v>0</v>
      </c>
      <c r="P56" s="1367">
        <v>211.822</v>
      </c>
      <c r="Q56" s="1365">
        <v>297.28899999999999</v>
      </c>
      <c r="R56" s="1367">
        <v>68.926668576339154</v>
      </c>
      <c r="S56" s="1367">
        <v>537.91300000000001</v>
      </c>
      <c r="T56" s="1365">
        <v>0</v>
      </c>
      <c r="U56" s="1367">
        <v>0</v>
      </c>
      <c r="V56" s="1367">
        <v>0</v>
      </c>
      <c r="W56" s="1365">
        <v>8436.3940000000002</v>
      </c>
      <c r="X56" s="1367">
        <v>0</v>
      </c>
      <c r="Y56" s="1367">
        <v>8436.3940000000002</v>
      </c>
      <c r="Z56" s="1365">
        <v>29510.103999999999</v>
      </c>
      <c r="AA56" s="1367">
        <v>0</v>
      </c>
      <c r="AB56" s="1367">
        <v>29510.103999999999</v>
      </c>
      <c r="AC56" s="1365">
        <v>0</v>
      </c>
      <c r="AD56" s="1367">
        <v>0</v>
      </c>
      <c r="AE56" s="1367">
        <v>0</v>
      </c>
      <c r="AF56" s="1365">
        <v>0</v>
      </c>
      <c r="AG56" s="1367">
        <v>0</v>
      </c>
      <c r="AH56" s="1367">
        <v>0</v>
      </c>
      <c r="AI56" s="1365">
        <v>0</v>
      </c>
      <c r="AJ56" s="1367">
        <v>0</v>
      </c>
      <c r="AK56" s="1367">
        <v>0</v>
      </c>
      <c r="AL56" s="1365">
        <v>0</v>
      </c>
      <c r="AM56" s="1367">
        <v>0</v>
      </c>
      <c r="AN56" s="1367">
        <v>0</v>
      </c>
      <c r="AO56" s="1365">
        <v>0</v>
      </c>
      <c r="AP56" s="1367">
        <v>0</v>
      </c>
      <c r="AQ56" s="1367">
        <v>0</v>
      </c>
      <c r="AR56" s="1365">
        <v>0</v>
      </c>
      <c r="AS56" s="1367">
        <v>0</v>
      </c>
      <c r="AT56" s="1367">
        <v>0</v>
      </c>
      <c r="AU56" s="1365">
        <v>0</v>
      </c>
      <c r="AV56" s="1367">
        <v>0</v>
      </c>
      <c r="AW56" s="1367">
        <v>0</v>
      </c>
      <c r="AX56" s="1365">
        <v>0</v>
      </c>
      <c r="AY56" s="1367">
        <v>0</v>
      </c>
      <c r="AZ56" s="1367">
        <v>0</v>
      </c>
      <c r="BA56" s="1365">
        <v>11707.387000000001</v>
      </c>
      <c r="BB56" s="1367">
        <v>0</v>
      </c>
      <c r="BC56" s="1367">
        <v>11707.387000000001</v>
      </c>
      <c r="BD56" s="1365">
        <v>0</v>
      </c>
      <c r="BE56" s="1367">
        <v>0</v>
      </c>
      <c r="BF56" s="1367">
        <v>0</v>
      </c>
      <c r="BG56" s="1365">
        <v>50162.997000000003</v>
      </c>
      <c r="BH56" s="1367">
        <v>68.926668576339154</v>
      </c>
      <c r="BI56" s="1368">
        <v>50403.620999999999</v>
      </c>
      <c r="BJ56" s="1363"/>
      <c r="BK56" s="1363"/>
    </row>
    <row r="57" spans="1:63" s="1358" customFormat="1" ht="10.199999999999999">
      <c r="A57" s="1364" t="s">
        <v>2665</v>
      </c>
      <c r="B57" s="1365">
        <v>11529154.683</v>
      </c>
      <c r="C57" s="1367">
        <v>185261.29991406473</v>
      </c>
      <c r="D57" s="1367">
        <v>12175901.880999999</v>
      </c>
      <c r="E57" s="1365">
        <v>1092443.2849999999</v>
      </c>
      <c r="F57" s="1367">
        <v>52.65769120595818</v>
      </c>
      <c r="G57" s="1367">
        <v>1092627.1140000001</v>
      </c>
      <c r="H57" s="1365">
        <v>12566077.778000001</v>
      </c>
      <c r="I57" s="1367">
        <v>661351.08679461468</v>
      </c>
      <c r="J57" s="1367">
        <v>14874854.422</v>
      </c>
      <c r="K57" s="1365">
        <v>2039041.1189999999</v>
      </c>
      <c r="L57" s="1367">
        <v>20.981094242337441</v>
      </c>
      <c r="M57" s="1367">
        <v>2039114.3640000001</v>
      </c>
      <c r="N57" s="1365">
        <v>2121930.9190000002</v>
      </c>
      <c r="O57" s="1367">
        <v>3573.4826697221424</v>
      </c>
      <c r="P57" s="1367">
        <v>2134405.9470000002</v>
      </c>
      <c r="Q57" s="1365">
        <v>7920674.7259999998</v>
      </c>
      <c r="R57" s="1367">
        <v>32575.939558865652</v>
      </c>
      <c r="S57" s="1367">
        <v>8034397.3320000004</v>
      </c>
      <c r="T57" s="1365">
        <v>0</v>
      </c>
      <c r="U57" s="1367">
        <v>0</v>
      </c>
      <c r="V57" s="1367">
        <v>0</v>
      </c>
      <c r="W57" s="1365">
        <v>12022858.58</v>
      </c>
      <c r="X57" s="1367">
        <v>20838.200802062445</v>
      </c>
      <c r="Y57" s="1367">
        <v>12095604.74</v>
      </c>
      <c r="Z57" s="1365">
        <v>433976.228</v>
      </c>
      <c r="AA57" s="1367">
        <v>0</v>
      </c>
      <c r="AB57" s="1367">
        <v>433976.228</v>
      </c>
      <c r="AC57" s="1365">
        <v>1893138.76</v>
      </c>
      <c r="AD57" s="1367">
        <v>104.78401604124892</v>
      </c>
      <c r="AE57" s="1367">
        <v>1893504.5619999999</v>
      </c>
      <c r="AF57" s="1365">
        <v>1925143.7150000001</v>
      </c>
      <c r="AG57" s="1367">
        <v>0</v>
      </c>
      <c r="AH57" s="1367">
        <v>1925143.7150000001</v>
      </c>
      <c r="AI57" s="1365">
        <v>25633.491999999998</v>
      </c>
      <c r="AJ57" s="1367">
        <v>0</v>
      </c>
      <c r="AK57" s="1367">
        <v>25633.491999999998</v>
      </c>
      <c r="AL57" s="1365">
        <v>931730.52399999998</v>
      </c>
      <c r="AM57" s="1367">
        <v>0</v>
      </c>
      <c r="AN57" s="1367">
        <v>931730.52399999998</v>
      </c>
      <c r="AO57" s="1365">
        <v>756231.02099999995</v>
      </c>
      <c r="AP57" s="1367">
        <v>0</v>
      </c>
      <c r="AQ57" s="1367">
        <v>756231.02099999995</v>
      </c>
      <c r="AR57" s="1365">
        <v>0</v>
      </c>
      <c r="AS57" s="1367">
        <v>0</v>
      </c>
      <c r="AT57" s="1367">
        <v>0</v>
      </c>
      <c r="AU57" s="1365">
        <v>0</v>
      </c>
      <c r="AV57" s="1367">
        <v>0</v>
      </c>
      <c r="AW57" s="1367">
        <v>0</v>
      </c>
      <c r="AX57" s="1365">
        <v>0</v>
      </c>
      <c r="AY57" s="1367">
        <v>0</v>
      </c>
      <c r="AZ57" s="1367">
        <v>0</v>
      </c>
      <c r="BA57" s="1365">
        <v>847511.76599999995</v>
      </c>
      <c r="BB57" s="1367">
        <v>0</v>
      </c>
      <c r="BC57" s="1367">
        <v>847511.76599999995</v>
      </c>
      <c r="BD57" s="1365">
        <v>2175220.5189999999</v>
      </c>
      <c r="BE57" s="1367">
        <v>0</v>
      </c>
      <c r="BF57" s="1367">
        <v>2175220.5189999999</v>
      </c>
      <c r="BG57" s="1365">
        <v>58280767.120999999</v>
      </c>
      <c r="BH57" s="1367">
        <v>903778.43340017181</v>
      </c>
      <c r="BI57" s="1368">
        <v>61435857.633000001</v>
      </c>
      <c r="BJ57" s="1363"/>
      <c r="BK57" s="1363"/>
    </row>
    <row r="58" spans="1:63" s="1358" customFormat="1" ht="10.199999999999999">
      <c r="A58" s="1364" t="s">
        <v>2666</v>
      </c>
      <c r="B58" s="1365">
        <v>1089785.544</v>
      </c>
      <c r="C58" s="1367">
        <v>10667.275852191349</v>
      </c>
      <c r="D58" s="1367">
        <v>1127025.004</v>
      </c>
      <c r="E58" s="1365">
        <v>0</v>
      </c>
      <c r="F58" s="1367">
        <v>0</v>
      </c>
      <c r="G58" s="1367">
        <v>0</v>
      </c>
      <c r="H58" s="1365">
        <v>691923.07400000002</v>
      </c>
      <c r="I58" s="1367">
        <v>26550.993125179033</v>
      </c>
      <c r="J58" s="1367">
        <v>784612.59199999995</v>
      </c>
      <c r="K58" s="1365">
        <v>36.277000000000001</v>
      </c>
      <c r="L58" s="1367">
        <v>0</v>
      </c>
      <c r="M58" s="1367">
        <v>36.277000000000001</v>
      </c>
      <c r="N58" s="1365">
        <v>208426.274</v>
      </c>
      <c r="O58" s="1367">
        <v>357.00830707533657</v>
      </c>
      <c r="P58" s="1367">
        <v>209672.59</v>
      </c>
      <c r="Q58" s="1365">
        <v>42459.061000000002</v>
      </c>
      <c r="R58" s="1367">
        <v>224.37954740761958</v>
      </c>
      <c r="S58" s="1367">
        <v>43242.370999999999</v>
      </c>
      <c r="T58" s="1365">
        <v>0</v>
      </c>
      <c r="U58" s="1367">
        <v>0</v>
      </c>
      <c r="V58" s="1367">
        <v>0</v>
      </c>
      <c r="W58" s="1365">
        <v>11227.682000000001</v>
      </c>
      <c r="X58" s="1367">
        <v>1243.4173589229449</v>
      </c>
      <c r="Y58" s="1367">
        <v>15568.451999999999</v>
      </c>
      <c r="Z58" s="1365">
        <v>0</v>
      </c>
      <c r="AA58" s="1367">
        <v>0</v>
      </c>
      <c r="AB58" s="1367">
        <v>0</v>
      </c>
      <c r="AC58" s="1365">
        <v>0</v>
      </c>
      <c r="AD58" s="1367">
        <v>0</v>
      </c>
      <c r="AE58" s="1367">
        <v>0</v>
      </c>
      <c r="AF58" s="1365">
        <v>0</v>
      </c>
      <c r="AG58" s="1367">
        <v>0</v>
      </c>
      <c r="AH58" s="1367">
        <v>0</v>
      </c>
      <c r="AI58" s="1365">
        <v>25633.491999999998</v>
      </c>
      <c r="AJ58" s="1367">
        <v>0</v>
      </c>
      <c r="AK58" s="1367">
        <v>25633.491999999998</v>
      </c>
      <c r="AL58" s="1365">
        <v>0</v>
      </c>
      <c r="AM58" s="1367">
        <v>0</v>
      </c>
      <c r="AN58" s="1367">
        <v>0</v>
      </c>
      <c r="AO58" s="1365">
        <v>0</v>
      </c>
      <c r="AP58" s="1367">
        <v>0</v>
      </c>
      <c r="AQ58" s="1367">
        <v>0</v>
      </c>
      <c r="AR58" s="1365">
        <v>0</v>
      </c>
      <c r="AS58" s="1367">
        <v>0</v>
      </c>
      <c r="AT58" s="1367">
        <v>0</v>
      </c>
      <c r="AU58" s="1365">
        <v>0</v>
      </c>
      <c r="AV58" s="1367">
        <v>0</v>
      </c>
      <c r="AW58" s="1367">
        <v>0</v>
      </c>
      <c r="AX58" s="1365">
        <v>0</v>
      </c>
      <c r="AY58" s="1367">
        <v>0</v>
      </c>
      <c r="AZ58" s="1367">
        <v>0</v>
      </c>
      <c r="BA58" s="1365">
        <v>0</v>
      </c>
      <c r="BB58" s="1367">
        <v>0</v>
      </c>
      <c r="BC58" s="1367">
        <v>0</v>
      </c>
      <c r="BD58" s="1365">
        <v>10.272</v>
      </c>
      <c r="BE58" s="1367">
        <v>0</v>
      </c>
      <c r="BF58" s="1367">
        <v>10.272</v>
      </c>
      <c r="BG58" s="1365">
        <v>2069501.679</v>
      </c>
      <c r="BH58" s="1367">
        <v>39043.074763678029</v>
      </c>
      <c r="BI58" s="1368">
        <v>2205801.0529999998</v>
      </c>
      <c r="BJ58" s="1363"/>
      <c r="BK58" s="1363"/>
    </row>
    <row r="59" spans="1:63" s="1358" customFormat="1" ht="10.199999999999999">
      <c r="A59" s="1364" t="s">
        <v>2363</v>
      </c>
      <c r="B59" s="1365">
        <v>0</v>
      </c>
      <c r="C59" s="1367">
        <v>0</v>
      </c>
      <c r="D59" s="1367">
        <v>0</v>
      </c>
      <c r="E59" s="1365">
        <v>0</v>
      </c>
      <c r="F59" s="1367">
        <v>0</v>
      </c>
      <c r="G59" s="1367">
        <v>0</v>
      </c>
      <c r="H59" s="1365">
        <v>0</v>
      </c>
      <c r="I59" s="1367">
        <v>0</v>
      </c>
      <c r="J59" s="1367">
        <v>0</v>
      </c>
      <c r="K59" s="1365">
        <v>0</v>
      </c>
      <c r="L59" s="1367">
        <v>0</v>
      </c>
      <c r="M59" s="1367">
        <v>0</v>
      </c>
      <c r="N59" s="1365">
        <v>0</v>
      </c>
      <c r="O59" s="1367">
        <v>0</v>
      </c>
      <c r="P59" s="1367">
        <v>0</v>
      </c>
      <c r="Q59" s="1365">
        <v>0</v>
      </c>
      <c r="R59" s="1367">
        <v>0</v>
      </c>
      <c r="S59" s="1367">
        <v>0</v>
      </c>
      <c r="T59" s="1365">
        <v>0</v>
      </c>
      <c r="U59" s="1367">
        <v>0</v>
      </c>
      <c r="V59" s="1367">
        <v>0</v>
      </c>
      <c r="W59" s="1365">
        <v>0</v>
      </c>
      <c r="X59" s="1367">
        <v>0</v>
      </c>
      <c r="Y59" s="1367">
        <v>0</v>
      </c>
      <c r="Z59" s="1365">
        <v>0</v>
      </c>
      <c r="AA59" s="1367">
        <v>0</v>
      </c>
      <c r="AB59" s="1367">
        <v>0</v>
      </c>
      <c r="AC59" s="1365">
        <v>0</v>
      </c>
      <c r="AD59" s="1367">
        <v>0</v>
      </c>
      <c r="AE59" s="1367">
        <v>0</v>
      </c>
      <c r="AF59" s="1365">
        <v>0</v>
      </c>
      <c r="AG59" s="1367">
        <v>0</v>
      </c>
      <c r="AH59" s="1367">
        <v>0</v>
      </c>
      <c r="AI59" s="1365">
        <v>0</v>
      </c>
      <c r="AJ59" s="1367">
        <v>0</v>
      </c>
      <c r="AK59" s="1367">
        <v>0</v>
      </c>
      <c r="AL59" s="1365">
        <v>0</v>
      </c>
      <c r="AM59" s="1367">
        <v>0</v>
      </c>
      <c r="AN59" s="1367">
        <v>0</v>
      </c>
      <c r="AO59" s="1365">
        <v>0</v>
      </c>
      <c r="AP59" s="1367">
        <v>0</v>
      </c>
      <c r="AQ59" s="1367">
        <v>0</v>
      </c>
      <c r="AR59" s="1365">
        <v>0</v>
      </c>
      <c r="AS59" s="1367">
        <v>0</v>
      </c>
      <c r="AT59" s="1367">
        <v>0</v>
      </c>
      <c r="AU59" s="1365">
        <v>0</v>
      </c>
      <c r="AV59" s="1367">
        <v>0</v>
      </c>
      <c r="AW59" s="1367">
        <v>0</v>
      </c>
      <c r="AX59" s="1365">
        <v>0</v>
      </c>
      <c r="AY59" s="1367">
        <v>0</v>
      </c>
      <c r="AZ59" s="1367">
        <v>0</v>
      </c>
      <c r="BA59" s="1365">
        <v>0</v>
      </c>
      <c r="BB59" s="1367">
        <v>0</v>
      </c>
      <c r="BC59" s="1367">
        <v>0</v>
      </c>
      <c r="BD59" s="1365">
        <v>0</v>
      </c>
      <c r="BE59" s="1367">
        <v>0</v>
      </c>
      <c r="BF59" s="1367">
        <v>0</v>
      </c>
      <c r="BG59" s="1365">
        <v>0</v>
      </c>
      <c r="BH59" s="1367">
        <v>0</v>
      </c>
      <c r="BI59" s="1368">
        <v>0</v>
      </c>
      <c r="BJ59" s="1363"/>
      <c r="BK59" s="1363"/>
    </row>
    <row r="60" spans="1:63" s="1358" customFormat="1" ht="10.199999999999999">
      <c r="A60" s="1364" t="s">
        <v>2667</v>
      </c>
      <c r="B60" s="1365">
        <v>0</v>
      </c>
      <c r="C60" s="1367">
        <v>0</v>
      </c>
      <c r="D60" s="1367">
        <v>0</v>
      </c>
      <c r="E60" s="1365">
        <v>51104.239000000001</v>
      </c>
      <c r="F60" s="1367">
        <v>0</v>
      </c>
      <c r="G60" s="1367">
        <v>51104.239000000001</v>
      </c>
      <c r="H60" s="1365">
        <v>0</v>
      </c>
      <c r="I60" s="1367">
        <v>0</v>
      </c>
      <c r="J60" s="1367">
        <v>0</v>
      </c>
      <c r="K60" s="1365">
        <v>0</v>
      </c>
      <c r="L60" s="1367">
        <v>0</v>
      </c>
      <c r="M60" s="1367">
        <v>0</v>
      </c>
      <c r="N60" s="1365">
        <v>0</v>
      </c>
      <c r="O60" s="1367">
        <v>0</v>
      </c>
      <c r="P60" s="1367">
        <v>0</v>
      </c>
      <c r="Q60" s="1365">
        <v>0</v>
      </c>
      <c r="R60" s="1367">
        <v>0</v>
      </c>
      <c r="S60" s="1367">
        <v>0</v>
      </c>
      <c r="T60" s="1365">
        <v>0</v>
      </c>
      <c r="U60" s="1367">
        <v>0</v>
      </c>
      <c r="V60" s="1367">
        <v>0</v>
      </c>
      <c r="W60" s="1365">
        <v>0</v>
      </c>
      <c r="X60" s="1367">
        <v>0</v>
      </c>
      <c r="Y60" s="1367">
        <v>0</v>
      </c>
      <c r="Z60" s="1365">
        <v>0</v>
      </c>
      <c r="AA60" s="1367">
        <v>0</v>
      </c>
      <c r="AB60" s="1367">
        <v>0</v>
      </c>
      <c r="AC60" s="1365">
        <v>0</v>
      </c>
      <c r="AD60" s="1367">
        <v>0</v>
      </c>
      <c r="AE60" s="1367">
        <v>0</v>
      </c>
      <c r="AF60" s="1365">
        <v>0</v>
      </c>
      <c r="AG60" s="1367">
        <v>0</v>
      </c>
      <c r="AH60" s="1367">
        <v>0</v>
      </c>
      <c r="AI60" s="1365">
        <v>0</v>
      </c>
      <c r="AJ60" s="1367">
        <v>0</v>
      </c>
      <c r="AK60" s="1367">
        <v>0</v>
      </c>
      <c r="AL60" s="1365">
        <v>0</v>
      </c>
      <c r="AM60" s="1367">
        <v>0</v>
      </c>
      <c r="AN60" s="1367">
        <v>0</v>
      </c>
      <c r="AO60" s="1365">
        <v>0</v>
      </c>
      <c r="AP60" s="1367">
        <v>0</v>
      </c>
      <c r="AQ60" s="1367">
        <v>0</v>
      </c>
      <c r="AR60" s="1365">
        <v>0</v>
      </c>
      <c r="AS60" s="1367">
        <v>0</v>
      </c>
      <c r="AT60" s="1367">
        <v>0</v>
      </c>
      <c r="AU60" s="1365">
        <v>0</v>
      </c>
      <c r="AV60" s="1367">
        <v>0</v>
      </c>
      <c r="AW60" s="1367">
        <v>0</v>
      </c>
      <c r="AX60" s="1365">
        <v>0</v>
      </c>
      <c r="AY60" s="1367">
        <v>0</v>
      </c>
      <c r="AZ60" s="1367">
        <v>0</v>
      </c>
      <c r="BA60" s="1365">
        <v>0</v>
      </c>
      <c r="BB60" s="1367">
        <v>0</v>
      </c>
      <c r="BC60" s="1367">
        <v>0</v>
      </c>
      <c r="BD60" s="1365">
        <v>0</v>
      </c>
      <c r="BE60" s="1367">
        <v>0</v>
      </c>
      <c r="BF60" s="1367">
        <v>0</v>
      </c>
      <c r="BG60" s="1365">
        <v>51104.239000000001</v>
      </c>
      <c r="BH60" s="1367">
        <v>0</v>
      </c>
      <c r="BI60" s="1368">
        <v>51104.239000000001</v>
      </c>
      <c r="BJ60" s="1363"/>
      <c r="BK60" s="1363"/>
    </row>
    <row r="61" spans="1:63" s="1358" customFormat="1" ht="10.199999999999999">
      <c r="A61" s="1364" t="s">
        <v>2668</v>
      </c>
      <c r="B61" s="1365">
        <v>0</v>
      </c>
      <c r="C61" s="1367">
        <v>0</v>
      </c>
      <c r="D61" s="1367">
        <v>0</v>
      </c>
      <c r="E61" s="1365">
        <v>307309.73599999998</v>
      </c>
      <c r="F61" s="1367">
        <v>0</v>
      </c>
      <c r="G61" s="1367">
        <v>307309.73599999998</v>
      </c>
      <c r="H61" s="1365">
        <v>0</v>
      </c>
      <c r="I61" s="1367">
        <v>0</v>
      </c>
      <c r="J61" s="1367">
        <v>0</v>
      </c>
      <c r="K61" s="1365">
        <v>840.33100000000002</v>
      </c>
      <c r="L61" s="1367">
        <v>0</v>
      </c>
      <c r="M61" s="1367">
        <v>840.33100000000002</v>
      </c>
      <c r="N61" s="1365">
        <v>0</v>
      </c>
      <c r="O61" s="1367">
        <v>0</v>
      </c>
      <c r="P61" s="1367">
        <v>0</v>
      </c>
      <c r="Q61" s="1365">
        <v>582636.22699999996</v>
      </c>
      <c r="R61" s="1367">
        <v>34196.380693211111</v>
      </c>
      <c r="S61" s="1367">
        <v>702015.79299999995</v>
      </c>
      <c r="T61" s="1365">
        <v>0</v>
      </c>
      <c r="U61" s="1367">
        <v>0</v>
      </c>
      <c r="V61" s="1367">
        <v>0</v>
      </c>
      <c r="W61" s="1365">
        <v>0</v>
      </c>
      <c r="X61" s="1367">
        <v>0</v>
      </c>
      <c r="Y61" s="1367">
        <v>0</v>
      </c>
      <c r="Z61" s="1365">
        <v>0</v>
      </c>
      <c r="AA61" s="1367">
        <v>0</v>
      </c>
      <c r="AB61" s="1367">
        <v>0</v>
      </c>
      <c r="AC61" s="1365">
        <v>0</v>
      </c>
      <c r="AD61" s="1367">
        <v>0</v>
      </c>
      <c r="AE61" s="1367">
        <v>0</v>
      </c>
      <c r="AF61" s="1365">
        <v>0</v>
      </c>
      <c r="AG61" s="1367">
        <v>0</v>
      </c>
      <c r="AH61" s="1367">
        <v>0</v>
      </c>
      <c r="AI61" s="1365">
        <v>3619.9160000000002</v>
      </c>
      <c r="AJ61" s="1367">
        <v>141.02091091377827</v>
      </c>
      <c r="AK61" s="1367">
        <v>4112.2209999999995</v>
      </c>
      <c r="AL61" s="1365">
        <v>0</v>
      </c>
      <c r="AM61" s="1367">
        <v>0</v>
      </c>
      <c r="AN61" s="1367">
        <v>0</v>
      </c>
      <c r="AO61" s="1365">
        <v>0</v>
      </c>
      <c r="AP61" s="1367">
        <v>0</v>
      </c>
      <c r="AQ61" s="1367">
        <v>0</v>
      </c>
      <c r="AR61" s="1365">
        <v>0</v>
      </c>
      <c r="AS61" s="1367">
        <v>0</v>
      </c>
      <c r="AT61" s="1367">
        <v>0</v>
      </c>
      <c r="AU61" s="1365">
        <v>0</v>
      </c>
      <c r="AV61" s="1367">
        <v>0</v>
      </c>
      <c r="AW61" s="1367">
        <v>0</v>
      </c>
      <c r="AX61" s="1365">
        <v>0</v>
      </c>
      <c r="AY61" s="1367">
        <v>0</v>
      </c>
      <c r="AZ61" s="1367">
        <v>0</v>
      </c>
      <c r="BA61" s="1365">
        <v>0</v>
      </c>
      <c r="BB61" s="1367">
        <v>0</v>
      </c>
      <c r="BC61" s="1367">
        <v>0</v>
      </c>
      <c r="BD61" s="1365">
        <v>33492.409</v>
      </c>
      <c r="BE61" s="1367">
        <v>0</v>
      </c>
      <c r="BF61" s="1367">
        <v>33492.409</v>
      </c>
      <c r="BG61" s="1365">
        <v>927898.62199999997</v>
      </c>
      <c r="BH61" s="1367">
        <v>34337.401890575762</v>
      </c>
      <c r="BI61" s="1368">
        <v>1047770.492</v>
      </c>
      <c r="BJ61" s="1363"/>
      <c r="BK61" s="1363"/>
    </row>
    <row r="62" spans="1:63" s="1358" customFormat="1" ht="10.199999999999999">
      <c r="A62" s="1371" t="s">
        <v>2669</v>
      </c>
      <c r="B62" s="1372">
        <v>17501555.585999999</v>
      </c>
      <c r="C62" s="1373">
        <v>397899.72414780862</v>
      </c>
      <c r="D62" s="1374">
        <v>18890623.522999998</v>
      </c>
      <c r="E62" s="1372">
        <v>102534.624</v>
      </c>
      <c r="F62" s="1373">
        <v>48.50042967631051</v>
      </c>
      <c r="G62" s="1374">
        <v>102703.94</v>
      </c>
      <c r="H62" s="1372">
        <v>22774735.418000001</v>
      </c>
      <c r="I62" s="1373">
        <v>465072.77714122023</v>
      </c>
      <c r="J62" s="1374">
        <v>24398304.484000001</v>
      </c>
      <c r="K62" s="1372">
        <v>1575235.443</v>
      </c>
      <c r="L62" s="1373">
        <v>1322.4187911773131</v>
      </c>
      <c r="M62" s="1374">
        <v>1579852.0079999999</v>
      </c>
      <c r="N62" s="1372">
        <v>3587172.0210000002</v>
      </c>
      <c r="O62" s="1373">
        <v>12403.455743340017</v>
      </c>
      <c r="P62" s="1374">
        <v>3630472.486</v>
      </c>
      <c r="Q62" s="1372">
        <v>10689078.061000001</v>
      </c>
      <c r="R62" s="1373">
        <v>170558.13778287024</v>
      </c>
      <c r="S62" s="1374">
        <v>11284496.52</v>
      </c>
      <c r="T62" s="1372">
        <v>0</v>
      </c>
      <c r="U62" s="1373">
        <v>0</v>
      </c>
      <c r="V62" s="1374">
        <v>0</v>
      </c>
      <c r="W62" s="1372">
        <v>11113315.717</v>
      </c>
      <c r="X62" s="1373">
        <v>139970.86565454025</v>
      </c>
      <c r="Y62" s="1374">
        <v>11601954.01</v>
      </c>
      <c r="Z62" s="1372">
        <v>340981.48100000003</v>
      </c>
      <c r="AA62" s="1373">
        <v>887.69235176167285</v>
      </c>
      <c r="AB62" s="1374">
        <v>344080.41600000003</v>
      </c>
      <c r="AC62" s="1372">
        <v>558076.12699999998</v>
      </c>
      <c r="AD62" s="1373">
        <v>4293.4823832712691</v>
      </c>
      <c r="AE62" s="1374">
        <v>573064.67500000005</v>
      </c>
      <c r="AF62" s="1372">
        <v>0</v>
      </c>
      <c r="AG62" s="1373">
        <v>0</v>
      </c>
      <c r="AH62" s="1374">
        <v>0</v>
      </c>
      <c r="AI62" s="1372">
        <v>0</v>
      </c>
      <c r="AJ62" s="1373">
        <v>0</v>
      </c>
      <c r="AK62" s="1374">
        <v>0</v>
      </c>
      <c r="AL62" s="1372">
        <v>0</v>
      </c>
      <c r="AM62" s="1373">
        <v>0</v>
      </c>
      <c r="AN62" s="1374">
        <v>0</v>
      </c>
      <c r="AO62" s="1372">
        <v>0</v>
      </c>
      <c r="AP62" s="1373">
        <v>0</v>
      </c>
      <c r="AQ62" s="1374">
        <v>0</v>
      </c>
      <c r="AR62" s="1372">
        <v>0</v>
      </c>
      <c r="AS62" s="1373">
        <v>0</v>
      </c>
      <c r="AT62" s="1374">
        <v>0</v>
      </c>
      <c r="AU62" s="1372">
        <v>0</v>
      </c>
      <c r="AV62" s="1373">
        <v>0</v>
      </c>
      <c r="AW62" s="1374">
        <v>0</v>
      </c>
      <c r="AX62" s="1372">
        <v>0</v>
      </c>
      <c r="AY62" s="1373">
        <v>0</v>
      </c>
      <c r="AZ62" s="1374">
        <v>0</v>
      </c>
      <c r="BA62" s="1372">
        <v>0</v>
      </c>
      <c r="BB62" s="1373">
        <v>0</v>
      </c>
      <c r="BC62" s="1374">
        <v>0</v>
      </c>
      <c r="BD62" s="1372">
        <v>62314.798000000003</v>
      </c>
      <c r="BE62" s="1373">
        <v>6.9112002291606984</v>
      </c>
      <c r="BF62" s="1374">
        <v>62338.925000000003</v>
      </c>
      <c r="BG62" s="1372">
        <v>68304999.281000003</v>
      </c>
      <c r="BH62" s="1373">
        <v>1192463.9670581494</v>
      </c>
      <c r="BI62" s="1374">
        <v>72467890.989999995</v>
      </c>
      <c r="BJ62" s="1363"/>
      <c r="BK62" s="1363"/>
    </row>
    <row r="63" spans="1:63" s="1358" customFormat="1" ht="10.199999999999999">
      <c r="A63" s="1364" t="s">
        <v>113</v>
      </c>
      <c r="B63" s="1375">
        <v>16251388.091</v>
      </c>
      <c r="C63" s="1367">
        <v>397706.90804926958</v>
      </c>
      <c r="D63" s="1366">
        <v>17639782.907000002</v>
      </c>
      <c r="E63" s="1375">
        <v>3310.346</v>
      </c>
      <c r="F63" s="1367">
        <v>47.021483815525634</v>
      </c>
      <c r="G63" s="1366">
        <v>3474.4989999999998</v>
      </c>
      <c r="H63" s="1375">
        <v>17897803.363000002</v>
      </c>
      <c r="I63" s="1367">
        <v>464958.35978229734</v>
      </c>
      <c r="J63" s="1366">
        <v>19520972.998</v>
      </c>
      <c r="K63" s="1375">
        <v>632713.50600000005</v>
      </c>
      <c r="L63" s="1367">
        <v>1263.9063305643081</v>
      </c>
      <c r="M63" s="1366">
        <v>637125.80299999996</v>
      </c>
      <c r="N63" s="1375">
        <v>2699715.9870000002</v>
      </c>
      <c r="O63" s="1367">
        <v>12387.700372386134</v>
      </c>
      <c r="P63" s="1366">
        <v>2742961.449</v>
      </c>
      <c r="Q63" s="1375">
        <v>9902249.5549999997</v>
      </c>
      <c r="R63" s="1367">
        <v>169625.99169292467</v>
      </c>
      <c r="S63" s="1366">
        <v>10494413.892000001</v>
      </c>
      <c r="T63" s="1375">
        <v>0</v>
      </c>
      <c r="U63" s="1367">
        <v>0</v>
      </c>
      <c r="V63" s="1366">
        <v>0</v>
      </c>
      <c r="W63" s="1375">
        <v>8930533.5999999996</v>
      </c>
      <c r="X63" s="1367">
        <v>139467.63706674305</v>
      </c>
      <c r="Y63" s="1366">
        <v>9417415.1209999993</v>
      </c>
      <c r="Z63" s="1375">
        <v>340874.60399999999</v>
      </c>
      <c r="AA63" s="1367">
        <v>887.69235176167285</v>
      </c>
      <c r="AB63" s="1366">
        <v>343973.53899999999</v>
      </c>
      <c r="AC63" s="1375">
        <v>375356.31199999998</v>
      </c>
      <c r="AD63" s="1367">
        <v>4293.4823832712691</v>
      </c>
      <c r="AE63" s="1366">
        <v>390344.859</v>
      </c>
      <c r="AF63" s="1375">
        <v>0</v>
      </c>
      <c r="AG63" s="1367">
        <v>0</v>
      </c>
      <c r="AH63" s="1366">
        <v>0</v>
      </c>
      <c r="AI63" s="1375">
        <v>0</v>
      </c>
      <c r="AJ63" s="1367">
        <v>0</v>
      </c>
      <c r="AK63" s="1366">
        <v>0</v>
      </c>
      <c r="AL63" s="1375">
        <v>0</v>
      </c>
      <c r="AM63" s="1367">
        <v>0</v>
      </c>
      <c r="AN63" s="1366">
        <v>0</v>
      </c>
      <c r="AO63" s="1375">
        <v>0</v>
      </c>
      <c r="AP63" s="1367">
        <v>0</v>
      </c>
      <c r="AQ63" s="1366">
        <v>0</v>
      </c>
      <c r="AR63" s="1375">
        <v>0</v>
      </c>
      <c r="AS63" s="1367">
        <v>0</v>
      </c>
      <c r="AT63" s="1366">
        <v>0</v>
      </c>
      <c r="AU63" s="1375">
        <v>0</v>
      </c>
      <c r="AV63" s="1367">
        <v>0</v>
      </c>
      <c r="AW63" s="1366">
        <v>0</v>
      </c>
      <c r="AX63" s="1375">
        <v>0</v>
      </c>
      <c r="AY63" s="1367">
        <v>0</v>
      </c>
      <c r="AZ63" s="1366">
        <v>0</v>
      </c>
      <c r="BA63" s="1375">
        <v>0</v>
      </c>
      <c r="BB63" s="1367">
        <v>0</v>
      </c>
      <c r="BC63" s="1366">
        <v>0</v>
      </c>
      <c r="BD63" s="1375">
        <v>10480.883</v>
      </c>
      <c r="BE63" s="1367">
        <v>0</v>
      </c>
      <c r="BF63" s="1366">
        <v>10480.883</v>
      </c>
      <c r="BG63" s="1375">
        <v>57044426.251999997</v>
      </c>
      <c r="BH63" s="1367">
        <v>1190638.7006588369</v>
      </c>
      <c r="BI63" s="1376">
        <v>61200945.956</v>
      </c>
      <c r="BJ63" s="1363"/>
      <c r="BK63" s="1363"/>
    </row>
    <row r="64" spans="1:63" s="1358" customFormat="1" ht="10.199999999999999">
      <c r="A64" s="1364" t="s">
        <v>2376</v>
      </c>
      <c r="B64" s="1365">
        <v>1250167.4939999999</v>
      </c>
      <c r="C64" s="1367">
        <v>192.81609853910052</v>
      </c>
      <c r="D64" s="1367">
        <v>1250840.615</v>
      </c>
      <c r="E64" s="1365">
        <v>99224.277000000002</v>
      </c>
      <c r="F64" s="1367">
        <v>1.4786594099112003</v>
      </c>
      <c r="G64" s="1367">
        <v>99229.440000000002</v>
      </c>
      <c r="H64" s="1365">
        <v>4876932.0539999995</v>
      </c>
      <c r="I64" s="1367">
        <v>114.41707247207104</v>
      </c>
      <c r="J64" s="1367">
        <v>4877331.4850000003</v>
      </c>
      <c r="K64" s="1365">
        <v>940166.16399999999</v>
      </c>
      <c r="L64" s="1367">
        <v>58.512460613004869</v>
      </c>
      <c r="M64" s="1367">
        <v>940370.43099999998</v>
      </c>
      <c r="N64" s="1365">
        <v>887456.03399999999</v>
      </c>
      <c r="O64" s="1367">
        <v>15.75537095388141</v>
      </c>
      <c r="P64" s="1367">
        <v>887511.03599999996</v>
      </c>
      <c r="Q64" s="1365">
        <v>786828.50600000005</v>
      </c>
      <c r="R64" s="1367">
        <v>932.14580349470066</v>
      </c>
      <c r="S64" s="1367">
        <v>790082.62699999998</v>
      </c>
      <c r="T64" s="1365">
        <v>0</v>
      </c>
      <c r="U64" s="1367">
        <v>0</v>
      </c>
      <c r="V64" s="1367">
        <v>0</v>
      </c>
      <c r="W64" s="1365">
        <v>2182782.1170000001</v>
      </c>
      <c r="X64" s="1367">
        <v>503.22858779719274</v>
      </c>
      <c r="Y64" s="1367">
        <v>2184538.8879999998</v>
      </c>
      <c r="Z64" s="1365">
        <v>106.876</v>
      </c>
      <c r="AA64" s="1367">
        <v>0</v>
      </c>
      <c r="AB64" s="1367">
        <v>106.876</v>
      </c>
      <c r="AC64" s="1365">
        <v>182719.815</v>
      </c>
      <c r="AD64" s="1367">
        <v>0</v>
      </c>
      <c r="AE64" s="1367">
        <v>182719.815</v>
      </c>
      <c r="AF64" s="1365">
        <v>0</v>
      </c>
      <c r="AG64" s="1367">
        <v>0</v>
      </c>
      <c r="AH64" s="1367">
        <v>0</v>
      </c>
      <c r="AI64" s="1365">
        <v>0</v>
      </c>
      <c r="AJ64" s="1367">
        <v>0</v>
      </c>
      <c r="AK64" s="1367">
        <v>0</v>
      </c>
      <c r="AL64" s="1365">
        <v>0</v>
      </c>
      <c r="AM64" s="1367">
        <v>0</v>
      </c>
      <c r="AN64" s="1367">
        <v>0</v>
      </c>
      <c r="AO64" s="1365">
        <v>0</v>
      </c>
      <c r="AP64" s="1367">
        <v>0</v>
      </c>
      <c r="AQ64" s="1367">
        <v>0</v>
      </c>
      <c r="AR64" s="1365">
        <v>0</v>
      </c>
      <c r="AS64" s="1367">
        <v>0</v>
      </c>
      <c r="AT64" s="1367">
        <v>0</v>
      </c>
      <c r="AU64" s="1365">
        <v>0</v>
      </c>
      <c r="AV64" s="1367">
        <v>0</v>
      </c>
      <c r="AW64" s="1367">
        <v>0</v>
      </c>
      <c r="AX64" s="1365">
        <v>0</v>
      </c>
      <c r="AY64" s="1367">
        <v>0</v>
      </c>
      <c r="AZ64" s="1367">
        <v>0</v>
      </c>
      <c r="BA64" s="1365">
        <v>0</v>
      </c>
      <c r="BB64" s="1367">
        <v>0</v>
      </c>
      <c r="BC64" s="1367">
        <v>0</v>
      </c>
      <c r="BD64" s="1365">
        <v>51833.915000000001</v>
      </c>
      <c r="BE64" s="1367">
        <v>6.9112002291606984</v>
      </c>
      <c r="BF64" s="1367">
        <v>51858.042000000001</v>
      </c>
      <c r="BG64" s="1365">
        <v>11258217.255000001</v>
      </c>
      <c r="BH64" s="1367">
        <v>1825.2661128616442</v>
      </c>
      <c r="BI64" s="1368">
        <v>11264589.26</v>
      </c>
      <c r="BJ64" s="1363"/>
      <c r="BK64" s="1363"/>
    </row>
    <row r="65" spans="1:63" s="1358" customFormat="1" ht="10.199999999999999">
      <c r="A65" s="1377" t="s">
        <v>2670</v>
      </c>
      <c r="B65" s="1378">
        <v>0</v>
      </c>
      <c r="C65" s="1367">
        <v>0</v>
      </c>
      <c r="D65" s="1379">
        <v>0</v>
      </c>
      <c r="E65" s="1378">
        <v>0</v>
      </c>
      <c r="F65" s="1367">
        <v>0</v>
      </c>
      <c r="G65" s="1379">
        <v>0</v>
      </c>
      <c r="H65" s="1378">
        <v>0</v>
      </c>
      <c r="I65" s="1367">
        <v>0</v>
      </c>
      <c r="J65" s="1379">
        <v>0</v>
      </c>
      <c r="K65" s="1378">
        <v>2355.7730000000001</v>
      </c>
      <c r="L65" s="1367">
        <v>0</v>
      </c>
      <c r="M65" s="1379">
        <v>2355.7730000000001</v>
      </c>
      <c r="N65" s="1378">
        <v>0</v>
      </c>
      <c r="O65" s="1367">
        <v>0</v>
      </c>
      <c r="P65" s="1379">
        <v>0</v>
      </c>
      <c r="Q65" s="1378">
        <v>0</v>
      </c>
      <c r="R65" s="1367">
        <v>0</v>
      </c>
      <c r="S65" s="1379">
        <v>0</v>
      </c>
      <c r="T65" s="1378">
        <v>0</v>
      </c>
      <c r="U65" s="1367">
        <v>0</v>
      </c>
      <c r="V65" s="1379">
        <v>0</v>
      </c>
      <c r="W65" s="1378">
        <v>0</v>
      </c>
      <c r="X65" s="1367">
        <v>0</v>
      </c>
      <c r="Y65" s="1379">
        <v>0</v>
      </c>
      <c r="Z65" s="1378">
        <v>0</v>
      </c>
      <c r="AA65" s="1367">
        <v>0</v>
      </c>
      <c r="AB65" s="1379">
        <v>0</v>
      </c>
      <c r="AC65" s="1378">
        <v>0</v>
      </c>
      <c r="AD65" s="1367">
        <v>0</v>
      </c>
      <c r="AE65" s="1379">
        <v>0</v>
      </c>
      <c r="AF65" s="1378">
        <v>0</v>
      </c>
      <c r="AG65" s="1367">
        <v>0</v>
      </c>
      <c r="AH65" s="1379">
        <v>0</v>
      </c>
      <c r="AI65" s="1378">
        <v>0</v>
      </c>
      <c r="AJ65" s="1367">
        <v>0</v>
      </c>
      <c r="AK65" s="1379">
        <v>0</v>
      </c>
      <c r="AL65" s="1378">
        <v>0</v>
      </c>
      <c r="AM65" s="1367">
        <v>0</v>
      </c>
      <c r="AN65" s="1379">
        <v>0</v>
      </c>
      <c r="AO65" s="1378">
        <v>0</v>
      </c>
      <c r="AP65" s="1367">
        <v>0</v>
      </c>
      <c r="AQ65" s="1379">
        <v>0</v>
      </c>
      <c r="AR65" s="1378">
        <v>0</v>
      </c>
      <c r="AS65" s="1367">
        <v>0</v>
      </c>
      <c r="AT65" s="1379">
        <v>0</v>
      </c>
      <c r="AU65" s="1378">
        <v>0</v>
      </c>
      <c r="AV65" s="1367">
        <v>0</v>
      </c>
      <c r="AW65" s="1379">
        <v>0</v>
      </c>
      <c r="AX65" s="1378">
        <v>0</v>
      </c>
      <c r="AY65" s="1367">
        <v>0</v>
      </c>
      <c r="AZ65" s="1379">
        <v>0</v>
      </c>
      <c r="BA65" s="1378">
        <v>0</v>
      </c>
      <c r="BB65" s="1367">
        <v>0</v>
      </c>
      <c r="BC65" s="1379">
        <v>0</v>
      </c>
      <c r="BD65" s="1378">
        <v>0</v>
      </c>
      <c r="BE65" s="1367">
        <v>0</v>
      </c>
      <c r="BF65" s="1379">
        <v>0</v>
      </c>
      <c r="BG65" s="1378">
        <v>2355.7730000000001</v>
      </c>
      <c r="BH65" s="1367">
        <v>0</v>
      </c>
      <c r="BI65" s="1380">
        <v>2355.7730000000001</v>
      </c>
      <c r="BJ65" s="1363"/>
      <c r="BK65" s="1363"/>
    </row>
    <row r="66" spans="1:63" s="1358" customFormat="1" ht="10.199999999999999">
      <c r="A66" s="1359" t="s">
        <v>2671</v>
      </c>
      <c r="B66" s="1372">
        <v>60703355.151000001</v>
      </c>
      <c r="C66" s="1373">
        <v>6308481.4488685196</v>
      </c>
      <c r="D66" s="1374">
        <v>82726263.888999999</v>
      </c>
      <c r="E66" s="1372">
        <v>1673941.746</v>
      </c>
      <c r="F66" s="1373">
        <v>38786.482669722143</v>
      </c>
      <c r="G66" s="1374">
        <v>1809345.358</v>
      </c>
      <c r="H66" s="1372">
        <v>85702035.766000003</v>
      </c>
      <c r="I66" s="1373">
        <v>11874224.995703237</v>
      </c>
      <c r="J66" s="1374">
        <v>127154955.226</v>
      </c>
      <c r="K66" s="1372">
        <v>5336887.4040000001</v>
      </c>
      <c r="L66" s="1373">
        <v>490489.72844457172</v>
      </c>
      <c r="M66" s="1374">
        <v>7049187.0470000003</v>
      </c>
      <c r="N66" s="1372">
        <v>10617962.854</v>
      </c>
      <c r="O66" s="1373">
        <v>1278000.8312804352</v>
      </c>
      <c r="P66" s="1374">
        <v>15079463.756999999</v>
      </c>
      <c r="Q66" s="1372">
        <v>38555483.859999999</v>
      </c>
      <c r="R66" s="1373">
        <v>3185589.9212260093</v>
      </c>
      <c r="S66" s="1374">
        <v>49676378.276000001</v>
      </c>
      <c r="T66" s="1372">
        <v>698746.95600000001</v>
      </c>
      <c r="U66" s="1373">
        <v>114344.86164422802</v>
      </c>
      <c r="V66" s="1374">
        <v>1097924.868</v>
      </c>
      <c r="W66" s="1372">
        <v>37402717.729999997</v>
      </c>
      <c r="X66" s="1373">
        <v>3994418.415067316</v>
      </c>
      <c r="Y66" s="1374">
        <v>51347232.417999998</v>
      </c>
      <c r="Z66" s="1372">
        <v>13931163.199999999</v>
      </c>
      <c r="AA66" s="1373">
        <v>2431.1618447436263</v>
      </c>
      <c r="AB66" s="1374">
        <v>13939650.386</v>
      </c>
      <c r="AC66" s="1372">
        <v>3307839.6529999999</v>
      </c>
      <c r="AD66" s="1373">
        <v>279102.91435118875</v>
      </c>
      <c r="AE66" s="1374">
        <v>4282187.9270000001</v>
      </c>
      <c r="AF66" s="1372">
        <v>3666629.84</v>
      </c>
      <c r="AG66" s="1373">
        <v>0</v>
      </c>
      <c r="AH66" s="1374">
        <v>3666629.84</v>
      </c>
      <c r="AI66" s="1372">
        <v>2416504.915</v>
      </c>
      <c r="AJ66" s="1373">
        <v>918757.83242623881</v>
      </c>
      <c r="AK66" s="1374">
        <v>5623888.5080000004</v>
      </c>
      <c r="AL66" s="1372">
        <v>1439753.5260000001</v>
      </c>
      <c r="AM66" s="1373">
        <v>0</v>
      </c>
      <c r="AN66" s="1374">
        <v>1439753.5260000001</v>
      </c>
      <c r="AO66" s="1372">
        <v>971800.54500000004</v>
      </c>
      <c r="AP66" s="1373">
        <v>13289.116871956459</v>
      </c>
      <c r="AQ66" s="1374">
        <v>1018192.852</v>
      </c>
      <c r="AR66" s="1372">
        <v>406222.005</v>
      </c>
      <c r="AS66" s="1373">
        <v>190140.72987682611</v>
      </c>
      <c r="AT66" s="1374">
        <v>1070003.294</v>
      </c>
      <c r="AU66" s="1372">
        <v>89000</v>
      </c>
      <c r="AV66" s="1373">
        <v>14880</v>
      </c>
      <c r="AW66" s="1374">
        <v>140946.07999999999</v>
      </c>
      <c r="AX66" s="1372">
        <v>1475330.0360000001</v>
      </c>
      <c r="AY66" s="1373">
        <v>237151.76654253795</v>
      </c>
      <c r="AZ66" s="1374">
        <v>2303226.8539999998</v>
      </c>
      <c r="BA66" s="1372">
        <v>4822081.3969999999</v>
      </c>
      <c r="BB66" s="1373">
        <v>0</v>
      </c>
      <c r="BC66" s="1374">
        <v>4822081.3969999999</v>
      </c>
      <c r="BD66" s="1372">
        <v>2461195.1320000002</v>
      </c>
      <c r="BE66" s="1373">
        <v>24.108278430249214</v>
      </c>
      <c r="BF66" s="1374">
        <v>2461279.2940000002</v>
      </c>
      <c r="BG66" s="1372">
        <v>275678651.72399998</v>
      </c>
      <c r="BH66" s="1373">
        <v>28940114.317101117</v>
      </c>
      <c r="BI66" s="1374">
        <v>376708590.80599999</v>
      </c>
      <c r="BJ66" s="1363"/>
      <c r="BK66" s="1363"/>
    </row>
    <row r="67" spans="1:63">
      <c r="A67" s="1381" t="s">
        <v>2672</v>
      </c>
      <c r="B67" s="1382">
        <v>3.4910000000000001</v>
      </c>
      <c r="C67" s="1383"/>
      <c r="D67" s="1384"/>
      <c r="E67" s="1384"/>
      <c r="F67" s="1383"/>
      <c r="G67" s="1384"/>
      <c r="H67" s="1384"/>
      <c r="I67" s="1383"/>
      <c r="J67" s="1384"/>
      <c r="K67" s="1384"/>
      <c r="L67" s="1383"/>
      <c r="M67" s="1384"/>
      <c r="N67" s="1384"/>
      <c r="O67" s="1383"/>
      <c r="P67" s="1384"/>
      <c r="Q67" s="1384"/>
      <c r="R67" s="1383"/>
      <c r="S67" s="1384"/>
      <c r="T67" s="1384"/>
      <c r="U67" s="1383"/>
      <c r="V67" s="1384"/>
      <c r="W67" s="1384"/>
      <c r="X67" s="1383"/>
      <c r="Y67" s="1384"/>
      <c r="Z67" s="1384"/>
      <c r="AA67" s="1383"/>
      <c r="AB67" s="1384"/>
      <c r="AC67" s="1384"/>
      <c r="AD67" s="1383"/>
      <c r="AE67" s="1384"/>
      <c r="AF67" s="1384"/>
      <c r="AG67" s="1383"/>
      <c r="AH67" s="1384"/>
      <c r="AI67" s="1384"/>
      <c r="AJ67" s="1383"/>
      <c r="AK67" s="1384"/>
      <c r="AL67" s="1384"/>
      <c r="AM67" s="1383"/>
      <c r="AN67" s="1384"/>
      <c r="AO67" s="1384"/>
      <c r="AP67" s="1383"/>
      <c r="AQ67" s="1384"/>
      <c r="AR67" s="1384"/>
      <c r="AS67" s="1383"/>
      <c r="AT67" s="1384"/>
      <c r="AU67" s="1384"/>
      <c r="AV67" s="1384"/>
      <c r="AW67" s="1384"/>
      <c r="AX67" s="1384"/>
      <c r="AY67" s="1384"/>
      <c r="AZ67" s="1384"/>
      <c r="BA67" s="1384"/>
      <c r="BB67" s="1384"/>
      <c r="BC67" s="1384"/>
      <c r="BD67" s="1384"/>
      <c r="BE67" s="1384"/>
      <c r="BF67" s="1384"/>
      <c r="BG67" s="1384"/>
      <c r="BH67" s="1383"/>
      <c r="BI67" s="1384"/>
    </row>
    <row r="68" spans="1:63">
      <c r="A68" s="1383" t="s">
        <v>2244</v>
      </c>
      <c r="B68" s="1383"/>
      <c r="C68" s="1383"/>
      <c r="D68" s="1384"/>
      <c r="E68" s="1383"/>
      <c r="F68" s="1383"/>
      <c r="G68" s="1384"/>
      <c r="H68" s="1383"/>
      <c r="I68" s="1383"/>
      <c r="J68" s="1384"/>
      <c r="K68" s="1383"/>
      <c r="L68" s="1383"/>
      <c r="M68" s="1384"/>
      <c r="N68" s="1383"/>
      <c r="O68" s="1383"/>
      <c r="P68" s="1384"/>
      <c r="Q68" s="1383"/>
      <c r="R68" s="1383"/>
      <c r="S68" s="1384"/>
      <c r="T68" s="1383"/>
      <c r="U68" s="1383"/>
      <c r="V68" s="1384"/>
      <c r="W68" s="1383"/>
      <c r="X68" s="1383"/>
      <c r="Y68" s="1384"/>
      <c r="Z68" s="1383"/>
      <c r="AA68" s="1383"/>
      <c r="AB68" s="1384"/>
      <c r="AC68" s="1383"/>
      <c r="AD68" s="1383"/>
      <c r="AE68" s="1384"/>
      <c r="AF68" s="1383"/>
      <c r="AG68" s="1383"/>
      <c r="AH68" s="1384"/>
      <c r="AI68" s="1383"/>
      <c r="AJ68" s="1383"/>
      <c r="AK68" s="1384"/>
      <c r="AL68" s="1383"/>
      <c r="AM68" s="1383"/>
      <c r="AN68" s="1384"/>
      <c r="AO68" s="1383"/>
      <c r="AP68" s="1383"/>
      <c r="AQ68" s="1384"/>
      <c r="AR68" s="1383"/>
      <c r="AS68" s="1383"/>
      <c r="AT68" s="1384"/>
      <c r="AU68" s="1384"/>
      <c r="AV68" s="1384"/>
      <c r="AW68" s="1384"/>
      <c r="AX68" s="1384"/>
      <c r="AY68" s="1384"/>
      <c r="AZ68" s="1384"/>
      <c r="BA68" s="1384"/>
      <c r="BB68" s="1384"/>
      <c r="BC68" s="1384"/>
      <c r="BD68" s="1384"/>
      <c r="BE68" s="1384"/>
      <c r="BF68" s="1384"/>
      <c r="BG68" s="1383"/>
      <c r="BH68" s="1383"/>
      <c r="BI68" s="1384"/>
    </row>
    <row r="69" spans="1:63">
      <c r="A69" s="171" t="s">
        <v>2673</v>
      </c>
      <c r="B69" s="274"/>
      <c r="C69" s="274"/>
      <c r="D69" s="274"/>
      <c r="E69" s="274"/>
      <c r="F69" s="274"/>
      <c r="G69" s="274"/>
      <c r="H69" s="274"/>
      <c r="I69" s="274"/>
    </row>
    <row r="70" spans="1:63" ht="12.75" customHeight="1">
      <c r="A70" s="153"/>
      <c r="B70" s="294"/>
      <c r="C70" s="294"/>
      <c r="D70" s="294"/>
      <c r="E70" s="294"/>
      <c r="F70" s="294"/>
      <c r="G70" s="294"/>
      <c r="H70" s="294"/>
      <c r="I70" s="294"/>
      <c r="J70" s="294"/>
      <c r="K70" s="294"/>
      <c r="L70" s="294"/>
      <c r="M70" s="294"/>
      <c r="N70" s="294"/>
      <c r="O70" s="294"/>
      <c r="P70" s="294"/>
      <c r="Q70" s="294"/>
      <c r="R70" s="294"/>
      <c r="S70" s="294"/>
      <c r="T70" s="294"/>
      <c r="U70" s="294"/>
      <c r="V70" s="294"/>
      <c r="W70" s="294"/>
      <c r="X70" s="294"/>
      <c r="Y70" s="294"/>
      <c r="Z70" s="294"/>
      <c r="AA70" s="294"/>
      <c r="AB70" s="294"/>
      <c r="AC70" s="294"/>
      <c r="AD70" s="294"/>
      <c r="AE70" s="294"/>
      <c r="AF70" s="294"/>
      <c r="AG70" s="294"/>
      <c r="AH70" s="294"/>
      <c r="AI70" s="294"/>
      <c r="AJ70" s="294"/>
      <c r="AK70" s="294"/>
      <c r="AL70" s="294"/>
      <c r="AM70" s="294"/>
      <c r="AN70" s="294"/>
      <c r="AO70" s="294"/>
      <c r="AP70" s="294"/>
    </row>
    <row r="71" spans="1:63">
      <c r="A71" s="294"/>
      <c r="B71" s="294"/>
      <c r="C71" s="294"/>
      <c r="D71" s="294"/>
      <c r="E71" s="294"/>
      <c r="F71" s="294"/>
      <c r="G71" s="294"/>
      <c r="H71" s="294"/>
      <c r="I71" s="294"/>
      <c r="J71" s="294"/>
      <c r="K71" s="294"/>
      <c r="L71" s="294"/>
      <c r="M71" s="294"/>
      <c r="N71" s="294"/>
      <c r="O71" s="294"/>
      <c r="P71" s="294"/>
      <c r="Q71" s="294"/>
      <c r="R71" s="294"/>
      <c r="S71" s="294"/>
      <c r="T71" s="294"/>
      <c r="U71" s="294"/>
      <c r="V71" s="294"/>
      <c r="W71" s="294"/>
      <c r="X71" s="294"/>
      <c r="Y71" s="294"/>
      <c r="Z71" s="294"/>
      <c r="AA71" s="294"/>
      <c r="AB71" s="294"/>
      <c r="AC71" s="294"/>
      <c r="AD71" s="294"/>
      <c r="AE71" s="294"/>
      <c r="AF71" s="294"/>
      <c r="AG71" s="294"/>
      <c r="AH71" s="294"/>
      <c r="AI71" s="294"/>
      <c r="AJ71" s="294"/>
      <c r="AK71" s="294"/>
      <c r="AL71" s="294"/>
      <c r="AM71" s="294"/>
      <c r="AN71" s="294"/>
      <c r="AO71" s="294"/>
      <c r="AP71" s="294"/>
    </row>
  </sheetData>
  <mergeCells count="22">
    <mergeCell ref="BG5:BI5"/>
    <mergeCell ref="AO5:AQ5"/>
    <mergeCell ref="AR5:AT5"/>
    <mergeCell ref="AU5:AW5"/>
    <mergeCell ref="AX5:AZ5"/>
    <mergeCell ref="BA5:BC5"/>
    <mergeCell ref="BD5:BF5"/>
    <mergeCell ref="W5:Y5"/>
    <mergeCell ref="Z5:AB5"/>
    <mergeCell ref="AC5:AE5"/>
    <mergeCell ref="AF5:AH5"/>
    <mergeCell ref="AI5:AK5"/>
    <mergeCell ref="AL5:AN5"/>
    <mergeCell ref="A1:J1"/>
    <mergeCell ref="P3:T3"/>
    <mergeCell ref="B5:D5"/>
    <mergeCell ref="E5:G5"/>
    <mergeCell ref="H5:J5"/>
    <mergeCell ref="K5:M5"/>
    <mergeCell ref="N5:P5"/>
    <mergeCell ref="Q5:S5"/>
    <mergeCell ref="T5:V5"/>
  </mergeCells>
  <hyperlinks>
    <hyperlink ref="A1:J1" location="Índice!A1" display="Volver al Índice" xr:uid="{9EC537C2-47A8-49D2-8165-2A238E8C6540}"/>
  </hyperlinks>
  <printOptions horizontalCentered="1"/>
  <pageMargins left="0.62992125984251968" right="0.78740157480314965" top="0.98425196850393704" bottom="0.98425196850393704" header="0" footer="0"/>
  <pageSetup paperSize="9" scale="75" fitToWidth="5" orientation="portrait" r:id="rId1"/>
  <headerFooter alignWithMargins="0">
    <oddHeader>Página &amp;P</oddHead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C19881-5D5E-47E3-BECD-ED2E2008381A}">
  <dimension ref="A1:V72"/>
  <sheetViews>
    <sheetView showGridLines="0" zoomScale="85" zoomScaleNormal="85" zoomScaleSheetLayoutView="70" workbookViewId="0"/>
  </sheetViews>
  <sheetFormatPr baseColWidth="10" defaultColWidth="11.44140625" defaultRowHeight="13.2"/>
  <cols>
    <col min="1" max="1" width="31" style="7" customWidth="1"/>
    <col min="2" max="2" width="9" style="7" bestFit="1" customWidth="1"/>
    <col min="3" max="3" width="7.44140625" style="7" bestFit="1" customWidth="1"/>
    <col min="4" max="4" width="10.44140625" style="7" bestFit="1" customWidth="1"/>
    <col min="5" max="8" width="7.44140625" style="7" bestFit="1" customWidth="1"/>
    <col min="9" max="9" width="6.88671875" style="7" bestFit="1" customWidth="1"/>
    <col min="10" max="10" width="9" style="7" bestFit="1" customWidth="1"/>
    <col min="11" max="12" width="7.44140625" style="7" bestFit="1" customWidth="1"/>
    <col min="13" max="14" width="9" style="7" bestFit="1" customWidth="1"/>
    <col min="15" max="15" width="9" style="7" customWidth="1"/>
    <col min="16" max="16" width="7.44140625" style="7" bestFit="1" customWidth="1"/>
    <col min="17" max="20" width="7.44140625" style="7" customWidth="1"/>
    <col min="21" max="21" width="9" style="7" bestFit="1" customWidth="1"/>
    <col min="22" max="22" width="17.109375" style="7" customWidth="1"/>
    <col min="23" max="26" width="10.109375" style="7" customWidth="1"/>
    <col min="27" max="27" width="9" style="7" bestFit="1" customWidth="1"/>
    <col min="28" max="28" width="7.44140625" style="7" bestFit="1" customWidth="1"/>
    <col min="29" max="29" width="10.44140625" style="7" bestFit="1" customWidth="1"/>
    <col min="30" max="33" width="7.44140625" style="7" bestFit="1" customWidth="1"/>
    <col min="34" max="34" width="6.88671875" style="7" bestFit="1" customWidth="1"/>
    <col min="35" max="35" width="9" style="7" bestFit="1" customWidth="1"/>
    <col min="36" max="37" width="7.44140625" style="7" bestFit="1" customWidth="1"/>
    <col min="38" max="39" width="9" style="7" bestFit="1" customWidth="1"/>
    <col min="40" max="40" width="9" style="7" customWidth="1"/>
    <col min="41" max="41" width="7.44140625" style="7" bestFit="1" customWidth="1"/>
    <col min="42" max="42" width="9" style="7" bestFit="1" customWidth="1"/>
    <col min="43" max="43" width="11.44140625" style="7"/>
    <col min="44" max="44" width="29.44140625" style="7" customWidth="1"/>
    <col min="45" max="45" width="9" style="7" bestFit="1" customWidth="1"/>
    <col min="46" max="46" width="7.44140625" style="7" bestFit="1" customWidth="1"/>
    <col min="47" max="47" width="10.44140625" style="7" bestFit="1" customWidth="1"/>
    <col min="48" max="51" width="7.44140625" style="7" bestFit="1" customWidth="1"/>
    <col min="52" max="52" width="6.88671875" style="7" bestFit="1" customWidth="1"/>
    <col min="53" max="53" width="9" style="7" bestFit="1" customWidth="1"/>
    <col min="54" max="55" width="7.44140625" style="7" bestFit="1" customWidth="1"/>
    <col min="56" max="57" width="9" style="7" bestFit="1" customWidth="1"/>
    <col min="58" max="58" width="9" style="7" customWidth="1"/>
    <col min="59" max="59" width="7.44140625" style="7" bestFit="1" customWidth="1"/>
    <col min="60" max="60" width="9" style="7" bestFit="1" customWidth="1"/>
    <col min="61" max="61" width="11.44140625" style="7"/>
    <col min="62" max="62" width="29.44140625" style="7" customWidth="1"/>
    <col min="63" max="63" width="9" style="7" bestFit="1" customWidth="1"/>
    <col min="64" max="64" width="7.44140625" style="7" bestFit="1" customWidth="1"/>
    <col min="65" max="65" width="10.44140625" style="7" bestFit="1" customWidth="1"/>
    <col min="66" max="69" width="7.44140625" style="7" bestFit="1" customWidth="1"/>
    <col min="70" max="70" width="6.88671875" style="7" bestFit="1" customWidth="1"/>
    <col min="71" max="71" width="9" style="7" bestFit="1" customWidth="1"/>
    <col min="72" max="73" width="7.44140625" style="7" bestFit="1" customWidth="1"/>
    <col min="74" max="75" width="9" style="7" bestFit="1" customWidth="1"/>
    <col min="76" max="76" width="9" style="7" customWidth="1"/>
    <col min="77" max="77" width="7.44140625" style="7" bestFit="1" customWidth="1"/>
    <col min="78" max="78" width="9" style="7" bestFit="1" customWidth="1"/>
    <col min="79" max="256" width="11.44140625" style="7"/>
    <col min="257" max="257" width="31" style="7" customWidth="1"/>
    <col min="258" max="258" width="9" style="7" bestFit="1" customWidth="1"/>
    <col min="259" max="259" width="7.44140625" style="7" bestFit="1" customWidth="1"/>
    <col min="260" max="260" width="10.44140625" style="7" bestFit="1" customWidth="1"/>
    <col min="261" max="264" width="7.44140625" style="7" bestFit="1" customWidth="1"/>
    <col min="265" max="265" width="6.88671875" style="7" bestFit="1" customWidth="1"/>
    <col min="266" max="266" width="9" style="7" bestFit="1" customWidth="1"/>
    <col min="267" max="268" width="7.44140625" style="7" bestFit="1" customWidth="1"/>
    <col min="269" max="270" width="9" style="7" bestFit="1" customWidth="1"/>
    <col min="271" max="271" width="9" style="7" customWidth="1"/>
    <col min="272" max="272" width="7.44140625" style="7" bestFit="1" customWidth="1"/>
    <col min="273" max="276" width="7.44140625" style="7" customWidth="1"/>
    <col min="277" max="277" width="9" style="7" bestFit="1" customWidth="1"/>
    <col min="278" max="278" width="17.109375" style="7" customWidth="1"/>
    <col min="279" max="282" width="10.109375" style="7" customWidth="1"/>
    <col min="283" max="283" width="9" style="7" bestFit="1" customWidth="1"/>
    <col min="284" max="284" width="7.44140625" style="7" bestFit="1" customWidth="1"/>
    <col min="285" max="285" width="10.44140625" style="7" bestFit="1" customWidth="1"/>
    <col min="286" max="289" width="7.44140625" style="7" bestFit="1" customWidth="1"/>
    <col min="290" max="290" width="6.88671875" style="7" bestFit="1" customWidth="1"/>
    <col min="291" max="291" width="9" style="7" bestFit="1" customWidth="1"/>
    <col min="292" max="293" width="7.44140625" style="7" bestFit="1" customWidth="1"/>
    <col min="294" max="295" width="9" style="7" bestFit="1" customWidth="1"/>
    <col min="296" max="296" width="9" style="7" customWidth="1"/>
    <col min="297" max="297" width="7.44140625" style="7" bestFit="1" customWidth="1"/>
    <col min="298" max="298" width="9" style="7" bestFit="1" customWidth="1"/>
    <col min="299" max="299" width="11.44140625" style="7"/>
    <col min="300" max="300" width="29.44140625" style="7" customWidth="1"/>
    <col min="301" max="301" width="9" style="7" bestFit="1" customWidth="1"/>
    <col min="302" max="302" width="7.44140625" style="7" bestFit="1" customWidth="1"/>
    <col min="303" max="303" width="10.44140625" style="7" bestFit="1" customWidth="1"/>
    <col min="304" max="307" width="7.44140625" style="7" bestFit="1" customWidth="1"/>
    <col min="308" max="308" width="6.88671875" style="7" bestFit="1" customWidth="1"/>
    <col min="309" max="309" width="9" style="7" bestFit="1" customWidth="1"/>
    <col min="310" max="311" width="7.44140625" style="7" bestFit="1" customWidth="1"/>
    <col min="312" max="313" width="9" style="7" bestFit="1" customWidth="1"/>
    <col min="314" max="314" width="9" style="7" customWidth="1"/>
    <col min="315" max="315" width="7.44140625" style="7" bestFit="1" customWidth="1"/>
    <col min="316" max="316" width="9" style="7" bestFit="1" customWidth="1"/>
    <col min="317" max="317" width="11.44140625" style="7"/>
    <col min="318" max="318" width="29.44140625" style="7" customWidth="1"/>
    <col min="319" max="319" width="9" style="7" bestFit="1" customWidth="1"/>
    <col min="320" max="320" width="7.44140625" style="7" bestFit="1" customWidth="1"/>
    <col min="321" max="321" width="10.44140625" style="7" bestFit="1" customWidth="1"/>
    <col min="322" max="325" width="7.44140625" style="7" bestFit="1" customWidth="1"/>
    <col min="326" max="326" width="6.88671875" style="7" bestFit="1" customWidth="1"/>
    <col min="327" max="327" width="9" style="7" bestFit="1" customWidth="1"/>
    <col min="328" max="329" width="7.44140625" style="7" bestFit="1" customWidth="1"/>
    <col min="330" max="331" width="9" style="7" bestFit="1" customWidth="1"/>
    <col min="332" max="332" width="9" style="7" customWidth="1"/>
    <col min="333" max="333" width="7.44140625" style="7" bestFit="1" customWidth="1"/>
    <col min="334" max="334" width="9" style="7" bestFit="1" customWidth="1"/>
    <col min="335" max="512" width="11.44140625" style="7"/>
    <col min="513" max="513" width="31" style="7" customWidth="1"/>
    <col min="514" max="514" width="9" style="7" bestFit="1" customWidth="1"/>
    <col min="515" max="515" width="7.44140625" style="7" bestFit="1" customWidth="1"/>
    <col min="516" max="516" width="10.44140625" style="7" bestFit="1" customWidth="1"/>
    <col min="517" max="520" width="7.44140625" style="7" bestFit="1" customWidth="1"/>
    <col min="521" max="521" width="6.88671875" style="7" bestFit="1" customWidth="1"/>
    <col min="522" max="522" width="9" style="7" bestFit="1" customWidth="1"/>
    <col min="523" max="524" width="7.44140625" style="7" bestFit="1" customWidth="1"/>
    <col min="525" max="526" width="9" style="7" bestFit="1" customWidth="1"/>
    <col min="527" max="527" width="9" style="7" customWidth="1"/>
    <col min="528" max="528" width="7.44140625" style="7" bestFit="1" customWidth="1"/>
    <col min="529" max="532" width="7.44140625" style="7" customWidth="1"/>
    <col min="533" max="533" width="9" style="7" bestFit="1" customWidth="1"/>
    <col min="534" max="534" width="17.109375" style="7" customWidth="1"/>
    <col min="535" max="538" width="10.109375" style="7" customWidth="1"/>
    <col min="539" max="539" width="9" style="7" bestFit="1" customWidth="1"/>
    <col min="540" max="540" width="7.44140625" style="7" bestFit="1" customWidth="1"/>
    <col min="541" max="541" width="10.44140625" style="7" bestFit="1" customWidth="1"/>
    <col min="542" max="545" width="7.44140625" style="7" bestFit="1" customWidth="1"/>
    <col min="546" max="546" width="6.88671875" style="7" bestFit="1" customWidth="1"/>
    <col min="547" max="547" width="9" style="7" bestFit="1" customWidth="1"/>
    <col min="548" max="549" width="7.44140625" style="7" bestFit="1" customWidth="1"/>
    <col min="550" max="551" width="9" style="7" bestFit="1" customWidth="1"/>
    <col min="552" max="552" width="9" style="7" customWidth="1"/>
    <col min="553" max="553" width="7.44140625" style="7" bestFit="1" customWidth="1"/>
    <col min="554" max="554" width="9" style="7" bestFit="1" customWidth="1"/>
    <col min="555" max="555" width="11.44140625" style="7"/>
    <col min="556" max="556" width="29.44140625" style="7" customWidth="1"/>
    <col min="557" max="557" width="9" style="7" bestFit="1" customWidth="1"/>
    <col min="558" max="558" width="7.44140625" style="7" bestFit="1" customWidth="1"/>
    <col min="559" max="559" width="10.44140625" style="7" bestFit="1" customWidth="1"/>
    <col min="560" max="563" width="7.44140625" style="7" bestFit="1" customWidth="1"/>
    <col min="564" max="564" width="6.88671875" style="7" bestFit="1" customWidth="1"/>
    <col min="565" max="565" width="9" style="7" bestFit="1" customWidth="1"/>
    <col min="566" max="567" width="7.44140625" style="7" bestFit="1" customWidth="1"/>
    <col min="568" max="569" width="9" style="7" bestFit="1" customWidth="1"/>
    <col min="570" max="570" width="9" style="7" customWidth="1"/>
    <col min="571" max="571" width="7.44140625" style="7" bestFit="1" customWidth="1"/>
    <col min="572" max="572" width="9" style="7" bestFit="1" customWidth="1"/>
    <col min="573" max="573" width="11.44140625" style="7"/>
    <col min="574" max="574" width="29.44140625" style="7" customWidth="1"/>
    <col min="575" max="575" width="9" style="7" bestFit="1" customWidth="1"/>
    <col min="576" max="576" width="7.44140625" style="7" bestFit="1" customWidth="1"/>
    <col min="577" max="577" width="10.44140625" style="7" bestFit="1" customWidth="1"/>
    <col min="578" max="581" width="7.44140625" style="7" bestFit="1" customWidth="1"/>
    <col min="582" max="582" width="6.88671875" style="7" bestFit="1" customWidth="1"/>
    <col min="583" max="583" width="9" style="7" bestFit="1" customWidth="1"/>
    <col min="584" max="585" width="7.44140625" style="7" bestFit="1" customWidth="1"/>
    <col min="586" max="587" width="9" style="7" bestFit="1" customWidth="1"/>
    <col min="588" max="588" width="9" style="7" customWidth="1"/>
    <col min="589" max="589" width="7.44140625" style="7" bestFit="1" customWidth="1"/>
    <col min="590" max="590" width="9" style="7" bestFit="1" customWidth="1"/>
    <col min="591" max="768" width="11.44140625" style="7"/>
    <col min="769" max="769" width="31" style="7" customWidth="1"/>
    <col min="770" max="770" width="9" style="7" bestFit="1" customWidth="1"/>
    <col min="771" max="771" width="7.44140625" style="7" bestFit="1" customWidth="1"/>
    <col min="772" max="772" width="10.44140625" style="7" bestFit="1" customWidth="1"/>
    <col min="773" max="776" width="7.44140625" style="7" bestFit="1" customWidth="1"/>
    <col min="777" max="777" width="6.88671875" style="7" bestFit="1" customWidth="1"/>
    <col min="778" max="778" width="9" style="7" bestFit="1" customWidth="1"/>
    <col min="779" max="780" width="7.44140625" style="7" bestFit="1" customWidth="1"/>
    <col min="781" max="782" width="9" style="7" bestFit="1" customWidth="1"/>
    <col min="783" max="783" width="9" style="7" customWidth="1"/>
    <col min="784" max="784" width="7.44140625" style="7" bestFit="1" customWidth="1"/>
    <col min="785" max="788" width="7.44140625" style="7" customWidth="1"/>
    <col min="789" max="789" width="9" style="7" bestFit="1" customWidth="1"/>
    <col min="790" max="790" width="17.109375" style="7" customWidth="1"/>
    <col min="791" max="794" width="10.109375" style="7" customWidth="1"/>
    <col min="795" max="795" width="9" style="7" bestFit="1" customWidth="1"/>
    <col min="796" max="796" width="7.44140625" style="7" bestFit="1" customWidth="1"/>
    <col min="797" max="797" width="10.44140625" style="7" bestFit="1" customWidth="1"/>
    <col min="798" max="801" width="7.44140625" style="7" bestFit="1" customWidth="1"/>
    <col min="802" max="802" width="6.88671875" style="7" bestFit="1" customWidth="1"/>
    <col min="803" max="803" width="9" style="7" bestFit="1" customWidth="1"/>
    <col min="804" max="805" width="7.44140625" style="7" bestFit="1" customWidth="1"/>
    <col min="806" max="807" width="9" style="7" bestFit="1" customWidth="1"/>
    <col min="808" max="808" width="9" style="7" customWidth="1"/>
    <col min="809" max="809" width="7.44140625" style="7" bestFit="1" customWidth="1"/>
    <col min="810" max="810" width="9" style="7" bestFit="1" customWidth="1"/>
    <col min="811" max="811" width="11.44140625" style="7"/>
    <col min="812" max="812" width="29.44140625" style="7" customWidth="1"/>
    <col min="813" max="813" width="9" style="7" bestFit="1" customWidth="1"/>
    <col min="814" max="814" width="7.44140625" style="7" bestFit="1" customWidth="1"/>
    <col min="815" max="815" width="10.44140625" style="7" bestFit="1" customWidth="1"/>
    <col min="816" max="819" width="7.44140625" style="7" bestFit="1" customWidth="1"/>
    <col min="820" max="820" width="6.88671875" style="7" bestFit="1" customWidth="1"/>
    <col min="821" max="821" width="9" style="7" bestFit="1" customWidth="1"/>
    <col min="822" max="823" width="7.44140625" style="7" bestFit="1" customWidth="1"/>
    <col min="824" max="825" width="9" style="7" bestFit="1" customWidth="1"/>
    <col min="826" max="826" width="9" style="7" customWidth="1"/>
    <col min="827" max="827" width="7.44140625" style="7" bestFit="1" customWidth="1"/>
    <col min="828" max="828" width="9" style="7" bestFit="1" customWidth="1"/>
    <col min="829" max="829" width="11.44140625" style="7"/>
    <col min="830" max="830" width="29.44140625" style="7" customWidth="1"/>
    <col min="831" max="831" width="9" style="7" bestFit="1" customWidth="1"/>
    <col min="832" max="832" width="7.44140625" style="7" bestFit="1" customWidth="1"/>
    <col min="833" max="833" width="10.44140625" style="7" bestFit="1" customWidth="1"/>
    <col min="834" max="837" width="7.44140625" style="7" bestFit="1" customWidth="1"/>
    <col min="838" max="838" width="6.88671875" style="7" bestFit="1" customWidth="1"/>
    <col min="839" max="839" width="9" style="7" bestFit="1" customWidth="1"/>
    <col min="840" max="841" width="7.44140625" style="7" bestFit="1" customWidth="1"/>
    <col min="842" max="843" width="9" style="7" bestFit="1" customWidth="1"/>
    <col min="844" max="844" width="9" style="7" customWidth="1"/>
    <col min="845" max="845" width="7.44140625" style="7" bestFit="1" customWidth="1"/>
    <col min="846" max="846" width="9" style="7" bestFit="1" customWidth="1"/>
    <col min="847" max="1024" width="11.44140625" style="7"/>
    <col min="1025" max="1025" width="31" style="7" customWidth="1"/>
    <col min="1026" max="1026" width="9" style="7" bestFit="1" customWidth="1"/>
    <col min="1027" max="1027" width="7.44140625" style="7" bestFit="1" customWidth="1"/>
    <col min="1028" max="1028" width="10.44140625" style="7" bestFit="1" customWidth="1"/>
    <col min="1029" max="1032" width="7.44140625" style="7" bestFit="1" customWidth="1"/>
    <col min="1033" max="1033" width="6.88671875" style="7" bestFit="1" customWidth="1"/>
    <col min="1034" max="1034" width="9" style="7" bestFit="1" customWidth="1"/>
    <col min="1035" max="1036" width="7.44140625" style="7" bestFit="1" customWidth="1"/>
    <col min="1037" max="1038" width="9" style="7" bestFit="1" customWidth="1"/>
    <col min="1039" max="1039" width="9" style="7" customWidth="1"/>
    <col min="1040" max="1040" width="7.44140625" style="7" bestFit="1" customWidth="1"/>
    <col min="1041" max="1044" width="7.44140625" style="7" customWidth="1"/>
    <col min="1045" max="1045" width="9" style="7" bestFit="1" customWidth="1"/>
    <col min="1046" max="1046" width="17.109375" style="7" customWidth="1"/>
    <col min="1047" max="1050" width="10.109375" style="7" customWidth="1"/>
    <col min="1051" max="1051" width="9" style="7" bestFit="1" customWidth="1"/>
    <col min="1052" max="1052" width="7.44140625" style="7" bestFit="1" customWidth="1"/>
    <col min="1053" max="1053" width="10.44140625" style="7" bestFit="1" customWidth="1"/>
    <col min="1054" max="1057" width="7.44140625" style="7" bestFit="1" customWidth="1"/>
    <col min="1058" max="1058" width="6.88671875" style="7" bestFit="1" customWidth="1"/>
    <col min="1059" max="1059" width="9" style="7" bestFit="1" customWidth="1"/>
    <col min="1060" max="1061" width="7.44140625" style="7" bestFit="1" customWidth="1"/>
    <col min="1062" max="1063" width="9" style="7" bestFit="1" customWidth="1"/>
    <col min="1064" max="1064" width="9" style="7" customWidth="1"/>
    <col min="1065" max="1065" width="7.44140625" style="7" bestFit="1" customWidth="1"/>
    <col min="1066" max="1066" width="9" style="7" bestFit="1" customWidth="1"/>
    <col min="1067" max="1067" width="11.44140625" style="7"/>
    <col min="1068" max="1068" width="29.44140625" style="7" customWidth="1"/>
    <col min="1069" max="1069" width="9" style="7" bestFit="1" customWidth="1"/>
    <col min="1070" max="1070" width="7.44140625" style="7" bestFit="1" customWidth="1"/>
    <col min="1071" max="1071" width="10.44140625" style="7" bestFit="1" customWidth="1"/>
    <col min="1072" max="1075" width="7.44140625" style="7" bestFit="1" customWidth="1"/>
    <col min="1076" max="1076" width="6.88671875" style="7" bestFit="1" customWidth="1"/>
    <col min="1077" max="1077" width="9" style="7" bestFit="1" customWidth="1"/>
    <col min="1078" max="1079" width="7.44140625" style="7" bestFit="1" customWidth="1"/>
    <col min="1080" max="1081" width="9" style="7" bestFit="1" customWidth="1"/>
    <col min="1082" max="1082" width="9" style="7" customWidth="1"/>
    <col min="1083" max="1083" width="7.44140625" style="7" bestFit="1" customWidth="1"/>
    <col min="1084" max="1084" width="9" style="7" bestFit="1" customWidth="1"/>
    <col min="1085" max="1085" width="11.44140625" style="7"/>
    <col min="1086" max="1086" width="29.44140625" style="7" customWidth="1"/>
    <col min="1087" max="1087" width="9" style="7" bestFit="1" customWidth="1"/>
    <col min="1088" max="1088" width="7.44140625" style="7" bestFit="1" customWidth="1"/>
    <col min="1089" max="1089" width="10.44140625" style="7" bestFit="1" customWidth="1"/>
    <col min="1090" max="1093" width="7.44140625" style="7" bestFit="1" customWidth="1"/>
    <col min="1094" max="1094" width="6.88671875" style="7" bestFit="1" customWidth="1"/>
    <col min="1095" max="1095" width="9" style="7" bestFit="1" customWidth="1"/>
    <col min="1096" max="1097" width="7.44140625" style="7" bestFit="1" customWidth="1"/>
    <col min="1098" max="1099" width="9" style="7" bestFit="1" customWidth="1"/>
    <col min="1100" max="1100" width="9" style="7" customWidth="1"/>
    <col min="1101" max="1101" width="7.44140625" style="7" bestFit="1" customWidth="1"/>
    <col min="1102" max="1102" width="9" style="7" bestFit="1" customWidth="1"/>
    <col min="1103" max="1280" width="11.44140625" style="7"/>
    <col min="1281" max="1281" width="31" style="7" customWidth="1"/>
    <col min="1282" max="1282" width="9" style="7" bestFit="1" customWidth="1"/>
    <col min="1283" max="1283" width="7.44140625" style="7" bestFit="1" customWidth="1"/>
    <col min="1284" max="1284" width="10.44140625" style="7" bestFit="1" customWidth="1"/>
    <col min="1285" max="1288" width="7.44140625" style="7" bestFit="1" customWidth="1"/>
    <col min="1289" max="1289" width="6.88671875" style="7" bestFit="1" customWidth="1"/>
    <col min="1290" max="1290" width="9" style="7" bestFit="1" customWidth="1"/>
    <col min="1291" max="1292" width="7.44140625" style="7" bestFit="1" customWidth="1"/>
    <col min="1293" max="1294" width="9" style="7" bestFit="1" customWidth="1"/>
    <col min="1295" max="1295" width="9" style="7" customWidth="1"/>
    <col min="1296" max="1296" width="7.44140625" style="7" bestFit="1" customWidth="1"/>
    <col min="1297" max="1300" width="7.44140625" style="7" customWidth="1"/>
    <col min="1301" max="1301" width="9" style="7" bestFit="1" customWidth="1"/>
    <col min="1302" max="1302" width="17.109375" style="7" customWidth="1"/>
    <col min="1303" max="1306" width="10.109375" style="7" customWidth="1"/>
    <col min="1307" max="1307" width="9" style="7" bestFit="1" customWidth="1"/>
    <col min="1308" max="1308" width="7.44140625" style="7" bestFit="1" customWidth="1"/>
    <col min="1309" max="1309" width="10.44140625" style="7" bestFit="1" customWidth="1"/>
    <col min="1310" max="1313" width="7.44140625" style="7" bestFit="1" customWidth="1"/>
    <col min="1314" max="1314" width="6.88671875" style="7" bestFit="1" customWidth="1"/>
    <col min="1315" max="1315" width="9" style="7" bestFit="1" customWidth="1"/>
    <col min="1316" max="1317" width="7.44140625" style="7" bestFit="1" customWidth="1"/>
    <col min="1318" max="1319" width="9" style="7" bestFit="1" customWidth="1"/>
    <col min="1320" max="1320" width="9" style="7" customWidth="1"/>
    <col min="1321" max="1321" width="7.44140625" style="7" bestFit="1" customWidth="1"/>
    <col min="1322" max="1322" width="9" style="7" bestFit="1" customWidth="1"/>
    <col min="1323" max="1323" width="11.44140625" style="7"/>
    <col min="1324" max="1324" width="29.44140625" style="7" customWidth="1"/>
    <col min="1325" max="1325" width="9" style="7" bestFit="1" customWidth="1"/>
    <col min="1326" max="1326" width="7.44140625" style="7" bestFit="1" customWidth="1"/>
    <col min="1327" max="1327" width="10.44140625" style="7" bestFit="1" customWidth="1"/>
    <col min="1328" max="1331" width="7.44140625" style="7" bestFit="1" customWidth="1"/>
    <col min="1332" max="1332" width="6.88671875" style="7" bestFit="1" customWidth="1"/>
    <col min="1333" max="1333" width="9" style="7" bestFit="1" customWidth="1"/>
    <col min="1334" max="1335" width="7.44140625" style="7" bestFit="1" customWidth="1"/>
    <col min="1336" max="1337" width="9" style="7" bestFit="1" customWidth="1"/>
    <col min="1338" max="1338" width="9" style="7" customWidth="1"/>
    <col min="1339" max="1339" width="7.44140625" style="7" bestFit="1" customWidth="1"/>
    <col min="1340" max="1340" width="9" style="7" bestFit="1" customWidth="1"/>
    <col min="1341" max="1341" width="11.44140625" style="7"/>
    <col min="1342" max="1342" width="29.44140625" style="7" customWidth="1"/>
    <col min="1343" max="1343" width="9" style="7" bestFit="1" customWidth="1"/>
    <col min="1344" max="1344" width="7.44140625" style="7" bestFit="1" customWidth="1"/>
    <col min="1345" max="1345" width="10.44140625" style="7" bestFit="1" customWidth="1"/>
    <col min="1346" max="1349" width="7.44140625" style="7" bestFit="1" customWidth="1"/>
    <col min="1350" max="1350" width="6.88671875" style="7" bestFit="1" customWidth="1"/>
    <col min="1351" max="1351" width="9" style="7" bestFit="1" customWidth="1"/>
    <col min="1352" max="1353" width="7.44140625" style="7" bestFit="1" customWidth="1"/>
    <col min="1354" max="1355" width="9" style="7" bestFit="1" customWidth="1"/>
    <col min="1356" max="1356" width="9" style="7" customWidth="1"/>
    <col min="1357" max="1357" width="7.44140625" style="7" bestFit="1" customWidth="1"/>
    <col min="1358" max="1358" width="9" style="7" bestFit="1" customWidth="1"/>
    <col min="1359" max="1536" width="11.44140625" style="7"/>
    <col min="1537" max="1537" width="31" style="7" customWidth="1"/>
    <col min="1538" max="1538" width="9" style="7" bestFit="1" customWidth="1"/>
    <col min="1539" max="1539" width="7.44140625" style="7" bestFit="1" customWidth="1"/>
    <col min="1540" max="1540" width="10.44140625" style="7" bestFit="1" customWidth="1"/>
    <col min="1541" max="1544" width="7.44140625" style="7" bestFit="1" customWidth="1"/>
    <col min="1545" max="1545" width="6.88671875" style="7" bestFit="1" customWidth="1"/>
    <col min="1546" max="1546" width="9" style="7" bestFit="1" customWidth="1"/>
    <col min="1547" max="1548" width="7.44140625" style="7" bestFit="1" customWidth="1"/>
    <col min="1549" max="1550" width="9" style="7" bestFit="1" customWidth="1"/>
    <col min="1551" max="1551" width="9" style="7" customWidth="1"/>
    <col min="1552" max="1552" width="7.44140625" style="7" bestFit="1" customWidth="1"/>
    <col min="1553" max="1556" width="7.44140625" style="7" customWidth="1"/>
    <col min="1557" max="1557" width="9" style="7" bestFit="1" customWidth="1"/>
    <col min="1558" max="1558" width="17.109375" style="7" customWidth="1"/>
    <col min="1559" max="1562" width="10.109375" style="7" customWidth="1"/>
    <col min="1563" max="1563" width="9" style="7" bestFit="1" customWidth="1"/>
    <col min="1564" max="1564" width="7.44140625" style="7" bestFit="1" customWidth="1"/>
    <col min="1565" max="1565" width="10.44140625" style="7" bestFit="1" customWidth="1"/>
    <col min="1566" max="1569" width="7.44140625" style="7" bestFit="1" customWidth="1"/>
    <col min="1570" max="1570" width="6.88671875" style="7" bestFit="1" customWidth="1"/>
    <col min="1571" max="1571" width="9" style="7" bestFit="1" customWidth="1"/>
    <col min="1572" max="1573" width="7.44140625" style="7" bestFit="1" customWidth="1"/>
    <col min="1574" max="1575" width="9" style="7" bestFit="1" customWidth="1"/>
    <col min="1576" max="1576" width="9" style="7" customWidth="1"/>
    <col min="1577" max="1577" width="7.44140625" style="7" bestFit="1" customWidth="1"/>
    <col min="1578" max="1578" width="9" style="7" bestFit="1" customWidth="1"/>
    <col min="1579" max="1579" width="11.44140625" style="7"/>
    <col min="1580" max="1580" width="29.44140625" style="7" customWidth="1"/>
    <col min="1581" max="1581" width="9" style="7" bestFit="1" customWidth="1"/>
    <col min="1582" max="1582" width="7.44140625" style="7" bestFit="1" customWidth="1"/>
    <col min="1583" max="1583" width="10.44140625" style="7" bestFit="1" customWidth="1"/>
    <col min="1584" max="1587" width="7.44140625" style="7" bestFit="1" customWidth="1"/>
    <col min="1588" max="1588" width="6.88671875" style="7" bestFit="1" customWidth="1"/>
    <col min="1589" max="1589" width="9" style="7" bestFit="1" customWidth="1"/>
    <col min="1590" max="1591" width="7.44140625" style="7" bestFit="1" customWidth="1"/>
    <col min="1592" max="1593" width="9" style="7" bestFit="1" customWidth="1"/>
    <col min="1594" max="1594" width="9" style="7" customWidth="1"/>
    <col min="1595" max="1595" width="7.44140625" style="7" bestFit="1" customWidth="1"/>
    <col min="1596" max="1596" width="9" style="7" bestFit="1" customWidth="1"/>
    <col min="1597" max="1597" width="11.44140625" style="7"/>
    <col min="1598" max="1598" width="29.44140625" style="7" customWidth="1"/>
    <col min="1599" max="1599" width="9" style="7" bestFit="1" customWidth="1"/>
    <col min="1600" max="1600" width="7.44140625" style="7" bestFit="1" customWidth="1"/>
    <col min="1601" max="1601" width="10.44140625" style="7" bestFit="1" customWidth="1"/>
    <col min="1602" max="1605" width="7.44140625" style="7" bestFit="1" customWidth="1"/>
    <col min="1606" max="1606" width="6.88671875" style="7" bestFit="1" customWidth="1"/>
    <col min="1607" max="1607" width="9" style="7" bestFit="1" customWidth="1"/>
    <col min="1608" max="1609" width="7.44140625" style="7" bestFit="1" customWidth="1"/>
    <col min="1610" max="1611" width="9" style="7" bestFit="1" customWidth="1"/>
    <col min="1612" max="1612" width="9" style="7" customWidth="1"/>
    <col min="1613" max="1613" width="7.44140625" style="7" bestFit="1" customWidth="1"/>
    <col min="1614" max="1614" width="9" style="7" bestFit="1" customWidth="1"/>
    <col min="1615" max="1792" width="11.44140625" style="7"/>
    <col min="1793" max="1793" width="31" style="7" customWidth="1"/>
    <col min="1794" max="1794" width="9" style="7" bestFit="1" customWidth="1"/>
    <col min="1795" max="1795" width="7.44140625" style="7" bestFit="1" customWidth="1"/>
    <col min="1796" max="1796" width="10.44140625" style="7" bestFit="1" customWidth="1"/>
    <col min="1797" max="1800" width="7.44140625" style="7" bestFit="1" customWidth="1"/>
    <col min="1801" max="1801" width="6.88671875" style="7" bestFit="1" customWidth="1"/>
    <col min="1802" max="1802" width="9" style="7" bestFit="1" customWidth="1"/>
    <col min="1803" max="1804" width="7.44140625" style="7" bestFit="1" customWidth="1"/>
    <col min="1805" max="1806" width="9" style="7" bestFit="1" customWidth="1"/>
    <col min="1807" max="1807" width="9" style="7" customWidth="1"/>
    <col min="1808" max="1808" width="7.44140625" style="7" bestFit="1" customWidth="1"/>
    <col min="1809" max="1812" width="7.44140625" style="7" customWidth="1"/>
    <col min="1813" max="1813" width="9" style="7" bestFit="1" customWidth="1"/>
    <col min="1814" max="1814" width="17.109375" style="7" customWidth="1"/>
    <col min="1815" max="1818" width="10.109375" style="7" customWidth="1"/>
    <col min="1819" max="1819" width="9" style="7" bestFit="1" customWidth="1"/>
    <col min="1820" max="1820" width="7.44140625" style="7" bestFit="1" customWidth="1"/>
    <col min="1821" max="1821" width="10.44140625" style="7" bestFit="1" customWidth="1"/>
    <col min="1822" max="1825" width="7.44140625" style="7" bestFit="1" customWidth="1"/>
    <col min="1826" max="1826" width="6.88671875" style="7" bestFit="1" customWidth="1"/>
    <col min="1827" max="1827" width="9" style="7" bestFit="1" customWidth="1"/>
    <col min="1828" max="1829" width="7.44140625" style="7" bestFit="1" customWidth="1"/>
    <col min="1830" max="1831" width="9" style="7" bestFit="1" customWidth="1"/>
    <col min="1832" max="1832" width="9" style="7" customWidth="1"/>
    <col min="1833" max="1833" width="7.44140625" style="7" bestFit="1" customWidth="1"/>
    <col min="1834" max="1834" width="9" style="7" bestFit="1" customWidth="1"/>
    <col min="1835" max="1835" width="11.44140625" style="7"/>
    <col min="1836" max="1836" width="29.44140625" style="7" customWidth="1"/>
    <col min="1837" max="1837" width="9" style="7" bestFit="1" customWidth="1"/>
    <col min="1838" max="1838" width="7.44140625" style="7" bestFit="1" customWidth="1"/>
    <col min="1839" max="1839" width="10.44140625" style="7" bestFit="1" customWidth="1"/>
    <col min="1840" max="1843" width="7.44140625" style="7" bestFit="1" customWidth="1"/>
    <col min="1844" max="1844" width="6.88671875" style="7" bestFit="1" customWidth="1"/>
    <col min="1845" max="1845" width="9" style="7" bestFit="1" customWidth="1"/>
    <col min="1846" max="1847" width="7.44140625" style="7" bestFit="1" customWidth="1"/>
    <col min="1848" max="1849" width="9" style="7" bestFit="1" customWidth="1"/>
    <col min="1850" max="1850" width="9" style="7" customWidth="1"/>
    <col min="1851" max="1851" width="7.44140625" style="7" bestFit="1" customWidth="1"/>
    <col min="1852" max="1852" width="9" style="7" bestFit="1" customWidth="1"/>
    <col min="1853" max="1853" width="11.44140625" style="7"/>
    <col min="1854" max="1854" width="29.44140625" style="7" customWidth="1"/>
    <col min="1855" max="1855" width="9" style="7" bestFit="1" customWidth="1"/>
    <col min="1856" max="1856" width="7.44140625" style="7" bestFit="1" customWidth="1"/>
    <col min="1857" max="1857" width="10.44140625" style="7" bestFit="1" customWidth="1"/>
    <col min="1858" max="1861" width="7.44140625" style="7" bestFit="1" customWidth="1"/>
    <col min="1862" max="1862" width="6.88671875" style="7" bestFit="1" customWidth="1"/>
    <col min="1863" max="1863" width="9" style="7" bestFit="1" customWidth="1"/>
    <col min="1864" max="1865" width="7.44140625" style="7" bestFit="1" customWidth="1"/>
    <col min="1866" max="1867" width="9" style="7" bestFit="1" customWidth="1"/>
    <col min="1868" max="1868" width="9" style="7" customWidth="1"/>
    <col min="1869" max="1869" width="7.44140625" style="7" bestFit="1" customWidth="1"/>
    <col min="1870" max="1870" width="9" style="7" bestFit="1" customWidth="1"/>
    <col min="1871" max="2048" width="11.44140625" style="7"/>
    <col min="2049" max="2049" width="31" style="7" customWidth="1"/>
    <col min="2050" max="2050" width="9" style="7" bestFit="1" customWidth="1"/>
    <col min="2051" max="2051" width="7.44140625" style="7" bestFit="1" customWidth="1"/>
    <col min="2052" max="2052" width="10.44140625" style="7" bestFit="1" customWidth="1"/>
    <col min="2053" max="2056" width="7.44140625" style="7" bestFit="1" customWidth="1"/>
    <col min="2057" max="2057" width="6.88671875" style="7" bestFit="1" customWidth="1"/>
    <col min="2058" max="2058" width="9" style="7" bestFit="1" customWidth="1"/>
    <col min="2059" max="2060" width="7.44140625" style="7" bestFit="1" customWidth="1"/>
    <col min="2061" max="2062" width="9" style="7" bestFit="1" customWidth="1"/>
    <col min="2063" max="2063" width="9" style="7" customWidth="1"/>
    <col min="2064" max="2064" width="7.44140625" style="7" bestFit="1" customWidth="1"/>
    <col min="2065" max="2068" width="7.44140625" style="7" customWidth="1"/>
    <col min="2069" max="2069" width="9" style="7" bestFit="1" customWidth="1"/>
    <col min="2070" max="2070" width="17.109375" style="7" customWidth="1"/>
    <col min="2071" max="2074" width="10.109375" style="7" customWidth="1"/>
    <col min="2075" max="2075" width="9" style="7" bestFit="1" customWidth="1"/>
    <col min="2076" max="2076" width="7.44140625" style="7" bestFit="1" customWidth="1"/>
    <col min="2077" max="2077" width="10.44140625" style="7" bestFit="1" customWidth="1"/>
    <col min="2078" max="2081" width="7.44140625" style="7" bestFit="1" customWidth="1"/>
    <col min="2082" max="2082" width="6.88671875" style="7" bestFit="1" customWidth="1"/>
    <col min="2083" max="2083" width="9" style="7" bestFit="1" customWidth="1"/>
    <col min="2084" max="2085" width="7.44140625" style="7" bestFit="1" customWidth="1"/>
    <col min="2086" max="2087" width="9" style="7" bestFit="1" customWidth="1"/>
    <col min="2088" max="2088" width="9" style="7" customWidth="1"/>
    <col min="2089" max="2089" width="7.44140625" style="7" bestFit="1" customWidth="1"/>
    <col min="2090" max="2090" width="9" style="7" bestFit="1" customWidth="1"/>
    <col min="2091" max="2091" width="11.44140625" style="7"/>
    <col min="2092" max="2092" width="29.44140625" style="7" customWidth="1"/>
    <col min="2093" max="2093" width="9" style="7" bestFit="1" customWidth="1"/>
    <col min="2094" max="2094" width="7.44140625" style="7" bestFit="1" customWidth="1"/>
    <col min="2095" max="2095" width="10.44140625" style="7" bestFit="1" customWidth="1"/>
    <col min="2096" max="2099" width="7.44140625" style="7" bestFit="1" customWidth="1"/>
    <col min="2100" max="2100" width="6.88671875" style="7" bestFit="1" customWidth="1"/>
    <col min="2101" max="2101" width="9" style="7" bestFit="1" customWidth="1"/>
    <col min="2102" max="2103" width="7.44140625" style="7" bestFit="1" customWidth="1"/>
    <col min="2104" max="2105" width="9" style="7" bestFit="1" customWidth="1"/>
    <col min="2106" max="2106" width="9" style="7" customWidth="1"/>
    <col min="2107" max="2107" width="7.44140625" style="7" bestFit="1" customWidth="1"/>
    <col min="2108" max="2108" width="9" style="7" bestFit="1" customWidth="1"/>
    <col min="2109" max="2109" width="11.44140625" style="7"/>
    <col min="2110" max="2110" width="29.44140625" style="7" customWidth="1"/>
    <col min="2111" max="2111" width="9" style="7" bestFit="1" customWidth="1"/>
    <col min="2112" max="2112" width="7.44140625" style="7" bestFit="1" customWidth="1"/>
    <col min="2113" max="2113" width="10.44140625" style="7" bestFit="1" customWidth="1"/>
    <col min="2114" max="2117" width="7.44140625" style="7" bestFit="1" customWidth="1"/>
    <col min="2118" max="2118" width="6.88671875" style="7" bestFit="1" customWidth="1"/>
    <col min="2119" max="2119" width="9" style="7" bestFit="1" customWidth="1"/>
    <col min="2120" max="2121" width="7.44140625" style="7" bestFit="1" customWidth="1"/>
    <col min="2122" max="2123" width="9" style="7" bestFit="1" customWidth="1"/>
    <col min="2124" max="2124" width="9" style="7" customWidth="1"/>
    <col min="2125" max="2125" width="7.44140625" style="7" bestFit="1" customWidth="1"/>
    <col min="2126" max="2126" width="9" style="7" bestFit="1" customWidth="1"/>
    <col min="2127" max="2304" width="11.44140625" style="7"/>
    <col min="2305" max="2305" width="31" style="7" customWidth="1"/>
    <col min="2306" max="2306" width="9" style="7" bestFit="1" customWidth="1"/>
    <col min="2307" max="2307" width="7.44140625" style="7" bestFit="1" customWidth="1"/>
    <col min="2308" max="2308" width="10.44140625" style="7" bestFit="1" customWidth="1"/>
    <col min="2309" max="2312" width="7.44140625" style="7" bestFit="1" customWidth="1"/>
    <col min="2313" max="2313" width="6.88671875" style="7" bestFit="1" customWidth="1"/>
    <col min="2314" max="2314" width="9" style="7" bestFit="1" customWidth="1"/>
    <col min="2315" max="2316" width="7.44140625" style="7" bestFit="1" customWidth="1"/>
    <col min="2317" max="2318" width="9" style="7" bestFit="1" customWidth="1"/>
    <col min="2319" max="2319" width="9" style="7" customWidth="1"/>
    <col min="2320" max="2320" width="7.44140625" style="7" bestFit="1" customWidth="1"/>
    <col min="2321" max="2324" width="7.44140625" style="7" customWidth="1"/>
    <col min="2325" max="2325" width="9" style="7" bestFit="1" customWidth="1"/>
    <col min="2326" max="2326" width="17.109375" style="7" customWidth="1"/>
    <col min="2327" max="2330" width="10.109375" style="7" customWidth="1"/>
    <col min="2331" max="2331" width="9" style="7" bestFit="1" customWidth="1"/>
    <col min="2332" max="2332" width="7.44140625" style="7" bestFit="1" customWidth="1"/>
    <col min="2333" max="2333" width="10.44140625" style="7" bestFit="1" customWidth="1"/>
    <col min="2334" max="2337" width="7.44140625" style="7" bestFit="1" customWidth="1"/>
    <col min="2338" max="2338" width="6.88671875" style="7" bestFit="1" customWidth="1"/>
    <col min="2339" max="2339" width="9" style="7" bestFit="1" customWidth="1"/>
    <col min="2340" max="2341" width="7.44140625" style="7" bestFit="1" customWidth="1"/>
    <col min="2342" max="2343" width="9" style="7" bestFit="1" customWidth="1"/>
    <col min="2344" max="2344" width="9" style="7" customWidth="1"/>
    <col min="2345" max="2345" width="7.44140625" style="7" bestFit="1" customWidth="1"/>
    <col min="2346" max="2346" width="9" style="7" bestFit="1" customWidth="1"/>
    <col min="2347" max="2347" width="11.44140625" style="7"/>
    <col min="2348" max="2348" width="29.44140625" style="7" customWidth="1"/>
    <col min="2349" max="2349" width="9" style="7" bestFit="1" customWidth="1"/>
    <col min="2350" max="2350" width="7.44140625" style="7" bestFit="1" customWidth="1"/>
    <col min="2351" max="2351" width="10.44140625" style="7" bestFit="1" customWidth="1"/>
    <col min="2352" max="2355" width="7.44140625" style="7" bestFit="1" customWidth="1"/>
    <col min="2356" max="2356" width="6.88671875" style="7" bestFit="1" customWidth="1"/>
    <col min="2357" max="2357" width="9" style="7" bestFit="1" customWidth="1"/>
    <col min="2358" max="2359" width="7.44140625" style="7" bestFit="1" customWidth="1"/>
    <col min="2360" max="2361" width="9" style="7" bestFit="1" customWidth="1"/>
    <col min="2362" max="2362" width="9" style="7" customWidth="1"/>
    <col min="2363" max="2363" width="7.44140625" style="7" bestFit="1" customWidth="1"/>
    <col min="2364" max="2364" width="9" style="7" bestFit="1" customWidth="1"/>
    <col min="2365" max="2365" width="11.44140625" style="7"/>
    <col min="2366" max="2366" width="29.44140625" style="7" customWidth="1"/>
    <col min="2367" max="2367" width="9" style="7" bestFit="1" customWidth="1"/>
    <col min="2368" max="2368" width="7.44140625" style="7" bestFit="1" customWidth="1"/>
    <col min="2369" max="2369" width="10.44140625" style="7" bestFit="1" customWidth="1"/>
    <col min="2370" max="2373" width="7.44140625" style="7" bestFit="1" customWidth="1"/>
    <col min="2374" max="2374" width="6.88671875" style="7" bestFit="1" customWidth="1"/>
    <col min="2375" max="2375" width="9" style="7" bestFit="1" customWidth="1"/>
    <col min="2376" max="2377" width="7.44140625" style="7" bestFit="1" customWidth="1"/>
    <col min="2378" max="2379" width="9" style="7" bestFit="1" customWidth="1"/>
    <col min="2380" max="2380" width="9" style="7" customWidth="1"/>
    <col min="2381" max="2381" width="7.44140625" style="7" bestFit="1" customWidth="1"/>
    <col min="2382" max="2382" width="9" style="7" bestFit="1" customWidth="1"/>
    <col min="2383" max="2560" width="11.44140625" style="7"/>
    <col min="2561" max="2561" width="31" style="7" customWidth="1"/>
    <col min="2562" max="2562" width="9" style="7" bestFit="1" customWidth="1"/>
    <col min="2563" max="2563" width="7.44140625" style="7" bestFit="1" customWidth="1"/>
    <col min="2564" max="2564" width="10.44140625" style="7" bestFit="1" customWidth="1"/>
    <col min="2565" max="2568" width="7.44140625" style="7" bestFit="1" customWidth="1"/>
    <col min="2569" max="2569" width="6.88671875" style="7" bestFit="1" customWidth="1"/>
    <col min="2570" max="2570" width="9" style="7" bestFit="1" customWidth="1"/>
    <col min="2571" max="2572" width="7.44140625" style="7" bestFit="1" customWidth="1"/>
    <col min="2573" max="2574" width="9" style="7" bestFit="1" customWidth="1"/>
    <col min="2575" max="2575" width="9" style="7" customWidth="1"/>
    <col min="2576" max="2576" width="7.44140625" style="7" bestFit="1" customWidth="1"/>
    <col min="2577" max="2580" width="7.44140625" style="7" customWidth="1"/>
    <col min="2581" max="2581" width="9" style="7" bestFit="1" customWidth="1"/>
    <col min="2582" max="2582" width="17.109375" style="7" customWidth="1"/>
    <col min="2583" max="2586" width="10.109375" style="7" customWidth="1"/>
    <col min="2587" max="2587" width="9" style="7" bestFit="1" customWidth="1"/>
    <col min="2588" max="2588" width="7.44140625" style="7" bestFit="1" customWidth="1"/>
    <col min="2589" max="2589" width="10.44140625" style="7" bestFit="1" customWidth="1"/>
    <col min="2590" max="2593" width="7.44140625" style="7" bestFit="1" customWidth="1"/>
    <col min="2594" max="2594" width="6.88671875" style="7" bestFit="1" customWidth="1"/>
    <col min="2595" max="2595" width="9" style="7" bestFit="1" customWidth="1"/>
    <col min="2596" max="2597" width="7.44140625" style="7" bestFit="1" customWidth="1"/>
    <col min="2598" max="2599" width="9" style="7" bestFit="1" customWidth="1"/>
    <col min="2600" max="2600" width="9" style="7" customWidth="1"/>
    <col min="2601" max="2601" width="7.44140625" style="7" bestFit="1" customWidth="1"/>
    <col min="2602" max="2602" width="9" style="7" bestFit="1" customWidth="1"/>
    <col min="2603" max="2603" width="11.44140625" style="7"/>
    <col min="2604" max="2604" width="29.44140625" style="7" customWidth="1"/>
    <col min="2605" max="2605" width="9" style="7" bestFit="1" customWidth="1"/>
    <col min="2606" max="2606" width="7.44140625" style="7" bestFit="1" customWidth="1"/>
    <col min="2607" max="2607" width="10.44140625" style="7" bestFit="1" customWidth="1"/>
    <col min="2608" max="2611" width="7.44140625" style="7" bestFit="1" customWidth="1"/>
    <col min="2612" max="2612" width="6.88671875" style="7" bestFit="1" customWidth="1"/>
    <col min="2613" max="2613" width="9" style="7" bestFit="1" customWidth="1"/>
    <col min="2614" max="2615" width="7.44140625" style="7" bestFit="1" customWidth="1"/>
    <col min="2616" max="2617" width="9" style="7" bestFit="1" customWidth="1"/>
    <col min="2618" max="2618" width="9" style="7" customWidth="1"/>
    <col min="2619" max="2619" width="7.44140625" style="7" bestFit="1" customWidth="1"/>
    <col min="2620" max="2620" width="9" style="7" bestFit="1" customWidth="1"/>
    <col min="2621" max="2621" width="11.44140625" style="7"/>
    <col min="2622" max="2622" width="29.44140625" style="7" customWidth="1"/>
    <col min="2623" max="2623" width="9" style="7" bestFit="1" customWidth="1"/>
    <col min="2624" max="2624" width="7.44140625" style="7" bestFit="1" customWidth="1"/>
    <col min="2625" max="2625" width="10.44140625" style="7" bestFit="1" customWidth="1"/>
    <col min="2626" max="2629" width="7.44140625" style="7" bestFit="1" customWidth="1"/>
    <col min="2630" max="2630" width="6.88671875" style="7" bestFit="1" customWidth="1"/>
    <col min="2631" max="2631" width="9" style="7" bestFit="1" customWidth="1"/>
    <col min="2632" max="2633" width="7.44140625" style="7" bestFit="1" customWidth="1"/>
    <col min="2634" max="2635" width="9" style="7" bestFit="1" customWidth="1"/>
    <col min="2636" max="2636" width="9" style="7" customWidth="1"/>
    <col min="2637" max="2637" width="7.44140625" style="7" bestFit="1" customWidth="1"/>
    <col min="2638" max="2638" width="9" style="7" bestFit="1" customWidth="1"/>
    <col min="2639" max="2816" width="11.44140625" style="7"/>
    <col min="2817" max="2817" width="31" style="7" customWidth="1"/>
    <col min="2818" max="2818" width="9" style="7" bestFit="1" customWidth="1"/>
    <col min="2819" max="2819" width="7.44140625" style="7" bestFit="1" customWidth="1"/>
    <col min="2820" max="2820" width="10.44140625" style="7" bestFit="1" customWidth="1"/>
    <col min="2821" max="2824" width="7.44140625" style="7" bestFit="1" customWidth="1"/>
    <col min="2825" max="2825" width="6.88671875" style="7" bestFit="1" customWidth="1"/>
    <col min="2826" max="2826" width="9" style="7" bestFit="1" customWidth="1"/>
    <col min="2827" max="2828" width="7.44140625" style="7" bestFit="1" customWidth="1"/>
    <col min="2829" max="2830" width="9" style="7" bestFit="1" customWidth="1"/>
    <col min="2831" max="2831" width="9" style="7" customWidth="1"/>
    <col min="2832" max="2832" width="7.44140625" style="7" bestFit="1" customWidth="1"/>
    <col min="2833" max="2836" width="7.44140625" style="7" customWidth="1"/>
    <col min="2837" max="2837" width="9" style="7" bestFit="1" customWidth="1"/>
    <col min="2838" max="2838" width="17.109375" style="7" customWidth="1"/>
    <col min="2839" max="2842" width="10.109375" style="7" customWidth="1"/>
    <col min="2843" max="2843" width="9" style="7" bestFit="1" customWidth="1"/>
    <col min="2844" max="2844" width="7.44140625" style="7" bestFit="1" customWidth="1"/>
    <col min="2845" max="2845" width="10.44140625" style="7" bestFit="1" customWidth="1"/>
    <col min="2846" max="2849" width="7.44140625" style="7" bestFit="1" customWidth="1"/>
    <col min="2850" max="2850" width="6.88671875" style="7" bestFit="1" customWidth="1"/>
    <col min="2851" max="2851" width="9" style="7" bestFit="1" customWidth="1"/>
    <col min="2852" max="2853" width="7.44140625" style="7" bestFit="1" customWidth="1"/>
    <col min="2854" max="2855" width="9" style="7" bestFit="1" customWidth="1"/>
    <col min="2856" max="2856" width="9" style="7" customWidth="1"/>
    <col min="2857" max="2857" width="7.44140625" style="7" bestFit="1" customWidth="1"/>
    <col min="2858" max="2858" width="9" style="7" bestFit="1" customWidth="1"/>
    <col min="2859" max="2859" width="11.44140625" style="7"/>
    <col min="2860" max="2860" width="29.44140625" style="7" customWidth="1"/>
    <col min="2861" max="2861" width="9" style="7" bestFit="1" customWidth="1"/>
    <col min="2862" max="2862" width="7.44140625" style="7" bestFit="1" customWidth="1"/>
    <col min="2863" max="2863" width="10.44140625" style="7" bestFit="1" customWidth="1"/>
    <col min="2864" max="2867" width="7.44140625" style="7" bestFit="1" customWidth="1"/>
    <col min="2868" max="2868" width="6.88671875" style="7" bestFit="1" customWidth="1"/>
    <col min="2869" max="2869" width="9" style="7" bestFit="1" customWidth="1"/>
    <col min="2870" max="2871" width="7.44140625" style="7" bestFit="1" customWidth="1"/>
    <col min="2872" max="2873" width="9" style="7" bestFit="1" customWidth="1"/>
    <col min="2874" max="2874" width="9" style="7" customWidth="1"/>
    <col min="2875" max="2875" width="7.44140625" style="7" bestFit="1" customWidth="1"/>
    <col min="2876" max="2876" width="9" style="7" bestFit="1" customWidth="1"/>
    <col min="2877" max="2877" width="11.44140625" style="7"/>
    <col min="2878" max="2878" width="29.44140625" style="7" customWidth="1"/>
    <col min="2879" max="2879" width="9" style="7" bestFit="1" customWidth="1"/>
    <col min="2880" max="2880" width="7.44140625" style="7" bestFit="1" customWidth="1"/>
    <col min="2881" max="2881" width="10.44140625" style="7" bestFit="1" customWidth="1"/>
    <col min="2882" max="2885" width="7.44140625" style="7" bestFit="1" customWidth="1"/>
    <col min="2886" max="2886" width="6.88671875" style="7" bestFit="1" customWidth="1"/>
    <col min="2887" max="2887" width="9" style="7" bestFit="1" customWidth="1"/>
    <col min="2888" max="2889" width="7.44140625" style="7" bestFit="1" customWidth="1"/>
    <col min="2890" max="2891" width="9" style="7" bestFit="1" customWidth="1"/>
    <col min="2892" max="2892" width="9" style="7" customWidth="1"/>
    <col min="2893" max="2893" width="7.44140625" style="7" bestFit="1" customWidth="1"/>
    <col min="2894" max="2894" width="9" style="7" bestFit="1" customWidth="1"/>
    <col min="2895" max="3072" width="11.44140625" style="7"/>
    <col min="3073" max="3073" width="31" style="7" customWidth="1"/>
    <col min="3074" max="3074" width="9" style="7" bestFit="1" customWidth="1"/>
    <col min="3075" max="3075" width="7.44140625" style="7" bestFit="1" customWidth="1"/>
    <col min="3076" max="3076" width="10.44140625" style="7" bestFit="1" customWidth="1"/>
    <col min="3077" max="3080" width="7.44140625" style="7" bestFit="1" customWidth="1"/>
    <col min="3081" max="3081" width="6.88671875" style="7" bestFit="1" customWidth="1"/>
    <col min="3082" max="3082" width="9" style="7" bestFit="1" customWidth="1"/>
    <col min="3083" max="3084" width="7.44140625" style="7" bestFit="1" customWidth="1"/>
    <col min="3085" max="3086" width="9" style="7" bestFit="1" customWidth="1"/>
    <col min="3087" max="3087" width="9" style="7" customWidth="1"/>
    <col min="3088" max="3088" width="7.44140625" style="7" bestFit="1" customWidth="1"/>
    <col min="3089" max="3092" width="7.44140625" style="7" customWidth="1"/>
    <col min="3093" max="3093" width="9" style="7" bestFit="1" customWidth="1"/>
    <col min="3094" max="3094" width="17.109375" style="7" customWidth="1"/>
    <col min="3095" max="3098" width="10.109375" style="7" customWidth="1"/>
    <col min="3099" max="3099" width="9" style="7" bestFit="1" customWidth="1"/>
    <col min="3100" max="3100" width="7.44140625" style="7" bestFit="1" customWidth="1"/>
    <col min="3101" max="3101" width="10.44140625" style="7" bestFit="1" customWidth="1"/>
    <col min="3102" max="3105" width="7.44140625" style="7" bestFit="1" customWidth="1"/>
    <col min="3106" max="3106" width="6.88671875" style="7" bestFit="1" customWidth="1"/>
    <col min="3107" max="3107" width="9" style="7" bestFit="1" customWidth="1"/>
    <col min="3108" max="3109" width="7.44140625" style="7" bestFit="1" customWidth="1"/>
    <col min="3110" max="3111" width="9" style="7" bestFit="1" customWidth="1"/>
    <col min="3112" max="3112" width="9" style="7" customWidth="1"/>
    <col min="3113" max="3113" width="7.44140625" style="7" bestFit="1" customWidth="1"/>
    <col min="3114" max="3114" width="9" style="7" bestFit="1" customWidth="1"/>
    <col min="3115" max="3115" width="11.44140625" style="7"/>
    <col min="3116" max="3116" width="29.44140625" style="7" customWidth="1"/>
    <col min="3117" max="3117" width="9" style="7" bestFit="1" customWidth="1"/>
    <col min="3118" max="3118" width="7.44140625" style="7" bestFit="1" customWidth="1"/>
    <col min="3119" max="3119" width="10.44140625" style="7" bestFit="1" customWidth="1"/>
    <col min="3120" max="3123" width="7.44140625" style="7" bestFit="1" customWidth="1"/>
    <col min="3124" max="3124" width="6.88671875" style="7" bestFit="1" customWidth="1"/>
    <col min="3125" max="3125" width="9" style="7" bestFit="1" customWidth="1"/>
    <col min="3126" max="3127" width="7.44140625" style="7" bestFit="1" customWidth="1"/>
    <col min="3128" max="3129" width="9" style="7" bestFit="1" customWidth="1"/>
    <col min="3130" max="3130" width="9" style="7" customWidth="1"/>
    <col min="3131" max="3131" width="7.44140625" style="7" bestFit="1" customWidth="1"/>
    <col min="3132" max="3132" width="9" style="7" bestFit="1" customWidth="1"/>
    <col min="3133" max="3133" width="11.44140625" style="7"/>
    <col min="3134" max="3134" width="29.44140625" style="7" customWidth="1"/>
    <col min="3135" max="3135" width="9" style="7" bestFit="1" customWidth="1"/>
    <col min="3136" max="3136" width="7.44140625" style="7" bestFit="1" customWidth="1"/>
    <col min="3137" max="3137" width="10.44140625" style="7" bestFit="1" customWidth="1"/>
    <col min="3138" max="3141" width="7.44140625" style="7" bestFit="1" customWidth="1"/>
    <col min="3142" max="3142" width="6.88671875" style="7" bestFit="1" customWidth="1"/>
    <col min="3143" max="3143" width="9" style="7" bestFit="1" customWidth="1"/>
    <col min="3144" max="3145" width="7.44140625" style="7" bestFit="1" customWidth="1"/>
    <col min="3146" max="3147" width="9" style="7" bestFit="1" customWidth="1"/>
    <col min="3148" max="3148" width="9" style="7" customWidth="1"/>
    <col min="3149" max="3149" width="7.44140625" style="7" bestFit="1" customWidth="1"/>
    <col min="3150" max="3150" width="9" style="7" bestFit="1" customWidth="1"/>
    <col min="3151" max="3328" width="11.44140625" style="7"/>
    <col min="3329" max="3329" width="31" style="7" customWidth="1"/>
    <col min="3330" max="3330" width="9" style="7" bestFit="1" customWidth="1"/>
    <col min="3331" max="3331" width="7.44140625" style="7" bestFit="1" customWidth="1"/>
    <col min="3332" max="3332" width="10.44140625" style="7" bestFit="1" customWidth="1"/>
    <col min="3333" max="3336" width="7.44140625" style="7" bestFit="1" customWidth="1"/>
    <col min="3337" max="3337" width="6.88671875" style="7" bestFit="1" customWidth="1"/>
    <col min="3338" max="3338" width="9" style="7" bestFit="1" customWidth="1"/>
    <col min="3339" max="3340" width="7.44140625" style="7" bestFit="1" customWidth="1"/>
    <col min="3341" max="3342" width="9" style="7" bestFit="1" customWidth="1"/>
    <col min="3343" max="3343" width="9" style="7" customWidth="1"/>
    <col min="3344" max="3344" width="7.44140625" style="7" bestFit="1" customWidth="1"/>
    <col min="3345" max="3348" width="7.44140625" style="7" customWidth="1"/>
    <col min="3349" max="3349" width="9" style="7" bestFit="1" customWidth="1"/>
    <col min="3350" max="3350" width="17.109375" style="7" customWidth="1"/>
    <col min="3351" max="3354" width="10.109375" style="7" customWidth="1"/>
    <col min="3355" max="3355" width="9" style="7" bestFit="1" customWidth="1"/>
    <col min="3356" max="3356" width="7.44140625" style="7" bestFit="1" customWidth="1"/>
    <col min="3357" max="3357" width="10.44140625" style="7" bestFit="1" customWidth="1"/>
    <col min="3358" max="3361" width="7.44140625" style="7" bestFit="1" customWidth="1"/>
    <col min="3362" max="3362" width="6.88671875" style="7" bestFit="1" customWidth="1"/>
    <col min="3363" max="3363" width="9" style="7" bestFit="1" customWidth="1"/>
    <col min="3364" max="3365" width="7.44140625" style="7" bestFit="1" customWidth="1"/>
    <col min="3366" max="3367" width="9" style="7" bestFit="1" customWidth="1"/>
    <col min="3368" max="3368" width="9" style="7" customWidth="1"/>
    <col min="3369" max="3369" width="7.44140625" style="7" bestFit="1" customWidth="1"/>
    <col min="3370" max="3370" width="9" style="7" bestFit="1" customWidth="1"/>
    <col min="3371" max="3371" width="11.44140625" style="7"/>
    <col min="3372" max="3372" width="29.44140625" style="7" customWidth="1"/>
    <col min="3373" max="3373" width="9" style="7" bestFit="1" customWidth="1"/>
    <col min="3374" max="3374" width="7.44140625" style="7" bestFit="1" customWidth="1"/>
    <col min="3375" max="3375" width="10.44140625" style="7" bestFit="1" customWidth="1"/>
    <col min="3376" max="3379" width="7.44140625" style="7" bestFit="1" customWidth="1"/>
    <col min="3380" max="3380" width="6.88671875" style="7" bestFit="1" customWidth="1"/>
    <col min="3381" max="3381" width="9" style="7" bestFit="1" customWidth="1"/>
    <col min="3382" max="3383" width="7.44140625" style="7" bestFit="1" customWidth="1"/>
    <col min="3384" max="3385" width="9" style="7" bestFit="1" customWidth="1"/>
    <col min="3386" max="3386" width="9" style="7" customWidth="1"/>
    <col min="3387" max="3387" width="7.44140625" style="7" bestFit="1" customWidth="1"/>
    <col min="3388" max="3388" width="9" style="7" bestFit="1" customWidth="1"/>
    <col min="3389" max="3389" width="11.44140625" style="7"/>
    <col min="3390" max="3390" width="29.44140625" style="7" customWidth="1"/>
    <col min="3391" max="3391" width="9" style="7" bestFit="1" customWidth="1"/>
    <col min="3392" max="3392" width="7.44140625" style="7" bestFit="1" customWidth="1"/>
    <col min="3393" max="3393" width="10.44140625" style="7" bestFit="1" customWidth="1"/>
    <col min="3394" max="3397" width="7.44140625" style="7" bestFit="1" customWidth="1"/>
    <col min="3398" max="3398" width="6.88671875" style="7" bestFit="1" customWidth="1"/>
    <col min="3399" max="3399" width="9" style="7" bestFit="1" customWidth="1"/>
    <col min="3400" max="3401" width="7.44140625" style="7" bestFit="1" customWidth="1"/>
    <col min="3402" max="3403" width="9" style="7" bestFit="1" customWidth="1"/>
    <col min="3404" max="3404" width="9" style="7" customWidth="1"/>
    <col min="3405" max="3405" width="7.44140625" style="7" bestFit="1" customWidth="1"/>
    <col min="3406" max="3406" width="9" style="7" bestFit="1" customWidth="1"/>
    <col min="3407" max="3584" width="11.44140625" style="7"/>
    <col min="3585" max="3585" width="31" style="7" customWidth="1"/>
    <col min="3586" max="3586" width="9" style="7" bestFit="1" customWidth="1"/>
    <col min="3587" max="3587" width="7.44140625" style="7" bestFit="1" customWidth="1"/>
    <col min="3588" max="3588" width="10.44140625" style="7" bestFit="1" customWidth="1"/>
    <col min="3589" max="3592" width="7.44140625" style="7" bestFit="1" customWidth="1"/>
    <col min="3593" max="3593" width="6.88671875" style="7" bestFit="1" customWidth="1"/>
    <col min="3594" max="3594" width="9" style="7" bestFit="1" customWidth="1"/>
    <col min="3595" max="3596" width="7.44140625" style="7" bestFit="1" customWidth="1"/>
    <col min="3597" max="3598" width="9" style="7" bestFit="1" customWidth="1"/>
    <col min="3599" max="3599" width="9" style="7" customWidth="1"/>
    <col min="3600" max="3600" width="7.44140625" style="7" bestFit="1" customWidth="1"/>
    <col min="3601" max="3604" width="7.44140625" style="7" customWidth="1"/>
    <col min="3605" max="3605" width="9" style="7" bestFit="1" customWidth="1"/>
    <col min="3606" max="3606" width="17.109375" style="7" customWidth="1"/>
    <col min="3607" max="3610" width="10.109375" style="7" customWidth="1"/>
    <col min="3611" max="3611" width="9" style="7" bestFit="1" customWidth="1"/>
    <col min="3612" max="3612" width="7.44140625" style="7" bestFit="1" customWidth="1"/>
    <col min="3613" max="3613" width="10.44140625" style="7" bestFit="1" customWidth="1"/>
    <col min="3614" max="3617" width="7.44140625" style="7" bestFit="1" customWidth="1"/>
    <col min="3618" max="3618" width="6.88671875" style="7" bestFit="1" customWidth="1"/>
    <col min="3619" max="3619" width="9" style="7" bestFit="1" customWidth="1"/>
    <col min="3620" max="3621" width="7.44140625" style="7" bestFit="1" customWidth="1"/>
    <col min="3622" max="3623" width="9" style="7" bestFit="1" customWidth="1"/>
    <col min="3624" max="3624" width="9" style="7" customWidth="1"/>
    <col min="3625" max="3625" width="7.44140625" style="7" bestFit="1" customWidth="1"/>
    <col min="3626" max="3626" width="9" style="7" bestFit="1" customWidth="1"/>
    <col min="3627" max="3627" width="11.44140625" style="7"/>
    <col min="3628" max="3628" width="29.44140625" style="7" customWidth="1"/>
    <col min="3629" max="3629" width="9" style="7" bestFit="1" customWidth="1"/>
    <col min="3630" max="3630" width="7.44140625" style="7" bestFit="1" customWidth="1"/>
    <col min="3631" max="3631" width="10.44140625" style="7" bestFit="1" customWidth="1"/>
    <col min="3632" max="3635" width="7.44140625" style="7" bestFit="1" customWidth="1"/>
    <col min="3636" max="3636" width="6.88671875" style="7" bestFit="1" customWidth="1"/>
    <col min="3637" max="3637" width="9" style="7" bestFit="1" customWidth="1"/>
    <col min="3638" max="3639" width="7.44140625" style="7" bestFit="1" customWidth="1"/>
    <col min="3640" max="3641" width="9" style="7" bestFit="1" customWidth="1"/>
    <col min="3642" max="3642" width="9" style="7" customWidth="1"/>
    <col min="3643" max="3643" width="7.44140625" style="7" bestFit="1" customWidth="1"/>
    <col min="3644" max="3644" width="9" style="7" bestFit="1" customWidth="1"/>
    <col min="3645" max="3645" width="11.44140625" style="7"/>
    <col min="3646" max="3646" width="29.44140625" style="7" customWidth="1"/>
    <col min="3647" max="3647" width="9" style="7" bestFit="1" customWidth="1"/>
    <col min="3648" max="3648" width="7.44140625" style="7" bestFit="1" customWidth="1"/>
    <col min="3649" max="3649" width="10.44140625" style="7" bestFit="1" customWidth="1"/>
    <col min="3650" max="3653" width="7.44140625" style="7" bestFit="1" customWidth="1"/>
    <col min="3654" max="3654" width="6.88671875" style="7" bestFit="1" customWidth="1"/>
    <col min="3655" max="3655" width="9" style="7" bestFit="1" customWidth="1"/>
    <col min="3656" max="3657" width="7.44140625" style="7" bestFit="1" customWidth="1"/>
    <col min="3658" max="3659" width="9" style="7" bestFit="1" customWidth="1"/>
    <col min="3660" max="3660" width="9" style="7" customWidth="1"/>
    <col min="3661" max="3661" width="7.44140625" style="7" bestFit="1" customWidth="1"/>
    <col min="3662" max="3662" width="9" style="7" bestFit="1" customWidth="1"/>
    <col min="3663" max="3840" width="11.44140625" style="7"/>
    <col min="3841" max="3841" width="31" style="7" customWidth="1"/>
    <col min="3842" max="3842" width="9" style="7" bestFit="1" customWidth="1"/>
    <col min="3843" max="3843" width="7.44140625" style="7" bestFit="1" customWidth="1"/>
    <col min="3844" max="3844" width="10.44140625" style="7" bestFit="1" customWidth="1"/>
    <col min="3845" max="3848" width="7.44140625" style="7" bestFit="1" customWidth="1"/>
    <col min="3849" max="3849" width="6.88671875" style="7" bestFit="1" customWidth="1"/>
    <col min="3850" max="3850" width="9" style="7" bestFit="1" customWidth="1"/>
    <col min="3851" max="3852" width="7.44140625" style="7" bestFit="1" customWidth="1"/>
    <col min="3853" max="3854" width="9" style="7" bestFit="1" customWidth="1"/>
    <col min="3855" max="3855" width="9" style="7" customWidth="1"/>
    <col min="3856" max="3856" width="7.44140625" style="7" bestFit="1" customWidth="1"/>
    <col min="3857" max="3860" width="7.44140625" style="7" customWidth="1"/>
    <col min="3861" max="3861" width="9" style="7" bestFit="1" customWidth="1"/>
    <col min="3862" max="3862" width="17.109375" style="7" customWidth="1"/>
    <col min="3863" max="3866" width="10.109375" style="7" customWidth="1"/>
    <col min="3867" max="3867" width="9" style="7" bestFit="1" customWidth="1"/>
    <col min="3868" max="3868" width="7.44140625" style="7" bestFit="1" customWidth="1"/>
    <col min="3869" max="3869" width="10.44140625" style="7" bestFit="1" customWidth="1"/>
    <col min="3870" max="3873" width="7.44140625" style="7" bestFit="1" customWidth="1"/>
    <col min="3874" max="3874" width="6.88671875" style="7" bestFit="1" customWidth="1"/>
    <col min="3875" max="3875" width="9" style="7" bestFit="1" customWidth="1"/>
    <col min="3876" max="3877" width="7.44140625" style="7" bestFit="1" customWidth="1"/>
    <col min="3878" max="3879" width="9" style="7" bestFit="1" customWidth="1"/>
    <col min="3880" max="3880" width="9" style="7" customWidth="1"/>
    <col min="3881" max="3881" width="7.44140625" style="7" bestFit="1" customWidth="1"/>
    <col min="3882" max="3882" width="9" style="7" bestFit="1" customWidth="1"/>
    <col min="3883" max="3883" width="11.44140625" style="7"/>
    <col min="3884" max="3884" width="29.44140625" style="7" customWidth="1"/>
    <col min="3885" max="3885" width="9" style="7" bestFit="1" customWidth="1"/>
    <col min="3886" max="3886" width="7.44140625" style="7" bestFit="1" customWidth="1"/>
    <col min="3887" max="3887" width="10.44140625" style="7" bestFit="1" customWidth="1"/>
    <col min="3888" max="3891" width="7.44140625" style="7" bestFit="1" customWidth="1"/>
    <col min="3892" max="3892" width="6.88671875" style="7" bestFit="1" customWidth="1"/>
    <col min="3893" max="3893" width="9" style="7" bestFit="1" customWidth="1"/>
    <col min="3894" max="3895" width="7.44140625" style="7" bestFit="1" customWidth="1"/>
    <col min="3896" max="3897" width="9" style="7" bestFit="1" customWidth="1"/>
    <col min="3898" max="3898" width="9" style="7" customWidth="1"/>
    <col min="3899" max="3899" width="7.44140625" style="7" bestFit="1" customWidth="1"/>
    <col min="3900" max="3900" width="9" style="7" bestFit="1" customWidth="1"/>
    <col min="3901" max="3901" width="11.44140625" style="7"/>
    <col min="3902" max="3902" width="29.44140625" style="7" customWidth="1"/>
    <col min="3903" max="3903" width="9" style="7" bestFit="1" customWidth="1"/>
    <col min="3904" max="3904" width="7.44140625" style="7" bestFit="1" customWidth="1"/>
    <col min="3905" max="3905" width="10.44140625" style="7" bestFit="1" customWidth="1"/>
    <col min="3906" max="3909" width="7.44140625" style="7" bestFit="1" customWidth="1"/>
    <col min="3910" max="3910" width="6.88671875" style="7" bestFit="1" customWidth="1"/>
    <col min="3911" max="3911" width="9" style="7" bestFit="1" customWidth="1"/>
    <col min="3912" max="3913" width="7.44140625" style="7" bestFit="1" customWidth="1"/>
    <col min="3914" max="3915" width="9" style="7" bestFit="1" customWidth="1"/>
    <col min="3916" max="3916" width="9" style="7" customWidth="1"/>
    <col min="3917" max="3917" width="7.44140625" style="7" bestFit="1" customWidth="1"/>
    <col min="3918" max="3918" width="9" style="7" bestFit="1" customWidth="1"/>
    <col min="3919" max="4096" width="11.44140625" style="7"/>
    <col min="4097" max="4097" width="31" style="7" customWidth="1"/>
    <col min="4098" max="4098" width="9" style="7" bestFit="1" customWidth="1"/>
    <col min="4099" max="4099" width="7.44140625" style="7" bestFit="1" customWidth="1"/>
    <col min="4100" max="4100" width="10.44140625" style="7" bestFit="1" customWidth="1"/>
    <col min="4101" max="4104" width="7.44140625" style="7" bestFit="1" customWidth="1"/>
    <col min="4105" max="4105" width="6.88671875" style="7" bestFit="1" customWidth="1"/>
    <col min="4106" max="4106" width="9" style="7" bestFit="1" customWidth="1"/>
    <col min="4107" max="4108" width="7.44140625" style="7" bestFit="1" customWidth="1"/>
    <col min="4109" max="4110" width="9" style="7" bestFit="1" customWidth="1"/>
    <col min="4111" max="4111" width="9" style="7" customWidth="1"/>
    <col min="4112" max="4112" width="7.44140625" style="7" bestFit="1" customWidth="1"/>
    <col min="4113" max="4116" width="7.44140625" style="7" customWidth="1"/>
    <col min="4117" max="4117" width="9" style="7" bestFit="1" customWidth="1"/>
    <col min="4118" max="4118" width="17.109375" style="7" customWidth="1"/>
    <col min="4119" max="4122" width="10.109375" style="7" customWidth="1"/>
    <col min="4123" max="4123" width="9" style="7" bestFit="1" customWidth="1"/>
    <col min="4124" max="4124" width="7.44140625" style="7" bestFit="1" customWidth="1"/>
    <col min="4125" max="4125" width="10.44140625" style="7" bestFit="1" customWidth="1"/>
    <col min="4126" max="4129" width="7.44140625" style="7" bestFit="1" customWidth="1"/>
    <col min="4130" max="4130" width="6.88671875" style="7" bestFit="1" customWidth="1"/>
    <col min="4131" max="4131" width="9" style="7" bestFit="1" customWidth="1"/>
    <col min="4132" max="4133" width="7.44140625" style="7" bestFit="1" customWidth="1"/>
    <col min="4134" max="4135" width="9" style="7" bestFit="1" customWidth="1"/>
    <col min="4136" max="4136" width="9" style="7" customWidth="1"/>
    <col min="4137" max="4137" width="7.44140625" style="7" bestFit="1" customWidth="1"/>
    <col min="4138" max="4138" width="9" style="7" bestFit="1" customWidth="1"/>
    <col min="4139" max="4139" width="11.44140625" style="7"/>
    <col min="4140" max="4140" width="29.44140625" style="7" customWidth="1"/>
    <col min="4141" max="4141" width="9" style="7" bestFit="1" customWidth="1"/>
    <col min="4142" max="4142" width="7.44140625" style="7" bestFit="1" customWidth="1"/>
    <col min="4143" max="4143" width="10.44140625" style="7" bestFit="1" customWidth="1"/>
    <col min="4144" max="4147" width="7.44140625" style="7" bestFit="1" customWidth="1"/>
    <col min="4148" max="4148" width="6.88671875" style="7" bestFit="1" customWidth="1"/>
    <col min="4149" max="4149" width="9" style="7" bestFit="1" customWidth="1"/>
    <col min="4150" max="4151" width="7.44140625" style="7" bestFit="1" customWidth="1"/>
    <col min="4152" max="4153" width="9" style="7" bestFit="1" customWidth="1"/>
    <col min="4154" max="4154" width="9" style="7" customWidth="1"/>
    <col min="4155" max="4155" width="7.44140625" style="7" bestFit="1" customWidth="1"/>
    <col min="4156" max="4156" width="9" style="7" bestFit="1" customWidth="1"/>
    <col min="4157" max="4157" width="11.44140625" style="7"/>
    <col min="4158" max="4158" width="29.44140625" style="7" customWidth="1"/>
    <col min="4159" max="4159" width="9" style="7" bestFit="1" customWidth="1"/>
    <col min="4160" max="4160" width="7.44140625" style="7" bestFit="1" customWidth="1"/>
    <col min="4161" max="4161" width="10.44140625" style="7" bestFit="1" customWidth="1"/>
    <col min="4162" max="4165" width="7.44140625" style="7" bestFit="1" customWidth="1"/>
    <col min="4166" max="4166" width="6.88671875" style="7" bestFit="1" customWidth="1"/>
    <col min="4167" max="4167" width="9" style="7" bestFit="1" customWidth="1"/>
    <col min="4168" max="4169" width="7.44140625" style="7" bestFit="1" customWidth="1"/>
    <col min="4170" max="4171" width="9" style="7" bestFit="1" customWidth="1"/>
    <col min="4172" max="4172" width="9" style="7" customWidth="1"/>
    <col min="4173" max="4173" width="7.44140625" style="7" bestFit="1" customWidth="1"/>
    <col min="4174" max="4174" width="9" style="7" bestFit="1" customWidth="1"/>
    <col min="4175" max="4352" width="11.44140625" style="7"/>
    <col min="4353" max="4353" width="31" style="7" customWidth="1"/>
    <col min="4354" max="4354" width="9" style="7" bestFit="1" customWidth="1"/>
    <col min="4355" max="4355" width="7.44140625" style="7" bestFit="1" customWidth="1"/>
    <col min="4356" max="4356" width="10.44140625" style="7" bestFit="1" customWidth="1"/>
    <col min="4357" max="4360" width="7.44140625" style="7" bestFit="1" customWidth="1"/>
    <col min="4361" max="4361" width="6.88671875" style="7" bestFit="1" customWidth="1"/>
    <col min="4362" max="4362" width="9" style="7" bestFit="1" customWidth="1"/>
    <col min="4363" max="4364" width="7.44140625" style="7" bestFit="1" customWidth="1"/>
    <col min="4365" max="4366" width="9" style="7" bestFit="1" customWidth="1"/>
    <col min="4367" max="4367" width="9" style="7" customWidth="1"/>
    <col min="4368" max="4368" width="7.44140625" style="7" bestFit="1" customWidth="1"/>
    <col min="4369" max="4372" width="7.44140625" style="7" customWidth="1"/>
    <col min="4373" max="4373" width="9" style="7" bestFit="1" customWidth="1"/>
    <col min="4374" max="4374" width="17.109375" style="7" customWidth="1"/>
    <col min="4375" max="4378" width="10.109375" style="7" customWidth="1"/>
    <col min="4379" max="4379" width="9" style="7" bestFit="1" customWidth="1"/>
    <col min="4380" max="4380" width="7.44140625" style="7" bestFit="1" customWidth="1"/>
    <col min="4381" max="4381" width="10.44140625" style="7" bestFit="1" customWidth="1"/>
    <col min="4382" max="4385" width="7.44140625" style="7" bestFit="1" customWidth="1"/>
    <col min="4386" max="4386" width="6.88671875" style="7" bestFit="1" customWidth="1"/>
    <col min="4387" max="4387" width="9" style="7" bestFit="1" customWidth="1"/>
    <col min="4388" max="4389" width="7.44140625" style="7" bestFit="1" customWidth="1"/>
    <col min="4390" max="4391" width="9" style="7" bestFit="1" customWidth="1"/>
    <col min="4392" max="4392" width="9" style="7" customWidth="1"/>
    <col min="4393" max="4393" width="7.44140625" style="7" bestFit="1" customWidth="1"/>
    <col min="4394" max="4394" width="9" style="7" bestFit="1" customWidth="1"/>
    <col min="4395" max="4395" width="11.44140625" style="7"/>
    <col min="4396" max="4396" width="29.44140625" style="7" customWidth="1"/>
    <col min="4397" max="4397" width="9" style="7" bestFit="1" customWidth="1"/>
    <col min="4398" max="4398" width="7.44140625" style="7" bestFit="1" customWidth="1"/>
    <col min="4399" max="4399" width="10.44140625" style="7" bestFit="1" customWidth="1"/>
    <col min="4400" max="4403" width="7.44140625" style="7" bestFit="1" customWidth="1"/>
    <col min="4404" max="4404" width="6.88671875" style="7" bestFit="1" customWidth="1"/>
    <col min="4405" max="4405" width="9" style="7" bestFit="1" customWidth="1"/>
    <col min="4406" max="4407" width="7.44140625" style="7" bestFit="1" customWidth="1"/>
    <col min="4408" max="4409" width="9" style="7" bestFit="1" customWidth="1"/>
    <col min="4410" max="4410" width="9" style="7" customWidth="1"/>
    <col min="4411" max="4411" width="7.44140625" style="7" bestFit="1" customWidth="1"/>
    <col min="4412" max="4412" width="9" style="7" bestFit="1" customWidth="1"/>
    <col min="4413" max="4413" width="11.44140625" style="7"/>
    <col min="4414" max="4414" width="29.44140625" style="7" customWidth="1"/>
    <col min="4415" max="4415" width="9" style="7" bestFit="1" customWidth="1"/>
    <col min="4416" max="4416" width="7.44140625" style="7" bestFit="1" customWidth="1"/>
    <col min="4417" max="4417" width="10.44140625" style="7" bestFit="1" customWidth="1"/>
    <col min="4418" max="4421" width="7.44140625" style="7" bestFit="1" customWidth="1"/>
    <col min="4422" max="4422" width="6.88671875" style="7" bestFit="1" customWidth="1"/>
    <col min="4423" max="4423" width="9" style="7" bestFit="1" customWidth="1"/>
    <col min="4424" max="4425" width="7.44140625" style="7" bestFit="1" customWidth="1"/>
    <col min="4426" max="4427" width="9" style="7" bestFit="1" customWidth="1"/>
    <col min="4428" max="4428" width="9" style="7" customWidth="1"/>
    <col min="4429" max="4429" width="7.44140625" style="7" bestFit="1" customWidth="1"/>
    <col min="4430" max="4430" width="9" style="7" bestFit="1" customWidth="1"/>
    <col min="4431" max="4608" width="11.44140625" style="7"/>
    <col min="4609" max="4609" width="31" style="7" customWidth="1"/>
    <col min="4610" max="4610" width="9" style="7" bestFit="1" customWidth="1"/>
    <col min="4611" max="4611" width="7.44140625" style="7" bestFit="1" customWidth="1"/>
    <col min="4612" max="4612" width="10.44140625" style="7" bestFit="1" customWidth="1"/>
    <col min="4613" max="4616" width="7.44140625" style="7" bestFit="1" customWidth="1"/>
    <col min="4617" max="4617" width="6.88671875" style="7" bestFit="1" customWidth="1"/>
    <col min="4618" max="4618" width="9" style="7" bestFit="1" customWidth="1"/>
    <col min="4619" max="4620" width="7.44140625" style="7" bestFit="1" customWidth="1"/>
    <col min="4621" max="4622" width="9" style="7" bestFit="1" customWidth="1"/>
    <col min="4623" max="4623" width="9" style="7" customWidth="1"/>
    <col min="4624" max="4624" width="7.44140625" style="7" bestFit="1" customWidth="1"/>
    <col min="4625" max="4628" width="7.44140625" style="7" customWidth="1"/>
    <col min="4629" max="4629" width="9" style="7" bestFit="1" customWidth="1"/>
    <col min="4630" max="4630" width="17.109375" style="7" customWidth="1"/>
    <col min="4631" max="4634" width="10.109375" style="7" customWidth="1"/>
    <col min="4635" max="4635" width="9" style="7" bestFit="1" customWidth="1"/>
    <col min="4636" max="4636" width="7.44140625" style="7" bestFit="1" customWidth="1"/>
    <col min="4637" max="4637" width="10.44140625" style="7" bestFit="1" customWidth="1"/>
    <col min="4638" max="4641" width="7.44140625" style="7" bestFit="1" customWidth="1"/>
    <col min="4642" max="4642" width="6.88671875" style="7" bestFit="1" customWidth="1"/>
    <col min="4643" max="4643" width="9" style="7" bestFit="1" customWidth="1"/>
    <col min="4644" max="4645" width="7.44140625" style="7" bestFit="1" customWidth="1"/>
    <col min="4646" max="4647" width="9" style="7" bestFit="1" customWidth="1"/>
    <col min="4648" max="4648" width="9" style="7" customWidth="1"/>
    <col min="4649" max="4649" width="7.44140625" style="7" bestFit="1" customWidth="1"/>
    <col min="4650" max="4650" width="9" style="7" bestFit="1" customWidth="1"/>
    <col min="4651" max="4651" width="11.44140625" style="7"/>
    <col min="4652" max="4652" width="29.44140625" style="7" customWidth="1"/>
    <col min="4653" max="4653" width="9" style="7" bestFit="1" customWidth="1"/>
    <col min="4654" max="4654" width="7.44140625" style="7" bestFit="1" customWidth="1"/>
    <col min="4655" max="4655" width="10.44140625" style="7" bestFit="1" customWidth="1"/>
    <col min="4656" max="4659" width="7.44140625" style="7" bestFit="1" customWidth="1"/>
    <col min="4660" max="4660" width="6.88671875" style="7" bestFit="1" customWidth="1"/>
    <col min="4661" max="4661" width="9" style="7" bestFit="1" customWidth="1"/>
    <col min="4662" max="4663" width="7.44140625" style="7" bestFit="1" customWidth="1"/>
    <col min="4664" max="4665" width="9" style="7" bestFit="1" customWidth="1"/>
    <col min="4666" max="4666" width="9" style="7" customWidth="1"/>
    <col min="4667" max="4667" width="7.44140625" style="7" bestFit="1" customWidth="1"/>
    <col min="4668" max="4668" width="9" style="7" bestFit="1" customWidth="1"/>
    <col min="4669" max="4669" width="11.44140625" style="7"/>
    <col min="4670" max="4670" width="29.44140625" style="7" customWidth="1"/>
    <col min="4671" max="4671" width="9" style="7" bestFit="1" customWidth="1"/>
    <col min="4672" max="4672" width="7.44140625" style="7" bestFit="1" customWidth="1"/>
    <col min="4673" max="4673" width="10.44140625" style="7" bestFit="1" customWidth="1"/>
    <col min="4674" max="4677" width="7.44140625" style="7" bestFit="1" customWidth="1"/>
    <col min="4678" max="4678" width="6.88671875" style="7" bestFit="1" customWidth="1"/>
    <col min="4679" max="4679" width="9" style="7" bestFit="1" customWidth="1"/>
    <col min="4680" max="4681" width="7.44140625" style="7" bestFit="1" customWidth="1"/>
    <col min="4682" max="4683" width="9" style="7" bestFit="1" customWidth="1"/>
    <col min="4684" max="4684" width="9" style="7" customWidth="1"/>
    <col min="4685" max="4685" width="7.44140625" style="7" bestFit="1" customWidth="1"/>
    <col min="4686" max="4686" width="9" style="7" bestFit="1" customWidth="1"/>
    <col min="4687" max="4864" width="11.44140625" style="7"/>
    <col min="4865" max="4865" width="31" style="7" customWidth="1"/>
    <col min="4866" max="4866" width="9" style="7" bestFit="1" customWidth="1"/>
    <col min="4867" max="4867" width="7.44140625" style="7" bestFit="1" customWidth="1"/>
    <col min="4868" max="4868" width="10.44140625" style="7" bestFit="1" customWidth="1"/>
    <col min="4869" max="4872" width="7.44140625" style="7" bestFit="1" customWidth="1"/>
    <col min="4873" max="4873" width="6.88671875" style="7" bestFit="1" customWidth="1"/>
    <col min="4874" max="4874" width="9" style="7" bestFit="1" customWidth="1"/>
    <col min="4875" max="4876" width="7.44140625" style="7" bestFit="1" customWidth="1"/>
    <col min="4877" max="4878" width="9" style="7" bestFit="1" customWidth="1"/>
    <col min="4879" max="4879" width="9" style="7" customWidth="1"/>
    <col min="4880" max="4880" width="7.44140625" style="7" bestFit="1" customWidth="1"/>
    <col min="4881" max="4884" width="7.44140625" style="7" customWidth="1"/>
    <col min="4885" max="4885" width="9" style="7" bestFit="1" customWidth="1"/>
    <col min="4886" max="4886" width="17.109375" style="7" customWidth="1"/>
    <col min="4887" max="4890" width="10.109375" style="7" customWidth="1"/>
    <col min="4891" max="4891" width="9" style="7" bestFit="1" customWidth="1"/>
    <col min="4892" max="4892" width="7.44140625" style="7" bestFit="1" customWidth="1"/>
    <col min="4893" max="4893" width="10.44140625" style="7" bestFit="1" customWidth="1"/>
    <col min="4894" max="4897" width="7.44140625" style="7" bestFit="1" customWidth="1"/>
    <col min="4898" max="4898" width="6.88671875" style="7" bestFit="1" customWidth="1"/>
    <col min="4899" max="4899" width="9" style="7" bestFit="1" customWidth="1"/>
    <col min="4900" max="4901" width="7.44140625" style="7" bestFit="1" customWidth="1"/>
    <col min="4902" max="4903" width="9" style="7" bestFit="1" customWidth="1"/>
    <col min="4904" max="4904" width="9" style="7" customWidth="1"/>
    <col min="4905" max="4905" width="7.44140625" style="7" bestFit="1" customWidth="1"/>
    <col min="4906" max="4906" width="9" style="7" bestFit="1" customWidth="1"/>
    <col min="4907" max="4907" width="11.44140625" style="7"/>
    <col min="4908" max="4908" width="29.44140625" style="7" customWidth="1"/>
    <col min="4909" max="4909" width="9" style="7" bestFit="1" customWidth="1"/>
    <col min="4910" max="4910" width="7.44140625" style="7" bestFit="1" customWidth="1"/>
    <col min="4911" max="4911" width="10.44140625" style="7" bestFit="1" customWidth="1"/>
    <col min="4912" max="4915" width="7.44140625" style="7" bestFit="1" customWidth="1"/>
    <col min="4916" max="4916" width="6.88671875" style="7" bestFit="1" customWidth="1"/>
    <col min="4917" max="4917" width="9" style="7" bestFit="1" customWidth="1"/>
    <col min="4918" max="4919" width="7.44140625" style="7" bestFit="1" customWidth="1"/>
    <col min="4920" max="4921" width="9" style="7" bestFit="1" customWidth="1"/>
    <col min="4922" max="4922" width="9" style="7" customWidth="1"/>
    <col min="4923" max="4923" width="7.44140625" style="7" bestFit="1" customWidth="1"/>
    <col min="4924" max="4924" width="9" style="7" bestFit="1" customWidth="1"/>
    <col min="4925" max="4925" width="11.44140625" style="7"/>
    <col min="4926" max="4926" width="29.44140625" style="7" customWidth="1"/>
    <col min="4927" max="4927" width="9" style="7" bestFit="1" customWidth="1"/>
    <col min="4928" max="4928" width="7.44140625" style="7" bestFit="1" customWidth="1"/>
    <col min="4929" max="4929" width="10.44140625" style="7" bestFit="1" customWidth="1"/>
    <col min="4930" max="4933" width="7.44140625" style="7" bestFit="1" customWidth="1"/>
    <col min="4934" max="4934" width="6.88671875" style="7" bestFit="1" customWidth="1"/>
    <col min="4935" max="4935" width="9" style="7" bestFit="1" customWidth="1"/>
    <col min="4936" max="4937" width="7.44140625" style="7" bestFit="1" customWidth="1"/>
    <col min="4938" max="4939" width="9" style="7" bestFit="1" customWidth="1"/>
    <col min="4940" max="4940" width="9" style="7" customWidth="1"/>
    <col min="4941" max="4941" width="7.44140625" style="7" bestFit="1" customWidth="1"/>
    <col min="4942" max="4942" width="9" style="7" bestFit="1" customWidth="1"/>
    <col min="4943" max="5120" width="11.44140625" style="7"/>
    <col min="5121" max="5121" width="31" style="7" customWidth="1"/>
    <col min="5122" max="5122" width="9" style="7" bestFit="1" customWidth="1"/>
    <col min="5123" max="5123" width="7.44140625" style="7" bestFit="1" customWidth="1"/>
    <col min="5124" max="5124" width="10.44140625" style="7" bestFit="1" customWidth="1"/>
    <col min="5125" max="5128" width="7.44140625" style="7" bestFit="1" customWidth="1"/>
    <col min="5129" max="5129" width="6.88671875" style="7" bestFit="1" customWidth="1"/>
    <col min="5130" max="5130" width="9" style="7" bestFit="1" customWidth="1"/>
    <col min="5131" max="5132" width="7.44140625" style="7" bestFit="1" customWidth="1"/>
    <col min="5133" max="5134" width="9" style="7" bestFit="1" customWidth="1"/>
    <col min="5135" max="5135" width="9" style="7" customWidth="1"/>
    <col min="5136" max="5136" width="7.44140625" style="7" bestFit="1" customWidth="1"/>
    <col min="5137" max="5140" width="7.44140625" style="7" customWidth="1"/>
    <col min="5141" max="5141" width="9" style="7" bestFit="1" customWidth="1"/>
    <col min="5142" max="5142" width="17.109375" style="7" customWidth="1"/>
    <col min="5143" max="5146" width="10.109375" style="7" customWidth="1"/>
    <col min="5147" max="5147" width="9" style="7" bestFit="1" customWidth="1"/>
    <col min="5148" max="5148" width="7.44140625" style="7" bestFit="1" customWidth="1"/>
    <col min="5149" max="5149" width="10.44140625" style="7" bestFit="1" customWidth="1"/>
    <col min="5150" max="5153" width="7.44140625" style="7" bestFit="1" customWidth="1"/>
    <col min="5154" max="5154" width="6.88671875" style="7" bestFit="1" customWidth="1"/>
    <col min="5155" max="5155" width="9" style="7" bestFit="1" customWidth="1"/>
    <col min="5156" max="5157" width="7.44140625" style="7" bestFit="1" customWidth="1"/>
    <col min="5158" max="5159" width="9" style="7" bestFit="1" customWidth="1"/>
    <col min="5160" max="5160" width="9" style="7" customWidth="1"/>
    <col min="5161" max="5161" width="7.44140625" style="7" bestFit="1" customWidth="1"/>
    <col min="5162" max="5162" width="9" style="7" bestFit="1" customWidth="1"/>
    <col min="5163" max="5163" width="11.44140625" style="7"/>
    <col min="5164" max="5164" width="29.44140625" style="7" customWidth="1"/>
    <col min="5165" max="5165" width="9" style="7" bestFit="1" customWidth="1"/>
    <col min="5166" max="5166" width="7.44140625" style="7" bestFit="1" customWidth="1"/>
    <col min="5167" max="5167" width="10.44140625" style="7" bestFit="1" customWidth="1"/>
    <col min="5168" max="5171" width="7.44140625" style="7" bestFit="1" customWidth="1"/>
    <col min="5172" max="5172" width="6.88671875" style="7" bestFit="1" customWidth="1"/>
    <col min="5173" max="5173" width="9" style="7" bestFit="1" customWidth="1"/>
    <col min="5174" max="5175" width="7.44140625" style="7" bestFit="1" customWidth="1"/>
    <col min="5176" max="5177" width="9" style="7" bestFit="1" customWidth="1"/>
    <col min="5178" max="5178" width="9" style="7" customWidth="1"/>
    <col min="5179" max="5179" width="7.44140625" style="7" bestFit="1" customWidth="1"/>
    <col min="5180" max="5180" width="9" style="7" bestFit="1" customWidth="1"/>
    <col min="5181" max="5181" width="11.44140625" style="7"/>
    <col min="5182" max="5182" width="29.44140625" style="7" customWidth="1"/>
    <col min="5183" max="5183" width="9" style="7" bestFit="1" customWidth="1"/>
    <col min="5184" max="5184" width="7.44140625" style="7" bestFit="1" customWidth="1"/>
    <col min="5185" max="5185" width="10.44140625" style="7" bestFit="1" customWidth="1"/>
    <col min="5186" max="5189" width="7.44140625" style="7" bestFit="1" customWidth="1"/>
    <col min="5190" max="5190" width="6.88671875" style="7" bestFit="1" customWidth="1"/>
    <col min="5191" max="5191" width="9" style="7" bestFit="1" customWidth="1"/>
    <col min="5192" max="5193" width="7.44140625" style="7" bestFit="1" customWidth="1"/>
    <col min="5194" max="5195" width="9" style="7" bestFit="1" customWidth="1"/>
    <col min="5196" max="5196" width="9" style="7" customWidth="1"/>
    <col min="5197" max="5197" width="7.44140625" style="7" bestFit="1" customWidth="1"/>
    <col min="5198" max="5198" width="9" style="7" bestFit="1" customWidth="1"/>
    <col min="5199" max="5376" width="11.44140625" style="7"/>
    <col min="5377" max="5377" width="31" style="7" customWidth="1"/>
    <col min="5378" max="5378" width="9" style="7" bestFit="1" customWidth="1"/>
    <col min="5379" max="5379" width="7.44140625" style="7" bestFit="1" customWidth="1"/>
    <col min="5380" max="5380" width="10.44140625" style="7" bestFit="1" customWidth="1"/>
    <col min="5381" max="5384" width="7.44140625" style="7" bestFit="1" customWidth="1"/>
    <col min="5385" max="5385" width="6.88671875" style="7" bestFit="1" customWidth="1"/>
    <col min="5386" max="5386" width="9" style="7" bestFit="1" customWidth="1"/>
    <col min="5387" max="5388" width="7.44140625" style="7" bestFit="1" customWidth="1"/>
    <col min="5389" max="5390" width="9" style="7" bestFit="1" customWidth="1"/>
    <col min="5391" max="5391" width="9" style="7" customWidth="1"/>
    <col min="5392" max="5392" width="7.44140625" style="7" bestFit="1" customWidth="1"/>
    <col min="5393" max="5396" width="7.44140625" style="7" customWidth="1"/>
    <col min="5397" max="5397" width="9" style="7" bestFit="1" customWidth="1"/>
    <col min="5398" max="5398" width="17.109375" style="7" customWidth="1"/>
    <col min="5399" max="5402" width="10.109375" style="7" customWidth="1"/>
    <col min="5403" max="5403" width="9" style="7" bestFit="1" customWidth="1"/>
    <col min="5404" max="5404" width="7.44140625" style="7" bestFit="1" customWidth="1"/>
    <col min="5405" max="5405" width="10.44140625" style="7" bestFit="1" customWidth="1"/>
    <col min="5406" max="5409" width="7.44140625" style="7" bestFit="1" customWidth="1"/>
    <col min="5410" max="5410" width="6.88671875" style="7" bestFit="1" customWidth="1"/>
    <col min="5411" max="5411" width="9" style="7" bestFit="1" customWidth="1"/>
    <col min="5412" max="5413" width="7.44140625" style="7" bestFit="1" customWidth="1"/>
    <col min="5414" max="5415" width="9" style="7" bestFit="1" customWidth="1"/>
    <col min="5416" max="5416" width="9" style="7" customWidth="1"/>
    <col min="5417" max="5417" width="7.44140625" style="7" bestFit="1" customWidth="1"/>
    <col min="5418" max="5418" width="9" style="7" bestFit="1" customWidth="1"/>
    <col min="5419" max="5419" width="11.44140625" style="7"/>
    <col min="5420" max="5420" width="29.44140625" style="7" customWidth="1"/>
    <col min="5421" max="5421" width="9" style="7" bestFit="1" customWidth="1"/>
    <col min="5422" max="5422" width="7.44140625" style="7" bestFit="1" customWidth="1"/>
    <col min="5423" max="5423" width="10.44140625" style="7" bestFit="1" customWidth="1"/>
    <col min="5424" max="5427" width="7.44140625" style="7" bestFit="1" customWidth="1"/>
    <col min="5428" max="5428" width="6.88671875" style="7" bestFit="1" customWidth="1"/>
    <col min="5429" max="5429" width="9" style="7" bestFit="1" customWidth="1"/>
    <col min="5430" max="5431" width="7.44140625" style="7" bestFit="1" customWidth="1"/>
    <col min="5432" max="5433" width="9" style="7" bestFit="1" customWidth="1"/>
    <col min="5434" max="5434" width="9" style="7" customWidth="1"/>
    <col min="5435" max="5435" width="7.44140625" style="7" bestFit="1" customWidth="1"/>
    <col min="5436" max="5436" width="9" style="7" bestFit="1" customWidth="1"/>
    <col min="5437" max="5437" width="11.44140625" style="7"/>
    <col min="5438" max="5438" width="29.44140625" style="7" customWidth="1"/>
    <col min="5439" max="5439" width="9" style="7" bestFit="1" customWidth="1"/>
    <col min="5440" max="5440" width="7.44140625" style="7" bestFit="1" customWidth="1"/>
    <col min="5441" max="5441" width="10.44140625" style="7" bestFit="1" customWidth="1"/>
    <col min="5442" max="5445" width="7.44140625" style="7" bestFit="1" customWidth="1"/>
    <col min="5446" max="5446" width="6.88671875" style="7" bestFit="1" customWidth="1"/>
    <col min="5447" max="5447" width="9" style="7" bestFit="1" customWidth="1"/>
    <col min="5448" max="5449" width="7.44140625" style="7" bestFit="1" customWidth="1"/>
    <col min="5450" max="5451" width="9" style="7" bestFit="1" customWidth="1"/>
    <col min="5452" max="5452" width="9" style="7" customWidth="1"/>
    <col min="5453" max="5453" width="7.44140625" style="7" bestFit="1" customWidth="1"/>
    <col min="5454" max="5454" width="9" style="7" bestFit="1" customWidth="1"/>
    <col min="5455" max="5632" width="11.44140625" style="7"/>
    <col min="5633" max="5633" width="31" style="7" customWidth="1"/>
    <col min="5634" max="5634" width="9" style="7" bestFit="1" customWidth="1"/>
    <col min="5635" max="5635" width="7.44140625" style="7" bestFit="1" customWidth="1"/>
    <col min="5636" max="5636" width="10.44140625" style="7" bestFit="1" customWidth="1"/>
    <col min="5637" max="5640" width="7.44140625" style="7" bestFit="1" customWidth="1"/>
    <col min="5641" max="5641" width="6.88671875" style="7" bestFit="1" customWidth="1"/>
    <col min="5642" max="5642" width="9" style="7" bestFit="1" customWidth="1"/>
    <col min="5643" max="5644" width="7.44140625" style="7" bestFit="1" customWidth="1"/>
    <col min="5645" max="5646" width="9" style="7" bestFit="1" customWidth="1"/>
    <col min="5647" max="5647" width="9" style="7" customWidth="1"/>
    <col min="5648" max="5648" width="7.44140625" style="7" bestFit="1" customWidth="1"/>
    <col min="5649" max="5652" width="7.44140625" style="7" customWidth="1"/>
    <col min="5653" max="5653" width="9" style="7" bestFit="1" customWidth="1"/>
    <col min="5654" max="5654" width="17.109375" style="7" customWidth="1"/>
    <col min="5655" max="5658" width="10.109375" style="7" customWidth="1"/>
    <col min="5659" max="5659" width="9" style="7" bestFit="1" customWidth="1"/>
    <col min="5660" max="5660" width="7.44140625" style="7" bestFit="1" customWidth="1"/>
    <col min="5661" max="5661" width="10.44140625" style="7" bestFit="1" customWidth="1"/>
    <col min="5662" max="5665" width="7.44140625" style="7" bestFit="1" customWidth="1"/>
    <col min="5666" max="5666" width="6.88671875" style="7" bestFit="1" customWidth="1"/>
    <col min="5667" max="5667" width="9" style="7" bestFit="1" customWidth="1"/>
    <col min="5668" max="5669" width="7.44140625" style="7" bestFit="1" customWidth="1"/>
    <col min="5670" max="5671" width="9" style="7" bestFit="1" customWidth="1"/>
    <col min="5672" max="5672" width="9" style="7" customWidth="1"/>
    <col min="5673" max="5673" width="7.44140625" style="7" bestFit="1" customWidth="1"/>
    <col min="5674" max="5674" width="9" style="7" bestFit="1" customWidth="1"/>
    <col min="5675" max="5675" width="11.44140625" style="7"/>
    <col min="5676" max="5676" width="29.44140625" style="7" customWidth="1"/>
    <col min="5677" max="5677" width="9" style="7" bestFit="1" customWidth="1"/>
    <col min="5678" max="5678" width="7.44140625" style="7" bestFit="1" customWidth="1"/>
    <col min="5679" max="5679" width="10.44140625" style="7" bestFit="1" customWidth="1"/>
    <col min="5680" max="5683" width="7.44140625" style="7" bestFit="1" customWidth="1"/>
    <col min="5684" max="5684" width="6.88671875" style="7" bestFit="1" customWidth="1"/>
    <col min="5685" max="5685" width="9" style="7" bestFit="1" customWidth="1"/>
    <col min="5686" max="5687" width="7.44140625" style="7" bestFit="1" customWidth="1"/>
    <col min="5688" max="5689" width="9" style="7" bestFit="1" customWidth="1"/>
    <col min="5690" max="5690" width="9" style="7" customWidth="1"/>
    <col min="5691" max="5691" width="7.44140625" style="7" bestFit="1" customWidth="1"/>
    <col min="5692" max="5692" width="9" style="7" bestFit="1" customWidth="1"/>
    <col min="5693" max="5693" width="11.44140625" style="7"/>
    <col min="5694" max="5694" width="29.44140625" style="7" customWidth="1"/>
    <col min="5695" max="5695" width="9" style="7" bestFit="1" customWidth="1"/>
    <col min="5696" max="5696" width="7.44140625" style="7" bestFit="1" customWidth="1"/>
    <col min="5697" max="5697" width="10.44140625" style="7" bestFit="1" customWidth="1"/>
    <col min="5698" max="5701" width="7.44140625" style="7" bestFit="1" customWidth="1"/>
    <col min="5702" max="5702" width="6.88671875" style="7" bestFit="1" customWidth="1"/>
    <col min="5703" max="5703" width="9" style="7" bestFit="1" customWidth="1"/>
    <col min="5704" max="5705" width="7.44140625" style="7" bestFit="1" customWidth="1"/>
    <col min="5706" max="5707" width="9" style="7" bestFit="1" customWidth="1"/>
    <col min="5708" max="5708" width="9" style="7" customWidth="1"/>
    <col min="5709" max="5709" width="7.44140625" style="7" bestFit="1" customWidth="1"/>
    <col min="5710" max="5710" width="9" style="7" bestFit="1" customWidth="1"/>
    <col min="5711" max="5888" width="11.44140625" style="7"/>
    <col min="5889" max="5889" width="31" style="7" customWidth="1"/>
    <col min="5890" max="5890" width="9" style="7" bestFit="1" customWidth="1"/>
    <col min="5891" max="5891" width="7.44140625" style="7" bestFit="1" customWidth="1"/>
    <col min="5892" max="5892" width="10.44140625" style="7" bestFit="1" customWidth="1"/>
    <col min="5893" max="5896" width="7.44140625" style="7" bestFit="1" customWidth="1"/>
    <col min="5897" max="5897" width="6.88671875" style="7" bestFit="1" customWidth="1"/>
    <col min="5898" max="5898" width="9" style="7" bestFit="1" customWidth="1"/>
    <col min="5899" max="5900" width="7.44140625" style="7" bestFit="1" customWidth="1"/>
    <col min="5901" max="5902" width="9" style="7" bestFit="1" customWidth="1"/>
    <col min="5903" max="5903" width="9" style="7" customWidth="1"/>
    <col min="5904" max="5904" width="7.44140625" style="7" bestFit="1" customWidth="1"/>
    <col min="5905" max="5908" width="7.44140625" style="7" customWidth="1"/>
    <col min="5909" max="5909" width="9" style="7" bestFit="1" customWidth="1"/>
    <col min="5910" max="5910" width="17.109375" style="7" customWidth="1"/>
    <col min="5911" max="5914" width="10.109375" style="7" customWidth="1"/>
    <col min="5915" max="5915" width="9" style="7" bestFit="1" customWidth="1"/>
    <col min="5916" max="5916" width="7.44140625" style="7" bestFit="1" customWidth="1"/>
    <col min="5917" max="5917" width="10.44140625" style="7" bestFit="1" customWidth="1"/>
    <col min="5918" max="5921" width="7.44140625" style="7" bestFit="1" customWidth="1"/>
    <col min="5922" max="5922" width="6.88671875" style="7" bestFit="1" customWidth="1"/>
    <col min="5923" max="5923" width="9" style="7" bestFit="1" customWidth="1"/>
    <col min="5924" max="5925" width="7.44140625" style="7" bestFit="1" customWidth="1"/>
    <col min="5926" max="5927" width="9" style="7" bestFit="1" customWidth="1"/>
    <col min="5928" max="5928" width="9" style="7" customWidth="1"/>
    <col min="5929" max="5929" width="7.44140625" style="7" bestFit="1" customWidth="1"/>
    <col min="5930" max="5930" width="9" style="7" bestFit="1" customWidth="1"/>
    <col min="5931" max="5931" width="11.44140625" style="7"/>
    <col min="5932" max="5932" width="29.44140625" style="7" customWidth="1"/>
    <col min="5933" max="5933" width="9" style="7" bestFit="1" customWidth="1"/>
    <col min="5934" max="5934" width="7.44140625" style="7" bestFit="1" customWidth="1"/>
    <col min="5935" max="5935" width="10.44140625" style="7" bestFit="1" customWidth="1"/>
    <col min="5936" max="5939" width="7.44140625" style="7" bestFit="1" customWidth="1"/>
    <col min="5940" max="5940" width="6.88671875" style="7" bestFit="1" customWidth="1"/>
    <col min="5941" max="5941" width="9" style="7" bestFit="1" customWidth="1"/>
    <col min="5942" max="5943" width="7.44140625" style="7" bestFit="1" customWidth="1"/>
    <col min="5944" max="5945" width="9" style="7" bestFit="1" customWidth="1"/>
    <col min="5946" max="5946" width="9" style="7" customWidth="1"/>
    <col min="5947" max="5947" width="7.44140625" style="7" bestFit="1" customWidth="1"/>
    <col min="5948" max="5948" width="9" style="7" bestFit="1" customWidth="1"/>
    <col min="5949" max="5949" width="11.44140625" style="7"/>
    <col min="5950" max="5950" width="29.44140625" style="7" customWidth="1"/>
    <col min="5951" max="5951" width="9" style="7" bestFit="1" customWidth="1"/>
    <col min="5952" max="5952" width="7.44140625" style="7" bestFit="1" customWidth="1"/>
    <col min="5953" max="5953" width="10.44140625" style="7" bestFit="1" customWidth="1"/>
    <col min="5954" max="5957" width="7.44140625" style="7" bestFit="1" customWidth="1"/>
    <col min="5958" max="5958" width="6.88671875" style="7" bestFit="1" customWidth="1"/>
    <col min="5959" max="5959" width="9" style="7" bestFit="1" customWidth="1"/>
    <col min="5960" max="5961" width="7.44140625" style="7" bestFit="1" customWidth="1"/>
    <col min="5962" max="5963" width="9" style="7" bestFit="1" customWidth="1"/>
    <col min="5964" max="5964" width="9" style="7" customWidth="1"/>
    <col min="5965" max="5965" width="7.44140625" style="7" bestFit="1" customWidth="1"/>
    <col min="5966" max="5966" width="9" style="7" bestFit="1" customWidth="1"/>
    <col min="5967" max="6144" width="11.44140625" style="7"/>
    <col min="6145" max="6145" width="31" style="7" customWidth="1"/>
    <col min="6146" max="6146" width="9" style="7" bestFit="1" customWidth="1"/>
    <col min="6147" max="6147" width="7.44140625" style="7" bestFit="1" customWidth="1"/>
    <col min="6148" max="6148" width="10.44140625" style="7" bestFit="1" customWidth="1"/>
    <col min="6149" max="6152" width="7.44140625" style="7" bestFit="1" customWidth="1"/>
    <col min="6153" max="6153" width="6.88671875" style="7" bestFit="1" customWidth="1"/>
    <col min="6154" max="6154" width="9" style="7" bestFit="1" customWidth="1"/>
    <col min="6155" max="6156" width="7.44140625" style="7" bestFit="1" customWidth="1"/>
    <col min="6157" max="6158" width="9" style="7" bestFit="1" customWidth="1"/>
    <col min="6159" max="6159" width="9" style="7" customWidth="1"/>
    <col min="6160" max="6160" width="7.44140625" style="7" bestFit="1" customWidth="1"/>
    <col min="6161" max="6164" width="7.44140625" style="7" customWidth="1"/>
    <col min="6165" max="6165" width="9" style="7" bestFit="1" customWidth="1"/>
    <col min="6166" max="6166" width="17.109375" style="7" customWidth="1"/>
    <col min="6167" max="6170" width="10.109375" style="7" customWidth="1"/>
    <col min="6171" max="6171" width="9" style="7" bestFit="1" customWidth="1"/>
    <col min="6172" max="6172" width="7.44140625" style="7" bestFit="1" customWidth="1"/>
    <col min="6173" max="6173" width="10.44140625" style="7" bestFit="1" customWidth="1"/>
    <col min="6174" max="6177" width="7.44140625" style="7" bestFit="1" customWidth="1"/>
    <col min="6178" max="6178" width="6.88671875" style="7" bestFit="1" customWidth="1"/>
    <col min="6179" max="6179" width="9" style="7" bestFit="1" customWidth="1"/>
    <col min="6180" max="6181" width="7.44140625" style="7" bestFit="1" customWidth="1"/>
    <col min="6182" max="6183" width="9" style="7" bestFit="1" customWidth="1"/>
    <col min="6184" max="6184" width="9" style="7" customWidth="1"/>
    <col min="6185" max="6185" width="7.44140625" style="7" bestFit="1" customWidth="1"/>
    <col min="6186" max="6186" width="9" style="7" bestFit="1" customWidth="1"/>
    <col min="6187" max="6187" width="11.44140625" style="7"/>
    <col min="6188" max="6188" width="29.44140625" style="7" customWidth="1"/>
    <col min="6189" max="6189" width="9" style="7" bestFit="1" customWidth="1"/>
    <col min="6190" max="6190" width="7.44140625" style="7" bestFit="1" customWidth="1"/>
    <col min="6191" max="6191" width="10.44140625" style="7" bestFit="1" customWidth="1"/>
    <col min="6192" max="6195" width="7.44140625" style="7" bestFit="1" customWidth="1"/>
    <col min="6196" max="6196" width="6.88671875" style="7" bestFit="1" customWidth="1"/>
    <col min="6197" max="6197" width="9" style="7" bestFit="1" customWidth="1"/>
    <col min="6198" max="6199" width="7.44140625" style="7" bestFit="1" customWidth="1"/>
    <col min="6200" max="6201" width="9" style="7" bestFit="1" customWidth="1"/>
    <col min="6202" max="6202" width="9" style="7" customWidth="1"/>
    <col min="6203" max="6203" width="7.44140625" style="7" bestFit="1" customWidth="1"/>
    <col min="6204" max="6204" width="9" style="7" bestFit="1" customWidth="1"/>
    <col min="6205" max="6205" width="11.44140625" style="7"/>
    <col min="6206" max="6206" width="29.44140625" style="7" customWidth="1"/>
    <col min="6207" max="6207" width="9" style="7" bestFit="1" customWidth="1"/>
    <col min="6208" max="6208" width="7.44140625" style="7" bestFit="1" customWidth="1"/>
    <col min="6209" max="6209" width="10.44140625" style="7" bestFit="1" customWidth="1"/>
    <col min="6210" max="6213" width="7.44140625" style="7" bestFit="1" customWidth="1"/>
    <col min="6214" max="6214" width="6.88671875" style="7" bestFit="1" customWidth="1"/>
    <col min="6215" max="6215" width="9" style="7" bestFit="1" customWidth="1"/>
    <col min="6216" max="6217" width="7.44140625" style="7" bestFit="1" customWidth="1"/>
    <col min="6218" max="6219" width="9" style="7" bestFit="1" customWidth="1"/>
    <col min="6220" max="6220" width="9" style="7" customWidth="1"/>
    <col min="6221" max="6221" width="7.44140625" style="7" bestFit="1" customWidth="1"/>
    <col min="6222" max="6222" width="9" style="7" bestFit="1" customWidth="1"/>
    <col min="6223" max="6400" width="11.44140625" style="7"/>
    <col min="6401" max="6401" width="31" style="7" customWidth="1"/>
    <col min="6402" max="6402" width="9" style="7" bestFit="1" customWidth="1"/>
    <col min="6403" max="6403" width="7.44140625" style="7" bestFit="1" customWidth="1"/>
    <col min="6404" max="6404" width="10.44140625" style="7" bestFit="1" customWidth="1"/>
    <col min="6405" max="6408" width="7.44140625" style="7" bestFit="1" customWidth="1"/>
    <col min="6409" max="6409" width="6.88671875" style="7" bestFit="1" customWidth="1"/>
    <col min="6410" max="6410" width="9" style="7" bestFit="1" customWidth="1"/>
    <col min="6411" max="6412" width="7.44140625" style="7" bestFit="1" customWidth="1"/>
    <col min="6413" max="6414" width="9" style="7" bestFit="1" customWidth="1"/>
    <col min="6415" max="6415" width="9" style="7" customWidth="1"/>
    <col min="6416" max="6416" width="7.44140625" style="7" bestFit="1" customWidth="1"/>
    <col min="6417" max="6420" width="7.44140625" style="7" customWidth="1"/>
    <col min="6421" max="6421" width="9" style="7" bestFit="1" customWidth="1"/>
    <col min="6422" max="6422" width="17.109375" style="7" customWidth="1"/>
    <col min="6423" max="6426" width="10.109375" style="7" customWidth="1"/>
    <col min="6427" max="6427" width="9" style="7" bestFit="1" customWidth="1"/>
    <col min="6428" max="6428" width="7.44140625" style="7" bestFit="1" customWidth="1"/>
    <col min="6429" max="6429" width="10.44140625" style="7" bestFit="1" customWidth="1"/>
    <col min="6430" max="6433" width="7.44140625" style="7" bestFit="1" customWidth="1"/>
    <col min="6434" max="6434" width="6.88671875" style="7" bestFit="1" customWidth="1"/>
    <col min="6435" max="6435" width="9" style="7" bestFit="1" customWidth="1"/>
    <col min="6436" max="6437" width="7.44140625" style="7" bestFit="1" customWidth="1"/>
    <col min="6438" max="6439" width="9" style="7" bestFit="1" customWidth="1"/>
    <col min="6440" max="6440" width="9" style="7" customWidth="1"/>
    <col min="6441" max="6441" width="7.44140625" style="7" bestFit="1" customWidth="1"/>
    <col min="6442" max="6442" width="9" style="7" bestFit="1" customWidth="1"/>
    <col min="6443" max="6443" width="11.44140625" style="7"/>
    <col min="6444" max="6444" width="29.44140625" style="7" customWidth="1"/>
    <col min="6445" max="6445" width="9" style="7" bestFit="1" customWidth="1"/>
    <col min="6446" max="6446" width="7.44140625" style="7" bestFit="1" customWidth="1"/>
    <col min="6447" max="6447" width="10.44140625" style="7" bestFit="1" customWidth="1"/>
    <col min="6448" max="6451" width="7.44140625" style="7" bestFit="1" customWidth="1"/>
    <col min="6452" max="6452" width="6.88671875" style="7" bestFit="1" customWidth="1"/>
    <col min="6453" max="6453" width="9" style="7" bestFit="1" customWidth="1"/>
    <col min="6454" max="6455" width="7.44140625" style="7" bestFit="1" customWidth="1"/>
    <col min="6456" max="6457" width="9" style="7" bestFit="1" customWidth="1"/>
    <col min="6458" max="6458" width="9" style="7" customWidth="1"/>
    <col min="6459" max="6459" width="7.44140625" style="7" bestFit="1" customWidth="1"/>
    <col min="6460" max="6460" width="9" style="7" bestFit="1" customWidth="1"/>
    <col min="6461" max="6461" width="11.44140625" style="7"/>
    <col min="6462" max="6462" width="29.44140625" style="7" customWidth="1"/>
    <col min="6463" max="6463" width="9" style="7" bestFit="1" customWidth="1"/>
    <col min="6464" max="6464" width="7.44140625" style="7" bestFit="1" customWidth="1"/>
    <col min="6465" max="6465" width="10.44140625" style="7" bestFit="1" customWidth="1"/>
    <col min="6466" max="6469" width="7.44140625" style="7" bestFit="1" customWidth="1"/>
    <col min="6470" max="6470" width="6.88671875" style="7" bestFit="1" customWidth="1"/>
    <col min="6471" max="6471" width="9" style="7" bestFit="1" customWidth="1"/>
    <col min="6472" max="6473" width="7.44140625" style="7" bestFit="1" customWidth="1"/>
    <col min="6474" max="6475" width="9" style="7" bestFit="1" customWidth="1"/>
    <col min="6476" max="6476" width="9" style="7" customWidth="1"/>
    <col min="6477" max="6477" width="7.44140625" style="7" bestFit="1" customWidth="1"/>
    <col min="6478" max="6478" width="9" style="7" bestFit="1" customWidth="1"/>
    <col min="6479" max="6656" width="11.44140625" style="7"/>
    <col min="6657" max="6657" width="31" style="7" customWidth="1"/>
    <col min="6658" max="6658" width="9" style="7" bestFit="1" customWidth="1"/>
    <col min="6659" max="6659" width="7.44140625" style="7" bestFit="1" customWidth="1"/>
    <col min="6660" max="6660" width="10.44140625" style="7" bestFit="1" customWidth="1"/>
    <col min="6661" max="6664" width="7.44140625" style="7" bestFit="1" customWidth="1"/>
    <col min="6665" max="6665" width="6.88671875" style="7" bestFit="1" customWidth="1"/>
    <col min="6666" max="6666" width="9" style="7" bestFit="1" customWidth="1"/>
    <col min="6667" max="6668" width="7.44140625" style="7" bestFit="1" customWidth="1"/>
    <col min="6669" max="6670" width="9" style="7" bestFit="1" customWidth="1"/>
    <col min="6671" max="6671" width="9" style="7" customWidth="1"/>
    <col min="6672" max="6672" width="7.44140625" style="7" bestFit="1" customWidth="1"/>
    <col min="6673" max="6676" width="7.44140625" style="7" customWidth="1"/>
    <col min="6677" max="6677" width="9" style="7" bestFit="1" customWidth="1"/>
    <col min="6678" max="6678" width="17.109375" style="7" customWidth="1"/>
    <col min="6679" max="6682" width="10.109375" style="7" customWidth="1"/>
    <col min="6683" max="6683" width="9" style="7" bestFit="1" customWidth="1"/>
    <col min="6684" max="6684" width="7.44140625" style="7" bestFit="1" customWidth="1"/>
    <col min="6685" max="6685" width="10.44140625" style="7" bestFit="1" customWidth="1"/>
    <col min="6686" max="6689" width="7.44140625" style="7" bestFit="1" customWidth="1"/>
    <col min="6690" max="6690" width="6.88671875" style="7" bestFit="1" customWidth="1"/>
    <col min="6691" max="6691" width="9" style="7" bestFit="1" customWidth="1"/>
    <col min="6692" max="6693" width="7.44140625" style="7" bestFit="1" customWidth="1"/>
    <col min="6694" max="6695" width="9" style="7" bestFit="1" customWidth="1"/>
    <col min="6696" max="6696" width="9" style="7" customWidth="1"/>
    <col min="6697" max="6697" width="7.44140625" style="7" bestFit="1" customWidth="1"/>
    <col min="6698" max="6698" width="9" style="7" bestFit="1" customWidth="1"/>
    <col min="6699" max="6699" width="11.44140625" style="7"/>
    <col min="6700" max="6700" width="29.44140625" style="7" customWidth="1"/>
    <col min="6701" max="6701" width="9" style="7" bestFit="1" customWidth="1"/>
    <col min="6702" max="6702" width="7.44140625" style="7" bestFit="1" customWidth="1"/>
    <col min="6703" max="6703" width="10.44140625" style="7" bestFit="1" customWidth="1"/>
    <col min="6704" max="6707" width="7.44140625" style="7" bestFit="1" customWidth="1"/>
    <col min="6708" max="6708" width="6.88671875" style="7" bestFit="1" customWidth="1"/>
    <col min="6709" max="6709" width="9" style="7" bestFit="1" customWidth="1"/>
    <col min="6710" max="6711" width="7.44140625" style="7" bestFit="1" customWidth="1"/>
    <col min="6712" max="6713" width="9" style="7" bestFit="1" customWidth="1"/>
    <col min="6714" max="6714" width="9" style="7" customWidth="1"/>
    <col min="6715" max="6715" width="7.44140625" style="7" bestFit="1" customWidth="1"/>
    <col min="6716" max="6716" width="9" style="7" bestFit="1" customWidth="1"/>
    <col min="6717" max="6717" width="11.44140625" style="7"/>
    <col min="6718" max="6718" width="29.44140625" style="7" customWidth="1"/>
    <col min="6719" max="6719" width="9" style="7" bestFit="1" customWidth="1"/>
    <col min="6720" max="6720" width="7.44140625" style="7" bestFit="1" customWidth="1"/>
    <col min="6721" max="6721" width="10.44140625" style="7" bestFit="1" customWidth="1"/>
    <col min="6722" max="6725" width="7.44140625" style="7" bestFit="1" customWidth="1"/>
    <col min="6726" max="6726" width="6.88671875" style="7" bestFit="1" customWidth="1"/>
    <col min="6727" max="6727" width="9" style="7" bestFit="1" customWidth="1"/>
    <col min="6728" max="6729" width="7.44140625" style="7" bestFit="1" customWidth="1"/>
    <col min="6730" max="6731" width="9" style="7" bestFit="1" customWidth="1"/>
    <col min="6732" max="6732" width="9" style="7" customWidth="1"/>
    <col min="6733" max="6733" width="7.44140625" style="7" bestFit="1" customWidth="1"/>
    <col min="6734" max="6734" width="9" style="7" bestFit="1" customWidth="1"/>
    <col min="6735" max="6912" width="11.44140625" style="7"/>
    <col min="6913" max="6913" width="31" style="7" customWidth="1"/>
    <col min="6914" max="6914" width="9" style="7" bestFit="1" customWidth="1"/>
    <col min="6915" max="6915" width="7.44140625" style="7" bestFit="1" customWidth="1"/>
    <col min="6916" max="6916" width="10.44140625" style="7" bestFit="1" customWidth="1"/>
    <col min="6917" max="6920" width="7.44140625" style="7" bestFit="1" customWidth="1"/>
    <col min="6921" max="6921" width="6.88671875" style="7" bestFit="1" customWidth="1"/>
    <col min="6922" max="6922" width="9" style="7" bestFit="1" customWidth="1"/>
    <col min="6923" max="6924" width="7.44140625" style="7" bestFit="1" customWidth="1"/>
    <col min="6925" max="6926" width="9" style="7" bestFit="1" customWidth="1"/>
    <col min="6927" max="6927" width="9" style="7" customWidth="1"/>
    <col min="6928" max="6928" width="7.44140625" style="7" bestFit="1" customWidth="1"/>
    <col min="6929" max="6932" width="7.44140625" style="7" customWidth="1"/>
    <col min="6933" max="6933" width="9" style="7" bestFit="1" customWidth="1"/>
    <col min="6934" max="6934" width="17.109375" style="7" customWidth="1"/>
    <col min="6935" max="6938" width="10.109375" style="7" customWidth="1"/>
    <col min="6939" max="6939" width="9" style="7" bestFit="1" customWidth="1"/>
    <col min="6940" max="6940" width="7.44140625" style="7" bestFit="1" customWidth="1"/>
    <col min="6941" max="6941" width="10.44140625" style="7" bestFit="1" customWidth="1"/>
    <col min="6942" max="6945" width="7.44140625" style="7" bestFit="1" customWidth="1"/>
    <col min="6946" max="6946" width="6.88671875" style="7" bestFit="1" customWidth="1"/>
    <col min="6947" max="6947" width="9" style="7" bestFit="1" customWidth="1"/>
    <col min="6948" max="6949" width="7.44140625" style="7" bestFit="1" customWidth="1"/>
    <col min="6950" max="6951" width="9" style="7" bestFit="1" customWidth="1"/>
    <col min="6952" max="6952" width="9" style="7" customWidth="1"/>
    <col min="6953" max="6953" width="7.44140625" style="7" bestFit="1" customWidth="1"/>
    <col min="6954" max="6954" width="9" style="7" bestFit="1" customWidth="1"/>
    <col min="6955" max="6955" width="11.44140625" style="7"/>
    <col min="6956" max="6956" width="29.44140625" style="7" customWidth="1"/>
    <col min="6957" max="6957" width="9" style="7" bestFit="1" customWidth="1"/>
    <col min="6958" max="6958" width="7.44140625" style="7" bestFit="1" customWidth="1"/>
    <col min="6959" max="6959" width="10.44140625" style="7" bestFit="1" customWidth="1"/>
    <col min="6960" max="6963" width="7.44140625" style="7" bestFit="1" customWidth="1"/>
    <col min="6964" max="6964" width="6.88671875" style="7" bestFit="1" customWidth="1"/>
    <col min="6965" max="6965" width="9" style="7" bestFit="1" customWidth="1"/>
    <col min="6966" max="6967" width="7.44140625" style="7" bestFit="1" customWidth="1"/>
    <col min="6968" max="6969" width="9" style="7" bestFit="1" customWidth="1"/>
    <col min="6970" max="6970" width="9" style="7" customWidth="1"/>
    <col min="6971" max="6971" width="7.44140625" style="7" bestFit="1" customWidth="1"/>
    <col min="6972" max="6972" width="9" style="7" bestFit="1" customWidth="1"/>
    <col min="6973" max="6973" width="11.44140625" style="7"/>
    <col min="6974" max="6974" width="29.44140625" style="7" customWidth="1"/>
    <col min="6975" max="6975" width="9" style="7" bestFit="1" customWidth="1"/>
    <col min="6976" max="6976" width="7.44140625" style="7" bestFit="1" customWidth="1"/>
    <col min="6977" max="6977" width="10.44140625" style="7" bestFit="1" customWidth="1"/>
    <col min="6978" max="6981" width="7.44140625" style="7" bestFit="1" customWidth="1"/>
    <col min="6982" max="6982" width="6.88671875" style="7" bestFit="1" customWidth="1"/>
    <col min="6983" max="6983" width="9" style="7" bestFit="1" customWidth="1"/>
    <col min="6984" max="6985" width="7.44140625" style="7" bestFit="1" customWidth="1"/>
    <col min="6986" max="6987" width="9" style="7" bestFit="1" customWidth="1"/>
    <col min="6988" max="6988" width="9" style="7" customWidth="1"/>
    <col min="6989" max="6989" width="7.44140625" style="7" bestFit="1" customWidth="1"/>
    <col min="6990" max="6990" width="9" style="7" bestFit="1" customWidth="1"/>
    <col min="6991" max="7168" width="11.44140625" style="7"/>
    <col min="7169" max="7169" width="31" style="7" customWidth="1"/>
    <col min="7170" max="7170" width="9" style="7" bestFit="1" customWidth="1"/>
    <col min="7171" max="7171" width="7.44140625" style="7" bestFit="1" customWidth="1"/>
    <col min="7172" max="7172" width="10.44140625" style="7" bestFit="1" customWidth="1"/>
    <col min="7173" max="7176" width="7.44140625" style="7" bestFit="1" customWidth="1"/>
    <col min="7177" max="7177" width="6.88671875" style="7" bestFit="1" customWidth="1"/>
    <col min="7178" max="7178" width="9" style="7" bestFit="1" customWidth="1"/>
    <col min="7179" max="7180" width="7.44140625" style="7" bestFit="1" customWidth="1"/>
    <col min="7181" max="7182" width="9" style="7" bestFit="1" customWidth="1"/>
    <col min="7183" max="7183" width="9" style="7" customWidth="1"/>
    <col min="7184" max="7184" width="7.44140625" style="7" bestFit="1" customWidth="1"/>
    <col min="7185" max="7188" width="7.44140625" style="7" customWidth="1"/>
    <col min="7189" max="7189" width="9" style="7" bestFit="1" customWidth="1"/>
    <col min="7190" max="7190" width="17.109375" style="7" customWidth="1"/>
    <col min="7191" max="7194" width="10.109375" style="7" customWidth="1"/>
    <col min="7195" max="7195" width="9" style="7" bestFit="1" customWidth="1"/>
    <col min="7196" max="7196" width="7.44140625" style="7" bestFit="1" customWidth="1"/>
    <col min="7197" max="7197" width="10.44140625" style="7" bestFit="1" customWidth="1"/>
    <col min="7198" max="7201" width="7.44140625" style="7" bestFit="1" customWidth="1"/>
    <col min="7202" max="7202" width="6.88671875" style="7" bestFit="1" customWidth="1"/>
    <col min="7203" max="7203" width="9" style="7" bestFit="1" customWidth="1"/>
    <col min="7204" max="7205" width="7.44140625" style="7" bestFit="1" customWidth="1"/>
    <col min="7206" max="7207" width="9" style="7" bestFit="1" customWidth="1"/>
    <col min="7208" max="7208" width="9" style="7" customWidth="1"/>
    <col min="7209" max="7209" width="7.44140625" style="7" bestFit="1" customWidth="1"/>
    <col min="7210" max="7210" width="9" style="7" bestFit="1" customWidth="1"/>
    <col min="7211" max="7211" width="11.44140625" style="7"/>
    <col min="7212" max="7212" width="29.44140625" style="7" customWidth="1"/>
    <col min="7213" max="7213" width="9" style="7" bestFit="1" customWidth="1"/>
    <col min="7214" max="7214" width="7.44140625" style="7" bestFit="1" customWidth="1"/>
    <col min="7215" max="7215" width="10.44140625" style="7" bestFit="1" customWidth="1"/>
    <col min="7216" max="7219" width="7.44140625" style="7" bestFit="1" customWidth="1"/>
    <col min="7220" max="7220" width="6.88671875" style="7" bestFit="1" customWidth="1"/>
    <col min="7221" max="7221" width="9" style="7" bestFit="1" customWidth="1"/>
    <col min="7222" max="7223" width="7.44140625" style="7" bestFit="1" customWidth="1"/>
    <col min="7224" max="7225" width="9" style="7" bestFit="1" customWidth="1"/>
    <col min="7226" max="7226" width="9" style="7" customWidth="1"/>
    <col min="7227" max="7227" width="7.44140625" style="7" bestFit="1" customWidth="1"/>
    <col min="7228" max="7228" width="9" style="7" bestFit="1" customWidth="1"/>
    <col min="7229" max="7229" width="11.44140625" style="7"/>
    <col min="7230" max="7230" width="29.44140625" style="7" customWidth="1"/>
    <col min="7231" max="7231" width="9" style="7" bestFit="1" customWidth="1"/>
    <col min="7232" max="7232" width="7.44140625" style="7" bestFit="1" customWidth="1"/>
    <col min="7233" max="7233" width="10.44140625" style="7" bestFit="1" customWidth="1"/>
    <col min="7234" max="7237" width="7.44140625" style="7" bestFit="1" customWidth="1"/>
    <col min="7238" max="7238" width="6.88671875" style="7" bestFit="1" customWidth="1"/>
    <col min="7239" max="7239" width="9" style="7" bestFit="1" customWidth="1"/>
    <col min="7240" max="7241" width="7.44140625" style="7" bestFit="1" customWidth="1"/>
    <col min="7242" max="7243" width="9" style="7" bestFit="1" customWidth="1"/>
    <col min="7244" max="7244" width="9" style="7" customWidth="1"/>
    <col min="7245" max="7245" width="7.44140625" style="7" bestFit="1" customWidth="1"/>
    <col min="7246" max="7246" width="9" style="7" bestFit="1" customWidth="1"/>
    <col min="7247" max="7424" width="11.44140625" style="7"/>
    <col min="7425" max="7425" width="31" style="7" customWidth="1"/>
    <col min="7426" max="7426" width="9" style="7" bestFit="1" customWidth="1"/>
    <col min="7427" max="7427" width="7.44140625" style="7" bestFit="1" customWidth="1"/>
    <col min="7428" max="7428" width="10.44140625" style="7" bestFit="1" customWidth="1"/>
    <col min="7429" max="7432" width="7.44140625" style="7" bestFit="1" customWidth="1"/>
    <col min="7433" max="7433" width="6.88671875" style="7" bestFit="1" customWidth="1"/>
    <col min="7434" max="7434" width="9" style="7" bestFit="1" customWidth="1"/>
    <col min="7435" max="7436" width="7.44140625" style="7" bestFit="1" customWidth="1"/>
    <col min="7437" max="7438" width="9" style="7" bestFit="1" customWidth="1"/>
    <col min="7439" max="7439" width="9" style="7" customWidth="1"/>
    <col min="7440" max="7440" width="7.44140625" style="7" bestFit="1" customWidth="1"/>
    <col min="7441" max="7444" width="7.44140625" style="7" customWidth="1"/>
    <col min="7445" max="7445" width="9" style="7" bestFit="1" customWidth="1"/>
    <col min="7446" max="7446" width="17.109375" style="7" customWidth="1"/>
    <col min="7447" max="7450" width="10.109375" style="7" customWidth="1"/>
    <col min="7451" max="7451" width="9" style="7" bestFit="1" customWidth="1"/>
    <col min="7452" max="7452" width="7.44140625" style="7" bestFit="1" customWidth="1"/>
    <col min="7453" max="7453" width="10.44140625" style="7" bestFit="1" customWidth="1"/>
    <col min="7454" max="7457" width="7.44140625" style="7" bestFit="1" customWidth="1"/>
    <col min="7458" max="7458" width="6.88671875" style="7" bestFit="1" customWidth="1"/>
    <col min="7459" max="7459" width="9" style="7" bestFit="1" customWidth="1"/>
    <col min="7460" max="7461" width="7.44140625" style="7" bestFit="1" customWidth="1"/>
    <col min="7462" max="7463" width="9" style="7" bestFit="1" customWidth="1"/>
    <col min="7464" max="7464" width="9" style="7" customWidth="1"/>
    <col min="7465" max="7465" width="7.44140625" style="7" bestFit="1" customWidth="1"/>
    <col min="7466" max="7466" width="9" style="7" bestFit="1" customWidth="1"/>
    <col min="7467" max="7467" width="11.44140625" style="7"/>
    <col min="7468" max="7468" width="29.44140625" style="7" customWidth="1"/>
    <col min="7469" max="7469" width="9" style="7" bestFit="1" customWidth="1"/>
    <col min="7470" max="7470" width="7.44140625" style="7" bestFit="1" customWidth="1"/>
    <col min="7471" max="7471" width="10.44140625" style="7" bestFit="1" customWidth="1"/>
    <col min="7472" max="7475" width="7.44140625" style="7" bestFit="1" customWidth="1"/>
    <col min="7476" max="7476" width="6.88671875" style="7" bestFit="1" customWidth="1"/>
    <col min="7477" max="7477" width="9" style="7" bestFit="1" customWidth="1"/>
    <col min="7478" max="7479" width="7.44140625" style="7" bestFit="1" customWidth="1"/>
    <col min="7480" max="7481" width="9" style="7" bestFit="1" customWidth="1"/>
    <col min="7482" max="7482" width="9" style="7" customWidth="1"/>
    <col min="7483" max="7483" width="7.44140625" style="7" bestFit="1" customWidth="1"/>
    <col min="7484" max="7484" width="9" style="7" bestFit="1" customWidth="1"/>
    <col min="7485" max="7485" width="11.44140625" style="7"/>
    <col min="7486" max="7486" width="29.44140625" style="7" customWidth="1"/>
    <col min="7487" max="7487" width="9" style="7" bestFit="1" customWidth="1"/>
    <col min="7488" max="7488" width="7.44140625" style="7" bestFit="1" customWidth="1"/>
    <col min="7489" max="7489" width="10.44140625" style="7" bestFit="1" customWidth="1"/>
    <col min="7490" max="7493" width="7.44140625" style="7" bestFit="1" customWidth="1"/>
    <col min="7494" max="7494" width="6.88671875" style="7" bestFit="1" customWidth="1"/>
    <col min="7495" max="7495" width="9" style="7" bestFit="1" customWidth="1"/>
    <col min="7496" max="7497" width="7.44140625" style="7" bestFit="1" customWidth="1"/>
    <col min="7498" max="7499" width="9" style="7" bestFit="1" customWidth="1"/>
    <col min="7500" max="7500" width="9" style="7" customWidth="1"/>
    <col min="7501" max="7501" width="7.44140625" style="7" bestFit="1" customWidth="1"/>
    <col min="7502" max="7502" width="9" style="7" bestFit="1" customWidth="1"/>
    <col min="7503" max="7680" width="11.44140625" style="7"/>
    <col min="7681" max="7681" width="31" style="7" customWidth="1"/>
    <col min="7682" max="7682" width="9" style="7" bestFit="1" customWidth="1"/>
    <col min="7683" max="7683" width="7.44140625" style="7" bestFit="1" customWidth="1"/>
    <col min="7684" max="7684" width="10.44140625" style="7" bestFit="1" customWidth="1"/>
    <col min="7685" max="7688" width="7.44140625" style="7" bestFit="1" customWidth="1"/>
    <col min="7689" max="7689" width="6.88671875" style="7" bestFit="1" customWidth="1"/>
    <col min="7690" max="7690" width="9" style="7" bestFit="1" customWidth="1"/>
    <col min="7691" max="7692" width="7.44140625" style="7" bestFit="1" customWidth="1"/>
    <col min="7693" max="7694" width="9" style="7" bestFit="1" customWidth="1"/>
    <col min="7695" max="7695" width="9" style="7" customWidth="1"/>
    <col min="7696" max="7696" width="7.44140625" style="7" bestFit="1" customWidth="1"/>
    <col min="7697" max="7700" width="7.44140625" style="7" customWidth="1"/>
    <col min="7701" max="7701" width="9" style="7" bestFit="1" customWidth="1"/>
    <col min="7702" max="7702" width="17.109375" style="7" customWidth="1"/>
    <col min="7703" max="7706" width="10.109375" style="7" customWidth="1"/>
    <col min="7707" max="7707" width="9" style="7" bestFit="1" customWidth="1"/>
    <col min="7708" max="7708" width="7.44140625" style="7" bestFit="1" customWidth="1"/>
    <col min="7709" max="7709" width="10.44140625" style="7" bestFit="1" customWidth="1"/>
    <col min="7710" max="7713" width="7.44140625" style="7" bestFit="1" customWidth="1"/>
    <col min="7714" max="7714" width="6.88671875" style="7" bestFit="1" customWidth="1"/>
    <col min="7715" max="7715" width="9" style="7" bestFit="1" customWidth="1"/>
    <col min="7716" max="7717" width="7.44140625" style="7" bestFit="1" customWidth="1"/>
    <col min="7718" max="7719" width="9" style="7" bestFit="1" customWidth="1"/>
    <col min="7720" max="7720" width="9" style="7" customWidth="1"/>
    <col min="7721" max="7721" width="7.44140625" style="7" bestFit="1" customWidth="1"/>
    <col min="7722" max="7722" width="9" style="7" bestFit="1" customWidth="1"/>
    <col min="7723" max="7723" width="11.44140625" style="7"/>
    <col min="7724" max="7724" width="29.44140625" style="7" customWidth="1"/>
    <col min="7725" max="7725" width="9" style="7" bestFit="1" customWidth="1"/>
    <col min="7726" max="7726" width="7.44140625" style="7" bestFit="1" customWidth="1"/>
    <col min="7727" max="7727" width="10.44140625" style="7" bestFit="1" customWidth="1"/>
    <col min="7728" max="7731" width="7.44140625" style="7" bestFit="1" customWidth="1"/>
    <col min="7732" max="7732" width="6.88671875" style="7" bestFit="1" customWidth="1"/>
    <col min="7733" max="7733" width="9" style="7" bestFit="1" customWidth="1"/>
    <col min="7734" max="7735" width="7.44140625" style="7" bestFit="1" customWidth="1"/>
    <col min="7736" max="7737" width="9" style="7" bestFit="1" customWidth="1"/>
    <col min="7738" max="7738" width="9" style="7" customWidth="1"/>
    <col min="7739" max="7739" width="7.44140625" style="7" bestFit="1" customWidth="1"/>
    <col min="7740" max="7740" width="9" style="7" bestFit="1" customWidth="1"/>
    <col min="7741" max="7741" width="11.44140625" style="7"/>
    <col min="7742" max="7742" width="29.44140625" style="7" customWidth="1"/>
    <col min="7743" max="7743" width="9" style="7" bestFit="1" customWidth="1"/>
    <col min="7744" max="7744" width="7.44140625" style="7" bestFit="1" customWidth="1"/>
    <col min="7745" max="7745" width="10.44140625" style="7" bestFit="1" customWidth="1"/>
    <col min="7746" max="7749" width="7.44140625" style="7" bestFit="1" customWidth="1"/>
    <col min="7750" max="7750" width="6.88671875" style="7" bestFit="1" customWidth="1"/>
    <col min="7751" max="7751" width="9" style="7" bestFit="1" customWidth="1"/>
    <col min="7752" max="7753" width="7.44140625" style="7" bestFit="1" customWidth="1"/>
    <col min="7754" max="7755" width="9" style="7" bestFit="1" customWidth="1"/>
    <col min="7756" max="7756" width="9" style="7" customWidth="1"/>
    <col min="7757" max="7757" width="7.44140625" style="7" bestFit="1" customWidth="1"/>
    <col min="7758" max="7758" width="9" style="7" bestFit="1" customWidth="1"/>
    <col min="7759" max="7936" width="11.44140625" style="7"/>
    <col min="7937" max="7937" width="31" style="7" customWidth="1"/>
    <col min="7938" max="7938" width="9" style="7" bestFit="1" customWidth="1"/>
    <col min="7939" max="7939" width="7.44140625" style="7" bestFit="1" customWidth="1"/>
    <col min="7940" max="7940" width="10.44140625" style="7" bestFit="1" customWidth="1"/>
    <col min="7941" max="7944" width="7.44140625" style="7" bestFit="1" customWidth="1"/>
    <col min="7945" max="7945" width="6.88671875" style="7" bestFit="1" customWidth="1"/>
    <col min="7946" max="7946" width="9" style="7" bestFit="1" customWidth="1"/>
    <col min="7947" max="7948" width="7.44140625" style="7" bestFit="1" customWidth="1"/>
    <col min="7949" max="7950" width="9" style="7" bestFit="1" customWidth="1"/>
    <col min="7951" max="7951" width="9" style="7" customWidth="1"/>
    <col min="7952" max="7952" width="7.44140625" style="7" bestFit="1" customWidth="1"/>
    <col min="7953" max="7956" width="7.44140625" style="7" customWidth="1"/>
    <col min="7957" max="7957" width="9" style="7" bestFit="1" customWidth="1"/>
    <col min="7958" max="7958" width="17.109375" style="7" customWidth="1"/>
    <col min="7959" max="7962" width="10.109375" style="7" customWidth="1"/>
    <col min="7963" max="7963" width="9" style="7" bestFit="1" customWidth="1"/>
    <col min="7964" max="7964" width="7.44140625" style="7" bestFit="1" customWidth="1"/>
    <col min="7965" max="7965" width="10.44140625" style="7" bestFit="1" customWidth="1"/>
    <col min="7966" max="7969" width="7.44140625" style="7" bestFit="1" customWidth="1"/>
    <col min="7970" max="7970" width="6.88671875" style="7" bestFit="1" customWidth="1"/>
    <col min="7971" max="7971" width="9" style="7" bestFit="1" customWidth="1"/>
    <col min="7972" max="7973" width="7.44140625" style="7" bestFit="1" customWidth="1"/>
    <col min="7974" max="7975" width="9" style="7" bestFit="1" customWidth="1"/>
    <col min="7976" max="7976" width="9" style="7" customWidth="1"/>
    <col min="7977" max="7977" width="7.44140625" style="7" bestFit="1" customWidth="1"/>
    <col min="7978" max="7978" width="9" style="7" bestFit="1" customWidth="1"/>
    <col min="7979" max="7979" width="11.44140625" style="7"/>
    <col min="7980" max="7980" width="29.44140625" style="7" customWidth="1"/>
    <col min="7981" max="7981" width="9" style="7" bestFit="1" customWidth="1"/>
    <col min="7982" max="7982" width="7.44140625" style="7" bestFit="1" customWidth="1"/>
    <col min="7983" max="7983" width="10.44140625" style="7" bestFit="1" customWidth="1"/>
    <col min="7984" max="7987" width="7.44140625" style="7" bestFit="1" customWidth="1"/>
    <col min="7988" max="7988" width="6.88671875" style="7" bestFit="1" customWidth="1"/>
    <col min="7989" max="7989" width="9" style="7" bestFit="1" customWidth="1"/>
    <col min="7990" max="7991" width="7.44140625" style="7" bestFit="1" customWidth="1"/>
    <col min="7992" max="7993" width="9" style="7" bestFit="1" customWidth="1"/>
    <col min="7994" max="7994" width="9" style="7" customWidth="1"/>
    <col min="7995" max="7995" width="7.44140625" style="7" bestFit="1" customWidth="1"/>
    <col min="7996" max="7996" width="9" style="7" bestFit="1" customWidth="1"/>
    <col min="7997" max="7997" width="11.44140625" style="7"/>
    <col min="7998" max="7998" width="29.44140625" style="7" customWidth="1"/>
    <col min="7999" max="7999" width="9" style="7" bestFit="1" customWidth="1"/>
    <col min="8000" max="8000" width="7.44140625" style="7" bestFit="1" customWidth="1"/>
    <col min="8001" max="8001" width="10.44140625" style="7" bestFit="1" customWidth="1"/>
    <col min="8002" max="8005" width="7.44140625" style="7" bestFit="1" customWidth="1"/>
    <col min="8006" max="8006" width="6.88671875" style="7" bestFit="1" customWidth="1"/>
    <col min="8007" max="8007" width="9" style="7" bestFit="1" customWidth="1"/>
    <col min="8008" max="8009" width="7.44140625" style="7" bestFit="1" customWidth="1"/>
    <col min="8010" max="8011" width="9" style="7" bestFit="1" customWidth="1"/>
    <col min="8012" max="8012" width="9" style="7" customWidth="1"/>
    <col min="8013" max="8013" width="7.44140625" style="7" bestFit="1" customWidth="1"/>
    <col min="8014" max="8014" width="9" style="7" bestFit="1" customWidth="1"/>
    <col min="8015" max="8192" width="11.44140625" style="7"/>
    <col min="8193" max="8193" width="31" style="7" customWidth="1"/>
    <col min="8194" max="8194" width="9" style="7" bestFit="1" customWidth="1"/>
    <col min="8195" max="8195" width="7.44140625" style="7" bestFit="1" customWidth="1"/>
    <col min="8196" max="8196" width="10.44140625" style="7" bestFit="1" customWidth="1"/>
    <col min="8197" max="8200" width="7.44140625" style="7" bestFit="1" customWidth="1"/>
    <col min="8201" max="8201" width="6.88671875" style="7" bestFit="1" customWidth="1"/>
    <col min="8202" max="8202" width="9" style="7" bestFit="1" customWidth="1"/>
    <col min="8203" max="8204" width="7.44140625" style="7" bestFit="1" customWidth="1"/>
    <col min="8205" max="8206" width="9" style="7" bestFit="1" customWidth="1"/>
    <col min="8207" max="8207" width="9" style="7" customWidth="1"/>
    <col min="8208" max="8208" width="7.44140625" style="7" bestFit="1" customWidth="1"/>
    <col min="8209" max="8212" width="7.44140625" style="7" customWidth="1"/>
    <col min="8213" max="8213" width="9" style="7" bestFit="1" customWidth="1"/>
    <col min="8214" max="8214" width="17.109375" style="7" customWidth="1"/>
    <col min="8215" max="8218" width="10.109375" style="7" customWidth="1"/>
    <col min="8219" max="8219" width="9" style="7" bestFit="1" customWidth="1"/>
    <col min="8220" max="8220" width="7.44140625" style="7" bestFit="1" customWidth="1"/>
    <col min="8221" max="8221" width="10.44140625" style="7" bestFit="1" customWidth="1"/>
    <col min="8222" max="8225" width="7.44140625" style="7" bestFit="1" customWidth="1"/>
    <col min="8226" max="8226" width="6.88671875" style="7" bestFit="1" customWidth="1"/>
    <col min="8227" max="8227" width="9" style="7" bestFit="1" customWidth="1"/>
    <col min="8228" max="8229" width="7.44140625" style="7" bestFit="1" customWidth="1"/>
    <col min="8230" max="8231" width="9" style="7" bestFit="1" customWidth="1"/>
    <col min="8232" max="8232" width="9" style="7" customWidth="1"/>
    <col min="8233" max="8233" width="7.44140625" style="7" bestFit="1" customWidth="1"/>
    <col min="8234" max="8234" width="9" style="7" bestFit="1" customWidth="1"/>
    <col min="8235" max="8235" width="11.44140625" style="7"/>
    <col min="8236" max="8236" width="29.44140625" style="7" customWidth="1"/>
    <col min="8237" max="8237" width="9" style="7" bestFit="1" customWidth="1"/>
    <col min="8238" max="8238" width="7.44140625" style="7" bestFit="1" customWidth="1"/>
    <col min="8239" max="8239" width="10.44140625" style="7" bestFit="1" customWidth="1"/>
    <col min="8240" max="8243" width="7.44140625" style="7" bestFit="1" customWidth="1"/>
    <col min="8244" max="8244" width="6.88671875" style="7" bestFit="1" customWidth="1"/>
    <col min="8245" max="8245" width="9" style="7" bestFit="1" customWidth="1"/>
    <col min="8246" max="8247" width="7.44140625" style="7" bestFit="1" customWidth="1"/>
    <col min="8248" max="8249" width="9" style="7" bestFit="1" customWidth="1"/>
    <col min="8250" max="8250" width="9" style="7" customWidth="1"/>
    <col min="8251" max="8251" width="7.44140625" style="7" bestFit="1" customWidth="1"/>
    <col min="8252" max="8252" width="9" style="7" bestFit="1" customWidth="1"/>
    <col min="8253" max="8253" width="11.44140625" style="7"/>
    <col min="8254" max="8254" width="29.44140625" style="7" customWidth="1"/>
    <col min="8255" max="8255" width="9" style="7" bestFit="1" customWidth="1"/>
    <col min="8256" max="8256" width="7.44140625" style="7" bestFit="1" customWidth="1"/>
    <col min="8257" max="8257" width="10.44140625" style="7" bestFit="1" customWidth="1"/>
    <col min="8258" max="8261" width="7.44140625" style="7" bestFit="1" customWidth="1"/>
    <col min="8262" max="8262" width="6.88671875" style="7" bestFit="1" customWidth="1"/>
    <col min="8263" max="8263" width="9" style="7" bestFit="1" customWidth="1"/>
    <col min="8264" max="8265" width="7.44140625" style="7" bestFit="1" customWidth="1"/>
    <col min="8266" max="8267" width="9" style="7" bestFit="1" customWidth="1"/>
    <col min="8268" max="8268" width="9" style="7" customWidth="1"/>
    <col min="8269" max="8269" width="7.44140625" style="7" bestFit="1" customWidth="1"/>
    <col min="8270" max="8270" width="9" style="7" bestFit="1" customWidth="1"/>
    <col min="8271" max="8448" width="11.44140625" style="7"/>
    <col min="8449" max="8449" width="31" style="7" customWidth="1"/>
    <col min="8450" max="8450" width="9" style="7" bestFit="1" customWidth="1"/>
    <col min="8451" max="8451" width="7.44140625" style="7" bestFit="1" customWidth="1"/>
    <col min="8452" max="8452" width="10.44140625" style="7" bestFit="1" customWidth="1"/>
    <col min="8453" max="8456" width="7.44140625" style="7" bestFit="1" customWidth="1"/>
    <col min="8457" max="8457" width="6.88671875" style="7" bestFit="1" customWidth="1"/>
    <col min="8458" max="8458" width="9" style="7" bestFit="1" customWidth="1"/>
    <col min="8459" max="8460" width="7.44140625" style="7" bestFit="1" customWidth="1"/>
    <col min="8461" max="8462" width="9" style="7" bestFit="1" customWidth="1"/>
    <col min="8463" max="8463" width="9" style="7" customWidth="1"/>
    <col min="8464" max="8464" width="7.44140625" style="7" bestFit="1" customWidth="1"/>
    <col min="8465" max="8468" width="7.44140625" style="7" customWidth="1"/>
    <col min="8469" max="8469" width="9" style="7" bestFit="1" customWidth="1"/>
    <col min="8470" max="8470" width="17.109375" style="7" customWidth="1"/>
    <col min="8471" max="8474" width="10.109375" style="7" customWidth="1"/>
    <col min="8475" max="8475" width="9" style="7" bestFit="1" customWidth="1"/>
    <col min="8476" max="8476" width="7.44140625" style="7" bestFit="1" customWidth="1"/>
    <col min="8477" max="8477" width="10.44140625" style="7" bestFit="1" customWidth="1"/>
    <col min="8478" max="8481" width="7.44140625" style="7" bestFit="1" customWidth="1"/>
    <col min="8482" max="8482" width="6.88671875" style="7" bestFit="1" customWidth="1"/>
    <col min="8483" max="8483" width="9" style="7" bestFit="1" customWidth="1"/>
    <col min="8484" max="8485" width="7.44140625" style="7" bestFit="1" customWidth="1"/>
    <col min="8486" max="8487" width="9" style="7" bestFit="1" customWidth="1"/>
    <col min="8488" max="8488" width="9" style="7" customWidth="1"/>
    <col min="8489" max="8489" width="7.44140625" style="7" bestFit="1" customWidth="1"/>
    <col min="8490" max="8490" width="9" style="7" bestFit="1" customWidth="1"/>
    <col min="8491" max="8491" width="11.44140625" style="7"/>
    <col min="8492" max="8492" width="29.44140625" style="7" customWidth="1"/>
    <col min="8493" max="8493" width="9" style="7" bestFit="1" customWidth="1"/>
    <col min="8494" max="8494" width="7.44140625" style="7" bestFit="1" customWidth="1"/>
    <col min="8495" max="8495" width="10.44140625" style="7" bestFit="1" customWidth="1"/>
    <col min="8496" max="8499" width="7.44140625" style="7" bestFit="1" customWidth="1"/>
    <col min="8500" max="8500" width="6.88671875" style="7" bestFit="1" customWidth="1"/>
    <col min="8501" max="8501" width="9" style="7" bestFit="1" customWidth="1"/>
    <col min="8502" max="8503" width="7.44140625" style="7" bestFit="1" customWidth="1"/>
    <col min="8504" max="8505" width="9" style="7" bestFit="1" customWidth="1"/>
    <col min="8506" max="8506" width="9" style="7" customWidth="1"/>
    <col min="8507" max="8507" width="7.44140625" style="7" bestFit="1" customWidth="1"/>
    <col min="8508" max="8508" width="9" style="7" bestFit="1" customWidth="1"/>
    <col min="8509" max="8509" width="11.44140625" style="7"/>
    <col min="8510" max="8510" width="29.44140625" style="7" customWidth="1"/>
    <col min="8511" max="8511" width="9" style="7" bestFit="1" customWidth="1"/>
    <col min="8512" max="8512" width="7.44140625" style="7" bestFit="1" customWidth="1"/>
    <col min="8513" max="8513" width="10.44140625" style="7" bestFit="1" customWidth="1"/>
    <col min="8514" max="8517" width="7.44140625" style="7" bestFit="1" customWidth="1"/>
    <col min="8518" max="8518" width="6.88671875" style="7" bestFit="1" customWidth="1"/>
    <col min="8519" max="8519" width="9" style="7" bestFit="1" customWidth="1"/>
    <col min="8520" max="8521" width="7.44140625" style="7" bestFit="1" customWidth="1"/>
    <col min="8522" max="8523" width="9" style="7" bestFit="1" customWidth="1"/>
    <col min="8524" max="8524" width="9" style="7" customWidth="1"/>
    <col min="8525" max="8525" width="7.44140625" style="7" bestFit="1" customWidth="1"/>
    <col min="8526" max="8526" width="9" style="7" bestFit="1" customWidth="1"/>
    <col min="8527" max="8704" width="11.44140625" style="7"/>
    <col min="8705" max="8705" width="31" style="7" customWidth="1"/>
    <col min="8706" max="8706" width="9" style="7" bestFit="1" customWidth="1"/>
    <col min="8707" max="8707" width="7.44140625" style="7" bestFit="1" customWidth="1"/>
    <col min="8708" max="8708" width="10.44140625" style="7" bestFit="1" customWidth="1"/>
    <col min="8709" max="8712" width="7.44140625" style="7" bestFit="1" customWidth="1"/>
    <col min="8713" max="8713" width="6.88671875" style="7" bestFit="1" customWidth="1"/>
    <col min="8714" max="8714" width="9" style="7" bestFit="1" customWidth="1"/>
    <col min="8715" max="8716" width="7.44140625" style="7" bestFit="1" customWidth="1"/>
    <col min="8717" max="8718" width="9" style="7" bestFit="1" customWidth="1"/>
    <col min="8719" max="8719" width="9" style="7" customWidth="1"/>
    <col min="8720" max="8720" width="7.44140625" style="7" bestFit="1" customWidth="1"/>
    <col min="8721" max="8724" width="7.44140625" style="7" customWidth="1"/>
    <col min="8725" max="8725" width="9" style="7" bestFit="1" customWidth="1"/>
    <col min="8726" max="8726" width="17.109375" style="7" customWidth="1"/>
    <col min="8727" max="8730" width="10.109375" style="7" customWidth="1"/>
    <col min="8731" max="8731" width="9" style="7" bestFit="1" customWidth="1"/>
    <col min="8732" max="8732" width="7.44140625" style="7" bestFit="1" customWidth="1"/>
    <col min="8733" max="8733" width="10.44140625" style="7" bestFit="1" customWidth="1"/>
    <col min="8734" max="8737" width="7.44140625" style="7" bestFit="1" customWidth="1"/>
    <col min="8738" max="8738" width="6.88671875" style="7" bestFit="1" customWidth="1"/>
    <col min="8739" max="8739" width="9" style="7" bestFit="1" customWidth="1"/>
    <col min="8740" max="8741" width="7.44140625" style="7" bestFit="1" customWidth="1"/>
    <col min="8742" max="8743" width="9" style="7" bestFit="1" customWidth="1"/>
    <col min="8744" max="8744" width="9" style="7" customWidth="1"/>
    <col min="8745" max="8745" width="7.44140625" style="7" bestFit="1" customWidth="1"/>
    <col min="8746" max="8746" width="9" style="7" bestFit="1" customWidth="1"/>
    <col min="8747" max="8747" width="11.44140625" style="7"/>
    <col min="8748" max="8748" width="29.44140625" style="7" customWidth="1"/>
    <col min="8749" max="8749" width="9" style="7" bestFit="1" customWidth="1"/>
    <col min="8750" max="8750" width="7.44140625" style="7" bestFit="1" customWidth="1"/>
    <col min="8751" max="8751" width="10.44140625" style="7" bestFit="1" customWidth="1"/>
    <col min="8752" max="8755" width="7.44140625" style="7" bestFit="1" customWidth="1"/>
    <col min="8756" max="8756" width="6.88671875" style="7" bestFit="1" customWidth="1"/>
    <col min="8757" max="8757" width="9" style="7" bestFit="1" customWidth="1"/>
    <col min="8758" max="8759" width="7.44140625" style="7" bestFit="1" customWidth="1"/>
    <col min="8760" max="8761" width="9" style="7" bestFit="1" customWidth="1"/>
    <col min="8762" max="8762" width="9" style="7" customWidth="1"/>
    <col min="8763" max="8763" width="7.44140625" style="7" bestFit="1" customWidth="1"/>
    <col min="8764" max="8764" width="9" style="7" bestFit="1" customWidth="1"/>
    <col min="8765" max="8765" width="11.44140625" style="7"/>
    <col min="8766" max="8766" width="29.44140625" style="7" customWidth="1"/>
    <col min="8767" max="8767" width="9" style="7" bestFit="1" customWidth="1"/>
    <col min="8768" max="8768" width="7.44140625" style="7" bestFit="1" customWidth="1"/>
    <col min="8769" max="8769" width="10.44140625" style="7" bestFit="1" customWidth="1"/>
    <col min="8770" max="8773" width="7.44140625" style="7" bestFit="1" customWidth="1"/>
    <col min="8774" max="8774" width="6.88671875" style="7" bestFit="1" customWidth="1"/>
    <col min="8775" max="8775" width="9" style="7" bestFit="1" customWidth="1"/>
    <col min="8776" max="8777" width="7.44140625" style="7" bestFit="1" customWidth="1"/>
    <col min="8778" max="8779" width="9" style="7" bestFit="1" customWidth="1"/>
    <col min="8780" max="8780" width="9" style="7" customWidth="1"/>
    <col min="8781" max="8781" width="7.44140625" style="7" bestFit="1" customWidth="1"/>
    <col min="8782" max="8782" width="9" style="7" bestFit="1" customWidth="1"/>
    <col min="8783" max="8960" width="11.44140625" style="7"/>
    <col min="8961" max="8961" width="31" style="7" customWidth="1"/>
    <col min="8962" max="8962" width="9" style="7" bestFit="1" customWidth="1"/>
    <col min="8963" max="8963" width="7.44140625" style="7" bestFit="1" customWidth="1"/>
    <col min="8964" max="8964" width="10.44140625" style="7" bestFit="1" customWidth="1"/>
    <col min="8965" max="8968" width="7.44140625" style="7" bestFit="1" customWidth="1"/>
    <col min="8969" max="8969" width="6.88671875" style="7" bestFit="1" customWidth="1"/>
    <col min="8970" max="8970" width="9" style="7" bestFit="1" customWidth="1"/>
    <col min="8971" max="8972" width="7.44140625" style="7" bestFit="1" customWidth="1"/>
    <col min="8973" max="8974" width="9" style="7" bestFit="1" customWidth="1"/>
    <col min="8975" max="8975" width="9" style="7" customWidth="1"/>
    <col min="8976" max="8976" width="7.44140625" style="7" bestFit="1" customWidth="1"/>
    <col min="8977" max="8980" width="7.44140625" style="7" customWidth="1"/>
    <col min="8981" max="8981" width="9" style="7" bestFit="1" customWidth="1"/>
    <col min="8982" max="8982" width="17.109375" style="7" customWidth="1"/>
    <col min="8983" max="8986" width="10.109375" style="7" customWidth="1"/>
    <col min="8987" max="8987" width="9" style="7" bestFit="1" customWidth="1"/>
    <col min="8988" max="8988" width="7.44140625" style="7" bestFit="1" customWidth="1"/>
    <col min="8989" max="8989" width="10.44140625" style="7" bestFit="1" customWidth="1"/>
    <col min="8990" max="8993" width="7.44140625" style="7" bestFit="1" customWidth="1"/>
    <col min="8994" max="8994" width="6.88671875" style="7" bestFit="1" customWidth="1"/>
    <col min="8995" max="8995" width="9" style="7" bestFit="1" customWidth="1"/>
    <col min="8996" max="8997" width="7.44140625" style="7" bestFit="1" customWidth="1"/>
    <col min="8998" max="8999" width="9" style="7" bestFit="1" customWidth="1"/>
    <col min="9000" max="9000" width="9" style="7" customWidth="1"/>
    <col min="9001" max="9001" width="7.44140625" style="7" bestFit="1" customWidth="1"/>
    <col min="9002" max="9002" width="9" style="7" bestFit="1" customWidth="1"/>
    <col min="9003" max="9003" width="11.44140625" style="7"/>
    <col min="9004" max="9004" width="29.44140625" style="7" customWidth="1"/>
    <col min="9005" max="9005" width="9" style="7" bestFit="1" customWidth="1"/>
    <col min="9006" max="9006" width="7.44140625" style="7" bestFit="1" customWidth="1"/>
    <col min="9007" max="9007" width="10.44140625" style="7" bestFit="1" customWidth="1"/>
    <col min="9008" max="9011" width="7.44140625" style="7" bestFit="1" customWidth="1"/>
    <col min="9012" max="9012" width="6.88671875" style="7" bestFit="1" customWidth="1"/>
    <col min="9013" max="9013" width="9" style="7" bestFit="1" customWidth="1"/>
    <col min="9014" max="9015" width="7.44140625" style="7" bestFit="1" customWidth="1"/>
    <col min="9016" max="9017" width="9" style="7" bestFit="1" customWidth="1"/>
    <col min="9018" max="9018" width="9" style="7" customWidth="1"/>
    <col min="9019" max="9019" width="7.44140625" style="7" bestFit="1" customWidth="1"/>
    <col min="9020" max="9020" width="9" style="7" bestFit="1" customWidth="1"/>
    <col min="9021" max="9021" width="11.44140625" style="7"/>
    <col min="9022" max="9022" width="29.44140625" style="7" customWidth="1"/>
    <col min="9023" max="9023" width="9" style="7" bestFit="1" customWidth="1"/>
    <col min="9024" max="9024" width="7.44140625" style="7" bestFit="1" customWidth="1"/>
    <col min="9025" max="9025" width="10.44140625" style="7" bestFit="1" customWidth="1"/>
    <col min="9026" max="9029" width="7.44140625" style="7" bestFit="1" customWidth="1"/>
    <col min="9030" max="9030" width="6.88671875" style="7" bestFit="1" customWidth="1"/>
    <col min="9031" max="9031" width="9" style="7" bestFit="1" customWidth="1"/>
    <col min="9032" max="9033" width="7.44140625" style="7" bestFit="1" customWidth="1"/>
    <col min="9034" max="9035" width="9" style="7" bestFit="1" customWidth="1"/>
    <col min="9036" max="9036" width="9" style="7" customWidth="1"/>
    <col min="9037" max="9037" width="7.44140625" style="7" bestFit="1" customWidth="1"/>
    <col min="9038" max="9038" width="9" style="7" bestFit="1" customWidth="1"/>
    <col min="9039" max="9216" width="11.44140625" style="7"/>
    <col min="9217" max="9217" width="31" style="7" customWidth="1"/>
    <col min="9218" max="9218" width="9" style="7" bestFit="1" customWidth="1"/>
    <col min="9219" max="9219" width="7.44140625" style="7" bestFit="1" customWidth="1"/>
    <col min="9220" max="9220" width="10.44140625" style="7" bestFit="1" customWidth="1"/>
    <col min="9221" max="9224" width="7.44140625" style="7" bestFit="1" customWidth="1"/>
    <col min="9225" max="9225" width="6.88671875" style="7" bestFit="1" customWidth="1"/>
    <col min="9226" max="9226" width="9" style="7" bestFit="1" customWidth="1"/>
    <col min="9227" max="9228" width="7.44140625" style="7" bestFit="1" customWidth="1"/>
    <col min="9229" max="9230" width="9" style="7" bestFit="1" customWidth="1"/>
    <col min="9231" max="9231" width="9" style="7" customWidth="1"/>
    <col min="9232" max="9232" width="7.44140625" style="7" bestFit="1" customWidth="1"/>
    <col min="9233" max="9236" width="7.44140625" style="7" customWidth="1"/>
    <col min="9237" max="9237" width="9" style="7" bestFit="1" customWidth="1"/>
    <col min="9238" max="9238" width="17.109375" style="7" customWidth="1"/>
    <col min="9239" max="9242" width="10.109375" style="7" customWidth="1"/>
    <col min="9243" max="9243" width="9" style="7" bestFit="1" customWidth="1"/>
    <col min="9244" max="9244" width="7.44140625" style="7" bestFit="1" customWidth="1"/>
    <col min="9245" max="9245" width="10.44140625" style="7" bestFit="1" customWidth="1"/>
    <col min="9246" max="9249" width="7.44140625" style="7" bestFit="1" customWidth="1"/>
    <col min="9250" max="9250" width="6.88671875" style="7" bestFit="1" customWidth="1"/>
    <col min="9251" max="9251" width="9" style="7" bestFit="1" customWidth="1"/>
    <col min="9252" max="9253" width="7.44140625" style="7" bestFit="1" customWidth="1"/>
    <col min="9254" max="9255" width="9" style="7" bestFit="1" customWidth="1"/>
    <col min="9256" max="9256" width="9" style="7" customWidth="1"/>
    <col min="9257" max="9257" width="7.44140625" style="7" bestFit="1" customWidth="1"/>
    <col min="9258" max="9258" width="9" style="7" bestFit="1" customWidth="1"/>
    <col min="9259" max="9259" width="11.44140625" style="7"/>
    <col min="9260" max="9260" width="29.44140625" style="7" customWidth="1"/>
    <col min="9261" max="9261" width="9" style="7" bestFit="1" customWidth="1"/>
    <col min="9262" max="9262" width="7.44140625" style="7" bestFit="1" customWidth="1"/>
    <col min="9263" max="9263" width="10.44140625" style="7" bestFit="1" customWidth="1"/>
    <col min="9264" max="9267" width="7.44140625" style="7" bestFit="1" customWidth="1"/>
    <col min="9268" max="9268" width="6.88671875" style="7" bestFit="1" customWidth="1"/>
    <col min="9269" max="9269" width="9" style="7" bestFit="1" customWidth="1"/>
    <col min="9270" max="9271" width="7.44140625" style="7" bestFit="1" customWidth="1"/>
    <col min="9272" max="9273" width="9" style="7" bestFit="1" customWidth="1"/>
    <col min="9274" max="9274" width="9" style="7" customWidth="1"/>
    <col min="9275" max="9275" width="7.44140625" style="7" bestFit="1" customWidth="1"/>
    <col min="9276" max="9276" width="9" style="7" bestFit="1" customWidth="1"/>
    <col min="9277" max="9277" width="11.44140625" style="7"/>
    <col min="9278" max="9278" width="29.44140625" style="7" customWidth="1"/>
    <col min="9279" max="9279" width="9" style="7" bestFit="1" customWidth="1"/>
    <col min="9280" max="9280" width="7.44140625" style="7" bestFit="1" customWidth="1"/>
    <col min="9281" max="9281" width="10.44140625" style="7" bestFit="1" customWidth="1"/>
    <col min="9282" max="9285" width="7.44140625" style="7" bestFit="1" customWidth="1"/>
    <col min="9286" max="9286" width="6.88671875" style="7" bestFit="1" customWidth="1"/>
    <col min="9287" max="9287" width="9" style="7" bestFit="1" customWidth="1"/>
    <col min="9288" max="9289" width="7.44140625" style="7" bestFit="1" customWidth="1"/>
    <col min="9290" max="9291" width="9" style="7" bestFit="1" customWidth="1"/>
    <col min="9292" max="9292" width="9" style="7" customWidth="1"/>
    <col min="9293" max="9293" width="7.44140625" style="7" bestFit="1" customWidth="1"/>
    <col min="9294" max="9294" width="9" style="7" bestFit="1" customWidth="1"/>
    <col min="9295" max="9472" width="11.44140625" style="7"/>
    <col min="9473" max="9473" width="31" style="7" customWidth="1"/>
    <col min="9474" max="9474" width="9" style="7" bestFit="1" customWidth="1"/>
    <col min="9475" max="9475" width="7.44140625" style="7" bestFit="1" customWidth="1"/>
    <col min="9476" max="9476" width="10.44140625" style="7" bestFit="1" customWidth="1"/>
    <col min="9477" max="9480" width="7.44140625" style="7" bestFit="1" customWidth="1"/>
    <col min="9481" max="9481" width="6.88671875" style="7" bestFit="1" customWidth="1"/>
    <col min="9482" max="9482" width="9" style="7" bestFit="1" customWidth="1"/>
    <col min="9483" max="9484" width="7.44140625" style="7" bestFit="1" customWidth="1"/>
    <col min="9485" max="9486" width="9" style="7" bestFit="1" customWidth="1"/>
    <col min="9487" max="9487" width="9" style="7" customWidth="1"/>
    <col min="9488" max="9488" width="7.44140625" style="7" bestFit="1" customWidth="1"/>
    <col min="9489" max="9492" width="7.44140625" style="7" customWidth="1"/>
    <col min="9493" max="9493" width="9" style="7" bestFit="1" customWidth="1"/>
    <col min="9494" max="9494" width="17.109375" style="7" customWidth="1"/>
    <col min="9495" max="9498" width="10.109375" style="7" customWidth="1"/>
    <col min="9499" max="9499" width="9" style="7" bestFit="1" customWidth="1"/>
    <col min="9500" max="9500" width="7.44140625" style="7" bestFit="1" customWidth="1"/>
    <col min="9501" max="9501" width="10.44140625" style="7" bestFit="1" customWidth="1"/>
    <col min="9502" max="9505" width="7.44140625" style="7" bestFit="1" customWidth="1"/>
    <col min="9506" max="9506" width="6.88671875" style="7" bestFit="1" customWidth="1"/>
    <col min="9507" max="9507" width="9" style="7" bestFit="1" customWidth="1"/>
    <col min="9508" max="9509" width="7.44140625" style="7" bestFit="1" customWidth="1"/>
    <col min="9510" max="9511" width="9" style="7" bestFit="1" customWidth="1"/>
    <col min="9512" max="9512" width="9" style="7" customWidth="1"/>
    <col min="9513" max="9513" width="7.44140625" style="7" bestFit="1" customWidth="1"/>
    <col min="9514" max="9514" width="9" style="7" bestFit="1" customWidth="1"/>
    <col min="9515" max="9515" width="11.44140625" style="7"/>
    <col min="9516" max="9516" width="29.44140625" style="7" customWidth="1"/>
    <col min="9517" max="9517" width="9" style="7" bestFit="1" customWidth="1"/>
    <col min="9518" max="9518" width="7.44140625" style="7" bestFit="1" customWidth="1"/>
    <col min="9519" max="9519" width="10.44140625" style="7" bestFit="1" customWidth="1"/>
    <col min="9520" max="9523" width="7.44140625" style="7" bestFit="1" customWidth="1"/>
    <col min="9524" max="9524" width="6.88671875" style="7" bestFit="1" customWidth="1"/>
    <col min="9525" max="9525" width="9" style="7" bestFit="1" customWidth="1"/>
    <col min="9526" max="9527" width="7.44140625" style="7" bestFit="1" customWidth="1"/>
    <col min="9528" max="9529" width="9" style="7" bestFit="1" customWidth="1"/>
    <col min="9530" max="9530" width="9" style="7" customWidth="1"/>
    <col min="9531" max="9531" width="7.44140625" style="7" bestFit="1" customWidth="1"/>
    <col min="9532" max="9532" width="9" style="7" bestFit="1" customWidth="1"/>
    <col min="9533" max="9533" width="11.44140625" style="7"/>
    <col min="9534" max="9534" width="29.44140625" style="7" customWidth="1"/>
    <col min="9535" max="9535" width="9" style="7" bestFit="1" customWidth="1"/>
    <col min="9536" max="9536" width="7.44140625" style="7" bestFit="1" customWidth="1"/>
    <col min="9537" max="9537" width="10.44140625" style="7" bestFit="1" customWidth="1"/>
    <col min="9538" max="9541" width="7.44140625" style="7" bestFit="1" customWidth="1"/>
    <col min="9542" max="9542" width="6.88671875" style="7" bestFit="1" customWidth="1"/>
    <col min="9543" max="9543" width="9" style="7" bestFit="1" customWidth="1"/>
    <col min="9544" max="9545" width="7.44140625" style="7" bestFit="1" customWidth="1"/>
    <col min="9546" max="9547" width="9" style="7" bestFit="1" customWidth="1"/>
    <col min="9548" max="9548" width="9" style="7" customWidth="1"/>
    <col min="9549" max="9549" width="7.44140625" style="7" bestFit="1" customWidth="1"/>
    <col min="9550" max="9550" width="9" style="7" bestFit="1" customWidth="1"/>
    <col min="9551" max="9728" width="11.44140625" style="7"/>
    <col min="9729" max="9729" width="31" style="7" customWidth="1"/>
    <col min="9730" max="9730" width="9" style="7" bestFit="1" customWidth="1"/>
    <col min="9731" max="9731" width="7.44140625" style="7" bestFit="1" customWidth="1"/>
    <col min="9732" max="9732" width="10.44140625" style="7" bestFit="1" customWidth="1"/>
    <col min="9733" max="9736" width="7.44140625" style="7" bestFit="1" customWidth="1"/>
    <col min="9737" max="9737" width="6.88671875" style="7" bestFit="1" customWidth="1"/>
    <col min="9738" max="9738" width="9" style="7" bestFit="1" customWidth="1"/>
    <col min="9739" max="9740" width="7.44140625" style="7" bestFit="1" customWidth="1"/>
    <col min="9741" max="9742" width="9" style="7" bestFit="1" customWidth="1"/>
    <col min="9743" max="9743" width="9" style="7" customWidth="1"/>
    <col min="9744" max="9744" width="7.44140625" style="7" bestFit="1" customWidth="1"/>
    <col min="9745" max="9748" width="7.44140625" style="7" customWidth="1"/>
    <col min="9749" max="9749" width="9" style="7" bestFit="1" customWidth="1"/>
    <col min="9750" max="9750" width="17.109375" style="7" customWidth="1"/>
    <col min="9751" max="9754" width="10.109375" style="7" customWidth="1"/>
    <col min="9755" max="9755" width="9" style="7" bestFit="1" customWidth="1"/>
    <col min="9756" max="9756" width="7.44140625" style="7" bestFit="1" customWidth="1"/>
    <col min="9757" max="9757" width="10.44140625" style="7" bestFit="1" customWidth="1"/>
    <col min="9758" max="9761" width="7.44140625" style="7" bestFit="1" customWidth="1"/>
    <col min="9762" max="9762" width="6.88671875" style="7" bestFit="1" customWidth="1"/>
    <col min="9763" max="9763" width="9" style="7" bestFit="1" customWidth="1"/>
    <col min="9764" max="9765" width="7.44140625" style="7" bestFit="1" customWidth="1"/>
    <col min="9766" max="9767" width="9" style="7" bestFit="1" customWidth="1"/>
    <col min="9768" max="9768" width="9" style="7" customWidth="1"/>
    <col min="9769" max="9769" width="7.44140625" style="7" bestFit="1" customWidth="1"/>
    <col min="9770" max="9770" width="9" style="7" bestFit="1" customWidth="1"/>
    <col min="9771" max="9771" width="11.44140625" style="7"/>
    <col min="9772" max="9772" width="29.44140625" style="7" customWidth="1"/>
    <col min="9773" max="9773" width="9" style="7" bestFit="1" customWidth="1"/>
    <col min="9774" max="9774" width="7.44140625" style="7" bestFit="1" customWidth="1"/>
    <col min="9775" max="9775" width="10.44140625" style="7" bestFit="1" customWidth="1"/>
    <col min="9776" max="9779" width="7.44140625" style="7" bestFit="1" customWidth="1"/>
    <col min="9780" max="9780" width="6.88671875" style="7" bestFit="1" customWidth="1"/>
    <col min="9781" max="9781" width="9" style="7" bestFit="1" customWidth="1"/>
    <col min="9782" max="9783" width="7.44140625" style="7" bestFit="1" customWidth="1"/>
    <col min="9784" max="9785" width="9" style="7" bestFit="1" customWidth="1"/>
    <col min="9786" max="9786" width="9" style="7" customWidth="1"/>
    <col min="9787" max="9787" width="7.44140625" style="7" bestFit="1" customWidth="1"/>
    <col min="9788" max="9788" width="9" style="7" bestFit="1" customWidth="1"/>
    <col min="9789" max="9789" width="11.44140625" style="7"/>
    <col min="9790" max="9790" width="29.44140625" style="7" customWidth="1"/>
    <col min="9791" max="9791" width="9" style="7" bestFit="1" customWidth="1"/>
    <col min="9792" max="9792" width="7.44140625" style="7" bestFit="1" customWidth="1"/>
    <col min="9793" max="9793" width="10.44140625" style="7" bestFit="1" customWidth="1"/>
    <col min="9794" max="9797" width="7.44140625" style="7" bestFit="1" customWidth="1"/>
    <col min="9798" max="9798" width="6.88671875" style="7" bestFit="1" customWidth="1"/>
    <col min="9799" max="9799" width="9" style="7" bestFit="1" customWidth="1"/>
    <col min="9800" max="9801" width="7.44140625" style="7" bestFit="1" customWidth="1"/>
    <col min="9802" max="9803" width="9" style="7" bestFit="1" customWidth="1"/>
    <col min="9804" max="9804" width="9" style="7" customWidth="1"/>
    <col min="9805" max="9805" width="7.44140625" style="7" bestFit="1" customWidth="1"/>
    <col min="9806" max="9806" width="9" style="7" bestFit="1" customWidth="1"/>
    <col min="9807" max="9984" width="11.44140625" style="7"/>
    <col min="9985" max="9985" width="31" style="7" customWidth="1"/>
    <col min="9986" max="9986" width="9" style="7" bestFit="1" customWidth="1"/>
    <col min="9987" max="9987" width="7.44140625" style="7" bestFit="1" customWidth="1"/>
    <col min="9988" max="9988" width="10.44140625" style="7" bestFit="1" customWidth="1"/>
    <col min="9989" max="9992" width="7.44140625" style="7" bestFit="1" customWidth="1"/>
    <col min="9993" max="9993" width="6.88671875" style="7" bestFit="1" customWidth="1"/>
    <col min="9994" max="9994" width="9" style="7" bestFit="1" customWidth="1"/>
    <col min="9995" max="9996" width="7.44140625" style="7" bestFit="1" customWidth="1"/>
    <col min="9997" max="9998" width="9" style="7" bestFit="1" customWidth="1"/>
    <col min="9999" max="9999" width="9" style="7" customWidth="1"/>
    <col min="10000" max="10000" width="7.44140625" style="7" bestFit="1" customWidth="1"/>
    <col min="10001" max="10004" width="7.44140625" style="7" customWidth="1"/>
    <col min="10005" max="10005" width="9" style="7" bestFit="1" customWidth="1"/>
    <col min="10006" max="10006" width="17.109375" style="7" customWidth="1"/>
    <col min="10007" max="10010" width="10.109375" style="7" customWidth="1"/>
    <col min="10011" max="10011" width="9" style="7" bestFit="1" customWidth="1"/>
    <col min="10012" max="10012" width="7.44140625" style="7" bestFit="1" customWidth="1"/>
    <col min="10013" max="10013" width="10.44140625" style="7" bestFit="1" customWidth="1"/>
    <col min="10014" max="10017" width="7.44140625" style="7" bestFit="1" customWidth="1"/>
    <col min="10018" max="10018" width="6.88671875" style="7" bestFit="1" customWidth="1"/>
    <col min="10019" max="10019" width="9" style="7" bestFit="1" customWidth="1"/>
    <col min="10020" max="10021" width="7.44140625" style="7" bestFit="1" customWidth="1"/>
    <col min="10022" max="10023" width="9" style="7" bestFit="1" customWidth="1"/>
    <col min="10024" max="10024" width="9" style="7" customWidth="1"/>
    <col min="10025" max="10025" width="7.44140625" style="7" bestFit="1" customWidth="1"/>
    <col min="10026" max="10026" width="9" style="7" bestFit="1" customWidth="1"/>
    <col min="10027" max="10027" width="11.44140625" style="7"/>
    <col min="10028" max="10028" width="29.44140625" style="7" customWidth="1"/>
    <col min="10029" max="10029" width="9" style="7" bestFit="1" customWidth="1"/>
    <col min="10030" max="10030" width="7.44140625" style="7" bestFit="1" customWidth="1"/>
    <col min="10031" max="10031" width="10.44140625" style="7" bestFit="1" customWidth="1"/>
    <col min="10032" max="10035" width="7.44140625" style="7" bestFit="1" customWidth="1"/>
    <col min="10036" max="10036" width="6.88671875" style="7" bestFit="1" customWidth="1"/>
    <col min="10037" max="10037" width="9" style="7" bestFit="1" customWidth="1"/>
    <col min="10038" max="10039" width="7.44140625" style="7" bestFit="1" customWidth="1"/>
    <col min="10040" max="10041" width="9" style="7" bestFit="1" customWidth="1"/>
    <col min="10042" max="10042" width="9" style="7" customWidth="1"/>
    <col min="10043" max="10043" width="7.44140625" style="7" bestFit="1" customWidth="1"/>
    <col min="10044" max="10044" width="9" style="7" bestFit="1" customWidth="1"/>
    <col min="10045" max="10045" width="11.44140625" style="7"/>
    <col min="10046" max="10046" width="29.44140625" style="7" customWidth="1"/>
    <col min="10047" max="10047" width="9" style="7" bestFit="1" customWidth="1"/>
    <col min="10048" max="10048" width="7.44140625" style="7" bestFit="1" customWidth="1"/>
    <col min="10049" max="10049" width="10.44140625" style="7" bestFit="1" customWidth="1"/>
    <col min="10050" max="10053" width="7.44140625" style="7" bestFit="1" customWidth="1"/>
    <col min="10054" max="10054" width="6.88671875" style="7" bestFit="1" customWidth="1"/>
    <col min="10055" max="10055" width="9" style="7" bestFit="1" customWidth="1"/>
    <col min="10056" max="10057" width="7.44140625" style="7" bestFit="1" customWidth="1"/>
    <col min="10058" max="10059" width="9" style="7" bestFit="1" customWidth="1"/>
    <col min="10060" max="10060" width="9" style="7" customWidth="1"/>
    <col min="10061" max="10061" width="7.44140625" style="7" bestFit="1" customWidth="1"/>
    <col min="10062" max="10062" width="9" style="7" bestFit="1" customWidth="1"/>
    <col min="10063" max="10240" width="11.44140625" style="7"/>
    <col min="10241" max="10241" width="31" style="7" customWidth="1"/>
    <col min="10242" max="10242" width="9" style="7" bestFit="1" customWidth="1"/>
    <col min="10243" max="10243" width="7.44140625" style="7" bestFit="1" customWidth="1"/>
    <col min="10244" max="10244" width="10.44140625" style="7" bestFit="1" customWidth="1"/>
    <col min="10245" max="10248" width="7.44140625" style="7" bestFit="1" customWidth="1"/>
    <col min="10249" max="10249" width="6.88671875" style="7" bestFit="1" customWidth="1"/>
    <col min="10250" max="10250" width="9" style="7" bestFit="1" customWidth="1"/>
    <col min="10251" max="10252" width="7.44140625" style="7" bestFit="1" customWidth="1"/>
    <col min="10253" max="10254" width="9" style="7" bestFit="1" customWidth="1"/>
    <col min="10255" max="10255" width="9" style="7" customWidth="1"/>
    <col min="10256" max="10256" width="7.44140625" style="7" bestFit="1" customWidth="1"/>
    <col min="10257" max="10260" width="7.44140625" style="7" customWidth="1"/>
    <col min="10261" max="10261" width="9" style="7" bestFit="1" customWidth="1"/>
    <col min="10262" max="10262" width="17.109375" style="7" customWidth="1"/>
    <col min="10263" max="10266" width="10.109375" style="7" customWidth="1"/>
    <col min="10267" max="10267" width="9" style="7" bestFit="1" customWidth="1"/>
    <col min="10268" max="10268" width="7.44140625" style="7" bestFit="1" customWidth="1"/>
    <col min="10269" max="10269" width="10.44140625" style="7" bestFit="1" customWidth="1"/>
    <col min="10270" max="10273" width="7.44140625" style="7" bestFit="1" customWidth="1"/>
    <col min="10274" max="10274" width="6.88671875" style="7" bestFit="1" customWidth="1"/>
    <col min="10275" max="10275" width="9" style="7" bestFit="1" customWidth="1"/>
    <col min="10276" max="10277" width="7.44140625" style="7" bestFit="1" customWidth="1"/>
    <col min="10278" max="10279" width="9" style="7" bestFit="1" customWidth="1"/>
    <col min="10280" max="10280" width="9" style="7" customWidth="1"/>
    <col min="10281" max="10281" width="7.44140625" style="7" bestFit="1" customWidth="1"/>
    <col min="10282" max="10282" width="9" style="7" bestFit="1" customWidth="1"/>
    <col min="10283" max="10283" width="11.44140625" style="7"/>
    <col min="10284" max="10284" width="29.44140625" style="7" customWidth="1"/>
    <col min="10285" max="10285" width="9" style="7" bestFit="1" customWidth="1"/>
    <col min="10286" max="10286" width="7.44140625" style="7" bestFit="1" customWidth="1"/>
    <col min="10287" max="10287" width="10.44140625" style="7" bestFit="1" customWidth="1"/>
    <col min="10288" max="10291" width="7.44140625" style="7" bestFit="1" customWidth="1"/>
    <col min="10292" max="10292" width="6.88671875" style="7" bestFit="1" customWidth="1"/>
    <col min="10293" max="10293" width="9" style="7" bestFit="1" customWidth="1"/>
    <col min="10294" max="10295" width="7.44140625" style="7" bestFit="1" customWidth="1"/>
    <col min="10296" max="10297" width="9" style="7" bestFit="1" customWidth="1"/>
    <col min="10298" max="10298" width="9" style="7" customWidth="1"/>
    <col min="10299" max="10299" width="7.44140625" style="7" bestFit="1" customWidth="1"/>
    <col min="10300" max="10300" width="9" style="7" bestFit="1" customWidth="1"/>
    <col min="10301" max="10301" width="11.44140625" style="7"/>
    <col min="10302" max="10302" width="29.44140625" style="7" customWidth="1"/>
    <col min="10303" max="10303" width="9" style="7" bestFit="1" customWidth="1"/>
    <col min="10304" max="10304" width="7.44140625" style="7" bestFit="1" customWidth="1"/>
    <col min="10305" max="10305" width="10.44140625" style="7" bestFit="1" customWidth="1"/>
    <col min="10306" max="10309" width="7.44140625" style="7" bestFit="1" customWidth="1"/>
    <col min="10310" max="10310" width="6.88671875" style="7" bestFit="1" customWidth="1"/>
    <col min="10311" max="10311" width="9" style="7" bestFit="1" customWidth="1"/>
    <col min="10312" max="10313" width="7.44140625" style="7" bestFit="1" customWidth="1"/>
    <col min="10314" max="10315" width="9" style="7" bestFit="1" customWidth="1"/>
    <col min="10316" max="10316" width="9" style="7" customWidth="1"/>
    <col min="10317" max="10317" width="7.44140625" style="7" bestFit="1" customWidth="1"/>
    <col min="10318" max="10318" width="9" style="7" bestFit="1" customWidth="1"/>
    <col min="10319" max="10496" width="11.44140625" style="7"/>
    <col min="10497" max="10497" width="31" style="7" customWidth="1"/>
    <col min="10498" max="10498" width="9" style="7" bestFit="1" customWidth="1"/>
    <col min="10499" max="10499" width="7.44140625" style="7" bestFit="1" customWidth="1"/>
    <col min="10500" max="10500" width="10.44140625" style="7" bestFit="1" customWidth="1"/>
    <col min="10501" max="10504" width="7.44140625" style="7" bestFit="1" customWidth="1"/>
    <col min="10505" max="10505" width="6.88671875" style="7" bestFit="1" customWidth="1"/>
    <col min="10506" max="10506" width="9" style="7" bestFit="1" customWidth="1"/>
    <col min="10507" max="10508" width="7.44140625" style="7" bestFit="1" customWidth="1"/>
    <col min="10509" max="10510" width="9" style="7" bestFit="1" customWidth="1"/>
    <col min="10511" max="10511" width="9" style="7" customWidth="1"/>
    <col min="10512" max="10512" width="7.44140625" style="7" bestFit="1" customWidth="1"/>
    <col min="10513" max="10516" width="7.44140625" style="7" customWidth="1"/>
    <col min="10517" max="10517" width="9" style="7" bestFit="1" customWidth="1"/>
    <col min="10518" max="10518" width="17.109375" style="7" customWidth="1"/>
    <col min="10519" max="10522" width="10.109375" style="7" customWidth="1"/>
    <col min="10523" max="10523" width="9" style="7" bestFit="1" customWidth="1"/>
    <col min="10524" max="10524" width="7.44140625" style="7" bestFit="1" customWidth="1"/>
    <col min="10525" max="10525" width="10.44140625" style="7" bestFit="1" customWidth="1"/>
    <col min="10526" max="10529" width="7.44140625" style="7" bestFit="1" customWidth="1"/>
    <col min="10530" max="10530" width="6.88671875" style="7" bestFit="1" customWidth="1"/>
    <col min="10531" max="10531" width="9" style="7" bestFit="1" customWidth="1"/>
    <col min="10532" max="10533" width="7.44140625" style="7" bestFit="1" customWidth="1"/>
    <col min="10534" max="10535" width="9" style="7" bestFit="1" customWidth="1"/>
    <col min="10536" max="10536" width="9" style="7" customWidth="1"/>
    <col min="10537" max="10537" width="7.44140625" style="7" bestFit="1" customWidth="1"/>
    <col min="10538" max="10538" width="9" style="7" bestFit="1" customWidth="1"/>
    <col min="10539" max="10539" width="11.44140625" style="7"/>
    <col min="10540" max="10540" width="29.44140625" style="7" customWidth="1"/>
    <col min="10541" max="10541" width="9" style="7" bestFit="1" customWidth="1"/>
    <col min="10542" max="10542" width="7.44140625" style="7" bestFit="1" customWidth="1"/>
    <col min="10543" max="10543" width="10.44140625" style="7" bestFit="1" customWidth="1"/>
    <col min="10544" max="10547" width="7.44140625" style="7" bestFit="1" customWidth="1"/>
    <col min="10548" max="10548" width="6.88671875" style="7" bestFit="1" customWidth="1"/>
    <col min="10549" max="10549" width="9" style="7" bestFit="1" customWidth="1"/>
    <col min="10550" max="10551" width="7.44140625" style="7" bestFit="1" customWidth="1"/>
    <col min="10552" max="10553" width="9" style="7" bestFit="1" customWidth="1"/>
    <col min="10554" max="10554" width="9" style="7" customWidth="1"/>
    <col min="10555" max="10555" width="7.44140625" style="7" bestFit="1" customWidth="1"/>
    <col min="10556" max="10556" width="9" style="7" bestFit="1" customWidth="1"/>
    <col min="10557" max="10557" width="11.44140625" style="7"/>
    <col min="10558" max="10558" width="29.44140625" style="7" customWidth="1"/>
    <col min="10559" max="10559" width="9" style="7" bestFit="1" customWidth="1"/>
    <col min="10560" max="10560" width="7.44140625" style="7" bestFit="1" customWidth="1"/>
    <col min="10561" max="10561" width="10.44140625" style="7" bestFit="1" customWidth="1"/>
    <col min="10562" max="10565" width="7.44140625" style="7" bestFit="1" customWidth="1"/>
    <col min="10566" max="10566" width="6.88671875" style="7" bestFit="1" customWidth="1"/>
    <col min="10567" max="10567" width="9" style="7" bestFit="1" customWidth="1"/>
    <col min="10568" max="10569" width="7.44140625" style="7" bestFit="1" customWidth="1"/>
    <col min="10570" max="10571" width="9" style="7" bestFit="1" customWidth="1"/>
    <col min="10572" max="10572" width="9" style="7" customWidth="1"/>
    <col min="10573" max="10573" width="7.44140625" style="7" bestFit="1" customWidth="1"/>
    <col min="10574" max="10574" width="9" style="7" bestFit="1" customWidth="1"/>
    <col min="10575" max="10752" width="11.44140625" style="7"/>
    <col min="10753" max="10753" width="31" style="7" customWidth="1"/>
    <col min="10754" max="10754" width="9" style="7" bestFit="1" customWidth="1"/>
    <col min="10755" max="10755" width="7.44140625" style="7" bestFit="1" customWidth="1"/>
    <col min="10756" max="10756" width="10.44140625" style="7" bestFit="1" customWidth="1"/>
    <col min="10757" max="10760" width="7.44140625" style="7" bestFit="1" customWidth="1"/>
    <col min="10761" max="10761" width="6.88671875" style="7" bestFit="1" customWidth="1"/>
    <col min="10762" max="10762" width="9" style="7" bestFit="1" customWidth="1"/>
    <col min="10763" max="10764" width="7.44140625" style="7" bestFit="1" customWidth="1"/>
    <col min="10765" max="10766" width="9" style="7" bestFit="1" customWidth="1"/>
    <col min="10767" max="10767" width="9" style="7" customWidth="1"/>
    <col min="10768" max="10768" width="7.44140625" style="7" bestFit="1" customWidth="1"/>
    <col min="10769" max="10772" width="7.44140625" style="7" customWidth="1"/>
    <col min="10773" max="10773" width="9" style="7" bestFit="1" customWidth="1"/>
    <col min="10774" max="10774" width="17.109375" style="7" customWidth="1"/>
    <col min="10775" max="10778" width="10.109375" style="7" customWidth="1"/>
    <col min="10779" max="10779" width="9" style="7" bestFit="1" customWidth="1"/>
    <col min="10780" max="10780" width="7.44140625" style="7" bestFit="1" customWidth="1"/>
    <col min="10781" max="10781" width="10.44140625" style="7" bestFit="1" customWidth="1"/>
    <col min="10782" max="10785" width="7.44140625" style="7" bestFit="1" customWidth="1"/>
    <col min="10786" max="10786" width="6.88671875" style="7" bestFit="1" customWidth="1"/>
    <col min="10787" max="10787" width="9" style="7" bestFit="1" customWidth="1"/>
    <col min="10788" max="10789" width="7.44140625" style="7" bestFit="1" customWidth="1"/>
    <col min="10790" max="10791" width="9" style="7" bestFit="1" customWidth="1"/>
    <col min="10792" max="10792" width="9" style="7" customWidth="1"/>
    <col min="10793" max="10793" width="7.44140625" style="7" bestFit="1" customWidth="1"/>
    <col min="10794" max="10794" width="9" style="7" bestFit="1" customWidth="1"/>
    <col min="10795" max="10795" width="11.44140625" style="7"/>
    <col min="10796" max="10796" width="29.44140625" style="7" customWidth="1"/>
    <col min="10797" max="10797" width="9" style="7" bestFit="1" customWidth="1"/>
    <col min="10798" max="10798" width="7.44140625" style="7" bestFit="1" customWidth="1"/>
    <col min="10799" max="10799" width="10.44140625" style="7" bestFit="1" customWidth="1"/>
    <col min="10800" max="10803" width="7.44140625" style="7" bestFit="1" customWidth="1"/>
    <col min="10804" max="10804" width="6.88671875" style="7" bestFit="1" customWidth="1"/>
    <col min="10805" max="10805" width="9" style="7" bestFit="1" customWidth="1"/>
    <col min="10806" max="10807" width="7.44140625" style="7" bestFit="1" customWidth="1"/>
    <col min="10808" max="10809" width="9" style="7" bestFit="1" customWidth="1"/>
    <col min="10810" max="10810" width="9" style="7" customWidth="1"/>
    <col min="10811" max="10811" width="7.44140625" style="7" bestFit="1" customWidth="1"/>
    <col min="10812" max="10812" width="9" style="7" bestFit="1" customWidth="1"/>
    <col min="10813" max="10813" width="11.44140625" style="7"/>
    <col min="10814" max="10814" width="29.44140625" style="7" customWidth="1"/>
    <col min="10815" max="10815" width="9" style="7" bestFit="1" customWidth="1"/>
    <col min="10816" max="10816" width="7.44140625" style="7" bestFit="1" customWidth="1"/>
    <col min="10817" max="10817" width="10.44140625" style="7" bestFit="1" customWidth="1"/>
    <col min="10818" max="10821" width="7.44140625" style="7" bestFit="1" customWidth="1"/>
    <col min="10822" max="10822" width="6.88671875" style="7" bestFit="1" customWidth="1"/>
    <col min="10823" max="10823" width="9" style="7" bestFit="1" customWidth="1"/>
    <col min="10824" max="10825" width="7.44140625" style="7" bestFit="1" customWidth="1"/>
    <col min="10826" max="10827" width="9" style="7" bestFit="1" customWidth="1"/>
    <col min="10828" max="10828" width="9" style="7" customWidth="1"/>
    <col min="10829" max="10829" width="7.44140625" style="7" bestFit="1" customWidth="1"/>
    <col min="10830" max="10830" width="9" style="7" bestFit="1" customWidth="1"/>
    <col min="10831" max="11008" width="11.44140625" style="7"/>
    <col min="11009" max="11009" width="31" style="7" customWidth="1"/>
    <col min="11010" max="11010" width="9" style="7" bestFit="1" customWidth="1"/>
    <col min="11011" max="11011" width="7.44140625" style="7" bestFit="1" customWidth="1"/>
    <col min="11012" max="11012" width="10.44140625" style="7" bestFit="1" customWidth="1"/>
    <col min="11013" max="11016" width="7.44140625" style="7" bestFit="1" customWidth="1"/>
    <col min="11017" max="11017" width="6.88671875" style="7" bestFit="1" customWidth="1"/>
    <col min="11018" max="11018" width="9" style="7" bestFit="1" customWidth="1"/>
    <col min="11019" max="11020" width="7.44140625" style="7" bestFit="1" customWidth="1"/>
    <col min="11021" max="11022" width="9" style="7" bestFit="1" customWidth="1"/>
    <col min="11023" max="11023" width="9" style="7" customWidth="1"/>
    <col min="11024" max="11024" width="7.44140625" style="7" bestFit="1" customWidth="1"/>
    <col min="11025" max="11028" width="7.44140625" style="7" customWidth="1"/>
    <col min="11029" max="11029" width="9" style="7" bestFit="1" customWidth="1"/>
    <col min="11030" max="11030" width="17.109375" style="7" customWidth="1"/>
    <col min="11031" max="11034" width="10.109375" style="7" customWidth="1"/>
    <col min="11035" max="11035" width="9" style="7" bestFit="1" customWidth="1"/>
    <col min="11036" max="11036" width="7.44140625" style="7" bestFit="1" customWidth="1"/>
    <col min="11037" max="11037" width="10.44140625" style="7" bestFit="1" customWidth="1"/>
    <col min="11038" max="11041" width="7.44140625" style="7" bestFit="1" customWidth="1"/>
    <col min="11042" max="11042" width="6.88671875" style="7" bestFit="1" customWidth="1"/>
    <col min="11043" max="11043" width="9" style="7" bestFit="1" customWidth="1"/>
    <col min="11044" max="11045" width="7.44140625" style="7" bestFit="1" customWidth="1"/>
    <col min="11046" max="11047" width="9" style="7" bestFit="1" customWidth="1"/>
    <col min="11048" max="11048" width="9" style="7" customWidth="1"/>
    <col min="11049" max="11049" width="7.44140625" style="7" bestFit="1" customWidth="1"/>
    <col min="11050" max="11050" width="9" style="7" bestFit="1" customWidth="1"/>
    <col min="11051" max="11051" width="11.44140625" style="7"/>
    <col min="11052" max="11052" width="29.44140625" style="7" customWidth="1"/>
    <col min="11053" max="11053" width="9" style="7" bestFit="1" customWidth="1"/>
    <col min="11054" max="11054" width="7.44140625" style="7" bestFit="1" customWidth="1"/>
    <col min="11055" max="11055" width="10.44140625" style="7" bestFit="1" customWidth="1"/>
    <col min="11056" max="11059" width="7.44140625" style="7" bestFit="1" customWidth="1"/>
    <col min="11060" max="11060" width="6.88671875" style="7" bestFit="1" customWidth="1"/>
    <col min="11061" max="11061" width="9" style="7" bestFit="1" customWidth="1"/>
    <col min="11062" max="11063" width="7.44140625" style="7" bestFit="1" customWidth="1"/>
    <col min="11064" max="11065" width="9" style="7" bestFit="1" customWidth="1"/>
    <col min="11066" max="11066" width="9" style="7" customWidth="1"/>
    <col min="11067" max="11067" width="7.44140625" style="7" bestFit="1" customWidth="1"/>
    <col min="11068" max="11068" width="9" style="7" bestFit="1" customWidth="1"/>
    <col min="11069" max="11069" width="11.44140625" style="7"/>
    <col min="11070" max="11070" width="29.44140625" style="7" customWidth="1"/>
    <col min="11071" max="11071" width="9" style="7" bestFit="1" customWidth="1"/>
    <col min="11072" max="11072" width="7.44140625" style="7" bestFit="1" customWidth="1"/>
    <col min="11073" max="11073" width="10.44140625" style="7" bestFit="1" customWidth="1"/>
    <col min="11074" max="11077" width="7.44140625" style="7" bestFit="1" customWidth="1"/>
    <col min="11078" max="11078" width="6.88671875" style="7" bestFit="1" customWidth="1"/>
    <col min="11079" max="11079" width="9" style="7" bestFit="1" customWidth="1"/>
    <col min="11080" max="11081" width="7.44140625" style="7" bestFit="1" customWidth="1"/>
    <col min="11082" max="11083" width="9" style="7" bestFit="1" customWidth="1"/>
    <col min="11084" max="11084" width="9" style="7" customWidth="1"/>
    <col min="11085" max="11085" width="7.44140625" style="7" bestFit="1" customWidth="1"/>
    <col min="11086" max="11086" width="9" style="7" bestFit="1" customWidth="1"/>
    <col min="11087" max="11264" width="11.44140625" style="7"/>
    <col min="11265" max="11265" width="31" style="7" customWidth="1"/>
    <col min="11266" max="11266" width="9" style="7" bestFit="1" customWidth="1"/>
    <col min="11267" max="11267" width="7.44140625" style="7" bestFit="1" customWidth="1"/>
    <col min="11268" max="11268" width="10.44140625" style="7" bestFit="1" customWidth="1"/>
    <col min="11269" max="11272" width="7.44140625" style="7" bestFit="1" customWidth="1"/>
    <col min="11273" max="11273" width="6.88671875" style="7" bestFit="1" customWidth="1"/>
    <col min="11274" max="11274" width="9" style="7" bestFit="1" customWidth="1"/>
    <col min="11275" max="11276" width="7.44140625" style="7" bestFit="1" customWidth="1"/>
    <col min="11277" max="11278" width="9" style="7" bestFit="1" customWidth="1"/>
    <col min="11279" max="11279" width="9" style="7" customWidth="1"/>
    <col min="11280" max="11280" width="7.44140625" style="7" bestFit="1" customWidth="1"/>
    <col min="11281" max="11284" width="7.44140625" style="7" customWidth="1"/>
    <col min="11285" max="11285" width="9" style="7" bestFit="1" customWidth="1"/>
    <col min="11286" max="11286" width="17.109375" style="7" customWidth="1"/>
    <col min="11287" max="11290" width="10.109375" style="7" customWidth="1"/>
    <col min="11291" max="11291" width="9" style="7" bestFit="1" customWidth="1"/>
    <col min="11292" max="11292" width="7.44140625" style="7" bestFit="1" customWidth="1"/>
    <col min="11293" max="11293" width="10.44140625" style="7" bestFit="1" customWidth="1"/>
    <col min="11294" max="11297" width="7.44140625" style="7" bestFit="1" customWidth="1"/>
    <col min="11298" max="11298" width="6.88671875" style="7" bestFit="1" customWidth="1"/>
    <col min="11299" max="11299" width="9" style="7" bestFit="1" customWidth="1"/>
    <col min="11300" max="11301" width="7.44140625" style="7" bestFit="1" customWidth="1"/>
    <col min="11302" max="11303" width="9" style="7" bestFit="1" customWidth="1"/>
    <col min="11304" max="11304" width="9" style="7" customWidth="1"/>
    <col min="11305" max="11305" width="7.44140625" style="7" bestFit="1" customWidth="1"/>
    <col min="11306" max="11306" width="9" style="7" bestFit="1" customWidth="1"/>
    <col min="11307" max="11307" width="11.44140625" style="7"/>
    <col min="11308" max="11308" width="29.44140625" style="7" customWidth="1"/>
    <col min="11309" max="11309" width="9" style="7" bestFit="1" customWidth="1"/>
    <col min="11310" max="11310" width="7.44140625" style="7" bestFit="1" customWidth="1"/>
    <col min="11311" max="11311" width="10.44140625" style="7" bestFit="1" customWidth="1"/>
    <col min="11312" max="11315" width="7.44140625" style="7" bestFit="1" customWidth="1"/>
    <col min="11316" max="11316" width="6.88671875" style="7" bestFit="1" customWidth="1"/>
    <col min="11317" max="11317" width="9" style="7" bestFit="1" customWidth="1"/>
    <col min="11318" max="11319" width="7.44140625" style="7" bestFit="1" customWidth="1"/>
    <col min="11320" max="11321" width="9" style="7" bestFit="1" customWidth="1"/>
    <col min="11322" max="11322" width="9" style="7" customWidth="1"/>
    <col min="11323" max="11323" width="7.44140625" style="7" bestFit="1" customWidth="1"/>
    <col min="11324" max="11324" width="9" style="7" bestFit="1" customWidth="1"/>
    <col min="11325" max="11325" width="11.44140625" style="7"/>
    <col min="11326" max="11326" width="29.44140625" style="7" customWidth="1"/>
    <col min="11327" max="11327" width="9" style="7" bestFit="1" customWidth="1"/>
    <col min="11328" max="11328" width="7.44140625" style="7" bestFit="1" customWidth="1"/>
    <col min="11329" max="11329" width="10.44140625" style="7" bestFit="1" customWidth="1"/>
    <col min="11330" max="11333" width="7.44140625" style="7" bestFit="1" customWidth="1"/>
    <col min="11334" max="11334" width="6.88671875" style="7" bestFit="1" customWidth="1"/>
    <col min="11335" max="11335" width="9" style="7" bestFit="1" customWidth="1"/>
    <col min="11336" max="11337" width="7.44140625" style="7" bestFit="1" customWidth="1"/>
    <col min="11338" max="11339" width="9" style="7" bestFit="1" customWidth="1"/>
    <col min="11340" max="11340" width="9" style="7" customWidth="1"/>
    <col min="11341" max="11341" width="7.44140625" style="7" bestFit="1" customWidth="1"/>
    <col min="11342" max="11342" width="9" style="7" bestFit="1" customWidth="1"/>
    <col min="11343" max="11520" width="11.44140625" style="7"/>
    <col min="11521" max="11521" width="31" style="7" customWidth="1"/>
    <col min="11522" max="11522" width="9" style="7" bestFit="1" customWidth="1"/>
    <col min="11523" max="11523" width="7.44140625" style="7" bestFit="1" customWidth="1"/>
    <col min="11524" max="11524" width="10.44140625" style="7" bestFit="1" customWidth="1"/>
    <col min="11525" max="11528" width="7.44140625" style="7" bestFit="1" customWidth="1"/>
    <col min="11529" max="11529" width="6.88671875" style="7" bestFit="1" customWidth="1"/>
    <col min="11530" max="11530" width="9" style="7" bestFit="1" customWidth="1"/>
    <col min="11531" max="11532" width="7.44140625" style="7" bestFit="1" customWidth="1"/>
    <col min="11533" max="11534" width="9" style="7" bestFit="1" customWidth="1"/>
    <col min="11535" max="11535" width="9" style="7" customWidth="1"/>
    <col min="11536" max="11536" width="7.44140625" style="7" bestFit="1" customWidth="1"/>
    <col min="11537" max="11540" width="7.44140625" style="7" customWidth="1"/>
    <col min="11541" max="11541" width="9" style="7" bestFit="1" customWidth="1"/>
    <col min="11542" max="11542" width="17.109375" style="7" customWidth="1"/>
    <col min="11543" max="11546" width="10.109375" style="7" customWidth="1"/>
    <col min="11547" max="11547" width="9" style="7" bestFit="1" customWidth="1"/>
    <col min="11548" max="11548" width="7.44140625" style="7" bestFit="1" customWidth="1"/>
    <col min="11549" max="11549" width="10.44140625" style="7" bestFit="1" customWidth="1"/>
    <col min="11550" max="11553" width="7.44140625" style="7" bestFit="1" customWidth="1"/>
    <col min="11554" max="11554" width="6.88671875" style="7" bestFit="1" customWidth="1"/>
    <col min="11555" max="11555" width="9" style="7" bestFit="1" customWidth="1"/>
    <col min="11556" max="11557" width="7.44140625" style="7" bestFit="1" customWidth="1"/>
    <col min="11558" max="11559" width="9" style="7" bestFit="1" customWidth="1"/>
    <col min="11560" max="11560" width="9" style="7" customWidth="1"/>
    <col min="11561" max="11561" width="7.44140625" style="7" bestFit="1" customWidth="1"/>
    <col min="11562" max="11562" width="9" style="7" bestFit="1" customWidth="1"/>
    <col min="11563" max="11563" width="11.44140625" style="7"/>
    <col min="11564" max="11564" width="29.44140625" style="7" customWidth="1"/>
    <col min="11565" max="11565" width="9" style="7" bestFit="1" customWidth="1"/>
    <col min="11566" max="11566" width="7.44140625" style="7" bestFit="1" customWidth="1"/>
    <col min="11567" max="11567" width="10.44140625" style="7" bestFit="1" customWidth="1"/>
    <col min="11568" max="11571" width="7.44140625" style="7" bestFit="1" customWidth="1"/>
    <col min="11572" max="11572" width="6.88671875" style="7" bestFit="1" customWidth="1"/>
    <col min="11573" max="11573" width="9" style="7" bestFit="1" customWidth="1"/>
    <col min="11574" max="11575" width="7.44140625" style="7" bestFit="1" customWidth="1"/>
    <col min="11576" max="11577" width="9" style="7" bestFit="1" customWidth="1"/>
    <col min="11578" max="11578" width="9" style="7" customWidth="1"/>
    <col min="11579" max="11579" width="7.44140625" style="7" bestFit="1" customWidth="1"/>
    <col min="11580" max="11580" width="9" style="7" bestFit="1" customWidth="1"/>
    <col min="11581" max="11581" width="11.44140625" style="7"/>
    <col min="11582" max="11582" width="29.44140625" style="7" customWidth="1"/>
    <col min="11583" max="11583" width="9" style="7" bestFit="1" customWidth="1"/>
    <col min="11584" max="11584" width="7.44140625" style="7" bestFit="1" customWidth="1"/>
    <col min="11585" max="11585" width="10.44140625" style="7" bestFit="1" customWidth="1"/>
    <col min="11586" max="11589" width="7.44140625" style="7" bestFit="1" customWidth="1"/>
    <col min="11590" max="11590" width="6.88671875" style="7" bestFit="1" customWidth="1"/>
    <col min="11591" max="11591" width="9" style="7" bestFit="1" customWidth="1"/>
    <col min="11592" max="11593" width="7.44140625" style="7" bestFit="1" customWidth="1"/>
    <col min="11594" max="11595" width="9" style="7" bestFit="1" customWidth="1"/>
    <col min="11596" max="11596" width="9" style="7" customWidth="1"/>
    <col min="11597" max="11597" width="7.44140625" style="7" bestFit="1" customWidth="1"/>
    <col min="11598" max="11598" width="9" style="7" bestFit="1" customWidth="1"/>
    <col min="11599" max="11776" width="11.44140625" style="7"/>
    <col min="11777" max="11777" width="31" style="7" customWidth="1"/>
    <col min="11778" max="11778" width="9" style="7" bestFit="1" customWidth="1"/>
    <col min="11779" max="11779" width="7.44140625" style="7" bestFit="1" customWidth="1"/>
    <col min="11780" max="11780" width="10.44140625" style="7" bestFit="1" customWidth="1"/>
    <col min="11781" max="11784" width="7.44140625" style="7" bestFit="1" customWidth="1"/>
    <col min="11785" max="11785" width="6.88671875" style="7" bestFit="1" customWidth="1"/>
    <col min="11786" max="11786" width="9" style="7" bestFit="1" customWidth="1"/>
    <col min="11787" max="11788" width="7.44140625" style="7" bestFit="1" customWidth="1"/>
    <col min="11789" max="11790" width="9" style="7" bestFit="1" customWidth="1"/>
    <col min="11791" max="11791" width="9" style="7" customWidth="1"/>
    <col min="11792" max="11792" width="7.44140625" style="7" bestFit="1" customWidth="1"/>
    <col min="11793" max="11796" width="7.44140625" style="7" customWidth="1"/>
    <col min="11797" max="11797" width="9" style="7" bestFit="1" customWidth="1"/>
    <col min="11798" max="11798" width="17.109375" style="7" customWidth="1"/>
    <col min="11799" max="11802" width="10.109375" style="7" customWidth="1"/>
    <col min="11803" max="11803" width="9" style="7" bestFit="1" customWidth="1"/>
    <col min="11804" max="11804" width="7.44140625" style="7" bestFit="1" customWidth="1"/>
    <col min="11805" max="11805" width="10.44140625" style="7" bestFit="1" customWidth="1"/>
    <col min="11806" max="11809" width="7.44140625" style="7" bestFit="1" customWidth="1"/>
    <col min="11810" max="11810" width="6.88671875" style="7" bestFit="1" customWidth="1"/>
    <col min="11811" max="11811" width="9" style="7" bestFit="1" customWidth="1"/>
    <col min="11812" max="11813" width="7.44140625" style="7" bestFit="1" customWidth="1"/>
    <col min="11814" max="11815" width="9" style="7" bestFit="1" customWidth="1"/>
    <col min="11816" max="11816" width="9" style="7" customWidth="1"/>
    <col min="11817" max="11817" width="7.44140625" style="7" bestFit="1" customWidth="1"/>
    <col min="11818" max="11818" width="9" style="7" bestFit="1" customWidth="1"/>
    <col min="11819" max="11819" width="11.44140625" style="7"/>
    <col min="11820" max="11820" width="29.44140625" style="7" customWidth="1"/>
    <col min="11821" max="11821" width="9" style="7" bestFit="1" customWidth="1"/>
    <col min="11822" max="11822" width="7.44140625" style="7" bestFit="1" customWidth="1"/>
    <col min="11823" max="11823" width="10.44140625" style="7" bestFit="1" customWidth="1"/>
    <col min="11824" max="11827" width="7.44140625" style="7" bestFit="1" customWidth="1"/>
    <col min="11828" max="11828" width="6.88671875" style="7" bestFit="1" customWidth="1"/>
    <col min="11829" max="11829" width="9" style="7" bestFit="1" customWidth="1"/>
    <col min="11830" max="11831" width="7.44140625" style="7" bestFit="1" customWidth="1"/>
    <col min="11832" max="11833" width="9" style="7" bestFit="1" customWidth="1"/>
    <col min="11834" max="11834" width="9" style="7" customWidth="1"/>
    <col min="11835" max="11835" width="7.44140625" style="7" bestFit="1" customWidth="1"/>
    <col min="11836" max="11836" width="9" style="7" bestFit="1" customWidth="1"/>
    <col min="11837" max="11837" width="11.44140625" style="7"/>
    <col min="11838" max="11838" width="29.44140625" style="7" customWidth="1"/>
    <col min="11839" max="11839" width="9" style="7" bestFit="1" customWidth="1"/>
    <col min="11840" max="11840" width="7.44140625" style="7" bestFit="1" customWidth="1"/>
    <col min="11841" max="11841" width="10.44140625" style="7" bestFit="1" customWidth="1"/>
    <col min="11842" max="11845" width="7.44140625" style="7" bestFit="1" customWidth="1"/>
    <col min="11846" max="11846" width="6.88671875" style="7" bestFit="1" customWidth="1"/>
    <col min="11847" max="11847" width="9" style="7" bestFit="1" customWidth="1"/>
    <col min="11848" max="11849" width="7.44140625" style="7" bestFit="1" customWidth="1"/>
    <col min="11850" max="11851" width="9" style="7" bestFit="1" customWidth="1"/>
    <col min="11852" max="11852" width="9" style="7" customWidth="1"/>
    <col min="11853" max="11853" width="7.44140625" style="7" bestFit="1" customWidth="1"/>
    <col min="11854" max="11854" width="9" style="7" bestFit="1" customWidth="1"/>
    <col min="11855" max="12032" width="11.44140625" style="7"/>
    <col min="12033" max="12033" width="31" style="7" customWidth="1"/>
    <col min="12034" max="12034" width="9" style="7" bestFit="1" customWidth="1"/>
    <col min="12035" max="12035" width="7.44140625" style="7" bestFit="1" customWidth="1"/>
    <col min="12036" max="12036" width="10.44140625" style="7" bestFit="1" customWidth="1"/>
    <col min="12037" max="12040" width="7.44140625" style="7" bestFit="1" customWidth="1"/>
    <col min="12041" max="12041" width="6.88671875" style="7" bestFit="1" customWidth="1"/>
    <col min="12042" max="12042" width="9" style="7" bestFit="1" customWidth="1"/>
    <col min="12043" max="12044" width="7.44140625" style="7" bestFit="1" customWidth="1"/>
    <col min="12045" max="12046" width="9" style="7" bestFit="1" customWidth="1"/>
    <col min="12047" max="12047" width="9" style="7" customWidth="1"/>
    <col min="12048" max="12048" width="7.44140625" style="7" bestFit="1" customWidth="1"/>
    <col min="12049" max="12052" width="7.44140625" style="7" customWidth="1"/>
    <col min="12053" max="12053" width="9" style="7" bestFit="1" customWidth="1"/>
    <col min="12054" max="12054" width="17.109375" style="7" customWidth="1"/>
    <col min="12055" max="12058" width="10.109375" style="7" customWidth="1"/>
    <col min="12059" max="12059" width="9" style="7" bestFit="1" customWidth="1"/>
    <col min="12060" max="12060" width="7.44140625" style="7" bestFit="1" customWidth="1"/>
    <col min="12061" max="12061" width="10.44140625" style="7" bestFit="1" customWidth="1"/>
    <col min="12062" max="12065" width="7.44140625" style="7" bestFit="1" customWidth="1"/>
    <col min="12066" max="12066" width="6.88671875" style="7" bestFit="1" customWidth="1"/>
    <col min="12067" max="12067" width="9" style="7" bestFit="1" customWidth="1"/>
    <col min="12068" max="12069" width="7.44140625" style="7" bestFit="1" customWidth="1"/>
    <col min="12070" max="12071" width="9" style="7" bestFit="1" customWidth="1"/>
    <col min="12072" max="12072" width="9" style="7" customWidth="1"/>
    <col min="12073" max="12073" width="7.44140625" style="7" bestFit="1" customWidth="1"/>
    <col min="12074" max="12074" width="9" style="7" bestFit="1" customWidth="1"/>
    <col min="12075" max="12075" width="11.44140625" style="7"/>
    <col min="12076" max="12076" width="29.44140625" style="7" customWidth="1"/>
    <col min="12077" max="12077" width="9" style="7" bestFit="1" customWidth="1"/>
    <col min="12078" max="12078" width="7.44140625" style="7" bestFit="1" customWidth="1"/>
    <col min="12079" max="12079" width="10.44140625" style="7" bestFit="1" customWidth="1"/>
    <col min="12080" max="12083" width="7.44140625" style="7" bestFit="1" customWidth="1"/>
    <col min="12084" max="12084" width="6.88671875" style="7" bestFit="1" customWidth="1"/>
    <col min="12085" max="12085" width="9" style="7" bestFit="1" customWidth="1"/>
    <col min="12086" max="12087" width="7.44140625" style="7" bestFit="1" customWidth="1"/>
    <col min="12088" max="12089" width="9" style="7" bestFit="1" customWidth="1"/>
    <col min="12090" max="12090" width="9" style="7" customWidth="1"/>
    <col min="12091" max="12091" width="7.44140625" style="7" bestFit="1" customWidth="1"/>
    <col min="12092" max="12092" width="9" style="7" bestFit="1" customWidth="1"/>
    <col min="12093" max="12093" width="11.44140625" style="7"/>
    <col min="12094" max="12094" width="29.44140625" style="7" customWidth="1"/>
    <col min="12095" max="12095" width="9" style="7" bestFit="1" customWidth="1"/>
    <col min="12096" max="12096" width="7.44140625" style="7" bestFit="1" customWidth="1"/>
    <col min="12097" max="12097" width="10.44140625" style="7" bestFit="1" customWidth="1"/>
    <col min="12098" max="12101" width="7.44140625" style="7" bestFit="1" customWidth="1"/>
    <col min="12102" max="12102" width="6.88671875" style="7" bestFit="1" customWidth="1"/>
    <col min="12103" max="12103" width="9" style="7" bestFit="1" customWidth="1"/>
    <col min="12104" max="12105" width="7.44140625" style="7" bestFit="1" customWidth="1"/>
    <col min="12106" max="12107" width="9" style="7" bestFit="1" customWidth="1"/>
    <col min="12108" max="12108" width="9" style="7" customWidth="1"/>
    <col min="12109" max="12109" width="7.44140625" style="7" bestFit="1" customWidth="1"/>
    <col min="12110" max="12110" width="9" style="7" bestFit="1" customWidth="1"/>
    <col min="12111" max="12288" width="11.44140625" style="7"/>
    <col min="12289" max="12289" width="31" style="7" customWidth="1"/>
    <col min="12290" max="12290" width="9" style="7" bestFit="1" customWidth="1"/>
    <col min="12291" max="12291" width="7.44140625" style="7" bestFit="1" customWidth="1"/>
    <col min="12292" max="12292" width="10.44140625" style="7" bestFit="1" customWidth="1"/>
    <col min="12293" max="12296" width="7.44140625" style="7" bestFit="1" customWidth="1"/>
    <col min="12297" max="12297" width="6.88671875" style="7" bestFit="1" customWidth="1"/>
    <col min="12298" max="12298" width="9" style="7" bestFit="1" customWidth="1"/>
    <col min="12299" max="12300" width="7.44140625" style="7" bestFit="1" customWidth="1"/>
    <col min="12301" max="12302" width="9" style="7" bestFit="1" customWidth="1"/>
    <col min="12303" max="12303" width="9" style="7" customWidth="1"/>
    <col min="12304" max="12304" width="7.44140625" style="7" bestFit="1" customWidth="1"/>
    <col min="12305" max="12308" width="7.44140625" style="7" customWidth="1"/>
    <col min="12309" max="12309" width="9" style="7" bestFit="1" customWidth="1"/>
    <col min="12310" max="12310" width="17.109375" style="7" customWidth="1"/>
    <col min="12311" max="12314" width="10.109375" style="7" customWidth="1"/>
    <col min="12315" max="12315" width="9" style="7" bestFit="1" customWidth="1"/>
    <col min="12316" max="12316" width="7.44140625" style="7" bestFit="1" customWidth="1"/>
    <col min="12317" max="12317" width="10.44140625" style="7" bestFit="1" customWidth="1"/>
    <col min="12318" max="12321" width="7.44140625" style="7" bestFit="1" customWidth="1"/>
    <col min="12322" max="12322" width="6.88671875" style="7" bestFit="1" customWidth="1"/>
    <col min="12323" max="12323" width="9" style="7" bestFit="1" customWidth="1"/>
    <col min="12324" max="12325" width="7.44140625" style="7" bestFit="1" customWidth="1"/>
    <col min="12326" max="12327" width="9" style="7" bestFit="1" customWidth="1"/>
    <col min="12328" max="12328" width="9" style="7" customWidth="1"/>
    <col min="12329" max="12329" width="7.44140625" style="7" bestFit="1" customWidth="1"/>
    <col min="12330" max="12330" width="9" style="7" bestFit="1" customWidth="1"/>
    <col min="12331" max="12331" width="11.44140625" style="7"/>
    <col min="12332" max="12332" width="29.44140625" style="7" customWidth="1"/>
    <col min="12333" max="12333" width="9" style="7" bestFit="1" customWidth="1"/>
    <col min="12334" max="12334" width="7.44140625" style="7" bestFit="1" customWidth="1"/>
    <col min="12335" max="12335" width="10.44140625" style="7" bestFit="1" customWidth="1"/>
    <col min="12336" max="12339" width="7.44140625" style="7" bestFit="1" customWidth="1"/>
    <col min="12340" max="12340" width="6.88671875" style="7" bestFit="1" customWidth="1"/>
    <col min="12341" max="12341" width="9" style="7" bestFit="1" customWidth="1"/>
    <col min="12342" max="12343" width="7.44140625" style="7" bestFit="1" customWidth="1"/>
    <col min="12344" max="12345" width="9" style="7" bestFit="1" customWidth="1"/>
    <col min="12346" max="12346" width="9" style="7" customWidth="1"/>
    <col min="12347" max="12347" width="7.44140625" style="7" bestFit="1" customWidth="1"/>
    <col min="12348" max="12348" width="9" style="7" bestFit="1" customWidth="1"/>
    <col min="12349" max="12349" width="11.44140625" style="7"/>
    <col min="12350" max="12350" width="29.44140625" style="7" customWidth="1"/>
    <col min="12351" max="12351" width="9" style="7" bestFit="1" customWidth="1"/>
    <col min="12352" max="12352" width="7.44140625" style="7" bestFit="1" customWidth="1"/>
    <col min="12353" max="12353" width="10.44140625" style="7" bestFit="1" customWidth="1"/>
    <col min="12354" max="12357" width="7.44140625" style="7" bestFit="1" customWidth="1"/>
    <col min="12358" max="12358" width="6.88671875" style="7" bestFit="1" customWidth="1"/>
    <col min="12359" max="12359" width="9" style="7" bestFit="1" customWidth="1"/>
    <col min="12360" max="12361" width="7.44140625" style="7" bestFit="1" customWidth="1"/>
    <col min="12362" max="12363" width="9" style="7" bestFit="1" customWidth="1"/>
    <col min="12364" max="12364" width="9" style="7" customWidth="1"/>
    <col min="12365" max="12365" width="7.44140625" style="7" bestFit="1" customWidth="1"/>
    <col min="12366" max="12366" width="9" style="7" bestFit="1" customWidth="1"/>
    <col min="12367" max="12544" width="11.44140625" style="7"/>
    <col min="12545" max="12545" width="31" style="7" customWidth="1"/>
    <col min="12546" max="12546" width="9" style="7" bestFit="1" customWidth="1"/>
    <col min="12547" max="12547" width="7.44140625" style="7" bestFit="1" customWidth="1"/>
    <col min="12548" max="12548" width="10.44140625" style="7" bestFit="1" customWidth="1"/>
    <col min="12549" max="12552" width="7.44140625" style="7" bestFit="1" customWidth="1"/>
    <col min="12553" max="12553" width="6.88671875" style="7" bestFit="1" customWidth="1"/>
    <col min="12554" max="12554" width="9" style="7" bestFit="1" customWidth="1"/>
    <col min="12555" max="12556" width="7.44140625" style="7" bestFit="1" customWidth="1"/>
    <col min="12557" max="12558" width="9" style="7" bestFit="1" customWidth="1"/>
    <col min="12559" max="12559" width="9" style="7" customWidth="1"/>
    <col min="12560" max="12560" width="7.44140625" style="7" bestFit="1" customWidth="1"/>
    <col min="12561" max="12564" width="7.44140625" style="7" customWidth="1"/>
    <col min="12565" max="12565" width="9" style="7" bestFit="1" customWidth="1"/>
    <col min="12566" max="12566" width="17.109375" style="7" customWidth="1"/>
    <col min="12567" max="12570" width="10.109375" style="7" customWidth="1"/>
    <col min="12571" max="12571" width="9" style="7" bestFit="1" customWidth="1"/>
    <col min="12572" max="12572" width="7.44140625" style="7" bestFit="1" customWidth="1"/>
    <col min="12573" max="12573" width="10.44140625" style="7" bestFit="1" customWidth="1"/>
    <col min="12574" max="12577" width="7.44140625" style="7" bestFit="1" customWidth="1"/>
    <col min="12578" max="12578" width="6.88671875" style="7" bestFit="1" customWidth="1"/>
    <col min="12579" max="12579" width="9" style="7" bestFit="1" customWidth="1"/>
    <col min="12580" max="12581" width="7.44140625" style="7" bestFit="1" customWidth="1"/>
    <col min="12582" max="12583" width="9" style="7" bestFit="1" customWidth="1"/>
    <col min="12584" max="12584" width="9" style="7" customWidth="1"/>
    <col min="12585" max="12585" width="7.44140625" style="7" bestFit="1" customWidth="1"/>
    <col min="12586" max="12586" width="9" style="7" bestFit="1" customWidth="1"/>
    <col min="12587" max="12587" width="11.44140625" style="7"/>
    <col min="12588" max="12588" width="29.44140625" style="7" customWidth="1"/>
    <col min="12589" max="12589" width="9" style="7" bestFit="1" customWidth="1"/>
    <col min="12590" max="12590" width="7.44140625" style="7" bestFit="1" customWidth="1"/>
    <col min="12591" max="12591" width="10.44140625" style="7" bestFit="1" customWidth="1"/>
    <col min="12592" max="12595" width="7.44140625" style="7" bestFit="1" customWidth="1"/>
    <col min="12596" max="12596" width="6.88671875" style="7" bestFit="1" customWidth="1"/>
    <col min="12597" max="12597" width="9" style="7" bestFit="1" customWidth="1"/>
    <col min="12598" max="12599" width="7.44140625" style="7" bestFit="1" customWidth="1"/>
    <col min="12600" max="12601" width="9" style="7" bestFit="1" customWidth="1"/>
    <col min="12602" max="12602" width="9" style="7" customWidth="1"/>
    <col min="12603" max="12603" width="7.44140625" style="7" bestFit="1" customWidth="1"/>
    <col min="12604" max="12604" width="9" style="7" bestFit="1" customWidth="1"/>
    <col min="12605" max="12605" width="11.44140625" style="7"/>
    <col min="12606" max="12606" width="29.44140625" style="7" customWidth="1"/>
    <col min="12607" max="12607" width="9" style="7" bestFit="1" customWidth="1"/>
    <col min="12608" max="12608" width="7.44140625" style="7" bestFit="1" customWidth="1"/>
    <col min="12609" max="12609" width="10.44140625" style="7" bestFit="1" customWidth="1"/>
    <col min="12610" max="12613" width="7.44140625" style="7" bestFit="1" customWidth="1"/>
    <col min="12614" max="12614" width="6.88671875" style="7" bestFit="1" customWidth="1"/>
    <col min="12615" max="12615" width="9" style="7" bestFit="1" customWidth="1"/>
    <col min="12616" max="12617" width="7.44140625" style="7" bestFit="1" customWidth="1"/>
    <col min="12618" max="12619" width="9" style="7" bestFit="1" customWidth="1"/>
    <col min="12620" max="12620" width="9" style="7" customWidth="1"/>
    <col min="12621" max="12621" width="7.44140625" style="7" bestFit="1" customWidth="1"/>
    <col min="12622" max="12622" width="9" style="7" bestFit="1" customWidth="1"/>
    <col min="12623" max="12800" width="11.44140625" style="7"/>
    <col min="12801" max="12801" width="31" style="7" customWidth="1"/>
    <col min="12802" max="12802" width="9" style="7" bestFit="1" customWidth="1"/>
    <col min="12803" max="12803" width="7.44140625" style="7" bestFit="1" customWidth="1"/>
    <col min="12804" max="12804" width="10.44140625" style="7" bestFit="1" customWidth="1"/>
    <col min="12805" max="12808" width="7.44140625" style="7" bestFit="1" customWidth="1"/>
    <col min="12809" max="12809" width="6.88671875" style="7" bestFit="1" customWidth="1"/>
    <col min="12810" max="12810" width="9" style="7" bestFit="1" customWidth="1"/>
    <col min="12811" max="12812" width="7.44140625" style="7" bestFit="1" customWidth="1"/>
    <col min="12813" max="12814" width="9" style="7" bestFit="1" customWidth="1"/>
    <col min="12815" max="12815" width="9" style="7" customWidth="1"/>
    <col min="12816" max="12816" width="7.44140625" style="7" bestFit="1" customWidth="1"/>
    <col min="12817" max="12820" width="7.44140625" style="7" customWidth="1"/>
    <col min="12821" max="12821" width="9" style="7" bestFit="1" customWidth="1"/>
    <col min="12822" max="12822" width="17.109375" style="7" customWidth="1"/>
    <col min="12823" max="12826" width="10.109375" style="7" customWidth="1"/>
    <col min="12827" max="12827" width="9" style="7" bestFit="1" customWidth="1"/>
    <col min="12828" max="12828" width="7.44140625" style="7" bestFit="1" customWidth="1"/>
    <col min="12829" max="12829" width="10.44140625" style="7" bestFit="1" customWidth="1"/>
    <col min="12830" max="12833" width="7.44140625" style="7" bestFit="1" customWidth="1"/>
    <col min="12834" max="12834" width="6.88671875" style="7" bestFit="1" customWidth="1"/>
    <col min="12835" max="12835" width="9" style="7" bestFit="1" customWidth="1"/>
    <col min="12836" max="12837" width="7.44140625" style="7" bestFit="1" customWidth="1"/>
    <col min="12838" max="12839" width="9" style="7" bestFit="1" customWidth="1"/>
    <col min="12840" max="12840" width="9" style="7" customWidth="1"/>
    <col min="12841" max="12841" width="7.44140625" style="7" bestFit="1" customWidth="1"/>
    <col min="12842" max="12842" width="9" style="7" bestFit="1" customWidth="1"/>
    <col min="12843" max="12843" width="11.44140625" style="7"/>
    <col min="12844" max="12844" width="29.44140625" style="7" customWidth="1"/>
    <col min="12845" max="12845" width="9" style="7" bestFit="1" customWidth="1"/>
    <col min="12846" max="12846" width="7.44140625" style="7" bestFit="1" customWidth="1"/>
    <col min="12847" max="12847" width="10.44140625" style="7" bestFit="1" customWidth="1"/>
    <col min="12848" max="12851" width="7.44140625" style="7" bestFit="1" customWidth="1"/>
    <col min="12852" max="12852" width="6.88671875" style="7" bestFit="1" customWidth="1"/>
    <col min="12853" max="12853" width="9" style="7" bestFit="1" customWidth="1"/>
    <col min="12854" max="12855" width="7.44140625" style="7" bestFit="1" customWidth="1"/>
    <col min="12856" max="12857" width="9" style="7" bestFit="1" customWidth="1"/>
    <col min="12858" max="12858" width="9" style="7" customWidth="1"/>
    <col min="12859" max="12859" width="7.44140625" style="7" bestFit="1" customWidth="1"/>
    <col min="12860" max="12860" width="9" style="7" bestFit="1" customWidth="1"/>
    <col min="12861" max="12861" width="11.44140625" style="7"/>
    <col min="12862" max="12862" width="29.44140625" style="7" customWidth="1"/>
    <col min="12863" max="12863" width="9" style="7" bestFit="1" customWidth="1"/>
    <col min="12864" max="12864" width="7.44140625" style="7" bestFit="1" customWidth="1"/>
    <col min="12865" max="12865" width="10.44140625" style="7" bestFit="1" customWidth="1"/>
    <col min="12866" max="12869" width="7.44140625" style="7" bestFit="1" customWidth="1"/>
    <col min="12870" max="12870" width="6.88671875" style="7" bestFit="1" customWidth="1"/>
    <col min="12871" max="12871" width="9" style="7" bestFit="1" customWidth="1"/>
    <col min="12872" max="12873" width="7.44140625" style="7" bestFit="1" customWidth="1"/>
    <col min="12874" max="12875" width="9" style="7" bestFit="1" customWidth="1"/>
    <col min="12876" max="12876" width="9" style="7" customWidth="1"/>
    <col min="12877" max="12877" width="7.44140625" style="7" bestFit="1" customWidth="1"/>
    <col min="12878" max="12878" width="9" style="7" bestFit="1" customWidth="1"/>
    <col min="12879" max="13056" width="11.44140625" style="7"/>
    <col min="13057" max="13057" width="31" style="7" customWidth="1"/>
    <col min="13058" max="13058" width="9" style="7" bestFit="1" customWidth="1"/>
    <col min="13059" max="13059" width="7.44140625" style="7" bestFit="1" customWidth="1"/>
    <col min="13060" max="13060" width="10.44140625" style="7" bestFit="1" customWidth="1"/>
    <col min="13061" max="13064" width="7.44140625" style="7" bestFit="1" customWidth="1"/>
    <col min="13065" max="13065" width="6.88671875" style="7" bestFit="1" customWidth="1"/>
    <col min="13066" max="13066" width="9" style="7" bestFit="1" customWidth="1"/>
    <col min="13067" max="13068" width="7.44140625" style="7" bestFit="1" customWidth="1"/>
    <col min="13069" max="13070" width="9" style="7" bestFit="1" customWidth="1"/>
    <col min="13071" max="13071" width="9" style="7" customWidth="1"/>
    <col min="13072" max="13072" width="7.44140625" style="7" bestFit="1" customWidth="1"/>
    <col min="13073" max="13076" width="7.44140625" style="7" customWidth="1"/>
    <col min="13077" max="13077" width="9" style="7" bestFit="1" customWidth="1"/>
    <col min="13078" max="13078" width="17.109375" style="7" customWidth="1"/>
    <col min="13079" max="13082" width="10.109375" style="7" customWidth="1"/>
    <col min="13083" max="13083" width="9" style="7" bestFit="1" customWidth="1"/>
    <col min="13084" max="13084" width="7.44140625" style="7" bestFit="1" customWidth="1"/>
    <col min="13085" max="13085" width="10.44140625" style="7" bestFit="1" customWidth="1"/>
    <col min="13086" max="13089" width="7.44140625" style="7" bestFit="1" customWidth="1"/>
    <col min="13090" max="13090" width="6.88671875" style="7" bestFit="1" customWidth="1"/>
    <col min="13091" max="13091" width="9" style="7" bestFit="1" customWidth="1"/>
    <col min="13092" max="13093" width="7.44140625" style="7" bestFit="1" customWidth="1"/>
    <col min="13094" max="13095" width="9" style="7" bestFit="1" customWidth="1"/>
    <col min="13096" max="13096" width="9" style="7" customWidth="1"/>
    <col min="13097" max="13097" width="7.44140625" style="7" bestFit="1" customWidth="1"/>
    <col min="13098" max="13098" width="9" style="7" bestFit="1" customWidth="1"/>
    <col min="13099" max="13099" width="11.44140625" style="7"/>
    <col min="13100" max="13100" width="29.44140625" style="7" customWidth="1"/>
    <col min="13101" max="13101" width="9" style="7" bestFit="1" customWidth="1"/>
    <col min="13102" max="13102" width="7.44140625" style="7" bestFit="1" customWidth="1"/>
    <col min="13103" max="13103" width="10.44140625" style="7" bestFit="1" customWidth="1"/>
    <col min="13104" max="13107" width="7.44140625" style="7" bestFit="1" customWidth="1"/>
    <col min="13108" max="13108" width="6.88671875" style="7" bestFit="1" customWidth="1"/>
    <col min="13109" max="13109" width="9" style="7" bestFit="1" customWidth="1"/>
    <col min="13110" max="13111" width="7.44140625" style="7" bestFit="1" customWidth="1"/>
    <col min="13112" max="13113" width="9" style="7" bestFit="1" customWidth="1"/>
    <col min="13114" max="13114" width="9" style="7" customWidth="1"/>
    <col min="13115" max="13115" width="7.44140625" style="7" bestFit="1" customWidth="1"/>
    <col min="13116" max="13116" width="9" style="7" bestFit="1" customWidth="1"/>
    <col min="13117" max="13117" width="11.44140625" style="7"/>
    <col min="13118" max="13118" width="29.44140625" style="7" customWidth="1"/>
    <col min="13119" max="13119" width="9" style="7" bestFit="1" customWidth="1"/>
    <col min="13120" max="13120" width="7.44140625" style="7" bestFit="1" customWidth="1"/>
    <col min="13121" max="13121" width="10.44140625" style="7" bestFit="1" customWidth="1"/>
    <col min="13122" max="13125" width="7.44140625" style="7" bestFit="1" customWidth="1"/>
    <col min="13126" max="13126" width="6.88671875" style="7" bestFit="1" customWidth="1"/>
    <col min="13127" max="13127" width="9" style="7" bestFit="1" customWidth="1"/>
    <col min="13128" max="13129" width="7.44140625" style="7" bestFit="1" customWidth="1"/>
    <col min="13130" max="13131" width="9" style="7" bestFit="1" customWidth="1"/>
    <col min="13132" max="13132" width="9" style="7" customWidth="1"/>
    <col min="13133" max="13133" width="7.44140625" style="7" bestFit="1" customWidth="1"/>
    <col min="13134" max="13134" width="9" style="7" bestFit="1" customWidth="1"/>
    <col min="13135" max="13312" width="11.44140625" style="7"/>
    <col min="13313" max="13313" width="31" style="7" customWidth="1"/>
    <col min="13314" max="13314" width="9" style="7" bestFit="1" customWidth="1"/>
    <col min="13315" max="13315" width="7.44140625" style="7" bestFit="1" customWidth="1"/>
    <col min="13316" max="13316" width="10.44140625" style="7" bestFit="1" customWidth="1"/>
    <col min="13317" max="13320" width="7.44140625" style="7" bestFit="1" customWidth="1"/>
    <col min="13321" max="13321" width="6.88671875" style="7" bestFit="1" customWidth="1"/>
    <col min="13322" max="13322" width="9" style="7" bestFit="1" customWidth="1"/>
    <col min="13323" max="13324" width="7.44140625" style="7" bestFit="1" customWidth="1"/>
    <col min="13325" max="13326" width="9" style="7" bestFit="1" customWidth="1"/>
    <col min="13327" max="13327" width="9" style="7" customWidth="1"/>
    <col min="13328" max="13328" width="7.44140625" style="7" bestFit="1" customWidth="1"/>
    <col min="13329" max="13332" width="7.44140625" style="7" customWidth="1"/>
    <col min="13333" max="13333" width="9" style="7" bestFit="1" customWidth="1"/>
    <col min="13334" max="13334" width="17.109375" style="7" customWidth="1"/>
    <col min="13335" max="13338" width="10.109375" style="7" customWidth="1"/>
    <col min="13339" max="13339" width="9" style="7" bestFit="1" customWidth="1"/>
    <col min="13340" max="13340" width="7.44140625" style="7" bestFit="1" customWidth="1"/>
    <col min="13341" max="13341" width="10.44140625" style="7" bestFit="1" customWidth="1"/>
    <col min="13342" max="13345" width="7.44140625" style="7" bestFit="1" customWidth="1"/>
    <col min="13346" max="13346" width="6.88671875" style="7" bestFit="1" customWidth="1"/>
    <col min="13347" max="13347" width="9" style="7" bestFit="1" customWidth="1"/>
    <col min="13348" max="13349" width="7.44140625" style="7" bestFit="1" customWidth="1"/>
    <col min="13350" max="13351" width="9" style="7" bestFit="1" customWidth="1"/>
    <col min="13352" max="13352" width="9" style="7" customWidth="1"/>
    <col min="13353" max="13353" width="7.44140625" style="7" bestFit="1" customWidth="1"/>
    <col min="13354" max="13354" width="9" style="7" bestFit="1" customWidth="1"/>
    <col min="13355" max="13355" width="11.44140625" style="7"/>
    <col min="13356" max="13356" width="29.44140625" style="7" customWidth="1"/>
    <col min="13357" max="13357" width="9" style="7" bestFit="1" customWidth="1"/>
    <col min="13358" max="13358" width="7.44140625" style="7" bestFit="1" customWidth="1"/>
    <col min="13359" max="13359" width="10.44140625" style="7" bestFit="1" customWidth="1"/>
    <col min="13360" max="13363" width="7.44140625" style="7" bestFit="1" customWidth="1"/>
    <col min="13364" max="13364" width="6.88671875" style="7" bestFit="1" customWidth="1"/>
    <col min="13365" max="13365" width="9" style="7" bestFit="1" customWidth="1"/>
    <col min="13366" max="13367" width="7.44140625" style="7" bestFit="1" customWidth="1"/>
    <col min="13368" max="13369" width="9" style="7" bestFit="1" customWidth="1"/>
    <col min="13370" max="13370" width="9" style="7" customWidth="1"/>
    <col min="13371" max="13371" width="7.44140625" style="7" bestFit="1" customWidth="1"/>
    <col min="13372" max="13372" width="9" style="7" bestFit="1" customWidth="1"/>
    <col min="13373" max="13373" width="11.44140625" style="7"/>
    <col min="13374" max="13374" width="29.44140625" style="7" customWidth="1"/>
    <col min="13375" max="13375" width="9" style="7" bestFit="1" customWidth="1"/>
    <col min="13376" max="13376" width="7.44140625" style="7" bestFit="1" customWidth="1"/>
    <col min="13377" max="13377" width="10.44140625" style="7" bestFit="1" customWidth="1"/>
    <col min="13378" max="13381" width="7.44140625" style="7" bestFit="1" customWidth="1"/>
    <col min="13382" max="13382" width="6.88671875" style="7" bestFit="1" customWidth="1"/>
    <col min="13383" max="13383" width="9" style="7" bestFit="1" customWidth="1"/>
    <col min="13384" max="13385" width="7.44140625" style="7" bestFit="1" customWidth="1"/>
    <col min="13386" max="13387" width="9" style="7" bestFit="1" customWidth="1"/>
    <col min="13388" max="13388" width="9" style="7" customWidth="1"/>
    <col min="13389" max="13389" width="7.44140625" style="7" bestFit="1" customWidth="1"/>
    <col min="13390" max="13390" width="9" style="7" bestFit="1" customWidth="1"/>
    <col min="13391" max="13568" width="11.44140625" style="7"/>
    <col min="13569" max="13569" width="31" style="7" customWidth="1"/>
    <col min="13570" max="13570" width="9" style="7" bestFit="1" customWidth="1"/>
    <col min="13571" max="13571" width="7.44140625" style="7" bestFit="1" customWidth="1"/>
    <col min="13572" max="13572" width="10.44140625" style="7" bestFit="1" customWidth="1"/>
    <col min="13573" max="13576" width="7.44140625" style="7" bestFit="1" customWidth="1"/>
    <col min="13577" max="13577" width="6.88671875" style="7" bestFit="1" customWidth="1"/>
    <col min="13578" max="13578" width="9" style="7" bestFit="1" customWidth="1"/>
    <col min="13579" max="13580" width="7.44140625" style="7" bestFit="1" customWidth="1"/>
    <col min="13581" max="13582" width="9" style="7" bestFit="1" customWidth="1"/>
    <col min="13583" max="13583" width="9" style="7" customWidth="1"/>
    <col min="13584" max="13584" width="7.44140625" style="7" bestFit="1" customWidth="1"/>
    <col min="13585" max="13588" width="7.44140625" style="7" customWidth="1"/>
    <col min="13589" max="13589" width="9" style="7" bestFit="1" customWidth="1"/>
    <col min="13590" max="13590" width="17.109375" style="7" customWidth="1"/>
    <col min="13591" max="13594" width="10.109375" style="7" customWidth="1"/>
    <col min="13595" max="13595" width="9" style="7" bestFit="1" customWidth="1"/>
    <col min="13596" max="13596" width="7.44140625" style="7" bestFit="1" customWidth="1"/>
    <col min="13597" max="13597" width="10.44140625" style="7" bestFit="1" customWidth="1"/>
    <col min="13598" max="13601" width="7.44140625" style="7" bestFit="1" customWidth="1"/>
    <col min="13602" max="13602" width="6.88671875" style="7" bestFit="1" customWidth="1"/>
    <col min="13603" max="13603" width="9" style="7" bestFit="1" customWidth="1"/>
    <col min="13604" max="13605" width="7.44140625" style="7" bestFit="1" customWidth="1"/>
    <col min="13606" max="13607" width="9" style="7" bestFit="1" customWidth="1"/>
    <col min="13608" max="13608" width="9" style="7" customWidth="1"/>
    <col min="13609" max="13609" width="7.44140625" style="7" bestFit="1" customWidth="1"/>
    <col min="13610" max="13610" width="9" style="7" bestFit="1" customWidth="1"/>
    <col min="13611" max="13611" width="11.44140625" style="7"/>
    <col min="13612" max="13612" width="29.44140625" style="7" customWidth="1"/>
    <col min="13613" max="13613" width="9" style="7" bestFit="1" customWidth="1"/>
    <col min="13614" max="13614" width="7.44140625" style="7" bestFit="1" customWidth="1"/>
    <col min="13615" max="13615" width="10.44140625" style="7" bestFit="1" customWidth="1"/>
    <col min="13616" max="13619" width="7.44140625" style="7" bestFit="1" customWidth="1"/>
    <col min="13620" max="13620" width="6.88671875" style="7" bestFit="1" customWidth="1"/>
    <col min="13621" max="13621" width="9" style="7" bestFit="1" customWidth="1"/>
    <col min="13622" max="13623" width="7.44140625" style="7" bestFit="1" customWidth="1"/>
    <col min="13624" max="13625" width="9" style="7" bestFit="1" customWidth="1"/>
    <col min="13626" max="13626" width="9" style="7" customWidth="1"/>
    <col min="13627" max="13627" width="7.44140625" style="7" bestFit="1" customWidth="1"/>
    <col min="13628" max="13628" width="9" style="7" bestFit="1" customWidth="1"/>
    <col min="13629" max="13629" width="11.44140625" style="7"/>
    <col min="13630" max="13630" width="29.44140625" style="7" customWidth="1"/>
    <col min="13631" max="13631" width="9" style="7" bestFit="1" customWidth="1"/>
    <col min="13632" max="13632" width="7.44140625" style="7" bestFit="1" customWidth="1"/>
    <col min="13633" max="13633" width="10.44140625" style="7" bestFit="1" customWidth="1"/>
    <col min="13634" max="13637" width="7.44140625" style="7" bestFit="1" customWidth="1"/>
    <col min="13638" max="13638" width="6.88671875" style="7" bestFit="1" customWidth="1"/>
    <col min="13639" max="13639" width="9" style="7" bestFit="1" customWidth="1"/>
    <col min="13640" max="13641" width="7.44140625" style="7" bestFit="1" customWidth="1"/>
    <col min="13642" max="13643" width="9" style="7" bestFit="1" customWidth="1"/>
    <col min="13644" max="13644" width="9" style="7" customWidth="1"/>
    <col min="13645" max="13645" width="7.44140625" style="7" bestFit="1" customWidth="1"/>
    <col min="13646" max="13646" width="9" style="7" bestFit="1" customWidth="1"/>
    <col min="13647" max="13824" width="11.44140625" style="7"/>
    <col min="13825" max="13825" width="31" style="7" customWidth="1"/>
    <col min="13826" max="13826" width="9" style="7" bestFit="1" customWidth="1"/>
    <col min="13827" max="13827" width="7.44140625" style="7" bestFit="1" customWidth="1"/>
    <col min="13828" max="13828" width="10.44140625" style="7" bestFit="1" customWidth="1"/>
    <col min="13829" max="13832" width="7.44140625" style="7" bestFit="1" customWidth="1"/>
    <col min="13833" max="13833" width="6.88671875" style="7" bestFit="1" customWidth="1"/>
    <col min="13834" max="13834" width="9" style="7" bestFit="1" customWidth="1"/>
    <col min="13835" max="13836" width="7.44140625" style="7" bestFit="1" customWidth="1"/>
    <col min="13837" max="13838" width="9" style="7" bestFit="1" customWidth="1"/>
    <col min="13839" max="13839" width="9" style="7" customWidth="1"/>
    <col min="13840" max="13840" width="7.44140625" style="7" bestFit="1" customWidth="1"/>
    <col min="13841" max="13844" width="7.44140625" style="7" customWidth="1"/>
    <col min="13845" max="13845" width="9" style="7" bestFit="1" customWidth="1"/>
    <col min="13846" max="13846" width="17.109375" style="7" customWidth="1"/>
    <col min="13847" max="13850" width="10.109375" style="7" customWidth="1"/>
    <col min="13851" max="13851" width="9" style="7" bestFit="1" customWidth="1"/>
    <col min="13852" max="13852" width="7.44140625" style="7" bestFit="1" customWidth="1"/>
    <col min="13853" max="13853" width="10.44140625" style="7" bestFit="1" customWidth="1"/>
    <col min="13854" max="13857" width="7.44140625" style="7" bestFit="1" customWidth="1"/>
    <col min="13858" max="13858" width="6.88671875" style="7" bestFit="1" customWidth="1"/>
    <col min="13859" max="13859" width="9" style="7" bestFit="1" customWidth="1"/>
    <col min="13860" max="13861" width="7.44140625" style="7" bestFit="1" customWidth="1"/>
    <col min="13862" max="13863" width="9" style="7" bestFit="1" customWidth="1"/>
    <col min="13864" max="13864" width="9" style="7" customWidth="1"/>
    <col min="13865" max="13865" width="7.44140625" style="7" bestFit="1" customWidth="1"/>
    <col min="13866" max="13866" width="9" style="7" bestFit="1" customWidth="1"/>
    <col min="13867" max="13867" width="11.44140625" style="7"/>
    <col min="13868" max="13868" width="29.44140625" style="7" customWidth="1"/>
    <col min="13869" max="13869" width="9" style="7" bestFit="1" customWidth="1"/>
    <col min="13870" max="13870" width="7.44140625" style="7" bestFit="1" customWidth="1"/>
    <col min="13871" max="13871" width="10.44140625" style="7" bestFit="1" customWidth="1"/>
    <col min="13872" max="13875" width="7.44140625" style="7" bestFit="1" customWidth="1"/>
    <col min="13876" max="13876" width="6.88671875" style="7" bestFit="1" customWidth="1"/>
    <col min="13877" max="13877" width="9" style="7" bestFit="1" customWidth="1"/>
    <col min="13878" max="13879" width="7.44140625" style="7" bestFit="1" customWidth="1"/>
    <col min="13880" max="13881" width="9" style="7" bestFit="1" customWidth="1"/>
    <col min="13882" max="13882" width="9" style="7" customWidth="1"/>
    <col min="13883" max="13883" width="7.44140625" style="7" bestFit="1" customWidth="1"/>
    <col min="13884" max="13884" width="9" style="7" bestFit="1" customWidth="1"/>
    <col min="13885" max="13885" width="11.44140625" style="7"/>
    <col min="13886" max="13886" width="29.44140625" style="7" customWidth="1"/>
    <col min="13887" max="13887" width="9" style="7" bestFit="1" customWidth="1"/>
    <col min="13888" max="13888" width="7.44140625" style="7" bestFit="1" customWidth="1"/>
    <col min="13889" max="13889" width="10.44140625" style="7" bestFit="1" customWidth="1"/>
    <col min="13890" max="13893" width="7.44140625" style="7" bestFit="1" customWidth="1"/>
    <col min="13894" max="13894" width="6.88671875" style="7" bestFit="1" customWidth="1"/>
    <col min="13895" max="13895" width="9" style="7" bestFit="1" customWidth="1"/>
    <col min="13896" max="13897" width="7.44140625" style="7" bestFit="1" customWidth="1"/>
    <col min="13898" max="13899" width="9" style="7" bestFit="1" customWidth="1"/>
    <col min="13900" max="13900" width="9" style="7" customWidth="1"/>
    <col min="13901" max="13901" width="7.44140625" style="7" bestFit="1" customWidth="1"/>
    <col min="13902" max="13902" width="9" style="7" bestFit="1" customWidth="1"/>
    <col min="13903" max="14080" width="11.44140625" style="7"/>
    <col min="14081" max="14081" width="31" style="7" customWidth="1"/>
    <col min="14082" max="14082" width="9" style="7" bestFit="1" customWidth="1"/>
    <col min="14083" max="14083" width="7.44140625" style="7" bestFit="1" customWidth="1"/>
    <col min="14084" max="14084" width="10.44140625" style="7" bestFit="1" customWidth="1"/>
    <col min="14085" max="14088" width="7.44140625" style="7" bestFit="1" customWidth="1"/>
    <col min="14089" max="14089" width="6.88671875" style="7" bestFit="1" customWidth="1"/>
    <col min="14090" max="14090" width="9" style="7" bestFit="1" customWidth="1"/>
    <col min="14091" max="14092" width="7.44140625" style="7" bestFit="1" customWidth="1"/>
    <col min="14093" max="14094" width="9" style="7" bestFit="1" customWidth="1"/>
    <col min="14095" max="14095" width="9" style="7" customWidth="1"/>
    <col min="14096" max="14096" width="7.44140625" style="7" bestFit="1" customWidth="1"/>
    <col min="14097" max="14100" width="7.44140625" style="7" customWidth="1"/>
    <col min="14101" max="14101" width="9" style="7" bestFit="1" customWidth="1"/>
    <col min="14102" max="14102" width="17.109375" style="7" customWidth="1"/>
    <col min="14103" max="14106" width="10.109375" style="7" customWidth="1"/>
    <col min="14107" max="14107" width="9" style="7" bestFit="1" customWidth="1"/>
    <col min="14108" max="14108" width="7.44140625" style="7" bestFit="1" customWidth="1"/>
    <col min="14109" max="14109" width="10.44140625" style="7" bestFit="1" customWidth="1"/>
    <col min="14110" max="14113" width="7.44140625" style="7" bestFit="1" customWidth="1"/>
    <col min="14114" max="14114" width="6.88671875" style="7" bestFit="1" customWidth="1"/>
    <col min="14115" max="14115" width="9" style="7" bestFit="1" customWidth="1"/>
    <col min="14116" max="14117" width="7.44140625" style="7" bestFit="1" customWidth="1"/>
    <col min="14118" max="14119" width="9" style="7" bestFit="1" customWidth="1"/>
    <col min="14120" max="14120" width="9" style="7" customWidth="1"/>
    <col min="14121" max="14121" width="7.44140625" style="7" bestFit="1" customWidth="1"/>
    <col min="14122" max="14122" width="9" style="7" bestFit="1" customWidth="1"/>
    <col min="14123" max="14123" width="11.44140625" style="7"/>
    <col min="14124" max="14124" width="29.44140625" style="7" customWidth="1"/>
    <col min="14125" max="14125" width="9" style="7" bestFit="1" customWidth="1"/>
    <col min="14126" max="14126" width="7.44140625" style="7" bestFit="1" customWidth="1"/>
    <col min="14127" max="14127" width="10.44140625" style="7" bestFit="1" customWidth="1"/>
    <col min="14128" max="14131" width="7.44140625" style="7" bestFit="1" customWidth="1"/>
    <col min="14132" max="14132" width="6.88671875" style="7" bestFit="1" customWidth="1"/>
    <col min="14133" max="14133" width="9" style="7" bestFit="1" customWidth="1"/>
    <col min="14134" max="14135" width="7.44140625" style="7" bestFit="1" customWidth="1"/>
    <col min="14136" max="14137" width="9" style="7" bestFit="1" customWidth="1"/>
    <col min="14138" max="14138" width="9" style="7" customWidth="1"/>
    <col min="14139" max="14139" width="7.44140625" style="7" bestFit="1" customWidth="1"/>
    <col min="14140" max="14140" width="9" style="7" bestFit="1" customWidth="1"/>
    <col min="14141" max="14141" width="11.44140625" style="7"/>
    <col min="14142" max="14142" width="29.44140625" style="7" customWidth="1"/>
    <col min="14143" max="14143" width="9" style="7" bestFit="1" customWidth="1"/>
    <col min="14144" max="14144" width="7.44140625" style="7" bestFit="1" customWidth="1"/>
    <col min="14145" max="14145" width="10.44140625" style="7" bestFit="1" customWidth="1"/>
    <col min="14146" max="14149" width="7.44140625" style="7" bestFit="1" customWidth="1"/>
    <col min="14150" max="14150" width="6.88671875" style="7" bestFit="1" customWidth="1"/>
    <col min="14151" max="14151" width="9" style="7" bestFit="1" customWidth="1"/>
    <col min="14152" max="14153" width="7.44140625" style="7" bestFit="1" customWidth="1"/>
    <col min="14154" max="14155" width="9" style="7" bestFit="1" customWidth="1"/>
    <col min="14156" max="14156" width="9" style="7" customWidth="1"/>
    <col min="14157" max="14157" width="7.44140625" style="7" bestFit="1" customWidth="1"/>
    <col min="14158" max="14158" width="9" style="7" bestFit="1" customWidth="1"/>
    <col min="14159" max="14336" width="11.44140625" style="7"/>
    <col min="14337" max="14337" width="31" style="7" customWidth="1"/>
    <col min="14338" max="14338" width="9" style="7" bestFit="1" customWidth="1"/>
    <col min="14339" max="14339" width="7.44140625" style="7" bestFit="1" customWidth="1"/>
    <col min="14340" max="14340" width="10.44140625" style="7" bestFit="1" customWidth="1"/>
    <col min="14341" max="14344" width="7.44140625" style="7" bestFit="1" customWidth="1"/>
    <col min="14345" max="14345" width="6.88671875" style="7" bestFit="1" customWidth="1"/>
    <col min="14346" max="14346" width="9" style="7" bestFit="1" customWidth="1"/>
    <col min="14347" max="14348" width="7.44140625" style="7" bestFit="1" customWidth="1"/>
    <col min="14349" max="14350" width="9" style="7" bestFit="1" customWidth="1"/>
    <col min="14351" max="14351" width="9" style="7" customWidth="1"/>
    <col min="14352" max="14352" width="7.44140625" style="7" bestFit="1" customWidth="1"/>
    <col min="14353" max="14356" width="7.44140625" style="7" customWidth="1"/>
    <col min="14357" max="14357" width="9" style="7" bestFit="1" customWidth="1"/>
    <col min="14358" max="14358" width="17.109375" style="7" customWidth="1"/>
    <col min="14359" max="14362" width="10.109375" style="7" customWidth="1"/>
    <col min="14363" max="14363" width="9" style="7" bestFit="1" customWidth="1"/>
    <col min="14364" max="14364" width="7.44140625" style="7" bestFit="1" customWidth="1"/>
    <col min="14365" max="14365" width="10.44140625" style="7" bestFit="1" customWidth="1"/>
    <col min="14366" max="14369" width="7.44140625" style="7" bestFit="1" customWidth="1"/>
    <col min="14370" max="14370" width="6.88671875" style="7" bestFit="1" customWidth="1"/>
    <col min="14371" max="14371" width="9" style="7" bestFit="1" customWidth="1"/>
    <col min="14372" max="14373" width="7.44140625" style="7" bestFit="1" customWidth="1"/>
    <col min="14374" max="14375" width="9" style="7" bestFit="1" customWidth="1"/>
    <col min="14376" max="14376" width="9" style="7" customWidth="1"/>
    <col min="14377" max="14377" width="7.44140625" style="7" bestFit="1" customWidth="1"/>
    <col min="14378" max="14378" width="9" style="7" bestFit="1" customWidth="1"/>
    <col min="14379" max="14379" width="11.44140625" style="7"/>
    <col min="14380" max="14380" width="29.44140625" style="7" customWidth="1"/>
    <col min="14381" max="14381" width="9" style="7" bestFit="1" customWidth="1"/>
    <col min="14382" max="14382" width="7.44140625" style="7" bestFit="1" customWidth="1"/>
    <col min="14383" max="14383" width="10.44140625" style="7" bestFit="1" customWidth="1"/>
    <col min="14384" max="14387" width="7.44140625" style="7" bestFit="1" customWidth="1"/>
    <col min="14388" max="14388" width="6.88671875" style="7" bestFit="1" customWidth="1"/>
    <col min="14389" max="14389" width="9" style="7" bestFit="1" customWidth="1"/>
    <col min="14390" max="14391" width="7.44140625" style="7" bestFit="1" customWidth="1"/>
    <col min="14392" max="14393" width="9" style="7" bestFit="1" customWidth="1"/>
    <col min="14394" max="14394" width="9" style="7" customWidth="1"/>
    <col min="14395" max="14395" width="7.44140625" style="7" bestFit="1" customWidth="1"/>
    <col min="14396" max="14396" width="9" style="7" bestFit="1" customWidth="1"/>
    <col min="14397" max="14397" width="11.44140625" style="7"/>
    <col min="14398" max="14398" width="29.44140625" style="7" customWidth="1"/>
    <col min="14399" max="14399" width="9" style="7" bestFit="1" customWidth="1"/>
    <col min="14400" max="14400" width="7.44140625" style="7" bestFit="1" customWidth="1"/>
    <col min="14401" max="14401" width="10.44140625" style="7" bestFit="1" customWidth="1"/>
    <col min="14402" max="14405" width="7.44140625" style="7" bestFit="1" customWidth="1"/>
    <col min="14406" max="14406" width="6.88671875" style="7" bestFit="1" customWidth="1"/>
    <col min="14407" max="14407" width="9" style="7" bestFit="1" customWidth="1"/>
    <col min="14408" max="14409" width="7.44140625" style="7" bestFit="1" customWidth="1"/>
    <col min="14410" max="14411" width="9" style="7" bestFit="1" customWidth="1"/>
    <col min="14412" max="14412" width="9" style="7" customWidth="1"/>
    <col min="14413" max="14413" width="7.44140625" style="7" bestFit="1" customWidth="1"/>
    <col min="14414" max="14414" width="9" style="7" bestFit="1" customWidth="1"/>
    <col min="14415" max="14592" width="11.44140625" style="7"/>
    <col min="14593" max="14593" width="31" style="7" customWidth="1"/>
    <col min="14594" max="14594" width="9" style="7" bestFit="1" customWidth="1"/>
    <col min="14595" max="14595" width="7.44140625" style="7" bestFit="1" customWidth="1"/>
    <col min="14596" max="14596" width="10.44140625" style="7" bestFit="1" customWidth="1"/>
    <col min="14597" max="14600" width="7.44140625" style="7" bestFit="1" customWidth="1"/>
    <col min="14601" max="14601" width="6.88671875" style="7" bestFit="1" customWidth="1"/>
    <col min="14602" max="14602" width="9" style="7" bestFit="1" customWidth="1"/>
    <col min="14603" max="14604" width="7.44140625" style="7" bestFit="1" customWidth="1"/>
    <col min="14605" max="14606" width="9" style="7" bestFit="1" customWidth="1"/>
    <col min="14607" max="14607" width="9" style="7" customWidth="1"/>
    <col min="14608" max="14608" width="7.44140625" style="7" bestFit="1" customWidth="1"/>
    <col min="14609" max="14612" width="7.44140625" style="7" customWidth="1"/>
    <col min="14613" max="14613" width="9" style="7" bestFit="1" customWidth="1"/>
    <col min="14614" max="14614" width="17.109375" style="7" customWidth="1"/>
    <col min="14615" max="14618" width="10.109375" style="7" customWidth="1"/>
    <col min="14619" max="14619" width="9" style="7" bestFit="1" customWidth="1"/>
    <col min="14620" max="14620" width="7.44140625" style="7" bestFit="1" customWidth="1"/>
    <col min="14621" max="14621" width="10.44140625" style="7" bestFit="1" customWidth="1"/>
    <col min="14622" max="14625" width="7.44140625" style="7" bestFit="1" customWidth="1"/>
    <col min="14626" max="14626" width="6.88671875" style="7" bestFit="1" customWidth="1"/>
    <col min="14627" max="14627" width="9" style="7" bestFit="1" customWidth="1"/>
    <col min="14628" max="14629" width="7.44140625" style="7" bestFit="1" customWidth="1"/>
    <col min="14630" max="14631" width="9" style="7" bestFit="1" customWidth="1"/>
    <col min="14632" max="14632" width="9" style="7" customWidth="1"/>
    <col min="14633" max="14633" width="7.44140625" style="7" bestFit="1" customWidth="1"/>
    <col min="14634" max="14634" width="9" style="7" bestFit="1" customWidth="1"/>
    <col min="14635" max="14635" width="11.44140625" style="7"/>
    <col min="14636" max="14636" width="29.44140625" style="7" customWidth="1"/>
    <col min="14637" max="14637" width="9" style="7" bestFit="1" customWidth="1"/>
    <col min="14638" max="14638" width="7.44140625" style="7" bestFit="1" customWidth="1"/>
    <col min="14639" max="14639" width="10.44140625" style="7" bestFit="1" customWidth="1"/>
    <col min="14640" max="14643" width="7.44140625" style="7" bestFit="1" customWidth="1"/>
    <col min="14644" max="14644" width="6.88671875" style="7" bestFit="1" customWidth="1"/>
    <col min="14645" max="14645" width="9" style="7" bestFit="1" customWidth="1"/>
    <col min="14646" max="14647" width="7.44140625" style="7" bestFit="1" customWidth="1"/>
    <col min="14648" max="14649" width="9" style="7" bestFit="1" customWidth="1"/>
    <col min="14650" max="14650" width="9" style="7" customWidth="1"/>
    <col min="14651" max="14651" width="7.44140625" style="7" bestFit="1" customWidth="1"/>
    <col min="14652" max="14652" width="9" style="7" bestFit="1" customWidth="1"/>
    <col min="14653" max="14653" width="11.44140625" style="7"/>
    <col min="14654" max="14654" width="29.44140625" style="7" customWidth="1"/>
    <col min="14655" max="14655" width="9" style="7" bestFit="1" customWidth="1"/>
    <col min="14656" max="14656" width="7.44140625" style="7" bestFit="1" customWidth="1"/>
    <col min="14657" max="14657" width="10.44140625" style="7" bestFit="1" customWidth="1"/>
    <col min="14658" max="14661" width="7.44140625" style="7" bestFit="1" customWidth="1"/>
    <col min="14662" max="14662" width="6.88671875" style="7" bestFit="1" customWidth="1"/>
    <col min="14663" max="14663" width="9" style="7" bestFit="1" customWidth="1"/>
    <col min="14664" max="14665" width="7.44140625" style="7" bestFit="1" customWidth="1"/>
    <col min="14666" max="14667" width="9" style="7" bestFit="1" customWidth="1"/>
    <col min="14668" max="14668" width="9" style="7" customWidth="1"/>
    <col min="14669" max="14669" width="7.44140625" style="7" bestFit="1" customWidth="1"/>
    <col min="14670" max="14670" width="9" style="7" bestFit="1" customWidth="1"/>
    <col min="14671" max="14848" width="11.44140625" style="7"/>
    <col min="14849" max="14849" width="31" style="7" customWidth="1"/>
    <col min="14850" max="14850" width="9" style="7" bestFit="1" customWidth="1"/>
    <col min="14851" max="14851" width="7.44140625" style="7" bestFit="1" customWidth="1"/>
    <col min="14852" max="14852" width="10.44140625" style="7" bestFit="1" customWidth="1"/>
    <col min="14853" max="14856" width="7.44140625" style="7" bestFit="1" customWidth="1"/>
    <col min="14857" max="14857" width="6.88671875" style="7" bestFit="1" customWidth="1"/>
    <col min="14858" max="14858" width="9" style="7" bestFit="1" customWidth="1"/>
    <col min="14859" max="14860" width="7.44140625" style="7" bestFit="1" customWidth="1"/>
    <col min="14861" max="14862" width="9" style="7" bestFit="1" customWidth="1"/>
    <col min="14863" max="14863" width="9" style="7" customWidth="1"/>
    <col min="14864" max="14864" width="7.44140625" style="7" bestFit="1" customWidth="1"/>
    <col min="14865" max="14868" width="7.44140625" style="7" customWidth="1"/>
    <col min="14869" max="14869" width="9" style="7" bestFit="1" customWidth="1"/>
    <col min="14870" max="14870" width="17.109375" style="7" customWidth="1"/>
    <col min="14871" max="14874" width="10.109375" style="7" customWidth="1"/>
    <col min="14875" max="14875" width="9" style="7" bestFit="1" customWidth="1"/>
    <col min="14876" max="14876" width="7.44140625" style="7" bestFit="1" customWidth="1"/>
    <col min="14877" max="14877" width="10.44140625" style="7" bestFit="1" customWidth="1"/>
    <col min="14878" max="14881" width="7.44140625" style="7" bestFit="1" customWidth="1"/>
    <col min="14882" max="14882" width="6.88671875" style="7" bestFit="1" customWidth="1"/>
    <col min="14883" max="14883" width="9" style="7" bestFit="1" customWidth="1"/>
    <col min="14884" max="14885" width="7.44140625" style="7" bestFit="1" customWidth="1"/>
    <col min="14886" max="14887" width="9" style="7" bestFit="1" customWidth="1"/>
    <col min="14888" max="14888" width="9" style="7" customWidth="1"/>
    <col min="14889" max="14889" width="7.44140625" style="7" bestFit="1" customWidth="1"/>
    <col min="14890" max="14890" width="9" style="7" bestFit="1" customWidth="1"/>
    <col min="14891" max="14891" width="11.44140625" style="7"/>
    <col min="14892" max="14892" width="29.44140625" style="7" customWidth="1"/>
    <col min="14893" max="14893" width="9" style="7" bestFit="1" customWidth="1"/>
    <col min="14894" max="14894" width="7.44140625" style="7" bestFit="1" customWidth="1"/>
    <col min="14895" max="14895" width="10.44140625" style="7" bestFit="1" customWidth="1"/>
    <col min="14896" max="14899" width="7.44140625" style="7" bestFit="1" customWidth="1"/>
    <col min="14900" max="14900" width="6.88671875" style="7" bestFit="1" customWidth="1"/>
    <col min="14901" max="14901" width="9" style="7" bestFit="1" customWidth="1"/>
    <col min="14902" max="14903" width="7.44140625" style="7" bestFit="1" customWidth="1"/>
    <col min="14904" max="14905" width="9" style="7" bestFit="1" customWidth="1"/>
    <col min="14906" max="14906" width="9" style="7" customWidth="1"/>
    <col min="14907" max="14907" width="7.44140625" style="7" bestFit="1" customWidth="1"/>
    <col min="14908" max="14908" width="9" style="7" bestFit="1" customWidth="1"/>
    <col min="14909" max="14909" width="11.44140625" style="7"/>
    <col min="14910" max="14910" width="29.44140625" style="7" customWidth="1"/>
    <col min="14911" max="14911" width="9" style="7" bestFit="1" customWidth="1"/>
    <col min="14912" max="14912" width="7.44140625" style="7" bestFit="1" customWidth="1"/>
    <col min="14913" max="14913" width="10.44140625" style="7" bestFit="1" customWidth="1"/>
    <col min="14914" max="14917" width="7.44140625" style="7" bestFit="1" customWidth="1"/>
    <col min="14918" max="14918" width="6.88671875" style="7" bestFit="1" customWidth="1"/>
    <col min="14919" max="14919" width="9" style="7" bestFit="1" customWidth="1"/>
    <col min="14920" max="14921" width="7.44140625" style="7" bestFit="1" customWidth="1"/>
    <col min="14922" max="14923" width="9" style="7" bestFit="1" customWidth="1"/>
    <col min="14924" max="14924" width="9" style="7" customWidth="1"/>
    <col min="14925" max="14925" width="7.44140625" style="7" bestFit="1" customWidth="1"/>
    <col min="14926" max="14926" width="9" style="7" bestFit="1" customWidth="1"/>
    <col min="14927" max="15104" width="11.44140625" style="7"/>
    <col min="15105" max="15105" width="31" style="7" customWidth="1"/>
    <col min="15106" max="15106" width="9" style="7" bestFit="1" customWidth="1"/>
    <col min="15107" max="15107" width="7.44140625" style="7" bestFit="1" customWidth="1"/>
    <col min="15108" max="15108" width="10.44140625" style="7" bestFit="1" customWidth="1"/>
    <col min="15109" max="15112" width="7.44140625" style="7" bestFit="1" customWidth="1"/>
    <col min="15113" max="15113" width="6.88671875" style="7" bestFit="1" customWidth="1"/>
    <col min="15114" max="15114" width="9" style="7" bestFit="1" customWidth="1"/>
    <col min="15115" max="15116" width="7.44140625" style="7" bestFit="1" customWidth="1"/>
    <col min="15117" max="15118" width="9" style="7" bestFit="1" customWidth="1"/>
    <col min="15119" max="15119" width="9" style="7" customWidth="1"/>
    <col min="15120" max="15120" width="7.44140625" style="7" bestFit="1" customWidth="1"/>
    <col min="15121" max="15124" width="7.44140625" style="7" customWidth="1"/>
    <col min="15125" max="15125" width="9" style="7" bestFit="1" customWidth="1"/>
    <col min="15126" max="15126" width="17.109375" style="7" customWidth="1"/>
    <col min="15127" max="15130" width="10.109375" style="7" customWidth="1"/>
    <col min="15131" max="15131" width="9" style="7" bestFit="1" customWidth="1"/>
    <col min="15132" max="15132" width="7.44140625" style="7" bestFit="1" customWidth="1"/>
    <col min="15133" max="15133" width="10.44140625" style="7" bestFit="1" customWidth="1"/>
    <col min="15134" max="15137" width="7.44140625" style="7" bestFit="1" customWidth="1"/>
    <col min="15138" max="15138" width="6.88671875" style="7" bestFit="1" customWidth="1"/>
    <col min="15139" max="15139" width="9" style="7" bestFit="1" customWidth="1"/>
    <col min="15140" max="15141" width="7.44140625" style="7" bestFit="1" customWidth="1"/>
    <col min="15142" max="15143" width="9" style="7" bestFit="1" customWidth="1"/>
    <col min="15144" max="15144" width="9" style="7" customWidth="1"/>
    <col min="15145" max="15145" width="7.44140625" style="7" bestFit="1" customWidth="1"/>
    <col min="15146" max="15146" width="9" style="7" bestFit="1" customWidth="1"/>
    <col min="15147" max="15147" width="11.44140625" style="7"/>
    <col min="15148" max="15148" width="29.44140625" style="7" customWidth="1"/>
    <col min="15149" max="15149" width="9" style="7" bestFit="1" customWidth="1"/>
    <col min="15150" max="15150" width="7.44140625" style="7" bestFit="1" customWidth="1"/>
    <col min="15151" max="15151" width="10.44140625" style="7" bestFit="1" customWidth="1"/>
    <col min="15152" max="15155" width="7.44140625" style="7" bestFit="1" customWidth="1"/>
    <col min="15156" max="15156" width="6.88671875" style="7" bestFit="1" customWidth="1"/>
    <col min="15157" max="15157" width="9" style="7" bestFit="1" customWidth="1"/>
    <col min="15158" max="15159" width="7.44140625" style="7" bestFit="1" customWidth="1"/>
    <col min="15160" max="15161" width="9" style="7" bestFit="1" customWidth="1"/>
    <col min="15162" max="15162" width="9" style="7" customWidth="1"/>
    <col min="15163" max="15163" width="7.44140625" style="7" bestFit="1" customWidth="1"/>
    <col min="15164" max="15164" width="9" style="7" bestFit="1" customWidth="1"/>
    <col min="15165" max="15165" width="11.44140625" style="7"/>
    <col min="15166" max="15166" width="29.44140625" style="7" customWidth="1"/>
    <col min="15167" max="15167" width="9" style="7" bestFit="1" customWidth="1"/>
    <col min="15168" max="15168" width="7.44140625" style="7" bestFit="1" customWidth="1"/>
    <col min="15169" max="15169" width="10.44140625" style="7" bestFit="1" customWidth="1"/>
    <col min="15170" max="15173" width="7.44140625" style="7" bestFit="1" customWidth="1"/>
    <col min="15174" max="15174" width="6.88671875" style="7" bestFit="1" customWidth="1"/>
    <col min="15175" max="15175" width="9" style="7" bestFit="1" customWidth="1"/>
    <col min="15176" max="15177" width="7.44140625" style="7" bestFit="1" customWidth="1"/>
    <col min="15178" max="15179" width="9" style="7" bestFit="1" customWidth="1"/>
    <col min="15180" max="15180" width="9" style="7" customWidth="1"/>
    <col min="15181" max="15181" width="7.44140625" style="7" bestFit="1" customWidth="1"/>
    <col min="15182" max="15182" width="9" style="7" bestFit="1" customWidth="1"/>
    <col min="15183" max="15360" width="11.44140625" style="7"/>
    <col min="15361" max="15361" width="31" style="7" customWidth="1"/>
    <col min="15362" max="15362" width="9" style="7" bestFit="1" customWidth="1"/>
    <col min="15363" max="15363" width="7.44140625" style="7" bestFit="1" customWidth="1"/>
    <col min="15364" max="15364" width="10.44140625" style="7" bestFit="1" customWidth="1"/>
    <col min="15365" max="15368" width="7.44140625" style="7" bestFit="1" customWidth="1"/>
    <col min="15369" max="15369" width="6.88671875" style="7" bestFit="1" customWidth="1"/>
    <col min="15370" max="15370" width="9" style="7" bestFit="1" customWidth="1"/>
    <col min="15371" max="15372" width="7.44140625" style="7" bestFit="1" customWidth="1"/>
    <col min="15373" max="15374" width="9" style="7" bestFit="1" customWidth="1"/>
    <col min="15375" max="15375" width="9" style="7" customWidth="1"/>
    <col min="15376" max="15376" width="7.44140625" style="7" bestFit="1" customWidth="1"/>
    <col min="15377" max="15380" width="7.44140625" style="7" customWidth="1"/>
    <col min="15381" max="15381" width="9" style="7" bestFit="1" customWidth="1"/>
    <col min="15382" max="15382" width="17.109375" style="7" customWidth="1"/>
    <col min="15383" max="15386" width="10.109375" style="7" customWidth="1"/>
    <col min="15387" max="15387" width="9" style="7" bestFit="1" customWidth="1"/>
    <col min="15388" max="15388" width="7.44140625" style="7" bestFit="1" customWidth="1"/>
    <col min="15389" max="15389" width="10.44140625" style="7" bestFit="1" customWidth="1"/>
    <col min="15390" max="15393" width="7.44140625" style="7" bestFit="1" customWidth="1"/>
    <col min="15394" max="15394" width="6.88671875" style="7" bestFit="1" customWidth="1"/>
    <col min="15395" max="15395" width="9" style="7" bestFit="1" customWidth="1"/>
    <col min="15396" max="15397" width="7.44140625" style="7" bestFit="1" customWidth="1"/>
    <col min="15398" max="15399" width="9" style="7" bestFit="1" customWidth="1"/>
    <col min="15400" max="15400" width="9" style="7" customWidth="1"/>
    <col min="15401" max="15401" width="7.44140625" style="7" bestFit="1" customWidth="1"/>
    <col min="15402" max="15402" width="9" style="7" bestFit="1" customWidth="1"/>
    <col min="15403" max="15403" width="11.44140625" style="7"/>
    <col min="15404" max="15404" width="29.44140625" style="7" customWidth="1"/>
    <col min="15405" max="15405" width="9" style="7" bestFit="1" customWidth="1"/>
    <col min="15406" max="15406" width="7.44140625" style="7" bestFit="1" customWidth="1"/>
    <col min="15407" max="15407" width="10.44140625" style="7" bestFit="1" customWidth="1"/>
    <col min="15408" max="15411" width="7.44140625" style="7" bestFit="1" customWidth="1"/>
    <col min="15412" max="15412" width="6.88671875" style="7" bestFit="1" customWidth="1"/>
    <col min="15413" max="15413" width="9" style="7" bestFit="1" customWidth="1"/>
    <col min="15414" max="15415" width="7.44140625" style="7" bestFit="1" customWidth="1"/>
    <col min="15416" max="15417" width="9" style="7" bestFit="1" customWidth="1"/>
    <col min="15418" max="15418" width="9" style="7" customWidth="1"/>
    <col min="15419" max="15419" width="7.44140625" style="7" bestFit="1" customWidth="1"/>
    <col min="15420" max="15420" width="9" style="7" bestFit="1" customWidth="1"/>
    <col min="15421" max="15421" width="11.44140625" style="7"/>
    <col min="15422" max="15422" width="29.44140625" style="7" customWidth="1"/>
    <col min="15423" max="15423" width="9" style="7" bestFit="1" customWidth="1"/>
    <col min="15424" max="15424" width="7.44140625" style="7" bestFit="1" customWidth="1"/>
    <col min="15425" max="15425" width="10.44140625" style="7" bestFit="1" customWidth="1"/>
    <col min="15426" max="15429" width="7.44140625" style="7" bestFit="1" customWidth="1"/>
    <col min="15430" max="15430" width="6.88671875" style="7" bestFit="1" customWidth="1"/>
    <col min="15431" max="15431" width="9" style="7" bestFit="1" customWidth="1"/>
    <col min="15432" max="15433" width="7.44140625" style="7" bestFit="1" customWidth="1"/>
    <col min="15434" max="15435" width="9" style="7" bestFit="1" customWidth="1"/>
    <col min="15436" max="15436" width="9" style="7" customWidth="1"/>
    <col min="15437" max="15437" width="7.44140625" style="7" bestFit="1" customWidth="1"/>
    <col min="15438" max="15438" width="9" style="7" bestFit="1" customWidth="1"/>
    <col min="15439" max="15616" width="11.44140625" style="7"/>
    <col min="15617" max="15617" width="31" style="7" customWidth="1"/>
    <col min="15618" max="15618" width="9" style="7" bestFit="1" customWidth="1"/>
    <col min="15619" max="15619" width="7.44140625" style="7" bestFit="1" customWidth="1"/>
    <col min="15620" max="15620" width="10.44140625" style="7" bestFit="1" customWidth="1"/>
    <col min="15621" max="15624" width="7.44140625" style="7" bestFit="1" customWidth="1"/>
    <col min="15625" max="15625" width="6.88671875" style="7" bestFit="1" customWidth="1"/>
    <col min="15626" max="15626" width="9" style="7" bestFit="1" customWidth="1"/>
    <col min="15627" max="15628" width="7.44140625" style="7" bestFit="1" customWidth="1"/>
    <col min="15629" max="15630" width="9" style="7" bestFit="1" customWidth="1"/>
    <col min="15631" max="15631" width="9" style="7" customWidth="1"/>
    <col min="15632" max="15632" width="7.44140625" style="7" bestFit="1" customWidth="1"/>
    <col min="15633" max="15636" width="7.44140625" style="7" customWidth="1"/>
    <col min="15637" max="15637" width="9" style="7" bestFit="1" customWidth="1"/>
    <col min="15638" max="15638" width="17.109375" style="7" customWidth="1"/>
    <col min="15639" max="15642" width="10.109375" style="7" customWidth="1"/>
    <col min="15643" max="15643" width="9" style="7" bestFit="1" customWidth="1"/>
    <col min="15644" max="15644" width="7.44140625" style="7" bestFit="1" customWidth="1"/>
    <col min="15645" max="15645" width="10.44140625" style="7" bestFit="1" customWidth="1"/>
    <col min="15646" max="15649" width="7.44140625" style="7" bestFit="1" customWidth="1"/>
    <col min="15650" max="15650" width="6.88671875" style="7" bestFit="1" customWidth="1"/>
    <col min="15651" max="15651" width="9" style="7" bestFit="1" customWidth="1"/>
    <col min="15652" max="15653" width="7.44140625" style="7" bestFit="1" customWidth="1"/>
    <col min="15654" max="15655" width="9" style="7" bestFit="1" customWidth="1"/>
    <col min="15656" max="15656" width="9" style="7" customWidth="1"/>
    <col min="15657" max="15657" width="7.44140625" style="7" bestFit="1" customWidth="1"/>
    <col min="15658" max="15658" width="9" style="7" bestFit="1" customWidth="1"/>
    <col min="15659" max="15659" width="11.44140625" style="7"/>
    <col min="15660" max="15660" width="29.44140625" style="7" customWidth="1"/>
    <col min="15661" max="15661" width="9" style="7" bestFit="1" customWidth="1"/>
    <col min="15662" max="15662" width="7.44140625" style="7" bestFit="1" customWidth="1"/>
    <col min="15663" max="15663" width="10.44140625" style="7" bestFit="1" customWidth="1"/>
    <col min="15664" max="15667" width="7.44140625" style="7" bestFit="1" customWidth="1"/>
    <col min="15668" max="15668" width="6.88671875" style="7" bestFit="1" customWidth="1"/>
    <col min="15669" max="15669" width="9" style="7" bestFit="1" customWidth="1"/>
    <col min="15670" max="15671" width="7.44140625" style="7" bestFit="1" customWidth="1"/>
    <col min="15672" max="15673" width="9" style="7" bestFit="1" customWidth="1"/>
    <col min="15674" max="15674" width="9" style="7" customWidth="1"/>
    <col min="15675" max="15675" width="7.44140625" style="7" bestFit="1" customWidth="1"/>
    <col min="15676" max="15676" width="9" style="7" bestFit="1" customWidth="1"/>
    <col min="15677" max="15677" width="11.44140625" style="7"/>
    <col min="15678" max="15678" width="29.44140625" style="7" customWidth="1"/>
    <col min="15679" max="15679" width="9" style="7" bestFit="1" customWidth="1"/>
    <col min="15680" max="15680" width="7.44140625" style="7" bestFit="1" customWidth="1"/>
    <col min="15681" max="15681" width="10.44140625" style="7" bestFit="1" customWidth="1"/>
    <col min="15682" max="15685" width="7.44140625" style="7" bestFit="1" customWidth="1"/>
    <col min="15686" max="15686" width="6.88671875" style="7" bestFit="1" customWidth="1"/>
    <col min="15687" max="15687" width="9" style="7" bestFit="1" customWidth="1"/>
    <col min="15688" max="15689" width="7.44140625" style="7" bestFit="1" customWidth="1"/>
    <col min="15690" max="15691" width="9" style="7" bestFit="1" customWidth="1"/>
    <col min="15692" max="15692" width="9" style="7" customWidth="1"/>
    <col min="15693" max="15693" width="7.44140625" style="7" bestFit="1" customWidth="1"/>
    <col min="15694" max="15694" width="9" style="7" bestFit="1" customWidth="1"/>
    <col min="15695" max="15872" width="11.44140625" style="7"/>
    <col min="15873" max="15873" width="31" style="7" customWidth="1"/>
    <col min="15874" max="15874" width="9" style="7" bestFit="1" customWidth="1"/>
    <col min="15875" max="15875" width="7.44140625" style="7" bestFit="1" customWidth="1"/>
    <col min="15876" max="15876" width="10.44140625" style="7" bestFit="1" customWidth="1"/>
    <col min="15877" max="15880" width="7.44140625" style="7" bestFit="1" customWidth="1"/>
    <col min="15881" max="15881" width="6.88671875" style="7" bestFit="1" customWidth="1"/>
    <col min="15882" max="15882" width="9" style="7" bestFit="1" customWidth="1"/>
    <col min="15883" max="15884" width="7.44140625" style="7" bestFit="1" customWidth="1"/>
    <col min="15885" max="15886" width="9" style="7" bestFit="1" customWidth="1"/>
    <col min="15887" max="15887" width="9" style="7" customWidth="1"/>
    <col min="15888" max="15888" width="7.44140625" style="7" bestFit="1" customWidth="1"/>
    <col min="15889" max="15892" width="7.44140625" style="7" customWidth="1"/>
    <col min="15893" max="15893" width="9" style="7" bestFit="1" customWidth="1"/>
    <col min="15894" max="15894" width="17.109375" style="7" customWidth="1"/>
    <col min="15895" max="15898" width="10.109375" style="7" customWidth="1"/>
    <col min="15899" max="15899" width="9" style="7" bestFit="1" customWidth="1"/>
    <col min="15900" max="15900" width="7.44140625" style="7" bestFit="1" customWidth="1"/>
    <col min="15901" max="15901" width="10.44140625" style="7" bestFit="1" customWidth="1"/>
    <col min="15902" max="15905" width="7.44140625" style="7" bestFit="1" customWidth="1"/>
    <col min="15906" max="15906" width="6.88671875" style="7" bestFit="1" customWidth="1"/>
    <col min="15907" max="15907" width="9" style="7" bestFit="1" customWidth="1"/>
    <col min="15908" max="15909" width="7.44140625" style="7" bestFit="1" customWidth="1"/>
    <col min="15910" max="15911" width="9" style="7" bestFit="1" customWidth="1"/>
    <col min="15912" max="15912" width="9" style="7" customWidth="1"/>
    <col min="15913" max="15913" width="7.44140625" style="7" bestFit="1" customWidth="1"/>
    <col min="15914" max="15914" width="9" style="7" bestFit="1" customWidth="1"/>
    <col min="15915" max="15915" width="11.44140625" style="7"/>
    <col min="15916" max="15916" width="29.44140625" style="7" customWidth="1"/>
    <col min="15917" max="15917" width="9" style="7" bestFit="1" customWidth="1"/>
    <col min="15918" max="15918" width="7.44140625" style="7" bestFit="1" customWidth="1"/>
    <col min="15919" max="15919" width="10.44140625" style="7" bestFit="1" customWidth="1"/>
    <col min="15920" max="15923" width="7.44140625" style="7" bestFit="1" customWidth="1"/>
    <col min="15924" max="15924" width="6.88671875" style="7" bestFit="1" customWidth="1"/>
    <col min="15925" max="15925" width="9" style="7" bestFit="1" customWidth="1"/>
    <col min="15926" max="15927" width="7.44140625" style="7" bestFit="1" customWidth="1"/>
    <col min="15928" max="15929" width="9" style="7" bestFit="1" customWidth="1"/>
    <col min="15930" max="15930" width="9" style="7" customWidth="1"/>
    <col min="15931" max="15931" width="7.44140625" style="7" bestFit="1" customWidth="1"/>
    <col min="15932" max="15932" width="9" style="7" bestFit="1" customWidth="1"/>
    <col min="15933" max="15933" width="11.44140625" style="7"/>
    <col min="15934" max="15934" width="29.44140625" style="7" customWidth="1"/>
    <col min="15935" max="15935" width="9" style="7" bestFit="1" customWidth="1"/>
    <col min="15936" max="15936" width="7.44140625" style="7" bestFit="1" customWidth="1"/>
    <col min="15937" max="15937" width="10.44140625" style="7" bestFit="1" customWidth="1"/>
    <col min="15938" max="15941" width="7.44140625" style="7" bestFit="1" customWidth="1"/>
    <col min="15942" max="15942" width="6.88671875" style="7" bestFit="1" customWidth="1"/>
    <col min="15943" max="15943" width="9" style="7" bestFit="1" customWidth="1"/>
    <col min="15944" max="15945" width="7.44140625" style="7" bestFit="1" customWidth="1"/>
    <col min="15946" max="15947" width="9" style="7" bestFit="1" customWidth="1"/>
    <col min="15948" max="15948" width="9" style="7" customWidth="1"/>
    <col min="15949" max="15949" width="7.44140625" style="7" bestFit="1" customWidth="1"/>
    <col min="15950" max="15950" width="9" style="7" bestFit="1" customWidth="1"/>
    <col min="15951" max="16128" width="11.44140625" style="7"/>
    <col min="16129" max="16129" width="31" style="7" customWidth="1"/>
    <col min="16130" max="16130" width="9" style="7" bestFit="1" customWidth="1"/>
    <col min="16131" max="16131" width="7.44140625" style="7" bestFit="1" customWidth="1"/>
    <col min="16132" max="16132" width="10.44140625" style="7" bestFit="1" customWidth="1"/>
    <col min="16133" max="16136" width="7.44140625" style="7" bestFit="1" customWidth="1"/>
    <col min="16137" max="16137" width="6.88671875" style="7" bestFit="1" customWidth="1"/>
    <col min="16138" max="16138" width="9" style="7" bestFit="1" customWidth="1"/>
    <col min="16139" max="16140" width="7.44140625" style="7" bestFit="1" customWidth="1"/>
    <col min="16141" max="16142" width="9" style="7" bestFit="1" customWidth="1"/>
    <col min="16143" max="16143" width="9" style="7" customWidth="1"/>
    <col min="16144" max="16144" width="7.44140625" style="7" bestFit="1" customWidth="1"/>
    <col min="16145" max="16148" width="7.44140625" style="7" customWidth="1"/>
    <col min="16149" max="16149" width="9" style="7" bestFit="1" customWidth="1"/>
    <col min="16150" max="16150" width="17.109375" style="7" customWidth="1"/>
    <col min="16151" max="16154" width="10.109375" style="7" customWidth="1"/>
    <col min="16155" max="16155" width="9" style="7" bestFit="1" customWidth="1"/>
    <col min="16156" max="16156" width="7.44140625" style="7" bestFit="1" customWidth="1"/>
    <col min="16157" max="16157" width="10.44140625" style="7" bestFit="1" customWidth="1"/>
    <col min="16158" max="16161" width="7.44140625" style="7" bestFit="1" customWidth="1"/>
    <col min="16162" max="16162" width="6.88671875" style="7" bestFit="1" customWidth="1"/>
    <col min="16163" max="16163" width="9" style="7" bestFit="1" customWidth="1"/>
    <col min="16164" max="16165" width="7.44140625" style="7" bestFit="1" customWidth="1"/>
    <col min="16166" max="16167" width="9" style="7" bestFit="1" customWidth="1"/>
    <col min="16168" max="16168" width="9" style="7" customWidth="1"/>
    <col min="16169" max="16169" width="7.44140625" style="7" bestFit="1" customWidth="1"/>
    <col min="16170" max="16170" width="9" style="7" bestFit="1" customWidth="1"/>
    <col min="16171" max="16171" width="11.44140625" style="7"/>
    <col min="16172" max="16172" width="29.44140625" style="7" customWidth="1"/>
    <col min="16173" max="16173" width="9" style="7" bestFit="1" customWidth="1"/>
    <col min="16174" max="16174" width="7.44140625" style="7" bestFit="1" customWidth="1"/>
    <col min="16175" max="16175" width="10.44140625" style="7" bestFit="1" customWidth="1"/>
    <col min="16176" max="16179" width="7.44140625" style="7" bestFit="1" customWidth="1"/>
    <col min="16180" max="16180" width="6.88671875" style="7" bestFit="1" customWidth="1"/>
    <col min="16181" max="16181" width="9" style="7" bestFit="1" customWidth="1"/>
    <col min="16182" max="16183" width="7.44140625" style="7" bestFit="1" customWidth="1"/>
    <col min="16184" max="16185" width="9" style="7" bestFit="1" customWidth="1"/>
    <col min="16186" max="16186" width="9" style="7" customWidth="1"/>
    <col min="16187" max="16187" width="7.44140625" style="7" bestFit="1" customWidth="1"/>
    <col min="16188" max="16188" width="9" style="7" bestFit="1" customWidth="1"/>
    <col min="16189" max="16189" width="11.44140625" style="7"/>
    <col min="16190" max="16190" width="29.44140625" style="7" customWidth="1"/>
    <col min="16191" max="16191" width="9" style="7" bestFit="1" customWidth="1"/>
    <col min="16192" max="16192" width="7.44140625" style="7" bestFit="1" customWidth="1"/>
    <col min="16193" max="16193" width="10.44140625" style="7" bestFit="1" customWidth="1"/>
    <col min="16194" max="16197" width="7.44140625" style="7" bestFit="1" customWidth="1"/>
    <col min="16198" max="16198" width="6.88671875" style="7" bestFit="1" customWidth="1"/>
    <col min="16199" max="16199" width="9" style="7" bestFit="1" customWidth="1"/>
    <col min="16200" max="16201" width="7.44140625" style="7" bestFit="1" customWidth="1"/>
    <col min="16202" max="16203" width="9" style="7" bestFit="1" customWidth="1"/>
    <col min="16204" max="16204" width="9" style="7" customWidth="1"/>
    <col min="16205" max="16205" width="7.44140625" style="7" bestFit="1" customWidth="1"/>
    <col min="16206" max="16206" width="9" style="7" bestFit="1" customWidth="1"/>
    <col min="16207" max="16384" width="11.44140625" style="7"/>
  </cols>
  <sheetData>
    <row r="1" spans="1:22" ht="18" customHeight="1">
      <c r="A1" s="1594" t="s">
        <v>2775</v>
      </c>
    </row>
    <row r="2" spans="1:22" ht="42" customHeight="1">
      <c r="A2" s="927" t="s">
        <v>2674</v>
      </c>
      <c r="B2" s="927"/>
      <c r="C2" s="927"/>
      <c r="D2" s="927"/>
      <c r="E2" s="927"/>
      <c r="F2" s="927"/>
      <c r="G2" s="927"/>
      <c r="H2" s="927"/>
      <c r="I2" s="927"/>
      <c r="J2" s="927"/>
      <c r="K2" s="927"/>
      <c r="L2" s="927"/>
      <c r="M2" s="927"/>
      <c r="N2" s="927"/>
      <c r="O2" s="927"/>
      <c r="P2" s="927"/>
      <c r="Q2" s="927"/>
      <c r="R2" s="927"/>
      <c r="S2" s="927"/>
      <c r="T2" s="927"/>
      <c r="U2" s="927"/>
    </row>
    <row r="3" spans="1:22" ht="17.399999999999999">
      <c r="A3" s="928">
        <v>46112</v>
      </c>
      <c r="B3" s="928"/>
      <c r="C3" s="928"/>
      <c r="D3" s="928"/>
      <c r="E3" s="928"/>
      <c r="F3" s="928"/>
      <c r="G3" s="928"/>
      <c r="H3" s="928"/>
      <c r="I3" s="928"/>
      <c r="J3" s="928"/>
      <c r="K3" s="928"/>
      <c r="L3" s="928"/>
      <c r="M3" s="928"/>
      <c r="N3" s="928"/>
      <c r="O3" s="928"/>
      <c r="P3" s="928"/>
      <c r="Q3" s="928"/>
      <c r="R3" s="928"/>
      <c r="S3" s="928"/>
      <c r="T3" s="928"/>
      <c r="U3" s="928"/>
    </row>
    <row r="4" spans="1:22" ht="16.8">
      <c r="A4" s="929" t="s">
        <v>154</v>
      </c>
      <c r="B4" s="929"/>
      <c r="C4" s="929"/>
      <c r="D4" s="929"/>
      <c r="E4" s="929"/>
      <c r="F4" s="929"/>
      <c r="G4" s="929"/>
      <c r="H4" s="929"/>
      <c r="I4" s="929"/>
      <c r="J4" s="929"/>
      <c r="K4" s="929"/>
      <c r="L4" s="929"/>
      <c r="M4" s="929"/>
      <c r="N4" s="929"/>
      <c r="O4" s="929"/>
      <c r="P4" s="929"/>
      <c r="Q4" s="929"/>
      <c r="R4" s="929"/>
      <c r="S4" s="929"/>
      <c r="T4" s="929"/>
      <c r="U4" s="929"/>
    </row>
    <row r="5" spans="1:22" ht="15.75" customHeight="1" thickBot="1">
      <c r="A5" s="1385"/>
      <c r="B5" s="931"/>
      <c r="C5" s="931"/>
      <c r="D5" s="931"/>
      <c r="E5" s="931"/>
      <c r="F5" s="931"/>
      <c r="G5" s="931"/>
      <c r="H5" s="931"/>
      <c r="I5" s="931"/>
      <c r="J5" s="931"/>
      <c r="K5" s="931"/>
      <c r="L5" s="931"/>
      <c r="M5" s="931"/>
      <c r="N5" s="931"/>
      <c r="O5" s="931"/>
      <c r="P5" s="931"/>
      <c r="Q5" s="931"/>
      <c r="R5" s="931"/>
      <c r="S5" s="931"/>
      <c r="T5" s="931"/>
      <c r="U5" s="932"/>
    </row>
    <row r="6" spans="1:22" ht="96.75" customHeight="1">
      <c r="A6" s="933" t="s">
        <v>2359</v>
      </c>
      <c r="B6" s="934" t="s">
        <v>29</v>
      </c>
      <c r="C6" s="935" t="s">
        <v>30</v>
      </c>
      <c r="D6" s="935" t="s">
        <v>31</v>
      </c>
      <c r="E6" s="935" t="s">
        <v>32</v>
      </c>
      <c r="F6" s="935" t="s">
        <v>33</v>
      </c>
      <c r="G6" s="935" t="s">
        <v>109</v>
      </c>
      <c r="H6" s="935" t="s">
        <v>35</v>
      </c>
      <c r="I6" s="935" t="s">
        <v>2360</v>
      </c>
      <c r="J6" s="935" t="s">
        <v>37</v>
      </c>
      <c r="K6" s="935" t="s">
        <v>38</v>
      </c>
      <c r="L6" s="935" t="s">
        <v>39</v>
      </c>
      <c r="M6" s="935" t="s">
        <v>114</v>
      </c>
      <c r="N6" s="935" t="s">
        <v>132</v>
      </c>
      <c r="O6" s="935" t="s">
        <v>42</v>
      </c>
      <c r="P6" s="935" t="s">
        <v>43</v>
      </c>
      <c r="Q6" s="935" t="s">
        <v>44</v>
      </c>
      <c r="R6" s="935" t="s">
        <v>2342</v>
      </c>
      <c r="S6" s="935" t="s">
        <v>46</v>
      </c>
      <c r="T6" s="935" t="s">
        <v>47</v>
      </c>
      <c r="U6" s="936" t="s">
        <v>48</v>
      </c>
      <c r="V6" s="13"/>
    </row>
    <row r="7" spans="1:22" ht="13.8">
      <c r="A7" s="937" t="s">
        <v>2361</v>
      </c>
      <c r="B7" s="1386">
        <v>0.11786500352765482</v>
      </c>
      <c r="C7" s="1386">
        <v>1.3337143386099256E-4</v>
      </c>
      <c r="D7" s="1386">
        <v>2.2593900642624069E-2</v>
      </c>
      <c r="E7" s="1386">
        <v>0.15110753499854374</v>
      </c>
      <c r="F7" s="1386">
        <v>0.17904001457336555</v>
      </c>
      <c r="G7" s="1386">
        <v>4.6300431880193511E-2</v>
      </c>
      <c r="H7" s="1386">
        <v>0</v>
      </c>
      <c r="I7" s="1386">
        <v>6.9334537816956367E-7</v>
      </c>
      <c r="J7" s="1386" t="s">
        <v>111</v>
      </c>
      <c r="K7" s="1386">
        <v>0</v>
      </c>
      <c r="L7" s="1386" t="s">
        <v>111</v>
      </c>
      <c r="M7" s="1386">
        <v>3.9574392467591423E-5</v>
      </c>
      <c r="N7" s="1386" t="s">
        <v>111</v>
      </c>
      <c r="O7" s="1386">
        <v>0</v>
      </c>
      <c r="P7" s="1386">
        <v>1.087012891700857</v>
      </c>
      <c r="Q7" s="1386">
        <v>0</v>
      </c>
      <c r="R7" s="1386">
        <v>0.75842970159494238</v>
      </c>
      <c r="S7" s="1386" t="s">
        <v>111</v>
      </c>
      <c r="T7" s="1386" t="s">
        <v>111</v>
      </c>
      <c r="U7" s="938">
        <v>7.1879286669545114E-2</v>
      </c>
      <c r="V7" s="1387"/>
    </row>
    <row r="8" spans="1:22" ht="13.8">
      <c r="A8" s="940" t="s">
        <v>2362</v>
      </c>
      <c r="B8" s="1388">
        <v>3.3667045259654304E-3</v>
      </c>
      <c r="C8" s="1388" t="s">
        <v>111</v>
      </c>
      <c r="D8" s="1388">
        <v>5.6583334189942141E-5</v>
      </c>
      <c r="E8" s="1388">
        <v>0</v>
      </c>
      <c r="F8" s="1388">
        <v>0</v>
      </c>
      <c r="G8" s="1388">
        <v>0</v>
      </c>
      <c r="H8" s="1388">
        <v>0</v>
      </c>
      <c r="I8" s="1388">
        <v>0</v>
      </c>
      <c r="J8" s="1388" t="s">
        <v>111</v>
      </c>
      <c r="K8" s="1388" t="s">
        <v>111</v>
      </c>
      <c r="L8" s="1388" t="s">
        <v>111</v>
      </c>
      <c r="M8" s="1388" t="s">
        <v>111</v>
      </c>
      <c r="N8" s="1388" t="s">
        <v>111</v>
      </c>
      <c r="O8" s="1388" t="s">
        <v>111</v>
      </c>
      <c r="P8" s="1388" t="s">
        <v>111</v>
      </c>
      <c r="Q8" s="1388" t="s">
        <v>111</v>
      </c>
      <c r="R8" s="1388" t="s">
        <v>111</v>
      </c>
      <c r="S8" s="1388" t="s">
        <v>111</v>
      </c>
      <c r="T8" s="1388" t="s">
        <v>111</v>
      </c>
      <c r="U8" s="938">
        <v>4.5185761823015788E-4</v>
      </c>
      <c r="V8" s="13"/>
    </row>
    <row r="9" spans="1:22" ht="13.8">
      <c r="A9" s="940" t="s">
        <v>102</v>
      </c>
      <c r="B9" s="1388">
        <v>0</v>
      </c>
      <c r="C9" s="1388" t="s">
        <v>111</v>
      </c>
      <c r="D9" s="1388">
        <v>0</v>
      </c>
      <c r="E9" s="1388">
        <v>0</v>
      </c>
      <c r="F9" s="1388">
        <v>0</v>
      </c>
      <c r="G9" s="1388">
        <v>0</v>
      </c>
      <c r="H9" s="1388" t="s">
        <v>111</v>
      </c>
      <c r="I9" s="1388">
        <v>0</v>
      </c>
      <c r="J9" s="1388" t="s">
        <v>111</v>
      </c>
      <c r="K9" s="1388">
        <v>0</v>
      </c>
      <c r="L9" s="1388" t="s">
        <v>111</v>
      </c>
      <c r="M9" s="1388">
        <v>0</v>
      </c>
      <c r="N9" s="1388" t="s">
        <v>111</v>
      </c>
      <c r="O9" s="1388" t="s">
        <v>111</v>
      </c>
      <c r="P9" s="1388">
        <v>0</v>
      </c>
      <c r="Q9" s="1388" t="s">
        <v>111</v>
      </c>
      <c r="R9" s="1388" t="s">
        <v>111</v>
      </c>
      <c r="S9" s="1388" t="s">
        <v>111</v>
      </c>
      <c r="T9" s="1388" t="s">
        <v>111</v>
      </c>
      <c r="U9" s="938">
        <v>0</v>
      </c>
      <c r="V9" s="13"/>
    </row>
    <row r="10" spans="1:22" ht="13.8">
      <c r="A10" s="940" t="s">
        <v>113</v>
      </c>
      <c r="B10" s="1388">
        <v>0.10005946274890115</v>
      </c>
      <c r="C10" s="1388">
        <v>2.519951912674913E-6</v>
      </c>
      <c r="D10" s="1388">
        <v>2.8762458263667898E-2</v>
      </c>
      <c r="E10" s="1388">
        <v>0</v>
      </c>
      <c r="F10" s="1388">
        <v>3.5588159081010769E-2</v>
      </c>
      <c r="G10" s="1388">
        <v>6.5202221520996195E-2</v>
      </c>
      <c r="H10" s="1388">
        <v>0</v>
      </c>
      <c r="I10" s="1388">
        <v>0</v>
      </c>
      <c r="J10" s="1388" t="s">
        <v>111</v>
      </c>
      <c r="K10" s="1388">
        <v>0</v>
      </c>
      <c r="L10" s="1388" t="s">
        <v>111</v>
      </c>
      <c r="M10" s="1388">
        <v>0</v>
      </c>
      <c r="N10" s="1388" t="s">
        <v>111</v>
      </c>
      <c r="O10" s="1388">
        <v>0</v>
      </c>
      <c r="P10" s="1388">
        <v>1.3989131994344852</v>
      </c>
      <c r="Q10" s="1388">
        <v>0</v>
      </c>
      <c r="R10" s="1388">
        <v>0.9485736994906111</v>
      </c>
      <c r="S10" s="1388" t="s">
        <v>111</v>
      </c>
      <c r="T10" s="1388" t="s">
        <v>111</v>
      </c>
      <c r="U10" s="938">
        <v>7.4010747723870854E-2</v>
      </c>
      <c r="V10" s="13"/>
    </row>
    <row r="11" spans="1:22" ht="13.8">
      <c r="A11" s="940" t="s">
        <v>2281</v>
      </c>
      <c r="B11" s="1388">
        <v>0</v>
      </c>
      <c r="C11" s="1388" t="s">
        <v>111</v>
      </c>
      <c r="D11" s="1388" t="s">
        <v>111</v>
      </c>
      <c r="E11" s="1388" t="s">
        <v>111</v>
      </c>
      <c r="F11" s="1388">
        <v>0</v>
      </c>
      <c r="G11" s="1388">
        <v>0</v>
      </c>
      <c r="H11" s="1388">
        <v>0</v>
      </c>
      <c r="I11" s="1388">
        <v>0</v>
      </c>
      <c r="J11" s="1388" t="s">
        <v>111</v>
      </c>
      <c r="K11" s="1388" t="s">
        <v>111</v>
      </c>
      <c r="L11" s="1388" t="s">
        <v>111</v>
      </c>
      <c r="M11" s="1388">
        <v>0</v>
      </c>
      <c r="N11" s="1388" t="s">
        <v>111</v>
      </c>
      <c r="O11" s="1388" t="s">
        <v>111</v>
      </c>
      <c r="P11" s="1388" t="s">
        <v>111</v>
      </c>
      <c r="Q11" s="1388" t="s">
        <v>111</v>
      </c>
      <c r="R11" s="1388" t="s">
        <v>111</v>
      </c>
      <c r="S11" s="1388" t="s">
        <v>111</v>
      </c>
      <c r="T11" s="1388" t="s">
        <v>111</v>
      </c>
      <c r="U11" s="938">
        <v>0</v>
      </c>
      <c r="V11" s="13"/>
    </row>
    <row r="12" spans="1:22" ht="13.8">
      <c r="A12" s="940" t="s">
        <v>2363</v>
      </c>
      <c r="B12" s="1388">
        <v>0.45209164918594835</v>
      </c>
      <c r="C12" s="1388" t="s">
        <v>111</v>
      </c>
      <c r="D12" s="1388">
        <v>0</v>
      </c>
      <c r="E12" s="1388">
        <v>0</v>
      </c>
      <c r="F12" s="1388">
        <v>0</v>
      </c>
      <c r="G12" s="1388">
        <v>0</v>
      </c>
      <c r="H12" s="1388" t="s">
        <v>111</v>
      </c>
      <c r="I12" s="1388">
        <v>0</v>
      </c>
      <c r="J12" s="1388" t="s">
        <v>111</v>
      </c>
      <c r="K12" s="1388">
        <v>0</v>
      </c>
      <c r="L12" s="1388" t="s">
        <v>111</v>
      </c>
      <c r="M12" s="1388">
        <v>0</v>
      </c>
      <c r="N12" s="1388" t="s">
        <v>111</v>
      </c>
      <c r="O12" s="1388" t="s">
        <v>111</v>
      </c>
      <c r="P12" s="1388">
        <v>0</v>
      </c>
      <c r="Q12" s="1388" t="s">
        <v>111</v>
      </c>
      <c r="R12" s="1388" t="s">
        <v>111</v>
      </c>
      <c r="S12" s="1388" t="s">
        <v>111</v>
      </c>
      <c r="T12" s="1388" t="s">
        <v>111</v>
      </c>
      <c r="U12" s="938">
        <v>7.2119300949905804E-2</v>
      </c>
      <c r="V12" s="13"/>
    </row>
    <row r="13" spans="1:22" ht="13.8">
      <c r="A13" s="940" t="s">
        <v>2364</v>
      </c>
      <c r="B13" s="1388">
        <v>0</v>
      </c>
      <c r="C13" s="1388">
        <v>0</v>
      </c>
      <c r="D13" s="1388">
        <v>0</v>
      </c>
      <c r="E13" s="1388">
        <v>0.84658248903905553</v>
      </c>
      <c r="F13" s="1388">
        <v>0.68809816684829794</v>
      </c>
      <c r="G13" s="1388">
        <v>0</v>
      </c>
      <c r="H13" s="1388">
        <v>0</v>
      </c>
      <c r="I13" s="1388">
        <v>0</v>
      </c>
      <c r="J13" s="1388" t="s">
        <v>111</v>
      </c>
      <c r="K13" s="1388">
        <v>0</v>
      </c>
      <c r="L13" s="1388" t="s">
        <v>111</v>
      </c>
      <c r="M13" s="1388">
        <v>0</v>
      </c>
      <c r="N13" s="1388" t="s">
        <v>111</v>
      </c>
      <c r="O13" s="1388" t="s">
        <v>111</v>
      </c>
      <c r="P13" s="1388">
        <v>0</v>
      </c>
      <c r="Q13" s="1388" t="s">
        <v>111</v>
      </c>
      <c r="R13" s="1388">
        <v>0</v>
      </c>
      <c r="S13" s="1388" t="s">
        <v>111</v>
      </c>
      <c r="T13" s="1388" t="s">
        <v>111</v>
      </c>
      <c r="U13" s="938">
        <v>9.6251921253138625E-2</v>
      </c>
      <c r="V13" s="13"/>
    </row>
    <row r="14" spans="1:22" ht="13.8" hidden="1">
      <c r="A14" s="940" t="s">
        <v>2365</v>
      </c>
      <c r="B14" s="1388">
        <v>0.15585224418587015</v>
      </c>
      <c r="C14" s="1388">
        <v>15.548440100271744</v>
      </c>
      <c r="D14" s="1388">
        <v>1.1848279011166115E-2</v>
      </c>
      <c r="E14" s="1388">
        <v>0</v>
      </c>
      <c r="F14" s="1388">
        <v>5.5044232602317333E-2</v>
      </c>
      <c r="G14" s="1388">
        <v>5.0109658271858259E-2</v>
      </c>
      <c r="H14" s="1388">
        <v>0</v>
      </c>
      <c r="I14" s="1388">
        <v>1.2608839794489241E-5</v>
      </c>
      <c r="J14" s="1388" t="s">
        <v>111</v>
      </c>
      <c r="K14" s="1388">
        <v>0</v>
      </c>
      <c r="L14" s="1388" t="s">
        <v>111</v>
      </c>
      <c r="M14" s="1388">
        <v>3.6935409482015565E-4</v>
      </c>
      <c r="N14" s="1388" t="s">
        <v>111</v>
      </c>
      <c r="O14" s="1388" t="s">
        <v>111</v>
      </c>
      <c r="P14" s="1388">
        <v>0</v>
      </c>
      <c r="Q14" s="1388" t="s">
        <v>111</v>
      </c>
      <c r="R14" s="1388">
        <v>0</v>
      </c>
      <c r="S14" s="1388" t="s">
        <v>111</v>
      </c>
      <c r="T14" s="1388" t="s">
        <v>111</v>
      </c>
      <c r="U14" s="938">
        <v>6.9200621988960806E-2</v>
      </c>
      <c r="V14" s="13"/>
    </row>
    <row r="15" spans="1:22" ht="3.45" customHeight="1">
      <c r="A15" s="940"/>
      <c r="B15" s="1389"/>
      <c r="C15" s="1390"/>
      <c r="D15" s="1390"/>
      <c r="E15" s="1390"/>
      <c r="F15" s="1390"/>
      <c r="G15" s="1390"/>
      <c r="H15" s="1390"/>
      <c r="I15" s="1390"/>
      <c r="J15" s="1390"/>
      <c r="K15" s="1390"/>
      <c r="L15" s="1390"/>
      <c r="M15" s="1390"/>
      <c r="N15" s="1390"/>
      <c r="O15" s="1390"/>
      <c r="P15" s="1390"/>
      <c r="Q15" s="1390"/>
      <c r="R15" s="1390"/>
      <c r="S15" s="1390"/>
      <c r="T15" s="1390"/>
      <c r="U15" s="946"/>
      <c r="V15" s="13"/>
    </row>
    <row r="16" spans="1:22" ht="13.8">
      <c r="A16" s="937" t="s">
        <v>2366</v>
      </c>
      <c r="B16" s="1386">
        <v>3.1105922489106144</v>
      </c>
      <c r="C16" s="1386">
        <v>2.7218217075696791</v>
      </c>
      <c r="D16" s="1386">
        <v>1.2094678933376899</v>
      </c>
      <c r="E16" s="1386">
        <v>1.0168226802624001</v>
      </c>
      <c r="F16" s="1386">
        <v>1.7219301518501955</v>
      </c>
      <c r="G16" s="1386">
        <v>3.1180354545601441</v>
      </c>
      <c r="H16" s="1386">
        <v>0</v>
      </c>
      <c r="I16" s="1386">
        <v>3.9184492027835547</v>
      </c>
      <c r="J16" s="1386" t="s">
        <v>111</v>
      </c>
      <c r="K16" s="1386">
        <v>0.26829505749147925</v>
      </c>
      <c r="L16" s="1386">
        <v>0</v>
      </c>
      <c r="M16" s="1386">
        <v>2.3898151792801583</v>
      </c>
      <c r="N16" s="1386" t="s">
        <v>111</v>
      </c>
      <c r="O16" s="1386">
        <v>0.30924910642112652</v>
      </c>
      <c r="P16" s="1386">
        <v>1.9824819472407096</v>
      </c>
      <c r="Q16" s="1386" t="s">
        <v>111</v>
      </c>
      <c r="R16" s="1386">
        <v>0</v>
      </c>
      <c r="S16" s="1386" t="s">
        <v>111</v>
      </c>
      <c r="T16" s="1386" t="s">
        <v>111</v>
      </c>
      <c r="U16" s="938">
        <v>2.3518454573259913</v>
      </c>
      <c r="V16" s="13"/>
    </row>
    <row r="17" spans="1:22" ht="13.8">
      <c r="A17" s="940" t="s">
        <v>2362</v>
      </c>
      <c r="B17" s="1388">
        <v>2.6870598451498671</v>
      </c>
      <c r="C17" s="1388" t="s">
        <v>111</v>
      </c>
      <c r="D17" s="1388">
        <v>0.26667620704760692</v>
      </c>
      <c r="E17" s="1388">
        <v>37.549281673506215</v>
      </c>
      <c r="F17" s="1388">
        <v>0</v>
      </c>
      <c r="G17" s="1388">
        <v>0.59918177508714032</v>
      </c>
      <c r="H17" s="1388">
        <v>0</v>
      </c>
      <c r="I17" s="1388">
        <v>4.4432709836614439</v>
      </c>
      <c r="J17" s="1388" t="s">
        <v>111</v>
      </c>
      <c r="K17" s="1388" t="s">
        <v>111</v>
      </c>
      <c r="L17" s="1388" t="s">
        <v>111</v>
      </c>
      <c r="M17" s="1388" t="s">
        <v>111</v>
      </c>
      <c r="N17" s="1388" t="s">
        <v>111</v>
      </c>
      <c r="O17" s="1388" t="s">
        <v>111</v>
      </c>
      <c r="P17" s="1388" t="s">
        <v>111</v>
      </c>
      <c r="Q17" s="1388" t="s">
        <v>111</v>
      </c>
      <c r="R17" s="1388" t="s">
        <v>111</v>
      </c>
      <c r="S17" s="1388" t="s">
        <v>111</v>
      </c>
      <c r="T17" s="1388" t="s">
        <v>111</v>
      </c>
      <c r="U17" s="938">
        <v>1.2945653564239987</v>
      </c>
      <c r="V17" s="13"/>
    </row>
    <row r="18" spans="1:22" ht="13.8">
      <c r="A18" s="940" t="s">
        <v>102</v>
      </c>
      <c r="B18" s="1388">
        <v>3.5617451580189563</v>
      </c>
      <c r="C18" s="1388">
        <v>44.542193122421708</v>
      </c>
      <c r="D18" s="1388">
        <v>0.16559439495432524</v>
      </c>
      <c r="E18" s="1388">
        <v>0</v>
      </c>
      <c r="F18" s="1388">
        <v>4.3021239331146717</v>
      </c>
      <c r="G18" s="1388">
        <v>1.0648542188175729</v>
      </c>
      <c r="H18" s="1388" t="s">
        <v>111</v>
      </c>
      <c r="I18" s="1388">
        <v>0.92859086353072662</v>
      </c>
      <c r="J18" s="1388" t="s">
        <v>111</v>
      </c>
      <c r="K18" s="1388">
        <v>0</v>
      </c>
      <c r="L18" s="1388" t="s">
        <v>111</v>
      </c>
      <c r="M18" s="1388">
        <v>0</v>
      </c>
      <c r="N18" s="1388" t="s">
        <v>111</v>
      </c>
      <c r="O18" s="1388" t="s">
        <v>111</v>
      </c>
      <c r="P18" s="1388" t="s">
        <v>111</v>
      </c>
      <c r="Q18" s="1388" t="s">
        <v>111</v>
      </c>
      <c r="R18" s="1388" t="s">
        <v>111</v>
      </c>
      <c r="S18" s="1388" t="s">
        <v>111</v>
      </c>
      <c r="T18" s="1388" t="s">
        <v>111</v>
      </c>
      <c r="U18" s="938">
        <v>1.2286611029608203</v>
      </c>
      <c r="V18" s="13"/>
    </row>
    <row r="19" spans="1:22" ht="13.8">
      <c r="A19" s="940" t="s">
        <v>113</v>
      </c>
      <c r="B19" s="1388">
        <v>3.2803130948860217</v>
      </c>
      <c r="C19" s="1388">
        <v>2.5058576175893372</v>
      </c>
      <c r="D19" s="1388">
        <v>0.48362536062882255</v>
      </c>
      <c r="E19" s="1388">
        <v>0.73787014670384177</v>
      </c>
      <c r="F19" s="1388">
        <v>1.5032522229933123</v>
      </c>
      <c r="G19" s="1388">
        <v>4.4380665344177546</v>
      </c>
      <c r="H19" s="1388">
        <v>0</v>
      </c>
      <c r="I19" s="1388">
        <v>4.5724076484537228</v>
      </c>
      <c r="J19" s="1388" t="s">
        <v>111</v>
      </c>
      <c r="K19" s="1388">
        <v>0</v>
      </c>
      <c r="L19" s="1388">
        <v>0</v>
      </c>
      <c r="M19" s="1388">
        <v>2.5145713451234455</v>
      </c>
      <c r="N19" s="1388" t="s">
        <v>111</v>
      </c>
      <c r="O19" s="1388">
        <v>0.30924910642112652</v>
      </c>
      <c r="P19" s="1388">
        <v>2.4527258794876188</v>
      </c>
      <c r="Q19" s="1388" t="s">
        <v>111</v>
      </c>
      <c r="R19" s="1388">
        <v>0</v>
      </c>
      <c r="S19" s="1388" t="s">
        <v>111</v>
      </c>
      <c r="T19" s="1388" t="s">
        <v>111</v>
      </c>
      <c r="U19" s="938">
        <v>2.2865209430626114</v>
      </c>
      <c r="V19" s="13"/>
    </row>
    <row r="20" spans="1:22" ht="13.8">
      <c r="A20" s="940" t="s">
        <v>2281</v>
      </c>
      <c r="B20" s="1388" t="s">
        <v>111</v>
      </c>
      <c r="C20" s="1388" t="s">
        <v>111</v>
      </c>
      <c r="D20" s="1388" t="s">
        <v>111</v>
      </c>
      <c r="E20" s="1388" t="s">
        <v>111</v>
      </c>
      <c r="F20" s="1388">
        <v>0</v>
      </c>
      <c r="G20" s="1388">
        <v>2.2611708226437699</v>
      </c>
      <c r="H20" s="1388">
        <v>0</v>
      </c>
      <c r="I20" s="1388">
        <v>0</v>
      </c>
      <c r="J20" s="1388" t="s">
        <v>111</v>
      </c>
      <c r="K20" s="1388" t="s">
        <v>111</v>
      </c>
      <c r="L20" s="1388" t="s">
        <v>111</v>
      </c>
      <c r="M20" s="1388">
        <v>0</v>
      </c>
      <c r="N20" s="1388" t="s">
        <v>111</v>
      </c>
      <c r="O20" s="1388" t="s">
        <v>111</v>
      </c>
      <c r="P20" s="1388" t="s">
        <v>111</v>
      </c>
      <c r="Q20" s="1388" t="s">
        <v>111</v>
      </c>
      <c r="R20" s="1388" t="s">
        <v>111</v>
      </c>
      <c r="S20" s="1388" t="s">
        <v>111</v>
      </c>
      <c r="T20" s="1388" t="s">
        <v>111</v>
      </c>
      <c r="U20" s="938">
        <v>0.30021319090869308</v>
      </c>
      <c r="V20" s="13"/>
    </row>
    <row r="21" spans="1:22" ht="13.8">
      <c r="A21" s="940" t="s">
        <v>2363</v>
      </c>
      <c r="B21" s="1388">
        <v>1.8297778095146433</v>
      </c>
      <c r="C21" s="1388">
        <v>0</v>
      </c>
      <c r="D21" s="1388">
        <v>0.34000100796623905</v>
      </c>
      <c r="E21" s="1388">
        <v>95.756613821268814</v>
      </c>
      <c r="F21" s="1388">
        <v>0.66242340368568631</v>
      </c>
      <c r="G21" s="1388">
        <v>1.7090986884387385E-2</v>
      </c>
      <c r="H21" s="1388" t="s">
        <v>111</v>
      </c>
      <c r="I21" s="1388">
        <v>0.53405506324583685</v>
      </c>
      <c r="J21" s="1388" t="s">
        <v>111</v>
      </c>
      <c r="K21" s="1388">
        <v>0</v>
      </c>
      <c r="L21" s="1388" t="s">
        <v>111</v>
      </c>
      <c r="M21" s="1388">
        <v>3.1270612419608921</v>
      </c>
      <c r="N21" s="1388" t="s">
        <v>111</v>
      </c>
      <c r="O21" s="1388" t="s">
        <v>111</v>
      </c>
      <c r="P21" s="1388" t="s">
        <v>111</v>
      </c>
      <c r="Q21" s="1388" t="s">
        <v>111</v>
      </c>
      <c r="R21" s="1388" t="s">
        <v>111</v>
      </c>
      <c r="S21" s="1388" t="s">
        <v>111</v>
      </c>
      <c r="T21" s="1388" t="s">
        <v>111</v>
      </c>
      <c r="U21" s="938">
        <v>0.97721330945686469</v>
      </c>
      <c r="V21" s="13"/>
    </row>
    <row r="22" spans="1:22" ht="13.8">
      <c r="A22" s="940" t="s">
        <v>2364</v>
      </c>
      <c r="B22" s="1388">
        <v>0.45942536739129841</v>
      </c>
      <c r="C22" s="1388">
        <v>2.3447649353568569</v>
      </c>
      <c r="D22" s="1388">
        <v>4.4044714968490675E-2</v>
      </c>
      <c r="E22" s="1388">
        <v>0.99277933751838765</v>
      </c>
      <c r="F22" s="1388">
        <v>1.3487395149801111</v>
      </c>
      <c r="G22" s="1388">
        <v>2.5140429175777137</v>
      </c>
      <c r="H22" s="1388">
        <v>0</v>
      </c>
      <c r="I22" s="1388">
        <v>2.2768351210409734</v>
      </c>
      <c r="J22" s="1388" t="s">
        <v>111</v>
      </c>
      <c r="K22" s="1388">
        <v>0.82113916746149973</v>
      </c>
      <c r="L22" s="1388" t="s">
        <v>111</v>
      </c>
      <c r="M22" s="1388">
        <v>1.3531425219694222</v>
      </c>
      <c r="N22" s="1388" t="s">
        <v>111</v>
      </c>
      <c r="O22" s="1388" t="s">
        <v>111</v>
      </c>
      <c r="P22" s="1388">
        <v>0</v>
      </c>
      <c r="Q22" s="1388" t="s">
        <v>111</v>
      </c>
      <c r="R22" s="1388">
        <v>0</v>
      </c>
      <c r="S22" s="1388" t="s">
        <v>111</v>
      </c>
      <c r="T22" s="1388" t="s">
        <v>111</v>
      </c>
      <c r="U22" s="938">
        <v>1.0163915138846904</v>
      </c>
      <c r="V22" s="13"/>
    </row>
    <row r="23" spans="1:22" ht="13.8" hidden="1">
      <c r="A23" s="940" t="s">
        <v>2365</v>
      </c>
      <c r="B23" s="1388">
        <v>9.7166669316031768</v>
      </c>
      <c r="C23" s="1388">
        <v>0</v>
      </c>
      <c r="D23" s="1388">
        <v>19.015927069989885</v>
      </c>
      <c r="E23" s="1388">
        <v>1.0825486649832965</v>
      </c>
      <c r="F23" s="1388">
        <v>13.638834187067589</v>
      </c>
      <c r="G23" s="1388">
        <v>0.24410355110272489</v>
      </c>
      <c r="H23" s="1388">
        <v>0</v>
      </c>
      <c r="I23" s="1388">
        <v>13.425087208911984</v>
      </c>
      <c r="J23" s="1388" t="s">
        <v>111</v>
      </c>
      <c r="K23" s="1388">
        <v>0</v>
      </c>
      <c r="L23" s="1388" t="s">
        <v>111</v>
      </c>
      <c r="M23" s="1388">
        <v>2.4491198681175028</v>
      </c>
      <c r="N23" s="1388" t="s">
        <v>111</v>
      </c>
      <c r="O23" s="1388" t="s">
        <v>111</v>
      </c>
      <c r="P23" s="1388" t="s">
        <v>111</v>
      </c>
      <c r="Q23" s="1388" t="s">
        <v>111</v>
      </c>
      <c r="R23" s="1388">
        <v>0</v>
      </c>
      <c r="S23" s="1388" t="s">
        <v>111</v>
      </c>
      <c r="T23" s="1388" t="s">
        <v>111</v>
      </c>
      <c r="U23" s="938">
        <v>11.764342794045925</v>
      </c>
      <c r="V23" s="13"/>
    </row>
    <row r="24" spans="1:22" ht="2.25" customHeight="1">
      <c r="A24" s="940"/>
      <c r="B24" s="1389"/>
      <c r="C24" s="1390"/>
      <c r="D24" s="1390"/>
      <c r="E24" s="1390"/>
      <c r="F24" s="1390"/>
      <c r="G24" s="1390"/>
      <c r="H24" s="1390"/>
      <c r="I24" s="1390"/>
      <c r="J24" s="1390"/>
      <c r="K24" s="1390"/>
      <c r="L24" s="1390"/>
      <c r="M24" s="1390"/>
      <c r="N24" s="1390"/>
      <c r="O24" s="1390"/>
      <c r="P24" s="1390"/>
      <c r="Q24" s="1390"/>
      <c r="R24" s="1390"/>
      <c r="S24" s="1390"/>
      <c r="T24" s="1390"/>
      <c r="U24" s="946"/>
      <c r="V24" s="13"/>
    </row>
    <row r="25" spans="1:22" ht="13.8">
      <c r="A25" s="937" t="s">
        <v>2368</v>
      </c>
      <c r="B25" s="1386">
        <v>13.955165410658221</v>
      </c>
      <c r="C25" s="1386">
        <v>6.399754343699235</v>
      </c>
      <c r="D25" s="1386">
        <v>2.2357174309950079</v>
      </c>
      <c r="E25" s="1386">
        <v>15.231307224130944</v>
      </c>
      <c r="F25" s="1386">
        <v>8.2578801253840908</v>
      </c>
      <c r="G25" s="1386">
        <v>18.103872785193584</v>
      </c>
      <c r="H25" s="1386">
        <v>0</v>
      </c>
      <c r="I25" s="1386">
        <v>7.8578785471564636</v>
      </c>
      <c r="J25" s="1386">
        <v>3.9020495811183817</v>
      </c>
      <c r="K25" s="1386">
        <v>47.357614434901471</v>
      </c>
      <c r="L25" s="1386" t="s">
        <v>111</v>
      </c>
      <c r="M25" s="1386">
        <v>42.324680996110956</v>
      </c>
      <c r="N25" s="1386" t="s">
        <v>111</v>
      </c>
      <c r="O25" s="1386">
        <v>6.2527655723648419</v>
      </c>
      <c r="P25" s="1386">
        <v>0</v>
      </c>
      <c r="Q25" s="1386" t="s">
        <v>111</v>
      </c>
      <c r="R25" s="1386" t="s">
        <v>111</v>
      </c>
      <c r="S25" s="1386" t="s">
        <v>111</v>
      </c>
      <c r="T25" s="1386" t="s">
        <v>111</v>
      </c>
      <c r="U25" s="938">
        <v>9.9448131340060737</v>
      </c>
      <c r="V25" s="13"/>
    </row>
    <row r="26" spans="1:22" ht="13.8">
      <c r="A26" s="940" t="s">
        <v>2362</v>
      </c>
      <c r="B26" s="1388">
        <v>31.222271979305333</v>
      </c>
      <c r="C26" s="1388" t="s">
        <v>111</v>
      </c>
      <c r="D26" s="1388">
        <v>1.7187656140302581</v>
      </c>
      <c r="E26" s="1388">
        <v>9.4363906938356088</v>
      </c>
      <c r="F26" s="1388">
        <v>17.059966252386243</v>
      </c>
      <c r="G26" s="1388">
        <v>7.6346653024516096</v>
      </c>
      <c r="H26" s="1388">
        <v>0</v>
      </c>
      <c r="I26" s="1388">
        <v>18.435433927023933</v>
      </c>
      <c r="J26" s="1388" t="s">
        <v>111</v>
      </c>
      <c r="K26" s="1388" t="s">
        <v>111</v>
      </c>
      <c r="L26" s="1388" t="s">
        <v>111</v>
      </c>
      <c r="M26" s="1388" t="s">
        <v>111</v>
      </c>
      <c r="N26" s="1388" t="s">
        <v>111</v>
      </c>
      <c r="O26" s="1388" t="s">
        <v>111</v>
      </c>
      <c r="P26" s="1388" t="s">
        <v>111</v>
      </c>
      <c r="Q26" s="1388" t="s">
        <v>111</v>
      </c>
      <c r="R26" s="1388" t="s">
        <v>111</v>
      </c>
      <c r="S26" s="1388" t="s">
        <v>111</v>
      </c>
      <c r="T26" s="1388" t="s">
        <v>111</v>
      </c>
      <c r="U26" s="938">
        <v>22.533583894988091</v>
      </c>
      <c r="V26" s="13"/>
    </row>
    <row r="27" spans="1:22" ht="13.8">
      <c r="A27" s="940" t="s">
        <v>102</v>
      </c>
      <c r="B27" s="1388">
        <v>2.4169546644820721</v>
      </c>
      <c r="C27" s="1388">
        <v>0</v>
      </c>
      <c r="D27" s="1388">
        <v>0.31941562667604068</v>
      </c>
      <c r="E27" s="1388">
        <v>32.70760749869482</v>
      </c>
      <c r="F27" s="1388">
        <v>8.3306536589093518</v>
      </c>
      <c r="G27" s="1388">
        <v>9.9981028642978149</v>
      </c>
      <c r="H27" s="1388" t="s">
        <v>111</v>
      </c>
      <c r="I27" s="1388">
        <v>1.7171195164797264</v>
      </c>
      <c r="J27" s="1388" t="s">
        <v>111</v>
      </c>
      <c r="K27" s="1388" t="s">
        <v>111</v>
      </c>
      <c r="L27" s="1388" t="s">
        <v>111</v>
      </c>
      <c r="M27" s="1388">
        <v>36.96539084979841</v>
      </c>
      <c r="N27" s="1388" t="s">
        <v>111</v>
      </c>
      <c r="O27" s="1388" t="s">
        <v>111</v>
      </c>
      <c r="P27" s="1388" t="s">
        <v>111</v>
      </c>
      <c r="Q27" s="1388" t="s">
        <v>111</v>
      </c>
      <c r="R27" s="1388" t="s">
        <v>111</v>
      </c>
      <c r="S27" s="1388" t="s">
        <v>111</v>
      </c>
      <c r="T27" s="1388" t="s">
        <v>111</v>
      </c>
      <c r="U27" s="938">
        <v>2.1908252281171294</v>
      </c>
      <c r="V27" s="13"/>
    </row>
    <row r="28" spans="1:22" ht="13.8">
      <c r="A28" s="940" t="s">
        <v>113</v>
      </c>
      <c r="B28" s="1388">
        <v>13.919496010917905</v>
      </c>
      <c r="C28" s="1388">
        <v>11.413742430048067</v>
      </c>
      <c r="D28" s="1388">
        <v>2.4080830916194866</v>
      </c>
      <c r="E28" s="1388">
        <v>13.750768406291822</v>
      </c>
      <c r="F28" s="1388">
        <v>9.3355645720539187</v>
      </c>
      <c r="G28" s="1388">
        <v>19.639524907518009</v>
      </c>
      <c r="H28" s="1388" t="s">
        <v>111</v>
      </c>
      <c r="I28" s="1388">
        <v>10.548100487314045</v>
      </c>
      <c r="J28" s="1388">
        <v>3.9020495811183817</v>
      </c>
      <c r="K28" s="1388">
        <v>46.941848071642795</v>
      </c>
      <c r="L28" s="1388" t="s">
        <v>111</v>
      </c>
      <c r="M28" s="1388">
        <v>42.088088380929918</v>
      </c>
      <c r="N28" s="1388" t="s">
        <v>111</v>
      </c>
      <c r="O28" s="1388">
        <v>6.2527655723648419</v>
      </c>
      <c r="P28" s="1388" t="s">
        <v>111</v>
      </c>
      <c r="Q28" s="1388" t="s">
        <v>111</v>
      </c>
      <c r="R28" s="1388" t="s">
        <v>111</v>
      </c>
      <c r="S28" s="1388" t="s">
        <v>111</v>
      </c>
      <c r="T28" s="1388" t="s">
        <v>111</v>
      </c>
      <c r="U28" s="938">
        <v>11.235296853096202</v>
      </c>
      <c r="V28" s="13"/>
    </row>
    <row r="29" spans="1:22" ht="13.8">
      <c r="A29" s="940" t="s">
        <v>2281</v>
      </c>
      <c r="B29" s="1388" t="s">
        <v>111</v>
      </c>
      <c r="C29" s="1388" t="s">
        <v>111</v>
      </c>
      <c r="D29" s="1388" t="s">
        <v>111</v>
      </c>
      <c r="E29" s="1388" t="s">
        <v>111</v>
      </c>
      <c r="F29" s="1388">
        <v>0</v>
      </c>
      <c r="G29" s="1388">
        <v>0</v>
      </c>
      <c r="H29" s="1388">
        <v>0</v>
      </c>
      <c r="I29" s="1388">
        <v>0</v>
      </c>
      <c r="J29" s="1388" t="s">
        <v>111</v>
      </c>
      <c r="K29" s="1388" t="s">
        <v>111</v>
      </c>
      <c r="L29" s="1388" t="s">
        <v>111</v>
      </c>
      <c r="M29" s="1388">
        <v>0</v>
      </c>
      <c r="N29" s="1388" t="s">
        <v>111</v>
      </c>
      <c r="O29" s="1388" t="s">
        <v>111</v>
      </c>
      <c r="P29" s="1388" t="s">
        <v>111</v>
      </c>
      <c r="Q29" s="1388" t="s">
        <v>111</v>
      </c>
      <c r="R29" s="1388" t="s">
        <v>111</v>
      </c>
      <c r="S29" s="1388" t="s">
        <v>111</v>
      </c>
      <c r="T29" s="1388" t="s">
        <v>111</v>
      </c>
      <c r="U29" s="938">
        <v>0</v>
      </c>
      <c r="V29" s="13"/>
    </row>
    <row r="30" spans="1:22" ht="13.8">
      <c r="A30" s="940" t="s">
        <v>2363</v>
      </c>
      <c r="B30" s="1388">
        <v>20.906578863941128</v>
      </c>
      <c r="C30" s="1388">
        <v>2.9699890295723259</v>
      </c>
      <c r="D30" s="1388">
        <v>0.447329606100622</v>
      </c>
      <c r="E30" s="1388">
        <v>100</v>
      </c>
      <c r="F30" s="1388">
        <v>1.8950792772632614</v>
      </c>
      <c r="G30" s="1388">
        <v>8.8746636719634182</v>
      </c>
      <c r="H30" s="1388" t="s">
        <v>111</v>
      </c>
      <c r="I30" s="1388">
        <v>18.143072453789966</v>
      </c>
      <c r="J30" s="1388" t="s">
        <v>111</v>
      </c>
      <c r="K30" s="1388">
        <v>19.473875955815629</v>
      </c>
      <c r="L30" s="1388" t="s">
        <v>111</v>
      </c>
      <c r="M30" s="1388">
        <v>65.290132599448086</v>
      </c>
      <c r="N30" s="1388" t="s">
        <v>111</v>
      </c>
      <c r="O30" s="1388" t="s">
        <v>111</v>
      </c>
      <c r="P30" s="1388">
        <v>0</v>
      </c>
      <c r="Q30" s="1388" t="s">
        <v>111</v>
      </c>
      <c r="R30" s="1388" t="s">
        <v>111</v>
      </c>
      <c r="S30" s="1388" t="s">
        <v>111</v>
      </c>
      <c r="T30" s="1388" t="s">
        <v>111</v>
      </c>
      <c r="U30" s="938">
        <v>11.336473308583717</v>
      </c>
      <c r="V30" s="13"/>
    </row>
    <row r="31" spans="1:22" ht="13.8">
      <c r="A31" s="940" t="s">
        <v>2364</v>
      </c>
      <c r="B31" s="1388">
        <v>0.55808965879520567</v>
      </c>
      <c r="C31" s="1388">
        <v>2.4384009483781681</v>
      </c>
      <c r="D31" s="1388">
        <v>1.5580418935634075</v>
      </c>
      <c r="E31" s="1388">
        <v>3.7970456173412646</v>
      </c>
      <c r="F31" s="1388">
        <v>3.3017084542983466</v>
      </c>
      <c r="G31" s="1388">
        <v>10.435495167091901</v>
      </c>
      <c r="H31" s="1388">
        <v>0</v>
      </c>
      <c r="I31" s="1388">
        <v>1.0163079139391433</v>
      </c>
      <c r="J31" s="1388" t="s">
        <v>111</v>
      </c>
      <c r="K31" s="1388">
        <v>51.683716913352107</v>
      </c>
      <c r="L31" s="1388" t="s">
        <v>111</v>
      </c>
      <c r="M31" s="1388">
        <v>6.9588541607430363</v>
      </c>
      <c r="N31" s="1388" t="s">
        <v>111</v>
      </c>
      <c r="O31" s="1388" t="s">
        <v>111</v>
      </c>
      <c r="P31" s="1388" t="s">
        <v>111</v>
      </c>
      <c r="Q31" s="1388" t="s">
        <v>111</v>
      </c>
      <c r="R31" s="1388" t="s">
        <v>111</v>
      </c>
      <c r="S31" s="1388" t="s">
        <v>111</v>
      </c>
      <c r="T31" s="1388" t="s">
        <v>111</v>
      </c>
      <c r="U31" s="938">
        <v>2.4910977633014659</v>
      </c>
      <c r="V31" s="13"/>
    </row>
    <row r="32" spans="1:22" ht="13.8" hidden="1">
      <c r="A32" s="940" t="s">
        <v>2365</v>
      </c>
      <c r="B32" s="1388">
        <v>21.158420254067405</v>
      </c>
      <c r="C32" s="1388">
        <v>100</v>
      </c>
      <c r="D32" s="1388">
        <v>4.6988666233222389</v>
      </c>
      <c r="E32" s="1388">
        <v>25.840280909780439</v>
      </c>
      <c r="F32" s="1388">
        <v>13.125346080346104</v>
      </c>
      <c r="G32" s="1388">
        <v>68.607963752588816</v>
      </c>
      <c r="H32" s="1388" t="s">
        <v>111</v>
      </c>
      <c r="I32" s="1388">
        <v>3.3400452279523365</v>
      </c>
      <c r="J32" s="1388" t="s">
        <v>111</v>
      </c>
      <c r="K32" s="1388">
        <v>58.489899059440219</v>
      </c>
      <c r="L32" s="1388" t="s">
        <v>111</v>
      </c>
      <c r="M32" s="1388">
        <v>87.851044737398382</v>
      </c>
      <c r="N32" s="1388" t="s">
        <v>111</v>
      </c>
      <c r="O32" s="1388" t="s">
        <v>111</v>
      </c>
      <c r="P32" s="1388" t="s">
        <v>111</v>
      </c>
      <c r="Q32" s="1388" t="s">
        <v>111</v>
      </c>
      <c r="R32" s="1388" t="s">
        <v>111</v>
      </c>
      <c r="S32" s="1388" t="s">
        <v>111</v>
      </c>
      <c r="T32" s="1388" t="s">
        <v>111</v>
      </c>
      <c r="U32" s="938">
        <v>10.722334727264737</v>
      </c>
      <c r="V32" s="13"/>
    </row>
    <row r="33" spans="1:22" ht="3.75" customHeight="1">
      <c r="A33" s="940"/>
      <c r="B33" s="1389"/>
      <c r="C33" s="1390"/>
      <c r="D33" s="1390"/>
      <c r="E33" s="1390"/>
      <c r="F33" s="1390"/>
      <c r="G33" s="1390"/>
      <c r="H33" s="1390"/>
      <c r="I33" s="1390"/>
      <c r="J33" s="1390"/>
      <c r="K33" s="1390"/>
      <c r="L33" s="1390"/>
      <c r="M33" s="1390"/>
      <c r="N33" s="1390"/>
      <c r="O33" s="1390"/>
      <c r="P33" s="1390"/>
      <c r="Q33" s="1390"/>
      <c r="R33" s="1390"/>
      <c r="S33" s="1390"/>
      <c r="T33" s="1390"/>
      <c r="U33" s="946"/>
      <c r="V33" s="13"/>
    </row>
    <row r="34" spans="1:22" ht="13.8">
      <c r="A34" s="937" t="s">
        <v>2369</v>
      </c>
      <c r="B34" s="1386">
        <v>5.3365233007356592</v>
      </c>
      <c r="C34" s="1386">
        <v>26.057496646911233</v>
      </c>
      <c r="D34" s="1386">
        <v>11.010313441239719</v>
      </c>
      <c r="E34" s="1386">
        <v>82.106111447841286</v>
      </c>
      <c r="F34" s="1386">
        <v>32.290291236361156</v>
      </c>
      <c r="G34" s="1386">
        <v>12.511129862020642</v>
      </c>
      <c r="H34" s="1386">
        <v>0</v>
      </c>
      <c r="I34" s="1386">
        <v>3.5238032909904855</v>
      </c>
      <c r="J34" s="1386">
        <v>4.1570695919756711</v>
      </c>
      <c r="K34" s="1386">
        <v>12.156912215017735</v>
      </c>
      <c r="L34" s="1386">
        <v>44.103762760463518</v>
      </c>
      <c r="M34" s="1386">
        <v>45.98700315466138</v>
      </c>
      <c r="N34" s="1386" t="s">
        <v>111</v>
      </c>
      <c r="O34" s="1386">
        <v>7.715406235051633</v>
      </c>
      <c r="P34" s="1386" t="s">
        <v>111</v>
      </c>
      <c r="Q34" s="1386" t="s">
        <v>111</v>
      </c>
      <c r="R34" s="1386" t="s">
        <v>111</v>
      </c>
      <c r="S34" s="1386">
        <v>5.4542709682891299</v>
      </c>
      <c r="T34" s="1386">
        <v>25.693079109108396</v>
      </c>
      <c r="U34" s="938">
        <v>8.617659199363052</v>
      </c>
      <c r="V34" s="13"/>
    </row>
    <row r="35" spans="1:22" ht="13.8">
      <c r="A35" s="940" t="s">
        <v>2362</v>
      </c>
      <c r="B35" s="1388">
        <v>11.412470668134397</v>
      </c>
      <c r="C35" s="1388" t="s">
        <v>111</v>
      </c>
      <c r="D35" s="1388">
        <v>81.991234291053743</v>
      </c>
      <c r="E35" s="1388">
        <v>12.498391281271729</v>
      </c>
      <c r="F35" s="1388">
        <v>30.853670232177059</v>
      </c>
      <c r="G35" s="1388">
        <v>9.2332765538902599</v>
      </c>
      <c r="H35" s="1388">
        <v>0</v>
      </c>
      <c r="I35" s="1388">
        <v>0</v>
      </c>
      <c r="J35" s="1388" t="s">
        <v>111</v>
      </c>
      <c r="K35" s="1388" t="s">
        <v>111</v>
      </c>
      <c r="L35" s="1388" t="s">
        <v>111</v>
      </c>
      <c r="M35" s="1388" t="s">
        <v>111</v>
      </c>
      <c r="N35" s="1388" t="s">
        <v>111</v>
      </c>
      <c r="O35" s="1388" t="s">
        <v>111</v>
      </c>
      <c r="P35" s="1388" t="s">
        <v>111</v>
      </c>
      <c r="Q35" s="1388" t="s">
        <v>111</v>
      </c>
      <c r="R35" s="1388" t="s">
        <v>111</v>
      </c>
      <c r="S35" s="1388" t="s">
        <v>111</v>
      </c>
      <c r="T35" s="1388" t="s">
        <v>111</v>
      </c>
      <c r="U35" s="938">
        <v>31.780939719371691</v>
      </c>
      <c r="V35" s="13"/>
    </row>
    <row r="36" spans="1:22" ht="13.8">
      <c r="A36" s="940" t="s">
        <v>102</v>
      </c>
      <c r="B36" s="1388">
        <v>4.1945374415895662</v>
      </c>
      <c r="C36" s="1388">
        <v>78.516791747195086</v>
      </c>
      <c r="D36" s="1388">
        <v>2.9203813836142158</v>
      </c>
      <c r="E36" s="1388">
        <v>100</v>
      </c>
      <c r="F36" s="1388">
        <v>28.245838367051139</v>
      </c>
      <c r="G36" s="1388">
        <v>8.0933582807075499</v>
      </c>
      <c r="H36" s="1388" t="s">
        <v>111</v>
      </c>
      <c r="I36" s="1388">
        <v>0.68893027959986575</v>
      </c>
      <c r="J36" s="1388" t="s">
        <v>111</v>
      </c>
      <c r="K36" s="1388" t="s">
        <v>111</v>
      </c>
      <c r="L36" s="1388" t="s">
        <v>111</v>
      </c>
      <c r="M36" s="1388" t="s">
        <v>111</v>
      </c>
      <c r="N36" s="1388" t="s">
        <v>111</v>
      </c>
      <c r="O36" s="1388" t="s">
        <v>111</v>
      </c>
      <c r="P36" s="1388" t="s">
        <v>111</v>
      </c>
      <c r="Q36" s="1388" t="s">
        <v>111</v>
      </c>
      <c r="R36" s="1388" t="s">
        <v>111</v>
      </c>
      <c r="S36" s="1388" t="s">
        <v>111</v>
      </c>
      <c r="T36" s="1388" t="s">
        <v>111</v>
      </c>
      <c r="U36" s="938">
        <v>3.6154145721358875</v>
      </c>
      <c r="V36" s="13"/>
    </row>
    <row r="37" spans="1:22" ht="13.8">
      <c r="A37" s="940" t="s">
        <v>113</v>
      </c>
      <c r="B37" s="1388">
        <v>5.1113283286948832</v>
      </c>
      <c r="C37" s="1388">
        <v>20.205536541356945</v>
      </c>
      <c r="D37" s="1388">
        <v>10.671158539555851</v>
      </c>
      <c r="E37" s="1388">
        <v>84.943203938136051</v>
      </c>
      <c r="F37" s="1388">
        <v>27.606396276335378</v>
      </c>
      <c r="G37" s="1388">
        <v>11.894013855076246</v>
      </c>
      <c r="H37" s="1388" t="s">
        <v>111</v>
      </c>
      <c r="I37" s="1388">
        <v>3.6370147353235951</v>
      </c>
      <c r="J37" s="1388">
        <v>4.1570695919756711</v>
      </c>
      <c r="K37" s="1388">
        <v>10.739632943819462</v>
      </c>
      <c r="L37" s="1388">
        <v>44.103762760463518</v>
      </c>
      <c r="M37" s="1388">
        <v>44.976132374386097</v>
      </c>
      <c r="N37" s="1388" t="s">
        <v>111</v>
      </c>
      <c r="O37" s="1388">
        <v>7.715406235051633</v>
      </c>
      <c r="P37" s="1388" t="s">
        <v>111</v>
      </c>
      <c r="Q37" s="1388" t="s">
        <v>111</v>
      </c>
      <c r="R37" s="1388" t="s">
        <v>111</v>
      </c>
      <c r="S37" s="1388">
        <v>5.4542709682891299</v>
      </c>
      <c r="T37" s="1388">
        <v>25.693079109108396</v>
      </c>
      <c r="U37" s="938">
        <v>8.128786271358809</v>
      </c>
      <c r="V37" s="13"/>
    </row>
    <row r="38" spans="1:22" ht="13.8">
      <c r="A38" s="940" t="s">
        <v>2281</v>
      </c>
      <c r="B38" s="1388" t="s">
        <v>111</v>
      </c>
      <c r="C38" s="1388">
        <v>0</v>
      </c>
      <c r="D38" s="1388" t="s">
        <v>111</v>
      </c>
      <c r="E38" s="1388">
        <v>100</v>
      </c>
      <c r="F38" s="1388">
        <v>0</v>
      </c>
      <c r="G38" s="1388" t="s">
        <v>111</v>
      </c>
      <c r="H38" s="1388" t="s">
        <v>111</v>
      </c>
      <c r="I38" s="1388" t="s">
        <v>111</v>
      </c>
      <c r="J38" s="1388" t="s">
        <v>111</v>
      </c>
      <c r="K38" s="1388" t="s">
        <v>111</v>
      </c>
      <c r="L38" s="1388" t="s">
        <v>111</v>
      </c>
      <c r="M38" s="1388" t="s">
        <v>111</v>
      </c>
      <c r="N38" s="1388" t="s">
        <v>111</v>
      </c>
      <c r="O38" s="1388" t="s">
        <v>111</v>
      </c>
      <c r="P38" s="1388" t="s">
        <v>111</v>
      </c>
      <c r="Q38" s="1388" t="s">
        <v>111</v>
      </c>
      <c r="R38" s="1388" t="s">
        <v>111</v>
      </c>
      <c r="S38" s="1388" t="s">
        <v>111</v>
      </c>
      <c r="T38" s="1388" t="s">
        <v>111</v>
      </c>
      <c r="U38" s="938">
        <v>3.8929522771651168</v>
      </c>
      <c r="V38" s="13"/>
    </row>
    <row r="39" spans="1:22" ht="13.8">
      <c r="A39" s="940" t="s">
        <v>2363</v>
      </c>
      <c r="B39" s="1388">
        <v>11.592625274342092</v>
      </c>
      <c r="C39" s="1388">
        <v>74.496834865322242</v>
      </c>
      <c r="D39" s="1388">
        <v>30.419756019634676</v>
      </c>
      <c r="E39" s="1388">
        <v>76.981831988240486</v>
      </c>
      <c r="F39" s="1388">
        <v>56.650267208848405</v>
      </c>
      <c r="G39" s="1388">
        <v>44.597409713259303</v>
      </c>
      <c r="H39" s="1388" t="s">
        <v>111</v>
      </c>
      <c r="I39" s="1388">
        <v>6.8954745500785624</v>
      </c>
      <c r="J39" s="1388" t="s">
        <v>111</v>
      </c>
      <c r="K39" s="1388" t="s">
        <v>111</v>
      </c>
      <c r="L39" s="1388" t="s">
        <v>111</v>
      </c>
      <c r="M39" s="1388">
        <v>100</v>
      </c>
      <c r="N39" s="1388" t="s">
        <v>111</v>
      </c>
      <c r="O39" s="1388" t="s">
        <v>111</v>
      </c>
      <c r="P39" s="1388" t="s">
        <v>111</v>
      </c>
      <c r="Q39" s="1388" t="s">
        <v>111</v>
      </c>
      <c r="R39" s="1388" t="s">
        <v>111</v>
      </c>
      <c r="S39" s="1388" t="s">
        <v>111</v>
      </c>
      <c r="T39" s="1388" t="s">
        <v>111</v>
      </c>
      <c r="U39" s="938">
        <v>28.149321724732758</v>
      </c>
      <c r="V39" s="13"/>
    </row>
    <row r="40" spans="1:22" ht="13.8">
      <c r="A40" s="940" t="s">
        <v>2364</v>
      </c>
      <c r="B40" s="1388">
        <v>0.85536497676953349</v>
      </c>
      <c r="C40" s="1388">
        <v>21.764423968329076</v>
      </c>
      <c r="D40" s="1388">
        <v>5.0362902239758363</v>
      </c>
      <c r="E40" s="1388">
        <v>75.19225226252172</v>
      </c>
      <c r="F40" s="1388">
        <v>46.557966960832438</v>
      </c>
      <c r="G40" s="1388">
        <v>9.8063988302717551</v>
      </c>
      <c r="H40" s="1388">
        <v>0</v>
      </c>
      <c r="I40" s="1388">
        <v>35.216248056325568</v>
      </c>
      <c r="J40" s="1388" t="s">
        <v>111</v>
      </c>
      <c r="K40" s="1388" t="s">
        <v>111</v>
      </c>
      <c r="L40" s="1388" t="s">
        <v>111</v>
      </c>
      <c r="M40" s="1388" t="s">
        <v>111</v>
      </c>
      <c r="N40" s="1388" t="s">
        <v>111</v>
      </c>
      <c r="O40" s="1388" t="s">
        <v>111</v>
      </c>
      <c r="P40" s="1388" t="s">
        <v>111</v>
      </c>
      <c r="Q40" s="1388" t="s">
        <v>111</v>
      </c>
      <c r="R40" s="1388" t="s">
        <v>111</v>
      </c>
      <c r="S40" s="1388" t="s">
        <v>111</v>
      </c>
      <c r="T40" s="1388" t="s">
        <v>111</v>
      </c>
      <c r="U40" s="938">
        <v>10.191691828659511</v>
      </c>
      <c r="V40" s="13"/>
    </row>
    <row r="41" spans="1:22" ht="13.8" hidden="1">
      <c r="A41" s="940" t="s">
        <v>2365</v>
      </c>
      <c r="B41" s="1388">
        <v>3.3506945537559876</v>
      </c>
      <c r="C41" s="1388">
        <v>99.997724521689747</v>
      </c>
      <c r="D41" s="1388">
        <v>77.476878577542379</v>
      </c>
      <c r="E41" s="1388">
        <v>79.512817942854824</v>
      </c>
      <c r="F41" s="1388">
        <v>94.911861791729478</v>
      </c>
      <c r="G41" s="1388">
        <v>97.493234844308617</v>
      </c>
      <c r="H41" s="1388" t="s">
        <v>111</v>
      </c>
      <c r="I41" s="1388">
        <v>96.557256219136875</v>
      </c>
      <c r="J41" s="1388" t="s">
        <v>111</v>
      </c>
      <c r="K41" s="1388">
        <v>59.152440332388579</v>
      </c>
      <c r="L41" s="1388" t="s">
        <v>111</v>
      </c>
      <c r="M41" s="1388" t="s">
        <v>111</v>
      </c>
      <c r="N41" s="1388" t="s">
        <v>111</v>
      </c>
      <c r="O41" s="1388" t="s">
        <v>111</v>
      </c>
      <c r="P41" s="1388" t="s">
        <v>111</v>
      </c>
      <c r="Q41" s="1388" t="s">
        <v>111</v>
      </c>
      <c r="R41" s="1388" t="s">
        <v>111</v>
      </c>
      <c r="S41" s="1388" t="s">
        <v>111</v>
      </c>
      <c r="T41" s="1388" t="s">
        <v>111</v>
      </c>
      <c r="U41" s="938">
        <v>43.153876205877964</v>
      </c>
      <c r="V41" s="13"/>
    </row>
    <row r="42" spans="1:22" ht="3.45" customHeight="1">
      <c r="A42" s="940"/>
      <c r="B42" s="1389"/>
      <c r="C42" s="1390"/>
      <c r="D42" s="1390"/>
      <c r="E42" s="1390"/>
      <c r="F42" s="1390"/>
      <c r="G42" s="1390"/>
      <c r="H42" s="1390"/>
      <c r="I42" s="1390"/>
      <c r="J42" s="1390"/>
      <c r="K42" s="1390"/>
      <c r="L42" s="1390"/>
      <c r="M42" s="1390"/>
      <c r="N42" s="1390"/>
      <c r="O42" s="1390"/>
      <c r="P42" s="1390"/>
      <c r="Q42" s="1390"/>
      <c r="R42" s="1390"/>
      <c r="S42" s="1390"/>
      <c r="T42" s="1390"/>
      <c r="U42" s="946"/>
      <c r="V42" s="13"/>
    </row>
    <row r="43" spans="1:22" ht="13.8">
      <c r="A43" s="937" t="s">
        <v>2370</v>
      </c>
      <c r="B43" s="1386">
        <v>4.3136959198245437</v>
      </c>
      <c r="C43" s="1386">
        <v>8.5875380590072012</v>
      </c>
      <c r="D43" s="1386">
        <v>8.2487321869598471</v>
      </c>
      <c r="E43" s="1386">
        <v>48.644263811298181</v>
      </c>
      <c r="F43" s="1386">
        <v>41.563075591966282</v>
      </c>
      <c r="G43" s="1386">
        <v>57.548124846675073</v>
      </c>
      <c r="H43" s="1386">
        <v>0</v>
      </c>
      <c r="I43" s="1386">
        <v>4.665658799069849</v>
      </c>
      <c r="J43" s="1386">
        <v>3.3656829955686316</v>
      </c>
      <c r="K43" s="1386" t="s">
        <v>111</v>
      </c>
      <c r="L43" s="1386">
        <v>76.440946544857653</v>
      </c>
      <c r="M43" s="1386" t="s">
        <v>111</v>
      </c>
      <c r="N43" s="1386" t="s">
        <v>111</v>
      </c>
      <c r="O43" s="1386">
        <v>38.336960538373908</v>
      </c>
      <c r="P43" s="1386" t="s">
        <v>111</v>
      </c>
      <c r="Q43" s="1386" t="s">
        <v>111</v>
      </c>
      <c r="R43" s="1386" t="s">
        <v>111</v>
      </c>
      <c r="S43" s="1386">
        <v>4.2052665101240452</v>
      </c>
      <c r="T43" s="1386">
        <v>58.039311358082813</v>
      </c>
      <c r="U43" s="938">
        <v>4.1278540370121464</v>
      </c>
      <c r="V43" s="13"/>
    </row>
    <row r="44" spans="1:22" ht="13.65" customHeight="1">
      <c r="A44" s="940" t="s">
        <v>2362</v>
      </c>
      <c r="B44" s="1388">
        <v>8.8808284954734784</v>
      </c>
      <c r="C44" s="1388" t="s">
        <v>111</v>
      </c>
      <c r="D44" s="1388">
        <v>10.080016887226112</v>
      </c>
      <c r="E44" s="1388">
        <v>49.578186126787251</v>
      </c>
      <c r="F44" s="1388">
        <v>1.2180791337150809</v>
      </c>
      <c r="G44" s="1388">
        <v>2.7569062370215409</v>
      </c>
      <c r="H44" s="1388">
        <v>0</v>
      </c>
      <c r="I44" s="1388">
        <v>11.539549500838197</v>
      </c>
      <c r="J44" s="1388" t="s">
        <v>111</v>
      </c>
      <c r="K44" s="1388" t="s">
        <v>111</v>
      </c>
      <c r="L44" s="1388" t="s">
        <v>111</v>
      </c>
      <c r="M44" s="1388" t="s">
        <v>111</v>
      </c>
      <c r="N44" s="1388" t="s">
        <v>111</v>
      </c>
      <c r="O44" s="1388" t="s">
        <v>111</v>
      </c>
      <c r="P44" s="1388" t="s">
        <v>111</v>
      </c>
      <c r="Q44" s="1388" t="s">
        <v>111</v>
      </c>
      <c r="R44" s="1388" t="s">
        <v>111</v>
      </c>
      <c r="S44" s="1388" t="s">
        <v>111</v>
      </c>
      <c r="T44" s="1388" t="s">
        <v>111</v>
      </c>
      <c r="U44" s="938">
        <v>9.1774852009442007</v>
      </c>
      <c r="V44" s="13"/>
    </row>
    <row r="45" spans="1:22" ht="13.8">
      <c r="A45" s="940" t="s">
        <v>102</v>
      </c>
      <c r="B45" s="1388">
        <v>0</v>
      </c>
      <c r="C45" s="1388" t="s">
        <v>111</v>
      </c>
      <c r="D45" s="1388">
        <v>1.9642225994048195</v>
      </c>
      <c r="E45" s="1388">
        <v>100</v>
      </c>
      <c r="F45" s="1388" t="s">
        <v>111</v>
      </c>
      <c r="G45" s="1388">
        <v>100</v>
      </c>
      <c r="H45" s="1388" t="s">
        <v>111</v>
      </c>
      <c r="I45" s="1388">
        <v>0.78737200232692139</v>
      </c>
      <c r="J45" s="1388" t="s">
        <v>111</v>
      </c>
      <c r="K45" s="1388" t="s">
        <v>111</v>
      </c>
      <c r="L45" s="1388" t="s">
        <v>111</v>
      </c>
      <c r="M45" s="1388" t="s">
        <v>111</v>
      </c>
      <c r="N45" s="1388" t="s">
        <v>111</v>
      </c>
      <c r="O45" s="1388" t="s">
        <v>111</v>
      </c>
      <c r="P45" s="1388" t="s">
        <v>111</v>
      </c>
      <c r="Q45" s="1388" t="s">
        <v>111</v>
      </c>
      <c r="R45" s="1388" t="s">
        <v>111</v>
      </c>
      <c r="S45" s="1388" t="s">
        <v>111</v>
      </c>
      <c r="T45" s="1388" t="s">
        <v>111</v>
      </c>
      <c r="U45" s="938">
        <v>1.760169164263973</v>
      </c>
      <c r="V45" s="13"/>
    </row>
    <row r="46" spans="1:22" ht="12.75" customHeight="1">
      <c r="A46" s="940" t="s">
        <v>113</v>
      </c>
      <c r="B46" s="1388">
        <v>2.4987649708740407</v>
      </c>
      <c r="C46" s="1388">
        <v>0</v>
      </c>
      <c r="D46" s="1388">
        <v>3.9742325209913241</v>
      </c>
      <c r="E46" s="1388">
        <v>36.524494074869388</v>
      </c>
      <c r="F46" s="1388">
        <v>100</v>
      </c>
      <c r="G46" s="1388">
        <v>47.273898721482503</v>
      </c>
      <c r="H46" s="1388" t="s">
        <v>111</v>
      </c>
      <c r="I46" s="1388">
        <v>3.8205576022756342</v>
      </c>
      <c r="J46" s="1388">
        <v>3.3656829955686316</v>
      </c>
      <c r="K46" s="1388" t="s">
        <v>111</v>
      </c>
      <c r="L46" s="1388">
        <v>76.440946544857653</v>
      </c>
      <c r="M46" s="1388" t="s">
        <v>111</v>
      </c>
      <c r="N46" s="1388" t="s">
        <v>111</v>
      </c>
      <c r="O46" s="1388">
        <v>38.336960538373908</v>
      </c>
      <c r="P46" s="1388" t="s">
        <v>111</v>
      </c>
      <c r="Q46" s="1388" t="s">
        <v>111</v>
      </c>
      <c r="R46" s="1388" t="s">
        <v>111</v>
      </c>
      <c r="S46" s="1388">
        <v>4.2052665101240452</v>
      </c>
      <c r="T46" s="1388">
        <v>58.142671066001107</v>
      </c>
      <c r="U46" s="938">
        <v>3.8749229049005693</v>
      </c>
      <c r="V46" s="13"/>
    </row>
    <row r="47" spans="1:22" ht="13.8">
      <c r="A47" s="940" t="s">
        <v>2281</v>
      </c>
      <c r="B47" s="1388" t="s">
        <v>111</v>
      </c>
      <c r="C47" s="1388" t="s">
        <v>111</v>
      </c>
      <c r="D47" s="1388" t="s">
        <v>111</v>
      </c>
      <c r="E47" s="1388" t="s">
        <v>111</v>
      </c>
      <c r="F47" s="1388">
        <v>0</v>
      </c>
      <c r="G47" s="1388" t="s">
        <v>111</v>
      </c>
      <c r="H47" s="1388" t="s">
        <v>111</v>
      </c>
      <c r="I47" s="1388" t="s">
        <v>111</v>
      </c>
      <c r="J47" s="1388" t="s">
        <v>111</v>
      </c>
      <c r="K47" s="1388" t="s">
        <v>111</v>
      </c>
      <c r="L47" s="1388" t="s">
        <v>111</v>
      </c>
      <c r="M47" s="1388" t="s">
        <v>111</v>
      </c>
      <c r="N47" s="1388" t="s">
        <v>111</v>
      </c>
      <c r="O47" s="1388" t="s">
        <v>111</v>
      </c>
      <c r="P47" s="1388" t="s">
        <v>111</v>
      </c>
      <c r="Q47" s="1388" t="s">
        <v>111</v>
      </c>
      <c r="R47" s="1388" t="s">
        <v>111</v>
      </c>
      <c r="S47" s="1388" t="s">
        <v>111</v>
      </c>
      <c r="T47" s="1388" t="s">
        <v>111</v>
      </c>
      <c r="U47" s="938">
        <v>0</v>
      </c>
      <c r="V47" s="13"/>
    </row>
    <row r="48" spans="1:22" ht="13.8">
      <c r="A48" s="940" t="s">
        <v>2363</v>
      </c>
      <c r="B48" s="1388">
        <v>14.291190449744541</v>
      </c>
      <c r="C48" s="1388">
        <v>100</v>
      </c>
      <c r="D48" s="1388">
        <v>56.733800225895912</v>
      </c>
      <c r="E48" s="1388">
        <v>100</v>
      </c>
      <c r="F48" s="1388" t="s">
        <v>111</v>
      </c>
      <c r="G48" s="1388">
        <v>98.716735868530677</v>
      </c>
      <c r="H48" s="1388" t="s">
        <v>111</v>
      </c>
      <c r="I48" s="1388">
        <v>27.851113428987382</v>
      </c>
      <c r="J48" s="1388" t="s">
        <v>111</v>
      </c>
      <c r="K48" s="1388" t="s">
        <v>111</v>
      </c>
      <c r="L48" s="1388" t="s">
        <v>111</v>
      </c>
      <c r="M48" s="1388" t="s">
        <v>111</v>
      </c>
      <c r="N48" s="1388" t="s">
        <v>111</v>
      </c>
      <c r="O48" s="1388" t="s">
        <v>111</v>
      </c>
      <c r="P48" s="1388" t="s">
        <v>111</v>
      </c>
      <c r="Q48" s="1388" t="s">
        <v>111</v>
      </c>
      <c r="R48" s="1388" t="s">
        <v>111</v>
      </c>
      <c r="S48" s="1388" t="s">
        <v>111</v>
      </c>
      <c r="T48" s="1388" t="s">
        <v>111</v>
      </c>
      <c r="U48" s="938">
        <v>35.788850195877593</v>
      </c>
      <c r="V48" s="13"/>
    </row>
    <row r="49" spans="1:22" ht="13.8">
      <c r="A49" s="940" t="s">
        <v>2364</v>
      </c>
      <c r="B49" s="1388" t="s">
        <v>111</v>
      </c>
      <c r="C49" s="1388" t="s">
        <v>111</v>
      </c>
      <c r="D49" s="1388">
        <v>0</v>
      </c>
      <c r="E49" s="1388" t="s">
        <v>111</v>
      </c>
      <c r="F49" s="1388" t="s">
        <v>111</v>
      </c>
      <c r="G49" s="1388">
        <v>100</v>
      </c>
      <c r="H49" s="1388" t="s">
        <v>111</v>
      </c>
      <c r="I49" s="1388" t="s">
        <v>111</v>
      </c>
      <c r="J49" s="1388" t="s">
        <v>111</v>
      </c>
      <c r="K49" s="1388" t="s">
        <v>111</v>
      </c>
      <c r="L49" s="1388" t="s">
        <v>111</v>
      </c>
      <c r="M49" s="1388" t="s">
        <v>111</v>
      </c>
      <c r="N49" s="1388" t="s">
        <v>111</v>
      </c>
      <c r="O49" s="1388" t="s">
        <v>111</v>
      </c>
      <c r="P49" s="1388" t="s">
        <v>111</v>
      </c>
      <c r="Q49" s="1388" t="s">
        <v>111</v>
      </c>
      <c r="R49" s="1388" t="s">
        <v>111</v>
      </c>
      <c r="S49" s="1388" t="s">
        <v>111</v>
      </c>
      <c r="T49" s="1388" t="s">
        <v>111</v>
      </c>
      <c r="U49" s="938">
        <v>2.7034333603676672E-2</v>
      </c>
      <c r="V49" s="13"/>
    </row>
    <row r="50" spans="1:22" ht="13.8" hidden="1">
      <c r="A50" s="940" t="s">
        <v>2365</v>
      </c>
      <c r="B50" s="1388">
        <v>39.612636398185224</v>
      </c>
      <c r="C50" s="1388">
        <v>100</v>
      </c>
      <c r="D50" s="1388">
        <v>85.604683450465728</v>
      </c>
      <c r="E50" s="1388">
        <v>98.79158273556169</v>
      </c>
      <c r="F50" s="1388">
        <v>90.175041605041557</v>
      </c>
      <c r="G50" s="1388">
        <v>96.761673644959231</v>
      </c>
      <c r="H50" s="1388" t="s">
        <v>111</v>
      </c>
      <c r="I50" s="1388">
        <v>94.241244703049645</v>
      </c>
      <c r="J50" s="1388" t="s">
        <v>111</v>
      </c>
      <c r="K50" s="1388" t="s">
        <v>111</v>
      </c>
      <c r="L50" s="1388" t="s">
        <v>111</v>
      </c>
      <c r="M50" s="1388" t="s">
        <v>111</v>
      </c>
      <c r="N50" s="1388" t="s">
        <v>111</v>
      </c>
      <c r="O50" s="1388" t="s">
        <v>111</v>
      </c>
      <c r="P50" s="1388" t="s">
        <v>111</v>
      </c>
      <c r="Q50" s="1388" t="s">
        <v>111</v>
      </c>
      <c r="R50" s="1388" t="s">
        <v>111</v>
      </c>
      <c r="S50" s="1388" t="s">
        <v>111</v>
      </c>
      <c r="T50" s="1388">
        <v>0</v>
      </c>
      <c r="U50" s="938">
        <v>82.308210149300066</v>
      </c>
      <c r="V50" s="13"/>
    </row>
    <row r="51" spans="1:22" ht="3.45" customHeight="1">
      <c r="A51" s="940"/>
      <c r="B51" s="1389"/>
      <c r="C51" s="1390"/>
      <c r="D51" s="1390"/>
      <c r="E51" s="1390"/>
      <c r="F51" s="1390"/>
      <c r="G51" s="1390"/>
      <c r="H51" s="1390"/>
      <c r="I51" s="1390"/>
      <c r="J51" s="1390"/>
      <c r="K51" s="1390"/>
      <c r="L51" s="1390"/>
      <c r="M51" s="1390"/>
      <c r="N51" s="1390"/>
      <c r="O51" s="1390"/>
      <c r="P51" s="1390"/>
      <c r="Q51" s="1390"/>
      <c r="R51" s="1390"/>
      <c r="S51" s="1390"/>
      <c r="T51" s="1390"/>
      <c r="U51" s="946"/>
      <c r="V51" s="13"/>
    </row>
    <row r="52" spans="1:22" ht="13.8">
      <c r="A52" s="937" t="s">
        <v>2371</v>
      </c>
      <c r="B52" s="1386">
        <v>2.2800699115465295</v>
      </c>
      <c r="C52" s="1386">
        <v>3.0495342306588786</v>
      </c>
      <c r="D52" s="1386">
        <v>2.4479068248155054</v>
      </c>
      <c r="E52" s="1386">
        <v>2.6064113113815277</v>
      </c>
      <c r="F52" s="1386">
        <v>2.0605186166529537</v>
      </c>
      <c r="G52" s="1386">
        <v>2.1209941643473957</v>
      </c>
      <c r="H52" s="1386" t="s">
        <v>111</v>
      </c>
      <c r="I52" s="1386">
        <v>2.9568572760876539</v>
      </c>
      <c r="J52" s="1386">
        <v>1.6238511620194878</v>
      </c>
      <c r="K52" s="1386">
        <v>0.7369819472237068</v>
      </c>
      <c r="L52" s="1386">
        <v>2.4442527280339243</v>
      </c>
      <c r="M52" s="1386">
        <v>4.2288338589680583</v>
      </c>
      <c r="N52" s="1386">
        <v>2.8777208942984389</v>
      </c>
      <c r="O52" s="1386">
        <v>3.1563345219181844</v>
      </c>
      <c r="P52" s="1386" t="s">
        <v>111</v>
      </c>
      <c r="Q52" s="1386" t="s">
        <v>111</v>
      </c>
      <c r="R52" s="1386" t="s">
        <v>111</v>
      </c>
      <c r="S52" s="1386">
        <v>2.016062186305724</v>
      </c>
      <c r="T52" s="1386">
        <v>3.053953197798795</v>
      </c>
      <c r="U52" s="938">
        <v>2.4546277151271232</v>
      </c>
      <c r="V52" s="13"/>
    </row>
    <row r="53" spans="1:22" ht="13.8">
      <c r="A53" s="940" t="s">
        <v>2362</v>
      </c>
      <c r="B53" s="1388">
        <v>2.9092105745453649</v>
      </c>
      <c r="C53" s="1388">
        <v>5.2190720928882248</v>
      </c>
      <c r="D53" s="1388">
        <v>3.4733297249144508</v>
      </c>
      <c r="E53" s="1388">
        <v>3.5050888016389683</v>
      </c>
      <c r="F53" s="1388">
        <v>4.8304094361450405</v>
      </c>
      <c r="G53" s="1388">
        <v>3.7152015585307279</v>
      </c>
      <c r="H53" s="1388" t="s">
        <v>111</v>
      </c>
      <c r="I53" s="1388">
        <v>5.5865646817089614</v>
      </c>
      <c r="J53" s="1388" t="s">
        <v>111</v>
      </c>
      <c r="K53" s="1388">
        <v>1.2202048667662271</v>
      </c>
      <c r="L53" s="1388">
        <v>2.783227056719038</v>
      </c>
      <c r="M53" s="1388" t="s">
        <v>111</v>
      </c>
      <c r="N53" s="1388">
        <v>3.4273398771263839</v>
      </c>
      <c r="O53" s="1388" t="s">
        <v>111</v>
      </c>
      <c r="P53" s="1388" t="s">
        <v>111</v>
      </c>
      <c r="Q53" s="1388" t="s">
        <v>111</v>
      </c>
      <c r="R53" s="1388" t="s">
        <v>111</v>
      </c>
      <c r="S53" s="1388" t="s">
        <v>111</v>
      </c>
      <c r="T53" s="1388">
        <v>4.3090073367889214</v>
      </c>
      <c r="U53" s="938">
        <v>3.6856731350669936</v>
      </c>
      <c r="V53" s="13"/>
    </row>
    <row r="54" spans="1:22" ht="13.8">
      <c r="A54" s="940" t="s">
        <v>113</v>
      </c>
      <c r="B54" s="1388">
        <v>2.076561016182207</v>
      </c>
      <c r="C54" s="1388">
        <v>3.043265149046205</v>
      </c>
      <c r="D54" s="1388">
        <v>2.0045063980792484</v>
      </c>
      <c r="E54" s="1388">
        <v>2.1652380947584726</v>
      </c>
      <c r="F54" s="1388">
        <v>1.8035437670286714</v>
      </c>
      <c r="G54" s="1388">
        <v>1.7861360537657407</v>
      </c>
      <c r="H54" s="1388" t="s">
        <v>111</v>
      </c>
      <c r="I54" s="1388">
        <v>2.2867417750474521</v>
      </c>
      <c r="J54" s="1388">
        <v>1.6238511620194878</v>
      </c>
      <c r="K54" s="1388">
        <v>0.73437601774122685</v>
      </c>
      <c r="L54" s="1388">
        <v>2.1380481732513252</v>
      </c>
      <c r="M54" s="1388">
        <v>4.9072393207813807</v>
      </c>
      <c r="N54" s="1388">
        <v>2.5780429524648301</v>
      </c>
      <c r="O54" s="1388">
        <v>3.1563345219181844</v>
      </c>
      <c r="P54" s="1388" t="s">
        <v>111</v>
      </c>
      <c r="Q54" s="1388" t="s">
        <v>111</v>
      </c>
      <c r="R54" s="1388" t="s">
        <v>111</v>
      </c>
      <c r="S54" s="1388">
        <v>2.016062186305724</v>
      </c>
      <c r="T54" s="1388">
        <v>2.9538607990982757</v>
      </c>
      <c r="U54" s="938">
        <v>2.0826239597278646</v>
      </c>
      <c r="V54" s="13"/>
    </row>
    <row r="55" spans="1:22" ht="13.8">
      <c r="A55" s="948" t="s">
        <v>2675</v>
      </c>
      <c r="B55" s="1388" t="s">
        <v>111</v>
      </c>
      <c r="C55" s="1388" t="s">
        <v>111</v>
      </c>
      <c r="D55" s="1388" t="s">
        <v>111</v>
      </c>
      <c r="E55" s="1388" t="s">
        <v>111</v>
      </c>
      <c r="F55" s="1388">
        <v>20.210517032933595</v>
      </c>
      <c r="G55" s="1388">
        <v>7.7255941533479769E-2</v>
      </c>
      <c r="H55" s="1388" t="s">
        <v>111</v>
      </c>
      <c r="I55" s="1388">
        <v>21.099100644590884</v>
      </c>
      <c r="J55" s="1388">
        <v>0</v>
      </c>
      <c r="K55" s="1388" t="s">
        <v>111</v>
      </c>
      <c r="L55" s="1388" t="s">
        <v>111</v>
      </c>
      <c r="M55" s="1388" t="s">
        <v>111</v>
      </c>
      <c r="N55" s="1388" t="s">
        <v>111</v>
      </c>
      <c r="O55" s="1388" t="s">
        <v>111</v>
      </c>
      <c r="P55" s="1388" t="s">
        <v>111</v>
      </c>
      <c r="Q55" s="1388" t="s">
        <v>111</v>
      </c>
      <c r="R55" s="1388" t="s">
        <v>111</v>
      </c>
      <c r="S55" s="1388">
        <v>3.2196980034265783</v>
      </c>
      <c r="T55" s="1388" t="s">
        <v>111</v>
      </c>
      <c r="U55" s="938">
        <v>4.3651066119561905</v>
      </c>
      <c r="V55" s="13"/>
    </row>
    <row r="56" spans="1:22" ht="13.8">
      <c r="A56" s="948" t="s">
        <v>2676</v>
      </c>
      <c r="B56" s="1388">
        <v>2.076561016182207</v>
      </c>
      <c r="C56" s="1388">
        <v>3.043265149046205</v>
      </c>
      <c r="D56" s="1388">
        <v>2.0045063980792484</v>
      </c>
      <c r="E56" s="1388">
        <v>2.1652380947584726</v>
      </c>
      <c r="F56" s="1388">
        <v>1.8017170258534936</v>
      </c>
      <c r="G56" s="1388">
        <v>1.7862504655052438</v>
      </c>
      <c r="H56" s="1388" t="s">
        <v>111</v>
      </c>
      <c r="I56" s="1388">
        <v>2.2736206055200969</v>
      </c>
      <c r="J56" s="1388">
        <v>1.734271996599656</v>
      </c>
      <c r="K56" s="1388">
        <v>0.73437601774122685</v>
      </c>
      <c r="L56" s="1388">
        <v>2.1380481732513252</v>
      </c>
      <c r="M56" s="1388">
        <v>4.9072393207813807</v>
      </c>
      <c r="N56" s="1388">
        <v>2.5780429524648301</v>
      </c>
      <c r="O56" s="1388">
        <v>3.1563345219181844</v>
      </c>
      <c r="P56" s="1388" t="s">
        <v>111</v>
      </c>
      <c r="Q56" s="1388" t="s">
        <v>111</v>
      </c>
      <c r="R56" s="1388" t="s">
        <v>111</v>
      </c>
      <c r="S56" s="1388">
        <v>1.9994353605235609</v>
      </c>
      <c r="T56" s="1388">
        <v>2.9538607990982757</v>
      </c>
      <c r="U56" s="938">
        <v>2.0807513498809662</v>
      </c>
      <c r="V56" s="13"/>
    </row>
    <row r="57" spans="1:22" ht="13.8">
      <c r="A57" s="949" t="s">
        <v>2677</v>
      </c>
      <c r="B57" s="1388">
        <v>4.1815424051604166</v>
      </c>
      <c r="C57" s="1388" t="s">
        <v>111</v>
      </c>
      <c r="D57" s="1388">
        <v>1.6003015748999558</v>
      </c>
      <c r="E57" s="1388">
        <v>70.597669173471203</v>
      </c>
      <c r="F57" s="1388">
        <v>2.3265705161069339</v>
      </c>
      <c r="G57" s="1388">
        <v>3.719249772786454</v>
      </c>
      <c r="H57" s="1388" t="s">
        <v>111</v>
      </c>
      <c r="I57" s="1388">
        <v>91.755907221709464</v>
      </c>
      <c r="J57" s="1388" t="s">
        <v>111</v>
      </c>
      <c r="K57" s="1388" t="s">
        <v>111</v>
      </c>
      <c r="L57" s="1388" t="s">
        <v>111</v>
      </c>
      <c r="M57" s="1388">
        <v>4.9072393207813807</v>
      </c>
      <c r="N57" s="1388" t="s">
        <v>111</v>
      </c>
      <c r="O57" s="1388" t="s">
        <v>111</v>
      </c>
      <c r="P57" s="1388" t="s">
        <v>111</v>
      </c>
      <c r="Q57" s="1388" t="s">
        <v>111</v>
      </c>
      <c r="R57" s="1388" t="s">
        <v>111</v>
      </c>
      <c r="S57" s="1388" t="s">
        <v>111</v>
      </c>
      <c r="T57" s="1388">
        <v>100</v>
      </c>
      <c r="U57" s="938">
        <v>3.7060651464962917</v>
      </c>
      <c r="V57" s="13"/>
    </row>
    <row r="58" spans="1:22" ht="13.8">
      <c r="A58" s="940" t="s">
        <v>2363</v>
      </c>
      <c r="B58" s="1388" t="s">
        <v>111</v>
      </c>
      <c r="C58" s="1388" t="s">
        <v>111</v>
      </c>
      <c r="D58" s="1388" t="s">
        <v>111</v>
      </c>
      <c r="E58" s="1388" t="s">
        <v>111</v>
      </c>
      <c r="F58" s="1388" t="s">
        <v>111</v>
      </c>
      <c r="G58" s="1388" t="s">
        <v>111</v>
      </c>
      <c r="H58" s="1388" t="s">
        <v>111</v>
      </c>
      <c r="I58" s="1388" t="s">
        <v>111</v>
      </c>
      <c r="J58" s="1388" t="s">
        <v>111</v>
      </c>
      <c r="K58" s="1388" t="s">
        <v>111</v>
      </c>
      <c r="L58" s="1388" t="s">
        <v>111</v>
      </c>
      <c r="M58" s="1388" t="s">
        <v>111</v>
      </c>
      <c r="N58" s="1388" t="s">
        <v>111</v>
      </c>
      <c r="O58" s="1388" t="s">
        <v>111</v>
      </c>
      <c r="P58" s="1388" t="s">
        <v>111</v>
      </c>
      <c r="Q58" s="1388" t="s">
        <v>111</v>
      </c>
      <c r="R58" s="1388" t="s">
        <v>111</v>
      </c>
      <c r="S58" s="1388" t="s">
        <v>111</v>
      </c>
      <c r="T58" s="1388" t="s">
        <v>111</v>
      </c>
      <c r="U58" s="938" t="s">
        <v>111</v>
      </c>
      <c r="V58" s="13"/>
    </row>
    <row r="59" spans="1:22" ht="12.75" hidden="1" customHeight="1">
      <c r="A59" s="940" t="s">
        <v>2365</v>
      </c>
      <c r="B59" s="1388">
        <v>98.085651435813105</v>
      </c>
      <c r="C59" s="1388">
        <v>3.0548437820962655</v>
      </c>
      <c r="D59" s="1388">
        <v>52.098384765825834</v>
      </c>
      <c r="E59" s="1388">
        <v>83.592605668923326</v>
      </c>
      <c r="F59" s="1388">
        <v>93.264984449160849</v>
      </c>
      <c r="G59" s="1388">
        <v>1.4931414048277698</v>
      </c>
      <c r="H59" s="1388" t="s">
        <v>111</v>
      </c>
      <c r="I59" s="1388">
        <v>99.984793121865749</v>
      </c>
      <c r="J59" s="1388" t="s">
        <v>111</v>
      </c>
      <c r="K59" s="1388" t="s">
        <v>111</v>
      </c>
      <c r="L59" s="1388" t="s">
        <v>111</v>
      </c>
      <c r="M59" s="1388">
        <v>0</v>
      </c>
      <c r="N59" s="1388" t="s">
        <v>111</v>
      </c>
      <c r="O59" s="1388" t="s">
        <v>111</v>
      </c>
      <c r="P59" s="1388" t="s">
        <v>111</v>
      </c>
      <c r="Q59" s="1388" t="s">
        <v>111</v>
      </c>
      <c r="R59" s="1388" t="s">
        <v>111</v>
      </c>
      <c r="S59" s="1388" t="s">
        <v>111</v>
      </c>
      <c r="T59" s="1388">
        <v>2.6376776445956418</v>
      </c>
      <c r="U59" s="938">
        <v>2.4934541350461825</v>
      </c>
      <c r="V59" s="13"/>
    </row>
    <row r="60" spans="1:22" ht="3.45" customHeight="1">
      <c r="A60" s="940"/>
      <c r="B60" s="1389"/>
      <c r="C60" s="1390"/>
      <c r="D60" s="1390"/>
      <c r="E60" s="1390"/>
      <c r="F60" s="1390"/>
      <c r="G60" s="1390"/>
      <c r="H60" s="1390"/>
      <c r="I60" s="1390"/>
      <c r="J60" s="1390"/>
      <c r="K60" s="1390"/>
      <c r="L60" s="1390"/>
      <c r="M60" s="1390"/>
      <c r="N60" s="1390"/>
      <c r="O60" s="1390"/>
      <c r="P60" s="1390"/>
      <c r="Q60" s="1390"/>
      <c r="R60" s="1390"/>
      <c r="S60" s="1390"/>
      <c r="T60" s="1390"/>
      <c r="U60" s="946"/>
      <c r="V60" s="13"/>
    </row>
    <row r="61" spans="1:22" ht="13.8">
      <c r="A61" s="937" t="s">
        <v>2375</v>
      </c>
      <c r="B61" s="1386">
        <v>1.6298855483234582</v>
      </c>
      <c r="C61" s="1386">
        <v>6.9863193996364163</v>
      </c>
      <c r="D61" s="1386">
        <v>2.3411104244193113</v>
      </c>
      <c r="E61" s="1386">
        <v>4.4981476724815836</v>
      </c>
      <c r="F61" s="1386">
        <v>3.3753694887525452</v>
      </c>
      <c r="G61" s="1386">
        <v>2.7988713211953584</v>
      </c>
      <c r="H61" s="1386" t="s">
        <v>111</v>
      </c>
      <c r="I61" s="1386">
        <v>2.9297516624047888</v>
      </c>
      <c r="J61" s="1386">
        <v>8.0296727375377444</v>
      </c>
      <c r="K61" s="1386">
        <v>5.4123303735487234</v>
      </c>
      <c r="L61" s="1386" t="s">
        <v>111</v>
      </c>
      <c r="M61" s="1386" t="s">
        <v>111</v>
      </c>
      <c r="N61" s="1386" t="s">
        <v>111</v>
      </c>
      <c r="O61" s="1386" t="s">
        <v>111</v>
      </c>
      <c r="P61" s="1386" t="s">
        <v>111</v>
      </c>
      <c r="Q61" s="1386" t="s">
        <v>111</v>
      </c>
      <c r="R61" s="1386" t="s">
        <v>111</v>
      </c>
      <c r="S61" s="1386" t="s">
        <v>111</v>
      </c>
      <c r="T61" s="1386">
        <v>1.319421786829343</v>
      </c>
      <c r="U61" s="938">
        <v>2.4770724050563344</v>
      </c>
      <c r="V61" s="13"/>
    </row>
    <row r="62" spans="1:22" ht="13.8">
      <c r="A62" s="940" t="s">
        <v>113</v>
      </c>
      <c r="B62" s="1388">
        <v>1.612556891679874</v>
      </c>
      <c r="C62" s="1388">
        <v>84.928132530850405</v>
      </c>
      <c r="D62" s="1388">
        <v>2.0012712665235273</v>
      </c>
      <c r="E62" s="1388">
        <v>5.8348149599908528</v>
      </c>
      <c r="F62" s="1388">
        <v>3.3859352991558684</v>
      </c>
      <c r="G62" s="1388">
        <v>2.7187113006215657</v>
      </c>
      <c r="H62" s="1388" t="s">
        <v>111</v>
      </c>
      <c r="I62" s="1388">
        <v>2.9407202384464792</v>
      </c>
      <c r="J62" s="1388">
        <v>8.0321676483940614</v>
      </c>
      <c r="K62" s="1388">
        <v>6.2478465557975271</v>
      </c>
      <c r="L62" s="1388" t="s">
        <v>111</v>
      </c>
      <c r="M62" s="1388" t="s">
        <v>111</v>
      </c>
      <c r="N62" s="1388" t="s">
        <v>111</v>
      </c>
      <c r="O62" s="1388" t="s">
        <v>111</v>
      </c>
      <c r="P62" s="1388" t="s">
        <v>111</v>
      </c>
      <c r="Q62" s="1388" t="s">
        <v>111</v>
      </c>
      <c r="R62" s="1388" t="s">
        <v>111</v>
      </c>
      <c r="S62" s="1388" t="s">
        <v>111</v>
      </c>
      <c r="T62" s="1388">
        <v>1.6922777969998644</v>
      </c>
      <c r="U62" s="938">
        <v>2.3244194504405793</v>
      </c>
      <c r="V62" s="13"/>
    </row>
    <row r="63" spans="1:22" ht="13.8">
      <c r="A63" s="940" t="s">
        <v>2376</v>
      </c>
      <c r="B63" s="1388">
        <v>1.8742602012191523</v>
      </c>
      <c r="C63" s="1388">
        <v>4.2572018584632074</v>
      </c>
      <c r="D63" s="1388">
        <v>3.7012785911877586</v>
      </c>
      <c r="E63" s="1388">
        <v>3.6037888377282945</v>
      </c>
      <c r="F63" s="1388">
        <v>3.3427145589107643</v>
      </c>
      <c r="G63" s="1388">
        <v>3.863611139439175</v>
      </c>
      <c r="H63" s="1388" t="s">
        <v>111</v>
      </c>
      <c r="I63" s="1388">
        <v>2.8824667940024216</v>
      </c>
      <c r="J63" s="1388">
        <v>0</v>
      </c>
      <c r="K63" s="1388">
        <v>3.6274147885825525</v>
      </c>
      <c r="L63" s="1388" t="s">
        <v>111</v>
      </c>
      <c r="M63" s="1388" t="s">
        <v>111</v>
      </c>
      <c r="N63" s="1388" t="s">
        <v>111</v>
      </c>
      <c r="O63" s="1388" t="s">
        <v>111</v>
      </c>
      <c r="P63" s="1388" t="s">
        <v>111</v>
      </c>
      <c r="Q63" s="1388" t="s">
        <v>111</v>
      </c>
      <c r="R63" s="1388" t="s">
        <v>111</v>
      </c>
      <c r="S63" s="1388" t="s">
        <v>111</v>
      </c>
      <c r="T63" s="1388">
        <v>1.2440649066333271</v>
      </c>
      <c r="U63" s="938">
        <v>3.3069598009418915</v>
      </c>
      <c r="V63" s="13"/>
    </row>
    <row r="64" spans="1:22" ht="13.8" hidden="1">
      <c r="A64" s="940" t="s">
        <v>2365</v>
      </c>
      <c r="B64" s="1388" t="s">
        <v>111</v>
      </c>
      <c r="C64" s="1388" t="s">
        <v>111</v>
      </c>
      <c r="D64" s="1388" t="s">
        <v>111</v>
      </c>
      <c r="E64" s="1388">
        <v>0</v>
      </c>
      <c r="F64" s="1388" t="s">
        <v>111</v>
      </c>
      <c r="G64" s="1388" t="s">
        <v>111</v>
      </c>
      <c r="H64" s="1388" t="s">
        <v>111</v>
      </c>
      <c r="I64" s="1388" t="s">
        <v>111</v>
      </c>
      <c r="J64" s="1388" t="s">
        <v>111</v>
      </c>
      <c r="K64" s="1388" t="s">
        <v>111</v>
      </c>
      <c r="L64" s="1388" t="s">
        <v>111</v>
      </c>
      <c r="M64" s="1388" t="s">
        <v>111</v>
      </c>
      <c r="N64" s="1388" t="s">
        <v>111</v>
      </c>
      <c r="O64" s="1388" t="s">
        <v>111</v>
      </c>
      <c r="P64" s="1388" t="s">
        <v>111</v>
      </c>
      <c r="Q64" s="1388" t="s">
        <v>111</v>
      </c>
      <c r="R64" s="1388" t="s">
        <v>111</v>
      </c>
      <c r="S64" s="1388" t="s">
        <v>111</v>
      </c>
      <c r="T64" s="1388" t="s">
        <v>111</v>
      </c>
      <c r="U64" s="938">
        <v>0</v>
      </c>
      <c r="V64" s="13"/>
    </row>
    <row r="65" spans="1:22" ht="4.6500000000000004" customHeight="1">
      <c r="A65" s="950"/>
      <c r="B65" s="1389"/>
      <c r="C65" s="1390"/>
      <c r="D65" s="1390"/>
      <c r="E65" s="1390"/>
      <c r="F65" s="1390"/>
      <c r="G65" s="1390"/>
      <c r="H65" s="1390"/>
      <c r="I65" s="1390"/>
      <c r="J65" s="1390"/>
      <c r="K65" s="1390"/>
      <c r="L65" s="1390"/>
      <c r="M65" s="1390"/>
      <c r="N65" s="1390"/>
      <c r="O65" s="1390"/>
      <c r="P65" s="1390"/>
      <c r="Q65" s="1390"/>
      <c r="R65" s="1390"/>
      <c r="S65" s="1390"/>
      <c r="T65" s="1390"/>
      <c r="U65" s="953"/>
      <c r="V65" s="13"/>
    </row>
    <row r="66" spans="1:22" s="64" customFormat="1" ht="27" customHeight="1">
      <c r="A66" s="954" t="s">
        <v>2678</v>
      </c>
      <c r="B66" s="1391">
        <v>2.9345201950317841</v>
      </c>
      <c r="C66" s="1391">
        <v>3.9686152199588132</v>
      </c>
      <c r="D66" s="1391">
        <v>2.8234434539965969</v>
      </c>
      <c r="E66" s="1391">
        <v>4.8738198545732141</v>
      </c>
      <c r="F66" s="1391">
        <v>3.3103730721790745</v>
      </c>
      <c r="G66" s="1391">
        <v>3.750550259198854</v>
      </c>
      <c r="H66" s="1391">
        <v>0</v>
      </c>
      <c r="I66" s="1391">
        <v>2.2991075617722045</v>
      </c>
      <c r="J66" s="1391">
        <v>4.0657772175147775</v>
      </c>
      <c r="K66" s="1391">
        <v>2.0657828163445928</v>
      </c>
      <c r="L66" s="1391">
        <v>2.4742770186775278</v>
      </c>
      <c r="M66" s="1391">
        <v>2.6561297531935866</v>
      </c>
      <c r="N66" s="1391">
        <v>2.8777208942984389</v>
      </c>
      <c r="O66" s="1391">
        <v>2.6266866776295115</v>
      </c>
      <c r="P66" s="1391">
        <v>1.1737250623499373</v>
      </c>
      <c r="Q66" s="1391">
        <v>0</v>
      </c>
      <c r="R66" s="1391">
        <v>0.70623264576967704</v>
      </c>
      <c r="S66" s="1391">
        <v>4.3329217170035408</v>
      </c>
      <c r="T66" s="1391">
        <v>3.0983832389992685</v>
      </c>
      <c r="U66" s="1392">
        <v>2.9873236657488285</v>
      </c>
      <c r="V66" s="1393"/>
    </row>
    <row r="67" spans="1:22" ht="4.6500000000000004" customHeight="1" thickBot="1">
      <c r="A67" s="957"/>
      <c r="B67" s="28"/>
      <c r="C67" s="28"/>
      <c r="D67" s="28"/>
      <c r="E67" s="28"/>
      <c r="F67" s="28"/>
      <c r="G67" s="28"/>
      <c r="H67" s="28"/>
      <c r="I67" s="28"/>
      <c r="J67" s="28"/>
      <c r="K67" s="28"/>
      <c r="L67" s="28"/>
      <c r="M67" s="28"/>
      <c r="N67" s="28"/>
      <c r="O67" s="28"/>
      <c r="P67" s="28"/>
      <c r="Q67" s="28"/>
      <c r="R67" s="28"/>
      <c r="S67" s="28"/>
      <c r="T67" s="28"/>
      <c r="U67" s="28"/>
      <c r="V67" s="13"/>
    </row>
    <row r="68" spans="1:22" ht="13.8">
      <c r="A68" s="18" t="s">
        <v>2679</v>
      </c>
      <c r="B68" s="18"/>
      <c r="C68" s="18"/>
      <c r="D68" s="18"/>
      <c r="E68" s="18"/>
      <c r="F68" s="18"/>
      <c r="G68" s="18"/>
      <c r="H68" s="18"/>
      <c r="I68" s="18"/>
      <c r="J68" s="18"/>
      <c r="K68" s="18"/>
      <c r="L68" s="18"/>
      <c r="M68" s="18"/>
      <c r="N68" s="18"/>
      <c r="O68" s="18"/>
      <c r="P68" s="18"/>
      <c r="Q68" s="18"/>
      <c r="R68" s="18"/>
      <c r="S68" s="18"/>
      <c r="T68" s="18"/>
      <c r="U68" s="18"/>
      <c r="V68" s="13"/>
    </row>
    <row r="69" spans="1:22" ht="13.8">
      <c r="A69" s="18" t="s">
        <v>2680</v>
      </c>
      <c r="B69" s="18"/>
      <c r="C69" s="18"/>
      <c r="D69" s="18"/>
      <c r="E69" s="18"/>
      <c r="F69" s="18"/>
      <c r="G69" s="18"/>
      <c r="H69" s="18"/>
      <c r="I69" s="18"/>
      <c r="J69" s="18"/>
      <c r="K69" s="18"/>
      <c r="L69" s="18"/>
      <c r="M69" s="18"/>
      <c r="N69" s="18"/>
      <c r="O69" s="18"/>
      <c r="P69" s="18"/>
      <c r="Q69" s="18"/>
      <c r="R69" s="18"/>
      <c r="S69" s="18"/>
      <c r="T69" s="18"/>
      <c r="U69" s="18"/>
      <c r="V69" s="13"/>
    </row>
    <row r="70" spans="1:22" ht="13.65" customHeight="1">
      <c r="A70" s="153"/>
      <c r="B70" s="245"/>
      <c r="C70" s="245"/>
      <c r="D70" s="245"/>
      <c r="E70" s="245"/>
      <c r="F70" s="245"/>
      <c r="G70" s="245"/>
      <c r="H70" s="245"/>
      <c r="I70" s="245"/>
      <c r="J70" s="245"/>
      <c r="K70" s="245"/>
      <c r="L70" s="245"/>
      <c r="M70" s="245"/>
      <c r="N70" s="245"/>
      <c r="O70" s="245"/>
      <c r="P70" s="245"/>
      <c r="Q70" s="245"/>
      <c r="R70" s="245"/>
      <c r="S70" s="245"/>
      <c r="T70" s="245"/>
      <c r="U70" s="245"/>
      <c r="V70" s="13"/>
    </row>
    <row r="71" spans="1:22" ht="13.65" customHeight="1">
      <c r="A71" s="245"/>
      <c r="B71" s="245"/>
      <c r="C71" s="245"/>
      <c r="D71" s="245"/>
      <c r="E71" s="245"/>
      <c r="F71" s="245"/>
      <c r="G71" s="245"/>
      <c r="H71" s="245"/>
      <c r="I71" s="245"/>
      <c r="J71" s="245"/>
      <c r="K71" s="245"/>
      <c r="L71" s="245"/>
      <c r="M71" s="245"/>
      <c r="N71" s="245"/>
      <c r="O71" s="245"/>
      <c r="P71" s="245"/>
      <c r="Q71" s="245"/>
      <c r="R71" s="245"/>
      <c r="S71" s="245"/>
      <c r="T71" s="245"/>
      <c r="U71" s="245"/>
    </row>
    <row r="72" spans="1:22" ht="13.65" customHeight="1">
      <c r="A72" s="245"/>
      <c r="B72" s="245"/>
      <c r="C72" s="245"/>
      <c r="D72" s="245"/>
      <c r="E72" s="245"/>
      <c r="F72" s="245"/>
      <c r="G72" s="245"/>
      <c r="H72" s="245"/>
      <c r="I72" s="245"/>
      <c r="J72" s="245"/>
      <c r="K72" s="245"/>
      <c r="L72" s="245"/>
      <c r="M72" s="245"/>
      <c r="N72" s="245"/>
      <c r="O72" s="245"/>
      <c r="P72" s="245"/>
      <c r="Q72" s="245"/>
      <c r="R72" s="245"/>
      <c r="S72" s="245"/>
      <c r="T72" s="245"/>
      <c r="U72" s="245"/>
    </row>
  </sheetData>
  <mergeCells count="3">
    <mergeCell ref="A2:U2"/>
    <mergeCell ref="A3:U3"/>
    <mergeCell ref="A4:U4"/>
  </mergeCells>
  <hyperlinks>
    <hyperlink ref="A1" location="Índice!A1" display="Volver al Índice" xr:uid="{D8995324-1DEA-4E8C-9654-1F324DF659E9}"/>
  </hyperlinks>
  <printOptions horizontalCentered="1" verticalCentered="1"/>
  <pageMargins left="0.15748031496062992" right="0.15748031496062992" top="0.78740157480314965" bottom="0.78740157480314965" header="0" footer="0"/>
  <pageSetup paperSize="9" scale="57" orientation="landscape"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DFE3B1-821D-49E0-BA8B-8F5F7CF7192C}">
  <sheetPr>
    <pageSetUpPr fitToPage="1"/>
  </sheetPr>
  <dimension ref="A1:I74"/>
  <sheetViews>
    <sheetView showGridLines="0" zoomScale="115" zoomScaleNormal="85" workbookViewId="0"/>
  </sheetViews>
  <sheetFormatPr baseColWidth="10" defaultColWidth="11.44140625" defaultRowHeight="13.2"/>
  <cols>
    <col min="1" max="1" width="47.88671875" style="1205" customWidth="1"/>
    <col min="2" max="6" width="22.109375" style="1205" customWidth="1"/>
    <col min="7" max="256" width="11.44140625" style="1205"/>
    <col min="257" max="257" width="47.88671875" style="1205" customWidth="1"/>
    <col min="258" max="262" width="22.109375" style="1205" customWidth="1"/>
    <col min="263" max="512" width="11.44140625" style="1205"/>
    <col min="513" max="513" width="47.88671875" style="1205" customWidth="1"/>
    <col min="514" max="518" width="22.109375" style="1205" customWidth="1"/>
    <col min="519" max="768" width="11.44140625" style="1205"/>
    <col min="769" max="769" width="47.88671875" style="1205" customWidth="1"/>
    <col min="770" max="774" width="22.109375" style="1205" customWidth="1"/>
    <col min="775" max="1024" width="11.44140625" style="1205"/>
    <col min="1025" max="1025" width="47.88671875" style="1205" customWidth="1"/>
    <col min="1026" max="1030" width="22.109375" style="1205" customWidth="1"/>
    <col min="1031" max="1280" width="11.44140625" style="1205"/>
    <col min="1281" max="1281" width="47.88671875" style="1205" customWidth="1"/>
    <col min="1282" max="1286" width="22.109375" style="1205" customWidth="1"/>
    <col min="1287" max="1536" width="11.44140625" style="1205"/>
    <col min="1537" max="1537" width="47.88671875" style="1205" customWidth="1"/>
    <col min="1538" max="1542" width="22.109375" style="1205" customWidth="1"/>
    <col min="1543" max="1792" width="11.44140625" style="1205"/>
    <col min="1793" max="1793" width="47.88671875" style="1205" customWidth="1"/>
    <col min="1794" max="1798" width="22.109375" style="1205" customWidth="1"/>
    <col min="1799" max="2048" width="11.44140625" style="1205"/>
    <col min="2049" max="2049" width="47.88671875" style="1205" customWidth="1"/>
    <col min="2050" max="2054" width="22.109375" style="1205" customWidth="1"/>
    <col min="2055" max="2304" width="11.44140625" style="1205"/>
    <col min="2305" max="2305" width="47.88671875" style="1205" customWidth="1"/>
    <col min="2306" max="2310" width="22.109375" style="1205" customWidth="1"/>
    <col min="2311" max="2560" width="11.44140625" style="1205"/>
    <col min="2561" max="2561" width="47.88671875" style="1205" customWidth="1"/>
    <col min="2562" max="2566" width="22.109375" style="1205" customWidth="1"/>
    <col min="2567" max="2816" width="11.44140625" style="1205"/>
    <col min="2817" max="2817" width="47.88671875" style="1205" customWidth="1"/>
    <col min="2818" max="2822" width="22.109375" style="1205" customWidth="1"/>
    <col min="2823" max="3072" width="11.44140625" style="1205"/>
    <col min="3073" max="3073" width="47.88671875" style="1205" customWidth="1"/>
    <col min="3074" max="3078" width="22.109375" style="1205" customWidth="1"/>
    <col min="3079" max="3328" width="11.44140625" style="1205"/>
    <col min="3329" max="3329" width="47.88671875" style="1205" customWidth="1"/>
    <col min="3330" max="3334" width="22.109375" style="1205" customWidth="1"/>
    <col min="3335" max="3584" width="11.44140625" style="1205"/>
    <col min="3585" max="3585" width="47.88671875" style="1205" customWidth="1"/>
    <col min="3586" max="3590" width="22.109375" style="1205" customWidth="1"/>
    <col min="3591" max="3840" width="11.44140625" style="1205"/>
    <col min="3841" max="3841" width="47.88671875" style="1205" customWidth="1"/>
    <col min="3842" max="3846" width="22.109375" style="1205" customWidth="1"/>
    <col min="3847" max="4096" width="11.44140625" style="1205"/>
    <col min="4097" max="4097" width="47.88671875" style="1205" customWidth="1"/>
    <col min="4098" max="4102" width="22.109375" style="1205" customWidth="1"/>
    <col min="4103" max="4352" width="11.44140625" style="1205"/>
    <col min="4353" max="4353" width="47.88671875" style="1205" customWidth="1"/>
    <col min="4354" max="4358" width="22.109375" style="1205" customWidth="1"/>
    <col min="4359" max="4608" width="11.44140625" style="1205"/>
    <col min="4609" max="4609" width="47.88671875" style="1205" customWidth="1"/>
    <col min="4610" max="4614" width="22.109375" style="1205" customWidth="1"/>
    <col min="4615" max="4864" width="11.44140625" style="1205"/>
    <col min="4865" max="4865" width="47.88671875" style="1205" customWidth="1"/>
    <col min="4866" max="4870" width="22.109375" style="1205" customWidth="1"/>
    <col min="4871" max="5120" width="11.44140625" style="1205"/>
    <col min="5121" max="5121" width="47.88671875" style="1205" customWidth="1"/>
    <col min="5122" max="5126" width="22.109375" style="1205" customWidth="1"/>
    <col min="5127" max="5376" width="11.44140625" style="1205"/>
    <col min="5377" max="5377" width="47.88671875" style="1205" customWidth="1"/>
    <col min="5378" max="5382" width="22.109375" style="1205" customWidth="1"/>
    <col min="5383" max="5632" width="11.44140625" style="1205"/>
    <col min="5633" max="5633" width="47.88671875" style="1205" customWidth="1"/>
    <col min="5634" max="5638" width="22.109375" style="1205" customWidth="1"/>
    <col min="5639" max="5888" width="11.44140625" style="1205"/>
    <col min="5889" max="5889" width="47.88671875" style="1205" customWidth="1"/>
    <col min="5890" max="5894" width="22.109375" style="1205" customWidth="1"/>
    <col min="5895" max="6144" width="11.44140625" style="1205"/>
    <col min="6145" max="6145" width="47.88671875" style="1205" customWidth="1"/>
    <col min="6146" max="6150" width="22.109375" style="1205" customWidth="1"/>
    <col min="6151" max="6400" width="11.44140625" style="1205"/>
    <col min="6401" max="6401" width="47.88671875" style="1205" customWidth="1"/>
    <col min="6402" max="6406" width="22.109375" style="1205" customWidth="1"/>
    <col min="6407" max="6656" width="11.44140625" style="1205"/>
    <col min="6657" max="6657" width="47.88671875" style="1205" customWidth="1"/>
    <col min="6658" max="6662" width="22.109375" style="1205" customWidth="1"/>
    <col min="6663" max="6912" width="11.44140625" style="1205"/>
    <col min="6913" max="6913" width="47.88671875" style="1205" customWidth="1"/>
    <col min="6914" max="6918" width="22.109375" style="1205" customWidth="1"/>
    <col min="6919" max="7168" width="11.44140625" style="1205"/>
    <col min="7169" max="7169" width="47.88671875" style="1205" customWidth="1"/>
    <col min="7170" max="7174" width="22.109375" style="1205" customWidth="1"/>
    <col min="7175" max="7424" width="11.44140625" style="1205"/>
    <col min="7425" max="7425" width="47.88671875" style="1205" customWidth="1"/>
    <col min="7426" max="7430" width="22.109375" style="1205" customWidth="1"/>
    <col min="7431" max="7680" width="11.44140625" style="1205"/>
    <col min="7681" max="7681" width="47.88671875" style="1205" customWidth="1"/>
    <col min="7682" max="7686" width="22.109375" style="1205" customWidth="1"/>
    <col min="7687" max="7936" width="11.44140625" style="1205"/>
    <col min="7937" max="7937" width="47.88671875" style="1205" customWidth="1"/>
    <col min="7938" max="7942" width="22.109375" style="1205" customWidth="1"/>
    <col min="7943" max="8192" width="11.44140625" style="1205"/>
    <col min="8193" max="8193" width="47.88671875" style="1205" customWidth="1"/>
    <col min="8194" max="8198" width="22.109375" style="1205" customWidth="1"/>
    <col min="8199" max="8448" width="11.44140625" style="1205"/>
    <col min="8449" max="8449" width="47.88671875" style="1205" customWidth="1"/>
    <col min="8450" max="8454" width="22.109375" style="1205" customWidth="1"/>
    <col min="8455" max="8704" width="11.44140625" style="1205"/>
    <col min="8705" max="8705" width="47.88671875" style="1205" customWidth="1"/>
    <col min="8706" max="8710" width="22.109375" style="1205" customWidth="1"/>
    <col min="8711" max="8960" width="11.44140625" style="1205"/>
    <col min="8961" max="8961" width="47.88671875" style="1205" customWidth="1"/>
    <col min="8962" max="8966" width="22.109375" style="1205" customWidth="1"/>
    <col min="8967" max="9216" width="11.44140625" style="1205"/>
    <col min="9217" max="9217" width="47.88671875" style="1205" customWidth="1"/>
    <col min="9218" max="9222" width="22.109375" style="1205" customWidth="1"/>
    <col min="9223" max="9472" width="11.44140625" style="1205"/>
    <col min="9473" max="9473" width="47.88671875" style="1205" customWidth="1"/>
    <col min="9474" max="9478" width="22.109375" style="1205" customWidth="1"/>
    <col min="9479" max="9728" width="11.44140625" style="1205"/>
    <col min="9729" max="9729" width="47.88671875" style="1205" customWidth="1"/>
    <col min="9730" max="9734" width="22.109375" style="1205" customWidth="1"/>
    <col min="9735" max="9984" width="11.44140625" style="1205"/>
    <col min="9985" max="9985" width="47.88671875" style="1205" customWidth="1"/>
    <col min="9986" max="9990" width="22.109375" style="1205" customWidth="1"/>
    <col min="9991" max="10240" width="11.44140625" style="1205"/>
    <col min="10241" max="10241" width="47.88671875" style="1205" customWidth="1"/>
    <col min="10242" max="10246" width="22.109375" style="1205" customWidth="1"/>
    <col min="10247" max="10496" width="11.44140625" style="1205"/>
    <col min="10497" max="10497" width="47.88671875" style="1205" customWidth="1"/>
    <col min="10498" max="10502" width="22.109375" style="1205" customWidth="1"/>
    <col min="10503" max="10752" width="11.44140625" style="1205"/>
    <col min="10753" max="10753" width="47.88671875" style="1205" customWidth="1"/>
    <col min="10754" max="10758" width="22.109375" style="1205" customWidth="1"/>
    <col min="10759" max="11008" width="11.44140625" style="1205"/>
    <col min="11009" max="11009" width="47.88671875" style="1205" customWidth="1"/>
    <col min="11010" max="11014" width="22.109375" style="1205" customWidth="1"/>
    <col min="11015" max="11264" width="11.44140625" style="1205"/>
    <col min="11265" max="11265" width="47.88671875" style="1205" customWidth="1"/>
    <col min="11266" max="11270" width="22.109375" style="1205" customWidth="1"/>
    <col min="11271" max="11520" width="11.44140625" style="1205"/>
    <col min="11521" max="11521" width="47.88671875" style="1205" customWidth="1"/>
    <col min="11522" max="11526" width="22.109375" style="1205" customWidth="1"/>
    <col min="11527" max="11776" width="11.44140625" style="1205"/>
    <col min="11777" max="11777" width="47.88671875" style="1205" customWidth="1"/>
    <col min="11778" max="11782" width="22.109375" style="1205" customWidth="1"/>
    <col min="11783" max="12032" width="11.44140625" style="1205"/>
    <col min="12033" max="12033" width="47.88671875" style="1205" customWidth="1"/>
    <col min="12034" max="12038" width="22.109375" style="1205" customWidth="1"/>
    <col min="12039" max="12288" width="11.44140625" style="1205"/>
    <col min="12289" max="12289" width="47.88671875" style="1205" customWidth="1"/>
    <col min="12290" max="12294" width="22.109375" style="1205" customWidth="1"/>
    <col min="12295" max="12544" width="11.44140625" style="1205"/>
    <col min="12545" max="12545" width="47.88671875" style="1205" customWidth="1"/>
    <col min="12546" max="12550" width="22.109375" style="1205" customWidth="1"/>
    <col min="12551" max="12800" width="11.44140625" style="1205"/>
    <col min="12801" max="12801" width="47.88671875" style="1205" customWidth="1"/>
    <col min="12802" max="12806" width="22.109375" style="1205" customWidth="1"/>
    <col min="12807" max="13056" width="11.44140625" style="1205"/>
    <col min="13057" max="13057" width="47.88671875" style="1205" customWidth="1"/>
    <col min="13058" max="13062" width="22.109375" style="1205" customWidth="1"/>
    <col min="13063" max="13312" width="11.44140625" style="1205"/>
    <col min="13313" max="13313" width="47.88671875" style="1205" customWidth="1"/>
    <col min="13314" max="13318" width="22.109375" style="1205" customWidth="1"/>
    <col min="13319" max="13568" width="11.44140625" style="1205"/>
    <col min="13569" max="13569" width="47.88671875" style="1205" customWidth="1"/>
    <col min="13570" max="13574" width="22.109375" style="1205" customWidth="1"/>
    <col min="13575" max="13824" width="11.44140625" style="1205"/>
    <col min="13825" max="13825" width="47.88671875" style="1205" customWidth="1"/>
    <col min="13826" max="13830" width="22.109375" style="1205" customWidth="1"/>
    <col min="13831" max="14080" width="11.44140625" style="1205"/>
    <col min="14081" max="14081" width="47.88671875" style="1205" customWidth="1"/>
    <col min="14082" max="14086" width="22.109375" style="1205" customWidth="1"/>
    <col min="14087" max="14336" width="11.44140625" style="1205"/>
    <col min="14337" max="14337" width="47.88671875" style="1205" customWidth="1"/>
    <col min="14338" max="14342" width="22.109375" style="1205" customWidth="1"/>
    <col min="14343" max="14592" width="11.44140625" style="1205"/>
    <col min="14593" max="14593" width="47.88671875" style="1205" customWidth="1"/>
    <col min="14594" max="14598" width="22.109375" style="1205" customWidth="1"/>
    <col min="14599" max="14848" width="11.44140625" style="1205"/>
    <col min="14849" max="14849" width="47.88671875" style="1205" customWidth="1"/>
    <col min="14850" max="14854" width="22.109375" style="1205" customWidth="1"/>
    <col min="14855" max="15104" width="11.44140625" style="1205"/>
    <col min="15105" max="15105" width="47.88671875" style="1205" customWidth="1"/>
    <col min="15106" max="15110" width="22.109375" style="1205" customWidth="1"/>
    <col min="15111" max="15360" width="11.44140625" style="1205"/>
    <col min="15361" max="15361" width="47.88671875" style="1205" customWidth="1"/>
    <col min="15362" max="15366" width="22.109375" style="1205" customWidth="1"/>
    <col min="15367" max="15616" width="11.44140625" style="1205"/>
    <col min="15617" max="15617" width="47.88671875" style="1205" customWidth="1"/>
    <col min="15618" max="15622" width="22.109375" style="1205" customWidth="1"/>
    <col min="15623" max="15872" width="11.44140625" style="1205"/>
    <col min="15873" max="15873" width="47.88671875" style="1205" customWidth="1"/>
    <col min="15874" max="15878" width="22.109375" style="1205" customWidth="1"/>
    <col min="15879" max="16128" width="11.44140625" style="1205"/>
    <col min="16129" max="16129" width="47.88671875" style="1205" customWidth="1"/>
    <col min="16130" max="16134" width="22.109375" style="1205" customWidth="1"/>
    <col min="16135" max="16384" width="11.44140625" style="1205"/>
  </cols>
  <sheetData>
    <row r="1" spans="1:9" s="1197" customFormat="1" ht="18" customHeight="1">
      <c r="A1" s="1594" t="s">
        <v>2775</v>
      </c>
      <c r="B1" s="1195"/>
      <c r="C1" s="1195"/>
      <c r="D1" s="1195"/>
      <c r="E1" s="1195"/>
      <c r="F1" s="1196"/>
    </row>
    <row r="2" spans="1:9" s="1199" customFormat="1" ht="38.25" customHeight="1">
      <c r="A2" s="1198" t="s">
        <v>2557</v>
      </c>
      <c r="B2" s="1198"/>
      <c r="C2" s="1198"/>
      <c r="D2" s="1198"/>
      <c r="E2" s="1198"/>
      <c r="F2" s="1198"/>
    </row>
    <row r="3" spans="1:9" s="1197" customFormat="1" ht="27.75" customHeight="1">
      <c r="A3" s="1200">
        <v>46112</v>
      </c>
      <c r="B3" s="1201"/>
      <c r="C3" s="1202"/>
      <c r="D3" s="1202"/>
      <c r="E3" s="1202"/>
      <c r="F3" s="1202"/>
    </row>
    <row r="4" spans="1:9" s="1197" customFormat="1" ht="11.25" customHeight="1">
      <c r="A4" s="1203"/>
      <c r="B4" s="1203"/>
      <c r="C4" s="1203"/>
      <c r="D4" s="1203"/>
      <c r="E4" s="1203"/>
      <c r="F4" s="1204"/>
    </row>
    <row r="5" spans="1:9" ht="14.25" customHeight="1" thickBot="1">
      <c r="B5" s="1206"/>
      <c r="C5" s="1206"/>
      <c r="D5" s="1206"/>
      <c r="E5" s="1206"/>
      <c r="F5" s="1206"/>
    </row>
    <row r="6" spans="1:9" s="1209" customFormat="1" ht="18.75" customHeight="1">
      <c r="A6" s="1207" t="s">
        <v>1</v>
      </c>
      <c r="B6" s="1208" t="s">
        <v>2558</v>
      </c>
      <c r="C6" s="1208"/>
      <c r="D6" s="1208"/>
      <c r="E6" s="1208"/>
      <c r="F6" s="1207" t="s">
        <v>2559</v>
      </c>
    </row>
    <row r="7" spans="1:9" s="1209" customFormat="1" ht="24.75" customHeight="1">
      <c r="A7" s="1210"/>
      <c r="B7" s="1211" t="s">
        <v>2560</v>
      </c>
      <c r="C7" s="1211" t="s">
        <v>2561</v>
      </c>
      <c r="D7" s="1211" t="s">
        <v>2562</v>
      </c>
      <c r="E7" s="1211" t="s">
        <v>2563</v>
      </c>
      <c r="F7" s="1210"/>
    </row>
    <row r="8" spans="1:9" s="1209" customFormat="1" ht="19.5" customHeight="1">
      <c r="A8" s="1212"/>
      <c r="B8" s="1213"/>
      <c r="C8" s="1213"/>
      <c r="D8" s="1213"/>
      <c r="E8" s="1213"/>
      <c r="F8" s="1214"/>
    </row>
    <row r="9" spans="1:9" ht="11.25" customHeight="1">
      <c r="A9" s="1215"/>
      <c r="B9" s="1216"/>
      <c r="C9" s="1216"/>
      <c r="D9" s="1216"/>
      <c r="E9" s="1216"/>
    </row>
    <row r="10" spans="1:9" s="1220" customFormat="1" ht="21.45" customHeight="1">
      <c r="A10" s="1217" t="s">
        <v>29</v>
      </c>
      <c r="B10" s="1218">
        <v>3.3706163604117116</v>
      </c>
      <c r="C10" s="1218">
        <v>2.9154481341453393</v>
      </c>
      <c r="D10" s="1218">
        <v>2.6646280169955903</v>
      </c>
      <c r="E10" s="1218">
        <v>2.4155763503127492</v>
      </c>
      <c r="F10" s="1219">
        <v>2.93</v>
      </c>
    </row>
    <row r="11" spans="1:9" s="1220" customFormat="1" ht="21.45" customHeight="1">
      <c r="A11" s="1217" t="s">
        <v>30</v>
      </c>
      <c r="B11" s="1218">
        <v>3.9981103485938254</v>
      </c>
      <c r="C11" s="1218">
        <v>3.9475275233773255</v>
      </c>
      <c r="D11" s="1218">
        <v>3.904666662316659</v>
      </c>
      <c r="E11" s="1218">
        <v>3.6208910980056248</v>
      </c>
      <c r="F11" s="1219">
        <v>3.97</v>
      </c>
    </row>
    <row r="12" spans="1:9" s="1220" customFormat="1" ht="21.45" customHeight="1">
      <c r="A12" s="1217" t="s">
        <v>31</v>
      </c>
      <c r="B12" s="1218">
        <v>3.1613337827498622</v>
      </c>
      <c r="C12" s="1218">
        <v>2.7354384969251959</v>
      </c>
      <c r="D12" s="1218">
        <v>2.4793417294644065</v>
      </c>
      <c r="E12" s="1218">
        <v>2.293962394006309</v>
      </c>
      <c r="F12" s="1219">
        <v>2.82</v>
      </c>
    </row>
    <row r="13" spans="1:9" s="1220" customFormat="1" ht="21.45" customHeight="1">
      <c r="A13" s="1217" t="s">
        <v>32</v>
      </c>
      <c r="B13" s="1218">
        <v>5.2969136229532658</v>
      </c>
      <c r="C13" s="1218">
        <v>4.8536475726744888</v>
      </c>
      <c r="D13" s="1218">
        <v>4.7615505839477832</v>
      </c>
      <c r="E13" s="1218">
        <v>4.3953374330144932</v>
      </c>
      <c r="F13" s="1219">
        <v>4.87</v>
      </c>
    </row>
    <row r="14" spans="1:9" s="1220" customFormat="1" ht="21.45" customHeight="1">
      <c r="A14" s="1217" t="s">
        <v>33</v>
      </c>
      <c r="B14" s="1218">
        <v>3.7607984152403571</v>
      </c>
      <c r="C14" s="1218">
        <v>3.3311327517652658</v>
      </c>
      <c r="D14" s="1218">
        <v>3.149480416898355</v>
      </c>
      <c r="E14" s="1218">
        <v>3.0264945780193635</v>
      </c>
      <c r="F14" s="1219">
        <v>3.31</v>
      </c>
    </row>
    <row r="15" spans="1:9" s="1220" customFormat="1" ht="21.45" customHeight="1">
      <c r="A15" s="1217" t="s">
        <v>109</v>
      </c>
      <c r="B15" s="1218">
        <v>4.5005529601583953</v>
      </c>
      <c r="C15" s="1218">
        <v>3.6754633154931731</v>
      </c>
      <c r="D15" s="1218">
        <v>3.3162659440410609</v>
      </c>
      <c r="E15" s="1218">
        <v>3.128999043295714</v>
      </c>
      <c r="F15" s="1219">
        <v>3.75</v>
      </c>
    </row>
    <row r="16" spans="1:9" s="1220" customFormat="1" ht="21.45" customHeight="1">
      <c r="A16" s="1217" t="s">
        <v>35</v>
      </c>
      <c r="B16" s="1218" t="s">
        <v>111</v>
      </c>
      <c r="C16" s="1218" t="s">
        <v>111</v>
      </c>
      <c r="D16" s="1218" t="s">
        <v>111</v>
      </c>
      <c r="E16" s="1218" t="s">
        <v>111</v>
      </c>
      <c r="F16" s="1219" t="s">
        <v>111</v>
      </c>
      <c r="I16" s="1221"/>
    </row>
    <row r="17" spans="1:6" s="1220" customFormat="1" ht="21.45" customHeight="1">
      <c r="A17" s="1217" t="s">
        <v>36</v>
      </c>
      <c r="B17" s="1218">
        <v>3.0890750782586802</v>
      </c>
      <c r="C17" s="1218">
        <v>2.4927166172860971</v>
      </c>
      <c r="D17" s="1218">
        <v>2.1706544296811647</v>
      </c>
      <c r="E17" s="1218">
        <v>1.8567012263465126</v>
      </c>
      <c r="F17" s="1219">
        <v>2.2999999999999998</v>
      </c>
    </row>
    <row r="18" spans="1:6" s="1220" customFormat="1" ht="21.45" customHeight="1">
      <c r="A18" s="1217" t="s">
        <v>37</v>
      </c>
      <c r="B18" s="1218">
        <v>4.1614977559452262</v>
      </c>
      <c r="C18" s="1218">
        <v>3.1834596113377729</v>
      </c>
      <c r="D18" s="1218">
        <v>2.650826611628049</v>
      </c>
      <c r="E18" s="1218">
        <v>2.2138546767997829</v>
      </c>
      <c r="F18" s="1219">
        <v>4.07</v>
      </c>
    </row>
    <row r="19" spans="1:6" s="1220" customFormat="1" ht="21.45" customHeight="1">
      <c r="A19" s="1217" t="s">
        <v>38</v>
      </c>
      <c r="B19" s="1218">
        <v>3.0172428488097038</v>
      </c>
      <c r="C19" s="1218">
        <v>2.295129771870005</v>
      </c>
      <c r="D19" s="1218">
        <v>1.9408186753313406</v>
      </c>
      <c r="E19" s="1218">
        <v>1.7290990321359616</v>
      </c>
      <c r="F19" s="1219">
        <v>2.0699999999999998</v>
      </c>
    </row>
    <row r="20" spans="1:6" s="1220" customFormat="1" ht="21.45" customHeight="1">
      <c r="A20" s="1217" t="s">
        <v>99</v>
      </c>
      <c r="B20" s="1218">
        <v>4.3430244379399916</v>
      </c>
      <c r="C20" s="1218">
        <v>3.0191005045657948</v>
      </c>
      <c r="D20" s="1218">
        <v>2.2148322176966739</v>
      </c>
      <c r="E20" s="1218">
        <v>1.539181740799884</v>
      </c>
      <c r="F20" s="1219">
        <v>2.4700000000000002</v>
      </c>
    </row>
    <row r="21" spans="1:6" s="1220" customFormat="1" ht="21.45" customHeight="1">
      <c r="A21" s="1217" t="s">
        <v>114</v>
      </c>
      <c r="B21" s="1218">
        <v>2.1572880192666863</v>
      </c>
      <c r="C21" s="1218">
        <v>2.0921853061742808</v>
      </c>
      <c r="D21" s="1218">
        <v>2.057789514059122</v>
      </c>
      <c r="E21" s="1218">
        <v>2.0471133066779492</v>
      </c>
      <c r="F21" s="1219">
        <v>2.66</v>
      </c>
    </row>
    <row r="22" spans="1:6" s="1220" customFormat="1" ht="21.45" customHeight="1">
      <c r="A22" s="1217" t="s">
        <v>41</v>
      </c>
      <c r="B22" s="1218">
        <v>5.4223583127380373</v>
      </c>
      <c r="C22" s="1218">
        <v>3.7116115387099948</v>
      </c>
      <c r="D22" s="1218">
        <v>2.5789616298533029</v>
      </c>
      <c r="E22" s="1218">
        <v>1.7073040319819297</v>
      </c>
      <c r="F22" s="1219">
        <v>2.88</v>
      </c>
    </row>
    <row r="23" spans="1:6" s="1220" customFormat="1" ht="21.45" customHeight="1">
      <c r="A23" s="27" t="s">
        <v>42</v>
      </c>
      <c r="B23" s="1218">
        <v>4.3856304738623324</v>
      </c>
      <c r="C23" s="1218">
        <v>3.2152157556101173</v>
      </c>
      <c r="D23" s="1218">
        <v>2.4222216794741356</v>
      </c>
      <c r="E23" s="1218">
        <v>1.6955051261742702</v>
      </c>
      <c r="F23" s="1219">
        <v>2.63</v>
      </c>
    </row>
    <row r="24" spans="1:6" s="1220" customFormat="1" ht="24" customHeight="1">
      <c r="A24" s="1217" t="s">
        <v>43</v>
      </c>
      <c r="B24" s="1218">
        <v>1.1737249848129907</v>
      </c>
      <c r="C24" s="1218">
        <v>1.1737249848129907</v>
      </c>
      <c r="D24" s="1218">
        <v>1.1737249848129907</v>
      </c>
      <c r="E24" s="1218">
        <v>1.1737249848129907</v>
      </c>
      <c r="F24" s="1219">
        <v>1.17</v>
      </c>
    </row>
    <row r="25" spans="1:6" s="1220" customFormat="1" ht="24" customHeight="1">
      <c r="A25" s="1217" t="s">
        <v>44</v>
      </c>
      <c r="B25" s="1218" t="s">
        <v>111</v>
      </c>
      <c r="C25" s="1218" t="s">
        <v>111</v>
      </c>
      <c r="D25" s="1218" t="s">
        <v>111</v>
      </c>
      <c r="E25" s="1218" t="s">
        <v>111</v>
      </c>
      <c r="F25" s="1219" t="s">
        <v>111</v>
      </c>
    </row>
    <row r="26" spans="1:6" s="1220" customFormat="1" ht="24" customHeight="1">
      <c r="A26" s="1217" t="s">
        <v>45</v>
      </c>
      <c r="B26" s="1218">
        <v>0.70623260456305881</v>
      </c>
      <c r="C26" s="1218">
        <v>0.70623260456305881</v>
      </c>
      <c r="D26" s="1218">
        <v>0.70623260456305881</v>
      </c>
      <c r="E26" s="1218">
        <v>0.70623260456305881</v>
      </c>
      <c r="F26" s="1219">
        <v>0.71</v>
      </c>
    </row>
    <row r="27" spans="1:6" s="1220" customFormat="1" ht="24" customHeight="1">
      <c r="A27" s="1217" t="s">
        <v>46</v>
      </c>
      <c r="B27" s="1218">
        <v>4.6823547014463642</v>
      </c>
      <c r="C27" s="1218">
        <v>3.4347288517991807</v>
      </c>
      <c r="D27" s="1218">
        <v>2.5529979455881842</v>
      </c>
      <c r="E27" s="1218">
        <v>1.7951883195886249</v>
      </c>
      <c r="F27" s="1219">
        <v>4.33</v>
      </c>
    </row>
    <row r="28" spans="1:6" s="1220" customFormat="1" ht="24" customHeight="1">
      <c r="A28" s="1217" t="s">
        <v>47</v>
      </c>
      <c r="B28" s="1218">
        <v>5.6118090432365211</v>
      </c>
      <c r="C28" s="1218">
        <v>4.0006473154037758</v>
      </c>
      <c r="D28" s="1218">
        <v>2.8906781596643945</v>
      </c>
      <c r="E28" s="1218">
        <v>2.0244613897117523</v>
      </c>
      <c r="F28" s="1219">
        <v>3.1</v>
      </c>
    </row>
    <row r="29" spans="1:6" ht="23.25" customHeight="1" thickBot="1">
      <c r="A29" s="454" t="s">
        <v>48</v>
      </c>
      <c r="B29" s="1222">
        <v>3.4902857931066613</v>
      </c>
      <c r="C29" s="1222">
        <v>2.9362877115697805</v>
      </c>
      <c r="D29" s="1222">
        <v>2.6372071786261784</v>
      </c>
      <c r="E29" s="1222">
        <v>2.3933468251746066</v>
      </c>
      <c r="F29" s="1222">
        <v>2.99</v>
      </c>
    </row>
    <row r="30" spans="1:6" ht="4.6500000000000004" customHeight="1">
      <c r="A30" s="1223"/>
      <c r="B30" s="1224"/>
      <c r="C30" s="1224"/>
      <c r="D30" s="1224"/>
      <c r="E30" s="1224"/>
      <c r="F30" s="1225"/>
    </row>
    <row r="31" spans="1:6" s="1228" customFormat="1" ht="14.25" customHeight="1">
      <c r="A31" s="1226" t="s">
        <v>2564</v>
      </c>
      <c r="B31" s="1226"/>
      <c r="C31" s="1226"/>
      <c r="D31" s="1226"/>
      <c r="E31" s="1226"/>
      <c r="F31" s="1227"/>
    </row>
    <row r="32" spans="1:6">
      <c r="A32" s="1229" t="s">
        <v>2565</v>
      </c>
      <c r="B32" s="1229"/>
      <c r="C32" s="1229"/>
      <c r="D32" s="1229"/>
      <c r="E32" s="1229"/>
      <c r="F32" s="1225"/>
    </row>
    <row r="33" spans="1:9">
      <c r="A33" s="1229" t="s">
        <v>2566</v>
      </c>
      <c r="B33" s="1230"/>
      <c r="C33" s="1229"/>
      <c r="D33" s="1229"/>
      <c r="E33" s="1229"/>
      <c r="F33" s="1225"/>
    </row>
    <row r="34" spans="1:9">
      <c r="A34" s="1229" t="s">
        <v>2567</v>
      </c>
      <c r="B34" s="1230"/>
      <c r="C34" s="1229"/>
      <c r="D34" s="1229"/>
      <c r="E34" s="1229"/>
      <c r="F34" s="1225"/>
    </row>
    <row r="35" spans="1:9">
      <c r="A35" s="124"/>
      <c r="B35" s="274"/>
      <c r="C35" s="274"/>
      <c r="D35" s="274"/>
      <c r="E35" s="274"/>
      <c r="F35" s="274"/>
      <c r="G35" s="274"/>
      <c r="H35" s="274"/>
      <c r="I35" s="274"/>
    </row>
    <row r="36" spans="1:9">
      <c r="A36" s="153"/>
      <c r="B36" s="994"/>
      <c r="C36" s="994"/>
      <c r="D36" s="983"/>
      <c r="E36" s="994"/>
      <c r="F36" s="994"/>
      <c r="G36" s="994"/>
      <c r="H36" s="983"/>
      <c r="I36" s="994"/>
    </row>
    <row r="37" spans="1:9">
      <c r="A37" s="1231"/>
    </row>
    <row r="57" spans="2:6">
      <c r="B57" s="1232"/>
      <c r="C57" s="1232"/>
      <c r="D57" s="1232"/>
      <c r="E57" s="1232"/>
      <c r="F57" s="1232"/>
    </row>
    <row r="58" spans="2:6">
      <c r="B58" s="1232"/>
      <c r="C58" s="1232"/>
      <c r="D58" s="1232"/>
      <c r="E58" s="1232"/>
      <c r="F58" s="1232"/>
    </row>
    <row r="59" spans="2:6">
      <c r="B59" s="1232"/>
      <c r="C59" s="1232"/>
      <c r="D59" s="1232"/>
      <c r="E59" s="1232"/>
      <c r="F59" s="1232"/>
    </row>
    <row r="60" spans="2:6">
      <c r="B60" s="1232"/>
      <c r="C60" s="1232"/>
      <c r="D60" s="1232"/>
      <c r="E60" s="1232"/>
      <c r="F60" s="1232"/>
    </row>
    <row r="61" spans="2:6">
      <c r="B61" s="1232"/>
      <c r="C61" s="1232"/>
      <c r="D61" s="1232"/>
      <c r="E61" s="1232"/>
      <c r="F61" s="1232"/>
    </row>
    <row r="62" spans="2:6">
      <c r="B62" s="1232"/>
      <c r="C62" s="1232"/>
      <c r="D62" s="1232"/>
      <c r="E62" s="1232"/>
      <c r="F62" s="1232"/>
    </row>
    <row r="63" spans="2:6">
      <c r="B63" s="1232"/>
      <c r="C63" s="1232"/>
      <c r="D63" s="1232"/>
      <c r="E63" s="1232"/>
      <c r="F63" s="1232"/>
    </row>
    <row r="64" spans="2:6">
      <c r="B64" s="1232"/>
      <c r="C64" s="1232"/>
      <c r="D64" s="1232"/>
      <c r="E64" s="1232"/>
      <c r="F64" s="1232"/>
    </row>
    <row r="65" spans="2:6">
      <c r="B65" s="1232"/>
      <c r="C65" s="1232"/>
      <c r="D65" s="1232"/>
      <c r="E65" s="1232"/>
      <c r="F65" s="1232"/>
    </row>
    <row r="66" spans="2:6">
      <c r="B66" s="1232"/>
      <c r="C66" s="1232"/>
      <c r="D66" s="1232"/>
      <c r="E66" s="1232"/>
      <c r="F66" s="1232"/>
    </row>
    <row r="67" spans="2:6">
      <c r="B67" s="1232"/>
      <c r="C67" s="1232"/>
      <c r="D67" s="1232"/>
      <c r="E67" s="1232"/>
      <c r="F67" s="1232"/>
    </row>
    <row r="68" spans="2:6">
      <c r="B68" s="1232"/>
      <c r="C68" s="1232"/>
      <c r="D68" s="1232"/>
      <c r="E68" s="1232"/>
      <c r="F68" s="1232"/>
    </row>
    <row r="69" spans="2:6">
      <c r="B69" s="1232"/>
      <c r="C69" s="1232"/>
      <c r="D69" s="1232"/>
      <c r="E69" s="1232"/>
      <c r="F69" s="1232"/>
    </row>
    <row r="70" spans="2:6">
      <c r="B70" s="1232"/>
      <c r="C70" s="1232"/>
      <c r="D70" s="1232"/>
      <c r="E70" s="1232"/>
      <c r="F70" s="1232"/>
    </row>
    <row r="71" spans="2:6">
      <c r="B71" s="1232"/>
      <c r="C71" s="1232"/>
      <c r="D71" s="1232"/>
      <c r="E71" s="1232"/>
      <c r="F71" s="1232"/>
    </row>
    <row r="72" spans="2:6">
      <c r="B72" s="1232"/>
      <c r="C72" s="1232"/>
      <c r="D72" s="1232"/>
      <c r="E72" s="1232"/>
      <c r="F72" s="1232"/>
    </row>
    <row r="73" spans="2:6">
      <c r="B73" s="1232"/>
      <c r="C73" s="1232"/>
      <c r="D73" s="1232"/>
      <c r="E73" s="1232"/>
      <c r="F73" s="1232"/>
    </row>
    <row r="74" spans="2:6">
      <c r="B74" s="1232"/>
      <c r="C74" s="1232"/>
      <c r="D74" s="1232"/>
      <c r="E74" s="1232"/>
      <c r="F74" s="1232"/>
    </row>
  </sheetData>
  <mergeCells count="9">
    <mergeCell ref="A31:E31"/>
    <mergeCell ref="A2:F2"/>
    <mergeCell ref="A4:E4"/>
    <mergeCell ref="A6:A8"/>
    <mergeCell ref="F6:F8"/>
    <mergeCell ref="B7:B8"/>
    <mergeCell ref="C7:C8"/>
    <mergeCell ref="D7:D8"/>
    <mergeCell ref="E7:E8"/>
  </mergeCells>
  <hyperlinks>
    <hyperlink ref="A1" location="Índice!A1" display="Volver al Índice" xr:uid="{9B729FDD-BD15-4045-8EF8-D0F654BA5504}"/>
  </hyperlinks>
  <printOptions horizontalCentered="1" verticalCentered="1"/>
  <pageMargins left="0.51" right="0.61" top="1.2204724409448819" bottom="0.78740157480314965" header="0" footer="0"/>
  <pageSetup paperSize="9" scale="74" orientation="landscape"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9BBC29-BA70-4E25-9752-C71C133F2E18}">
  <dimension ref="A1:W32"/>
  <sheetViews>
    <sheetView showGridLines="0" zoomScaleNormal="100" workbookViewId="0"/>
  </sheetViews>
  <sheetFormatPr baseColWidth="10" defaultColWidth="11.44140625" defaultRowHeight="13.8"/>
  <cols>
    <col min="1" max="1" width="32.44140625" style="239" customWidth="1"/>
    <col min="2" max="10" width="12.44140625" style="239" customWidth="1"/>
    <col min="11" max="11" width="15.44140625" style="239" customWidth="1"/>
    <col min="12" max="12" width="12.44140625" style="239" bestFit="1" customWidth="1"/>
    <col min="13" max="13" width="12.109375" style="239" customWidth="1"/>
    <col min="14" max="15" width="11.44140625" style="239" customWidth="1"/>
    <col min="16" max="16" width="14.44140625" style="239" customWidth="1"/>
    <col min="17" max="17" width="22" style="239" customWidth="1"/>
    <col min="18" max="19" width="15.44140625" style="239" customWidth="1"/>
    <col min="20" max="20" width="14" style="239" customWidth="1"/>
    <col min="21" max="21" width="14.109375" style="239" customWidth="1"/>
    <col min="22" max="22" width="13.109375" style="239" customWidth="1"/>
    <col min="23" max="23" width="14.44140625" style="239" customWidth="1"/>
    <col min="24" max="256" width="11.44140625" style="239"/>
    <col min="257" max="257" width="32.44140625" style="239" customWidth="1"/>
    <col min="258" max="266" width="12.44140625" style="239" customWidth="1"/>
    <col min="267" max="267" width="15.44140625" style="239" customWidth="1"/>
    <col min="268" max="268" width="12.44140625" style="239" bestFit="1" customWidth="1"/>
    <col min="269" max="269" width="12.109375" style="239" customWidth="1"/>
    <col min="270" max="271" width="11.44140625" style="239"/>
    <col min="272" max="272" width="14.44140625" style="239" customWidth="1"/>
    <col min="273" max="273" width="22" style="239" customWidth="1"/>
    <col min="274" max="275" width="15.44140625" style="239" customWidth="1"/>
    <col min="276" max="276" width="14" style="239" customWidth="1"/>
    <col min="277" max="277" width="14.109375" style="239" customWidth="1"/>
    <col min="278" max="278" width="13.109375" style="239" customWidth="1"/>
    <col min="279" max="279" width="14.44140625" style="239" customWidth="1"/>
    <col min="280" max="512" width="11.44140625" style="239"/>
    <col min="513" max="513" width="32.44140625" style="239" customWidth="1"/>
    <col min="514" max="522" width="12.44140625" style="239" customWidth="1"/>
    <col min="523" max="523" width="15.44140625" style="239" customWidth="1"/>
    <col min="524" max="524" width="12.44140625" style="239" bestFit="1" customWidth="1"/>
    <col min="525" max="525" width="12.109375" style="239" customWidth="1"/>
    <col min="526" max="527" width="11.44140625" style="239"/>
    <col min="528" max="528" width="14.44140625" style="239" customWidth="1"/>
    <col min="529" max="529" width="22" style="239" customWidth="1"/>
    <col min="530" max="531" width="15.44140625" style="239" customWidth="1"/>
    <col min="532" max="532" width="14" style="239" customWidth="1"/>
    <col min="533" max="533" width="14.109375" style="239" customWidth="1"/>
    <col min="534" max="534" width="13.109375" style="239" customWidth="1"/>
    <col min="535" max="535" width="14.44140625" style="239" customWidth="1"/>
    <col min="536" max="768" width="11.44140625" style="239"/>
    <col min="769" max="769" width="32.44140625" style="239" customWidth="1"/>
    <col min="770" max="778" width="12.44140625" style="239" customWidth="1"/>
    <col min="779" max="779" width="15.44140625" style="239" customWidth="1"/>
    <col min="780" max="780" width="12.44140625" style="239" bestFit="1" customWidth="1"/>
    <col min="781" max="781" width="12.109375" style="239" customWidth="1"/>
    <col min="782" max="783" width="11.44140625" style="239"/>
    <col min="784" max="784" width="14.44140625" style="239" customWidth="1"/>
    <col min="785" max="785" width="22" style="239" customWidth="1"/>
    <col min="786" max="787" width="15.44140625" style="239" customWidth="1"/>
    <col min="788" max="788" width="14" style="239" customWidth="1"/>
    <col min="789" max="789" width="14.109375" style="239" customWidth="1"/>
    <col min="790" max="790" width="13.109375" style="239" customWidth="1"/>
    <col min="791" max="791" width="14.44140625" style="239" customWidth="1"/>
    <col min="792" max="1024" width="11.44140625" style="239"/>
    <col min="1025" max="1025" width="32.44140625" style="239" customWidth="1"/>
    <col min="1026" max="1034" width="12.44140625" style="239" customWidth="1"/>
    <col min="1035" max="1035" width="15.44140625" style="239" customWidth="1"/>
    <col min="1036" max="1036" width="12.44140625" style="239" bestFit="1" customWidth="1"/>
    <col min="1037" max="1037" width="12.109375" style="239" customWidth="1"/>
    <col min="1038" max="1039" width="11.44140625" style="239"/>
    <col min="1040" max="1040" width="14.44140625" style="239" customWidth="1"/>
    <col min="1041" max="1041" width="22" style="239" customWidth="1"/>
    <col min="1042" max="1043" width="15.44140625" style="239" customWidth="1"/>
    <col min="1044" max="1044" width="14" style="239" customWidth="1"/>
    <col min="1045" max="1045" width="14.109375" style="239" customWidth="1"/>
    <col min="1046" max="1046" width="13.109375" style="239" customWidth="1"/>
    <col min="1047" max="1047" width="14.44140625" style="239" customWidth="1"/>
    <col min="1048" max="1280" width="11.44140625" style="239"/>
    <col min="1281" max="1281" width="32.44140625" style="239" customWidth="1"/>
    <col min="1282" max="1290" width="12.44140625" style="239" customWidth="1"/>
    <col min="1291" max="1291" width="15.44140625" style="239" customWidth="1"/>
    <col min="1292" max="1292" width="12.44140625" style="239" bestFit="1" customWidth="1"/>
    <col min="1293" max="1293" width="12.109375" style="239" customWidth="1"/>
    <col min="1294" max="1295" width="11.44140625" style="239"/>
    <col min="1296" max="1296" width="14.44140625" style="239" customWidth="1"/>
    <col min="1297" max="1297" width="22" style="239" customWidth="1"/>
    <col min="1298" max="1299" width="15.44140625" style="239" customWidth="1"/>
    <col min="1300" max="1300" width="14" style="239" customWidth="1"/>
    <col min="1301" max="1301" width="14.109375" style="239" customWidth="1"/>
    <col min="1302" max="1302" width="13.109375" style="239" customWidth="1"/>
    <col min="1303" max="1303" width="14.44140625" style="239" customWidth="1"/>
    <col min="1304" max="1536" width="11.44140625" style="239"/>
    <col min="1537" max="1537" width="32.44140625" style="239" customWidth="1"/>
    <col min="1538" max="1546" width="12.44140625" style="239" customWidth="1"/>
    <col min="1547" max="1547" width="15.44140625" style="239" customWidth="1"/>
    <col min="1548" max="1548" width="12.44140625" style="239" bestFit="1" customWidth="1"/>
    <col min="1549" max="1549" width="12.109375" style="239" customWidth="1"/>
    <col min="1550" max="1551" width="11.44140625" style="239"/>
    <col min="1552" max="1552" width="14.44140625" style="239" customWidth="1"/>
    <col min="1553" max="1553" width="22" style="239" customWidth="1"/>
    <col min="1554" max="1555" width="15.44140625" style="239" customWidth="1"/>
    <col min="1556" max="1556" width="14" style="239" customWidth="1"/>
    <col min="1557" max="1557" width="14.109375" style="239" customWidth="1"/>
    <col min="1558" max="1558" width="13.109375" style="239" customWidth="1"/>
    <col min="1559" max="1559" width="14.44140625" style="239" customWidth="1"/>
    <col min="1560" max="1792" width="11.44140625" style="239"/>
    <col min="1793" max="1793" width="32.44140625" style="239" customWidth="1"/>
    <col min="1794" max="1802" width="12.44140625" style="239" customWidth="1"/>
    <col min="1803" max="1803" width="15.44140625" style="239" customWidth="1"/>
    <col min="1804" max="1804" width="12.44140625" style="239" bestFit="1" customWidth="1"/>
    <col min="1805" max="1805" width="12.109375" style="239" customWidth="1"/>
    <col min="1806" max="1807" width="11.44140625" style="239"/>
    <col min="1808" max="1808" width="14.44140625" style="239" customWidth="1"/>
    <col min="1809" max="1809" width="22" style="239" customWidth="1"/>
    <col min="1810" max="1811" width="15.44140625" style="239" customWidth="1"/>
    <col min="1812" max="1812" width="14" style="239" customWidth="1"/>
    <col min="1813" max="1813" width="14.109375" style="239" customWidth="1"/>
    <col min="1814" max="1814" width="13.109375" style="239" customWidth="1"/>
    <col min="1815" max="1815" width="14.44140625" style="239" customWidth="1"/>
    <col min="1816" max="2048" width="11.44140625" style="239"/>
    <col min="2049" max="2049" width="32.44140625" style="239" customWidth="1"/>
    <col min="2050" max="2058" width="12.44140625" style="239" customWidth="1"/>
    <col min="2059" max="2059" width="15.44140625" style="239" customWidth="1"/>
    <col min="2060" max="2060" width="12.44140625" style="239" bestFit="1" customWidth="1"/>
    <col min="2061" max="2061" width="12.109375" style="239" customWidth="1"/>
    <col min="2062" max="2063" width="11.44140625" style="239"/>
    <col min="2064" max="2064" width="14.44140625" style="239" customWidth="1"/>
    <col min="2065" max="2065" width="22" style="239" customWidth="1"/>
    <col min="2066" max="2067" width="15.44140625" style="239" customWidth="1"/>
    <col min="2068" max="2068" width="14" style="239" customWidth="1"/>
    <col min="2069" max="2069" width="14.109375" style="239" customWidth="1"/>
    <col min="2070" max="2070" width="13.109375" style="239" customWidth="1"/>
    <col min="2071" max="2071" width="14.44140625" style="239" customWidth="1"/>
    <col min="2072" max="2304" width="11.44140625" style="239"/>
    <col min="2305" max="2305" width="32.44140625" style="239" customWidth="1"/>
    <col min="2306" max="2314" width="12.44140625" style="239" customWidth="1"/>
    <col min="2315" max="2315" width="15.44140625" style="239" customWidth="1"/>
    <col min="2316" max="2316" width="12.44140625" style="239" bestFit="1" customWidth="1"/>
    <col min="2317" max="2317" width="12.109375" style="239" customWidth="1"/>
    <col min="2318" max="2319" width="11.44140625" style="239"/>
    <col min="2320" max="2320" width="14.44140625" style="239" customWidth="1"/>
    <col min="2321" max="2321" width="22" style="239" customWidth="1"/>
    <col min="2322" max="2323" width="15.44140625" style="239" customWidth="1"/>
    <col min="2324" max="2324" width="14" style="239" customWidth="1"/>
    <col min="2325" max="2325" width="14.109375" style="239" customWidth="1"/>
    <col min="2326" max="2326" width="13.109375" style="239" customWidth="1"/>
    <col min="2327" max="2327" width="14.44140625" style="239" customWidth="1"/>
    <col min="2328" max="2560" width="11.44140625" style="239"/>
    <col min="2561" max="2561" width="32.44140625" style="239" customWidth="1"/>
    <col min="2562" max="2570" width="12.44140625" style="239" customWidth="1"/>
    <col min="2571" max="2571" width="15.44140625" style="239" customWidth="1"/>
    <col min="2572" max="2572" width="12.44140625" style="239" bestFit="1" customWidth="1"/>
    <col min="2573" max="2573" width="12.109375" style="239" customWidth="1"/>
    <col min="2574" max="2575" width="11.44140625" style="239"/>
    <col min="2576" max="2576" width="14.44140625" style="239" customWidth="1"/>
    <col min="2577" max="2577" width="22" style="239" customWidth="1"/>
    <col min="2578" max="2579" width="15.44140625" style="239" customWidth="1"/>
    <col min="2580" max="2580" width="14" style="239" customWidth="1"/>
    <col min="2581" max="2581" width="14.109375" style="239" customWidth="1"/>
    <col min="2582" max="2582" width="13.109375" style="239" customWidth="1"/>
    <col min="2583" max="2583" width="14.44140625" style="239" customWidth="1"/>
    <col min="2584" max="2816" width="11.44140625" style="239"/>
    <col min="2817" max="2817" width="32.44140625" style="239" customWidth="1"/>
    <col min="2818" max="2826" width="12.44140625" style="239" customWidth="1"/>
    <col min="2827" max="2827" width="15.44140625" style="239" customWidth="1"/>
    <col min="2828" max="2828" width="12.44140625" style="239" bestFit="1" customWidth="1"/>
    <col min="2829" max="2829" width="12.109375" style="239" customWidth="1"/>
    <col min="2830" max="2831" width="11.44140625" style="239"/>
    <col min="2832" max="2832" width="14.44140625" style="239" customWidth="1"/>
    <col min="2833" max="2833" width="22" style="239" customWidth="1"/>
    <col min="2834" max="2835" width="15.44140625" style="239" customWidth="1"/>
    <col min="2836" max="2836" width="14" style="239" customWidth="1"/>
    <col min="2837" max="2837" width="14.109375" style="239" customWidth="1"/>
    <col min="2838" max="2838" width="13.109375" style="239" customWidth="1"/>
    <col min="2839" max="2839" width="14.44140625" style="239" customWidth="1"/>
    <col min="2840" max="3072" width="11.44140625" style="239"/>
    <col min="3073" max="3073" width="32.44140625" style="239" customWidth="1"/>
    <col min="3074" max="3082" width="12.44140625" style="239" customWidth="1"/>
    <col min="3083" max="3083" width="15.44140625" style="239" customWidth="1"/>
    <col min="3084" max="3084" width="12.44140625" style="239" bestFit="1" customWidth="1"/>
    <col min="3085" max="3085" width="12.109375" style="239" customWidth="1"/>
    <col min="3086" max="3087" width="11.44140625" style="239"/>
    <col min="3088" max="3088" width="14.44140625" style="239" customWidth="1"/>
    <col min="3089" max="3089" width="22" style="239" customWidth="1"/>
    <col min="3090" max="3091" width="15.44140625" style="239" customWidth="1"/>
    <col min="3092" max="3092" width="14" style="239" customWidth="1"/>
    <col min="3093" max="3093" width="14.109375" style="239" customWidth="1"/>
    <col min="3094" max="3094" width="13.109375" style="239" customWidth="1"/>
    <col min="3095" max="3095" width="14.44140625" style="239" customWidth="1"/>
    <col min="3096" max="3328" width="11.44140625" style="239"/>
    <col min="3329" max="3329" width="32.44140625" style="239" customWidth="1"/>
    <col min="3330" max="3338" width="12.44140625" style="239" customWidth="1"/>
    <col min="3339" max="3339" width="15.44140625" style="239" customWidth="1"/>
    <col min="3340" max="3340" width="12.44140625" style="239" bestFit="1" customWidth="1"/>
    <col min="3341" max="3341" width="12.109375" style="239" customWidth="1"/>
    <col min="3342" max="3343" width="11.44140625" style="239"/>
    <col min="3344" max="3344" width="14.44140625" style="239" customWidth="1"/>
    <col min="3345" max="3345" width="22" style="239" customWidth="1"/>
    <col min="3346" max="3347" width="15.44140625" style="239" customWidth="1"/>
    <col min="3348" max="3348" width="14" style="239" customWidth="1"/>
    <col min="3349" max="3349" width="14.109375" style="239" customWidth="1"/>
    <col min="3350" max="3350" width="13.109375" style="239" customWidth="1"/>
    <col min="3351" max="3351" width="14.44140625" style="239" customWidth="1"/>
    <col min="3352" max="3584" width="11.44140625" style="239"/>
    <col min="3585" max="3585" width="32.44140625" style="239" customWidth="1"/>
    <col min="3586" max="3594" width="12.44140625" style="239" customWidth="1"/>
    <col min="3595" max="3595" width="15.44140625" style="239" customWidth="1"/>
    <col min="3596" max="3596" width="12.44140625" style="239" bestFit="1" customWidth="1"/>
    <col min="3597" max="3597" width="12.109375" style="239" customWidth="1"/>
    <col min="3598" max="3599" width="11.44140625" style="239"/>
    <col min="3600" max="3600" width="14.44140625" style="239" customWidth="1"/>
    <col min="3601" max="3601" width="22" style="239" customWidth="1"/>
    <col min="3602" max="3603" width="15.44140625" style="239" customWidth="1"/>
    <col min="3604" max="3604" width="14" style="239" customWidth="1"/>
    <col min="3605" max="3605" width="14.109375" style="239" customWidth="1"/>
    <col min="3606" max="3606" width="13.109375" style="239" customWidth="1"/>
    <col min="3607" max="3607" width="14.44140625" style="239" customWidth="1"/>
    <col min="3608" max="3840" width="11.44140625" style="239"/>
    <col min="3841" max="3841" width="32.44140625" style="239" customWidth="1"/>
    <col min="3842" max="3850" width="12.44140625" style="239" customWidth="1"/>
    <col min="3851" max="3851" width="15.44140625" style="239" customWidth="1"/>
    <col min="3852" max="3852" width="12.44140625" style="239" bestFit="1" customWidth="1"/>
    <col min="3853" max="3853" width="12.109375" style="239" customWidth="1"/>
    <col min="3854" max="3855" width="11.44140625" style="239"/>
    <col min="3856" max="3856" width="14.44140625" style="239" customWidth="1"/>
    <col min="3857" max="3857" width="22" style="239" customWidth="1"/>
    <col min="3858" max="3859" width="15.44140625" style="239" customWidth="1"/>
    <col min="3860" max="3860" width="14" style="239" customWidth="1"/>
    <col min="3861" max="3861" width="14.109375" style="239" customWidth="1"/>
    <col min="3862" max="3862" width="13.109375" style="239" customWidth="1"/>
    <col min="3863" max="3863" width="14.44140625" style="239" customWidth="1"/>
    <col min="3864" max="4096" width="11.44140625" style="239"/>
    <col min="4097" max="4097" width="32.44140625" style="239" customWidth="1"/>
    <col min="4098" max="4106" width="12.44140625" style="239" customWidth="1"/>
    <col min="4107" max="4107" width="15.44140625" style="239" customWidth="1"/>
    <col min="4108" max="4108" width="12.44140625" style="239" bestFit="1" customWidth="1"/>
    <col min="4109" max="4109" width="12.109375" style="239" customWidth="1"/>
    <col min="4110" max="4111" width="11.44140625" style="239"/>
    <col min="4112" max="4112" width="14.44140625" style="239" customWidth="1"/>
    <col min="4113" max="4113" width="22" style="239" customWidth="1"/>
    <col min="4114" max="4115" width="15.44140625" style="239" customWidth="1"/>
    <col min="4116" max="4116" width="14" style="239" customWidth="1"/>
    <col min="4117" max="4117" width="14.109375" style="239" customWidth="1"/>
    <col min="4118" max="4118" width="13.109375" style="239" customWidth="1"/>
    <col min="4119" max="4119" width="14.44140625" style="239" customWidth="1"/>
    <col min="4120" max="4352" width="11.44140625" style="239"/>
    <col min="4353" max="4353" width="32.44140625" style="239" customWidth="1"/>
    <col min="4354" max="4362" width="12.44140625" style="239" customWidth="1"/>
    <col min="4363" max="4363" width="15.44140625" style="239" customWidth="1"/>
    <col min="4364" max="4364" width="12.44140625" style="239" bestFit="1" customWidth="1"/>
    <col min="4365" max="4365" width="12.109375" style="239" customWidth="1"/>
    <col min="4366" max="4367" width="11.44140625" style="239"/>
    <col min="4368" max="4368" width="14.44140625" style="239" customWidth="1"/>
    <col min="4369" max="4369" width="22" style="239" customWidth="1"/>
    <col min="4370" max="4371" width="15.44140625" style="239" customWidth="1"/>
    <col min="4372" max="4372" width="14" style="239" customWidth="1"/>
    <col min="4373" max="4373" width="14.109375" style="239" customWidth="1"/>
    <col min="4374" max="4374" width="13.109375" style="239" customWidth="1"/>
    <col min="4375" max="4375" width="14.44140625" style="239" customWidth="1"/>
    <col min="4376" max="4608" width="11.44140625" style="239"/>
    <col min="4609" max="4609" width="32.44140625" style="239" customWidth="1"/>
    <col min="4610" max="4618" width="12.44140625" style="239" customWidth="1"/>
    <col min="4619" max="4619" width="15.44140625" style="239" customWidth="1"/>
    <col min="4620" max="4620" width="12.44140625" style="239" bestFit="1" customWidth="1"/>
    <col min="4621" max="4621" width="12.109375" style="239" customWidth="1"/>
    <col min="4622" max="4623" width="11.44140625" style="239"/>
    <col min="4624" max="4624" width="14.44140625" style="239" customWidth="1"/>
    <col min="4625" max="4625" width="22" style="239" customWidth="1"/>
    <col min="4626" max="4627" width="15.44140625" style="239" customWidth="1"/>
    <col min="4628" max="4628" width="14" style="239" customWidth="1"/>
    <col min="4629" max="4629" width="14.109375" style="239" customWidth="1"/>
    <col min="4630" max="4630" width="13.109375" style="239" customWidth="1"/>
    <col min="4631" max="4631" width="14.44140625" style="239" customWidth="1"/>
    <col min="4632" max="4864" width="11.44140625" style="239"/>
    <col min="4865" max="4865" width="32.44140625" style="239" customWidth="1"/>
    <col min="4866" max="4874" width="12.44140625" style="239" customWidth="1"/>
    <col min="4875" max="4875" width="15.44140625" style="239" customWidth="1"/>
    <col min="4876" max="4876" width="12.44140625" style="239" bestFit="1" customWidth="1"/>
    <col min="4877" max="4877" width="12.109375" style="239" customWidth="1"/>
    <col min="4878" max="4879" width="11.44140625" style="239"/>
    <col min="4880" max="4880" width="14.44140625" style="239" customWidth="1"/>
    <col min="4881" max="4881" width="22" style="239" customWidth="1"/>
    <col min="4882" max="4883" width="15.44140625" style="239" customWidth="1"/>
    <col min="4884" max="4884" width="14" style="239" customWidth="1"/>
    <col min="4885" max="4885" width="14.109375" style="239" customWidth="1"/>
    <col min="4886" max="4886" width="13.109375" style="239" customWidth="1"/>
    <col min="4887" max="4887" width="14.44140625" style="239" customWidth="1"/>
    <col min="4888" max="5120" width="11.44140625" style="239"/>
    <col min="5121" max="5121" width="32.44140625" style="239" customWidth="1"/>
    <col min="5122" max="5130" width="12.44140625" style="239" customWidth="1"/>
    <col min="5131" max="5131" width="15.44140625" style="239" customWidth="1"/>
    <col min="5132" max="5132" width="12.44140625" style="239" bestFit="1" customWidth="1"/>
    <col min="5133" max="5133" width="12.109375" style="239" customWidth="1"/>
    <col min="5134" max="5135" width="11.44140625" style="239"/>
    <col min="5136" max="5136" width="14.44140625" style="239" customWidth="1"/>
    <col min="5137" max="5137" width="22" style="239" customWidth="1"/>
    <col min="5138" max="5139" width="15.44140625" style="239" customWidth="1"/>
    <col min="5140" max="5140" width="14" style="239" customWidth="1"/>
    <col min="5141" max="5141" width="14.109375" style="239" customWidth="1"/>
    <col min="5142" max="5142" width="13.109375" style="239" customWidth="1"/>
    <col min="5143" max="5143" width="14.44140625" style="239" customWidth="1"/>
    <col min="5144" max="5376" width="11.44140625" style="239"/>
    <col min="5377" max="5377" width="32.44140625" style="239" customWidth="1"/>
    <col min="5378" max="5386" width="12.44140625" style="239" customWidth="1"/>
    <col min="5387" max="5387" width="15.44140625" style="239" customWidth="1"/>
    <col min="5388" max="5388" width="12.44140625" style="239" bestFit="1" customWidth="1"/>
    <col min="5389" max="5389" width="12.109375" style="239" customWidth="1"/>
    <col min="5390" max="5391" width="11.44140625" style="239"/>
    <col min="5392" max="5392" width="14.44140625" style="239" customWidth="1"/>
    <col min="5393" max="5393" width="22" style="239" customWidth="1"/>
    <col min="5394" max="5395" width="15.44140625" style="239" customWidth="1"/>
    <col min="5396" max="5396" width="14" style="239" customWidth="1"/>
    <col min="5397" max="5397" width="14.109375" style="239" customWidth="1"/>
    <col min="5398" max="5398" width="13.109375" style="239" customWidth="1"/>
    <col min="5399" max="5399" width="14.44140625" style="239" customWidth="1"/>
    <col min="5400" max="5632" width="11.44140625" style="239"/>
    <col min="5633" max="5633" width="32.44140625" style="239" customWidth="1"/>
    <col min="5634" max="5642" width="12.44140625" style="239" customWidth="1"/>
    <col min="5643" max="5643" width="15.44140625" style="239" customWidth="1"/>
    <col min="5644" max="5644" width="12.44140625" style="239" bestFit="1" customWidth="1"/>
    <col min="5645" max="5645" width="12.109375" style="239" customWidth="1"/>
    <col min="5646" max="5647" width="11.44140625" style="239"/>
    <col min="5648" max="5648" width="14.44140625" style="239" customWidth="1"/>
    <col min="5649" max="5649" width="22" style="239" customWidth="1"/>
    <col min="5650" max="5651" width="15.44140625" style="239" customWidth="1"/>
    <col min="5652" max="5652" width="14" style="239" customWidth="1"/>
    <col min="5653" max="5653" width="14.109375" style="239" customWidth="1"/>
    <col min="5654" max="5654" width="13.109375" style="239" customWidth="1"/>
    <col min="5655" max="5655" width="14.44140625" style="239" customWidth="1"/>
    <col min="5656" max="5888" width="11.44140625" style="239"/>
    <col min="5889" max="5889" width="32.44140625" style="239" customWidth="1"/>
    <col min="5890" max="5898" width="12.44140625" style="239" customWidth="1"/>
    <col min="5899" max="5899" width="15.44140625" style="239" customWidth="1"/>
    <col min="5900" max="5900" width="12.44140625" style="239" bestFit="1" customWidth="1"/>
    <col min="5901" max="5901" width="12.109375" style="239" customWidth="1"/>
    <col min="5902" max="5903" width="11.44140625" style="239"/>
    <col min="5904" max="5904" width="14.44140625" style="239" customWidth="1"/>
    <col min="5905" max="5905" width="22" style="239" customWidth="1"/>
    <col min="5906" max="5907" width="15.44140625" style="239" customWidth="1"/>
    <col min="5908" max="5908" width="14" style="239" customWidth="1"/>
    <col min="5909" max="5909" width="14.109375" style="239" customWidth="1"/>
    <col min="5910" max="5910" width="13.109375" style="239" customWidth="1"/>
    <col min="5911" max="5911" width="14.44140625" style="239" customWidth="1"/>
    <col min="5912" max="6144" width="11.44140625" style="239"/>
    <col min="6145" max="6145" width="32.44140625" style="239" customWidth="1"/>
    <col min="6146" max="6154" width="12.44140625" style="239" customWidth="1"/>
    <col min="6155" max="6155" width="15.44140625" style="239" customWidth="1"/>
    <col min="6156" max="6156" width="12.44140625" style="239" bestFit="1" customWidth="1"/>
    <col min="6157" max="6157" width="12.109375" style="239" customWidth="1"/>
    <col min="6158" max="6159" width="11.44140625" style="239"/>
    <col min="6160" max="6160" width="14.44140625" style="239" customWidth="1"/>
    <col min="6161" max="6161" width="22" style="239" customWidth="1"/>
    <col min="6162" max="6163" width="15.44140625" style="239" customWidth="1"/>
    <col min="6164" max="6164" width="14" style="239" customWidth="1"/>
    <col min="6165" max="6165" width="14.109375" style="239" customWidth="1"/>
    <col min="6166" max="6166" width="13.109375" style="239" customWidth="1"/>
    <col min="6167" max="6167" width="14.44140625" style="239" customWidth="1"/>
    <col min="6168" max="6400" width="11.44140625" style="239"/>
    <col min="6401" max="6401" width="32.44140625" style="239" customWidth="1"/>
    <col min="6402" max="6410" width="12.44140625" style="239" customWidth="1"/>
    <col min="6411" max="6411" width="15.44140625" style="239" customWidth="1"/>
    <col min="6412" max="6412" width="12.44140625" style="239" bestFit="1" customWidth="1"/>
    <col min="6413" max="6413" width="12.109375" style="239" customWidth="1"/>
    <col min="6414" max="6415" width="11.44140625" style="239"/>
    <col min="6416" max="6416" width="14.44140625" style="239" customWidth="1"/>
    <col min="6417" max="6417" width="22" style="239" customWidth="1"/>
    <col min="6418" max="6419" width="15.44140625" style="239" customWidth="1"/>
    <col min="6420" max="6420" width="14" style="239" customWidth="1"/>
    <col min="6421" max="6421" width="14.109375" style="239" customWidth="1"/>
    <col min="6422" max="6422" width="13.109375" style="239" customWidth="1"/>
    <col min="6423" max="6423" width="14.44140625" style="239" customWidth="1"/>
    <col min="6424" max="6656" width="11.44140625" style="239"/>
    <col min="6657" max="6657" width="32.44140625" style="239" customWidth="1"/>
    <col min="6658" max="6666" width="12.44140625" style="239" customWidth="1"/>
    <col min="6667" max="6667" width="15.44140625" style="239" customWidth="1"/>
    <col min="6668" max="6668" width="12.44140625" style="239" bestFit="1" customWidth="1"/>
    <col min="6669" max="6669" width="12.109375" style="239" customWidth="1"/>
    <col min="6670" max="6671" width="11.44140625" style="239"/>
    <col min="6672" max="6672" width="14.44140625" style="239" customWidth="1"/>
    <col min="6673" max="6673" width="22" style="239" customWidth="1"/>
    <col min="6674" max="6675" width="15.44140625" style="239" customWidth="1"/>
    <col min="6676" max="6676" width="14" style="239" customWidth="1"/>
    <col min="6677" max="6677" width="14.109375" style="239" customWidth="1"/>
    <col min="6678" max="6678" width="13.109375" style="239" customWidth="1"/>
    <col min="6679" max="6679" width="14.44140625" style="239" customWidth="1"/>
    <col min="6680" max="6912" width="11.44140625" style="239"/>
    <col min="6913" max="6913" width="32.44140625" style="239" customWidth="1"/>
    <col min="6914" max="6922" width="12.44140625" style="239" customWidth="1"/>
    <col min="6923" max="6923" width="15.44140625" style="239" customWidth="1"/>
    <col min="6924" max="6924" width="12.44140625" style="239" bestFit="1" customWidth="1"/>
    <col min="6925" max="6925" width="12.109375" style="239" customWidth="1"/>
    <col min="6926" max="6927" width="11.44140625" style="239"/>
    <col min="6928" max="6928" width="14.44140625" style="239" customWidth="1"/>
    <col min="6929" max="6929" width="22" style="239" customWidth="1"/>
    <col min="6930" max="6931" width="15.44140625" style="239" customWidth="1"/>
    <col min="6932" max="6932" width="14" style="239" customWidth="1"/>
    <col min="6933" max="6933" width="14.109375" style="239" customWidth="1"/>
    <col min="6934" max="6934" width="13.109375" style="239" customWidth="1"/>
    <col min="6935" max="6935" width="14.44140625" style="239" customWidth="1"/>
    <col min="6936" max="7168" width="11.44140625" style="239"/>
    <col min="7169" max="7169" width="32.44140625" style="239" customWidth="1"/>
    <col min="7170" max="7178" width="12.44140625" style="239" customWidth="1"/>
    <col min="7179" max="7179" width="15.44140625" style="239" customWidth="1"/>
    <col min="7180" max="7180" width="12.44140625" style="239" bestFit="1" customWidth="1"/>
    <col min="7181" max="7181" width="12.109375" style="239" customWidth="1"/>
    <col min="7182" max="7183" width="11.44140625" style="239"/>
    <col min="7184" max="7184" width="14.44140625" style="239" customWidth="1"/>
    <col min="7185" max="7185" width="22" style="239" customWidth="1"/>
    <col min="7186" max="7187" width="15.44140625" style="239" customWidth="1"/>
    <col min="7188" max="7188" width="14" style="239" customWidth="1"/>
    <col min="7189" max="7189" width="14.109375" style="239" customWidth="1"/>
    <col min="7190" max="7190" width="13.109375" style="239" customWidth="1"/>
    <col min="7191" max="7191" width="14.44140625" style="239" customWidth="1"/>
    <col min="7192" max="7424" width="11.44140625" style="239"/>
    <col min="7425" max="7425" width="32.44140625" style="239" customWidth="1"/>
    <col min="7426" max="7434" width="12.44140625" style="239" customWidth="1"/>
    <col min="7435" max="7435" width="15.44140625" style="239" customWidth="1"/>
    <col min="7436" max="7436" width="12.44140625" style="239" bestFit="1" customWidth="1"/>
    <col min="7437" max="7437" width="12.109375" style="239" customWidth="1"/>
    <col min="7438" max="7439" width="11.44140625" style="239"/>
    <col min="7440" max="7440" width="14.44140625" style="239" customWidth="1"/>
    <col min="7441" max="7441" width="22" style="239" customWidth="1"/>
    <col min="7442" max="7443" width="15.44140625" style="239" customWidth="1"/>
    <col min="7444" max="7444" width="14" style="239" customWidth="1"/>
    <col min="7445" max="7445" width="14.109375" style="239" customWidth="1"/>
    <col min="7446" max="7446" width="13.109375" style="239" customWidth="1"/>
    <col min="7447" max="7447" width="14.44140625" style="239" customWidth="1"/>
    <col min="7448" max="7680" width="11.44140625" style="239"/>
    <col min="7681" max="7681" width="32.44140625" style="239" customWidth="1"/>
    <col min="7682" max="7690" width="12.44140625" style="239" customWidth="1"/>
    <col min="7691" max="7691" width="15.44140625" style="239" customWidth="1"/>
    <col min="7692" max="7692" width="12.44140625" style="239" bestFit="1" customWidth="1"/>
    <col min="7693" max="7693" width="12.109375" style="239" customWidth="1"/>
    <col min="7694" max="7695" width="11.44140625" style="239"/>
    <col min="7696" max="7696" width="14.44140625" style="239" customWidth="1"/>
    <col min="7697" max="7697" width="22" style="239" customWidth="1"/>
    <col min="7698" max="7699" width="15.44140625" style="239" customWidth="1"/>
    <col min="7700" max="7700" width="14" style="239" customWidth="1"/>
    <col min="7701" max="7701" width="14.109375" style="239" customWidth="1"/>
    <col min="7702" max="7702" width="13.109375" style="239" customWidth="1"/>
    <col min="7703" max="7703" width="14.44140625" style="239" customWidth="1"/>
    <col min="7704" max="7936" width="11.44140625" style="239"/>
    <col min="7937" max="7937" width="32.44140625" style="239" customWidth="1"/>
    <col min="7938" max="7946" width="12.44140625" style="239" customWidth="1"/>
    <col min="7947" max="7947" width="15.44140625" style="239" customWidth="1"/>
    <col min="7948" max="7948" width="12.44140625" style="239" bestFit="1" customWidth="1"/>
    <col min="7949" max="7949" width="12.109375" style="239" customWidth="1"/>
    <col min="7950" max="7951" width="11.44140625" style="239"/>
    <col min="7952" max="7952" width="14.44140625" style="239" customWidth="1"/>
    <col min="7953" max="7953" width="22" style="239" customWidth="1"/>
    <col min="7954" max="7955" width="15.44140625" style="239" customWidth="1"/>
    <col min="7956" max="7956" width="14" style="239" customWidth="1"/>
    <col min="7957" max="7957" width="14.109375" style="239" customWidth="1"/>
    <col min="7958" max="7958" width="13.109375" style="239" customWidth="1"/>
    <col min="7959" max="7959" width="14.44140625" style="239" customWidth="1"/>
    <col min="7960" max="8192" width="11.44140625" style="239"/>
    <col min="8193" max="8193" width="32.44140625" style="239" customWidth="1"/>
    <col min="8194" max="8202" width="12.44140625" style="239" customWidth="1"/>
    <col min="8203" max="8203" width="15.44140625" style="239" customWidth="1"/>
    <col min="8204" max="8204" width="12.44140625" style="239" bestFit="1" customWidth="1"/>
    <col min="8205" max="8205" width="12.109375" style="239" customWidth="1"/>
    <col min="8206" max="8207" width="11.44140625" style="239"/>
    <col min="8208" max="8208" width="14.44140625" style="239" customWidth="1"/>
    <col min="8209" max="8209" width="22" style="239" customWidth="1"/>
    <col min="8210" max="8211" width="15.44140625" style="239" customWidth="1"/>
    <col min="8212" max="8212" width="14" style="239" customWidth="1"/>
    <col min="8213" max="8213" width="14.109375" style="239" customWidth="1"/>
    <col min="8214" max="8214" width="13.109375" style="239" customWidth="1"/>
    <col min="8215" max="8215" width="14.44140625" style="239" customWidth="1"/>
    <col min="8216" max="8448" width="11.44140625" style="239"/>
    <col min="8449" max="8449" width="32.44140625" style="239" customWidth="1"/>
    <col min="8450" max="8458" width="12.44140625" style="239" customWidth="1"/>
    <col min="8459" max="8459" width="15.44140625" style="239" customWidth="1"/>
    <col min="8460" max="8460" width="12.44140625" style="239" bestFit="1" customWidth="1"/>
    <col min="8461" max="8461" width="12.109375" style="239" customWidth="1"/>
    <col min="8462" max="8463" width="11.44140625" style="239"/>
    <col min="8464" max="8464" width="14.44140625" style="239" customWidth="1"/>
    <col min="8465" max="8465" width="22" style="239" customWidth="1"/>
    <col min="8466" max="8467" width="15.44140625" style="239" customWidth="1"/>
    <col min="8468" max="8468" width="14" style="239" customWidth="1"/>
    <col min="8469" max="8469" width="14.109375" style="239" customWidth="1"/>
    <col min="8470" max="8470" width="13.109375" style="239" customWidth="1"/>
    <col min="8471" max="8471" width="14.44140625" style="239" customWidth="1"/>
    <col min="8472" max="8704" width="11.44140625" style="239"/>
    <col min="8705" max="8705" width="32.44140625" style="239" customWidth="1"/>
    <col min="8706" max="8714" width="12.44140625" style="239" customWidth="1"/>
    <col min="8715" max="8715" width="15.44140625" style="239" customWidth="1"/>
    <col min="8716" max="8716" width="12.44140625" style="239" bestFit="1" customWidth="1"/>
    <col min="8717" max="8717" width="12.109375" style="239" customWidth="1"/>
    <col min="8718" max="8719" width="11.44140625" style="239"/>
    <col min="8720" max="8720" width="14.44140625" style="239" customWidth="1"/>
    <col min="8721" max="8721" width="22" style="239" customWidth="1"/>
    <col min="8722" max="8723" width="15.44140625" style="239" customWidth="1"/>
    <col min="8724" max="8724" width="14" style="239" customWidth="1"/>
    <col min="8725" max="8725" width="14.109375" style="239" customWidth="1"/>
    <col min="8726" max="8726" width="13.109375" style="239" customWidth="1"/>
    <col min="8727" max="8727" width="14.44140625" style="239" customWidth="1"/>
    <col min="8728" max="8960" width="11.44140625" style="239"/>
    <col min="8961" max="8961" width="32.44140625" style="239" customWidth="1"/>
    <col min="8962" max="8970" width="12.44140625" style="239" customWidth="1"/>
    <col min="8971" max="8971" width="15.44140625" style="239" customWidth="1"/>
    <col min="8972" max="8972" width="12.44140625" style="239" bestFit="1" customWidth="1"/>
    <col min="8973" max="8973" width="12.109375" style="239" customWidth="1"/>
    <col min="8974" max="8975" width="11.44140625" style="239"/>
    <col min="8976" max="8976" width="14.44140625" style="239" customWidth="1"/>
    <col min="8977" max="8977" width="22" style="239" customWidth="1"/>
    <col min="8978" max="8979" width="15.44140625" style="239" customWidth="1"/>
    <col min="8980" max="8980" width="14" style="239" customWidth="1"/>
    <col min="8981" max="8981" width="14.109375" style="239" customWidth="1"/>
    <col min="8982" max="8982" width="13.109375" style="239" customWidth="1"/>
    <col min="8983" max="8983" width="14.44140625" style="239" customWidth="1"/>
    <col min="8984" max="9216" width="11.44140625" style="239"/>
    <col min="9217" max="9217" width="32.44140625" style="239" customWidth="1"/>
    <col min="9218" max="9226" width="12.44140625" style="239" customWidth="1"/>
    <col min="9227" max="9227" width="15.44140625" style="239" customWidth="1"/>
    <col min="9228" max="9228" width="12.44140625" style="239" bestFit="1" customWidth="1"/>
    <col min="9229" max="9229" width="12.109375" style="239" customWidth="1"/>
    <col min="9230" max="9231" width="11.44140625" style="239"/>
    <col min="9232" max="9232" width="14.44140625" style="239" customWidth="1"/>
    <col min="9233" max="9233" width="22" style="239" customWidth="1"/>
    <col min="9234" max="9235" width="15.44140625" style="239" customWidth="1"/>
    <col min="9236" max="9236" width="14" style="239" customWidth="1"/>
    <col min="9237" max="9237" width="14.109375" style="239" customWidth="1"/>
    <col min="9238" max="9238" width="13.109375" style="239" customWidth="1"/>
    <col min="9239" max="9239" width="14.44140625" style="239" customWidth="1"/>
    <col min="9240" max="9472" width="11.44140625" style="239"/>
    <col min="9473" max="9473" width="32.44140625" style="239" customWidth="1"/>
    <col min="9474" max="9482" width="12.44140625" style="239" customWidth="1"/>
    <col min="9483" max="9483" width="15.44140625" style="239" customWidth="1"/>
    <col min="9484" max="9484" width="12.44140625" style="239" bestFit="1" customWidth="1"/>
    <col min="9485" max="9485" width="12.109375" style="239" customWidth="1"/>
    <col min="9486" max="9487" width="11.44140625" style="239"/>
    <col min="9488" max="9488" width="14.44140625" style="239" customWidth="1"/>
    <col min="9489" max="9489" width="22" style="239" customWidth="1"/>
    <col min="9490" max="9491" width="15.44140625" style="239" customWidth="1"/>
    <col min="9492" max="9492" width="14" style="239" customWidth="1"/>
    <col min="9493" max="9493" width="14.109375" style="239" customWidth="1"/>
    <col min="9494" max="9494" width="13.109375" style="239" customWidth="1"/>
    <col min="9495" max="9495" width="14.44140625" style="239" customWidth="1"/>
    <col min="9496" max="9728" width="11.44140625" style="239"/>
    <col min="9729" max="9729" width="32.44140625" style="239" customWidth="1"/>
    <col min="9730" max="9738" width="12.44140625" style="239" customWidth="1"/>
    <col min="9739" max="9739" width="15.44140625" style="239" customWidth="1"/>
    <col min="9740" max="9740" width="12.44140625" style="239" bestFit="1" customWidth="1"/>
    <col min="9741" max="9741" width="12.109375" style="239" customWidth="1"/>
    <col min="9742" max="9743" width="11.44140625" style="239"/>
    <col min="9744" max="9744" width="14.44140625" style="239" customWidth="1"/>
    <col min="9745" max="9745" width="22" style="239" customWidth="1"/>
    <col min="9746" max="9747" width="15.44140625" style="239" customWidth="1"/>
    <col min="9748" max="9748" width="14" style="239" customWidth="1"/>
    <col min="9749" max="9749" width="14.109375" style="239" customWidth="1"/>
    <col min="9750" max="9750" width="13.109375" style="239" customWidth="1"/>
    <col min="9751" max="9751" width="14.44140625" style="239" customWidth="1"/>
    <col min="9752" max="9984" width="11.44140625" style="239"/>
    <col min="9985" max="9985" width="32.44140625" style="239" customWidth="1"/>
    <col min="9986" max="9994" width="12.44140625" style="239" customWidth="1"/>
    <col min="9995" max="9995" width="15.44140625" style="239" customWidth="1"/>
    <col min="9996" max="9996" width="12.44140625" style="239" bestFit="1" customWidth="1"/>
    <col min="9997" max="9997" width="12.109375" style="239" customWidth="1"/>
    <col min="9998" max="9999" width="11.44140625" style="239"/>
    <col min="10000" max="10000" width="14.44140625" style="239" customWidth="1"/>
    <col min="10001" max="10001" width="22" style="239" customWidth="1"/>
    <col min="10002" max="10003" width="15.44140625" style="239" customWidth="1"/>
    <col min="10004" max="10004" width="14" style="239" customWidth="1"/>
    <col min="10005" max="10005" width="14.109375" style="239" customWidth="1"/>
    <col min="10006" max="10006" width="13.109375" style="239" customWidth="1"/>
    <col min="10007" max="10007" width="14.44140625" style="239" customWidth="1"/>
    <col min="10008" max="10240" width="11.44140625" style="239"/>
    <col min="10241" max="10241" width="32.44140625" style="239" customWidth="1"/>
    <col min="10242" max="10250" width="12.44140625" style="239" customWidth="1"/>
    <col min="10251" max="10251" width="15.44140625" style="239" customWidth="1"/>
    <col min="10252" max="10252" width="12.44140625" style="239" bestFit="1" customWidth="1"/>
    <col min="10253" max="10253" width="12.109375" style="239" customWidth="1"/>
    <col min="10254" max="10255" width="11.44140625" style="239"/>
    <col min="10256" max="10256" width="14.44140625" style="239" customWidth="1"/>
    <col min="10257" max="10257" width="22" style="239" customWidth="1"/>
    <col min="10258" max="10259" width="15.44140625" style="239" customWidth="1"/>
    <col min="10260" max="10260" width="14" style="239" customWidth="1"/>
    <col min="10261" max="10261" width="14.109375" style="239" customWidth="1"/>
    <col min="10262" max="10262" width="13.109375" style="239" customWidth="1"/>
    <col min="10263" max="10263" width="14.44140625" style="239" customWidth="1"/>
    <col min="10264" max="10496" width="11.44140625" style="239"/>
    <col min="10497" max="10497" width="32.44140625" style="239" customWidth="1"/>
    <col min="10498" max="10506" width="12.44140625" style="239" customWidth="1"/>
    <col min="10507" max="10507" width="15.44140625" style="239" customWidth="1"/>
    <col min="10508" max="10508" width="12.44140625" style="239" bestFit="1" customWidth="1"/>
    <col min="10509" max="10509" width="12.109375" style="239" customWidth="1"/>
    <col min="10510" max="10511" width="11.44140625" style="239"/>
    <col min="10512" max="10512" width="14.44140625" style="239" customWidth="1"/>
    <col min="10513" max="10513" width="22" style="239" customWidth="1"/>
    <col min="10514" max="10515" width="15.44140625" style="239" customWidth="1"/>
    <col min="10516" max="10516" width="14" style="239" customWidth="1"/>
    <col min="10517" max="10517" width="14.109375" style="239" customWidth="1"/>
    <col min="10518" max="10518" width="13.109375" style="239" customWidth="1"/>
    <col min="10519" max="10519" width="14.44140625" style="239" customWidth="1"/>
    <col min="10520" max="10752" width="11.44140625" style="239"/>
    <col min="10753" max="10753" width="32.44140625" style="239" customWidth="1"/>
    <col min="10754" max="10762" width="12.44140625" style="239" customWidth="1"/>
    <col min="10763" max="10763" width="15.44140625" style="239" customWidth="1"/>
    <col min="10764" max="10764" width="12.44140625" style="239" bestFit="1" customWidth="1"/>
    <col min="10765" max="10765" width="12.109375" style="239" customWidth="1"/>
    <col min="10766" max="10767" width="11.44140625" style="239"/>
    <col min="10768" max="10768" width="14.44140625" style="239" customWidth="1"/>
    <col min="10769" max="10769" width="22" style="239" customWidth="1"/>
    <col min="10770" max="10771" width="15.44140625" style="239" customWidth="1"/>
    <col min="10772" max="10772" width="14" style="239" customWidth="1"/>
    <col min="10773" max="10773" width="14.109375" style="239" customWidth="1"/>
    <col min="10774" max="10774" width="13.109375" style="239" customWidth="1"/>
    <col min="10775" max="10775" width="14.44140625" style="239" customWidth="1"/>
    <col min="10776" max="11008" width="11.44140625" style="239"/>
    <col min="11009" max="11009" width="32.44140625" style="239" customWidth="1"/>
    <col min="11010" max="11018" width="12.44140625" style="239" customWidth="1"/>
    <col min="11019" max="11019" width="15.44140625" style="239" customWidth="1"/>
    <col min="11020" max="11020" width="12.44140625" style="239" bestFit="1" customWidth="1"/>
    <col min="11021" max="11021" width="12.109375" style="239" customWidth="1"/>
    <col min="11022" max="11023" width="11.44140625" style="239"/>
    <col min="11024" max="11024" width="14.44140625" style="239" customWidth="1"/>
    <col min="11025" max="11025" width="22" style="239" customWidth="1"/>
    <col min="11026" max="11027" width="15.44140625" style="239" customWidth="1"/>
    <col min="11028" max="11028" width="14" style="239" customWidth="1"/>
    <col min="11029" max="11029" width="14.109375" style="239" customWidth="1"/>
    <col min="11030" max="11030" width="13.109375" style="239" customWidth="1"/>
    <col min="11031" max="11031" width="14.44140625" style="239" customWidth="1"/>
    <col min="11032" max="11264" width="11.44140625" style="239"/>
    <col min="11265" max="11265" width="32.44140625" style="239" customWidth="1"/>
    <col min="11266" max="11274" width="12.44140625" style="239" customWidth="1"/>
    <col min="11275" max="11275" width="15.44140625" style="239" customWidth="1"/>
    <col min="11276" max="11276" width="12.44140625" style="239" bestFit="1" customWidth="1"/>
    <col min="11277" max="11277" width="12.109375" style="239" customWidth="1"/>
    <col min="11278" max="11279" width="11.44140625" style="239"/>
    <col min="11280" max="11280" width="14.44140625" style="239" customWidth="1"/>
    <col min="11281" max="11281" width="22" style="239" customWidth="1"/>
    <col min="11282" max="11283" width="15.44140625" style="239" customWidth="1"/>
    <col min="11284" max="11284" width="14" style="239" customWidth="1"/>
    <col min="11285" max="11285" width="14.109375" style="239" customWidth="1"/>
    <col min="11286" max="11286" width="13.109375" style="239" customWidth="1"/>
    <col min="11287" max="11287" width="14.44140625" style="239" customWidth="1"/>
    <col min="11288" max="11520" width="11.44140625" style="239"/>
    <col min="11521" max="11521" width="32.44140625" style="239" customWidth="1"/>
    <col min="11522" max="11530" width="12.44140625" style="239" customWidth="1"/>
    <col min="11531" max="11531" width="15.44140625" style="239" customWidth="1"/>
    <col min="11532" max="11532" width="12.44140625" style="239" bestFit="1" customWidth="1"/>
    <col min="11533" max="11533" width="12.109375" style="239" customWidth="1"/>
    <col min="11534" max="11535" width="11.44140625" style="239"/>
    <col min="11536" max="11536" width="14.44140625" style="239" customWidth="1"/>
    <col min="11537" max="11537" width="22" style="239" customWidth="1"/>
    <col min="11538" max="11539" width="15.44140625" style="239" customWidth="1"/>
    <col min="11540" max="11540" width="14" style="239" customWidth="1"/>
    <col min="11541" max="11541" width="14.109375" style="239" customWidth="1"/>
    <col min="11542" max="11542" width="13.109375" style="239" customWidth="1"/>
    <col min="11543" max="11543" width="14.44140625" style="239" customWidth="1"/>
    <col min="11544" max="11776" width="11.44140625" style="239"/>
    <col min="11777" max="11777" width="32.44140625" style="239" customWidth="1"/>
    <col min="11778" max="11786" width="12.44140625" style="239" customWidth="1"/>
    <col min="11787" max="11787" width="15.44140625" style="239" customWidth="1"/>
    <col min="11788" max="11788" width="12.44140625" style="239" bestFit="1" customWidth="1"/>
    <col min="11789" max="11789" width="12.109375" style="239" customWidth="1"/>
    <col min="11790" max="11791" width="11.44140625" style="239"/>
    <col min="11792" max="11792" width="14.44140625" style="239" customWidth="1"/>
    <col min="11793" max="11793" width="22" style="239" customWidth="1"/>
    <col min="11794" max="11795" width="15.44140625" style="239" customWidth="1"/>
    <col min="11796" max="11796" width="14" style="239" customWidth="1"/>
    <col min="11797" max="11797" width="14.109375" style="239" customWidth="1"/>
    <col min="11798" max="11798" width="13.109375" style="239" customWidth="1"/>
    <col min="11799" max="11799" width="14.44140625" style="239" customWidth="1"/>
    <col min="11800" max="12032" width="11.44140625" style="239"/>
    <col min="12033" max="12033" width="32.44140625" style="239" customWidth="1"/>
    <col min="12034" max="12042" width="12.44140625" style="239" customWidth="1"/>
    <col min="12043" max="12043" width="15.44140625" style="239" customWidth="1"/>
    <col min="12044" max="12044" width="12.44140625" style="239" bestFit="1" customWidth="1"/>
    <col min="12045" max="12045" width="12.109375" style="239" customWidth="1"/>
    <col min="12046" max="12047" width="11.44140625" style="239"/>
    <col min="12048" max="12048" width="14.44140625" style="239" customWidth="1"/>
    <col min="12049" max="12049" width="22" style="239" customWidth="1"/>
    <col min="12050" max="12051" width="15.44140625" style="239" customWidth="1"/>
    <col min="12052" max="12052" width="14" style="239" customWidth="1"/>
    <col min="12053" max="12053" width="14.109375" style="239" customWidth="1"/>
    <col min="12054" max="12054" width="13.109375" style="239" customWidth="1"/>
    <col min="12055" max="12055" width="14.44140625" style="239" customWidth="1"/>
    <col min="12056" max="12288" width="11.44140625" style="239"/>
    <col min="12289" max="12289" width="32.44140625" style="239" customWidth="1"/>
    <col min="12290" max="12298" width="12.44140625" style="239" customWidth="1"/>
    <col min="12299" max="12299" width="15.44140625" style="239" customWidth="1"/>
    <col min="12300" max="12300" width="12.44140625" style="239" bestFit="1" customWidth="1"/>
    <col min="12301" max="12301" width="12.109375" style="239" customWidth="1"/>
    <col min="12302" max="12303" width="11.44140625" style="239"/>
    <col min="12304" max="12304" width="14.44140625" style="239" customWidth="1"/>
    <col min="12305" max="12305" width="22" style="239" customWidth="1"/>
    <col min="12306" max="12307" width="15.44140625" style="239" customWidth="1"/>
    <col min="12308" max="12308" width="14" style="239" customWidth="1"/>
    <col min="12309" max="12309" width="14.109375" style="239" customWidth="1"/>
    <col min="12310" max="12310" width="13.109375" style="239" customWidth="1"/>
    <col min="12311" max="12311" width="14.44140625" style="239" customWidth="1"/>
    <col min="12312" max="12544" width="11.44140625" style="239"/>
    <col min="12545" max="12545" width="32.44140625" style="239" customWidth="1"/>
    <col min="12546" max="12554" width="12.44140625" style="239" customWidth="1"/>
    <col min="12555" max="12555" width="15.44140625" style="239" customWidth="1"/>
    <col min="12556" max="12556" width="12.44140625" style="239" bestFit="1" customWidth="1"/>
    <col min="12557" max="12557" width="12.109375" style="239" customWidth="1"/>
    <col min="12558" max="12559" width="11.44140625" style="239"/>
    <col min="12560" max="12560" width="14.44140625" style="239" customWidth="1"/>
    <col min="12561" max="12561" width="22" style="239" customWidth="1"/>
    <col min="12562" max="12563" width="15.44140625" style="239" customWidth="1"/>
    <col min="12564" max="12564" width="14" style="239" customWidth="1"/>
    <col min="12565" max="12565" width="14.109375" style="239" customWidth="1"/>
    <col min="12566" max="12566" width="13.109375" style="239" customWidth="1"/>
    <col min="12567" max="12567" width="14.44140625" style="239" customWidth="1"/>
    <col min="12568" max="12800" width="11.44140625" style="239"/>
    <col min="12801" max="12801" width="32.44140625" style="239" customWidth="1"/>
    <col min="12802" max="12810" width="12.44140625" style="239" customWidth="1"/>
    <col min="12811" max="12811" width="15.44140625" style="239" customWidth="1"/>
    <col min="12812" max="12812" width="12.44140625" style="239" bestFit="1" customWidth="1"/>
    <col min="12813" max="12813" width="12.109375" style="239" customWidth="1"/>
    <col min="12814" max="12815" width="11.44140625" style="239"/>
    <col min="12816" max="12816" width="14.44140625" style="239" customWidth="1"/>
    <col min="12817" max="12817" width="22" style="239" customWidth="1"/>
    <col min="12818" max="12819" width="15.44140625" style="239" customWidth="1"/>
    <col min="12820" max="12820" width="14" style="239" customWidth="1"/>
    <col min="12821" max="12821" width="14.109375" style="239" customWidth="1"/>
    <col min="12822" max="12822" width="13.109375" style="239" customWidth="1"/>
    <col min="12823" max="12823" width="14.44140625" style="239" customWidth="1"/>
    <col min="12824" max="13056" width="11.44140625" style="239"/>
    <col min="13057" max="13057" width="32.44140625" style="239" customWidth="1"/>
    <col min="13058" max="13066" width="12.44140625" style="239" customWidth="1"/>
    <col min="13067" max="13067" width="15.44140625" style="239" customWidth="1"/>
    <col min="13068" max="13068" width="12.44140625" style="239" bestFit="1" customWidth="1"/>
    <col min="13069" max="13069" width="12.109375" style="239" customWidth="1"/>
    <col min="13070" max="13071" width="11.44140625" style="239"/>
    <col min="13072" max="13072" width="14.44140625" style="239" customWidth="1"/>
    <col min="13073" max="13073" width="22" style="239" customWidth="1"/>
    <col min="13074" max="13075" width="15.44140625" style="239" customWidth="1"/>
    <col min="13076" max="13076" width="14" style="239" customWidth="1"/>
    <col min="13077" max="13077" width="14.109375" style="239" customWidth="1"/>
    <col min="13078" max="13078" width="13.109375" style="239" customWidth="1"/>
    <col min="13079" max="13079" width="14.44140625" style="239" customWidth="1"/>
    <col min="13080" max="13312" width="11.44140625" style="239"/>
    <col min="13313" max="13313" width="32.44140625" style="239" customWidth="1"/>
    <col min="13314" max="13322" width="12.44140625" style="239" customWidth="1"/>
    <col min="13323" max="13323" width="15.44140625" style="239" customWidth="1"/>
    <col min="13324" max="13324" width="12.44140625" style="239" bestFit="1" customWidth="1"/>
    <col min="13325" max="13325" width="12.109375" style="239" customWidth="1"/>
    <col min="13326" max="13327" width="11.44140625" style="239"/>
    <col min="13328" max="13328" width="14.44140625" style="239" customWidth="1"/>
    <col min="13329" max="13329" width="22" style="239" customWidth="1"/>
    <col min="13330" max="13331" width="15.44140625" style="239" customWidth="1"/>
    <col min="13332" max="13332" width="14" style="239" customWidth="1"/>
    <col min="13333" max="13333" width="14.109375" style="239" customWidth="1"/>
    <col min="13334" max="13334" width="13.109375" style="239" customWidth="1"/>
    <col min="13335" max="13335" width="14.44140625" style="239" customWidth="1"/>
    <col min="13336" max="13568" width="11.44140625" style="239"/>
    <col min="13569" max="13569" width="32.44140625" style="239" customWidth="1"/>
    <col min="13570" max="13578" width="12.44140625" style="239" customWidth="1"/>
    <col min="13579" max="13579" width="15.44140625" style="239" customWidth="1"/>
    <col min="13580" max="13580" width="12.44140625" style="239" bestFit="1" customWidth="1"/>
    <col min="13581" max="13581" width="12.109375" style="239" customWidth="1"/>
    <col min="13582" max="13583" width="11.44140625" style="239"/>
    <col min="13584" max="13584" width="14.44140625" style="239" customWidth="1"/>
    <col min="13585" max="13585" width="22" style="239" customWidth="1"/>
    <col min="13586" max="13587" width="15.44140625" style="239" customWidth="1"/>
    <col min="13588" max="13588" width="14" style="239" customWidth="1"/>
    <col min="13589" max="13589" width="14.109375" style="239" customWidth="1"/>
    <col min="13590" max="13590" width="13.109375" style="239" customWidth="1"/>
    <col min="13591" max="13591" width="14.44140625" style="239" customWidth="1"/>
    <col min="13592" max="13824" width="11.44140625" style="239"/>
    <col min="13825" max="13825" width="32.44140625" style="239" customWidth="1"/>
    <col min="13826" max="13834" width="12.44140625" style="239" customWidth="1"/>
    <col min="13835" max="13835" width="15.44140625" style="239" customWidth="1"/>
    <col min="13836" max="13836" width="12.44140625" style="239" bestFit="1" customWidth="1"/>
    <col min="13837" max="13837" width="12.109375" style="239" customWidth="1"/>
    <col min="13838" max="13839" width="11.44140625" style="239"/>
    <col min="13840" max="13840" width="14.44140625" style="239" customWidth="1"/>
    <col min="13841" max="13841" width="22" style="239" customWidth="1"/>
    <col min="13842" max="13843" width="15.44140625" style="239" customWidth="1"/>
    <col min="13844" max="13844" width="14" style="239" customWidth="1"/>
    <col min="13845" max="13845" width="14.109375" style="239" customWidth="1"/>
    <col min="13846" max="13846" width="13.109375" style="239" customWidth="1"/>
    <col min="13847" max="13847" width="14.44140625" style="239" customWidth="1"/>
    <col min="13848" max="14080" width="11.44140625" style="239"/>
    <col min="14081" max="14081" width="32.44140625" style="239" customWidth="1"/>
    <col min="14082" max="14090" width="12.44140625" style="239" customWidth="1"/>
    <col min="14091" max="14091" width="15.44140625" style="239" customWidth="1"/>
    <col min="14092" max="14092" width="12.44140625" style="239" bestFit="1" customWidth="1"/>
    <col min="14093" max="14093" width="12.109375" style="239" customWidth="1"/>
    <col min="14094" max="14095" width="11.44140625" style="239"/>
    <col min="14096" max="14096" width="14.44140625" style="239" customWidth="1"/>
    <col min="14097" max="14097" width="22" style="239" customWidth="1"/>
    <col min="14098" max="14099" width="15.44140625" style="239" customWidth="1"/>
    <col min="14100" max="14100" width="14" style="239" customWidth="1"/>
    <col min="14101" max="14101" width="14.109375" style="239" customWidth="1"/>
    <col min="14102" max="14102" width="13.109375" style="239" customWidth="1"/>
    <col min="14103" max="14103" width="14.44140625" style="239" customWidth="1"/>
    <col min="14104" max="14336" width="11.44140625" style="239"/>
    <col min="14337" max="14337" width="32.44140625" style="239" customWidth="1"/>
    <col min="14338" max="14346" width="12.44140625" style="239" customWidth="1"/>
    <col min="14347" max="14347" width="15.44140625" style="239" customWidth="1"/>
    <col min="14348" max="14348" width="12.44140625" style="239" bestFit="1" customWidth="1"/>
    <col min="14349" max="14349" width="12.109375" style="239" customWidth="1"/>
    <col min="14350" max="14351" width="11.44140625" style="239"/>
    <col min="14352" max="14352" width="14.44140625" style="239" customWidth="1"/>
    <col min="14353" max="14353" width="22" style="239" customWidth="1"/>
    <col min="14354" max="14355" width="15.44140625" style="239" customWidth="1"/>
    <col min="14356" max="14356" width="14" style="239" customWidth="1"/>
    <col min="14357" max="14357" width="14.109375" style="239" customWidth="1"/>
    <col min="14358" max="14358" width="13.109375" style="239" customWidth="1"/>
    <col min="14359" max="14359" width="14.44140625" style="239" customWidth="1"/>
    <col min="14360" max="14592" width="11.44140625" style="239"/>
    <col min="14593" max="14593" width="32.44140625" style="239" customWidth="1"/>
    <col min="14594" max="14602" width="12.44140625" style="239" customWidth="1"/>
    <col min="14603" max="14603" width="15.44140625" style="239" customWidth="1"/>
    <col min="14604" max="14604" width="12.44140625" style="239" bestFit="1" customWidth="1"/>
    <col min="14605" max="14605" width="12.109375" style="239" customWidth="1"/>
    <col min="14606" max="14607" width="11.44140625" style="239"/>
    <col min="14608" max="14608" width="14.44140625" style="239" customWidth="1"/>
    <col min="14609" max="14609" width="22" style="239" customWidth="1"/>
    <col min="14610" max="14611" width="15.44140625" style="239" customWidth="1"/>
    <col min="14612" max="14612" width="14" style="239" customWidth="1"/>
    <col min="14613" max="14613" width="14.109375" style="239" customWidth="1"/>
    <col min="14614" max="14614" width="13.109375" style="239" customWidth="1"/>
    <col min="14615" max="14615" width="14.44140625" style="239" customWidth="1"/>
    <col min="14616" max="14848" width="11.44140625" style="239"/>
    <col min="14849" max="14849" width="32.44140625" style="239" customWidth="1"/>
    <col min="14850" max="14858" width="12.44140625" style="239" customWidth="1"/>
    <col min="14859" max="14859" width="15.44140625" style="239" customWidth="1"/>
    <col min="14860" max="14860" width="12.44140625" style="239" bestFit="1" customWidth="1"/>
    <col min="14861" max="14861" width="12.109375" style="239" customWidth="1"/>
    <col min="14862" max="14863" width="11.44140625" style="239"/>
    <col min="14864" max="14864" width="14.44140625" style="239" customWidth="1"/>
    <col min="14865" max="14865" width="22" style="239" customWidth="1"/>
    <col min="14866" max="14867" width="15.44140625" style="239" customWidth="1"/>
    <col min="14868" max="14868" width="14" style="239" customWidth="1"/>
    <col min="14869" max="14869" width="14.109375" style="239" customWidth="1"/>
    <col min="14870" max="14870" width="13.109375" style="239" customWidth="1"/>
    <col min="14871" max="14871" width="14.44140625" style="239" customWidth="1"/>
    <col min="14872" max="15104" width="11.44140625" style="239"/>
    <col min="15105" max="15105" width="32.44140625" style="239" customWidth="1"/>
    <col min="15106" max="15114" width="12.44140625" style="239" customWidth="1"/>
    <col min="15115" max="15115" width="15.44140625" style="239" customWidth="1"/>
    <col min="15116" max="15116" width="12.44140625" style="239" bestFit="1" customWidth="1"/>
    <col min="15117" max="15117" width="12.109375" style="239" customWidth="1"/>
    <col min="15118" max="15119" width="11.44140625" style="239"/>
    <col min="15120" max="15120" width="14.44140625" style="239" customWidth="1"/>
    <col min="15121" max="15121" width="22" style="239" customWidth="1"/>
    <col min="15122" max="15123" width="15.44140625" style="239" customWidth="1"/>
    <col min="15124" max="15124" width="14" style="239" customWidth="1"/>
    <col min="15125" max="15125" width="14.109375" style="239" customWidth="1"/>
    <col min="15126" max="15126" width="13.109375" style="239" customWidth="1"/>
    <col min="15127" max="15127" width="14.44140625" style="239" customWidth="1"/>
    <col min="15128" max="15360" width="11.44140625" style="239"/>
    <col min="15361" max="15361" width="32.44140625" style="239" customWidth="1"/>
    <col min="15362" max="15370" width="12.44140625" style="239" customWidth="1"/>
    <col min="15371" max="15371" width="15.44140625" style="239" customWidth="1"/>
    <col min="15372" max="15372" width="12.44140625" style="239" bestFit="1" customWidth="1"/>
    <col min="15373" max="15373" width="12.109375" style="239" customWidth="1"/>
    <col min="15374" max="15375" width="11.44140625" style="239"/>
    <col min="15376" max="15376" width="14.44140625" style="239" customWidth="1"/>
    <col min="15377" max="15377" width="22" style="239" customWidth="1"/>
    <col min="15378" max="15379" width="15.44140625" style="239" customWidth="1"/>
    <col min="15380" max="15380" width="14" style="239" customWidth="1"/>
    <col min="15381" max="15381" width="14.109375" style="239" customWidth="1"/>
    <col min="15382" max="15382" width="13.109375" style="239" customWidth="1"/>
    <col min="15383" max="15383" width="14.44140625" style="239" customWidth="1"/>
    <col min="15384" max="15616" width="11.44140625" style="239"/>
    <col min="15617" max="15617" width="32.44140625" style="239" customWidth="1"/>
    <col min="15618" max="15626" width="12.44140625" style="239" customWidth="1"/>
    <col min="15627" max="15627" width="15.44140625" style="239" customWidth="1"/>
    <col min="15628" max="15628" width="12.44140625" style="239" bestFit="1" customWidth="1"/>
    <col min="15629" max="15629" width="12.109375" style="239" customWidth="1"/>
    <col min="15630" max="15631" width="11.44140625" style="239"/>
    <col min="15632" max="15632" width="14.44140625" style="239" customWidth="1"/>
    <col min="15633" max="15633" width="22" style="239" customWidth="1"/>
    <col min="15634" max="15635" width="15.44140625" style="239" customWidth="1"/>
    <col min="15636" max="15636" width="14" style="239" customWidth="1"/>
    <col min="15637" max="15637" width="14.109375" style="239" customWidth="1"/>
    <col min="15638" max="15638" width="13.109375" style="239" customWidth="1"/>
    <col min="15639" max="15639" width="14.44140625" style="239" customWidth="1"/>
    <col min="15640" max="15872" width="11.44140625" style="239"/>
    <col min="15873" max="15873" width="32.44140625" style="239" customWidth="1"/>
    <col min="15874" max="15882" width="12.44140625" style="239" customWidth="1"/>
    <col min="15883" max="15883" width="15.44140625" style="239" customWidth="1"/>
    <col min="15884" max="15884" width="12.44140625" style="239" bestFit="1" customWidth="1"/>
    <col min="15885" max="15885" width="12.109375" style="239" customWidth="1"/>
    <col min="15886" max="15887" width="11.44140625" style="239"/>
    <col min="15888" max="15888" width="14.44140625" style="239" customWidth="1"/>
    <col min="15889" max="15889" width="22" style="239" customWidth="1"/>
    <col min="15890" max="15891" width="15.44140625" style="239" customWidth="1"/>
    <col min="15892" max="15892" width="14" style="239" customWidth="1"/>
    <col min="15893" max="15893" width="14.109375" style="239" customWidth="1"/>
    <col min="15894" max="15894" width="13.109375" style="239" customWidth="1"/>
    <col min="15895" max="15895" width="14.44140625" style="239" customWidth="1"/>
    <col min="15896" max="16128" width="11.44140625" style="239"/>
    <col min="16129" max="16129" width="32.44140625" style="239" customWidth="1"/>
    <col min="16130" max="16138" width="12.44140625" style="239" customWidth="1"/>
    <col min="16139" max="16139" width="15.44140625" style="239" customWidth="1"/>
    <col min="16140" max="16140" width="12.44140625" style="239" bestFit="1" customWidth="1"/>
    <col min="16141" max="16141" width="12.109375" style="239" customWidth="1"/>
    <col min="16142" max="16143" width="11.44140625" style="239"/>
    <col min="16144" max="16144" width="14.44140625" style="239" customWidth="1"/>
    <col min="16145" max="16145" width="22" style="239" customWidth="1"/>
    <col min="16146" max="16147" width="15.44140625" style="239" customWidth="1"/>
    <col min="16148" max="16148" width="14" style="239" customWidth="1"/>
    <col min="16149" max="16149" width="14.109375" style="239" customWidth="1"/>
    <col min="16150" max="16150" width="13.109375" style="239" customWidth="1"/>
    <col min="16151" max="16151" width="14.44140625" style="239" customWidth="1"/>
    <col min="16152" max="16384" width="11.44140625" style="239"/>
  </cols>
  <sheetData>
    <row r="1" spans="1:23" ht="18" customHeight="1">
      <c r="A1" s="1597" t="s">
        <v>2775</v>
      </c>
      <c r="B1" s="1394"/>
      <c r="C1" s="1394"/>
      <c r="D1" s="1394"/>
      <c r="E1" s="1394"/>
      <c r="F1" s="1394"/>
      <c r="G1" s="1394"/>
      <c r="H1" s="1394"/>
      <c r="I1" s="1395"/>
    </row>
    <row r="2" spans="1:23" s="86" customFormat="1" ht="28.2">
      <c r="A2" s="213" t="s">
        <v>2681</v>
      </c>
      <c r="B2" s="213"/>
      <c r="C2" s="213"/>
      <c r="D2" s="213"/>
      <c r="E2" s="213"/>
      <c r="F2" s="213"/>
      <c r="G2" s="213"/>
      <c r="H2" s="213"/>
      <c r="I2" s="213"/>
      <c r="J2" s="213"/>
      <c r="K2" s="213"/>
      <c r="L2" s="1396"/>
      <c r="M2" s="1396"/>
      <c r="N2" s="1396"/>
      <c r="O2" s="1396"/>
      <c r="P2" s="1396"/>
      <c r="Q2" s="1396"/>
      <c r="R2" s="1396"/>
      <c r="S2" s="1396"/>
      <c r="T2" s="1396"/>
      <c r="U2" s="1396"/>
      <c r="V2" s="1396"/>
      <c r="W2" s="1396"/>
    </row>
    <row r="3" spans="1:23" s="1399" customFormat="1" ht="17.399999999999999">
      <c r="A3" s="1299">
        <v>46112</v>
      </c>
      <c r="B3" s="1299"/>
      <c r="C3" s="1299"/>
      <c r="D3" s="1299"/>
      <c r="E3" s="1299"/>
      <c r="F3" s="1299"/>
      <c r="G3" s="1299"/>
      <c r="H3" s="1299"/>
      <c r="I3" s="1299"/>
      <c r="J3" s="1299"/>
      <c r="K3" s="1299"/>
      <c r="L3" s="1397"/>
      <c r="M3" s="1398"/>
      <c r="N3" s="1398"/>
      <c r="O3" s="1398"/>
      <c r="P3" s="1398"/>
      <c r="Q3" s="1398"/>
      <c r="R3" s="1398"/>
      <c r="S3" s="1398"/>
      <c r="T3" s="1398"/>
      <c r="U3" s="1398"/>
      <c r="V3" s="1398"/>
      <c r="W3" s="1398"/>
    </row>
    <row r="4" spans="1:23" s="1401" customFormat="1" ht="19.5" customHeight="1">
      <c r="A4" s="1400" t="s">
        <v>2682</v>
      </c>
      <c r="B4" s="1400"/>
      <c r="C4" s="1400"/>
      <c r="D4" s="1400"/>
      <c r="E4" s="1400"/>
      <c r="F4" s="1400"/>
      <c r="G4" s="1400"/>
      <c r="H4" s="1400"/>
      <c r="I4" s="1400"/>
      <c r="J4" s="1400"/>
      <c r="K4" s="1400"/>
    </row>
    <row r="5" spans="1:23" s="1401" customFormat="1" ht="19.5" customHeight="1" thickBot="1">
      <c r="A5" s="1402"/>
      <c r="B5" s="1402"/>
      <c r="C5" s="1402"/>
      <c r="D5" s="1402"/>
      <c r="E5" s="1402"/>
      <c r="F5" s="1402"/>
      <c r="G5" s="1402"/>
      <c r="H5" s="1402"/>
      <c r="I5" s="1402"/>
      <c r="J5" s="1402"/>
      <c r="K5" s="1402"/>
    </row>
    <row r="6" spans="1:23" ht="39.75" customHeight="1">
      <c r="A6" s="189" t="s">
        <v>1</v>
      </c>
      <c r="B6" s="1403" t="s">
        <v>2683</v>
      </c>
      <c r="C6" s="1403"/>
      <c r="D6" s="1403"/>
      <c r="E6" s="1403"/>
      <c r="F6" s="1403"/>
      <c r="G6" s="90" t="s">
        <v>2684</v>
      </c>
      <c r="H6" s="90" t="s">
        <v>2685</v>
      </c>
      <c r="I6" s="90" t="s">
        <v>2686</v>
      </c>
      <c r="J6" s="90" t="s">
        <v>2687</v>
      </c>
      <c r="K6" s="189" t="s">
        <v>2688</v>
      </c>
    </row>
    <row r="7" spans="1:23" ht="57.75" customHeight="1">
      <c r="A7" s="191"/>
      <c r="B7" s="1310" t="s">
        <v>2689</v>
      </c>
      <c r="C7" s="1310" t="s">
        <v>2690</v>
      </c>
      <c r="D7" s="1310" t="s">
        <v>2691</v>
      </c>
      <c r="E7" s="1310" t="s">
        <v>2692</v>
      </c>
      <c r="F7" s="1404" t="s">
        <v>172</v>
      </c>
      <c r="G7" s="93"/>
      <c r="H7" s="93"/>
      <c r="I7" s="93"/>
      <c r="J7" s="93"/>
      <c r="K7" s="191"/>
    </row>
    <row r="8" spans="1:23" ht="11.25" customHeight="1">
      <c r="A8" s="1405"/>
      <c r="B8" s="1406"/>
      <c r="C8" s="1406"/>
      <c r="D8" s="1406"/>
      <c r="E8" s="1406"/>
      <c r="F8" s="1406"/>
      <c r="G8" s="1406"/>
      <c r="H8" s="1406"/>
      <c r="I8" s="1406"/>
      <c r="J8" s="1406"/>
      <c r="K8" s="1406"/>
      <c r="L8" s="1407"/>
      <c r="M8" s="1408"/>
      <c r="N8" s="1408"/>
    </row>
    <row r="9" spans="1:23" ht="20.100000000000001" customHeight="1">
      <c r="A9" s="1409" t="s">
        <v>29</v>
      </c>
      <c r="B9" s="1410">
        <v>0.5434053502079822</v>
      </c>
      <c r="C9" s="1410">
        <v>0</v>
      </c>
      <c r="D9" s="1410">
        <v>35.498671584399759</v>
      </c>
      <c r="E9" s="1410">
        <v>1.8075916519165265</v>
      </c>
      <c r="F9" s="1410">
        <v>37.849668588941874</v>
      </c>
      <c r="G9" s="1410">
        <v>3.1198296389439406</v>
      </c>
      <c r="H9" s="1410">
        <v>3.8649585714279371</v>
      </c>
      <c r="I9" s="1410">
        <v>22.425659722639573</v>
      </c>
      <c r="J9" s="1410">
        <v>32.739883476837861</v>
      </c>
      <c r="K9" s="1411">
        <v>82726263.888999999</v>
      </c>
      <c r="L9" s="1407"/>
      <c r="M9" s="1408"/>
      <c r="N9" s="1408"/>
    </row>
    <row r="10" spans="1:23" ht="20.100000000000001" customHeight="1">
      <c r="A10" s="1409" t="s">
        <v>30</v>
      </c>
      <c r="B10" s="1410">
        <v>0.97321923214617168</v>
      </c>
      <c r="C10" s="1410">
        <v>0.11938019408232843</v>
      </c>
      <c r="D10" s="1410">
        <v>7.5757708385487792</v>
      </c>
      <c r="E10" s="1410">
        <v>2.4837128965624484</v>
      </c>
      <c r="F10" s="1410">
        <v>11.152083161339727</v>
      </c>
      <c r="G10" s="1410">
        <v>4.036675954486296</v>
      </c>
      <c r="H10" s="1410">
        <v>0.78869193970651563</v>
      </c>
      <c r="I10" s="1410">
        <v>5.8381004783278082E-2</v>
      </c>
      <c r="J10" s="1410">
        <v>83.964167773878359</v>
      </c>
      <c r="K10" s="1411">
        <v>1809345.358</v>
      </c>
      <c r="L10" s="1407"/>
      <c r="M10" s="1408"/>
      <c r="N10" s="1408"/>
    </row>
    <row r="11" spans="1:23" ht="20.100000000000001" customHeight="1">
      <c r="A11" s="1409" t="s">
        <v>31</v>
      </c>
      <c r="B11" s="1410">
        <v>0.26324069903927538</v>
      </c>
      <c r="C11" s="1410">
        <v>0.68919734464332438</v>
      </c>
      <c r="D11" s="1410">
        <v>29.372190492787993</v>
      </c>
      <c r="E11" s="1410">
        <v>0.68273650716719259</v>
      </c>
      <c r="F11" s="1410">
        <v>31.00736504442423</v>
      </c>
      <c r="G11" s="1410">
        <v>1.7915757053675485</v>
      </c>
      <c r="H11" s="1410">
        <v>4.0550242857902363</v>
      </c>
      <c r="I11" s="1410">
        <v>9.877064140109864</v>
      </c>
      <c r="J11" s="1410">
        <v>53.268970822735241</v>
      </c>
      <c r="K11" s="1411">
        <v>127154955.226</v>
      </c>
      <c r="L11" s="1407"/>
      <c r="M11" s="1408"/>
      <c r="N11" s="1408"/>
    </row>
    <row r="12" spans="1:23" ht="20.100000000000001" customHeight="1">
      <c r="A12" s="1409" t="s">
        <v>32</v>
      </c>
      <c r="B12" s="1410">
        <v>0.61638523293961334</v>
      </c>
      <c r="C12" s="1410">
        <v>0.29842212810841307</v>
      </c>
      <c r="D12" s="1410">
        <v>15.818223301005279</v>
      </c>
      <c r="E12" s="1410">
        <v>1.1749272568281164</v>
      </c>
      <c r="F12" s="1410">
        <v>17.90795794725349</v>
      </c>
      <c r="G12" s="1410">
        <v>0.775702455267818</v>
      </c>
      <c r="H12" s="1410">
        <v>0.41178637772640164</v>
      </c>
      <c r="I12" s="1410">
        <v>0.38160833044497305</v>
      </c>
      <c r="J12" s="1410">
        <v>80.522944846749212</v>
      </c>
      <c r="K12" s="1411">
        <v>7049187.0470000003</v>
      </c>
      <c r="L12" s="1407"/>
      <c r="M12" s="1408"/>
      <c r="N12" s="1408"/>
    </row>
    <row r="13" spans="1:23" ht="20.100000000000001" customHeight="1">
      <c r="A13" s="1409" t="s">
        <v>33</v>
      </c>
      <c r="B13" s="1410">
        <v>1.1654772068298289</v>
      </c>
      <c r="C13" s="1410">
        <v>0.19555945407084413</v>
      </c>
      <c r="D13" s="1410">
        <v>28.494335934229731</v>
      </c>
      <c r="E13" s="1410">
        <v>0.56391852767659401</v>
      </c>
      <c r="F13" s="1410">
        <v>30.419291136070072</v>
      </c>
      <c r="G13" s="1410">
        <v>8.704354618649454E-4</v>
      </c>
      <c r="H13" s="1410">
        <v>2.4120961717299347</v>
      </c>
      <c r="I13" s="1410">
        <v>40.019609518267039</v>
      </c>
      <c r="J13" s="1410">
        <v>27.148132725208026</v>
      </c>
      <c r="K13" s="1411">
        <v>15079463.756999999</v>
      </c>
      <c r="L13" s="1407"/>
      <c r="M13" s="1408"/>
      <c r="N13" s="1408"/>
    </row>
    <row r="14" spans="1:23" ht="20.100000000000001" customHeight="1">
      <c r="A14" s="1409" t="s">
        <v>109</v>
      </c>
      <c r="B14" s="1410">
        <v>0.1368112961504577</v>
      </c>
      <c r="C14" s="1410">
        <v>0</v>
      </c>
      <c r="D14" s="1410">
        <v>31.128724042813111</v>
      </c>
      <c r="E14" s="1410">
        <v>2.0826977628114398</v>
      </c>
      <c r="F14" s="1410">
        <v>33.348233105801064</v>
      </c>
      <c r="G14" s="1410">
        <v>0.92663933236532547</v>
      </c>
      <c r="H14" s="1410">
        <v>3.9159317899385258</v>
      </c>
      <c r="I14" s="1410">
        <v>19.400144910837902</v>
      </c>
      <c r="J14" s="1410">
        <v>42.409050857031119</v>
      </c>
      <c r="K14" s="1411">
        <v>49676378.276000001</v>
      </c>
      <c r="L14" s="1407"/>
      <c r="M14" s="1408"/>
      <c r="N14" s="1408"/>
    </row>
    <row r="15" spans="1:23" ht="20.100000000000001" customHeight="1">
      <c r="A15" s="1409" t="s">
        <v>35</v>
      </c>
      <c r="B15" s="1410">
        <v>0</v>
      </c>
      <c r="C15" s="1410">
        <v>0</v>
      </c>
      <c r="D15" s="1410">
        <v>0</v>
      </c>
      <c r="E15" s="1410">
        <v>0</v>
      </c>
      <c r="F15" s="1410">
        <v>0</v>
      </c>
      <c r="G15" s="1410">
        <v>14.360187895844254</v>
      </c>
      <c r="H15" s="1410">
        <v>0</v>
      </c>
      <c r="I15" s="1410">
        <v>10.439258217075013</v>
      </c>
      <c r="J15" s="1410">
        <v>75.200553795999809</v>
      </c>
      <c r="K15" s="1411">
        <v>1097924.868</v>
      </c>
      <c r="L15" s="1407"/>
      <c r="M15" s="1408"/>
      <c r="N15" s="1408"/>
    </row>
    <row r="16" spans="1:23" ht="20.100000000000001" customHeight="1">
      <c r="A16" s="1409" t="s">
        <v>36</v>
      </c>
      <c r="B16" s="1410">
        <v>0.23622901622537845</v>
      </c>
      <c r="C16" s="1410">
        <v>4.0177433190670007E-4</v>
      </c>
      <c r="D16" s="1410">
        <v>26.243741937834464</v>
      </c>
      <c r="E16" s="1410">
        <v>0.49759001988670731</v>
      </c>
      <c r="F16" s="1410">
        <v>26.977962748278454</v>
      </c>
      <c r="G16" s="1410">
        <v>1.9869772915790962</v>
      </c>
      <c r="H16" s="1410">
        <v>3.1124901805608354</v>
      </c>
      <c r="I16" s="1410">
        <v>20.537544797260079</v>
      </c>
      <c r="J16" s="1410">
        <v>47.385024978426486</v>
      </c>
      <c r="K16" s="1411">
        <v>51347232.417999998</v>
      </c>
      <c r="L16" s="1407"/>
      <c r="M16" s="1408"/>
      <c r="N16" s="1408"/>
    </row>
    <row r="17" spans="1:14" ht="20.100000000000001" customHeight="1">
      <c r="A17" s="1409" t="s">
        <v>37</v>
      </c>
      <c r="B17" s="1410">
        <v>0</v>
      </c>
      <c r="C17" s="1410">
        <v>0</v>
      </c>
      <c r="D17" s="1410">
        <v>2.468357573340362</v>
      </c>
      <c r="E17" s="1410">
        <v>2.2420128578969369</v>
      </c>
      <c r="F17" s="1410">
        <v>4.7103704312372994</v>
      </c>
      <c r="G17" s="1410">
        <v>0</v>
      </c>
      <c r="H17" s="1410">
        <v>0</v>
      </c>
      <c r="I17" s="1410">
        <v>95.289629561588924</v>
      </c>
      <c r="J17" s="1410">
        <v>0</v>
      </c>
      <c r="K17" s="1411">
        <v>13939650.386</v>
      </c>
      <c r="L17" s="1407"/>
      <c r="M17" s="1408"/>
      <c r="N17" s="1408"/>
    </row>
    <row r="18" spans="1:14" ht="20.100000000000001" customHeight="1">
      <c r="A18" s="1409" t="s">
        <v>38</v>
      </c>
      <c r="B18" s="1410">
        <v>0.37462167175924599</v>
      </c>
      <c r="C18" s="1410">
        <v>0</v>
      </c>
      <c r="D18" s="1410">
        <v>15.042520225198889</v>
      </c>
      <c r="E18" s="1410">
        <v>0.42911318497115558</v>
      </c>
      <c r="F18" s="1410">
        <v>15.846255128634384</v>
      </c>
      <c r="G18" s="1410">
        <v>7.2079741772622108E-2</v>
      </c>
      <c r="H18" s="1410">
        <v>1.2931517472843503</v>
      </c>
      <c r="I18" s="1410">
        <v>8.8240735446826175</v>
      </c>
      <c r="J18" s="1410">
        <v>73.964439814273476</v>
      </c>
      <c r="K18" s="1411">
        <v>4282187.9270000001</v>
      </c>
      <c r="L18" s="1407"/>
      <c r="M18" s="1408"/>
      <c r="N18" s="1408"/>
    </row>
    <row r="19" spans="1:14" ht="20.100000000000001" customHeight="1">
      <c r="A19" s="1409" t="s">
        <v>99</v>
      </c>
      <c r="B19" s="1410">
        <v>0.14822477962487757</v>
      </c>
      <c r="C19" s="1410">
        <v>0</v>
      </c>
      <c r="D19" s="1410">
        <v>-0.14822477962487757</v>
      </c>
      <c r="E19" s="1410">
        <v>0</v>
      </c>
      <c r="F19" s="1410">
        <v>0</v>
      </c>
      <c r="G19" s="1410">
        <v>0</v>
      </c>
      <c r="H19" s="1410">
        <v>0</v>
      </c>
      <c r="I19" s="1410">
        <v>0</v>
      </c>
      <c r="J19" s="1410">
        <v>100</v>
      </c>
      <c r="K19" s="1411">
        <v>3666629.84</v>
      </c>
      <c r="L19" s="1407"/>
      <c r="M19" s="1408"/>
      <c r="N19" s="1408"/>
    </row>
    <row r="20" spans="1:14" ht="20.100000000000001" customHeight="1">
      <c r="A20" s="1409" t="s">
        <v>114</v>
      </c>
      <c r="B20" s="1410">
        <v>0.52039559387367562</v>
      </c>
      <c r="C20" s="1410">
        <v>0</v>
      </c>
      <c r="D20" s="1410">
        <v>18.72107884966627</v>
      </c>
      <c r="E20" s="1410">
        <v>0.20456876027386564</v>
      </c>
      <c r="F20" s="1410">
        <v>19.446043239376394</v>
      </c>
      <c r="G20" s="1410">
        <v>5.0809303668364967</v>
      </c>
      <c r="H20" s="1410">
        <v>4.0398089627277516</v>
      </c>
      <c r="I20" s="1410">
        <v>11.170826148248384</v>
      </c>
      <c r="J20" s="1410">
        <v>60.262391265029677</v>
      </c>
      <c r="K20" s="1411">
        <v>5623888.5080000004</v>
      </c>
    </row>
    <row r="21" spans="1:14" ht="20.100000000000001" customHeight="1">
      <c r="A21" s="1409" t="s">
        <v>41</v>
      </c>
      <c r="B21" s="1410">
        <v>2.226631115748349E-3</v>
      </c>
      <c r="C21" s="1410">
        <v>0</v>
      </c>
      <c r="D21" s="1410">
        <v>0</v>
      </c>
      <c r="E21" s="1410">
        <v>0</v>
      </c>
      <c r="F21" s="1410">
        <v>2.226631115748349E-3</v>
      </c>
      <c r="G21" s="1410">
        <v>0</v>
      </c>
      <c r="H21" s="1410">
        <v>0</v>
      </c>
      <c r="I21" s="1410">
        <v>0</v>
      </c>
      <c r="J21" s="1410">
        <v>99.997773368884253</v>
      </c>
      <c r="K21" s="1411">
        <v>1439753.5260000001</v>
      </c>
    </row>
    <row r="22" spans="1:14" ht="20.100000000000001" customHeight="1">
      <c r="A22" s="1409" t="s">
        <v>42</v>
      </c>
      <c r="B22" s="1410">
        <v>0.24875375966595376</v>
      </c>
      <c r="C22" s="1410">
        <v>0</v>
      </c>
      <c r="D22" s="1410">
        <v>13.287117438926984</v>
      </c>
      <c r="E22" s="1410">
        <v>0</v>
      </c>
      <c r="F22" s="1410">
        <v>13.535871198592936</v>
      </c>
      <c r="G22" s="1410">
        <v>0.80629872659919233</v>
      </c>
      <c r="H22" s="1410">
        <v>0</v>
      </c>
      <c r="I22" s="1410">
        <v>8.5289525289262205</v>
      </c>
      <c r="J22" s="1410">
        <v>77.12887744766843</v>
      </c>
      <c r="K22" s="1411">
        <v>1018192.852</v>
      </c>
    </row>
    <row r="23" spans="1:14" ht="20.100000000000001" customHeight="1">
      <c r="A23" s="1409" t="s">
        <v>43</v>
      </c>
      <c r="B23" s="1410">
        <v>0</v>
      </c>
      <c r="C23" s="1410">
        <v>1.4355469825310649</v>
      </c>
      <c r="D23" s="1410">
        <v>11.643886864520251</v>
      </c>
      <c r="E23" s="1410">
        <v>0</v>
      </c>
      <c r="F23" s="1410">
        <v>13.079433847051314</v>
      </c>
      <c r="G23" s="1410">
        <v>0.28059109881581351</v>
      </c>
      <c r="H23" s="1410">
        <v>4.390901342402783</v>
      </c>
      <c r="I23" s="1410">
        <v>27.993980829744995</v>
      </c>
      <c r="J23" s="1410">
        <v>54.255092601612134</v>
      </c>
      <c r="K23" s="1411">
        <v>1070003.294</v>
      </c>
    </row>
    <row r="24" spans="1:14" ht="20.100000000000001" customHeight="1">
      <c r="A24" s="1409" t="s">
        <v>44</v>
      </c>
      <c r="B24" s="1410">
        <v>0</v>
      </c>
      <c r="C24" s="1410">
        <v>0</v>
      </c>
      <c r="D24" s="1410">
        <v>0</v>
      </c>
      <c r="E24" s="1410">
        <v>0</v>
      </c>
      <c r="F24" s="1410">
        <v>0</v>
      </c>
      <c r="G24" s="1410">
        <v>0</v>
      </c>
      <c r="H24" s="1410">
        <v>0</v>
      </c>
      <c r="I24" s="1410">
        <v>13.480332337018528</v>
      </c>
      <c r="J24" s="1410">
        <v>86.519667662981476</v>
      </c>
      <c r="K24" s="1411">
        <v>140946.07999999999</v>
      </c>
    </row>
    <row r="25" spans="1:14" ht="20.100000000000001" customHeight="1">
      <c r="A25" s="1409" t="s">
        <v>45</v>
      </c>
      <c r="B25" s="1410">
        <v>0.63760619039743105</v>
      </c>
      <c r="C25" s="1410">
        <v>0.25697325427241652</v>
      </c>
      <c r="D25" s="1410">
        <v>24.68508167194199</v>
      </c>
      <c r="E25" s="1410">
        <v>1.8938269985975076</v>
      </c>
      <c r="F25" s="1410">
        <v>27.473488202044038</v>
      </c>
      <c r="G25" s="1410">
        <v>0</v>
      </c>
      <c r="H25" s="1410">
        <v>0</v>
      </c>
      <c r="I25" s="1410">
        <v>25.296733449774205</v>
      </c>
      <c r="J25" s="1410">
        <v>47.229778304764416</v>
      </c>
      <c r="K25" s="1411">
        <v>2303226.8539999998</v>
      </c>
    </row>
    <row r="26" spans="1:14" ht="20.100000000000001" customHeight="1">
      <c r="A26" s="1409" t="s">
        <v>46</v>
      </c>
      <c r="B26" s="1410">
        <v>0</v>
      </c>
      <c r="C26" s="1410">
        <v>0</v>
      </c>
      <c r="D26" s="1410">
        <v>0</v>
      </c>
      <c r="E26" s="1410">
        <v>0</v>
      </c>
      <c r="F26" s="1410">
        <v>0</v>
      </c>
      <c r="G26" s="1410">
        <v>0.28010543348362316</v>
      </c>
      <c r="H26" s="1410">
        <v>0</v>
      </c>
      <c r="I26" s="1410">
        <v>7.56865772168549</v>
      </c>
      <c r="J26" s="1410">
        <v>92.151236824092962</v>
      </c>
      <c r="K26" s="1411">
        <v>4822081.3969999999</v>
      </c>
    </row>
    <row r="27" spans="1:14" ht="20.100000000000001" customHeight="1">
      <c r="A27" s="1409" t="s">
        <v>47</v>
      </c>
      <c r="B27" s="1410">
        <v>0</v>
      </c>
      <c r="C27" s="1410">
        <v>0</v>
      </c>
      <c r="D27" s="1410">
        <v>1.6268575085164634</v>
      </c>
      <c r="E27" s="1410">
        <v>5.4157608331953889E-3</v>
      </c>
      <c r="F27" s="1410">
        <v>1.6322733099789364</v>
      </c>
      <c r="G27" s="1410">
        <v>3.8606508506222374E-2</v>
      </c>
      <c r="H27" s="1410">
        <v>0</v>
      </c>
      <c r="I27" s="1410">
        <v>0.92159118452324662</v>
      </c>
      <c r="J27" s="1410">
        <v>97.407528956362313</v>
      </c>
      <c r="K27" s="1411">
        <v>2461279.2940000002</v>
      </c>
    </row>
    <row r="28" spans="1:14" ht="24.75" customHeight="1" thickBot="1">
      <c r="A28" s="1412" t="s">
        <v>48</v>
      </c>
      <c r="B28" s="1413">
        <v>0.33934000609461007</v>
      </c>
      <c r="C28" s="1413">
        <v>0.25232225338059922</v>
      </c>
      <c r="D28" s="1413">
        <v>27.635955863457802</v>
      </c>
      <c r="E28" s="1413">
        <v>1.1288706869947676</v>
      </c>
      <c r="F28" s="1413">
        <v>29.356488810458693</v>
      </c>
      <c r="G28" s="1413">
        <v>1.8421638665452675</v>
      </c>
      <c r="H28" s="1413">
        <v>3.3536670944958922</v>
      </c>
      <c r="I28" s="1413">
        <v>19.414465542057165</v>
      </c>
      <c r="J28" s="1413">
        <v>46.033214685912064</v>
      </c>
      <c r="K28" s="1414">
        <v>376708590.80599999</v>
      </c>
      <c r="L28" s="1415"/>
    </row>
    <row r="29" spans="1:14" ht="7.5" customHeight="1">
      <c r="A29" s="122"/>
      <c r="B29" s="122"/>
      <c r="C29" s="122"/>
      <c r="D29" s="122"/>
      <c r="E29" s="122"/>
      <c r="F29" s="122"/>
      <c r="G29" s="122"/>
      <c r="H29" s="122"/>
      <c r="I29" s="122"/>
      <c r="J29" s="122"/>
      <c r="K29" s="122"/>
    </row>
    <row r="30" spans="1:14">
      <c r="A30" s="209" t="s">
        <v>2693</v>
      </c>
      <c r="B30" s="122"/>
      <c r="C30" s="122"/>
      <c r="D30" s="122"/>
      <c r="E30" s="122"/>
      <c r="F30" s="122"/>
      <c r="G30" s="122"/>
      <c r="H30" s="122"/>
      <c r="I30" s="122"/>
      <c r="J30" s="122"/>
      <c r="K30" s="122"/>
    </row>
    <row r="31" spans="1:14">
      <c r="A31" s="153"/>
      <c r="B31" s="274"/>
      <c r="C31" s="274"/>
      <c r="D31" s="274"/>
      <c r="E31" s="274"/>
      <c r="F31" s="274"/>
      <c r="G31" s="274"/>
      <c r="H31" s="274"/>
      <c r="I31" s="274"/>
      <c r="J31" s="122"/>
      <c r="K31" s="122"/>
    </row>
    <row r="32" spans="1:14">
      <c r="A32" s="622"/>
      <c r="B32" s="994"/>
      <c r="C32" s="994"/>
      <c r="D32" s="983"/>
      <c r="E32" s="994"/>
      <c r="F32" s="994"/>
      <c r="G32" s="994"/>
      <c r="H32" s="983"/>
      <c r="I32" s="994"/>
    </row>
  </sheetData>
  <mergeCells count="10">
    <mergeCell ref="A2:K2"/>
    <mergeCell ref="A3:K3"/>
    <mergeCell ref="A4:K4"/>
    <mergeCell ref="A6:A7"/>
    <mergeCell ref="B6:F6"/>
    <mergeCell ref="G6:G7"/>
    <mergeCell ref="H6:H7"/>
    <mergeCell ref="I6:I7"/>
    <mergeCell ref="J6:J7"/>
    <mergeCell ref="K6:K7"/>
  </mergeCells>
  <hyperlinks>
    <hyperlink ref="A1" location="Índice!A1" display="Volver al Índice" xr:uid="{673BEB2D-1D31-47A9-A562-1976AF0427BE}"/>
  </hyperlinks>
  <printOptions horizontalCentered="1" verticalCentered="1"/>
  <pageMargins left="0.51181102362204722" right="0.43307086614173229" top="0.59055118110236227" bottom="0.59055118110236227" header="0.15748031496062992" footer="0"/>
  <pageSetup paperSize="9" scale="80" orientation="landscape"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2ECCFC-4192-4631-89BB-1EF41518CDC2}">
  <dimension ref="A1:V76"/>
  <sheetViews>
    <sheetView showGridLines="0" zoomScaleNormal="100" workbookViewId="0"/>
  </sheetViews>
  <sheetFormatPr baseColWidth="10" defaultColWidth="11.44140625" defaultRowHeight="13.2"/>
  <cols>
    <col min="1" max="1" width="39.6640625" style="174" customWidth="1"/>
    <col min="2" max="6" width="8.44140625" style="174" customWidth="1"/>
    <col min="7" max="7" width="9.88671875" style="174" customWidth="1"/>
    <col min="8" max="10" width="8.44140625" style="174" customWidth="1"/>
    <col min="11" max="11" width="9.44140625" style="174" customWidth="1"/>
    <col min="12" max="20" width="7.44140625" style="174" customWidth="1"/>
    <col min="21" max="21" width="10.44140625" style="174" customWidth="1"/>
    <col min="22" max="256" width="11.44140625" style="174"/>
    <col min="257" max="257" width="39.6640625" style="174" customWidth="1"/>
    <col min="258" max="262" width="8.44140625" style="174" customWidth="1"/>
    <col min="263" max="263" width="9.88671875" style="174" customWidth="1"/>
    <col min="264" max="266" width="8.44140625" style="174" customWidth="1"/>
    <col min="267" max="267" width="9.44140625" style="174" customWidth="1"/>
    <col min="268" max="276" width="7.44140625" style="174" customWidth="1"/>
    <col min="277" max="277" width="10.44140625" style="174" customWidth="1"/>
    <col min="278" max="512" width="11.44140625" style="174"/>
    <col min="513" max="513" width="39.6640625" style="174" customWidth="1"/>
    <col min="514" max="518" width="8.44140625" style="174" customWidth="1"/>
    <col min="519" max="519" width="9.88671875" style="174" customWidth="1"/>
    <col min="520" max="522" width="8.44140625" style="174" customWidth="1"/>
    <col min="523" max="523" width="9.44140625" style="174" customWidth="1"/>
    <col min="524" max="532" width="7.44140625" style="174" customWidth="1"/>
    <col min="533" max="533" width="10.44140625" style="174" customWidth="1"/>
    <col min="534" max="768" width="11.44140625" style="174"/>
    <col min="769" max="769" width="39.6640625" style="174" customWidth="1"/>
    <col min="770" max="774" width="8.44140625" style="174" customWidth="1"/>
    <col min="775" max="775" width="9.88671875" style="174" customWidth="1"/>
    <col min="776" max="778" width="8.44140625" style="174" customWidth="1"/>
    <col min="779" max="779" width="9.44140625" style="174" customWidth="1"/>
    <col min="780" max="788" width="7.44140625" style="174" customWidth="1"/>
    <col min="789" max="789" width="10.44140625" style="174" customWidth="1"/>
    <col min="790" max="1024" width="11.44140625" style="174"/>
    <col min="1025" max="1025" width="39.6640625" style="174" customWidth="1"/>
    <col min="1026" max="1030" width="8.44140625" style="174" customWidth="1"/>
    <col min="1031" max="1031" width="9.88671875" style="174" customWidth="1"/>
    <col min="1032" max="1034" width="8.44140625" style="174" customWidth="1"/>
    <col min="1035" max="1035" width="9.44140625" style="174" customWidth="1"/>
    <col min="1036" max="1044" width="7.44140625" style="174" customWidth="1"/>
    <col min="1045" max="1045" width="10.44140625" style="174" customWidth="1"/>
    <col min="1046" max="1280" width="11.44140625" style="174"/>
    <col min="1281" max="1281" width="39.6640625" style="174" customWidth="1"/>
    <col min="1282" max="1286" width="8.44140625" style="174" customWidth="1"/>
    <col min="1287" max="1287" width="9.88671875" style="174" customWidth="1"/>
    <col min="1288" max="1290" width="8.44140625" style="174" customWidth="1"/>
    <col min="1291" max="1291" width="9.44140625" style="174" customWidth="1"/>
    <col min="1292" max="1300" width="7.44140625" style="174" customWidth="1"/>
    <col min="1301" max="1301" width="10.44140625" style="174" customWidth="1"/>
    <col min="1302" max="1536" width="11.44140625" style="174"/>
    <col min="1537" max="1537" width="39.6640625" style="174" customWidth="1"/>
    <col min="1538" max="1542" width="8.44140625" style="174" customWidth="1"/>
    <col min="1543" max="1543" width="9.88671875" style="174" customWidth="1"/>
    <col min="1544" max="1546" width="8.44140625" style="174" customWidth="1"/>
    <col min="1547" max="1547" width="9.44140625" style="174" customWidth="1"/>
    <col min="1548" max="1556" width="7.44140625" style="174" customWidth="1"/>
    <col min="1557" max="1557" width="10.44140625" style="174" customWidth="1"/>
    <col min="1558" max="1792" width="11.44140625" style="174"/>
    <col min="1793" max="1793" width="39.6640625" style="174" customWidth="1"/>
    <col min="1794" max="1798" width="8.44140625" style="174" customWidth="1"/>
    <col min="1799" max="1799" width="9.88671875" style="174" customWidth="1"/>
    <col min="1800" max="1802" width="8.44140625" style="174" customWidth="1"/>
    <col min="1803" max="1803" width="9.44140625" style="174" customWidth="1"/>
    <col min="1804" max="1812" width="7.44140625" style="174" customWidth="1"/>
    <col min="1813" max="1813" width="10.44140625" style="174" customWidth="1"/>
    <col min="1814" max="2048" width="11.44140625" style="174"/>
    <col min="2049" max="2049" width="39.6640625" style="174" customWidth="1"/>
    <col min="2050" max="2054" width="8.44140625" style="174" customWidth="1"/>
    <col min="2055" max="2055" width="9.88671875" style="174" customWidth="1"/>
    <col min="2056" max="2058" width="8.44140625" style="174" customWidth="1"/>
    <col min="2059" max="2059" width="9.44140625" style="174" customWidth="1"/>
    <col min="2060" max="2068" width="7.44140625" style="174" customWidth="1"/>
    <col min="2069" max="2069" width="10.44140625" style="174" customWidth="1"/>
    <col min="2070" max="2304" width="11.44140625" style="174"/>
    <col min="2305" max="2305" width="39.6640625" style="174" customWidth="1"/>
    <col min="2306" max="2310" width="8.44140625" style="174" customWidth="1"/>
    <col min="2311" max="2311" width="9.88671875" style="174" customWidth="1"/>
    <col min="2312" max="2314" width="8.44140625" style="174" customWidth="1"/>
    <col min="2315" max="2315" width="9.44140625" style="174" customWidth="1"/>
    <col min="2316" max="2324" width="7.44140625" style="174" customWidth="1"/>
    <col min="2325" max="2325" width="10.44140625" style="174" customWidth="1"/>
    <col min="2326" max="2560" width="11.44140625" style="174"/>
    <col min="2561" max="2561" width="39.6640625" style="174" customWidth="1"/>
    <col min="2562" max="2566" width="8.44140625" style="174" customWidth="1"/>
    <col min="2567" max="2567" width="9.88671875" style="174" customWidth="1"/>
    <col min="2568" max="2570" width="8.44140625" style="174" customWidth="1"/>
    <col min="2571" max="2571" width="9.44140625" style="174" customWidth="1"/>
    <col min="2572" max="2580" width="7.44140625" style="174" customWidth="1"/>
    <col min="2581" max="2581" width="10.44140625" style="174" customWidth="1"/>
    <col min="2582" max="2816" width="11.44140625" style="174"/>
    <col min="2817" max="2817" width="39.6640625" style="174" customWidth="1"/>
    <col min="2818" max="2822" width="8.44140625" style="174" customWidth="1"/>
    <col min="2823" max="2823" width="9.88671875" style="174" customWidth="1"/>
    <col min="2824" max="2826" width="8.44140625" style="174" customWidth="1"/>
    <col min="2827" max="2827" width="9.44140625" style="174" customWidth="1"/>
    <col min="2828" max="2836" width="7.44140625" style="174" customWidth="1"/>
    <col min="2837" max="2837" width="10.44140625" style="174" customWidth="1"/>
    <col min="2838" max="3072" width="11.44140625" style="174"/>
    <col min="3073" max="3073" width="39.6640625" style="174" customWidth="1"/>
    <col min="3074" max="3078" width="8.44140625" style="174" customWidth="1"/>
    <col min="3079" max="3079" width="9.88671875" style="174" customWidth="1"/>
    <col min="3080" max="3082" width="8.44140625" style="174" customWidth="1"/>
    <col min="3083" max="3083" width="9.44140625" style="174" customWidth="1"/>
    <col min="3084" max="3092" width="7.44140625" style="174" customWidth="1"/>
    <col min="3093" max="3093" width="10.44140625" style="174" customWidth="1"/>
    <col min="3094" max="3328" width="11.44140625" style="174"/>
    <col min="3329" max="3329" width="39.6640625" style="174" customWidth="1"/>
    <col min="3330" max="3334" width="8.44140625" style="174" customWidth="1"/>
    <col min="3335" max="3335" width="9.88671875" style="174" customWidth="1"/>
    <col min="3336" max="3338" width="8.44140625" style="174" customWidth="1"/>
    <col min="3339" max="3339" width="9.44140625" style="174" customWidth="1"/>
    <col min="3340" max="3348" width="7.44140625" style="174" customWidth="1"/>
    <col min="3349" max="3349" width="10.44140625" style="174" customWidth="1"/>
    <col min="3350" max="3584" width="11.44140625" style="174"/>
    <col min="3585" max="3585" width="39.6640625" style="174" customWidth="1"/>
    <col min="3586" max="3590" width="8.44140625" style="174" customWidth="1"/>
    <col min="3591" max="3591" width="9.88671875" style="174" customWidth="1"/>
    <col min="3592" max="3594" width="8.44140625" style="174" customWidth="1"/>
    <col min="3595" max="3595" width="9.44140625" style="174" customWidth="1"/>
    <col min="3596" max="3604" width="7.44140625" style="174" customWidth="1"/>
    <col min="3605" max="3605" width="10.44140625" style="174" customWidth="1"/>
    <col min="3606" max="3840" width="11.44140625" style="174"/>
    <col min="3841" max="3841" width="39.6640625" style="174" customWidth="1"/>
    <col min="3842" max="3846" width="8.44140625" style="174" customWidth="1"/>
    <col min="3847" max="3847" width="9.88671875" style="174" customWidth="1"/>
    <col min="3848" max="3850" width="8.44140625" style="174" customWidth="1"/>
    <col min="3851" max="3851" width="9.44140625" style="174" customWidth="1"/>
    <col min="3852" max="3860" width="7.44140625" style="174" customWidth="1"/>
    <col min="3861" max="3861" width="10.44140625" style="174" customWidth="1"/>
    <col min="3862" max="4096" width="11.44140625" style="174"/>
    <col min="4097" max="4097" width="39.6640625" style="174" customWidth="1"/>
    <col min="4098" max="4102" width="8.44140625" style="174" customWidth="1"/>
    <col min="4103" max="4103" width="9.88671875" style="174" customWidth="1"/>
    <col min="4104" max="4106" width="8.44140625" style="174" customWidth="1"/>
    <col min="4107" max="4107" width="9.44140625" style="174" customWidth="1"/>
    <col min="4108" max="4116" width="7.44140625" style="174" customWidth="1"/>
    <col min="4117" max="4117" width="10.44140625" style="174" customWidth="1"/>
    <col min="4118" max="4352" width="11.44140625" style="174"/>
    <col min="4353" max="4353" width="39.6640625" style="174" customWidth="1"/>
    <col min="4354" max="4358" width="8.44140625" style="174" customWidth="1"/>
    <col min="4359" max="4359" width="9.88671875" style="174" customWidth="1"/>
    <col min="4360" max="4362" width="8.44140625" style="174" customWidth="1"/>
    <col min="4363" max="4363" width="9.44140625" style="174" customWidth="1"/>
    <col min="4364" max="4372" width="7.44140625" style="174" customWidth="1"/>
    <col min="4373" max="4373" width="10.44140625" style="174" customWidth="1"/>
    <col min="4374" max="4608" width="11.44140625" style="174"/>
    <col min="4609" max="4609" width="39.6640625" style="174" customWidth="1"/>
    <col min="4610" max="4614" width="8.44140625" style="174" customWidth="1"/>
    <col min="4615" max="4615" width="9.88671875" style="174" customWidth="1"/>
    <col min="4616" max="4618" width="8.44140625" style="174" customWidth="1"/>
    <col min="4619" max="4619" width="9.44140625" style="174" customWidth="1"/>
    <col min="4620" max="4628" width="7.44140625" style="174" customWidth="1"/>
    <col min="4629" max="4629" width="10.44140625" style="174" customWidth="1"/>
    <col min="4630" max="4864" width="11.44140625" style="174"/>
    <col min="4865" max="4865" width="39.6640625" style="174" customWidth="1"/>
    <col min="4866" max="4870" width="8.44140625" style="174" customWidth="1"/>
    <col min="4871" max="4871" width="9.88671875" style="174" customWidth="1"/>
    <col min="4872" max="4874" width="8.44140625" style="174" customWidth="1"/>
    <col min="4875" max="4875" width="9.44140625" style="174" customWidth="1"/>
    <col min="4876" max="4884" width="7.44140625" style="174" customWidth="1"/>
    <col min="4885" max="4885" width="10.44140625" style="174" customWidth="1"/>
    <col min="4886" max="5120" width="11.44140625" style="174"/>
    <col min="5121" max="5121" width="39.6640625" style="174" customWidth="1"/>
    <col min="5122" max="5126" width="8.44140625" style="174" customWidth="1"/>
    <col min="5127" max="5127" width="9.88671875" style="174" customWidth="1"/>
    <col min="5128" max="5130" width="8.44140625" style="174" customWidth="1"/>
    <col min="5131" max="5131" width="9.44140625" style="174" customWidth="1"/>
    <col min="5132" max="5140" width="7.44140625" style="174" customWidth="1"/>
    <col min="5141" max="5141" width="10.44140625" style="174" customWidth="1"/>
    <col min="5142" max="5376" width="11.44140625" style="174"/>
    <col min="5377" max="5377" width="39.6640625" style="174" customWidth="1"/>
    <col min="5378" max="5382" width="8.44140625" style="174" customWidth="1"/>
    <col min="5383" max="5383" width="9.88671875" style="174" customWidth="1"/>
    <col min="5384" max="5386" width="8.44140625" style="174" customWidth="1"/>
    <col min="5387" max="5387" width="9.44140625" style="174" customWidth="1"/>
    <col min="5388" max="5396" width="7.44140625" style="174" customWidth="1"/>
    <col min="5397" max="5397" width="10.44140625" style="174" customWidth="1"/>
    <col min="5398" max="5632" width="11.44140625" style="174"/>
    <col min="5633" max="5633" width="39.6640625" style="174" customWidth="1"/>
    <col min="5634" max="5638" width="8.44140625" style="174" customWidth="1"/>
    <col min="5639" max="5639" width="9.88671875" style="174" customWidth="1"/>
    <col min="5640" max="5642" width="8.44140625" style="174" customWidth="1"/>
    <col min="5643" max="5643" width="9.44140625" style="174" customWidth="1"/>
    <col min="5644" max="5652" width="7.44140625" style="174" customWidth="1"/>
    <col min="5653" max="5653" width="10.44140625" style="174" customWidth="1"/>
    <col min="5654" max="5888" width="11.44140625" style="174"/>
    <col min="5889" max="5889" width="39.6640625" style="174" customWidth="1"/>
    <col min="5890" max="5894" width="8.44140625" style="174" customWidth="1"/>
    <col min="5895" max="5895" width="9.88671875" style="174" customWidth="1"/>
    <col min="5896" max="5898" width="8.44140625" style="174" customWidth="1"/>
    <col min="5899" max="5899" width="9.44140625" style="174" customWidth="1"/>
    <col min="5900" max="5908" width="7.44140625" style="174" customWidth="1"/>
    <col min="5909" max="5909" width="10.44140625" style="174" customWidth="1"/>
    <col min="5910" max="6144" width="11.44140625" style="174"/>
    <col min="6145" max="6145" width="39.6640625" style="174" customWidth="1"/>
    <col min="6146" max="6150" width="8.44140625" style="174" customWidth="1"/>
    <col min="6151" max="6151" width="9.88671875" style="174" customWidth="1"/>
    <col min="6152" max="6154" width="8.44140625" style="174" customWidth="1"/>
    <col min="6155" max="6155" width="9.44140625" style="174" customWidth="1"/>
    <col min="6156" max="6164" width="7.44140625" style="174" customWidth="1"/>
    <col min="6165" max="6165" width="10.44140625" style="174" customWidth="1"/>
    <col min="6166" max="6400" width="11.44140625" style="174"/>
    <col min="6401" max="6401" width="39.6640625" style="174" customWidth="1"/>
    <col min="6402" max="6406" width="8.44140625" style="174" customWidth="1"/>
    <col min="6407" max="6407" width="9.88671875" style="174" customWidth="1"/>
    <col min="6408" max="6410" width="8.44140625" style="174" customWidth="1"/>
    <col min="6411" max="6411" width="9.44140625" style="174" customWidth="1"/>
    <col min="6412" max="6420" width="7.44140625" style="174" customWidth="1"/>
    <col min="6421" max="6421" width="10.44140625" style="174" customWidth="1"/>
    <col min="6422" max="6656" width="11.44140625" style="174"/>
    <col min="6657" max="6657" width="39.6640625" style="174" customWidth="1"/>
    <col min="6658" max="6662" width="8.44140625" style="174" customWidth="1"/>
    <col min="6663" max="6663" width="9.88671875" style="174" customWidth="1"/>
    <col min="6664" max="6666" width="8.44140625" style="174" customWidth="1"/>
    <col min="6667" max="6667" width="9.44140625" style="174" customWidth="1"/>
    <col min="6668" max="6676" width="7.44140625" style="174" customWidth="1"/>
    <col min="6677" max="6677" width="10.44140625" style="174" customWidth="1"/>
    <col min="6678" max="6912" width="11.44140625" style="174"/>
    <col min="6913" max="6913" width="39.6640625" style="174" customWidth="1"/>
    <col min="6914" max="6918" width="8.44140625" style="174" customWidth="1"/>
    <col min="6919" max="6919" width="9.88671875" style="174" customWidth="1"/>
    <col min="6920" max="6922" width="8.44140625" style="174" customWidth="1"/>
    <col min="6923" max="6923" width="9.44140625" style="174" customWidth="1"/>
    <col min="6924" max="6932" width="7.44140625" style="174" customWidth="1"/>
    <col min="6933" max="6933" width="10.44140625" style="174" customWidth="1"/>
    <col min="6934" max="7168" width="11.44140625" style="174"/>
    <col min="7169" max="7169" width="39.6640625" style="174" customWidth="1"/>
    <col min="7170" max="7174" width="8.44140625" style="174" customWidth="1"/>
    <col min="7175" max="7175" width="9.88671875" style="174" customWidth="1"/>
    <col min="7176" max="7178" width="8.44140625" style="174" customWidth="1"/>
    <col min="7179" max="7179" width="9.44140625" style="174" customWidth="1"/>
    <col min="7180" max="7188" width="7.44140625" style="174" customWidth="1"/>
    <col min="7189" max="7189" width="10.44140625" style="174" customWidth="1"/>
    <col min="7190" max="7424" width="11.44140625" style="174"/>
    <col min="7425" max="7425" width="39.6640625" style="174" customWidth="1"/>
    <col min="7426" max="7430" width="8.44140625" style="174" customWidth="1"/>
    <col min="7431" max="7431" width="9.88671875" style="174" customWidth="1"/>
    <col min="7432" max="7434" width="8.44140625" style="174" customWidth="1"/>
    <col min="7435" max="7435" width="9.44140625" style="174" customWidth="1"/>
    <col min="7436" max="7444" width="7.44140625" style="174" customWidth="1"/>
    <col min="7445" max="7445" width="10.44140625" style="174" customWidth="1"/>
    <col min="7446" max="7680" width="11.44140625" style="174"/>
    <col min="7681" max="7681" width="39.6640625" style="174" customWidth="1"/>
    <col min="7682" max="7686" width="8.44140625" style="174" customWidth="1"/>
    <col min="7687" max="7687" width="9.88671875" style="174" customWidth="1"/>
    <col min="7688" max="7690" width="8.44140625" style="174" customWidth="1"/>
    <col min="7691" max="7691" width="9.44140625" style="174" customWidth="1"/>
    <col min="7692" max="7700" width="7.44140625" style="174" customWidth="1"/>
    <col min="7701" max="7701" width="10.44140625" style="174" customWidth="1"/>
    <col min="7702" max="7936" width="11.44140625" style="174"/>
    <col min="7937" max="7937" width="39.6640625" style="174" customWidth="1"/>
    <col min="7938" max="7942" width="8.44140625" style="174" customWidth="1"/>
    <col min="7943" max="7943" width="9.88671875" style="174" customWidth="1"/>
    <col min="7944" max="7946" width="8.44140625" style="174" customWidth="1"/>
    <col min="7947" max="7947" width="9.44140625" style="174" customWidth="1"/>
    <col min="7948" max="7956" width="7.44140625" style="174" customWidth="1"/>
    <col min="7957" max="7957" width="10.44140625" style="174" customWidth="1"/>
    <col min="7958" max="8192" width="11.44140625" style="174"/>
    <col min="8193" max="8193" width="39.6640625" style="174" customWidth="1"/>
    <col min="8194" max="8198" width="8.44140625" style="174" customWidth="1"/>
    <col min="8199" max="8199" width="9.88671875" style="174" customWidth="1"/>
    <col min="8200" max="8202" width="8.44140625" style="174" customWidth="1"/>
    <col min="8203" max="8203" width="9.44140625" style="174" customWidth="1"/>
    <col min="8204" max="8212" width="7.44140625" style="174" customWidth="1"/>
    <col min="8213" max="8213" width="10.44140625" style="174" customWidth="1"/>
    <col min="8214" max="8448" width="11.44140625" style="174"/>
    <col min="8449" max="8449" width="39.6640625" style="174" customWidth="1"/>
    <col min="8450" max="8454" width="8.44140625" style="174" customWidth="1"/>
    <col min="8455" max="8455" width="9.88671875" style="174" customWidth="1"/>
    <col min="8456" max="8458" width="8.44140625" style="174" customWidth="1"/>
    <col min="8459" max="8459" width="9.44140625" style="174" customWidth="1"/>
    <col min="8460" max="8468" width="7.44140625" style="174" customWidth="1"/>
    <col min="8469" max="8469" width="10.44140625" style="174" customWidth="1"/>
    <col min="8470" max="8704" width="11.44140625" style="174"/>
    <col min="8705" max="8705" width="39.6640625" style="174" customWidth="1"/>
    <col min="8706" max="8710" width="8.44140625" style="174" customWidth="1"/>
    <col min="8711" max="8711" width="9.88671875" style="174" customWidth="1"/>
    <col min="8712" max="8714" width="8.44140625" style="174" customWidth="1"/>
    <col min="8715" max="8715" width="9.44140625" style="174" customWidth="1"/>
    <col min="8716" max="8724" width="7.44140625" style="174" customWidth="1"/>
    <col min="8725" max="8725" width="10.44140625" style="174" customWidth="1"/>
    <col min="8726" max="8960" width="11.44140625" style="174"/>
    <col min="8961" max="8961" width="39.6640625" style="174" customWidth="1"/>
    <col min="8962" max="8966" width="8.44140625" style="174" customWidth="1"/>
    <col min="8967" max="8967" width="9.88671875" style="174" customWidth="1"/>
    <col min="8968" max="8970" width="8.44140625" style="174" customWidth="1"/>
    <col min="8971" max="8971" width="9.44140625" style="174" customWidth="1"/>
    <col min="8972" max="8980" width="7.44140625" style="174" customWidth="1"/>
    <col min="8981" max="8981" width="10.44140625" style="174" customWidth="1"/>
    <col min="8982" max="9216" width="11.44140625" style="174"/>
    <col min="9217" max="9217" width="39.6640625" style="174" customWidth="1"/>
    <col min="9218" max="9222" width="8.44140625" style="174" customWidth="1"/>
    <col min="9223" max="9223" width="9.88671875" style="174" customWidth="1"/>
    <col min="9224" max="9226" width="8.44140625" style="174" customWidth="1"/>
    <col min="9227" max="9227" width="9.44140625" style="174" customWidth="1"/>
    <col min="9228" max="9236" width="7.44140625" style="174" customWidth="1"/>
    <col min="9237" max="9237" width="10.44140625" style="174" customWidth="1"/>
    <col min="9238" max="9472" width="11.44140625" style="174"/>
    <col min="9473" max="9473" width="39.6640625" style="174" customWidth="1"/>
    <col min="9474" max="9478" width="8.44140625" style="174" customWidth="1"/>
    <col min="9479" max="9479" width="9.88671875" style="174" customWidth="1"/>
    <col min="9480" max="9482" width="8.44140625" style="174" customWidth="1"/>
    <col min="9483" max="9483" width="9.44140625" style="174" customWidth="1"/>
    <col min="9484" max="9492" width="7.44140625" style="174" customWidth="1"/>
    <col min="9493" max="9493" width="10.44140625" style="174" customWidth="1"/>
    <col min="9494" max="9728" width="11.44140625" style="174"/>
    <col min="9729" max="9729" width="39.6640625" style="174" customWidth="1"/>
    <col min="9730" max="9734" width="8.44140625" style="174" customWidth="1"/>
    <col min="9735" max="9735" width="9.88671875" style="174" customWidth="1"/>
    <col min="9736" max="9738" width="8.44140625" style="174" customWidth="1"/>
    <col min="9739" max="9739" width="9.44140625" style="174" customWidth="1"/>
    <col min="9740" max="9748" width="7.44140625" style="174" customWidth="1"/>
    <col min="9749" max="9749" width="10.44140625" style="174" customWidth="1"/>
    <col min="9750" max="9984" width="11.44140625" style="174"/>
    <col min="9985" max="9985" width="39.6640625" style="174" customWidth="1"/>
    <col min="9986" max="9990" width="8.44140625" style="174" customWidth="1"/>
    <col min="9991" max="9991" width="9.88671875" style="174" customWidth="1"/>
    <col min="9992" max="9994" width="8.44140625" style="174" customWidth="1"/>
    <col min="9995" max="9995" width="9.44140625" style="174" customWidth="1"/>
    <col min="9996" max="10004" width="7.44140625" style="174" customWidth="1"/>
    <col min="10005" max="10005" width="10.44140625" style="174" customWidth="1"/>
    <col min="10006" max="10240" width="11.44140625" style="174"/>
    <col min="10241" max="10241" width="39.6640625" style="174" customWidth="1"/>
    <col min="10242" max="10246" width="8.44140625" style="174" customWidth="1"/>
    <col min="10247" max="10247" width="9.88671875" style="174" customWidth="1"/>
    <col min="10248" max="10250" width="8.44140625" style="174" customWidth="1"/>
    <col min="10251" max="10251" width="9.44140625" style="174" customWidth="1"/>
    <col min="10252" max="10260" width="7.44140625" style="174" customWidth="1"/>
    <col min="10261" max="10261" width="10.44140625" style="174" customWidth="1"/>
    <col min="10262" max="10496" width="11.44140625" style="174"/>
    <col min="10497" max="10497" width="39.6640625" style="174" customWidth="1"/>
    <col min="10498" max="10502" width="8.44140625" style="174" customWidth="1"/>
    <col min="10503" max="10503" width="9.88671875" style="174" customWidth="1"/>
    <col min="10504" max="10506" width="8.44140625" style="174" customWidth="1"/>
    <col min="10507" max="10507" width="9.44140625" style="174" customWidth="1"/>
    <col min="10508" max="10516" width="7.44140625" style="174" customWidth="1"/>
    <col min="10517" max="10517" width="10.44140625" style="174" customWidth="1"/>
    <col min="10518" max="10752" width="11.44140625" style="174"/>
    <col min="10753" max="10753" width="39.6640625" style="174" customWidth="1"/>
    <col min="10754" max="10758" width="8.44140625" style="174" customWidth="1"/>
    <col min="10759" max="10759" width="9.88671875" style="174" customWidth="1"/>
    <col min="10760" max="10762" width="8.44140625" style="174" customWidth="1"/>
    <col min="10763" max="10763" width="9.44140625" style="174" customWidth="1"/>
    <col min="10764" max="10772" width="7.44140625" style="174" customWidth="1"/>
    <col min="10773" max="10773" width="10.44140625" style="174" customWidth="1"/>
    <col min="10774" max="11008" width="11.44140625" style="174"/>
    <col min="11009" max="11009" width="39.6640625" style="174" customWidth="1"/>
    <col min="11010" max="11014" width="8.44140625" style="174" customWidth="1"/>
    <col min="11015" max="11015" width="9.88671875" style="174" customWidth="1"/>
    <col min="11016" max="11018" width="8.44140625" style="174" customWidth="1"/>
    <col min="11019" max="11019" width="9.44140625" style="174" customWidth="1"/>
    <col min="11020" max="11028" width="7.44140625" style="174" customWidth="1"/>
    <col min="11029" max="11029" width="10.44140625" style="174" customWidth="1"/>
    <col min="11030" max="11264" width="11.44140625" style="174"/>
    <col min="11265" max="11265" width="39.6640625" style="174" customWidth="1"/>
    <col min="11266" max="11270" width="8.44140625" style="174" customWidth="1"/>
    <col min="11271" max="11271" width="9.88671875" style="174" customWidth="1"/>
    <col min="11272" max="11274" width="8.44140625" style="174" customWidth="1"/>
    <col min="11275" max="11275" width="9.44140625" style="174" customWidth="1"/>
    <col min="11276" max="11284" width="7.44140625" style="174" customWidth="1"/>
    <col min="11285" max="11285" width="10.44140625" style="174" customWidth="1"/>
    <col min="11286" max="11520" width="11.44140625" style="174"/>
    <col min="11521" max="11521" width="39.6640625" style="174" customWidth="1"/>
    <col min="11522" max="11526" width="8.44140625" style="174" customWidth="1"/>
    <col min="11527" max="11527" width="9.88671875" style="174" customWidth="1"/>
    <col min="11528" max="11530" width="8.44140625" style="174" customWidth="1"/>
    <col min="11531" max="11531" width="9.44140625" style="174" customWidth="1"/>
    <col min="11532" max="11540" width="7.44140625" style="174" customWidth="1"/>
    <col min="11541" max="11541" width="10.44140625" style="174" customWidth="1"/>
    <col min="11542" max="11776" width="11.44140625" style="174"/>
    <col min="11777" max="11777" width="39.6640625" style="174" customWidth="1"/>
    <col min="11778" max="11782" width="8.44140625" style="174" customWidth="1"/>
    <col min="11783" max="11783" width="9.88671875" style="174" customWidth="1"/>
    <col min="11784" max="11786" width="8.44140625" style="174" customWidth="1"/>
    <col min="11787" max="11787" width="9.44140625" style="174" customWidth="1"/>
    <col min="11788" max="11796" width="7.44140625" style="174" customWidth="1"/>
    <col min="11797" max="11797" width="10.44140625" style="174" customWidth="1"/>
    <col min="11798" max="12032" width="11.44140625" style="174"/>
    <col min="12033" max="12033" width="39.6640625" style="174" customWidth="1"/>
    <col min="12034" max="12038" width="8.44140625" style="174" customWidth="1"/>
    <col min="12039" max="12039" width="9.88671875" style="174" customWidth="1"/>
    <col min="12040" max="12042" width="8.44140625" style="174" customWidth="1"/>
    <col min="12043" max="12043" width="9.44140625" style="174" customWidth="1"/>
    <col min="12044" max="12052" width="7.44140625" style="174" customWidth="1"/>
    <col min="12053" max="12053" width="10.44140625" style="174" customWidth="1"/>
    <col min="12054" max="12288" width="11.44140625" style="174"/>
    <col min="12289" max="12289" width="39.6640625" style="174" customWidth="1"/>
    <col min="12290" max="12294" width="8.44140625" style="174" customWidth="1"/>
    <col min="12295" max="12295" width="9.88671875" style="174" customWidth="1"/>
    <col min="12296" max="12298" width="8.44140625" style="174" customWidth="1"/>
    <col min="12299" max="12299" width="9.44140625" style="174" customWidth="1"/>
    <col min="12300" max="12308" width="7.44140625" style="174" customWidth="1"/>
    <col min="12309" max="12309" width="10.44140625" style="174" customWidth="1"/>
    <col min="12310" max="12544" width="11.44140625" style="174"/>
    <col min="12545" max="12545" width="39.6640625" style="174" customWidth="1"/>
    <col min="12546" max="12550" width="8.44140625" style="174" customWidth="1"/>
    <col min="12551" max="12551" width="9.88671875" style="174" customWidth="1"/>
    <col min="12552" max="12554" width="8.44140625" style="174" customWidth="1"/>
    <col min="12555" max="12555" width="9.44140625" style="174" customWidth="1"/>
    <col min="12556" max="12564" width="7.44140625" style="174" customWidth="1"/>
    <col min="12565" max="12565" width="10.44140625" style="174" customWidth="1"/>
    <col min="12566" max="12800" width="11.44140625" style="174"/>
    <col min="12801" max="12801" width="39.6640625" style="174" customWidth="1"/>
    <col min="12802" max="12806" width="8.44140625" style="174" customWidth="1"/>
    <col min="12807" max="12807" width="9.88671875" style="174" customWidth="1"/>
    <col min="12808" max="12810" width="8.44140625" style="174" customWidth="1"/>
    <col min="12811" max="12811" width="9.44140625" style="174" customWidth="1"/>
    <col min="12812" max="12820" width="7.44140625" style="174" customWidth="1"/>
    <col min="12821" max="12821" width="10.44140625" style="174" customWidth="1"/>
    <col min="12822" max="13056" width="11.44140625" style="174"/>
    <col min="13057" max="13057" width="39.6640625" style="174" customWidth="1"/>
    <col min="13058" max="13062" width="8.44140625" style="174" customWidth="1"/>
    <col min="13063" max="13063" width="9.88671875" style="174" customWidth="1"/>
    <col min="13064" max="13066" width="8.44140625" style="174" customWidth="1"/>
    <col min="13067" max="13067" width="9.44140625" style="174" customWidth="1"/>
    <col min="13068" max="13076" width="7.44140625" style="174" customWidth="1"/>
    <col min="13077" max="13077" width="10.44140625" style="174" customWidth="1"/>
    <col min="13078" max="13312" width="11.44140625" style="174"/>
    <col min="13313" max="13313" width="39.6640625" style="174" customWidth="1"/>
    <col min="13314" max="13318" width="8.44140625" style="174" customWidth="1"/>
    <col min="13319" max="13319" width="9.88671875" style="174" customWidth="1"/>
    <col min="13320" max="13322" width="8.44140625" style="174" customWidth="1"/>
    <col min="13323" max="13323" width="9.44140625" style="174" customWidth="1"/>
    <col min="13324" max="13332" width="7.44140625" style="174" customWidth="1"/>
    <col min="13333" max="13333" width="10.44140625" style="174" customWidth="1"/>
    <col min="13334" max="13568" width="11.44140625" style="174"/>
    <col min="13569" max="13569" width="39.6640625" style="174" customWidth="1"/>
    <col min="13570" max="13574" width="8.44140625" style="174" customWidth="1"/>
    <col min="13575" max="13575" width="9.88671875" style="174" customWidth="1"/>
    <col min="13576" max="13578" width="8.44140625" style="174" customWidth="1"/>
    <col min="13579" max="13579" width="9.44140625" style="174" customWidth="1"/>
    <col min="13580" max="13588" width="7.44140625" style="174" customWidth="1"/>
    <col min="13589" max="13589" width="10.44140625" style="174" customWidth="1"/>
    <col min="13590" max="13824" width="11.44140625" style="174"/>
    <col min="13825" max="13825" width="39.6640625" style="174" customWidth="1"/>
    <col min="13826" max="13830" width="8.44140625" style="174" customWidth="1"/>
    <col min="13831" max="13831" width="9.88671875" style="174" customWidth="1"/>
    <col min="13832" max="13834" width="8.44140625" style="174" customWidth="1"/>
    <col min="13835" max="13835" width="9.44140625" style="174" customWidth="1"/>
    <col min="13836" max="13844" width="7.44140625" style="174" customWidth="1"/>
    <col min="13845" max="13845" width="10.44140625" style="174" customWidth="1"/>
    <col min="13846" max="14080" width="11.44140625" style="174"/>
    <col min="14081" max="14081" width="39.6640625" style="174" customWidth="1"/>
    <col min="14082" max="14086" width="8.44140625" style="174" customWidth="1"/>
    <col min="14087" max="14087" width="9.88671875" style="174" customWidth="1"/>
    <col min="14088" max="14090" width="8.44140625" style="174" customWidth="1"/>
    <col min="14091" max="14091" width="9.44140625" style="174" customWidth="1"/>
    <col min="14092" max="14100" width="7.44140625" style="174" customWidth="1"/>
    <col min="14101" max="14101" width="10.44140625" style="174" customWidth="1"/>
    <col min="14102" max="14336" width="11.44140625" style="174"/>
    <col min="14337" max="14337" width="39.6640625" style="174" customWidth="1"/>
    <col min="14338" max="14342" width="8.44140625" style="174" customWidth="1"/>
    <col min="14343" max="14343" width="9.88671875" style="174" customWidth="1"/>
    <col min="14344" max="14346" width="8.44140625" style="174" customWidth="1"/>
    <col min="14347" max="14347" width="9.44140625" style="174" customWidth="1"/>
    <col min="14348" max="14356" width="7.44140625" style="174" customWidth="1"/>
    <col min="14357" max="14357" width="10.44140625" style="174" customWidth="1"/>
    <col min="14358" max="14592" width="11.44140625" style="174"/>
    <col min="14593" max="14593" width="39.6640625" style="174" customWidth="1"/>
    <col min="14594" max="14598" width="8.44140625" style="174" customWidth="1"/>
    <col min="14599" max="14599" width="9.88671875" style="174" customWidth="1"/>
    <col min="14600" max="14602" width="8.44140625" style="174" customWidth="1"/>
    <col min="14603" max="14603" width="9.44140625" style="174" customWidth="1"/>
    <col min="14604" max="14612" width="7.44140625" style="174" customWidth="1"/>
    <col min="14613" max="14613" width="10.44140625" style="174" customWidth="1"/>
    <col min="14614" max="14848" width="11.44140625" style="174"/>
    <col min="14849" max="14849" width="39.6640625" style="174" customWidth="1"/>
    <col min="14850" max="14854" width="8.44140625" style="174" customWidth="1"/>
    <col min="14855" max="14855" width="9.88671875" style="174" customWidth="1"/>
    <col min="14856" max="14858" width="8.44140625" style="174" customWidth="1"/>
    <col min="14859" max="14859" width="9.44140625" style="174" customWidth="1"/>
    <col min="14860" max="14868" width="7.44140625" style="174" customWidth="1"/>
    <col min="14869" max="14869" width="10.44140625" style="174" customWidth="1"/>
    <col min="14870" max="15104" width="11.44140625" style="174"/>
    <col min="15105" max="15105" width="39.6640625" style="174" customWidth="1"/>
    <col min="15106" max="15110" width="8.44140625" style="174" customWidth="1"/>
    <col min="15111" max="15111" width="9.88671875" style="174" customWidth="1"/>
    <col min="15112" max="15114" width="8.44140625" style="174" customWidth="1"/>
    <col min="15115" max="15115" width="9.44140625" style="174" customWidth="1"/>
    <col min="15116" max="15124" width="7.44140625" style="174" customWidth="1"/>
    <col min="15125" max="15125" width="10.44140625" style="174" customWidth="1"/>
    <col min="15126" max="15360" width="11.44140625" style="174"/>
    <col min="15361" max="15361" width="39.6640625" style="174" customWidth="1"/>
    <col min="15362" max="15366" width="8.44140625" style="174" customWidth="1"/>
    <col min="15367" max="15367" width="9.88671875" style="174" customWidth="1"/>
    <col min="15368" max="15370" width="8.44140625" style="174" customWidth="1"/>
    <col min="15371" max="15371" width="9.44140625" style="174" customWidth="1"/>
    <col min="15372" max="15380" width="7.44140625" style="174" customWidth="1"/>
    <col min="15381" max="15381" width="10.44140625" style="174" customWidth="1"/>
    <col min="15382" max="15616" width="11.44140625" style="174"/>
    <col min="15617" max="15617" width="39.6640625" style="174" customWidth="1"/>
    <col min="15618" max="15622" width="8.44140625" style="174" customWidth="1"/>
    <col min="15623" max="15623" width="9.88671875" style="174" customWidth="1"/>
    <col min="15624" max="15626" width="8.44140625" style="174" customWidth="1"/>
    <col min="15627" max="15627" width="9.44140625" style="174" customWidth="1"/>
    <col min="15628" max="15636" width="7.44140625" style="174" customWidth="1"/>
    <col min="15637" max="15637" width="10.44140625" style="174" customWidth="1"/>
    <col min="15638" max="15872" width="11.44140625" style="174"/>
    <col min="15873" max="15873" width="39.6640625" style="174" customWidth="1"/>
    <col min="15874" max="15878" width="8.44140625" style="174" customWidth="1"/>
    <col min="15879" max="15879" width="9.88671875" style="174" customWidth="1"/>
    <col min="15880" max="15882" width="8.44140625" style="174" customWidth="1"/>
    <col min="15883" max="15883" width="9.44140625" style="174" customWidth="1"/>
    <col min="15884" max="15892" width="7.44140625" style="174" customWidth="1"/>
    <col min="15893" max="15893" width="10.44140625" style="174" customWidth="1"/>
    <col min="15894" max="16128" width="11.44140625" style="174"/>
    <col min="16129" max="16129" width="39.6640625" style="174" customWidth="1"/>
    <col min="16130" max="16134" width="8.44140625" style="174" customWidth="1"/>
    <col min="16135" max="16135" width="9.88671875" style="174" customWidth="1"/>
    <col min="16136" max="16138" width="8.44140625" style="174" customWidth="1"/>
    <col min="16139" max="16139" width="9.44140625" style="174" customWidth="1"/>
    <col min="16140" max="16148" width="7.44140625" style="174" customWidth="1"/>
    <col min="16149" max="16149" width="10.44140625" style="174" customWidth="1"/>
    <col min="16150" max="16384" width="11.44140625" style="174"/>
  </cols>
  <sheetData>
    <row r="1" spans="1:22" ht="18" customHeight="1">
      <c r="A1" s="1594" t="s">
        <v>2775</v>
      </c>
      <c r="B1" s="246"/>
      <c r="C1" s="246"/>
      <c r="D1" s="246"/>
      <c r="E1" s="246"/>
      <c r="F1" s="246"/>
      <c r="G1" s="246"/>
      <c r="H1" s="246"/>
      <c r="I1" s="246"/>
      <c r="J1" s="246"/>
      <c r="K1" s="246"/>
      <c r="L1" s="246"/>
      <c r="M1" s="246"/>
      <c r="N1" s="246"/>
      <c r="O1" s="246"/>
      <c r="P1" s="246"/>
      <c r="Q1" s="246"/>
      <c r="R1" s="246"/>
      <c r="S1" s="246"/>
      <c r="T1" s="246"/>
      <c r="U1" s="246"/>
    </row>
    <row r="2" spans="1:22" s="282" customFormat="1" ht="24" customHeight="1">
      <c r="A2" s="128" t="s">
        <v>2622</v>
      </c>
      <c r="B2" s="1323"/>
      <c r="C2" s="1323"/>
      <c r="D2" s="1323"/>
      <c r="E2" s="1323"/>
      <c r="F2" s="1323"/>
      <c r="G2" s="1323"/>
      <c r="H2" s="1323"/>
      <c r="I2" s="1323"/>
      <c r="J2" s="1323"/>
      <c r="K2" s="1323"/>
      <c r="L2" s="1323"/>
      <c r="M2" s="1323"/>
      <c r="N2" s="1323"/>
      <c r="O2" s="1323"/>
      <c r="P2" s="1323"/>
      <c r="Q2" s="1323"/>
      <c r="R2" s="1323"/>
      <c r="S2" s="1323"/>
      <c r="T2" s="1323"/>
      <c r="U2" s="1323"/>
    </row>
    <row r="3" spans="1:22" s="282" customFormat="1" ht="24" customHeight="1">
      <c r="A3" s="128" t="s">
        <v>2623</v>
      </c>
      <c r="B3" s="1323"/>
      <c r="C3" s="1323"/>
      <c r="D3" s="1323"/>
      <c r="E3" s="1323"/>
      <c r="F3" s="1323"/>
      <c r="G3" s="1323"/>
      <c r="H3" s="1323"/>
      <c r="I3" s="1323"/>
      <c r="J3" s="1323"/>
      <c r="K3" s="1323"/>
      <c r="L3" s="1323"/>
      <c r="M3" s="1323"/>
      <c r="N3" s="1323"/>
      <c r="O3" s="1323"/>
      <c r="P3" s="1323"/>
      <c r="Q3" s="1323"/>
      <c r="R3" s="1323"/>
      <c r="S3" s="1323"/>
      <c r="T3" s="1323"/>
      <c r="U3" s="1323"/>
    </row>
    <row r="4" spans="1:22" ht="20.100000000000001" customHeight="1">
      <c r="A4" s="131">
        <v>46112</v>
      </c>
      <c r="B4" s="1324"/>
      <c r="C4" s="1324"/>
      <c r="D4" s="1324"/>
      <c r="E4" s="1324"/>
      <c r="F4" s="1324"/>
      <c r="G4" s="1324"/>
      <c r="H4" s="1324"/>
      <c r="I4" s="1324"/>
      <c r="J4" s="1324"/>
      <c r="K4" s="1324"/>
      <c r="L4" s="1324"/>
      <c r="M4" s="1324"/>
      <c r="N4" s="1324"/>
      <c r="O4" s="1324"/>
      <c r="P4" s="1324"/>
      <c r="Q4" s="1324"/>
      <c r="R4" s="1324"/>
      <c r="S4" s="1324"/>
      <c r="T4" s="1324"/>
      <c r="U4" s="1324"/>
    </row>
    <row r="5" spans="1:22" ht="18" customHeight="1">
      <c r="A5" s="132" t="s">
        <v>101</v>
      </c>
      <c r="B5" s="1325"/>
      <c r="C5" s="1325"/>
      <c r="D5" s="1325"/>
      <c r="E5" s="1325"/>
      <c r="F5" s="1325"/>
      <c r="G5" s="1325"/>
      <c r="H5" s="1325"/>
      <c r="I5" s="1325"/>
      <c r="J5" s="1325"/>
      <c r="K5" s="1325"/>
      <c r="L5" s="1325"/>
      <c r="M5" s="1325"/>
      <c r="N5" s="1325"/>
      <c r="O5" s="1325"/>
      <c r="P5" s="1325"/>
      <c r="Q5" s="1325"/>
      <c r="R5" s="1325"/>
      <c r="S5" s="1325"/>
      <c r="T5" s="1325"/>
      <c r="U5" s="1325"/>
    </row>
    <row r="6" spans="1:22" ht="8.1" customHeight="1" thickBot="1">
      <c r="A6" s="137"/>
      <c r="B6" s="137"/>
      <c r="C6" s="137"/>
      <c r="D6" s="137"/>
      <c r="E6" s="137"/>
      <c r="F6" s="137"/>
      <c r="G6" s="137"/>
      <c r="H6" s="137"/>
      <c r="I6" s="137"/>
      <c r="J6" s="137"/>
      <c r="K6" s="137"/>
      <c r="L6" s="137"/>
      <c r="M6" s="137"/>
      <c r="N6" s="137"/>
      <c r="O6" s="137"/>
      <c r="P6" s="137"/>
      <c r="Q6" s="137"/>
      <c r="R6" s="137"/>
      <c r="S6" s="137"/>
      <c r="T6" s="137"/>
      <c r="U6" s="137"/>
    </row>
    <row r="7" spans="1:22" ht="36" customHeight="1">
      <c r="A7" s="1326" t="s">
        <v>2624</v>
      </c>
      <c r="B7" s="1327" t="s">
        <v>29</v>
      </c>
      <c r="C7" s="1327" t="s">
        <v>30</v>
      </c>
      <c r="D7" s="1327" t="s">
        <v>31</v>
      </c>
      <c r="E7" s="1327" t="s">
        <v>32</v>
      </c>
      <c r="F7" s="1327" t="s">
        <v>33</v>
      </c>
      <c r="G7" s="1327" t="s">
        <v>109</v>
      </c>
      <c r="H7" s="1327" t="s">
        <v>35</v>
      </c>
      <c r="I7" s="1327" t="s">
        <v>2360</v>
      </c>
      <c r="J7" s="1327" t="s">
        <v>37</v>
      </c>
      <c r="K7" s="1327" t="s">
        <v>38</v>
      </c>
      <c r="L7" s="1327" t="s">
        <v>99</v>
      </c>
      <c r="M7" s="1327" t="s">
        <v>40</v>
      </c>
      <c r="N7" s="1327" t="s">
        <v>132</v>
      </c>
      <c r="O7" s="1327" t="s">
        <v>42</v>
      </c>
      <c r="P7" s="1327" t="s">
        <v>43</v>
      </c>
      <c r="Q7" s="1327" t="s">
        <v>44</v>
      </c>
      <c r="R7" s="1327" t="s">
        <v>2342</v>
      </c>
      <c r="S7" s="1327" t="s">
        <v>46</v>
      </c>
      <c r="T7" s="1327" t="s">
        <v>47</v>
      </c>
      <c r="U7" s="1327" t="s">
        <v>172</v>
      </c>
      <c r="V7" s="419"/>
    </row>
    <row r="8" spans="1:22" ht="25.2" customHeight="1">
      <c r="A8" s="1328"/>
      <c r="B8" s="1329"/>
      <c r="C8" s="1329"/>
      <c r="D8" s="1329"/>
      <c r="E8" s="1329"/>
      <c r="F8" s="1329"/>
      <c r="G8" s="1329"/>
      <c r="H8" s="1329"/>
      <c r="I8" s="1329"/>
      <c r="J8" s="1329"/>
      <c r="K8" s="1329"/>
      <c r="L8" s="1329"/>
      <c r="M8" s="1329"/>
      <c r="N8" s="1329"/>
      <c r="O8" s="1329"/>
      <c r="P8" s="1329"/>
      <c r="Q8" s="1329"/>
      <c r="R8" s="1329"/>
      <c r="S8" s="1329"/>
      <c r="T8" s="1329"/>
      <c r="U8" s="1329"/>
      <c r="V8" s="419"/>
    </row>
    <row r="9" spans="1:22" ht="19.5" customHeight="1">
      <c r="A9" s="1328"/>
      <c r="B9" s="1329"/>
      <c r="C9" s="1329"/>
      <c r="D9" s="1329"/>
      <c r="E9" s="1329"/>
      <c r="F9" s="1329"/>
      <c r="G9" s="1329"/>
      <c r="H9" s="1329"/>
      <c r="I9" s="1329"/>
      <c r="J9" s="1329"/>
      <c r="K9" s="1329"/>
      <c r="L9" s="1329"/>
      <c r="M9" s="1329"/>
      <c r="N9" s="1329"/>
      <c r="O9" s="1329"/>
      <c r="P9" s="1329"/>
      <c r="Q9" s="1329"/>
      <c r="R9" s="1329"/>
      <c r="S9" s="1329"/>
      <c r="T9" s="1329"/>
      <c r="U9" s="1329"/>
      <c r="V9" s="419"/>
    </row>
    <row r="10" spans="1:22" ht="27" customHeight="1">
      <c r="A10" s="1328"/>
      <c r="B10" s="1329"/>
      <c r="C10" s="1329"/>
      <c r="D10" s="1329"/>
      <c r="E10" s="1329"/>
      <c r="F10" s="1329"/>
      <c r="G10" s="1329"/>
      <c r="H10" s="1329"/>
      <c r="I10" s="1329"/>
      <c r="J10" s="1329"/>
      <c r="K10" s="1329"/>
      <c r="L10" s="1329" t="s">
        <v>2625</v>
      </c>
      <c r="M10" s="1329" t="s">
        <v>2625</v>
      </c>
      <c r="N10" s="1329"/>
      <c r="O10" s="1329"/>
      <c r="P10" s="1329" t="s">
        <v>2626</v>
      </c>
      <c r="Q10" s="1329"/>
      <c r="R10" s="1329"/>
      <c r="S10" s="1329"/>
      <c r="T10" s="1329"/>
      <c r="U10" s="1329"/>
      <c r="V10" s="419"/>
    </row>
    <row r="11" spans="1:22" ht="3.9" customHeight="1">
      <c r="A11" s="1330"/>
      <c r="B11" s="1331"/>
      <c r="C11" s="1331"/>
      <c r="D11" s="1331"/>
      <c r="E11" s="1331"/>
      <c r="F11" s="1331"/>
      <c r="G11" s="1331"/>
      <c r="H11" s="1331"/>
      <c r="I11" s="1331"/>
      <c r="J11" s="1331"/>
      <c r="K11" s="1331"/>
      <c r="L11" s="1331"/>
      <c r="M11" s="1331"/>
      <c r="N11" s="1331"/>
      <c r="O11" s="1331"/>
      <c r="P11" s="1331"/>
      <c r="Q11" s="1331"/>
      <c r="R11" s="1331"/>
      <c r="S11" s="1331"/>
      <c r="T11" s="1331"/>
      <c r="U11" s="1331"/>
      <c r="V11" s="419"/>
    </row>
    <row r="12" spans="1:22" s="280" customFormat="1" ht="3.45" customHeight="1">
      <c r="A12" s="1332"/>
      <c r="B12" s="1333"/>
      <c r="C12" s="1333"/>
      <c r="D12" s="1333"/>
      <c r="E12" s="1333"/>
      <c r="F12" s="1333"/>
      <c r="G12" s="1333"/>
      <c r="H12" s="1333"/>
      <c r="I12" s="1333"/>
      <c r="J12" s="1333"/>
      <c r="K12" s="1333"/>
      <c r="L12" s="1333"/>
      <c r="M12" s="1333"/>
      <c r="N12" s="1333"/>
      <c r="O12" s="1333"/>
      <c r="P12" s="1333"/>
      <c r="Q12" s="1333"/>
      <c r="R12" s="1333"/>
      <c r="S12" s="1333"/>
      <c r="T12" s="1333"/>
      <c r="U12" s="1333"/>
      <c r="V12" s="274"/>
    </row>
    <row r="13" spans="1:22" s="274" customFormat="1" ht="20.100000000000001" customHeight="1">
      <c r="A13" s="1334" t="s">
        <v>2010</v>
      </c>
      <c r="B13" s="1335">
        <v>3775207.9721400002</v>
      </c>
      <c r="C13" s="1335">
        <v>37481.475079999997</v>
      </c>
      <c r="D13" s="1335">
        <v>3624228.7217600001</v>
      </c>
      <c r="E13" s="1335">
        <v>185007.30084000001</v>
      </c>
      <c r="F13" s="1335">
        <v>1200932.2532800001</v>
      </c>
      <c r="G13" s="1335">
        <v>1786903.18665</v>
      </c>
      <c r="H13" s="1335">
        <v>67.155720000000002</v>
      </c>
      <c r="I13" s="1335">
        <v>2510943.7030500001</v>
      </c>
      <c r="J13" s="1335">
        <v>424954.66680000001</v>
      </c>
      <c r="K13" s="1335">
        <v>194874.30264000001</v>
      </c>
      <c r="L13" s="1335">
        <v>0</v>
      </c>
      <c r="M13" s="1335">
        <v>833193.32637000002</v>
      </c>
      <c r="N13" s="1335">
        <v>0</v>
      </c>
      <c r="O13" s="1335">
        <v>33584.325819999998</v>
      </c>
      <c r="P13" s="1335">
        <v>113834.18687000001</v>
      </c>
      <c r="Q13" s="1335">
        <v>0</v>
      </c>
      <c r="R13" s="1335">
        <v>340476.44308</v>
      </c>
      <c r="S13" s="1335">
        <v>306727.63673000003</v>
      </c>
      <c r="T13" s="1335">
        <v>56.939900000000002</v>
      </c>
      <c r="U13" s="1336">
        <v>15368473.596730003</v>
      </c>
    </row>
    <row r="14" spans="1:22" s="274" customFormat="1" ht="20.100000000000001" customHeight="1">
      <c r="A14" s="1334" t="s">
        <v>2011</v>
      </c>
      <c r="B14" s="1335">
        <v>1236025.6031200001</v>
      </c>
      <c r="C14" s="1335">
        <v>3194.4567200000001</v>
      </c>
      <c r="D14" s="1335">
        <v>3698911.6244299999</v>
      </c>
      <c r="E14" s="1335">
        <v>48289.079720000002</v>
      </c>
      <c r="F14" s="1335">
        <v>544936.77859999996</v>
      </c>
      <c r="G14" s="1335">
        <v>778668.00188</v>
      </c>
      <c r="H14" s="1335">
        <v>139178.53244000001</v>
      </c>
      <c r="I14" s="1335">
        <v>1521223.61143</v>
      </c>
      <c r="J14" s="1335">
        <v>4592.3258599999999</v>
      </c>
      <c r="K14" s="1335">
        <v>18194.642090000001</v>
      </c>
      <c r="L14" s="1335">
        <v>0</v>
      </c>
      <c r="M14" s="1335">
        <v>821785.94108999998</v>
      </c>
      <c r="N14" s="1335">
        <v>0</v>
      </c>
      <c r="O14" s="1335">
        <v>19346.50909</v>
      </c>
      <c r="P14" s="1335">
        <v>293502.06310000003</v>
      </c>
      <c r="Q14" s="1335">
        <v>51946.080000000002</v>
      </c>
      <c r="R14" s="1335">
        <v>81722.389949999997</v>
      </c>
      <c r="S14" s="1335">
        <v>7164.0413500000004</v>
      </c>
      <c r="T14" s="1335">
        <v>49.132440000000003</v>
      </c>
      <c r="U14" s="1336">
        <v>9268730.8133100029</v>
      </c>
    </row>
    <row r="15" spans="1:22" s="274" customFormat="1" ht="20.100000000000001" customHeight="1">
      <c r="A15" s="1334" t="s">
        <v>2012</v>
      </c>
      <c r="B15" s="1335">
        <v>10453601.33336</v>
      </c>
      <c r="C15" s="1335">
        <v>81704.360509999999</v>
      </c>
      <c r="D15" s="1335">
        <v>17718871.29944</v>
      </c>
      <c r="E15" s="1335">
        <v>484714.08075999998</v>
      </c>
      <c r="F15" s="1335">
        <v>2049621.35629</v>
      </c>
      <c r="G15" s="1335">
        <v>7123503.5030899998</v>
      </c>
      <c r="H15" s="1335">
        <v>343816.22064000001</v>
      </c>
      <c r="I15" s="1335">
        <v>5795656.3796100002</v>
      </c>
      <c r="J15" s="1335">
        <v>996469.57042</v>
      </c>
      <c r="K15" s="1335">
        <v>378742.95023000002</v>
      </c>
      <c r="L15" s="1335">
        <v>217.23415</v>
      </c>
      <c r="M15" s="1335">
        <v>916803.40003000002</v>
      </c>
      <c r="N15" s="1335">
        <v>0</v>
      </c>
      <c r="O15" s="1335">
        <v>15312.00714</v>
      </c>
      <c r="P15" s="1335">
        <v>100091.09061</v>
      </c>
      <c r="Q15" s="1335">
        <v>0</v>
      </c>
      <c r="R15" s="1335">
        <v>286039.41372999997</v>
      </c>
      <c r="S15" s="1335">
        <v>404729.96623999998</v>
      </c>
      <c r="T15" s="1335">
        <v>731.07581000000005</v>
      </c>
      <c r="U15" s="1336">
        <v>47150625.242060006</v>
      </c>
    </row>
    <row r="16" spans="1:22" s="274" customFormat="1" ht="20.100000000000001" customHeight="1">
      <c r="A16" s="1334" t="s">
        <v>2627</v>
      </c>
      <c r="B16" s="1335">
        <v>525346.87399999995</v>
      </c>
      <c r="C16" s="1335">
        <v>77.626099999999994</v>
      </c>
      <c r="D16" s="1335">
        <v>5222564.4178499999</v>
      </c>
      <c r="E16" s="1335">
        <v>249342.64436999999</v>
      </c>
      <c r="F16" s="1335">
        <v>21845.05888</v>
      </c>
      <c r="G16" s="1335">
        <v>697486.54151000001</v>
      </c>
      <c r="H16" s="1335">
        <v>1978.76749</v>
      </c>
      <c r="I16" s="1335">
        <v>685024.24147999997</v>
      </c>
      <c r="J16" s="1335">
        <v>2117.2767800000001</v>
      </c>
      <c r="K16" s="1335">
        <v>41718.29335</v>
      </c>
      <c r="L16" s="1335">
        <v>0</v>
      </c>
      <c r="M16" s="1335">
        <v>13555.97702</v>
      </c>
      <c r="N16" s="1335">
        <v>0</v>
      </c>
      <c r="O16" s="1335">
        <v>22348.996739999999</v>
      </c>
      <c r="P16" s="1335">
        <v>108368.48319</v>
      </c>
      <c r="Q16" s="1335">
        <v>70000</v>
      </c>
      <c r="R16" s="1335">
        <v>189910</v>
      </c>
      <c r="S16" s="1335">
        <v>4230.4057199999997</v>
      </c>
      <c r="T16" s="1335">
        <v>0.19880999999999999</v>
      </c>
      <c r="U16" s="1336">
        <v>7855915.8032900011</v>
      </c>
    </row>
    <row r="17" spans="1:21" s="274" customFormat="1" ht="20.100000000000001" customHeight="1">
      <c r="A17" s="1334" t="s">
        <v>2628</v>
      </c>
      <c r="B17" s="1335">
        <v>99265.274579999998</v>
      </c>
      <c r="C17" s="1335">
        <v>115.93128</v>
      </c>
      <c r="D17" s="1335">
        <v>80999.060880000005</v>
      </c>
      <c r="E17" s="1335">
        <v>39.299439999999997</v>
      </c>
      <c r="F17" s="1335">
        <v>1488.2927400000001</v>
      </c>
      <c r="G17" s="1335">
        <v>22069.002039999999</v>
      </c>
      <c r="H17" s="1335">
        <v>0</v>
      </c>
      <c r="I17" s="1335">
        <v>7072.7599700000001</v>
      </c>
      <c r="J17" s="1335">
        <v>33331.74811</v>
      </c>
      <c r="K17" s="1335">
        <v>0</v>
      </c>
      <c r="L17" s="1335">
        <v>0</v>
      </c>
      <c r="M17" s="1335">
        <v>0</v>
      </c>
      <c r="N17" s="1335">
        <v>0</v>
      </c>
      <c r="O17" s="1335">
        <v>0</v>
      </c>
      <c r="P17" s="1335">
        <v>0</v>
      </c>
      <c r="Q17" s="1335">
        <v>0</v>
      </c>
      <c r="R17" s="1335">
        <v>0</v>
      </c>
      <c r="S17" s="1335">
        <v>4740.0808200000001</v>
      </c>
      <c r="T17" s="1335">
        <v>0</v>
      </c>
      <c r="U17" s="1336">
        <v>249121.44986000002</v>
      </c>
    </row>
    <row r="18" spans="1:21" s="274" customFormat="1" ht="20.100000000000001" customHeight="1">
      <c r="A18" s="1334" t="s">
        <v>2629</v>
      </c>
      <c r="B18" s="1335">
        <v>715371.05552000005</v>
      </c>
      <c r="C18" s="1335">
        <v>5472.7333799999997</v>
      </c>
      <c r="D18" s="1335">
        <v>1634067.7558899999</v>
      </c>
      <c r="E18" s="1335">
        <v>54811.897629999999</v>
      </c>
      <c r="F18" s="1335">
        <v>230824.37961</v>
      </c>
      <c r="G18" s="1335">
        <v>229980.88406000001</v>
      </c>
      <c r="H18" s="1335">
        <v>0</v>
      </c>
      <c r="I18" s="1335">
        <v>393944.49460999999</v>
      </c>
      <c r="J18" s="1335">
        <v>506313.62381000002</v>
      </c>
      <c r="K18" s="1335">
        <v>61466.957450000002</v>
      </c>
      <c r="L18" s="1335">
        <v>0</v>
      </c>
      <c r="M18" s="1335">
        <v>170065.52561000001</v>
      </c>
      <c r="N18" s="1335">
        <v>0</v>
      </c>
      <c r="O18" s="1335">
        <v>11429.686250000001</v>
      </c>
      <c r="P18" s="1335">
        <v>0</v>
      </c>
      <c r="Q18" s="1335">
        <v>0</v>
      </c>
      <c r="R18" s="1335">
        <v>4000</v>
      </c>
      <c r="S18" s="1335">
        <v>129968.25945</v>
      </c>
      <c r="T18" s="1335">
        <v>13.18782</v>
      </c>
      <c r="U18" s="1336">
        <v>4147730.4410899994</v>
      </c>
    </row>
    <row r="19" spans="1:21" s="274" customFormat="1" ht="20.100000000000001" customHeight="1">
      <c r="A19" s="1334" t="s">
        <v>2014</v>
      </c>
      <c r="B19" s="1335">
        <v>13775414.031880001</v>
      </c>
      <c r="C19" s="1335">
        <v>76329.769329999996</v>
      </c>
      <c r="D19" s="1335">
        <v>20331962.215969998</v>
      </c>
      <c r="E19" s="1335">
        <v>708768.58940000006</v>
      </c>
      <c r="F19" s="1335">
        <v>1548389.26957</v>
      </c>
      <c r="G19" s="1335">
        <v>7078313.7203900004</v>
      </c>
      <c r="H19" s="1335">
        <v>445315.74381000001</v>
      </c>
      <c r="I19" s="1335">
        <v>4564027.35078</v>
      </c>
      <c r="J19" s="1335">
        <v>6790141.3023899999</v>
      </c>
      <c r="K19" s="1335">
        <v>495032.56735000003</v>
      </c>
      <c r="L19" s="1335">
        <v>1771.7103099999999</v>
      </c>
      <c r="M19" s="1335">
        <v>1344524.5122499999</v>
      </c>
      <c r="N19" s="1335">
        <v>0</v>
      </c>
      <c r="O19" s="1335">
        <v>48839.324860000001</v>
      </c>
      <c r="P19" s="1335">
        <v>130349.36977999999</v>
      </c>
      <c r="Q19" s="1335">
        <v>19000</v>
      </c>
      <c r="R19" s="1335">
        <v>187024.23680000001</v>
      </c>
      <c r="S19" s="1335">
        <v>2212211.9939000001</v>
      </c>
      <c r="T19" s="1335">
        <v>2113.1563299999998</v>
      </c>
      <c r="U19" s="1336">
        <v>59759528.865099989</v>
      </c>
    </row>
    <row r="20" spans="1:21" s="274" customFormat="1" ht="20.100000000000001" customHeight="1">
      <c r="A20" s="1334" t="s">
        <v>2630</v>
      </c>
      <c r="B20" s="1335">
        <v>4867392.4438300002</v>
      </c>
      <c r="C20" s="1335">
        <v>13456.887360000001</v>
      </c>
      <c r="D20" s="1335">
        <v>6721665.73061</v>
      </c>
      <c r="E20" s="1335">
        <v>124692.60043000001</v>
      </c>
      <c r="F20" s="1335">
        <v>711379.92573999998</v>
      </c>
      <c r="G20" s="1335">
        <v>1732829.0048499999</v>
      </c>
      <c r="H20" s="1335">
        <v>2191.9935599999999</v>
      </c>
      <c r="I20" s="1335">
        <v>1619233.6136400001</v>
      </c>
      <c r="J20" s="1335">
        <v>1507365.54602</v>
      </c>
      <c r="K20" s="1335">
        <v>135679.56140000001</v>
      </c>
      <c r="L20" s="1335">
        <v>266.73536000000001</v>
      </c>
      <c r="M20" s="1335">
        <v>258589.36085</v>
      </c>
      <c r="N20" s="1335">
        <v>0</v>
      </c>
      <c r="O20" s="1335">
        <v>3231.31115</v>
      </c>
      <c r="P20" s="1335">
        <v>8659.82683</v>
      </c>
      <c r="Q20" s="1335">
        <v>0</v>
      </c>
      <c r="R20" s="1335">
        <v>54900.583299999998</v>
      </c>
      <c r="S20" s="1335">
        <v>159418.49856000001</v>
      </c>
      <c r="T20" s="1335">
        <v>382.30675000000002</v>
      </c>
      <c r="U20" s="1336">
        <v>17921335.930239998</v>
      </c>
    </row>
    <row r="21" spans="1:21" s="274" customFormat="1" ht="20.100000000000001" customHeight="1">
      <c r="A21" s="1334" t="s">
        <v>2631</v>
      </c>
      <c r="B21" s="1335">
        <v>546124.21719999996</v>
      </c>
      <c r="C21" s="1335">
        <v>6404.6533499999996</v>
      </c>
      <c r="D21" s="1335">
        <v>1923218.21731</v>
      </c>
      <c r="E21" s="1335">
        <v>3974.24845</v>
      </c>
      <c r="F21" s="1335">
        <v>104820.84419</v>
      </c>
      <c r="G21" s="1335">
        <v>673324.22782999999</v>
      </c>
      <c r="H21" s="1335">
        <v>1071.91749</v>
      </c>
      <c r="I21" s="1335">
        <v>646422.88806999999</v>
      </c>
      <c r="J21" s="1335">
        <v>920848.65746000002</v>
      </c>
      <c r="K21" s="1335">
        <v>8682.0032499999998</v>
      </c>
      <c r="L21" s="1335">
        <v>0</v>
      </c>
      <c r="M21" s="1335">
        <v>139060.1378</v>
      </c>
      <c r="N21" s="1335">
        <v>0</v>
      </c>
      <c r="O21" s="1335">
        <v>20011.401310000001</v>
      </c>
      <c r="P21" s="1335">
        <v>0</v>
      </c>
      <c r="Q21" s="1335">
        <v>0</v>
      </c>
      <c r="R21" s="1335">
        <v>0</v>
      </c>
      <c r="S21" s="1335">
        <v>281625.35009999998</v>
      </c>
      <c r="T21" s="1335">
        <v>579.84774000000004</v>
      </c>
      <c r="U21" s="1336">
        <v>5276168.6115499996</v>
      </c>
    </row>
    <row r="22" spans="1:21" s="274" customFormat="1" ht="20.100000000000001" customHeight="1">
      <c r="A22" s="1334" t="s">
        <v>2632</v>
      </c>
      <c r="B22" s="1335">
        <v>2064967.21056</v>
      </c>
      <c r="C22" s="1335">
        <v>1028.7019</v>
      </c>
      <c r="D22" s="1335">
        <v>2859338.6267400002</v>
      </c>
      <c r="E22" s="1335">
        <v>10816.53947</v>
      </c>
      <c r="F22" s="1335">
        <v>247546.74210999999</v>
      </c>
      <c r="G22" s="1335">
        <v>1561524.07941</v>
      </c>
      <c r="H22" s="1335">
        <v>7194.9547499999999</v>
      </c>
      <c r="I22" s="1335">
        <v>1226715.8232499999</v>
      </c>
      <c r="J22" s="1335">
        <v>52155.230089999997</v>
      </c>
      <c r="K22" s="1335">
        <v>891.90958999999998</v>
      </c>
      <c r="L22" s="1335">
        <v>94.022360000000006</v>
      </c>
      <c r="M22" s="1335">
        <v>145964.30801000001</v>
      </c>
      <c r="N22" s="1335">
        <v>0</v>
      </c>
      <c r="O22" s="1335">
        <v>16051.762419999999</v>
      </c>
      <c r="P22" s="1335">
        <v>0</v>
      </c>
      <c r="Q22" s="1335">
        <v>0</v>
      </c>
      <c r="R22" s="1335">
        <v>73373.558879999997</v>
      </c>
      <c r="S22" s="1335">
        <v>25058.722659999999</v>
      </c>
      <c r="T22" s="1335">
        <v>33.174849999999999</v>
      </c>
      <c r="U22" s="1336">
        <v>8292755.3670500005</v>
      </c>
    </row>
    <row r="23" spans="1:21" s="274" customFormat="1" ht="20.100000000000001" customHeight="1">
      <c r="A23" s="1334" t="s">
        <v>2633</v>
      </c>
      <c r="B23" s="1335">
        <v>2407646.7666799999</v>
      </c>
      <c r="C23" s="1335">
        <v>4157.8727600000002</v>
      </c>
      <c r="D23" s="1335">
        <v>5476436.4381900001</v>
      </c>
      <c r="E23" s="1335">
        <v>546584.20484999998</v>
      </c>
      <c r="F23" s="1335">
        <v>437249.99670000002</v>
      </c>
      <c r="G23" s="1335">
        <v>1196563.9612499999</v>
      </c>
      <c r="H23" s="1335">
        <v>87298.976680000007</v>
      </c>
      <c r="I23" s="1335">
        <v>1540558.7087399999</v>
      </c>
      <c r="J23" s="1335">
        <v>16099.19292</v>
      </c>
      <c r="K23" s="1335">
        <v>386676.38328000001</v>
      </c>
      <c r="L23" s="1335">
        <v>0</v>
      </c>
      <c r="M23" s="1335">
        <v>129507.19275</v>
      </c>
      <c r="N23" s="1335">
        <v>0</v>
      </c>
      <c r="O23" s="1335">
        <v>38746.032180000002</v>
      </c>
      <c r="P23" s="1335">
        <v>214784.70800000001</v>
      </c>
      <c r="Q23" s="1335">
        <v>0</v>
      </c>
      <c r="R23" s="1335">
        <v>640831.49720999994</v>
      </c>
      <c r="S23" s="1335">
        <v>3569.5622600000002</v>
      </c>
      <c r="T23" s="1335">
        <v>35.912010000000002</v>
      </c>
      <c r="U23" s="1336">
        <v>13126747.406459996</v>
      </c>
    </row>
    <row r="24" spans="1:21" s="274" customFormat="1" ht="20.100000000000001" customHeight="1">
      <c r="A24" s="1334" t="s">
        <v>2634</v>
      </c>
      <c r="B24" s="1335">
        <v>1688040.86213</v>
      </c>
      <c r="C24" s="1335">
        <v>3691.9155500000002</v>
      </c>
      <c r="D24" s="1335">
        <v>3180408.19539</v>
      </c>
      <c r="E24" s="1335">
        <v>136658.15265</v>
      </c>
      <c r="F24" s="1335">
        <v>858765.25674999994</v>
      </c>
      <c r="G24" s="1335">
        <v>971671.26476000005</v>
      </c>
      <c r="H24" s="1335">
        <v>0</v>
      </c>
      <c r="I24" s="1335">
        <v>1398879.52437</v>
      </c>
      <c r="J24" s="1335">
        <v>350245.52928999998</v>
      </c>
      <c r="K24" s="1335">
        <v>39834.39084</v>
      </c>
      <c r="L24" s="1335">
        <v>0</v>
      </c>
      <c r="M24" s="1335">
        <v>248240.44962999999</v>
      </c>
      <c r="N24" s="1335">
        <v>0</v>
      </c>
      <c r="O24" s="1335">
        <v>17457.092270000001</v>
      </c>
      <c r="P24" s="1335">
        <v>90210.128970000005</v>
      </c>
      <c r="Q24" s="1335">
        <v>0</v>
      </c>
      <c r="R24" s="1335">
        <v>308383.00003</v>
      </c>
      <c r="S24" s="1335">
        <v>61300.268230000001</v>
      </c>
      <c r="T24" s="1335">
        <v>155.52001000000001</v>
      </c>
      <c r="U24" s="1336">
        <v>9353941.5508699995</v>
      </c>
    </row>
    <row r="25" spans="1:21" s="274" customFormat="1" ht="20.100000000000001" customHeight="1">
      <c r="A25" s="1334" t="s">
        <v>2635</v>
      </c>
      <c r="B25" s="1335">
        <v>1181712.63237</v>
      </c>
      <c r="C25" s="1335">
        <v>3414.0766400000002</v>
      </c>
      <c r="D25" s="1335">
        <v>2463220.9167200001</v>
      </c>
      <c r="E25" s="1335">
        <v>145399.91089</v>
      </c>
      <c r="F25" s="1335">
        <v>138921.97047999999</v>
      </c>
      <c r="G25" s="1335">
        <v>839796.93452000001</v>
      </c>
      <c r="H25" s="1335">
        <v>12691.6422</v>
      </c>
      <c r="I25" s="1335">
        <v>1663264.72804</v>
      </c>
      <c r="J25" s="1335">
        <v>372024.36346999998</v>
      </c>
      <c r="K25" s="1335">
        <v>16142.519259999999</v>
      </c>
      <c r="L25" s="1335">
        <v>0</v>
      </c>
      <c r="M25" s="1335">
        <v>148140.28338000001</v>
      </c>
      <c r="N25" s="1335">
        <v>0</v>
      </c>
      <c r="O25" s="1335">
        <v>6278.3740299999999</v>
      </c>
      <c r="P25" s="1335">
        <v>1806.3723600000001</v>
      </c>
      <c r="Q25" s="1335">
        <v>0</v>
      </c>
      <c r="R25" s="1335">
        <v>35227.766689999997</v>
      </c>
      <c r="S25" s="1335">
        <v>40425.545290000002</v>
      </c>
      <c r="T25" s="1335">
        <v>150.05244999999999</v>
      </c>
      <c r="U25" s="1336">
        <v>7068618.0887900013</v>
      </c>
    </row>
    <row r="26" spans="1:21" s="274" customFormat="1" ht="20.100000000000001" customHeight="1">
      <c r="A26" s="1334" t="s">
        <v>2636</v>
      </c>
      <c r="B26" s="1335">
        <v>1016705.08013</v>
      </c>
      <c r="C26" s="1335">
        <v>3775.0810499999998</v>
      </c>
      <c r="D26" s="1335">
        <v>2146282.8162799999</v>
      </c>
      <c r="E26" s="1335">
        <v>39429.400849999998</v>
      </c>
      <c r="F26" s="1335">
        <v>289556.84513999999</v>
      </c>
      <c r="G26" s="1335">
        <v>624478.62812999997</v>
      </c>
      <c r="H26" s="1335">
        <v>41939.553529999997</v>
      </c>
      <c r="I26" s="1335">
        <v>337936.1312</v>
      </c>
      <c r="J26" s="1335">
        <v>569090.53616000002</v>
      </c>
      <c r="K26" s="1335">
        <v>18803.655449999998</v>
      </c>
      <c r="L26" s="1335">
        <v>8.7112300000000005</v>
      </c>
      <c r="M26" s="1335">
        <v>41278.825140000001</v>
      </c>
      <c r="N26" s="1335">
        <v>0</v>
      </c>
      <c r="O26" s="1335">
        <v>8372.47883</v>
      </c>
      <c r="P26" s="1335">
        <v>8397.0643199999995</v>
      </c>
      <c r="Q26" s="1335">
        <v>0</v>
      </c>
      <c r="R26" s="1335">
        <v>30237.964459999999</v>
      </c>
      <c r="S26" s="1335">
        <v>58655.303509999998</v>
      </c>
      <c r="T26" s="1335">
        <v>83.001450000000006</v>
      </c>
      <c r="U26" s="1336">
        <v>5235031.0768600004</v>
      </c>
    </row>
    <row r="27" spans="1:21" s="274" customFormat="1" ht="20.100000000000001" customHeight="1">
      <c r="A27" s="1334" t="s">
        <v>2637</v>
      </c>
      <c r="B27" s="1335">
        <v>99554.806240000005</v>
      </c>
      <c r="C27" s="1335">
        <v>7.4810000000000001E-2</v>
      </c>
      <c r="D27" s="1335">
        <v>6472.2928899999997</v>
      </c>
      <c r="E27" s="1335">
        <v>0</v>
      </c>
      <c r="F27" s="1335">
        <v>195.05610999999999</v>
      </c>
      <c r="G27" s="1335">
        <v>294188.97655999998</v>
      </c>
      <c r="H27" s="1335">
        <v>0</v>
      </c>
      <c r="I27" s="1335">
        <v>3098.0965999999999</v>
      </c>
      <c r="J27" s="1335">
        <v>7262.6657299999997</v>
      </c>
      <c r="K27" s="1335">
        <v>0</v>
      </c>
      <c r="L27" s="1335">
        <v>0</v>
      </c>
      <c r="M27" s="1335">
        <v>0</v>
      </c>
      <c r="N27" s="1335">
        <v>0</v>
      </c>
      <c r="O27" s="1335">
        <v>0</v>
      </c>
      <c r="P27" s="1335">
        <v>0</v>
      </c>
      <c r="Q27" s="1335">
        <v>0</v>
      </c>
      <c r="R27" s="1335">
        <v>0</v>
      </c>
      <c r="S27" s="1335">
        <v>3261.8589999999999</v>
      </c>
      <c r="T27" s="1335">
        <v>8.8586299999999998</v>
      </c>
      <c r="U27" s="1336">
        <v>414042.68656999996</v>
      </c>
    </row>
    <row r="28" spans="1:21" s="274" customFormat="1" ht="20.100000000000001" customHeight="1">
      <c r="A28" s="1334" t="s">
        <v>2638</v>
      </c>
      <c r="B28" s="1335">
        <v>736105.43857</v>
      </c>
      <c r="C28" s="1335">
        <v>4637.1358700000001</v>
      </c>
      <c r="D28" s="1335">
        <v>1276395.13237</v>
      </c>
      <c r="E28" s="1335">
        <v>68176.637319999994</v>
      </c>
      <c r="F28" s="1335">
        <v>320823.60353000002</v>
      </c>
      <c r="G28" s="1335">
        <v>1133482.5899499999</v>
      </c>
      <c r="H28" s="1335">
        <v>0</v>
      </c>
      <c r="I28" s="1335">
        <v>160684.8241</v>
      </c>
      <c r="J28" s="1335">
        <v>71156.495240000004</v>
      </c>
      <c r="K28" s="1335">
        <v>1500</v>
      </c>
      <c r="L28" s="1335">
        <v>0</v>
      </c>
      <c r="M28" s="1335">
        <v>344923.40620000003</v>
      </c>
      <c r="N28" s="1335">
        <v>0</v>
      </c>
      <c r="O28" s="1335">
        <v>888.57965999999999</v>
      </c>
      <c r="P28" s="1335">
        <v>0</v>
      </c>
      <c r="Q28" s="1335">
        <v>0</v>
      </c>
      <c r="R28" s="1335">
        <v>71100</v>
      </c>
      <c r="S28" s="1335">
        <v>17470.470410000002</v>
      </c>
      <c r="T28" s="1335">
        <v>126.15248</v>
      </c>
      <c r="U28" s="1336">
        <v>4207470.4656999996</v>
      </c>
    </row>
    <row r="29" spans="1:21" s="274" customFormat="1" ht="20.100000000000001" customHeight="1">
      <c r="A29" s="1334" t="s">
        <v>2639</v>
      </c>
      <c r="B29" s="1335">
        <v>709960.87069000001</v>
      </c>
      <c r="C29" s="1335">
        <v>5434.3571599999996</v>
      </c>
      <c r="D29" s="1335">
        <v>661583.19866999995</v>
      </c>
      <c r="E29" s="1335">
        <v>21509.120709999999</v>
      </c>
      <c r="F29" s="1335">
        <v>279175.14757999999</v>
      </c>
      <c r="G29" s="1335">
        <v>268847.69773999997</v>
      </c>
      <c r="H29" s="1335">
        <v>15156.65329</v>
      </c>
      <c r="I29" s="1335">
        <v>300292.79505999997</v>
      </c>
      <c r="J29" s="1335">
        <v>139627.24922</v>
      </c>
      <c r="K29" s="1335">
        <v>7167.24341</v>
      </c>
      <c r="L29" s="1335">
        <v>0</v>
      </c>
      <c r="M29" s="1335">
        <v>14210.149079999999</v>
      </c>
      <c r="N29" s="1335">
        <v>0</v>
      </c>
      <c r="O29" s="1335">
        <v>0</v>
      </c>
      <c r="P29" s="1335">
        <v>0</v>
      </c>
      <c r="Q29" s="1335">
        <v>0</v>
      </c>
      <c r="R29" s="1335">
        <v>0</v>
      </c>
      <c r="S29" s="1335">
        <v>29164.050800000001</v>
      </c>
      <c r="T29" s="1335">
        <v>8.4055900000000001</v>
      </c>
      <c r="U29" s="1336">
        <v>2452136.9389999998</v>
      </c>
    </row>
    <row r="30" spans="1:21" s="274" customFormat="1" ht="20.100000000000001" customHeight="1">
      <c r="A30" s="1334" t="s">
        <v>2640</v>
      </c>
      <c r="B30" s="1335">
        <v>172771.38172</v>
      </c>
      <c r="C30" s="1335">
        <v>0</v>
      </c>
      <c r="D30" s="1335">
        <v>349090.47058999998</v>
      </c>
      <c r="E30" s="1335">
        <v>223.90867</v>
      </c>
      <c r="F30" s="1335">
        <v>4216.7028399999999</v>
      </c>
      <c r="G30" s="1335">
        <v>180938.27296</v>
      </c>
      <c r="H30" s="1335">
        <v>0</v>
      </c>
      <c r="I30" s="1335">
        <v>35784.84461</v>
      </c>
      <c r="J30" s="1335">
        <v>62170.077169999997</v>
      </c>
      <c r="K30" s="1335">
        <v>0</v>
      </c>
      <c r="L30" s="1335">
        <v>18.70965</v>
      </c>
      <c r="M30" s="1335">
        <v>24300</v>
      </c>
      <c r="N30" s="1335">
        <v>0</v>
      </c>
      <c r="O30" s="1335">
        <v>0</v>
      </c>
      <c r="P30" s="1335">
        <v>0</v>
      </c>
      <c r="Q30" s="1335">
        <v>0</v>
      </c>
      <c r="R30" s="1335">
        <v>0</v>
      </c>
      <c r="S30" s="1335">
        <v>27728.628779999999</v>
      </c>
      <c r="T30" s="1335">
        <v>28.650289999999998</v>
      </c>
      <c r="U30" s="1336">
        <v>857271.64727999992</v>
      </c>
    </row>
    <row r="31" spans="1:21" s="274" customFormat="1" ht="20.100000000000001" customHeight="1">
      <c r="A31" s="1334" t="s">
        <v>2641</v>
      </c>
      <c r="B31" s="1335">
        <v>364435.88828000001</v>
      </c>
      <c r="C31" s="1335">
        <v>1552.4949899999999</v>
      </c>
      <c r="D31" s="1335">
        <v>2052116.8385999999</v>
      </c>
      <c r="E31" s="1335">
        <v>3440.3825299999999</v>
      </c>
      <c r="F31" s="1335">
        <v>34336.772199999999</v>
      </c>
      <c r="G31" s="1335">
        <v>299544.0393</v>
      </c>
      <c r="H31" s="1335">
        <v>22.757300000000001</v>
      </c>
      <c r="I31" s="1335">
        <v>162445.81137000001</v>
      </c>
      <c r="J31" s="1335">
        <v>299457.81758999999</v>
      </c>
      <c r="K31" s="1335">
        <v>0</v>
      </c>
      <c r="L31" s="1335">
        <v>75.321780000000004</v>
      </c>
      <c r="M31" s="1335">
        <v>0</v>
      </c>
      <c r="N31" s="1335">
        <v>0</v>
      </c>
      <c r="O31" s="1335">
        <v>63.94849</v>
      </c>
      <c r="P31" s="1335">
        <v>0</v>
      </c>
      <c r="Q31" s="1335">
        <v>0</v>
      </c>
      <c r="R31" s="1335">
        <v>0</v>
      </c>
      <c r="S31" s="1335">
        <v>145842.26178</v>
      </c>
      <c r="T31" s="1335">
        <v>903.76594</v>
      </c>
      <c r="U31" s="1336">
        <v>3364238.1001499998</v>
      </c>
    </row>
    <row r="32" spans="1:21" s="274" customFormat="1" ht="25.95" customHeight="1">
      <c r="A32" s="1337" t="s">
        <v>2642</v>
      </c>
      <c r="B32" s="1335">
        <v>1311879.2848400001</v>
      </c>
      <c r="C32" s="1335">
        <v>1390.62969</v>
      </c>
      <c r="D32" s="1335">
        <v>74219.662469999996</v>
      </c>
      <c r="E32" s="1335">
        <v>6131.0162099999998</v>
      </c>
      <c r="F32" s="1335">
        <v>95278.564849999995</v>
      </c>
      <c r="G32" s="1335">
        <v>195642.20574</v>
      </c>
      <c r="H32" s="1335">
        <v>0</v>
      </c>
      <c r="I32" s="1335">
        <v>2953.3545600000002</v>
      </c>
      <c r="J32" s="1335">
        <v>6659.7632000000003</v>
      </c>
      <c r="K32" s="1335">
        <v>0</v>
      </c>
      <c r="L32" s="1335">
        <v>0</v>
      </c>
      <c r="M32" s="1335">
        <v>0</v>
      </c>
      <c r="N32" s="1335">
        <v>0</v>
      </c>
      <c r="O32" s="1335">
        <v>0</v>
      </c>
      <c r="P32" s="1335">
        <v>0</v>
      </c>
      <c r="Q32" s="1335">
        <v>0</v>
      </c>
      <c r="R32" s="1335">
        <v>0</v>
      </c>
      <c r="S32" s="1335">
        <v>39569.338150000003</v>
      </c>
      <c r="T32" s="1335">
        <v>182.32981000000001</v>
      </c>
      <c r="U32" s="1336">
        <v>1733906.1495200002</v>
      </c>
    </row>
    <row r="33" spans="1:22" s="274" customFormat="1" ht="9.9" customHeight="1">
      <c r="A33" s="347"/>
      <c r="B33" s="1335"/>
      <c r="C33" s="1335"/>
      <c r="D33" s="1335"/>
      <c r="E33" s="1335"/>
      <c r="F33" s="1335"/>
      <c r="G33" s="1335"/>
      <c r="H33" s="1335"/>
      <c r="I33" s="1335"/>
      <c r="J33" s="1335"/>
      <c r="K33" s="1335"/>
      <c r="L33" s="1335"/>
      <c r="M33" s="1335"/>
      <c r="N33" s="1335"/>
      <c r="O33" s="1335"/>
      <c r="P33" s="1335"/>
      <c r="Q33" s="1335"/>
      <c r="R33" s="1335"/>
      <c r="S33" s="1335"/>
      <c r="T33" s="1335"/>
      <c r="U33" s="1336"/>
    </row>
    <row r="34" spans="1:22" s="275" customFormat="1" ht="23.25" customHeight="1" thickBot="1">
      <c r="A34" s="1338" t="s">
        <v>2643</v>
      </c>
      <c r="B34" s="1339">
        <v>47747529.027840018</v>
      </c>
      <c r="C34" s="1339">
        <v>253320.23353000003</v>
      </c>
      <c r="D34" s="1339">
        <v>81502053.63304998</v>
      </c>
      <c r="E34" s="1339">
        <v>2838009.0151900002</v>
      </c>
      <c r="F34" s="1339">
        <v>9120304.8171900008</v>
      </c>
      <c r="G34" s="1339">
        <v>27689756.722619999</v>
      </c>
      <c r="H34" s="1339">
        <v>1097924.8688999999</v>
      </c>
      <c r="I34" s="1339">
        <v>24576163.684539996</v>
      </c>
      <c r="J34" s="1339">
        <v>13132083.637729997</v>
      </c>
      <c r="K34" s="1339">
        <v>1805407.3795900003</v>
      </c>
      <c r="L34" s="1339">
        <v>2452.4448399999997</v>
      </c>
      <c r="M34" s="1339">
        <v>5594142.7952099992</v>
      </c>
      <c r="N34" s="1339">
        <v>0</v>
      </c>
      <c r="O34" s="1339">
        <v>261961.83023999998</v>
      </c>
      <c r="P34" s="1339">
        <v>1070003.2940299998</v>
      </c>
      <c r="Q34" s="1339">
        <v>140946.08000000002</v>
      </c>
      <c r="R34" s="1339">
        <v>2303226.8541299999</v>
      </c>
      <c r="S34" s="1339">
        <v>3962862.2437400003</v>
      </c>
      <c r="T34" s="1339">
        <v>5641.6691099999998</v>
      </c>
      <c r="U34" s="1339">
        <v>223103790.23148006</v>
      </c>
    </row>
    <row r="35" spans="1:22" ht="9.9" customHeight="1">
      <c r="A35" s="153"/>
      <c r="B35" s="153"/>
      <c r="C35" s="153"/>
      <c r="D35" s="153"/>
      <c r="E35" s="153"/>
      <c r="F35" s="153"/>
      <c r="G35" s="153"/>
      <c r="H35" s="153"/>
      <c r="I35" s="153"/>
      <c r="J35" s="153"/>
      <c r="K35" s="153"/>
      <c r="L35" s="153"/>
      <c r="M35" s="153"/>
      <c r="N35" s="153"/>
      <c r="O35" s="153"/>
      <c r="P35" s="153"/>
      <c r="Q35" s="153"/>
      <c r="R35" s="153"/>
      <c r="S35" s="153"/>
      <c r="T35" s="153"/>
      <c r="U35" s="153"/>
      <c r="V35" s="419"/>
    </row>
    <row r="36" spans="1:22" ht="13.8">
      <c r="A36" s="170" t="s">
        <v>2644</v>
      </c>
      <c r="B36" s="153"/>
      <c r="C36" s="153"/>
      <c r="D36" s="153"/>
      <c r="E36" s="153"/>
      <c r="F36" s="153"/>
      <c r="G36" s="153"/>
      <c r="H36" s="153"/>
      <c r="I36" s="153"/>
      <c r="J36" s="153"/>
      <c r="K36" s="153"/>
      <c r="L36" s="153"/>
      <c r="M36" s="153"/>
      <c r="N36" s="153"/>
      <c r="O36" s="153"/>
      <c r="P36" s="153"/>
      <c r="Q36" s="153"/>
      <c r="R36" s="153"/>
      <c r="S36" s="153"/>
      <c r="T36" s="153"/>
      <c r="U36" s="153"/>
      <c r="V36" s="419"/>
    </row>
    <row r="37" spans="1:22" ht="13.8">
      <c r="A37" s="103" t="s">
        <v>2645</v>
      </c>
      <c r="B37" s="274"/>
      <c r="C37" s="274"/>
      <c r="D37" s="274"/>
      <c r="E37" s="274"/>
      <c r="F37" s="274"/>
      <c r="G37" s="274"/>
      <c r="H37" s="274"/>
      <c r="I37" s="274"/>
      <c r="J37" s="136"/>
      <c r="K37" s="136"/>
      <c r="L37" s="136"/>
      <c r="M37" s="136"/>
      <c r="N37" s="136"/>
      <c r="O37" s="136"/>
      <c r="P37" s="136"/>
      <c r="Q37" s="136"/>
      <c r="R37" s="136"/>
      <c r="S37" s="136"/>
      <c r="T37" s="136"/>
      <c r="U37" s="136"/>
      <c r="V37" s="419"/>
    </row>
    <row r="38" spans="1:22" ht="13.8">
      <c r="A38" s="153"/>
      <c r="B38" s="994"/>
      <c r="C38" s="994"/>
      <c r="D38" s="983"/>
      <c r="E38" s="994"/>
      <c r="F38" s="994"/>
      <c r="G38" s="994"/>
      <c r="H38" s="983"/>
      <c r="I38" s="994"/>
      <c r="J38" s="136"/>
      <c r="K38" s="136"/>
      <c r="L38" s="136"/>
      <c r="M38" s="136"/>
      <c r="N38" s="136"/>
      <c r="O38" s="136"/>
      <c r="P38" s="136"/>
      <c r="Q38" s="136"/>
      <c r="R38" s="136"/>
      <c r="S38" s="136"/>
      <c r="T38" s="136"/>
      <c r="U38" s="136"/>
      <c r="V38" s="419"/>
    </row>
    <row r="39" spans="1:22" ht="13.8">
      <c r="A39" s="136"/>
      <c r="B39" s="136"/>
      <c r="C39" s="136"/>
      <c r="D39" s="136"/>
      <c r="E39" s="136"/>
      <c r="F39" s="136"/>
      <c r="G39" s="136"/>
      <c r="H39" s="136"/>
      <c r="I39" s="136"/>
      <c r="J39" s="136"/>
      <c r="K39" s="136"/>
      <c r="L39" s="136"/>
      <c r="M39" s="136"/>
      <c r="N39" s="136"/>
      <c r="O39" s="136"/>
      <c r="P39" s="136"/>
      <c r="Q39" s="136"/>
      <c r="R39" s="136"/>
      <c r="S39" s="136"/>
      <c r="T39" s="136"/>
      <c r="U39" s="136"/>
      <c r="V39" s="419"/>
    </row>
    <row r="40" spans="1:22" ht="13.8">
      <c r="A40" s="136"/>
      <c r="B40" s="136"/>
      <c r="C40" s="136"/>
      <c r="D40" s="136"/>
      <c r="E40" s="136"/>
      <c r="F40" s="136"/>
      <c r="G40" s="136"/>
      <c r="H40" s="136"/>
      <c r="I40" s="136"/>
      <c r="J40" s="136"/>
      <c r="K40" s="136"/>
      <c r="L40" s="136"/>
      <c r="M40" s="136"/>
      <c r="N40" s="136"/>
      <c r="O40" s="136"/>
      <c r="P40" s="136"/>
      <c r="Q40" s="136"/>
      <c r="R40" s="136"/>
      <c r="S40" s="136"/>
      <c r="T40" s="136"/>
      <c r="U40" s="136"/>
      <c r="V40" s="419"/>
    </row>
    <row r="41" spans="1:22" ht="13.8">
      <c r="A41" s="136"/>
      <c r="B41" s="136"/>
      <c r="C41" s="136"/>
      <c r="D41" s="136"/>
      <c r="E41" s="136"/>
      <c r="F41" s="136"/>
      <c r="G41" s="136"/>
      <c r="H41" s="136"/>
      <c r="I41" s="136"/>
      <c r="J41" s="136"/>
      <c r="K41" s="136"/>
      <c r="L41" s="136"/>
      <c r="M41" s="136"/>
      <c r="N41" s="136"/>
      <c r="O41" s="136"/>
      <c r="P41" s="136"/>
      <c r="Q41" s="136"/>
      <c r="R41" s="136"/>
      <c r="S41" s="136"/>
      <c r="T41" s="136"/>
      <c r="U41" s="136"/>
      <c r="V41" s="419"/>
    </row>
    <row r="42" spans="1:22" ht="13.8">
      <c r="A42" s="136"/>
      <c r="B42" s="136"/>
      <c r="C42" s="136"/>
      <c r="D42" s="136"/>
      <c r="E42" s="136"/>
      <c r="F42" s="136"/>
      <c r="G42" s="136"/>
      <c r="H42" s="136"/>
      <c r="I42" s="136"/>
      <c r="J42" s="136"/>
      <c r="K42" s="136"/>
      <c r="L42" s="136"/>
      <c r="M42" s="136"/>
      <c r="N42" s="136"/>
      <c r="O42" s="136"/>
      <c r="P42" s="136"/>
      <c r="Q42" s="136"/>
      <c r="R42" s="136"/>
      <c r="S42" s="136"/>
      <c r="T42" s="136"/>
      <c r="U42" s="136"/>
      <c r="V42" s="419"/>
    </row>
    <row r="43" spans="1:22" ht="13.8">
      <c r="A43" s="136"/>
      <c r="B43" s="136"/>
      <c r="C43" s="136"/>
      <c r="D43" s="136"/>
      <c r="E43" s="136"/>
      <c r="F43" s="136"/>
      <c r="G43" s="136"/>
      <c r="H43" s="136"/>
      <c r="I43" s="136"/>
      <c r="J43" s="136"/>
      <c r="K43" s="136"/>
      <c r="L43" s="136"/>
      <c r="M43" s="136"/>
      <c r="N43" s="136"/>
      <c r="O43" s="136"/>
      <c r="P43" s="136"/>
      <c r="Q43" s="136"/>
      <c r="R43" s="136"/>
      <c r="S43" s="136"/>
      <c r="T43" s="136"/>
      <c r="U43" s="136"/>
      <c r="V43" s="419"/>
    </row>
    <row r="44" spans="1:22" ht="13.8">
      <c r="A44" s="136"/>
      <c r="B44" s="136"/>
      <c r="C44" s="136"/>
      <c r="D44" s="136"/>
      <c r="E44" s="136"/>
      <c r="F44" s="136"/>
      <c r="G44" s="136"/>
      <c r="H44" s="136"/>
      <c r="I44" s="136"/>
      <c r="J44" s="136"/>
      <c r="K44" s="136"/>
      <c r="L44" s="136"/>
      <c r="M44" s="136"/>
      <c r="N44" s="136"/>
      <c r="O44" s="136"/>
      <c r="P44" s="136"/>
      <c r="Q44" s="136"/>
      <c r="R44" s="136"/>
      <c r="S44" s="136"/>
      <c r="T44" s="136"/>
      <c r="U44" s="136"/>
      <c r="V44" s="419"/>
    </row>
    <row r="45" spans="1:22" ht="13.8">
      <c r="A45" s="136"/>
      <c r="B45" s="136"/>
      <c r="C45" s="136"/>
      <c r="D45" s="136"/>
      <c r="E45" s="136"/>
      <c r="F45" s="136"/>
      <c r="G45" s="136"/>
      <c r="H45" s="136"/>
      <c r="I45" s="136"/>
      <c r="J45" s="136"/>
      <c r="K45" s="136"/>
      <c r="L45" s="136"/>
      <c r="M45" s="136"/>
      <c r="N45" s="136"/>
      <c r="O45" s="136"/>
      <c r="P45" s="136"/>
      <c r="Q45" s="136"/>
      <c r="R45" s="136"/>
      <c r="S45" s="136"/>
      <c r="T45" s="136"/>
      <c r="U45" s="136"/>
      <c r="V45" s="419"/>
    </row>
    <row r="46" spans="1:22" ht="13.8">
      <c r="A46" s="136"/>
      <c r="B46" s="136"/>
      <c r="C46" s="136"/>
      <c r="D46" s="136"/>
      <c r="E46" s="136"/>
      <c r="F46" s="136"/>
      <c r="G46" s="136"/>
      <c r="H46" s="136"/>
      <c r="I46" s="136"/>
      <c r="J46" s="136"/>
      <c r="K46" s="136"/>
      <c r="L46" s="136"/>
      <c r="M46" s="136"/>
      <c r="N46" s="136"/>
      <c r="O46" s="136"/>
      <c r="P46" s="136"/>
      <c r="Q46" s="136"/>
      <c r="R46" s="136"/>
      <c r="S46" s="136"/>
      <c r="T46" s="136"/>
      <c r="U46" s="136"/>
      <c r="V46" s="419"/>
    </row>
    <row r="47" spans="1:22" ht="13.8">
      <c r="A47" s="136"/>
      <c r="B47" s="136"/>
      <c r="C47" s="136"/>
      <c r="D47" s="136"/>
      <c r="E47" s="136"/>
      <c r="F47" s="136"/>
      <c r="G47" s="136"/>
      <c r="H47" s="136"/>
      <c r="I47" s="136"/>
      <c r="J47" s="136"/>
      <c r="K47" s="136"/>
      <c r="L47" s="136"/>
      <c r="M47" s="136"/>
      <c r="N47" s="136"/>
      <c r="O47" s="136"/>
      <c r="P47" s="136"/>
      <c r="Q47" s="136"/>
      <c r="R47" s="136"/>
      <c r="S47" s="136"/>
      <c r="T47" s="136"/>
      <c r="U47" s="136"/>
      <c r="V47" s="419"/>
    </row>
    <row r="48" spans="1:22">
      <c r="A48" s="137"/>
      <c r="B48" s="137"/>
      <c r="C48" s="137"/>
      <c r="D48" s="137"/>
      <c r="E48" s="137"/>
      <c r="F48" s="137"/>
      <c r="G48" s="137"/>
      <c r="H48" s="137"/>
      <c r="I48" s="137"/>
      <c r="J48" s="137"/>
      <c r="K48" s="137"/>
      <c r="L48" s="137"/>
      <c r="M48" s="137"/>
      <c r="N48" s="137"/>
      <c r="O48" s="137"/>
      <c r="P48" s="137"/>
      <c r="Q48" s="137"/>
      <c r="R48" s="137"/>
      <c r="S48" s="137"/>
      <c r="T48" s="137"/>
      <c r="U48" s="137"/>
    </row>
    <row r="49" spans="1:21">
      <c r="A49" s="137"/>
      <c r="B49" s="137"/>
      <c r="C49" s="137"/>
      <c r="D49" s="137"/>
      <c r="E49" s="137"/>
      <c r="F49" s="137"/>
      <c r="G49" s="137"/>
      <c r="H49" s="137"/>
      <c r="I49" s="137"/>
      <c r="J49" s="137"/>
      <c r="K49" s="137"/>
      <c r="L49" s="137"/>
      <c r="M49" s="137"/>
      <c r="N49" s="137"/>
      <c r="O49" s="137"/>
      <c r="P49" s="137"/>
      <c r="Q49" s="137"/>
      <c r="R49" s="137"/>
      <c r="S49" s="137"/>
      <c r="T49" s="137"/>
      <c r="U49" s="137"/>
    </row>
    <row r="50" spans="1:21">
      <c r="A50" s="137"/>
      <c r="B50" s="137"/>
      <c r="C50" s="137"/>
      <c r="D50" s="137"/>
      <c r="E50" s="137"/>
      <c r="F50" s="137"/>
      <c r="G50" s="137"/>
      <c r="H50" s="137"/>
      <c r="I50" s="137"/>
      <c r="J50" s="137"/>
      <c r="K50" s="137"/>
      <c r="L50" s="137"/>
      <c r="M50" s="137"/>
      <c r="N50" s="137"/>
      <c r="O50" s="137"/>
      <c r="P50" s="137"/>
      <c r="Q50" s="137"/>
      <c r="R50" s="137"/>
      <c r="S50" s="137"/>
      <c r="T50" s="137"/>
      <c r="U50" s="137"/>
    </row>
    <row r="51" spans="1:21">
      <c r="A51" s="137"/>
      <c r="B51" s="137"/>
      <c r="C51" s="137"/>
      <c r="D51" s="137"/>
      <c r="E51" s="137"/>
      <c r="F51" s="137"/>
      <c r="G51" s="137"/>
      <c r="H51" s="137"/>
      <c r="I51" s="137"/>
      <c r="J51" s="137"/>
      <c r="K51" s="137"/>
      <c r="L51" s="137"/>
      <c r="M51" s="137"/>
      <c r="N51" s="137"/>
      <c r="O51" s="137"/>
      <c r="P51" s="137"/>
      <c r="Q51" s="137"/>
      <c r="R51" s="137"/>
      <c r="S51" s="137"/>
      <c r="T51" s="137"/>
      <c r="U51" s="137"/>
    </row>
    <row r="52" spans="1:21">
      <c r="A52" s="137"/>
      <c r="B52" s="137"/>
      <c r="C52" s="137"/>
      <c r="D52" s="137"/>
      <c r="E52" s="137"/>
      <c r="F52" s="137"/>
      <c r="G52" s="137"/>
      <c r="H52" s="137"/>
      <c r="I52" s="137"/>
      <c r="J52" s="137"/>
      <c r="K52" s="137"/>
      <c r="L52" s="137"/>
      <c r="M52" s="137"/>
      <c r="N52" s="137"/>
      <c r="O52" s="137"/>
      <c r="P52" s="137"/>
      <c r="Q52" s="137"/>
      <c r="R52" s="137"/>
      <c r="S52" s="137"/>
      <c r="T52" s="137"/>
      <c r="U52" s="137"/>
    </row>
    <row r="53" spans="1:21">
      <c r="A53" s="137"/>
      <c r="B53" s="137"/>
      <c r="C53" s="137"/>
      <c r="D53" s="137"/>
      <c r="E53" s="137"/>
      <c r="F53" s="137"/>
      <c r="G53" s="137"/>
      <c r="H53" s="137"/>
      <c r="I53" s="137"/>
      <c r="J53" s="137"/>
      <c r="K53" s="137"/>
      <c r="L53" s="137"/>
      <c r="M53" s="137"/>
      <c r="N53" s="137"/>
      <c r="O53" s="137"/>
      <c r="P53" s="137"/>
      <c r="Q53" s="137"/>
      <c r="R53" s="137"/>
      <c r="S53" s="137"/>
      <c r="T53" s="137"/>
      <c r="U53" s="137"/>
    </row>
    <row r="54" spans="1:21">
      <c r="A54" s="137"/>
      <c r="B54" s="137"/>
      <c r="C54" s="137"/>
      <c r="D54" s="137"/>
      <c r="E54" s="137"/>
      <c r="F54" s="137"/>
      <c r="G54" s="137"/>
      <c r="H54" s="137"/>
      <c r="I54" s="137"/>
      <c r="J54" s="137"/>
      <c r="K54" s="137"/>
      <c r="L54" s="137"/>
      <c r="M54" s="137"/>
      <c r="N54" s="137"/>
      <c r="O54" s="137"/>
      <c r="P54" s="137"/>
      <c r="Q54" s="137"/>
      <c r="R54" s="137"/>
      <c r="S54" s="137"/>
      <c r="T54" s="137"/>
      <c r="U54" s="137"/>
    </row>
    <row r="55" spans="1:21">
      <c r="A55" s="137"/>
      <c r="B55" s="137"/>
      <c r="C55" s="137"/>
      <c r="D55" s="137"/>
      <c r="E55" s="137"/>
      <c r="F55" s="137"/>
      <c r="G55" s="137"/>
      <c r="H55" s="137"/>
      <c r="I55" s="137"/>
      <c r="J55" s="137"/>
      <c r="K55" s="137"/>
      <c r="L55" s="137"/>
      <c r="M55" s="137"/>
      <c r="N55" s="137"/>
      <c r="O55" s="137"/>
      <c r="P55" s="137"/>
      <c r="Q55" s="137"/>
      <c r="R55" s="137"/>
      <c r="S55" s="137"/>
      <c r="T55" s="137"/>
      <c r="U55" s="137"/>
    </row>
    <row r="56" spans="1:21">
      <c r="A56" s="137"/>
      <c r="B56" s="137"/>
      <c r="C56" s="137"/>
      <c r="D56" s="137"/>
      <c r="E56" s="137"/>
      <c r="F56" s="137"/>
      <c r="G56" s="137"/>
      <c r="H56" s="137"/>
      <c r="I56" s="137"/>
      <c r="J56" s="137"/>
      <c r="K56" s="137"/>
      <c r="L56" s="137"/>
      <c r="M56" s="137"/>
      <c r="N56" s="137"/>
      <c r="O56" s="137"/>
      <c r="P56" s="137"/>
      <c r="Q56" s="137"/>
      <c r="R56" s="137"/>
      <c r="S56" s="137"/>
      <c r="T56" s="137"/>
      <c r="U56" s="137"/>
    </row>
    <row r="57" spans="1:21">
      <c r="A57" s="137"/>
      <c r="B57" s="137"/>
      <c r="C57" s="137"/>
      <c r="D57" s="137"/>
      <c r="E57" s="137"/>
      <c r="F57" s="137"/>
      <c r="G57" s="137"/>
      <c r="H57" s="137"/>
      <c r="I57" s="137"/>
      <c r="J57" s="137"/>
      <c r="K57" s="137"/>
      <c r="L57" s="137"/>
      <c r="M57" s="137"/>
      <c r="N57" s="137"/>
      <c r="O57" s="137"/>
      <c r="P57" s="137"/>
      <c r="Q57" s="137"/>
      <c r="R57" s="137"/>
      <c r="S57" s="137"/>
      <c r="T57" s="137"/>
      <c r="U57" s="137"/>
    </row>
    <row r="58" spans="1:21">
      <c r="A58" s="137"/>
      <c r="B58" s="137"/>
      <c r="C58" s="137"/>
      <c r="D58" s="137"/>
      <c r="E58" s="137"/>
      <c r="F58" s="137"/>
      <c r="G58" s="137"/>
      <c r="H58" s="137"/>
      <c r="I58" s="137"/>
      <c r="J58" s="137"/>
      <c r="K58" s="137"/>
      <c r="L58" s="137"/>
      <c r="M58" s="137"/>
      <c r="N58" s="137"/>
      <c r="O58" s="137"/>
      <c r="P58" s="137"/>
      <c r="Q58" s="137"/>
      <c r="R58" s="137"/>
      <c r="S58" s="137"/>
      <c r="T58" s="137"/>
      <c r="U58" s="137"/>
    </row>
    <row r="59" spans="1:21">
      <c r="A59" s="137"/>
      <c r="B59" s="137"/>
      <c r="C59" s="137"/>
      <c r="D59" s="137"/>
      <c r="E59" s="137"/>
      <c r="F59" s="137"/>
      <c r="G59" s="137"/>
      <c r="H59" s="137"/>
      <c r="I59" s="137"/>
      <c r="J59" s="137"/>
      <c r="K59" s="137"/>
      <c r="L59" s="137"/>
      <c r="M59" s="137"/>
      <c r="N59" s="137"/>
      <c r="O59" s="137"/>
      <c r="P59" s="137"/>
      <c r="Q59" s="137"/>
      <c r="R59" s="137"/>
      <c r="S59" s="137"/>
      <c r="T59" s="137"/>
      <c r="U59" s="137"/>
    </row>
    <row r="60" spans="1:21">
      <c r="A60" s="137"/>
      <c r="B60" s="137"/>
      <c r="C60" s="137"/>
      <c r="D60" s="137"/>
      <c r="E60" s="137"/>
      <c r="F60" s="137"/>
      <c r="G60" s="137"/>
      <c r="H60" s="137"/>
      <c r="I60" s="137"/>
      <c r="J60" s="137"/>
      <c r="K60" s="137"/>
      <c r="L60" s="137"/>
      <c r="M60" s="137"/>
      <c r="N60" s="137"/>
      <c r="O60" s="137"/>
      <c r="P60" s="137"/>
      <c r="Q60" s="137"/>
      <c r="R60" s="137"/>
      <c r="S60" s="137"/>
      <c r="T60" s="137"/>
      <c r="U60" s="137"/>
    </row>
    <row r="61" spans="1:21">
      <c r="A61" s="137"/>
      <c r="B61" s="137"/>
      <c r="C61" s="137"/>
      <c r="D61" s="137"/>
      <c r="E61" s="137"/>
      <c r="F61" s="137"/>
      <c r="G61" s="137"/>
      <c r="H61" s="137"/>
      <c r="I61" s="137"/>
      <c r="J61" s="137"/>
      <c r="K61" s="137"/>
      <c r="L61" s="137"/>
      <c r="M61" s="137"/>
      <c r="N61" s="137"/>
      <c r="O61" s="137"/>
      <c r="P61" s="137"/>
      <c r="Q61" s="137"/>
      <c r="R61" s="137"/>
      <c r="S61" s="137"/>
      <c r="T61" s="137"/>
      <c r="U61" s="137"/>
    </row>
    <row r="62" spans="1:21">
      <c r="A62" s="137"/>
      <c r="B62" s="137"/>
      <c r="C62" s="137"/>
      <c r="D62" s="137"/>
      <c r="E62" s="137"/>
      <c r="F62" s="137"/>
      <c r="G62" s="137"/>
      <c r="H62" s="137"/>
      <c r="I62" s="137"/>
      <c r="J62" s="137"/>
      <c r="K62" s="137"/>
      <c r="L62" s="137"/>
      <c r="M62" s="137"/>
      <c r="N62" s="137"/>
      <c r="O62" s="137"/>
      <c r="P62" s="137"/>
      <c r="Q62" s="137"/>
      <c r="R62" s="137"/>
      <c r="S62" s="137"/>
      <c r="T62" s="137"/>
      <c r="U62" s="137"/>
    </row>
    <row r="63" spans="1:21">
      <c r="A63" s="137"/>
      <c r="B63" s="137"/>
      <c r="C63" s="137"/>
      <c r="D63" s="137"/>
      <c r="E63" s="137"/>
      <c r="F63" s="137"/>
      <c r="G63" s="137"/>
      <c r="H63" s="137"/>
      <c r="I63" s="137"/>
      <c r="J63" s="137"/>
      <c r="K63" s="137"/>
      <c r="L63" s="137"/>
      <c r="M63" s="137"/>
      <c r="N63" s="137"/>
      <c r="O63" s="137"/>
      <c r="P63" s="137"/>
      <c r="Q63" s="137"/>
      <c r="R63" s="137"/>
      <c r="S63" s="137"/>
      <c r="T63" s="137"/>
      <c r="U63" s="137"/>
    </row>
    <row r="64" spans="1:21">
      <c r="A64" s="137"/>
      <c r="B64" s="137"/>
      <c r="C64" s="137"/>
      <c r="D64" s="137"/>
      <c r="E64" s="137"/>
      <c r="F64" s="137"/>
      <c r="G64" s="137"/>
      <c r="H64" s="137"/>
      <c r="I64" s="137"/>
      <c r="J64" s="137"/>
      <c r="K64" s="137"/>
      <c r="L64" s="137"/>
      <c r="M64" s="137"/>
      <c r="N64" s="137"/>
      <c r="O64" s="137"/>
      <c r="P64" s="137"/>
      <c r="Q64" s="137"/>
      <c r="R64" s="137"/>
      <c r="S64" s="137"/>
      <c r="T64" s="137"/>
      <c r="U64" s="137"/>
    </row>
    <row r="65" spans="1:21">
      <c r="A65" s="137"/>
      <c r="B65" s="137"/>
      <c r="C65" s="137"/>
      <c r="D65" s="137"/>
      <c r="E65" s="137"/>
      <c r="F65" s="137"/>
      <c r="G65" s="137"/>
      <c r="H65" s="137"/>
      <c r="I65" s="137"/>
      <c r="J65" s="137"/>
      <c r="K65" s="137"/>
      <c r="L65" s="137"/>
      <c r="M65" s="137"/>
      <c r="N65" s="137"/>
      <c r="O65" s="137"/>
      <c r="P65" s="137"/>
      <c r="Q65" s="137"/>
      <c r="R65" s="137"/>
      <c r="S65" s="137"/>
      <c r="T65" s="137"/>
      <c r="U65" s="137"/>
    </row>
    <row r="66" spans="1:21">
      <c r="A66" s="137"/>
      <c r="B66" s="137"/>
      <c r="C66" s="137"/>
      <c r="D66" s="137"/>
      <c r="E66" s="137"/>
      <c r="F66" s="137"/>
      <c r="G66" s="137"/>
      <c r="H66" s="137"/>
      <c r="I66" s="137"/>
      <c r="J66" s="137"/>
      <c r="K66" s="137"/>
      <c r="L66" s="137"/>
      <c r="M66" s="137"/>
      <c r="N66" s="137"/>
      <c r="O66" s="137"/>
      <c r="P66" s="137"/>
      <c r="Q66" s="137"/>
      <c r="R66" s="137"/>
      <c r="S66" s="137"/>
      <c r="T66" s="137"/>
      <c r="U66" s="137"/>
    </row>
    <row r="67" spans="1:21">
      <c r="A67" s="137"/>
      <c r="B67" s="137"/>
      <c r="C67" s="137"/>
      <c r="D67" s="137"/>
      <c r="E67" s="137"/>
      <c r="F67" s="137"/>
      <c r="G67" s="137"/>
      <c r="H67" s="137"/>
      <c r="I67" s="137"/>
      <c r="J67" s="137"/>
      <c r="K67" s="137"/>
      <c r="L67" s="137"/>
      <c r="M67" s="137"/>
      <c r="N67" s="137"/>
      <c r="O67" s="137"/>
      <c r="P67" s="137"/>
      <c r="Q67" s="137"/>
      <c r="R67" s="137"/>
      <c r="S67" s="137"/>
      <c r="T67" s="137"/>
      <c r="U67" s="137"/>
    </row>
    <row r="68" spans="1:21">
      <c r="A68" s="137"/>
      <c r="B68" s="137"/>
      <c r="C68" s="137"/>
      <c r="D68" s="137"/>
      <c r="E68" s="137"/>
      <c r="F68" s="137"/>
      <c r="G68" s="137"/>
      <c r="H68" s="137"/>
      <c r="I68" s="137"/>
      <c r="J68" s="137"/>
      <c r="K68" s="137"/>
      <c r="L68" s="137"/>
      <c r="M68" s="137"/>
      <c r="N68" s="137"/>
      <c r="O68" s="137"/>
      <c r="P68" s="137"/>
      <c r="Q68" s="137"/>
      <c r="R68" s="137"/>
      <c r="S68" s="137"/>
      <c r="T68" s="137"/>
      <c r="U68" s="137"/>
    </row>
    <row r="69" spans="1:21">
      <c r="A69" s="137"/>
      <c r="B69" s="137"/>
      <c r="C69" s="137"/>
      <c r="D69" s="137"/>
      <c r="E69" s="137"/>
      <c r="F69" s="137"/>
      <c r="G69" s="137"/>
      <c r="H69" s="137"/>
      <c r="I69" s="137"/>
      <c r="J69" s="137"/>
      <c r="K69" s="137"/>
      <c r="L69" s="137"/>
      <c r="M69" s="137"/>
      <c r="N69" s="137"/>
      <c r="O69" s="137"/>
      <c r="P69" s="137"/>
      <c r="Q69" s="137"/>
      <c r="R69" s="137"/>
      <c r="S69" s="137"/>
      <c r="T69" s="137"/>
      <c r="U69" s="137"/>
    </row>
    <row r="70" spans="1:21">
      <c r="A70" s="137"/>
      <c r="B70" s="137"/>
      <c r="C70" s="137"/>
      <c r="D70" s="137"/>
      <c r="E70" s="137"/>
      <c r="F70" s="137"/>
      <c r="G70" s="137"/>
      <c r="H70" s="137"/>
      <c r="I70" s="137"/>
      <c r="J70" s="137"/>
      <c r="K70" s="137"/>
      <c r="L70" s="137"/>
      <c r="M70" s="137"/>
      <c r="N70" s="137"/>
      <c r="O70" s="137"/>
      <c r="P70" s="137"/>
      <c r="Q70" s="137"/>
      <c r="R70" s="137"/>
      <c r="S70" s="137"/>
      <c r="T70" s="137"/>
      <c r="U70" s="137"/>
    </row>
    <row r="71" spans="1:21">
      <c r="A71" s="137"/>
      <c r="B71" s="137"/>
      <c r="C71" s="137"/>
      <c r="D71" s="137"/>
      <c r="E71" s="137"/>
      <c r="F71" s="137"/>
      <c r="G71" s="137"/>
      <c r="H71" s="137"/>
      <c r="I71" s="137"/>
      <c r="J71" s="137"/>
      <c r="K71" s="137"/>
      <c r="L71" s="137"/>
      <c r="M71" s="137"/>
      <c r="N71" s="137"/>
      <c r="O71" s="137"/>
      <c r="P71" s="137"/>
      <c r="Q71" s="137"/>
      <c r="R71" s="137"/>
      <c r="S71" s="137"/>
      <c r="T71" s="137"/>
      <c r="U71" s="137"/>
    </row>
    <row r="72" spans="1:21">
      <c r="A72" s="137"/>
      <c r="B72" s="137"/>
      <c r="C72" s="137"/>
      <c r="D72" s="137"/>
      <c r="E72" s="137"/>
      <c r="F72" s="137"/>
      <c r="G72" s="137"/>
      <c r="H72" s="137"/>
      <c r="I72" s="137"/>
      <c r="J72" s="137"/>
      <c r="K72" s="137"/>
      <c r="L72" s="137"/>
      <c r="M72" s="137"/>
      <c r="N72" s="137"/>
      <c r="O72" s="137"/>
      <c r="P72" s="137"/>
      <c r="Q72" s="137"/>
      <c r="R72" s="137"/>
      <c r="S72" s="137"/>
      <c r="T72" s="137"/>
      <c r="U72" s="137"/>
    </row>
    <row r="73" spans="1:21">
      <c r="A73" s="137"/>
      <c r="B73" s="137"/>
      <c r="C73" s="137"/>
      <c r="D73" s="137"/>
      <c r="E73" s="137"/>
      <c r="F73" s="137"/>
      <c r="G73" s="137"/>
      <c r="H73" s="137"/>
      <c r="I73" s="137"/>
      <c r="J73" s="137"/>
      <c r="K73" s="137"/>
      <c r="L73" s="137"/>
      <c r="M73" s="137"/>
      <c r="N73" s="137"/>
      <c r="O73" s="137"/>
      <c r="P73" s="137"/>
      <c r="Q73" s="137"/>
      <c r="R73" s="137"/>
      <c r="S73" s="137"/>
      <c r="T73" s="137"/>
      <c r="U73" s="137"/>
    </row>
    <row r="74" spans="1:21">
      <c r="A74" s="137"/>
      <c r="B74" s="137"/>
      <c r="C74" s="137"/>
      <c r="D74" s="137"/>
      <c r="E74" s="137"/>
      <c r="F74" s="137"/>
      <c r="G74" s="137"/>
      <c r="H74" s="137"/>
      <c r="I74" s="137"/>
      <c r="J74" s="137"/>
      <c r="K74" s="137"/>
      <c r="L74" s="137"/>
      <c r="M74" s="137"/>
      <c r="N74" s="137"/>
      <c r="O74" s="137"/>
      <c r="P74" s="137"/>
      <c r="Q74" s="137"/>
      <c r="R74" s="137"/>
      <c r="S74" s="137"/>
      <c r="T74" s="137"/>
      <c r="U74" s="137"/>
    </row>
    <row r="75" spans="1:21">
      <c r="A75" s="137"/>
      <c r="B75" s="137"/>
      <c r="C75" s="137"/>
      <c r="D75" s="137"/>
      <c r="E75" s="137"/>
      <c r="F75" s="137"/>
      <c r="G75" s="137"/>
      <c r="H75" s="137"/>
      <c r="I75" s="137"/>
      <c r="J75" s="137"/>
      <c r="K75" s="137"/>
      <c r="L75" s="137"/>
      <c r="M75" s="137"/>
      <c r="N75" s="137"/>
      <c r="O75" s="137"/>
      <c r="P75" s="137"/>
      <c r="Q75" s="137"/>
      <c r="R75" s="137"/>
      <c r="S75" s="137"/>
      <c r="T75" s="137"/>
      <c r="U75" s="137"/>
    </row>
    <row r="76" spans="1:21">
      <c r="A76" s="137"/>
      <c r="B76" s="137"/>
      <c r="C76" s="137"/>
      <c r="D76" s="137"/>
      <c r="E76" s="137"/>
      <c r="F76" s="137"/>
      <c r="G76" s="137"/>
      <c r="H76" s="137"/>
      <c r="I76" s="137"/>
      <c r="J76" s="137"/>
      <c r="K76" s="137"/>
      <c r="L76" s="137"/>
      <c r="M76" s="137"/>
      <c r="N76" s="137"/>
      <c r="O76" s="137"/>
      <c r="P76" s="137"/>
      <c r="Q76" s="137"/>
      <c r="R76" s="137"/>
      <c r="S76" s="137"/>
      <c r="T76" s="137"/>
      <c r="U76" s="137"/>
    </row>
  </sheetData>
  <mergeCells count="21">
    <mergeCell ref="S7:S10"/>
    <mergeCell ref="T7:T10"/>
    <mergeCell ref="U7:U10"/>
    <mergeCell ref="M7:M10"/>
    <mergeCell ref="N7:N10"/>
    <mergeCell ref="O7:O10"/>
    <mergeCell ref="P7:P10"/>
    <mergeCell ref="Q7:Q10"/>
    <mergeCell ref="R7:R10"/>
    <mergeCell ref="G7:G10"/>
    <mergeCell ref="H7:H10"/>
    <mergeCell ref="I7:I10"/>
    <mergeCell ref="J7:J10"/>
    <mergeCell ref="K7:K10"/>
    <mergeCell ref="L7:L10"/>
    <mergeCell ref="A7:A10"/>
    <mergeCell ref="B7:B10"/>
    <mergeCell ref="C7:C10"/>
    <mergeCell ref="D7:D10"/>
    <mergeCell ref="E7:E10"/>
    <mergeCell ref="F7:F10"/>
  </mergeCells>
  <hyperlinks>
    <hyperlink ref="A1" location="Índice!A1" display="Volver al Índice" xr:uid="{C5F7C5C5-6ABE-4271-A173-0638AB8F83AA}"/>
  </hyperlinks>
  <pageMargins left="1.1811023622047245" right="1.1811023622047245" top="0.98425196850393704" bottom="0.98425196850393704" header="0.59055118110236227" footer="0.59055118110236227"/>
  <pageSetup paperSize="9" scale="68" fitToWidth="0" fitToHeight="0" orientation="landscape"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2E94C1-7C60-4C2D-9957-84CFC402FA65}">
  <dimension ref="A1:K204"/>
  <sheetViews>
    <sheetView workbookViewId="0"/>
  </sheetViews>
  <sheetFormatPr baseColWidth="10" defaultColWidth="11.44140625" defaultRowHeight="13.8"/>
  <cols>
    <col min="1" max="1" width="29.44140625" style="1416" customWidth="1"/>
    <col min="2" max="2" width="8.44140625" style="1416" customWidth="1"/>
    <col min="3" max="10" width="12.44140625" style="1416" customWidth="1"/>
    <col min="11" max="256" width="11.44140625" style="1416"/>
    <col min="257" max="257" width="29.44140625" style="1416" customWidth="1"/>
    <col min="258" max="258" width="8.44140625" style="1416" customWidth="1"/>
    <col min="259" max="266" width="12.44140625" style="1416" customWidth="1"/>
    <col min="267" max="512" width="11.44140625" style="1416"/>
    <col min="513" max="513" width="29.44140625" style="1416" customWidth="1"/>
    <col min="514" max="514" width="8.44140625" style="1416" customWidth="1"/>
    <col min="515" max="522" width="12.44140625" style="1416" customWidth="1"/>
    <col min="523" max="768" width="11.44140625" style="1416"/>
    <col min="769" max="769" width="29.44140625" style="1416" customWidth="1"/>
    <col min="770" max="770" width="8.44140625" style="1416" customWidth="1"/>
    <col min="771" max="778" width="12.44140625" style="1416" customWidth="1"/>
    <col min="779" max="1024" width="11.44140625" style="1416"/>
    <col min="1025" max="1025" width="29.44140625" style="1416" customWidth="1"/>
    <col min="1026" max="1026" width="8.44140625" style="1416" customWidth="1"/>
    <col min="1027" max="1034" width="12.44140625" style="1416" customWidth="1"/>
    <col min="1035" max="1280" width="11.44140625" style="1416"/>
    <col min="1281" max="1281" width="29.44140625" style="1416" customWidth="1"/>
    <col min="1282" max="1282" width="8.44140625" style="1416" customWidth="1"/>
    <col min="1283" max="1290" width="12.44140625" style="1416" customWidth="1"/>
    <col min="1291" max="1536" width="11.44140625" style="1416"/>
    <col min="1537" max="1537" width="29.44140625" style="1416" customWidth="1"/>
    <col min="1538" max="1538" width="8.44140625" style="1416" customWidth="1"/>
    <col min="1539" max="1546" width="12.44140625" style="1416" customWidth="1"/>
    <col min="1547" max="1792" width="11.44140625" style="1416"/>
    <col min="1793" max="1793" width="29.44140625" style="1416" customWidth="1"/>
    <col min="1794" max="1794" width="8.44140625" style="1416" customWidth="1"/>
    <col min="1795" max="1802" width="12.44140625" style="1416" customWidth="1"/>
    <col min="1803" max="2048" width="11.44140625" style="1416"/>
    <col min="2049" max="2049" width="29.44140625" style="1416" customWidth="1"/>
    <col min="2050" max="2050" width="8.44140625" style="1416" customWidth="1"/>
    <col min="2051" max="2058" width="12.44140625" style="1416" customWidth="1"/>
    <col min="2059" max="2304" width="11.44140625" style="1416"/>
    <col min="2305" max="2305" width="29.44140625" style="1416" customWidth="1"/>
    <col min="2306" max="2306" width="8.44140625" style="1416" customWidth="1"/>
    <col min="2307" max="2314" width="12.44140625" style="1416" customWidth="1"/>
    <col min="2315" max="2560" width="11.44140625" style="1416"/>
    <col min="2561" max="2561" width="29.44140625" style="1416" customWidth="1"/>
    <col min="2562" max="2562" width="8.44140625" style="1416" customWidth="1"/>
    <col min="2563" max="2570" width="12.44140625" style="1416" customWidth="1"/>
    <col min="2571" max="2816" width="11.44140625" style="1416"/>
    <col min="2817" max="2817" width="29.44140625" style="1416" customWidth="1"/>
    <col min="2818" max="2818" width="8.44140625" style="1416" customWidth="1"/>
    <col min="2819" max="2826" width="12.44140625" style="1416" customWidth="1"/>
    <col min="2827" max="3072" width="11.44140625" style="1416"/>
    <col min="3073" max="3073" width="29.44140625" style="1416" customWidth="1"/>
    <col min="3074" max="3074" width="8.44140625" style="1416" customWidth="1"/>
    <col min="3075" max="3082" width="12.44140625" style="1416" customWidth="1"/>
    <col min="3083" max="3328" width="11.44140625" style="1416"/>
    <col min="3329" max="3329" width="29.44140625" style="1416" customWidth="1"/>
    <col min="3330" max="3330" width="8.44140625" style="1416" customWidth="1"/>
    <col min="3331" max="3338" width="12.44140625" style="1416" customWidth="1"/>
    <col min="3339" max="3584" width="11.44140625" style="1416"/>
    <col min="3585" max="3585" width="29.44140625" style="1416" customWidth="1"/>
    <col min="3586" max="3586" width="8.44140625" style="1416" customWidth="1"/>
    <col min="3587" max="3594" width="12.44140625" style="1416" customWidth="1"/>
    <col min="3595" max="3840" width="11.44140625" style="1416"/>
    <col min="3841" max="3841" width="29.44140625" style="1416" customWidth="1"/>
    <col min="3842" max="3842" width="8.44140625" style="1416" customWidth="1"/>
    <col min="3843" max="3850" width="12.44140625" style="1416" customWidth="1"/>
    <col min="3851" max="4096" width="11.44140625" style="1416"/>
    <col min="4097" max="4097" width="29.44140625" style="1416" customWidth="1"/>
    <col min="4098" max="4098" width="8.44140625" style="1416" customWidth="1"/>
    <col min="4099" max="4106" width="12.44140625" style="1416" customWidth="1"/>
    <col min="4107" max="4352" width="11.44140625" style="1416"/>
    <col min="4353" max="4353" width="29.44140625" style="1416" customWidth="1"/>
    <col min="4354" max="4354" width="8.44140625" style="1416" customWidth="1"/>
    <col min="4355" max="4362" width="12.44140625" style="1416" customWidth="1"/>
    <col min="4363" max="4608" width="11.44140625" style="1416"/>
    <col min="4609" max="4609" width="29.44140625" style="1416" customWidth="1"/>
    <col min="4610" max="4610" width="8.44140625" style="1416" customWidth="1"/>
    <col min="4611" max="4618" width="12.44140625" style="1416" customWidth="1"/>
    <col min="4619" max="4864" width="11.44140625" style="1416"/>
    <col min="4865" max="4865" width="29.44140625" style="1416" customWidth="1"/>
    <col min="4866" max="4866" width="8.44140625" style="1416" customWidth="1"/>
    <col min="4867" max="4874" width="12.44140625" style="1416" customWidth="1"/>
    <col min="4875" max="5120" width="11.44140625" style="1416"/>
    <col min="5121" max="5121" width="29.44140625" style="1416" customWidth="1"/>
    <col min="5122" max="5122" width="8.44140625" style="1416" customWidth="1"/>
    <col min="5123" max="5130" width="12.44140625" style="1416" customWidth="1"/>
    <col min="5131" max="5376" width="11.44140625" style="1416"/>
    <col min="5377" max="5377" width="29.44140625" style="1416" customWidth="1"/>
    <col min="5378" max="5378" width="8.44140625" style="1416" customWidth="1"/>
    <col min="5379" max="5386" width="12.44140625" style="1416" customWidth="1"/>
    <col min="5387" max="5632" width="11.44140625" style="1416"/>
    <col min="5633" max="5633" width="29.44140625" style="1416" customWidth="1"/>
    <col min="5634" max="5634" width="8.44140625" style="1416" customWidth="1"/>
    <col min="5635" max="5642" width="12.44140625" style="1416" customWidth="1"/>
    <col min="5643" max="5888" width="11.44140625" style="1416"/>
    <col min="5889" max="5889" width="29.44140625" style="1416" customWidth="1"/>
    <col min="5890" max="5890" width="8.44140625" style="1416" customWidth="1"/>
    <col min="5891" max="5898" width="12.44140625" style="1416" customWidth="1"/>
    <col min="5899" max="6144" width="11.44140625" style="1416"/>
    <col min="6145" max="6145" width="29.44140625" style="1416" customWidth="1"/>
    <col min="6146" max="6146" width="8.44140625" style="1416" customWidth="1"/>
    <col min="6147" max="6154" width="12.44140625" style="1416" customWidth="1"/>
    <col min="6155" max="6400" width="11.44140625" style="1416"/>
    <col min="6401" max="6401" width="29.44140625" style="1416" customWidth="1"/>
    <col min="6402" max="6402" width="8.44140625" style="1416" customWidth="1"/>
    <col min="6403" max="6410" width="12.44140625" style="1416" customWidth="1"/>
    <col min="6411" max="6656" width="11.44140625" style="1416"/>
    <col min="6657" max="6657" width="29.44140625" style="1416" customWidth="1"/>
    <col min="6658" max="6658" width="8.44140625" style="1416" customWidth="1"/>
    <col min="6659" max="6666" width="12.44140625" style="1416" customWidth="1"/>
    <col min="6667" max="6912" width="11.44140625" style="1416"/>
    <col min="6913" max="6913" width="29.44140625" style="1416" customWidth="1"/>
    <col min="6914" max="6914" width="8.44140625" style="1416" customWidth="1"/>
    <col min="6915" max="6922" width="12.44140625" style="1416" customWidth="1"/>
    <col min="6923" max="7168" width="11.44140625" style="1416"/>
    <col min="7169" max="7169" width="29.44140625" style="1416" customWidth="1"/>
    <col min="7170" max="7170" width="8.44140625" style="1416" customWidth="1"/>
    <col min="7171" max="7178" width="12.44140625" style="1416" customWidth="1"/>
    <col min="7179" max="7424" width="11.44140625" style="1416"/>
    <col min="7425" max="7425" width="29.44140625" style="1416" customWidth="1"/>
    <col min="7426" max="7426" width="8.44140625" style="1416" customWidth="1"/>
    <col min="7427" max="7434" width="12.44140625" style="1416" customWidth="1"/>
    <col min="7435" max="7680" width="11.44140625" style="1416"/>
    <col min="7681" max="7681" width="29.44140625" style="1416" customWidth="1"/>
    <col min="7682" max="7682" width="8.44140625" style="1416" customWidth="1"/>
    <col min="7683" max="7690" width="12.44140625" style="1416" customWidth="1"/>
    <col min="7691" max="7936" width="11.44140625" style="1416"/>
    <col min="7937" max="7937" width="29.44140625" style="1416" customWidth="1"/>
    <col min="7938" max="7938" width="8.44140625" style="1416" customWidth="1"/>
    <col min="7939" max="7946" width="12.44140625" style="1416" customWidth="1"/>
    <col min="7947" max="8192" width="11.44140625" style="1416"/>
    <col min="8193" max="8193" width="29.44140625" style="1416" customWidth="1"/>
    <col min="8194" max="8194" width="8.44140625" style="1416" customWidth="1"/>
    <col min="8195" max="8202" width="12.44140625" style="1416" customWidth="1"/>
    <col min="8203" max="8448" width="11.44140625" style="1416"/>
    <col min="8449" max="8449" width="29.44140625" style="1416" customWidth="1"/>
    <col min="8450" max="8450" width="8.44140625" style="1416" customWidth="1"/>
    <col min="8451" max="8458" width="12.44140625" style="1416" customWidth="1"/>
    <col min="8459" max="8704" width="11.44140625" style="1416"/>
    <col min="8705" max="8705" width="29.44140625" style="1416" customWidth="1"/>
    <col min="8706" max="8706" width="8.44140625" style="1416" customWidth="1"/>
    <col min="8707" max="8714" width="12.44140625" style="1416" customWidth="1"/>
    <col min="8715" max="8960" width="11.44140625" style="1416"/>
    <col min="8961" max="8961" width="29.44140625" style="1416" customWidth="1"/>
    <col min="8962" max="8962" width="8.44140625" style="1416" customWidth="1"/>
    <col min="8963" max="8970" width="12.44140625" style="1416" customWidth="1"/>
    <col min="8971" max="9216" width="11.44140625" style="1416"/>
    <col min="9217" max="9217" width="29.44140625" style="1416" customWidth="1"/>
    <col min="9218" max="9218" width="8.44140625" style="1416" customWidth="1"/>
    <col min="9219" max="9226" width="12.44140625" style="1416" customWidth="1"/>
    <col min="9227" max="9472" width="11.44140625" style="1416"/>
    <col min="9473" max="9473" width="29.44140625" style="1416" customWidth="1"/>
    <col min="9474" max="9474" width="8.44140625" style="1416" customWidth="1"/>
    <col min="9475" max="9482" width="12.44140625" style="1416" customWidth="1"/>
    <col min="9483" max="9728" width="11.44140625" style="1416"/>
    <col min="9729" max="9729" width="29.44140625" style="1416" customWidth="1"/>
    <col min="9730" max="9730" width="8.44140625" style="1416" customWidth="1"/>
    <col min="9731" max="9738" width="12.44140625" style="1416" customWidth="1"/>
    <col min="9739" max="9984" width="11.44140625" style="1416"/>
    <col min="9985" max="9985" width="29.44140625" style="1416" customWidth="1"/>
    <col min="9986" max="9986" width="8.44140625" style="1416" customWidth="1"/>
    <col min="9987" max="9994" width="12.44140625" style="1416" customWidth="1"/>
    <col min="9995" max="10240" width="11.44140625" style="1416"/>
    <col min="10241" max="10241" width="29.44140625" style="1416" customWidth="1"/>
    <col min="10242" max="10242" width="8.44140625" style="1416" customWidth="1"/>
    <col min="10243" max="10250" width="12.44140625" style="1416" customWidth="1"/>
    <col min="10251" max="10496" width="11.44140625" style="1416"/>
    <col min="10497" max="10497" width="29.44140625" style="1416" customWidth="1"/>
    <col min="10498" max="10498" width="8.44140625" style="1416" customWidth="1"/>
    <col min="10499" max="10506" width="12.44140625" style="1416" customWidth="1"/>
    <col min="10507" max="10752" width="11.44140625" style="1416"/>
    <col min="10753" max="10753" width="29.44140625" style="1416" customWidth="1"/>
    <col min="10754" max="10754" width="8.44140625" style="1416" customWidth="1"/>
    <col min="10755" max="10762" width="12.44140625" style="1416" customWidth="1"/>
    <col min="10763" max="11008" width="11.44140625" style="1416"/>
    <col min="11009" max="11009" width="29.44140625" style="1416" customWidth="1"/>
    <col min="11010" max="11010" width="8.44140625" style="1416" customWidth="1"/>
    <col min="11011" max="11018" width="12.44140625" style="1416" customWidth="1"/>
    <col min="11019" max="11264" width="11.44140625" style="1416"/>
    <col min="11265" max="11265" width="29.44140625" style="1416" customWidth="1"/>
    <col min="11266" max="11266" width="8.44140625" style="1416" customWidth="1"/>
    <col min="11267" max="11274" width="12.44140625" style="1416" customWidth="1"/>
    <col min="11275" max="11520" width="11.44140625" style="1416"/>
    <col min="11521" max="11521" width="29.44140625" style="1416" customWidth="1"/>
    <col min="11522" max="11522" width="8.44140625" style="1416" customWidth="1"/>
    <col min="11523" max="11530" width="12.44140625" style="1416" customWidth="1"/>
    <col min="11531" max="11776" width="11.44140625" style="1416"/>
    <col min="11777" max="11777" width="29.44140625" style="1416" customWidth="1"/>
    <col min="11778" max="11778" width="8.44140625" style="1416" customWidth="1"/>
    <col min="11779" max="11786" width="12.44140625" style="1416" customWidth="1"/>
    <col min="11787" max="12032" width="11.44140625" style="1416"/>
    <col min="12033" max="12033" width="29.44140625" style="1416" customWidth="1"/>
    <col min="12034" max="12034" width="8.44140625" style="1416" customWidth="1"/>
    <col min="12035" max="12042" width="12.44140625" style="1416" customWidth="1"/>
    <col min="12043" max="12288" width="11.44140625" style="1416"/>
    <col min="12289" max="12289" width="29.44140625" style="1416" customWidth="1"/>
    <col min="12290" max="12290" width="8.44140625" style="1416" customWidth="1"/>
    <col min="12291" max="12298" width="12.44140625" style="1416" customWidth="1"/>
    <col min="12299" max="12544" width="11.44140625" style="1416"/>
    <col min="12545" max="12545" width="29.44140625" style="1416" customWidth="1"/>
    <col min="12546" max="12546" width="8.44140625" style="1416" customWidth="1"/>
    <col min="12547" max="12554" width="12.44140625" style="1416" customWidth="1"/>
    <col min="12555" max="12800" width="11.44140625" style="1416"/>
    <col min="12801" max="12801" width="29.44140625" style="1416" customWidth="1"/>
    <col min="12802" max="12802" width="8.44140625" style="1416" customWidth="1"/>
    <col min="12803" max="12810" width="12.44140625" style="1416" customWidth="1"/>
    <col min="12811" max="13056" width="11.44140625" style="1416"/>
    <col min="13057" max="13057" width="29.44140625" style="1416" customWidth="1"/>
    <col min="13058" max="13058" width="8.44140625" style="1416" customWidth="1"/>
    <col min="13059" max="13066" width="12.44140625" style="1416" customWidth="1"/>
    <col min="13067" max="13312" width="11.44140625" style="1416"/>
    <col min="13313" max="13313" width="29.44140625" style="1416" customWidth="1"/>
    <col min="13314" max="13314" width="8.44140625" style="1416" customWidth="1"/>
    <col min="13315" max="13322" width="12.44140625" style="1416" customWidth="1"/>
    <col min="13323" max="13568" width="11.44140625" style="1416"/>
    <col min="13569" max="13569" width="29.44140625" style="1416" customWidth="1"/>
    <col min="13570" max="13570" width="8.44140625" style="1416" customWidth="1"/>
    <col min="13571" max="13578" width="12.44140625" style="1416" customWidth="1"/>
    <col min="13579" max="13824" width="11.44140625" style="1416"/>
    <col min="13825" max="13825" width="29.44140625" style="1416" customWidth="1"/>
    <col min="13826" max="13826" width="8.44140625" style="1416" customWidth="1"/>
    <col min="13827" max="13834" width="12.44140625" style="1416" customWidth="1"/>
    <col min="13835" max="14080" width="11.44140625" style="1416"/>
    <col min="14081" max="14081" width="29.44140625" style="1416" customWidth="1"/>
    <col min="14082" max="14082" width="8.44140625" style="1416" customWidth="1"/>
    <col min="14083" max="14090" width="12.44140625" style="1416" customWidth="1"/>
    <col min="14091" max="14336" width="11.44140625" style="1416"/>
    <col min="14337" max="14337" width="29.44140625" style="1416" customWidth="1"/>
    <col min="14338" max="14338" width="8.44140625" style="1416" customWidth="1"/>
    <col min="14339" max="14346" width="12.44140625" style="1416" customWidth="1"/>
    <col min="14347" max="14592" width="11.44140625" style="1416"/>
    <col min="14593" max="14593" width="29.44140625" style="1416" customWidth="1"/>
    <col min="14594" max="14594" width="8.44140625" style="1416" customWidth="1"/>
    <col min="14595" max="14602" width="12.44140625" style="1416" customWidth="1"/>
    <col min="14603" max="14848" width="11.44140625" style="1416"/>
    <col min="14849" max="14849" width="29.44140625" style="1416" customWidth="1"/>
    <col min="14850" max="14850" width="8.44140625" style="1416" customWidth="1"/>
    <col min="14851" max="14858" width="12.44140625" style="1416" customWidth="1"/>
    <col min="14859" max="15104" width="11.44140625" style="1416"/>
    <col min="15105" max="15105" width="29.44140625" style="1416" customWidth="1"/>
    <col min="15106" max="15106" width="8.44140625" style="1416" customWidth="1"/>
    <col min="15107" max="15114" width="12.44140625" style="1416" customWidth="1"/>
    <col min="15115" max="15360" width="11.44140625" style="1416"/>
    <col min="15361" max="15361" width="29.44140625" style="1416" customWidth="1"/>
    <col min="15362" max="15362" width="8.44140625" style="1416" customWidth="1"/>
    <col min="15363" max="15370" width="12.44140625" style="1416" customWidth="1"/>
    <col min="15371" max="15616" width="11.44140625" style="1416"/>
    <col min="15617" max="15617" width="29.44140625" style="1416" customWidth="1"/>
    <col min="15618" max="15618" width="8.44140625" style="1416" customWidth="1"/>
    <col min="15619" max="15626" width="12.44140625" style="1416" customWidth="1"/>
    <col min="15627" max="15872" width="11.44140625" style="1416"/>
    <col min="15873" max="15873" width="29.44140625" style="1416" customWidth="1"/>
    <col min="15874" max="15874" width="8.44140625" style="1416" customWidth="1"/>
    <col min="15875" max="15882" width="12.44140625" style="1416" customWidth="1"/>
    <col min="15883" max="16128" width="11.44140625" style="1416"/>
    <col min="16129" max="16129" width="29.44140625" style="1416" customWidth="1"/>
    <col min="16130" max="16130" width="8.44140625" style="1416" customWidth="1"/>
    <col min="16131" max="16138" width="12.44140625" style="1416" customWidth="1"/>
    <col min="16139" max="16384" width="11.44140625" style="1416"/>
  </cols>
  <sheetData>
    <row r="1" spans="1:11" ht="18" customHeight="1">
      <c r="A1" s="1600" t="s">
        <v>2775</v>
      </c>
    </row>
    <row r="2" spans="1:11" s="1418" customFormat="1" ht="28.2">
      <c r="A2" s="1417" t="s">
        <v>2694</v>
      </c>
      <c r="B2" s="1417"/>
      <c r="C2" s="1417"/>
      <c r="D2" s="1417"/>
      <c r="E2" s="1417"/>
      <c r="F2" s="1417"/>
      <c r="G2" s="1417"/>
      <c r="H2" s="1417"/>
      <c r="I2" s="1417"/>
      <c r="J2" s="1417"/>
    </row>
    <row r="3" spans="1:11" s="1419" customFormat="1" ht="25.2">
      <c r="A3" s="334" t="s">
        <v>2695</v>
      </c>
      <c r="B3" s="334"/>
      <c r="C3" s="334"/>
      <c r="D3" s="334"/>
      <c r="E3" s="334"/>
      <c r="F3" s="334"/>
      <c r="G3" s="334"/>
      <c r="H3" s="334"/>
      <c r="I3" s="334"/>
      <c r="J3" s="334"/>
      <c r="K3" s="1416"/>
    </row>
    <row r="4" spans="1:11" ht="21.75" customHeight="1">
      <c r="A4" s="1420" t="s">
        <v>2696</v>
      </c>
      <c r="B4" s="1420"/>
      <c r="C4" s="1420"/>
      <c r="D4" s="1420"/>
      <c r="E4" s="1420"/>
      <c r="F4" s="1420"/>
      <c r="G4" s="1420"/>
      <c r="H4" s="1420"/>
      <c r="I4" s="1420"/>
      <c r="J4" s="1420"/>
    </row>
    <row r="5" spans="1:11" ht="14.4" thickBot="1"/>
    <row r="6" spans="1:11" ht="20.25" customHeight="1">
      <c r="A6" s="1421" t="s">
        <v>1</v>
      </c>
      <c r="B6" s="1422"/>
      <c r="C6" s="1423" t="s">
        <v>2697</v>
      </c>
      <c r="D6" s="1423"/>
      <c r="E6" s="1423"/>
      <c r="F6" s="1423"/>
      <c r="G6" s="1423"/>
      <c r="H6" s="1423"/>
      <c r="I6" s="1423"/>
      <c r="J6" s="1424" t="s">
        <v>172</v>
      </c>
    </row>
    <row r="7" spans="1:11" ht="33.75" customHeight="1">
      <c r="A7" s="1425"/>
      <c r="B7" s="1426"/>
      <c r="C7" s="1426" t="s">
        <v>2585</v>
      </c>
      <c r="D7" s="1427" t="s">
        <v>2698</v>
      </c>
      <c r="E7" s="1427" t="s">
        <v>2587</v>
      </c>
      <c r="F7" s="1427" t="s">
        <v>2588</v>
      </c>
      <c r="G7" s="1427" t="s">
        <v>2589</v>
      </c>
      <c r="H7" s="1427" t="s">
        <v>2699</v>
      </c>
      <c r="I7" s="1427" t="s">
        <v>2700</v>
      </c>
      <c r="J7" s="1428"/>
    </row>
    <row r="8" spans="1:11" s="1434" customFormat="1" ht="18" customHeight="1">
      <c r="A8" s="1429" t="s">
        <v>29</v>
      </c>
      <c r="B8" s="1430"/>
      <c r="C8" s="1431" t="s">
        <v>111</v>
      </c>
      <c r="D8" s="1431">
        <v>1368.615</v>
      </c>
      <c r="E8" s="1431">
        <v>9209.607</v>
      </c>
      <c r="F8" s="1431">
        <v>15063.7</v>
      </c>
      <c r="G8" s="1431">
        <v>59.636000000000003</v>
      </c>
      <c r="H8" s="1431">
        <v>9088.5490000000009</v>
      </c>
      <c r="I8" s="1431" t="s">
        <v>111</v>
      </c>
      <c r="J8" s="1432">
        <v>34790.106999999996</v>
      </c>
      <c r="K8" s="1433"/>
    </row>
    <row r="9" spans="1:11" s="1434" customFormat="1" ht="18" customHeight="1">
      <c r="A9" s="1429" t="s">
        <v>30</v>
      </c>
      <c r="B9" s="1430"/>
      <c r="C9" s="1431" t="s">
        <v>111</v>
      </c>
      <c r="D9" s="1431" t="s">
        <v>111</v>
      </c>
      <c r="E9" s="1431" t="s">
        <v>111</v>
      </c>
      <c r="F9" s="1431">
        <v>1.069</v>
      </c>
      <c r="G9" s="1431">
        <v>4.992</v>
      </c>
      <c r="H9" s="1431">
        <v>11341.539000000001</v>
      </c>
      <c r="I9" s="1431" t="s">
        <v>111</v>
      </c>
      <c r="J9" s="1432">
        <v>11347.6</v>
      </c>
      <c r="K9" s="1433"/>
    </row>
    <row r="10" spans="1:11" s="1434" customFormat="1" ht="18" customHeight="1">
      <c r="A10" s="1429" t="s">
        <v>31</v>
      </c>
      <c r="B10" s="1430"/>
      <c r="C10" s="1431" t="s">
        <v>111</v>
      </c>
      <c r="D10" s="1431" t="s">
        <v>111</v>
      </c>
      <c r="E10" s="1431" t="s">
        <v>111</v>
      </c>
      <c r="F10" s="1431">
        <v>69982.759000000005</v>
      </c>
      <c r="G10" s="1431">
        <v>1009.955</v>
      </c>
      <c r="H10" s="1431">
        <v>81606.837</v>
      </c>
      <c r="I10" s="1431">
        <v>5188.8100000000004</v>
      </c>
      <c r="J10" s="1432">
        <v>157788.361</v>
      </c>
      <c r="K10" s="1433"/>
    </row>
    <row r="11" spans="1:11" s="1434" customFormat="1" ht="18" customHeight="1">
      <c r="A11" s="1429" t="s">
        <v>32</v>
      </c>
      <c r="B11" s="1430"/>
      <c r="C11" s="1431" t="s">
        <v>111</v>
      </c>
      <c r="D11" s="1431" t="s">
        <v>111</v>
      </c>
      <c r="E11" s="1431" t="s">
        <v>111</v>
      </c>
      <c r="F11" s="1431">
        <v>151.58199999999999</v>
      </c>
      <c r="G11" s="1431">
        <v>2.6440000000000001</v>
      </c>
      <c r="H11" s="1431">
        <v>33806.618999999999</v>
      </c>
      <c r="I11" s="1431" t="s">
        <v>111</v>
      </c>
      <c r="J11" s="1432">
        <v>33960.845000000001</v>
      </c>
      <c r="K11" s="1433"/>
    </row>
    <row r="12" spans="1:11" s="1434" customFormat="1" ht="18" customHeight="1">
      <c r="A12" s="1429" t="s">
        <v>33</v>
      </c>
      <c r="B12" s="1430"/>
      <c r="C12" s="1431" t="s">
        <v>111</v>
      </c>
      <c r="D12" s="1431">
        <v>372.69499999999999</v>
      </c>
      <c r="E12" s="1431">
        <v>190.797</v>
      </c>
      <c r="F12" s="1431">
        <v>871.745</v>
      </c>
      <c r="G12" s="1431">
        <v>14.829000000000001</v>
      </c>
      <c r="H12" s="1431">
        <v>7389.5919999999996</v>
      </c>
      <c r="I12" s="1431" t="s">
        <v>111</v>
      </c>
      <c r="J12" s="1432">
        <v>8839.6579999999994</v>
      </c>
      <c r="K12" s="1433"/>
    </row>
    <row r="13" spans="1:11" s="1434" customFormat="1" ht="18" customHeight="1">
      <c r="A13" s="1429" t="s">
        <v>109</v>
      </c>
      <c r="B13" s="1430"/>
      <c r="C13" s="1431" t="s">
        <v>111</v>
      </c>
      <c r="D13" s="1431" t="s">
        <v>111</v>
      </c>
      <c r="E13" s="1431">
        <v>21603.217000000001</v>
      </c>
      <c r="F13" s="1431">
        <v>10846.675999999999</v>
      </c>
      <c r="G13" s="1431">
        <v>99.569000000000003</v>
      </c>
      <c r="H13" s="1431">
        <v>47358.220999999998</v>
      </c>
      <c r="I13" s="1431" t="s">
        <v>111</v>
      </c>
      <c r="J13" s="1432">
        <v>79907.68299999999</v>
      </c>
      <c r="K13" s="1433"/>
    </row>
    <row r="14" spans="1:11" s="1434" customFormat="1" ht="18" customHeight="1">
      <c r="A14" s="1429" t="s">
        <v>35</v>
      </c>
      <c r="B14" s="1430"/>
      <c r="C14" s="1431" t="s">
        <v>111</v>
      </c>
      <c r="D14" s="1431" t="s">
        <v>111</v>
      </c>
      <c r="E14" s="1431" t="s">
        <v>111</v>
      </c>
      <c r="F14" s="1431" t="s">
        <v>111</v>
      </c>
      <c r="G14" s="1431" t="s">
        <v>111</v>
      </c>
      <c r="H14" s="1431" t="s">
        <v>111</v>
      </c>
      <c r="I14" s="1431" t="s">
        <v>111</v>
      </c>
      <c r="J14" s="1432" t="s">
        <v>111</v>
      </c>
      <c r="K14" s="1433"/>
    </row>
    <row r="15" spans="1:11" s="1434" customFormat="1" ht="18" customHeight="1">
      <c r="A15" s="1429" t="s">
        <v>2360</v>
      </c>
      <c r="B15" s="1430"/>
      <c r="C15" s="1431" t="s">
        <v>111</v>
      </c>
      <c r="D15" s="1431" t="s">
        <v>111</v>
      </c>
      <c r="E15" s="1431">
        <v>9.0039999999999996</v>
      </c>
      <c r="F15" s="1431">
        <v>4675.3500000000004</v>
      </c>
      <c r="G15" s="1431">
        <v>69.042000000000002</v>
      </c>
      <c r="H15" s="1431">
        <v>82139.724000000002</v>
      </c>
      <c r="I15" s="1431" t="s">
        <v>111</v>
      </c>
      <c r="J15" s="1432">
        <v>86893.119999999995</v>
      </c>
      <c r="K15" s="1433"/>
    </row>
    <row r="16" spans="1:11" s="1434" customFormat="1" ht="18" customHeight="1">
      <c r="A16" s="1429" t="s">
        <v>37</v>
      </c>
      <c r="B16" s="1430"/>
      <c r="C16" s="1431" t="s">
        <v>111</v>
      </c>
      <c r="D16" s="1431" t="s">
        <v>111</v>
      </c>
      <c r="E16" s="1431" t="s">
        <v>111</v>
      </c>
      <c r="F16" s="1431">
        <v>23430.196</v>
      </c>
      <c r="G16" s="1431">
        <v>15038.531999999999</v>
      </c>
      <c r="H16" s="1431">
        <v>1429.7750000000001</v>
      </c>
      <c r="I16" s="1431">
        <v>14.47</v>
      </c>
      <c r="J16" s="1432">
        <v>39912.973000000005</v>
      </c>
      <c r="K16" s="1433"/>
    </row>
    <row r="17" spans="1:11" s="1434" customFormat="1" ht="18" customHeight="1">
      <c r="A17" s="1429" t="s">
        <v>38</v>
      </c>
      <c r="B17" s="1430"/>
      <c r="C17" s="1431" t="s">
        <v>111</v>
      </c>
      <c r="D17" s="1431" t="s">
        <v>111</v>
      </c>
      <c r="E17" s="1431" t="s">
        <v>111</v>
      </c>
      <c r="F17" s="1431" t="s">
        <v>111</v>
      </c>
      <c r="G17" s="1431" t="s">
        <v>111</v>
      </c>
      <c r="H17" s="1431">
        <v>4701.3310000000001</v>
      </c>
      <c r="I17" s="1431" t="s">
        <v>111</v>
      </c>
      <c r="J17" s="1432">
        <v>4701.3310000000001</v>
      </c>
      <c r="K17" s="1433"/>
    </row>
    <row r="18" spans="1:11" s="1434" customFormat="1" ht="18" customHeight="1">
      <c r="A18" s="1429" t="s">
        <v>39</v>
      </c>
      <c r="B18" s="1430"/>
      <c r="C18" s="1431" t="s">
        <v>111</v>
      </c>
      <c r="D18" s="1431" t="s">
        <v>111</v>
      </c>
      <c r="E18" s="1431" t="s">
        <v>111</v>
      </c>
      <c r="F18" s="1431" t="s">
        <v>111</v>
      </c>
      <c r="G18" s="1431" t="s">
        <v>111</v>
      </c>
      <c r="H18" s="1431">
        <v>36310.508999999998</v>
      </c>
      <c r="I18" s="1431" t="s">
        <v>111</v>
      </c>
      <c r="J18" s="1432">
        <v>36310.508999999998</v>
      </c>
      <c r="K18" s="1433"/>
    </row>
    <row r="19" spans="1:11" s="1434" customFormat="1" ht="18" customHeight="1">
      <c r="A19" s="1429" t="s">
        <v>114</v>
      </c>
      <c r="B19" s="1430"/>
      <c r="C19" s="1431" t="s">
        <v>111</v>
      </c>
      <c r="D19" s="1431" t="s">
        <v>111</v>
      </c>
      <c r="E19" s="1431" t="s">
        <v>111</v>
      </c>
      <c r="F19" s="1431" t="s">
        <v>111</v>
      </c>
      <c r="G19" s="1431" t="s">
        <v>111</v>
      </c>
      <c r="H19" s="1431" t="s">
        <v>111</v>
      </c>
      <c r="I19" s="1431" t="s">
        <v>111</v>
      </c>
      <c r="J19" s="1432" t="s">
        <v>111</v>
      </c>
      <c r="K19" s="1433"/>
    </row>
    <row r="20" spans="1:11" s="1434" customFormat="1" ht="18" customHeight="1">
      <c r="A20" s="1429" t="s">
        <v>132</v>
      </c>
      <c r="B20" s="1430"/>
      <c r="C20" s="1431" t="s">
        <v>111</v>
      </c>
      <c r="D20" s="1431" t="s">
        <v>111</v>
      </c>
      <c r="E20" s="1431" t="s">
        <v>111</v>
      </c>
      <c r="F20" s="1431" t="s">
        <v>111</v>
      </c>
      <c r="G20" s="1431" t="s">
        <v>111</v>
      </c>
      <c r="H20" s="1431">
        <v>12986.374</v>
      </c>
      <c r="I20" s="1431" t="s">
        <v>111</v>
      </c>
      <c r="J20" s="1432">
        <v>12986.374</v>
      </c>
      <c r="K20" s="1433"/>
    </row>
    <row r="21" spans="1:11" s="1434" customFormat="1" ht="18" customHeight="1">
      <c r="A21" s="27" t="s">
        <v>42</v>
      </c>
      <c r="B21" s="1430"/>
      <c r="C21" s="1431" t="s">
        <v>111</v>
      </c>
      <c r="D21" s="1431" t="s">
        <v>111</v>
      </c>
      <c r="E21" s="1431" t="s">
        <v>111</v>
      </c>
      <c r="F21" s="1431" t="s">
        <v>111</v>
      </c>
      <c r="G21" s="1431" t="s">
        <v>111</v>
      </c>
      <c r="H21" s="1431">
        <v>4508.009</v>
      </c>
      <c r="I21" s="1431" t="s">
        <v>111</v>
      </c>
      <c r="J21" s="1432">
        <v>4508.009</v>
      </c>
      <c r="K21" s="1433"/>
    </row>
    <row r="22" spans="1:11" s="1434" customFormat="1" ht="18" customHeight="1">
      <c r="A22" s="1429" t="s">
        <v>43</v>
      </c>
      <c r="B22" s="1430"/>
      <c r="C22" s="1431" t="s">
        <v>111</v>
      </c>
      <c r="D22" s="1431" t="s">
        <v>111</v>
      </c>
      <c r="E22" s="1431" t="s">
        <v>111</v>
      </c>
      <c r="F22" s="1431" t="s">
        <v>111</v>
      </c>
      <c r="G22" s="1431" t="s">
        <v>111</v>
      </c>
      <c r="H22" s="1431" t="s">
        <v>111</v>
      </c>
      <c r="I22" s="1431" t="s">
        <v>111</v>
      </c>
      <c r="J22" s="1432" t="s">
        <v>111</v>
      </c>
      <c r="K22" s="1433"/>
    </row>
    <row r="23" spans="1:11" s="1434" customFormat="1" ht="18" customHeight="1">
      <c r="A23" s="1429" t="s">
        <v>44</v>
      </c>
      <c r="B23" s="1430"/>
      <c r="C23" s="1431" t="s">
        <v>111</v>
      </c>
      <c r="D23" s="1431" t="s">
        <v>111</v>
      </c>
      <c r="E23" s="1431" t="s">
        <v>111</v>
      </c>
      <c r="F23" s="1431" t="s">
        <v>111</v>
      </c>
      <c r="G23" s="1431" t="s">
        <v>111</v>
      </c>
      <c r="H23" s="1431" t="s">
        <v>111</v>
      </c>
      <c r="I23" s="1431" t="s">
        <v>111</v>
      </c>
      <c r="J23" s="1432" t="s">
        <v>111</v>
      </c>
      <c r="K23" s="1433"/>
    </row>
    <row r="24" spans="1:11" s="1434" customFormat="1" ht="18" customHeight="1">
      <c r="A24" s="1429" t="s">
        <v>45</v>
      </c>
      <c r="B24" s="1430"/>
      <c r="C24" s="1431" t="s">
        <v>111</v>
      </c>
      <c r="D24" s="1431" t="s">
        <v>111</v>
      </c>
      <c r="E24" s="1431" t="s">
        <v>111</v>
      </c>
      <c r="F24" s="1431" t="s">
        <v>111</v>
      </c>
      <c r="G24" s="1431" t="s">
        <v>111</v>
      </c>
      <c r="H24" s="1431" t="s">
        <v>111</v>
      </c>
      <c r="I24" s="1431" t="s">
        <v>111</v>
      </c>
      <c r="J24" s="1432" t="s">
        <v>111</v>
      </c>
      <c r="K24" s="1433"/>
    </row>
    <row r="25" spans="1:11" s="1434" customFormat="1" ht="18" customHeight="1">
      <c r="A25" s="1429" t="s">
        <v>46</v>
      </c>
      <c r="B25" s="1430"/>
      <c r="C25" s="1431" t="s">
        <v>111</v>
      </c>
      <c r="D25" s="1431" t="s">
        <v>111</v>
      </c>
      <c r="E25" s="1431" t="s">
        <v>111</v>
      </c>
      <c r="F25" s="1431">
        <v>7372.7550000000001</v>
      </c>
      <c r="G25" s="1431">
        <v>12634.692999999999</v>
      </c>
      <c r="H25" s="1431">
        <v>3350.7350000000001</v>
      </c>
      <c r="I25" s="1431" t="s">
        <v>111</v>
      </c>
      <c r="J25" s="1432">
        <v>23358.183000000001</v>
      </c>
      <c r="K25" s="1433"/>
    </row>
    <row r="26" spans="1:11" s="1434" customFormat="1" ht="18" customHeight="1">
      <c r="A26" s="1429" t="s">
        <v>47</v>
      </c>
      <c r="B26" s="1430"/>
      <c r="C26" s="1431" t="s">
        <v>111</v>
      </c>
      <c r="D26" s="1431" t="s">
        <v>111</v>
      </c>
      <c r="E26" s="1431" t="s">
        <v>111</v>
      </c>
      <c r="F26" s="1431">
        <v>22.942</v>
      </c>
      <c r="G26" s="1431">
        <v>21.210999999999999</v>
      </c>
      <c r="H26" s="1431">
        <v>20614.13</v>
      </c>
      <c r="I26" s="1431" t="s">
        <v>111</v>
      </c>
      <c r="J26" s="1432">
        <v>20658.282999999999</v>
      </c>
      <c r="K26" s="1433"/>
    </row>
    <row r="27" spans="1:11" s="1434" customFormat="1" ht="22.65" customHeight="1" thickBot="1">
      <c r="A27" s="1435" t="s">
        <v>48</v>
      </c>
      <c r="B27" s="1436"/>
      <c r="C27" s="1437" t="s">
        <v>111</v>
      </c>
      <c r="D27" s="1437">
        <v>1741.31</v>
      </c>
      <c r="E27" s="1437">
        <v>31012.625</v>
      </c>
      <c r="F27" s="1437">
        <v>132418.774</v>
      </c>
      <c r="G27" s="1437">
        <v>28955.102999999999</v>
      </c>
      <c r="H27" s="1437">
        <v>356631.94400000008</v>
      </c>
      <c r="I27" s="1437">
        <v>5203.2800000000007</v>
      </c>
      <c r="J27" s="1437">
        <v>555963.03600000008</v>
      </c>
      <c r="K27" s="1433"/>
    </row>
    <row r="28" spans="1:11" s="1434" customFormat="1" ht="15" customHeight="1">
      <c r="A28" s="1434" t="s">
        <v>2701</v>
      </c>
    </row>
    <row r="29" spans="1:11" s="1439" customFormat="1">
      <c r="A29" s="153"/>
      <c r="B29" s="1438"/>
      <c r="C29" s="1438"/>
      <c r="D29" s="1438"/>
      <c r="E29" s="1438"/>
      <c r="F29" s="1438"/>
      <c r="G29" s="1438"/>
      <c r="H29" s="1438"/>
      <c r="I29" s="1438"/>
    </row>
    <row r="30" spans="1:11" s="1439" customFormat="1">
      <c r="A30" s="1440"/>
      <c r="B30" s="1441"/>
      <c r="C30" s="1441"/>
      <c r="D30" s="1442"/>
      <c r="E30" s="1441"/>
      <c r="F30" s="1441"/>
      <c r="G30" s="1441"/>
      <c r="H30" s="1442"/>
      <c r="I30" s="1441"/>
    </row>
    <row r="204" spans="3:3">
      <c r="C204" s="1416" t="s">
        <v>137</v>
      </c>
    </row>
  </sheetData>
  <mergeCells count="6">
    <mergeCell ref="A2:J2"/>
    <mergeCell ref="A3:J3"/>
    <mergeCell ref="A4:J4"/>
    <mergeCell ref="A6:A7"/>
    <mergeCell ref="C6:I6"/>
    <mergeCell ref="J6:J7"/>
  </mergeCells>
  <hyperlinks>
    <hyperlink ref="A1" location="Índice!A1" display="Volver al Índice" xr:uid="{58FD186B-247B-44CA-9D74-BF1F1CF2C674}"/>
  </hyperlinks>
  <printOptions horizontalCentered="1" verticalCentered="1"/>
  <pageMargins left="0.70866141732283472" right="0.70866141732283472" top="0.74803149606299213" bottom="0.74803149606299213" header="0.31496062992125984" footer="0.31496062992125984"/>
  <pageSetup paperSize="9" scale="90" orientation="landscape"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A2673E-19F3-4229-8B90-45CFF29887A5}">
  <dimension ref="A1:L203"/>
  <sheetViews>
    <sheetView showGridLines="0" zoomScaleNormal="100" workbookViewId="0"/>
  </sheetViews>
  <sheetFormatPr baseColWidth="10" defaultRowHeight="25.5" customHeight="1"/>
  <cols>
    <col min="1" max="1" width="31" style="389" customWidth="1"/>
    <col min="2" max="4" width="19.33203125" style="389" customWidth="1"/>
    <col min="5" max="5" width="4.33203125" style="389" customWidth="1"/>
    <col min="6" max="8" width="19.33203125" style="389" customWidth="1"/>
    <col min="9" max="16384" width="11.5546875" style="389"/>
  </cols>
  <sheetData>
    <row r="1" spans="1:12" s="792" customFormat="1" ht="18" customHeight="1">
      <c r="A1" s="1594" t="s">
        <v>2775</v>
      </c>
      <c r="B1" s="651"/>
      <c r="C1" s="651"/>
      <c r="D1" s="651"/>
      <c r="E1" s="651"/>
      <c r="F1" s="651"/>
      <c r="G1" s="651"/>
      <c r="H1" s="651"/>
    </row>
    <row r="2" spans="1:12" s="766" customFormat="1" ht="25.5" customHeight="1">
      <c r="A2" s="653" t="s">
        <v>2725</v>
      </c>
      <c r="B2" s="653"/>
      <c r="C2" s="653"/>
      <c r="D2" s="653"/>
      <c r="E2" s="653"/>
      <c r="F2" s="653"/>
      <c r="G2" s="653"/>
      <c r="H2" s="653"/>
    </row>
    <row r="3" spans="1:12" s="1461" customFormat="1" ht="25.5" customHeight="1">
      <c r="A3" s="656">
        <v>46112</v>
      </c>
      <c r="B3" s="656"/>
      <c r="C3" s="656"/>
      <c r="D3" s="656"/>
      <c r="E3" s="656"/>
      <c r="F3" s="656"/>
      <c r="G3" s="656"/>
      <c r="H3" s="656"/>
    </row>
    <row r="4" spans="1:12" s="714" customFormat="1" ht="12.75" customHeight="1" thickBot="1">
      <c r="A4" s="1491"/>
    </row>
    <row r="5" spans="1:12" s="762" customFormat="1" ht="29.25" customHeight="1">
      <c r="A5" s="663" t="s">
        <v>1</v>
      </c>
      <c r="B5" s="770" t="s">
        <v>2726</v>
      </c>
      <c r="C5" s="770"/>
      <c r="D5" s="770"/>
      <c r="E5" s="1160"/>
      <c r="F5" s="770" t="s">
        <v>2727</v>
      </c>
      <c r="G5" s="770"/>
      <c r="H5" s="770"/>
      <c r="I5" s="1492"/>
      <c r="J5" s="1492"/>
      <c r="K5" s="1492"/>
      <c r="L5" s="1492"/>
    </row>
    <row r="6" spans="1:12" s="762" customFormat="1" ht="25.5" customHeight="1">
      <c r="A6" s="698"/>
      <c r="B6" s="773" t="s">
        <v>2728</v>
      </c>
      <c r="C6" s="773" t="s">
        <v>2729</v>
      </c>
      <c r="D6" s="773" t="s">
        <v>2730</v>
      </c>
      <c r="E6" s="966"/>
      <c r="F6" s="773" t="s">
        <v>2731</v>
      </c>
      <c r="G6" s="773" t="s">
        <v>2732</v>
      </c>
      <c r="H6" s="1493" t="s">
        <v>2733</v>
      </c>
      <c r="I6" s="1492"/>
      <c r="J6" s="1492"/>
      <c r="K6" s="1492"/>
      <c r="L6" s="1492"/>
    </row>
    <row r="7" spans="1:12" s="762" customFormat="1" ht="5.25" customHeight="1">
      <c r="A7" s="1494"/>
      <c r="B7" s="670"/>
      <c r="C7" s="670"/>
      <c r="D7" s="670"/>
      <c r="E7" s="670"/>
      <c r="F7" s="670"/>
      <c r="G7" s="670"/>
      <c r="H7" s="1495"/>
      <c r="I7" s="1492"/>
      <c r="J7" s="1492"/>
      <c r="K7" s="1492"/>
      <c r="L7" s="1492"/>
    </row>
    <row r="8" spans="1:12" s="677" customFormat="1" ht="18" customHeight="1">
      <c r="A8" s="672" t="s">
        <v>29</v>
      </c>
      <c r="B8" s="713">
        <v>15741226.460000001</v>
      </c>
      <c r="C8" s="713">
        <v>56628205.68</v>
      </c>
      <c r="D8" s="1496">
        <v>27.8</v>
      </c>
      <c r="E8" s="1496"/>
      <c r="F8" s="713">
        <v>4551046.3</v>
      </c>
      <c r="G8" s="713">
        <v>9380809.3200000003</v>
      </c>
      <c r="H8" s="1496">
        <v>48.51</v>
      </c>
    </row>
    <row r="9" spans="1:12" s="677" customFormat="1" ht="18" customHeight="1">
      <c r="A9" s="672" t="s">
        <v>30</v>
      </c>
      <c r="B9" s="713">
        <v>218734.12</v>
      </c>
      <c r="C9" s="713">
        <v>1149673.03</v>
      </c>
      <c r="D9" s="1496">
        <v>19.03</v>
      </c>
      <c r="E9" s="1496"/>
      <c r="F9" s="713">
        <v>48994.92</v>
      </c>
      <c r="G9" s="713">
        <v>85362.98</v>
      </c>
      <c r="H9" s="1496">
        <v>57.4</v>
      </c>
    </row>
    <row r="10" spans="1:12" s="677" customFormat="1" ht="18" customHeight="1">
      <c r="A10" s="672" t="s">
        <v>98</v>
      </c>
      <c r="B10" s="713">
        <v>32324628.579999998</v>
      </c>
      <c r="C10" s="713">
        <v>92509175.989999995</v>
      </c>
      <c r="D10" s="1496">
        <v>34.94</v>
      </c>
      <c r="E10" s="1496"/>
      <c r="F10" s="713">
        <v>10980702.93</v>
      </c>
      <c r="G10" s="713">
        <v>19134736.25</v>
      </c>
      <c r="H10" s="1496">
        <v>57.39</v>
      </c>
    </row>
    <row r="11" spans="1:12" s="677" customFormat="1" ht="18" customHeight="1">
      <c r="A11" s="672" t="s">
        <v>32</v>
      </c>
      <c r="B11" s="713">
        <v>1936285.72</v>
      </c>
      <c r="C11" s="713">
        <v>4662323.84</v>
      </c>
      <c r="D11" s="1496">
        <v>41.53</v>
      </c>
      <c r="E11" s="1496"/>
      <c r="F11" s="713">
        <v>319597.72000000003</v>
      </c>
      <c r="G11" s="713">
        <v>696336.6</v>
      </c>
      <c r="H11" s="1496">
        <v>45.9</v>
      </c>
    </row>
    <row r="12" spans="1:12" s="677" customFormat="1" ht="18" customHeight="1">
      <c r="A12" s="672" t="s">
        <v>33</v>
      </c>
      <c r="B12" s="713">
        <v>3663175.63</v>
      </c>
      <c r="C12" s="713">
        <v>10595122.380000001</v>
      </c>
      <c r="D12" s="1496">
        <v>34.57</v>
      </c>
      <c r="E12" s="1496"/>
      <c r="F12" s="713">
        <v>1075654.1399999999</v>
      </c>
      <c r="G12" s="713">
        <v>2011760.2</v>
      </c>
      <c r="H12" s="1496">
        <v>53.47</v>
      </c>
    </row>
    <row r="13" spans="1:12" s="677" customFormat="1" ht="18" customHeight="1">
      <c r="A13" s="672" t="s">
        <v>109</v>
      </c>
      <c r="B13" s="713">
        <v>10138492.220000001</v>
      </c>
      <c r="C13" s="713">
        <v>33048365.140000001</v>
      </c>
      <c r="D13" s="1496">
        <v>30.68</v>
      </c>
      <c r="E13" s="1496"/>
      <c r="F13" s="713">
        <v>3447384.38</v>
      </c>
      <c r="G13" s="713">
        <v>6009167.3300000001</v>
      </c>
      <c r="H13" s="1496">
        <v>57.370000000000005</v>
      </c>
    </row>
    <row r="14" spans="1:12" s="677" customFormat="1" ht="18" customHeight="1">
      <c r="A14" s="672" t="s">
        <v>35</v>
      </c>
      <c r="B14" s="713">
        <v>3975595.7800000003</v>
      </c>
      <c r="C14" s="713">
        <v>4423042.57</v>
      </c>
      <c r="D14" s="1496">
        <v>89.88</v>
      </c>
      <c r="E14" s="1496"/>
      <c r="F14" s="713">
        <v>923655.84</v>
      </c>
      <c r="G14" s="713">
        <v>839413.16</v>
      </c>
      <c r="H14" s="1496">
        <v>110.04</v>
      </c>
    </row>
    <row r="15" spans="1:12" s="677" customFormat="1" ht="18" customHeight="1">
      <c r="A15" s="672" t="s">
        <v>36</v>
      </c>
      <c r="B15" s="713">
        <v>12869086.18</v>
      </c>
      <c r="C15" s="713">
        <v>37741512.159999996</v>
      </c>
      <c r="D15" s="1496">
        <v>34.1</v>
      </c>
      <c r="E15" s="1496"/>
      <c r="F15" s="713">
        <v>2726843.64</v>
      </c>
      <c r="G15" s="713">
        <v>5197046.1399999997</v>
      </c>
      <c r="H15" s="1496">
        <v>52.47</v>
      </c>
    </row>
    <row r="16" spans="1:12" s="677" customFormat="1" ht="18" customHeight="1">
      <c r="A16" s="672" t="s">
        <v>37</v>
      </c>
      <c r="B16" s="713">
        <v>2843598.01</v>
      </c>
      <c r="C16" s="713">
        <v>12083171.310000001</v>
      </c>
      <c r="D16" s="1496">
        <v>23.53</v>
      </c>
      <c r="E16" s="1496"/>
      <c r="F16" s="713">
        <v>391000.11</v>
      </c>
      <c r="G16" s="713">
        <v>192474.32</v>
      </c>
      <c r="H16" s="1496">
        <v>203.14000000000001</v>
      </c>
    </row>
    <row r="17" spans="1:12" s="677" customFormat="1" ht="18" customHeight="1">
      <c r="A17" s="672" t="s">
        <v>38</v>
      </c>
      <c r="B17" s="713">
        <v>1434616.18</v>
      </c>
      <c r="C17" s="713">
        <v>4075952.58</v>
      </c>
      <c r="D17" s="1496">
        <v>35.200000000000003</v>
      </c>
      <c r="E17" s="1496"/>
      <c r="F17" s="713">
        <v>136180.72</v>
      </c>
      <c r="G17" s="713">
        <v>277017.59999999998</v>
      </c>
      <c r="H17" s="1496">
        <v>49.160000000000004</v>
      </c>
      <c r="I17" s="1497"/>
    </row>
    <row r="18" spans="1:12" s="677" customFormat="1" ht="18" customHeight="1">
      <c r="A18" s="678" t="s">
        <v>39</v>
      </c>
      <c r="B18" s="713">
        <v>683780.57000000007</v>
      </c>
      <c r="C18" s="713">
        <v>3233197.01</v>
      </c>
      <c r="D18" s="1496">
        <v>21.150000000000002</v>
      </c>
      <c r="E18" s="1496"/>
      <c r="F18" s="713">
        <v>187523.69</v>
      </c>
      <c r="G18" s="713">
        <v>99872.69</v>
      </c>
      <c r="H18" s="1496">
        <v>187.76</v>
      </c>
    </row>
    <row r="19" spans="1:12" s="677" customFormat="1" ht="18" customHeight="1">
      <c r="A19" s="678" t="s">
        <v>114</v>
      </c>
      <c r="B19" s="713">
        <v>1110958.22</v>
      </c>
      <c r="C19" s="713">
        <v>2826207.67</v>
      </c>
      <c r="D19" s="1496">
        <v>39.31</v>
      </c>
      <c r="E19" s="1496"/>
      <c r="F19" s="713">
        <v>607481.86</v>
      </c>
      <c r="G19" s="713">
        <v>1104274.97</v>
      </c>
      <c r="H19" s="1496">
        <v>55.01</v>
      </c>
    </row>
    <row r="20" spans="1:12" s="677" customFormat="1" ht="18" customHeight="1">
      <c r="A20" s="678" t="s">
        <v>132</v>
      </c>
      <c r="B20" s="713">
        <v>565840.54</v>
      </c>
      <c r="C20" s="713">
        <v>1524307.92</v>
      </c>
      <c r="D20" s="1496">
        <v>37.119999999999997</v>
      </c>
      <c r="E20" s="1496"/>
      <c r="F20" s="713">
        <v>6057.22</v>
      </c>
      <c r="G20" s="713">
        <v>1433.2</v>
      </c>
      <c r="H20" s="1496">
        <v>422.63</v>
      </c>
    </row>
    <row r="21" spans="1:12" s="677" customFormat="1" ht="18" customHeight="1">
      <c r="A21" s="27" t="s">
        <v>42</v>
      </c>
      <c r="B21" s="713">
        <v>338182.22000000003</v>
      </c>
      <c r="C21" s="713">
        <v>940473.19000000006</v>
      </c>
      <c r="D21" s="1496">
        <v>35.96</v>
      </c>
      <c r="E21" s="1496"/>
      <c r="F21" s="713">
        <v>49004.24</v>
      </c>
      <c r="G21" s="713">
        <v>62713.81</v>
      </c>
      <c r="H21" s="1496">
        <v>78.14</v>
      </c>
    </row>
    <row r="22" spans="1:12" s="677" customFormat="1" ht="18" customHeight="1">
      <c r="A22" s="678" t="s">
        <v>43</v>
      </c>
      <c r="B22" s="713">
        <v>547746.66</v>
      </c>
      <c r="C22" s="713">
        <v>424399</v>
      </c>
      <c r="D22" s="1496">
        <v>129.06</v>
      </c>
      <c r="E22" s="1496"/>
      <c r="F22" s="713">
        <v>290282.96000000002</v>
      </c>
      <c r="G22" s="713">
        <v>461587.33</v>
      </c>
      <c r="H22" s="1496">
        <v>62.89</v>
      </c>
    </row>
    <row r="23" spans="1:12" s="677" customFormat="1" ht="18" customHeight="1">
      <c r="A23" s="678" t="s">
        <v>44</v>
      </c>
      <c r="B23" s="713">
        <v>548109.82999999996</v>
      </c>
      <c r="C23" s="713">
        <v>301331.77</v>
      </c>
      <c r="D23" s="1496">
        <v>181.9</v>
      </c>
      <c r="E23" s="1496"/>
      <c r="F23" s="713">
        <v>537209.42000000004</v>
      </c>
      <c r="G23" s="713">
        <v>544196</v>
      </c>
      <c r="H23" s="1496">
        <v>98.72</v>
      </c>
    </row>
    <row r="24" spans="1:12" s="677" customFormat="1" ht="18" customHeight="1">
      <c r="A24" s="678" t="s">
        <v>45</v>
      </c>
      <c r="B24" s="713">
        <v>1203936.7</v>
      </c>
      <c r="C24" s="713">
        <v>2346514.73</v>
      </c>
      <c r="D24" s="1496">
        <v>51.31</v>
      </c>
      <c r="E24" s="1496"/>
      <c r="F24" s="713">
        <v>389526.06</v>
      </c>
      <c r="G24" s="713">
        <v>417057.5</v>
      </c>
      <c r="H24" s="1496">
        <v>93.4</v>
      </c>
    </row>
    <row r="25" spans="1:12" s="677" customFormat="1" ht="18" customHeight="1">
      <c r="A25" s="678" t="s">
        <v>46</v>
      </c>
      <c r="B25" s="713">
        <v>1035076.33</v>
      </c>
      <c r="C25" s="713">
        <v>3623521.04</v>
      </c>
      <c r="D25" s="1496">
        <v>28.57</v>
      </c>
      <c r="E25" s="1496"/>
      <c r="F25" s="713">
        <v>9741.5300000000007</v>
      </c>
      <c r="G25" s="713">
        <v>9951.3700000000008</v>
      </c>
      <c r="H25" s="1496">
        <v>97.89</v>
      </c>
    </row>
    <row r="26" spans="1:12" s="677" customFormat="1" ht="18" customHeight="1">
      <c r="A26" s="678" t="s">
        <v>47</v>
      </c>
      <c r="B26" s="713">
        <v>306508.92</v>
      </c>
      <c r="C26" s="713">
        <v>1576328.44</v>
      </c>
      <c r="D26" s="1496">
        <v>19.440000000000001</v>
      </c>
      <c r="E26" s="1496"/>
      <c r="F26" s="713">
        <v>19899.900000000001</v>
      </c>
      <c r="G26" s="713">
        <v>20328.580000000002</v>
      </c>
      <c r="H26" s="1496">
        <v>97.89</v>
      </c>
    </row>
    <row r="27" spans="1:12" s="738" customFormat="1" ht="25.5" customHeight="1" thickBot="1">
      <c r="A27" s="679" t="s">
        <v>48</v>
      </c>
      <c r="B27" s="1498">
        <v>91485578.870000005</v>
      </c>
      <c r="C27" s="1498">
        <v>273712825.44999999</v>
      </c>
      <c r="D27" s="1499">
        <v>33.423928425565123</v>
      </c>
      <c r="E27" s="1498"/>
      <c r="F27" s="1498">
        <v>26697787.579999994</v>
      </c>
      <c r="G27" s="1498">
        <v>46545539.349999994</v>
      </c>
      <c r="H27" s="1499">
        <v>57.358423498427022</v>
      </c>
      <c r="I27" s="802"/>
      <c r="J27" s="802"/>
      <c r="K27" s="802"/>
      <c r="L27" s="802"/>
    </row>
    <row r="28" spans="1:12" s="714" customFormat="1" ht="4.6500000000000004" customHeight="1">
      <c r="A28" s="802"/>
      <c r="B28" s="1500"/>
      <c r="C28" s="1500"/>
      <c r="D28" s="1500"/>
      <c r="E28" s="1500"/>
      <c r="F28" s="1500"/>
      <c r="G28" s="1500"/>
      <c r="H28" s="1500"/>
      <c r="I28" s="683"/>
      <c r="J28" s="683"/>
      <c r="K28" s="683"/>
      <c r="L28" s="683"/>
    </row>
    <row r="29" spans="1:12" s="1502" customFormat="1" ht="18.75" customHeight="1">
      <c r="A29" s="678" t="s">
        <v>2734</v>
      </c>
      <c r="B29" s="715"/>
      <c r="C29" s="715"/>
      <c r="D29" s="715"/>
      <c r="E29" s="715"/>
      <c r="F29" s="715"/>
      <c r="G29" s="715"/>
      <c r="H29" s="715"/>
      <c r="I29" s="1501"/>
      <c r="J29" s="1501"/>
      <c r="K29" s="1501"/>
      <c r="L29" s="1501"/>
    </row>
    <row r="30" spans="1:12" s="714" customFormat="1" ht="13.8">
      <c r="A30" s="677"/>
      <c r="B30" s="737"/>
      <c r="C30" s="737"/>
      <c r="D30" s="737"/>
      <c r="E30" s="737"/>
      <c r="F30" s="737"/>
      <c r="G30" s="737"/>
      <c r="H30" s="737"/>
    </row>
    <row r="203" spans="3:3" ht="25.5" customHeight="1">
      <c r="C203" s="389" t="s">
        <v>137</v>
      </c>
    </row>
  </sheetData>
  <mergeCells count="3">
    <mergeCell ref="A5:A6"/>
    <mergeCell ref="B5:D5"/>
    <mergeCell ref="F5:H5"/>
  </mergeCells>
  <hyperlinks>
    <hyperlink ref="A1" location="Índice!A1" display="Volver al Índice" xr:uid="{F3A58787-3D0C-42F1-8443-F8343B07BBA6}"/>
  </hyperlinks>
  <printOptions horizontalCentered="1" verticalCentered="1"/>
  <pageMargins left="1.1811023622047245" right="1.1811023622047245" top="0.98425196850393704" bottom="0.98425196850393704" header="0.59055118110236227" footer="0.59055118110236227"/>
  <pageSetup paperSize="9" scale="76" fitToWidth="0" fitToHeight="0" orientation="landscape"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D932F5-9A6D-4655-95FC-64BEACABCAE7}">
  <dimension ref="A1:Z35"/>
  <sheetViews>
    <sheetView showGridLines="0" zoomScale="90" zoomScaleNormal="100" workbookViewId="0"/>
  </sheetViews>
  <sheetFormatPr baseColWidth="10" defaultRowHeight="13.2"/>
  <cols>
    <col min="1" max="1" width="39.88671875" style="389" customWidth="1"/>
    <col min="2" max="3" width="18.6640625" style="389" customWidth="1"/>
    <col min="4" max="4" width="21.44140625" style="389" customWidth="1"/>
    <col min="5" max="6" width="18.6640625" style="389" customWidth="1"/>
    <col min="7" max="7" width="18.44140625" style="389" customWidth="1"/>
    <col min="8" max="8" width="10.44140625" style="389" bestFit="1" customWidth="1"/>
    <col min="9" max="9" width="13" style="389" bestFit="1" customWidth="1"/>
    <col min="10" max="16384" width="11.5546875" style="389"/>
  </cols>
  <sheetData>
    <row r="1" spans="1:15" s="792" customFormat="1" ht="18" customHeight="1">
      <c r="A1" s="1594" t="s">
        <v>2775</v>
      </c>
      <c r="B1" s="651"/>
      <c r="C1" s="651"/>
      <c r="D1" s="651"/>
      <c r="E1" s="651"/>
      <c r="F1" s="651"/>
      <c r="G1" s="651"/>
    </row>
    <row r="2" spans="1:15" s="766" customFormat="1" ht="25.2" customHeight="1">
      <c r="A2" s="1443" t="s">
        <v>2715</v>
      </c>
      <c r="B2" s="1443"/>
      <c r="C2" s="1443"/>
      <c r="D2" s="1443"/>
      <c r="E2" s="1443"/>
      <c r="F2" s="1443"/>
      <c r="G2" s="1443"/>
    </row>
    <row r="3" spans="1:15" s="1461" customFormat="1" ht="20.100000000000001" customHeight="1">
      <c r="A3" s="656">
        <v>46112</v>
      </c>
      <c r="B3" s="656"/>
      <c r="C3" s="656"/>
      <c r="D3" s="656"/>
      <c r="E3" s="656"/>
      <c r="F3" s="656"/>
      <c r="G3" s="656"/>
    </row>
    <row r="4" spans="1:15" s="833" customFormat="1" ht="20.100000000000001" customHeight="1">
      <c r="A4" s="1462" t="s">
        <v>101</v>
      </c>
      <c r="B4" s="1462"/>
      <c r="C4" s="1462"/>
      <c r="D4" s="1462"/>
      <c r="E4" s="1462"/>
      <c r="F4" s="1462"/>
      <c r="G4" s="1462"/>
    </row>
    <row r="5" spans="1:15" ht="11.25" customHeight="1" thickBot="1"/>
    <row r="6" spans="1:15" s="1466" customFormat="1" ht="54.9" customHeight="1">
      <c r="A6" s="794" t="s">
        <v>1</v>
      </c>
      <c r="B6" s="1463" t="s">
        <v>2716</v>
      </c>
      <c r="C6" s="1464" t="s">
        <v>2717</v>
      </c>
      <c r="D6" s="1464" t="s">
        <v>2718</v>
      </c>
      <c r="E6" s="1464" t="s">
        <v>2719</v>
      </c>
      <c r="F6" s="1464" t="s">
        <v>2720</v>
      </c>
      <c r="G6" s="1465" t="s">
        <v>2721</v>
      </c>
    </row>
    <row r="7" spans="1:15" s="1466" customFormat="1" ht="9" customHeight="1">
      <c r="A7" s="1467"/>
      <c r="B7" s="1468"/>
      <c r="C7" s="1468"/>
      <c r="D7" s="1468"/>
      <c r="E7" s="1468"/>
      <c r="F7" s="1468"/>
      <c r="G7" s="1469"/>
      <c r="H7" s="1470"/>
    </row>
    <row r="8" spans="1:15" s="1474" customFormat="1" ht="20.100000000000001" customHeight="1">
      <c r="A8" s="672" t="s">
        <v>29</v>
      </c>
      <c r="B8" s="1471">
        <v>11017248</v>
      </c>
      <c r="C8" s="1471">
        <v>56403423.744000003</v>
      </c>
      <c r="D8" s="1471">
        <v>138412906.05500001</v>
      </c>
      <c r="E8" s="1471">
        <v>79450.096999999994</v>
      </c>
      <c r="F8" s="1471">
        <v>138042668.40200001</v>
      </c>
      <c r="G8" s="1472">
        <v>56853111.494999997</v>
      </c>
      <c r="H8" s="1473"/>
      <c r="I8" s="1473"/>
      <c r="J8" s="1473"/>
      <c r="K8" s="1473"/>
      <c r="L8" s="1473"/>
      <c r="M8" s="1473"/>
      <c r="N8" s="1473"/>
      <c r="O8" s="1473"/>
    </row>
    <row r="9" spans="1:15" s="1474" customFormat="1" ht="20.100000000000001" customHeight="1">
      <c r="A9" s="672" t="s">
        <v>30</v>
      </c>
      <c r="B9" s="1471">
        <v>180899</v>
      </c>
      <c r="C9" s="1471">
        <v>1165862.077</v>
      </c>
      <c r="D9" s="1471">
        <v>463536.70199999999</v>
      </c>
      <c r="E9" s="1471">
        <v>419.69799999999998</v>
      </c>
      <c r="F9" s="1471">
        <v>448198.49400000001</v>
      </c>
      <c r="G9" s="1472">
        <v>1181619.983</v>
      </c>
      <c r="H9" s="1473"/>
      <c r="I9" s="1473"/>
      <c r="J9" s="1473"/>
      <c r="K9" s="1473"/>
      <c r="L9" s="1473"/>
      <c r="M9" s="1473"/>
      <c r="N9" s="1473"/>
      <c r="O9" s="1473"/>
    </row>
    <row r="10" spans="1:15" s="1474" customFormat="1" ht="20.100000000000001" customHeight="1">
      <c r="A10" s="672" t="s">
        <v>31</v>
      </c>
      <c r="B10" s="1471">
        <v>32311492</v>
      </c>
      <c r="C10" s="1471">
        <v>88018333.745000005</v>
      </c>
      <c r="D10" s="1471">
        <v>729961814.32599998</v>
      </c>
      <c r="E10" s="1471">
        <v>68460.001999999993</v>
      </c>
      <c r="F10" s="1471">
        <v>727953265.796</v>
      </c>
      <c r="G10" s="1472">
        <v>90095342.276999995</v>
      </c>
      <c r="H10" s="1473"/>
      <c r="I10" s="1473"/>
      <c r="J10" s="1473"/>
      <c r="K10" s="1473"/>
      <c r="L10" s="1473"/>
      <c r="M10" s="1473"/>
      <c r="N10" s="1473"/>
      <c r="O10" s="1473"/>
    </row>
    <row r="11" spans="1:15" s="1474" customFormat="1" ht="20.100000000000001" customHeight="1">
      <c r="A11" s="672" t="s">
        <v>32</v>
      </c>
      <c r="B11" s="1471">
        <v>1143797</v>
      </c>
      <c r="C11" s="1471">
        <v>4686688.5080000004</v>
      </c>
      <c r="D11" s="1471">
        <v>21582443.449000001</v>
      </c>
      <c r="E11" s="1471">
        <v>0</v>
      </c>
      <c r="F11" s="1471">
        <v>21586691.289999999</v>
      </c>
      <c r="G11" s="1472">
        <v>4682440.6670000004</v>
      </c>
      <c r="H11" s="1473"/>
      <c r="I11" s="1473"/>
      <c r="J11" s="1473"/>
      <c r="K11" s="1473"/>
      <c r="L11" s="1473"/>
      <c r="M11" s="1473"/>
      <c r="N11" s="1473"/>
      <c r="O11" s="1473"/>
    </row>
    <row r="12" spans="1:15" s="1474" customFormat="1" ht="20.100000000000001" customHeight="1">
      <c r="A12" s="672" t="s">
        <v>33</v>
      </c>
      <c r="B12" s="1471">
        <v>899601</v>
      </c>
      <c r="C12" s="1471">
        <v>9827815.2300000004</v>
      </c>
      <c r="D12" s="1471">
        <v>29318452.368999999</v>
      </c>
      <c r="E12" s="1471">
        <v>16246.773999999999</v>
      </c>
      <c r="F12" s="1471">
        <v>29074903.660999998</v>
      </c>
      <c r="G12" s="1472">
        <v>10087610.711999999</v>
      </c>
      <c r="H12" s="1473"/>
      <c r="I12" s="1473"/>
      <c r="J12" s="1473"/>
      <c r="K12" s="1473"/>
      <c r="L12" s="1473"/>
      <c r="M12" s="1473"/>
      <c r="N12" s="1473"/>
      <c r="O12" s="1473"/>
    </row>
    <row r="13" spans="1:15" s="1474" customFormat="1" ht="20.100000000000001" customHeight="1">
      <c r="A13" s="672" t="s">
        <v>109</v>
      </c>
      <c r="B13" s="1471">
        <v>17640802</v>
      </c>
      <c r="C13" s="1471">
        <v>32278739.771000002</v>
      </c>
      <c r="D13" s="1471">
        <v>100243240.145</v>
      </c>
      <c r="E13" s="1471">
        <v>406741.027</v>
      </c>
      <c r="F13" s="1471">
        <v>100887171.411</v>
      </c>
      <c r="G13" s="1472">
        <v>32041549.533</v>
      </c>
      <c r="H13" s="1473"/>
      <c r="I13" s="1473"/>
      <c r="J13" s="1473"/>
      <c r="K13" s="1473"/>
      <c r="L13" s="1473"/>
      <c r="M13" s="1473"/>
      <c r="N13" s="1473"/>
      <c r="O13" s="1473"/>
    </row>
    <row r="14" spans="1:15" s="1474" customFormat="1" ht="20.100000000000001" customHeight="1">
      <c r="A14" s="672" t="s">
        <v>35</v>
      </c>
      <c r="B14" s="1471">
        <v>2900</v>
      </c>
      <c r="C14" s="1471">
        <v>3701036.26</v>
      </c>
      <c r="D14" s="1471">
        <v>14603977.648</v>
      </c>
      <c r="E14" s="1471">
        <v>1001.564</v>
      </c>
      <c r="F14" s="1471">
        <v>14518616.414999999</v>
      </c>
      <c r="G14" s="1472">
        <v>3787399.057</v>
      </c>
      <c r="H14" s="1473"/>
      <c r="I14" s="1473"/>
      <c r="J14" s="1473"/>
      <c r="K14" s="1473"/>
      <c r="L14" s="1473"/>
      <c r="M14" s="1473"/>
      <c r="N14" s="1473"/>
      <c r="O14" s="1473"/>
    </row>
    <row r="15" spans="1:15" s="1474" customFormat="1" ht="20.100000000000001" customHeight="1">
      <c r="A15" s="672" t="s">
        <v>2360</v>
      </c>
      <c r="B15" s="1471">
        <v>20468412</v>
      </c>
      <c r="C15" s="1471">
        <v>36530864.075999998</v>
      </c>
      <c r="D15" s="1471">
        <v>110559051.30500001</v>
      </c>
      <c r="E15" s="1471">
        <v>45176.591</v>
      </c>
      <c r="F15" s="1471">
        <v>109512328.948</v>
      </c>
      <c r="G15" s="1472">
        <v>37622763.023999996</v>
      </c>
      <c r="H15" s="1473"/>
      <c r="I15" s="1473"/>
      <c r="J15" s="1473"/>
      <c r="K15" s="1473"/>
      <c r="L15" s="1473"/>
      <c r="M15" s="1473"/>
      <c r="N15" s="1473"/>
      <c r="O15" s="1473"/>
    </row>
    <row r="16" spans="1:15" s="1474" customFormat="1" ht="20.100000000000001" customHeight="1">
      <c r="A16" s="672" t="s">
        <v>37</v>
      </c>
      <c r="B16" s="1471">
        <v>5474912</v>
      </c>
      <c r="C16" s="1471">
        <v>10637952.6</v>
      </c>
      <c r="D16" s="1471">
        <v>12509888.445</v>
      </c>
      <c r="E16" s="1471">
        <v>4994.8469999999998</v>
      </c>
      <c r="F16" s="1471">
        <v>12710069.637</v>
      </c>
      <c r="G16" s="1472">
        <v>10442766.254000001</v>
      </c>
      <c r="H16" s="1473"/>
      <c r="I16" s="1473"/>
      <c r="J16" s="1473"/>
      <c r="K16" s="1473"/>
      <c r="L16" s="1473"/>
      <c r="M16" s="1473"/>
      <c r="N16" s="1473"/>
      <c r="O16" s="1473"/>
    </row>
    <row r="17" spans="1:26" s="1474" customFormat="1" ht="20.100000000000001" customHeight="1">
      <c r="A17" s="672" t="s">
        <v>38</v>
      </c>
      <c r="B17" s="1471">
        <v>244496</v>
      </c>
      <c r="C17" s="1471">
        <v>3685384.3709999998</v>
      </c>
      <c r="D17" s="1471">
        <v>1813318.243</v>
      </c>
      <c r="E17" s="1471">
        <v>34070.457999999999</v>
      </c>
      <c r="F17" s="1471">
        <v>1749353.74</v>
      </c>
      <c r="G17" s="1472">
        <v>3783419.3309999998</v>
      </c>
      <c r="H17" s="1473"/>
      <c r="I17" s="1473"/>
      <c r="J17" s="1473"/>
      <c r="K17" s="1473"/>
      <c r="L17" s="1473"/>
      <c r="M17" s="1473"/>
      <c r="N17" s="1473"/>
      <c r="O17" s="1473"/>
    </row>
    <row r="18" spans="1:26" s="1474" customFormat="1" ht="20.100000000000001" customHeight="1">
      <c r="A18" s="672" t="s">
        <v>2722</v>
      </c>
      <c r="B18" s="1471">
        <v>2336034</v>
      </c>
      <c r="C18" s="1471">
        <v>3036921.7760000001</v>
      </c>
      <c r="D18" s="1471">
        <v>2540758.966</v>
      </c>
      <c r="E18" s="1471">
        <v>3845.0639999999999</v>
      </c>
      <c r="F18" s="1471">
        <v>2361659.8229999999</v>
      </c>
      <c r="G18" s="1472">
        <v>3219865.983</v>
      </c>
      <c r="H18" s="1473"/>
      <c r="I18" s="1473"/>
      <c r="J18" s="1473"/>
      <c r="K18" s="1473"/>
      <c r="L18" s="1473"/>
      <c r="M18" s="1473"/>
      <c r="N18" s="1473"/>
      <c r="O18" s="1473"/>
    </row>
    <row r="19" spans="1:26" s="1474" customFormat="1" ht="20.100000000000001" customHeight="1">
      <c r="A19" s="672" t="s">
        <v>114</v>
      </c>
      <c r="B19" s="1471">
        <v>1504</v>
      </c>
      <c r="C19" s="1471">
        <v>2776159.2140000002</v>
      </c>
      <c r="D19" s="1471">
        <v>1052551.8740000001</v>
      </c>
      <c r="E19" s="1471">
        <v>0</v>
      </c>
      <c r="F19" s="1471">
        <v>983104.26399999997</v>
      </c>
      <c r="G19" s="1472">
        <v>2845606.824</v>
      </c>
      <c r="H19" s="1473"/>
      <c r="I19" s="1473"/>
      <c r="J19" s="1473"/>
      <c r="K19" s="1473"/>
      <c r="L19" s="1473"/>
      <c r="M19" s="1473"/>
      <c r="N19" s="1473"/>
      <c r="O19" s="1473"/>
    </row>
    <row r="20" spans="1:26" s="1474" customFormat="1" ht="20.100000000000001" customHeight="1">
      <c r="A20" s="672" t="s">
        <v>41</v>
      </c>
      <c r="B20" s="1471">
        <v>428029</v>
      </c>
      <c r="C20" s="1471">
        <v>1443659.2409999999</v>
      </c>
      <c r="D20" s="1471">
        <v>837956.96699999995</v>
      </c>
      <c r="E20" s="1471">
        <v>5297.2619999999997</v>
      </c>
      <c r="F20" s="1471">
        <v>810864.10800000001</v>
      </c>
      <c r="G20" s="1472">
        <v>1476049.361</v>
      </c>
      <c r="H20" s="1473"/>
      <c r="I20" s="1473"/>
      <c r="J20" s="1473"/>
      <c r="K20" s="1473"/>
      <c r="L20" s="1473"/>
      <c r="M20" s="1473"/>
      <c r="N20" s="1473"/>
      <c r="O20" s="1473"/>
    </row>
    <row r="21" spans="1:26" s="1474" customFormat="1" ht="20.100000000000001" customHeight="1">
      <c r="A21" s="27" t="s">
        <v>42</v>
      </c>
      <c r="B21" s="1471">
        <v>550867</v>
      </c>
      <c r="C21" s="1471">
        <v>1001782.6409999999</v>
      </c>
      <c r="D21" s="1471">
        <v>325075.875</v>
      </c>
      <c r="E21" s="1471">
        <v>1290.903</v>
      </c>
      <c r="F21" s="1471">
        <v>171796.32399999999</v>
      </c>
      <c r="G21" s="1472">
        <v>1156353.094</v>
      </c>
      <c r="H21" s="1473"/>
      <c r="I21" s="1473"/>
      <c r="J21" s="1473"/>
      <c r="K21" s="1473"/>
      <c r="L21" s="1473"/>
      <c r="M21" s="1473"/>
      <c r="N21" s="1473"/>
      <c r="O21" s="1473"/>
    </row>
    <row r="22" spans="1:26" s="1474" customFormat="1" ht="20.100000000000001" customHeight="1">
      <c r="A22" s="672" t="s">
        <v>43</v>
      </c>
      <c r="B22" s="1471">
        <v>200</v>
      </c>
      <c r="C22" s="1471">
        <v>314710.72899999999</v>
      </c>
      <c r="D22" s="1471">
        <v>987799.66500000004</v>
      </c>
      <c r="E22" s="1471">
        <v>0</v>
      </c>
      <c r="F22" s="1471">
        <v>873873.25300000003</v>
      </c>
      <c r="G22" s="1472">
        <v>428637.141</v>
      </c>
      <c r="H22" s="1473"/>
      <c r="I22" s="1473"/>
      <c r="J22" s="1473"/>
      <c r="K22" s="1473"/>
      <c r="L22" s="1473"/>
      <c r="M22" s="1473"/>
      <c r="N22" s="1473"/>
      <c r="O22" s="1473"/>
    </row>
    <row r="23" spans="1:26" s="1474" customFormat="1" ht="20.100000000000001" customHeight="1">
      <c r="A23" s="672" t="s">
        <v>44</v>
      </c>
      <c r="B23" s="1471">
        <v>84</v>
      </c>
      <c r="C23" s="1471">
        <v>288995.505</v>
      </c>
      <c r="D23" s="1471">
        <v>838878.09199999995</v>
      </c>
      <c r="E23" s="1471">
        <v>0</v>
      </c>
      <c r="F23" s="1471">
        <v>1055208.929</v>
      </c>
      <c r="G23" s="1472">
        <v>72664.668999999994</v>
      </c>
      <c r="H23" s="1473"/>
      <c r="I23" s="1473"/>
      <c r="J23" s="1473"/>
      <c r="K23" s="1473"/>
      <c r="L23" s="1473"/>
      <c r="M23" s="1473"/>
      <c r="N23" s="1473"/>
      <c r="O23" s="1473"/>
    </row>
    <row r="24" spans="1:26" s="1474" customFormat="1" ht="20.100000000000001" customHeight="1">
      <c r="A24" s="672" t="s">
        <v>45</v>
      </c>
      <c r="B24" s="1471">
        <v>278</v>
      </c>
      <c r="C24" s="1471">
        <v>1515778.5349999999</v>
      </c>
      <c r="D24" s="1471">
        <v>11000703.334000001</v>
      </c>
      <c r="E24" s="1471">
        <v>0</v>
      </c>
      <c r="F24" s="1471">
        <v>10732731.851</v>
      </c>
      <c r="G24" s="1472">
        <v>1783750.0179999999</v>
      </c>
      <c r="H24" s="1473"/>
      <c r="I24" s="1473"/>
      <c r="J24" s="1473"/>
      <c r="K24" s="1473"/>
      <c r="L24" s="1473"/>
      <c r="M24" s="1473"/>
      <c r="N24" s="1473"/>
      <c r="O24" s="1473"/>
    </row>
    <row r="25" spans="1:26" s="1474" customFormat="1" ht="20.100000000000001" customHeight="1">
      <c r="A25" s="672" t="s">
        <v>46</v>
      </c>
      <c r="B25" s="1471">
        <v>1512813</v>
      </c>
      <c r="C25" s="1471">
        <v>3185335.1069999998</v>
      </c>
      <c r="D25" s="1471">
        <v>1446033.503</v>
      </c>
      <c r="E25" s="1471">
        <v>0</v>
      </c>
      <c r="F25" s="1471">
        <v>1390151.551</v>
      </c>
      <c r="G25" s="1472">
        <v>3241217.06</v>
      </c>
      <c r="H25" s="1473"/>
      <c r="I25" s="1473"/>
      <c r="J25" s="1473"/>
      <c r="K25" s="1473"/>
      <c r="L25" s="1473"/>
      <c r="M25" s="1473"/>
      <c r="N25" s="1473"/>
      <c r="O25" s="1473"/>
    </row>
    <row r="26" spans="1:26" s="1474" customFormat="1" ht="20.100000000000001" customHeight="1">
      <c r="A26" s="672" t="s">
        <v>47</v>
      </c>
      <c r="B26" s="1471">
        <v>5864299</v>
      </c>
      <c r="C26" s="1471">
        <v>1232202.1240000001</v>
      </c>
      <c r="D26" s="1471">
        <v>977158.79099999997</v>
      </c>
      <c r="E26" s="1471">
        <v>39897.409</v>
      </c>
      <c r="F26" s="1471">
        <v>939859.12199999997</v>
      </c>
      <c r="G26" s="1472">
        <v>1309399.202</v>
      </c>
      <c r="H26" s="1473"/>
      <c r="I26" s="1473"/>
      <c r="J26" s="1473"/>
      <c r="K26" s="1473"/>
      <c r="L26" s="1473"/>
      <c r="M26" s="1473"/>
      <c r="N26" s="1473"/>
      <c r="O26" s="1473"/>
    </row>
    <row r="27" spans="1:26" s="1476" customFormat="1" ht="27" customHeight="1" thickBot="1">
      <c r="A27" s="679" t="s">
        <v>48</v>
      </c>
      <c r="B27" s="1475">
        <v>100078667</v>
      </c>
      <c r="C27" s="1475">
        <v>261731645.25399995</v>
      </c>
      <c r="D27" s="1475">
        <v>1179475545.7539999</v>
      </c>
      <c r="E27" s="1475">
        <v>706891.696</v>
      </c>
      <c r="F27" s="1475">
        <v>1175802517.0190001</v>
      </c>
      <c r="G27" s="1475">
        <v>266111565.68500003</v>
      </c>
      <c r="H27" s="1473"/>
      <c r="I27" s="1473"/>
      <c r="J27" s="1473"/>
      <c r="K27" s="1473"/>
      <c r="L27" s="1473"/>
      <c r="M27" s="1473"/>
      <c r="N27" s="1473"/>
      <c r="O27" s="1473"/>
    </row>
    <row r="28" spans="1:26" s="1466" customFormat="1" ht="11.25" customHeight="1">
      <c r="A28" s="1477"/>
      <c r="B28" s="1477"/>
      <c r="C28" s="1478"/>
      <c r="D28" s="1478"/>
      <c r="E28" s="1478"/>
      <c r="F28" s="1478"/>
      <c r="G28" s="1478"/>
    </row>
    <row r="29" spans="1:26" s="1480" customFormat="1" ht="12.15" customHeight="1">
      <c r="A29" s="1030" t="s">
        <v>2723</v>
      </c>
      <c r="B29" s="1031"/>
      <c r="C29" s="1031"/>
      <c r="D29" s="1031"/>
      <c r="E29" s="1031"/>
      <c r="F29" s="1031"/>
      <c r="G29" s="1479"/>
    </row>
    <row r="30" spans="1:26" s="1466" customFormat="1">
      <c r="A30" s="677"/>
      <c r="B30" s="684"/>
      <c r="C30" s="684"/>
      <c r="D30" s="684"/>
      <c r="E30" s="684"/>
      <c r="F30" s="684"/>
      <c r="G30" s="684"/>
      <c r="H30" s="684"/>
      <c r="I30" s="684"/>
      <c r="J30" s="389"/>
      <c r="K30" s="389"/>
      <c r="L30" s="389"/>
      <c r="M30" s="389"/>
      <c r="N30" s="389"/>
      <c r="O30" s="389"/>
      <c r="P30" s="389"/>
      <c r="Q30" s="389"/>
      <c r="R30" s="389"/>
      <c r="S30" s="389"/>
      <c r="T30" s="389"/>
      <c r="U30" s="389"/>
      <c r="V30" s="389"/>
      <c r="W30" s="389"/>
      <c r="X30" s="389"/>
      <c r="Y30" s="389"/>
      <c r="Z30" s="389"/>
    </row>
    <row r="31" spans="1:26" s="1466" customFormat="1">
      <c r="A31" s="622"/>
      <c r="B31" s="994"/>
      <c r="C31" s="994"/>
      <c r="D31" s="983"/>
      <c r="E31" s="994"/>
      <c r="F31" s="994"/>
      <c r="G31" s="994"/>
      <c r="H31" s="983"/>
      <c r="I31" s="994"/>
      <c r="J31" s="389"/>
      <c r="K31" s="389"/>
      <c r="L31" s="389"/>
      <c r="M31" s="389"/>
      <c r="N31" s="389"/>
      <c r="O31" s="389"/>
      <c r="P31" s="389"/>
      <c r="Q31" s="389"/>
      <c r="R31" s="389"/>
      <c r="S31" s="389"/>
      <c r="T31" s="389"/>
      <c r="U31" s="389"/>
      <c r="V31" s="389"/>
      <c r="W31" s="389"/>
      <c r="X31" s="389"/>
      <c r="Y31" s="389"/>
      <c r="Z31" s="389"/>
    </row>
    <row r="32" spans="1:26" s="1466" customFormat="1"/>
    <row r="33" spans="2:7" s="1466" customFormat="1">
      <c r="B33" s="1481"/>
      <c r="C33" s="1481"/>
      <c r="D33" s="1481"/>
      <c r="E33" s="1481"/>
      <c r="F33" s="1481"/>
      <c r="G33" s="1481"/>
    </row>
    <row r="34" spans="2:7" s="1466" customFormat="1"/>
    <row r="35" spans="2:7" s="1466" customFormat="1"/>
  </sheetData>
  <mergeCells count="2">
    <mergeCell ref="A2:G2"/>
    <mergeCell ref="A4:G4"/>
  </mergeCells>
  <hyperlinks>
    <hyperlink ref="A1" location="Índice!A1" display="Volver al Índice" xr:uid="{2B1A5357-E548-4240-AFED-84AFD899EBAC}"/>
  </hyperlinks>
  <pageMargins left="1.1811023622047245" right="1.1811023622047245" top="0.98425196850393704" bottom="0.98425196850393704" header="0.59055118110236227" footer="0.59055118110236227"/>
  <pageSetup paperSize="9" scale="76" fitToWidth="0" fitToHeight="0"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27FEED-D334-4DB2-9D04-3F9B6403E789}">
  <dimension ref="A1:AI35"/>
  <sheetViews>
    <sheetView showGridLines="0" zoomScaleNormal="100" workbookViewId="0"/>
  </sheetViews>
  <sheetFormatPr baseColWidth="10" defaultRowHeight="13.2"/>
  <cols>
    <col min="1" max="1" width="42.88671875" style="389" customWidth="1"/>
    <col min="2" max="3" width="18.6640625" style="389" customWidth="1"/>
    <col min="4" max="4" width="21.6640625" style="389" customWidth="1"/>
    <col min="5" max="7" width="18.6640625" style="389" customWidth="1"/>
    <col min="8" max="8" width="10.44140625" style="389" bestFit="1" customWidth="1"/>
    <col min="9" max="9" width="12.33203125" style="389" bestFit="1" customWidth="1"/>
    <col min="10" max="16384" width="11.5546875" style="389"/>
  </cols>
  <sheetData>
    <row r="1" spans="1:16" s="1482" customFormat="1" ht="18" customHeight="1">
      <c r="A1" s="1594" t="s">
        <v>2775</v>
      </c>
      <c r="B1" s="718"/>
      <c r="C1" s="718"/>
      <c r="D1" s="718"/>
      <c r="E1" s="718"/>
      <c r="F1" s="718"/>
      <c r="G1" s="718"/>
    </row>
    <row r="2" spans="1:16" s="1483" customFormat="1" ht="25.2" customHeight="1">
      <c r="A2" s="999" t="s">
        <v>2724</v>
      </c>
      <c r="B2" s="999"/>
      <c r="C2" s="999"/>
      <c r="D2" s="999"/>
      <c r="E2" s="999"/>
      <c r="F2" s="999"/>
      <c r="G2" s="999"/>
    </row>
    <row r="3" spans="1:16" s="1484" customFormat="1" ht="20.100000000000001" customHeight="1">
      <c r="A3" s="656">
        <v>46112</v>
      </c>
      <c r="B3" s="656"/>
      <c r="C3" s="656"/>
      <c r="D3" s="656"/>
      <c r="E3" s="656"/>
      <c r="F3" s="656"/>
      <c r="G3" s="656"/>
    </row>
    <row r="4" spans="1:16" s="1486" customFormat="1" ht="20.100000000000001" customHeight="1">
      <c r="A4" s="1485" t="s">
        <v>101</v>
      </c>
      <c r="B4" s="1485"/>
      <c r="C4" s="1485"/>
      <c r="D4" s="1485"/>
      <c r="E4" s="1485"/>
      <c r="F4" s="1485"/>
      <c r="G4" s="1485"/>
    </row>
    <row r="5" spans="1:16" ht="11.25" customHeight="1" thickBot="1"/>
    <row r="6" spans="1:16" s="1466" customFormat="1" ht="54.9" customHeight="1">
      <c r="A6" s="1487" t="s">
        <v>1</v>
      </c>
      <c r="B6" s="1464" t="s">
        <v>2716</v>
      </c>
      <c r="C6" s="1463" t="s">
        <v>2717</v>
      </c>
      <c r="D6" s="1463" t="s">
        <v>2718</v>
      </c>
      <c r="E6" s="1463" t="s">
        <v>2719</v>
      </c>
      <c r="F6" s="1463" t="s">
        <v>2720</v>
      </c>
      <c r="G6" s="1487" t="s">
        <v>2721</v>
      </c>
    </row>
    <row r="7" spans="1:16" s="1466" customFormat="1" ht="9.75" customHeight="1">
      <c r="A7" s="1467"/>
      <c r="B7" s="1468"/>
      <c r="C7" s="1488"/>
      <c r="D7" s="1488"/>
      <c r="E7" s="1488"/>
      <c r="F7" s="1488"/>
      <c r="G7" s="1489"/>
    </row>
    <row r="8" spans="1:16" s="1474" customFormat="1" ht="20.100000000000001" customHeight="1">
      <c r="A8" s="672" t="s">
        <v>29</v>
      </c>
      <c r="B8" s="1471">
        <v>994600</v>
      </c>
      <c r="C8" s="1471">
        <v>29824494.274999999</v>
      </c>
      <c r="D8" s="1471">
        <v>103797251.712</v>
      </c>
      <c r="E8" s="1471">
        <v>34564.008000000002</v>
      </c>
      <c r="F8" s="1471">
        <v>103177491.045</v>
      </c>
      <c r="G8" s="1472">
        <v>30478818.949999999</v>
      </c>
      <c r="I8" s="1473"/>
      <c r="J8" s="1473"/>
      <c r="K8" s="1473"/>
      <c r="L8" s="1473"/>
      <c r="M8" s="1473"/>
      <c r="N8" s="1473"/>
      <c r="O8" s="1473"/>
      <c r="P8" s="1473"/>
    </row>
    <row r="9" spans="1:16" s="1474" customFormat="1" ht="20.100000000000001" customHeight="1">
      <c r="A9" s="672" t="s">
        <v>30</v>
      </c>
      <c r="B9" s="1471">
        <v>12848</v>
      </c>
      <c r="C9" s="1471">
        <v>291757.15000000002</v>
      </c>
      <c r="D9" s="1471">
        <v>131772.033</v>
      </c>
      <c r="E9" s="1471">
        <v>16.922999999999998</v>
      </c>
      <c r="F9" s="1471">
        <v>111969.906</v>
      </c>
      <c r="G9" s="1472">
        <v>311576.2</v>
      </c>
      <c r="I9" s="1473"/>
      <c r="J9" s="1473"/>
      <c r="K9" s="1473"/>
      <c r="L9" s="1473"/>
      <c r="M9" s="1473"/>
      <c r="N9" s="1473"/>
      <c r="O9" s="1473"/>
      <c r="P9" s="1473"/>
    </row>
    <row r="10" spans="1:16" s="1474" customFormat="1" ht="20.100000000000001" customHeight="1">
      <c r="A10" s="672" t="s">
        <v>31</v>
      </c>
      <c r="B10" s="1471">
        <v>2335865</v>
      </c>
      <c r="C10" s="1471">
        <v>58657102.471000001</v>
      </c>
      <c r="D10" s="1471">
        <v>825212149.15799999</v>
      </c>
      <c r="E10" s="1471">
        <v>36416.667999999998</v>
      </c>
      <c r="F10" s="1471">
        <v>823003127.71000004</v>
      </c>
      <c r="G10" s="1472">
        <v>60902540.588</v>
      </c>
      <c r="I10" s="1473"/>
      <c r="J10" s="1473"/>
      <c r="K10" s="1473"/>
      <c r="L10" s="1473"/>
      <c r="M10" s="1473"/>
      <c r="N10" s="1473"/>
      <c r="O10" s="1473"/>
      <c r="P10" s="1473"/>
    </row>
    <row r="11" spans="1:16" s="1474" customFormat="1" ht="20.100000000000001" customHeight="1">
      <c r="A11" s="672" t="s">
        <v>32</v>
      </c>
      <c r="B11" s="1471">
        <v>186543</v>
      </c>
      <c r="C11" s="1471">
        <v>2356931.1880000001</v>
      </c>
      <c r="D11" s="1471">
        <v>8988967.2550000008</v>
      </c>
      <c r="E11" s="1471">
        <v>0</v>
      </c>
      <c r="F11" s="1471">
        <v>8930276.3589999992</v>
      </c>
      <c r="G11" s="1472">
        <v>2415622.0839999998</v>
      </c>
      <c r="I11" s="1473"/>
      <c r="J11" s="1473"/>
      <c r="K11" s="1473"/>
      <c r="L11" s="1473"/>
      <c r="M11" s="1473"/>
      <c r="N11" s="1473"/>
      <c r="O11" s="1473"/>
      <c r="P11" s="1473"/>
    </row>
    <row r="12" spans="1:16" s="1474" customFormat="1" ht="20.100000000000001" customHeight="1">
      <c r="A12" s="672" t="s">
        <v>33</v>
      </c>
      <c r="B12" s="1471">
        <v>78237</v>
      </c>
      <c r="C12" s="1471">
        <v>5418015.0209999997</v>
      </c>
      <c r="D12" s="1471">
        <v>18524890.480999999</v>
      </c>
      <c r="E12" s="1471">
        <v>2968.0940000000001</v>
      </c>
      <c r="F12" s="1471">
        <v>17658963.458999999</v>
      </c>
      <c r="G12" s="1472">
        <v>6286910.1370000001</v>
      </c>
      <c r="I12" s="1473"/>
      <c r="J12" s="1473"/>
      <c r="K12" s="1473"/>
      <c r="L12" s="1473"/>
      <c r="M12" s="1473"/>
      <c r="N12" s="1473"/>
      <c r="O12" s="1473"/>
      <c r="P12" s="1473"/>
    </row>
    <row r="13" spans="1:16" s="1474" customFormat="1" ht="20.100000000000001" customHeight="1">
      <c r="A13" s="672" t="s">
        <v>109</v>
      </c>
      <c r="B13" s="1471">
        <v>3112906</v>
      </c>
      <c r="C13" s="1471">
        <v>16234521.869999999</v>
      </c>
      <c r="D13" s="1471">
        <v>73257761.011000007</v>
      </c>
      <c r="E13" s="1471">
        <v>352243.46500000003</v>
      </c>
      <c r="F13" s="1471">
        <v>71807443.537</v>
      </c>
      <c r="G13" s="1472">
        <v>18037082.809999999</v>
      </c>
      <c r="I13" s="1473"/>
      <c r="J13" s="1473"/>
      <c r="K13" s="1473"/>
      <c r="L13" s="1473"/>
      <c r="M13" s="1473"/>
      <c r="N13" s="1473"/>
      <c r="O13" s="1473"/>
      <c r="P13" s="1473"/>
    </row>
    <row r="14" spans="1:16" s="1474" customFormat="1" ht="20.100000000000001" customHeight="1">
      <c r="A14" s="672" t="s">
        <v>35</v>
      </c>
      <c r="B14" s="1471">
        <v>1072</v>
      </c>
      <c r="C14" s="1471">
        <v>2667672.284</v>
      </c>
      <c r="D14" s="1471">
        <v>11757415.685000001</v>
      </c>
      <c r="E14" s="1471">
        <v>1303.9690000000001</v>
      </c>
      <c r="F14" s="1471">
        <v>11960538.798</v>
      </c>
      <c r="G14" s="1472">
        <v>2465853.14</v>
      </c>
      <c r="I14" s="1473"/>
      <c r="J14" s="1473"/>
      <c r="K14" s="1473"/>
      <c r="L14" s="1473"/>
      <c r="M14" s="1473"/>
      <c r="N14" s="1473"/>
      <c r="O14" s="1473"/>
      <c r="P14" s="1473"/>
    </row>
    <row r="15" spans="1:16" s="1474" customFormat="1" ht="20.100000000000001" customHeight="1">
      <c r="A15" s="672" t="s">
        <v>2360</v>
      </c>
      <c r="B15" s="1471">
        <v>3491994</v>
      </c>
      <c r="C15" s="1471">
        <v>16906523.403999999</v>
      </c>
      <c r="D15" s="1471">
        <v>57281501.792999998</v>
      </c>
      <c r="E15" s="1471">
        <v>13850.588</v>
      </c>
      <c r="F15" s="1471">
        <v>58046551.789999999</v>
      </c>
      <c r="G15" s="1472">
        <v>16155323.994000001</v>
      </c>
      <c r="I15" s="1473"/>
      <c r="J15" s="1473"/>
      <c r="K15" s="1473"/>
      <c r="L15" s="1473"/>
      <c r="M15" s="1473"/>
      <c r="N15" s="1473"/>
      <c r="O15" s="1473"/>
      <c r="P15" s="1473"/>
    </row>
    <row r="16" spans="1:16" s="1474" customFormat="1" ht="20.100000000000001" customHeight="1">
      <c r="A16" s="672" t="s">
        <v>37</v>
      </c>
      <c r="B16" s="1471">
        <v>241273</v>
      </c>
      <c r="C16" s="1471">
        <v>474889.65100000001</v>
      </c>
      <c r="D16" s="1471">
        <v>531939.19299999997</v>
      </c>
      <c r="E16" s="1471">
        <v>35.582999999999998</v>
      </c>
      <c r="F16" s="1471">
        <v>491428.85700000002</v>
      </c>
      <c r="G16" s="1472">
        <v>515435.571</v>
      </c>
      <c r="I16" s="1473"/>
      <c r="J16" s="1473"/>
      <c r="K16" s="1473"/>
      <c r="L16" s="1473"/>
      <c r="M16" s="1473"/>
      <c r="N16" s="1473"/>
      <c r="O16" s="1473"/>
      <c r="P16" s="1473"/>
    </row>
    <row r="17" spans="1:35" s="1474" customFormat="1" ht="20.100000000000001" customHeight="1">
      <c r="A17" s="672" t="s">
        <v>38</v>
      </c>
      <c r="B17" s="1471">
        <v>21120</v>
      </c>
      <c r="C17" s="1471">
        <v>885739.87699999998</v>
      </c>
      <c r="D17" s="1471">
        <v>963397.103</v>
      </c>
      <c r="E17" s="1471">
        <v>11116.634</v>
      </c>
      <c r="F17" s="1471">
        <v>941910.076</v>
      </c>
      <c r="G17" s="1472">
        <v>918343.53899999999</v>
      </c>
      <c r="I17" s="1473"/>
      <c r="J17" s="1473"/>
      <c r="K17" s="1473"/>
      <c r="L17" s="1473"/>
      <c r="M17" s="1473"/>
      <c r="N17" s="1473"/>
      <c r="O17" s="1473"/>
      <c r="P17" s="1473"/>
    </row>
    <row r="18" spans="1:35" s="1474" customFormat="1" ht="20.100000000000001" customHeight="1">
      <c r="A18" s="672" t="s">
        <v>2722</v>
      </c>
      <c r="B18" s="1471">
        <v>36470</v>
      </c>
      <c r="C18" s="1471">
        <v>303613.364</v>
      </c>
      <c r="D18" s="1471">
        <v>296050.02299999999</v>
      </c>
      <c r="E18" s="1471">
        <v>451.63900000000001</v>
      </c>
      <c r="F18" s="1471">
        <v>183938.492</v>
      </c>
      <c r="G18" s="1472">
        <v>416176.53399999999</v>
      </c>
      <c r="I18" s="1473"/>
      <c r="J18" s="1473"/>
      <c r="K18" s="1473"/>
      <c r="L18" s="1473"/>
      <c r="M18" s="1473"/>
      <c r="N18" s="1473"/>
      <c r="O18" s="1473"/>
      <c r="P18" s="1473"/>
    </row>
    <row r="19" spans="1:35" s="1474" customFormat="1" ht="20.100000000000001" customHeight="1">
      <c r="A19" s="672" t="s">
        <v>114</v>
      </c>
      <c r="B19" s="1471">
        <v>1713</v>
      </c>
      <c r="C19" s="1471">
        <v>3897957.682</v>
      </c>
      <c r="D19" s="1471">
        <v>1060584.23</v>
      </c>
      <c r="E19" s="1471">
        <v>0</v>
      </c>
      <c r="F19" s="1471">
        <v>1292347.9069999999</v>
      </c>
      <c r="G19" s="1472">
        <v>3666194.0040000002</v>
      </c>
      <c r="I19" s="1473"/>
      <c r="J19" s="1473"/>
      <c r="K19" s="1473"/>
      <c r="L19" s="1473"/>
      <c r="M19" s="1473"/>
      <c r="N19" s="1473"/>
      <c r="O19" s="1473"/>
      <c r="P19" s="1473"/>
    </row>
    <row r="20" spans="1:35" s="1474" customFormat="1" ht="20.100000000000001" customHeight="1">
      <c r="A20" s="672" t="s">
        <v>41</v>
      </c>
      <c r="B20" s="1471">
        <v>1762</v>
      </c>
      <c r="C20" s="1471">
        <v>4939.1059999999998</v>
      </c>
      <c r="D20" s="1471">
        <v>14924.751</v>
      </c>
      <c r="E20" s="1471">
        <v>3.1970000000000001</v>
      </c>
      <c r="F20" s="1471">
        <v>14868.79</v>
      </c>
      <c r="G20" s="1472">
        <v>4998.2640000000001</v>
      </c>
      <c r="I20" s="1473"/>
      <c r="J20" s="1473"/>
      <c r="K20" s="1473"/>
      <c r="L20" s="1473"/>
      <c r="M20" s="1473"/>
      <c r="N20" s="1473"/>
      <c r="O20" s="1473"/>
      <c r="P20" s="1473"/>
    </row>
    <row r="21" spans="1:35" s="1474" customFormat="1" ht="20.100000000000001" customHeight="1">
      <c r="A21" s="27" t="s">
        <v>42</v>
      </c>
      <c r="B21" s="1471">
        <v>24357</v>
      </c>
      <c r="C21" s="1471">
        <v>208720.658</v>
      </c>
      <c r="D21" s="1471">
        <v>50790.286999999997</v>
      </c>
      <c r="E21" s="1471">
        <v>106.488</v>
      </c>
      <c r="F21" s="1471">
        <v>43432.838000000003</v>
      </c>
      <c r="G21" s="1472">
        <v>216184.59400000001</v>
      </c>
      <c r="I21" s="1473"/>
      <c r="J21" s="1473"/>
      <c r="K21" s="1473"/>
      <c r="L21" s="1473"/>
      <c r="M21" s="1473"/>
      <c r="N21" s="1473"/>
      <c r="O21" s="1473"/>
      <c r="P21" s="1473"/>
    </row>
    <row r="22" spans="1:35" s="1474" customFormat="1" ht="20.100000000000001" customHeight="1">
      <c r="A22" s="672" t="s">
        <v>43</v>
      </c>
      <c r="B22" s="1471">
        <v>282</v>
      </c>
      <c r="C22" s="1471">
        <v>1400727.5660000001</v>
      </c>
      <c r="D22" s="1471">
        <v>4350389.96</v>
      </c>
      <c r="E22" s="1471">
        <v>8.02</v>
      </c>
      <c r="F22" s="1471">
        <v>4289321.8339999998</v>
      </c>
      <c r="G22" s="1472">
        <v>1461803.713</v>
      </c>
      <c r="I22" s="1473"/>
      <c r="J22" s="1473"/>
      <c r="K22" s="1473"/>
      <c r="L22" s="1473"/>
      <c r="M22" s="1473"/>
      <c r="N22" s="1473"/>
      <c r="O22" s="1473"/>
      <c r="P22" s="1473"/>
    </row>
    <row r="23" spans="1:35" s="1474" customFormat="1" ht="20.100000000000001" customHeight="1">
      <c r="A23" s="672" t="s">
        <v>44</v>
      </c>
      <c r="B23" s="1471">
        <v>110</v>
      </c>
      <c r="C23" s="1471">
        <v>1839559.9790000001</v>
      </c>
      <c r="D23" s="1471">
        <v>5880041.2439999999</v>
      </c>
      <c r="E23" s="1471">
        <v>0</v>
      </c>
      <c r="F23" s="1471">
        <v>6010034.085</v>
      </c>
      <c r="G23" s="1472">
        <v>1709567.139</v>
      </c>
      <c r="I23" s="1473"/>
      <c r="J23" s="1473"/>
      <c r="K23" s="1473"/>
      <c r="L23" s="1473"/>
      <c r="M23" s="1473"/>
      <c r="N23" s="1473"/>
      <c r="O23" s="1473"/>
      <c r="P23" s="1473"/>
    </row>
    <row r="24" spans="1:35" s="1474" customFormat="1" ht="20.100000000000001" customHeight="1">
      <c r="A24" s="672" t="s">
        <v>45</v>
      </c>
      <c r="B24" s="1471">
        <v>261</v>
      </c>
      <c r="C24" s="1471">
        <v>1267376.102</v>
      </c>
      <c r="D24" s="1471">
        <v>11158915.450999999</v>
      </c>
      <c r="E24" s="1471">
        <v>0</v>
      </c>
      <c r="F24" s="1471">
        <v>11012301.236</v>
      </c>
      <c r="G24" s="1472">
        <v>1413990.3149999999</v>
      </c>
      <c r="I24" s="1473"/>
      <c r="J24" s="1473"/>
      <c r="K24" s="1473"/>
      <c r="L24" s="1473"/>
      <c r="M24" s="1473"/>
      <c r="N24" s="1473"/>
      <c r="O24" s="1473"/>
      <c r="P24" s="1473"/>
    </row>
    <row r="25" spans="1:35" s="1474" customFormat="1" ht="20.100000000000001" customHeight="1">
      <c r="A25" s="672" t="s">
        <v>46</v>
      </c>
      <c r="B25" s="1471">
        <v>2112</v>
      </c>
      <c r="C25" s="1471">
        <v>33544.75</v>
      </c>
      <c r="D25" s="1471">
        <v>9293.8410000000003</v>
      </c>
      <c r="E25" s="1471">
        <v>0</v>
      </c>
      <c r="F25" s="1471">
        <v>7985.7160000000003</v>
      </c>
      <c r="G25" s="1472">
        <v>34852.875</v>
      </c>
      <c r="I25" s="1473"/>
      <c r="J25" s="1473"/>
      <c r="K25" s="1473"/>
      <c r="L25" s="1473"/>
      <c r="M25" s="1473"/>
      <c r="N25" s="1473"/>
      <c r="O25" s="1473"/>
      <c r="P25" s="1473"/>
    </row>
    <row r="26" spans="1:35" s="1474" customFormat="1" ht="20.100000000000001" customHeight="1">
      <c r="A26" s="672" t="s">
        <v>47</v>
      </c>
      <c r="B26" s="1471">
        <v>198989</v>
      </c>
      <c r="C26" s="1471">
        <v>74407.724000000002</v>
      </c>
      <c r="D26" s="1471">
        <v>11350.361000000001</v>
      </c>
      <c r="E26" s="1471">
        <v>4995.3500000000004</v>
      </c>
      <c r="F26" s="1471">
        <v>11554.079</v>
      </c>
      <c r="G26" s="1472">
        <v>79199.354999999996</v>
      </c>
      <c r="I26" s="1473"/>
      <c r="J26" s="1473"/>
      <c r="K26" s="1473"/>
      <c r="L26" s="1473"/>
      <c r="M26" s="1473"/>
      <c r="N26" s="1473"/>
      <c r="O26" s="1473"/>
      <c r="P26" s="1473"/>
    </row>
    <row r="27" spans="1:35" s="1031" customFormat="1" ht="24" customHeight="1" thickBot="1">
      <c r="A27" s="679" t="s">
        <v>48</v>
      </c>
      <c r="B27" s="1475">
        <v>10742514</v>
      </c>
      <c r="C27" s="1475">
        <v>142748494.12200001</v>
      </c>
      <c r="D27" s="1475">
        <v>1123279385.572</v>
      </c>
      <c r="E27" s="1475">
        <v>458080.62600000005</v>
      </c>
      <c r="F27" s="1475">
        <v>1118995486.5140007</v>
      </c>
      <c r="G27" s="1475">
        <v>147490473.80600002</v>
      </c>
      <c r="I27" s="1473"/>
      <c r="J27" s="1473"/>
      <c r="K27" s="1473"/>
      <c r="L27" s="1473"/>
      <c r="M27" s="1473"/>
      <c r="N27" s="1473"/>
      <c r="O27" s="1473"/>
      <c r="P27" s="1473"/>
    </row>
    <row r="28" spans="1:35" s="1466" customFormat="1" ht="9.75" customHeight="1">
      <c r="A28" s="1477"/>
      <c r="B28" s="1477"/>
      <c r="C28" s="1478"/>
      <c r="D28" s="1478"/>
      <c r="E28" s="1478"/>
      <c r="F28" s="1478"/>
      <c r="G28" s="1478"/>
      <c r="H28" s="1476"/>
      <c r="I28" s="1476"/>
      <c r="J28" s="1476"/>
      <c r="K28" s="1476"/>
      <c r="L28" s="1476"/>
      <c r="M28" s="1476"/>
      <c r="N28" s="1476"/>
      <c r="O28" s="1476"/>
      <c r="P28" s="1476"/>
      <c r="Q28" s="1476"/>
      <c r="R28" s="1476"/>
      <c r="S28" s="1476"/>
      <c r="T28" s="1476"/>
      <c r="U28" s="1476"/>
      <c r="V28" s="1476"/>
      <c r="W28" s="1476"/>
      <c r="X28" s="1476"/>
      <c r="Y28" s="1476"/>
      <c r="Z28" s="1476"/>
      <c r="AA28" s="1476"/>
      <c r="AB28" s="1476"/>
      <c r="AC28" s="1476"/>
      <c r="AD28" s="1476"/>
      <c r="AE28" s="1476"/>
      <c r="AF28" s="1476"/>
      <c r="AG28" s="1476"/>
      <c r="AH28" s="1476"/>
      <c r="AI28" s="1476"/>
    </row>
    <row r="29" spans="1:35" s="1490" customFormat="1" ht="10.199999999999999">
      <c r="A29" s="1030" t="s">
        <v>2723</v>
      </c>
      <c r="B29" s="1031"/>
      <c r="C29" s="1031"/>
      <c r="D29" s="1031"/>
      <c r="E29" s="1031"/>
      <c r="F29" s="1031"/>
      <c r="G29" s="1031"/>
    </row>
    <row r="30" spans="1:35" s="1466" customFormat="1">
      <c r="A30" s="677"/>
      <c r="B30" s="684"/>
      <c r="C30" s="684"/>
      <c r="D30" s="684"/>
      <c r="E30" s="684"/>
      <c r="F30" s="684"/>
      <c r="G30" s="684"/>
      <c r="H30" s="684"/>
      <c r="I30" s="684"/>
      <c r="J30" s="389"/>
      <c r="K30" s="389"/>
      <c r="L30" s="389"/>
      <c r="M30" s="389"/>
      <c r="N30" s="389"/>
      <c r="O30" s="389"/>
      <c r="P30" s="389"/>
      <c r="Q30" s="389"/>
      <c r="R30" s="389"/>
      <c r="S30" s="389"/>
      <c r="T30" s="389"/>
      <c r="U30" s="389"/>
      <c r="V30" s="389"/>
      <c r="W30" s="389"/>
      <c r="X30" s="389"/>
      <c r="Y30" s="389"/>
      <c r="Z30" s="389"/>
    </row>
    <row r="31" spans="1:35" s="1466" customFormat="1">
      <c r="A31" s="622"/>
      <c r="B31" s="994"/>
      <c r="C31" s="994"/>
      <c r="D31" s="983"/>
      <c r="E31" s="994"/>
      <c r="F31" s="994"/>
      <c r="G31" s="994"/>
      <c r="H31" s="983"/>
      <c r="I31" s="994"/>
      <c r="J31" s="389"/>
      <c r="K31" s="389"/>
      <c r="L31" s="389"/>
      <c r="M31" s="389"/>
      <c r="N31" s="389"/>
      <c r="O31" s="389"/>
      <c r="P31" s="389"/>
      <c r="Q31" s="389"/>
      <c r="R31" s="389"/>
      <c r="S31" s="389"/>
      <c r="T31" s="389"/>
      <c r="U31" s="389"/>
      <c r="V31" s="389"/>
      <c r="W31" s="389"/>
      <c r="X31" s="389"/>
      <c r="Y31" s="389"/>
      <c r="Z31" s="389"/>
    </row>
    <row r="32" spans="1:35" s="1466" customFormat="1">
      <c r="B32" s="1481"/>
      <c r="C32" s="1481"/>
      <c r="D32" s="1481"/>
      <c r="E32" s="1481"/>
      <c r="F32" s="1481"/>
      <c r="G32" s="1481"/>
    </row>
    <row r="33" spans="2:7" s="1466" customFormat="1">
      <c r="B33" s="1481"/>
      <c r="C33" s="1481"/>
      <c r="D33" s="1481"/>
      <c r="E33" s="1481"/>
      <c r="F33" s="1481"/>
      <c r="G33" s="1481"/>
    </row>
    <row r="34" spans="2:7" s="1466" customFormat="1"/>
    <row r="35" spans="2:7" s="1466" customFormat="1"/>
  </sheetData>
  <mergeCells count="2">
    <mergeCell ref="A2:G2"/>
    <mergeCell ref="A4:G4"/>
  </mergeCells>
  <hyperlinks>
    <hyperlink ref="A1" location="Índice!A1" display="Volver al Índice" xr:uid="{072EA4C8-B795-4E89-91ED-5D15BA9B637C}"/>
  </hyperlinks>
  <pageMargins left="1.1811023622047245" right="1.1811023622047245" top="0.98425196850393704" bottom="0.98425196850393704" header="0.6692913385826772" footer="0.6692913385826772"/>
  <pageSetup paperSize="9" scale="76" fitToWidth="0" fitToHeight="0" orientation="landscape"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CA04EB-B4BC-4955-A13B-83DB2D255D4C}">
  <dimension ref="A1:O34"/>
  <sheetViews>
    <sheetView showGridLines="0" zoomScaleNormal="100" workbookViewId="0"/>
  </sheetViews>
  <sheetFormatPr baseColWidth="10" defaultRowHeight="13.2"/>
  <cols>
    <col min="1" max="1" width="35.44140625" style="389" customWidth="1"/>
    <col min="2" max="2" width="11.109375" style="389" customWidth="1"/>
    <col min="3" max="9" width="11.6640625" style="389" customWidth="1"/>
    <col min="10" max="10" width="16" style="389" bestFit="1" customWidth="1"/>
    <col min="11" max="11" width="14" style="389" customWidth="1"/>
    <col min="12" max="12" width="11.5546875" style="389"/>
    <col min="13" max="13" width="13.44140625" style="389" customWidth="1"/>
    <col min="14" max="14" width="11.5546875" style="389"/>
    <col min="15" max="15" width="12.6640625" style="389" customWidth="1"/>
    <col min="16" max="16384" width="11.5546875" style="389"/>
  </cols>
  <sheetData>
    <row r="1" spans="1:15" s="720" customFormat="1" ht="12.75" customHeight="1">
      <c r="A1" s="1594" t="s">
        <v>2775</v>
      </c>
      <c r="B1" s="718"/>
      <c r="C1" s="718"/>
      <c r="D1" s="718"/>
      <c r="E1" s="718"/>
      <c r="F1" s="718"/>
      <c r="G1" s="718"/>
      <c r="H1" s="718"/>
      <c r="I1" s="718"/>
      <c r="J1" s="718"/>
    </row>
    <row r="2" spans="1:15" s="792" customFormat="1" ht="30.45" customHeight="1">
      <c r="A2" s="1443" t="s">
        <v>2702</v>
      </c>
      <c r="B2" s="1443"/>
      <c r="C2" s="1443"/>
      <c r="D2" s="1443"/>
      <c r="E2" s="1443"/>
      <c r="F2" s="1443"/>
      <c r="G2" s="1443"/>
      <c r="H2" s="1443"/>
      <c r="I2" s="1443"/>
      <c r="J2" s="1443"/>
      <c r="K2" s="791"/>
      <c r="L2" s="791"/>
      <c r="M2" s="791"/>
      <c r="N2" s="791"/>
      <c r="O2" s="791"/>
    </row>
    <row r="3" spans="1:15" s="720" customFormat="1" ht="21.45" customHeight="1">
      <c r="A3" s="1444">
        <v>46082</v>
      </c>
      <c r="B3" s="1444"/>
      <c r="C3" s="1444"/>
      <c r="D3" s="1444"/>
      <c r="E3" s="1444"/>
      <c r="F3" s="1444"/>
      <c r="G3" s="1444"/>
      <c r="H3" s="1444"/>
      <c r="I3" s="1444"/>
      <c r="J3" s="1444"/>
      <c r="K3" s="723"/>
      <c r="L3" s="723"/>
      <c r="M3" s="723"/>
      <c r="N3" s="723"/>
      <c r="O3" s="723"/>
    </row>
    <row r="4" spans="1:15" s="720" customFormat="1" ht="18.75" customHeight="1">
      <c r="A4" s="1445" t="s">
        <v>101</v>
      </c>
      <c r="B4" s="1445"/>
      <c r="C4" s="1445"/>
      <c r="D4" s="1445"/>
      <c r="E4" s="1445"/>
      <c r="F4" s="1445"/>
      <c r="G4" s="1445"/>
      <c r="H4" s="1445"/>
      <c r="I4" s="1445"/>
      <c r="J4" s="1445"/>
      <c r="K4" s="723"/>
      <c r="L4" s="723"/>
      <c r="M4" s="723"/>
      <c r="N4" s="723"/>
      <c r="O4" s="723"/>
    </row>
    <row r="5" spans="1:15" s="660" customFormat="1" ht="7.5" customHeight="1" thickBot="1">
      <c r="A5" s="1446"/>
      <c r="B5" s="1446"/>
      <c r="C5" s="1446"/>
      <c r="D5" s="389"/>
      <c r="E5" s="389"/>
      <c r="F5" s="389"/>
      <c r="G5" s="389"/>
      <c r="H5" s="389"/>
      <c r="I5" s="389"/>
      <c r="J5" s="1446"/>
      <c r="K5" s="661"/>
      <c r="L5" s="661"/>
      <c r="M5" s="661"/>
      <c r="N5" s="661"/>
      <c r="O5" s="661"/>
    </row>
    <row r="6" spans="1:15" s="388" customFormat="1" ht="24.75" customHeight="1">
      <c r="A6" s="1447"/>
      <c r="B6" s="1448"/>
      <c r="D6" s="769" t="s">
        <v>2703</v>
      </c>
      <c r="E6" s="769"/>
      <c r="F6" s="769"/>
      <c r="G6" s="769"/>
      <c r="H6" s="769"/>
      <c r="I6" s="1449"/>
    </row>
    <row r="7" spans="1:15" s="388" customFormat="1" ht="42" customHeight="1">
      <c r="A7" s="1450"/>
      <c r="B7" s="1451" t="s">
        <v>2704</v>
      </c>
      <c r="C7" s="1452" t="s">
        <v>2296</v>
      </c>
      <c r="D7" s="1451" t="s">
        <v>2705</v>
      </c>
      <c r="E7" s="1451" t="s">
        <v>2706</v>
      </c>
      <c r="F7" s="1451" t="s">
        <v>2707</v>
      </c>
      <c r="G7" s="1451" t="s">
        <v>2708</v>
      </c>
      <c r="H7" s="1451" t="s">
        <v>2709</v>
      </c>
      <c r="I7" s="1451" t="s">
        <v>2710</v>
      </c>
      <c r="J7" s="1453" t="s">
        <v>172</v>
      </c>
    </row>
    <row r="8" spans="1:15" s="797" customFormat="1" ht="8.4" customHeight="1">
      <c r="A8" s="702"/>
      <c r="B8" s="702"/>
      <c r="C8" s="702"/>
      <c r="D8" s="702"/>
      <c r="E8" s="702"/>
      <c r="F8" s="702"/>
      <c r="G8" s="702"/>
      <c r="H8" s="702"/>
      <c r="I8" s="702"/>
      <c r="J8" s="702"/>
    </row>
    <row r="9" spans="1:15" s="677" customFormat="1" ht="18" customHeight="1">
      <c r="A9" s="672" t="s">
        <v>29</v>
      </c>
      <c r="B9" s="1454">
        <v>21018110.729675002</v>
      </c>
      <c r="C9" s="1454">
        <v>18634580.667727724</v>
      </c>
      <c r="D9" s="1454">
        <v>6146201.646995455</v>
      </c>
      <c r="E9" s="1454">
        <v>858797.46928954555</v>
      </c>
      <c r="F9" s="1454">
        <v>1970695.0221359094</v>
      </c>
      <c r="G9" s="1454">
        <v>2984178.9665222731</v>
      </c>
      <c r="H9" s="1454">
        <v>1724455.1871522728</v>
      </c>
      <c r="I9" s="1454">
        <v>732356.08638636372</v>
      </c>
      <c r="J9" s="1455">
        <v>54069375.775884546</v>
      </c>
      <c r="K9" s="763"/>
    </row>
    <row r="10" spans="1:15" s="677" customFormat="1" ht="18" customHeight="1">
      <c r="A10" s="672" t="s">
        <v>30</v>
      </c>
      <c r="B10" s="1454">
        <v>221822.67749500001</v>
      </c>
      <c r="C10" s="1454">
        <v>226344.53310818179</v>
      </c>
      <c r="D10" s="1454">
        <v>705.33889727272719</v>
      </c>
      <c r="E10" s="1454">
        <v>41244.011670909087</v>
      </c>
      <c r="F10" s="1454">
        <v>20040.525834090909</v>
      </c>
      <c r="G10" s="1454">
        <v>365209.58031363634</v>
      </c>
      <c r="H10" s="1454">
        <v>220690.47659772728</v>
      </c>
      <c r="I10" s="1454">
        <v>92010.034363636383</v>
      </c>
      <c r="J10" s="1455">
        <v>1188067.1782804544</v>
      </c>
      <c r="K10" s="763"/>
    </row>
    <row r="11" spans="1:15" s="677" customFormat="1" ht="18" customHeight="1">
      <c r="A11" s="672" t="s">
        <v>98</v>
      </c>
      <c r="B11" s="1454">
        <v>30211991.917740002</v>
      </c>
      <c r="C11" s="1454">
        <v>39844434.133178189</v>
      </c>
      <c r="D11" s="1454">
        <v>6614056.9063195456</v>
      </c>
      <c r="E11" s="1454">
        <v>2999308.6229645466</v>
      </c>
      <c r="F11" s="1454">
        <v>3651671.8678163635</v>
      </c>
      <c r="G11" s="1454">
        <v>1193904.6259649999</v>
      </c>
      <c r="H11" s="1454">
        <v>917414.84468045458</v>
      </c>
      <c r="I11" s="1454">
        <v>2226538.4436995457</v>
      </c>
      <c r="J11" s="1455">
        <v>87659321.362363636</v>
      </c>
      <c r="K11" s="763"/>
    </row>
    <row r="12" spans="1:15" s="677" customFormat="1" ht="18" customHeight="1">
      <c r="A12" s="672" t="s">
        <v>32</v>
      </c>
      <c r="B12" s="1454">
        <v>238583.62126545457</v>
      </c>
      <c r="C12" s="1454">
        <v>2399976.3597286367</v>
      </c>
      <c r="D12" s="1454">
        <v>4061.5818900000004</v>
      </c>
      <c r="E12" s="1454">
        <v>119340.73237954547</v>
      </c>
      <c r="F12" s="1454">
        <v>777549.87184318202</v>
      </c>
      <c r="G12" s="1454">
        <v>558426.00108454551</v>
      </c>
      <c r="H12" s="1454">
        <v>121606.67201772727</v>
      </c>
      <c r="I12" s="1454">
        <v>25295.628796818186</v>
      </c>
      <c r="J12" s="1455">
        <v>4244840.4690059097</v>
      </c>
      <c r="K12" s="763"/>
    </row>
    <row r="13" spans="1:15" s="677" customFormat="1" ht="18" customHeight="1">
      <c r="A13" s="672" t="s">
        <v>33</v>
      </c>
      <c r="B13" s="1454">
        <v>3160970.5536931818</v>
      </c>
      <c r="C13" s="1454">
        <v>2790943.1037504538</v>
      </c>
      <c r="D13" s="1454">
        <v>591266.77243272739</v>
      </c>
      <c r="E13" s="1454">
        <v>647027.64965272753</v>
      </c>
      <c r="F13" s="1454">
        <v>490563.37004590896</v>
      </c>
      <c r="G13" s="1454">
        <v>1066486.0205527272</v>
      </c>
      <c r="H13" s="1454">
        <v>807489.58956727292</v>
      </c>
      <c r="I13" s="1454">
        <v>162671.14321772725</v>
      </c>
      <c r="J13" s="1455">
        <v>9717418.2029127255</v>
      </c>
      <c r="K13" s="763"/>
    </row>
    <row r="14" spans="1:15" s="677" customFormat="1" ht="18" customHeight="1">
      <c r="A14" s="672" t="s">
        <v>109</v>
      </c>
      <c r="B14" s="1454">
        <v>12580564.913756818</v>
      </c>
      <c r="C14" s="1454">
        <v>9029210.6899195444</v>
      </c>
      <c r="D14" s="1454">
        <v>1524095.2033490906</v>
      </c>
      <c r="E14" s="1454">
        <v>1608488.0628481819</v>
      </c>
      <c r="F14" s="1454">
        <v>2170426.7637422727</v>
      </c>
      <c r="G14" s="1454">
        <v>2121410.8440777273</v>
      </c>
      <c r="H14" s="1454">
        <v>1797216.8830972726</v>
      </c>
      <c r="I14" s="1454">
        <v>339300.53329727269</v>
      </c>
      <c r="J14" s="1455">
        <v>31170713.894088183</v>
      </c>
      <c r="K14" s="763"/>
    </row>
    <row r="15" spans="1:15" s="677" customFormat="1" ht="18" customHeight="1">
      <c r="A15" s="672" t="s">
        <v>35</v>
      </c>
      <c r="B15" s="1454">
        <v>2724413.7781272726</v>
      </c>
      <c r="C15" s="1454">
        <v>45092.176521818183</v>
      </c>
      <c r="D15" s="1454">
        <v>68933.3370409091</v>
      </c>
      <c r="E15" s="1454">
        <v>651.12775636363642</v>
      </c>
      <c r="F15" s="1454">
        <v>0</v>
      </c>
      <c r="G15" s="1454">
        <v>0</v>
      </c>
      <c r="H15" s="1454">
        <v>0</v>
      </c>
      <c r="I15" s="1454">
        <v>0</v>
      </c>
      <c r="J15" s="1455">
        <v>2839090.4194463636</v>
      </c>
      <c r="K15" s="763"/>
    </row>
    <row r="16" spans="1:15" s="677" customFormat="1" ht="18" customHeight="1">
      <c r="A16" s="672" t="s">
        <v>36</v>
      </c>
      <c r="B16" s="1454">
        <v>7926314.1731109098</v>
      </c>
      <c r="C16" s="1454">
        <v>14105285.865227276</v>
      </c>
      <c r="D16" s="1454">
        <v>2410544.7902618176</v>
      </c>
      <c r="E16" s="1454">
        <v>4087600.2228445448</v>
      </c>
      <c r="F16" s="1454">
        <v>1959091.0818154549</v>
      </c>
      <c r="G16" s="1454">
        <v>1626661.3569540908</v>
      </c>
      <c r="H16" s="1454">
        <v>2793978.4540595454</v>
      </c>
      <c r="I16" s="1454">
        <v>583338.27666818188</v>
      </c>
      <c r="J16" s="1455">
        <v>35492814.220941819</v>
      </c>
      <c r="K16" s="763"/>
    </row>
    <row r="17" spans="1:11" s="677" customFormat="1" ht="18" customHeight="1">
      <c r="A17" s="672" t="s">
        <v>37</v>
      </c>
      <c r="B17" s="1454">
        <v>33938.884000909093</v>
      </c>
      <c r="C17" s="1454">
        <v>1889492.5907763641</v>
      </c>
      <c r="D17" s="1454">
        <v>501353.84728999995</v>
      </c>
      <c r="E17" s="1454">
        <v>728518.02830136358</v>
      </c>
      <c r="F17" s="1454">
        <v>1807104.2199409097</v>
      </c>
      <c r="G17" s="1454">
        <v>3441602.5651781815</v>
      </c>
      <c r="H17" s="1454">
        <v>1723893.1660954549</v>
      </c>
      <c r="I17" s="1454">
        <v>105260.46190772725</v>
      </c>
      <c r="J17" s="1455">
        <v>10231163.76349091</v>
      </c>
      <c r="K17" s="763"/>
    </row>
    <row r="18" spans="1:11" s="677" customFormat="1" ht="18" customHeight="1">
      <c r="A18" s="672" t="s">
        <v>38</v>
      </c>
      <c r="B18" s="1454">
        <v>242642.29039227273</v>
      </c>
      <c r="C18" s="1454">
        <v>874510.85136318172</v>
      </c>
      <c r="D18" s="1454">
        <v>47480.566506363641</v>
      </c>
      <c r="E18" s="1454">
        <v>235491.68260590904</v>
      </c>
      <c r="F18" s="1454">
        <v>268069.63829636364</v>
      </c>
      <c r="G18" s="1454">
        <v>1241197.6631413633</v>
      </c>
      <c r="H18" s="1454">
        <v>470506.87130818184</v>
      </c>
      <c r="I18" s="1454">
        <v>10441.726938181819</v>
      </c>
      <c r="J18" s="1455">
        <v>3390341.290551818</v>
      </c>
      <c r="K18" s="763"/>
    </row>
    <row r="19" spans="1:11" s="677" customFormat="1" ht="18" customHeight="1">
      <c r="A19" s="672" t="s">
        <v>39</v>
      </c>
      <c r="B19" s="1454">
        <v>0</v>
      </c>
      <c r="C19" s="1454">
        <v>1388580.9416913635</v>
      </c>
      <c r="D19" s="1454">
        <v>513157.6372299997</v>
      </c>
      <c r="E19" s="1454">
        <v>38455.283659999972</v>
      </c>
      <c r="F19" s="1454">
        <v>225944.72817999995</v>
      </c>
      <c r="G19" s="1454">
        <v>482593.01097999973</v>
      </c>
      <c r="H19" s="1454">
        <v>552756.67531999981</v>
      </c>
      <c r="I19" s="1454">
        <v>150690.96680181817</v>
      </c>
      <c r="J19" s="1455">
        <v>3352179.2438631807</v>
      </c>
      <c r="K19" s="763"/>
    </row>
    <row r="20" spans="1:11" s="677" customFormat="1" ht="18" customHeight="1">
      <c r="A20" s="672" t="s">
        <v>40</v>
      </c>
      <c r="B20" s="1454">
        <v>1278549.1865468181</v>
      </c>
      <c r="C20" s="1454">
        <v>3297.3827772727268</v>
      </c>
      <c r="D20" s="1454">
        <v>456176.20186272723</v>
      </c>
      <c r="E20" s="1454">
        <v>256493.7621677272</v>
      </c>
      <c r="F20" s="1454">
        <v>133059.25382818174</v>
      </c>
      <c r="G20" s="1454">
        <v>221347.75159681818</v>
      </c>
      <c r="H20" s="1454">
        <v>84428.891522727266</v>
      </c>
      <c r="I20" s="1454">
        <v>0</v>
      </c>
      <c r="J20" s="1455">
        <v>2433352.4303022726</v>
      </c>
      <c r="K20" s="763"/>
    </row>
    <row r="21" spans="1:11" s="677" customFormat="1" ht="18" customHeight="1">
      <c r="A21" s="672" t="s">
        <v>41</v>
      </c>
      <c r="B21" s="1454">
        <v>0</v>
      </c>
      <c r="C21" s="1454">
        <v>789518.46492681815</v>
      </c>
      <c r="D21" s="1454">
        <v>22.714945454545465</v>
      </c>
      <c r="E21" s="1454">
        <v>9460.5892954545452</v>
      </c>
      <c r="F21" s="1454">
        <v>20490.20596727273</v>
      </c>
      <c r="G21" s="1454">
        <v>138748.34228863634</v>
      </c>
      <c r="H21" s="1454">
        <v>316037.70532045461</v>
      </c>
      <c r="I21" s="1454">
        <v>168880.6353686364</v>
      </c>
      <c r="J21" s="1455">
        <v>1443158.6581127273</v>
      </c>
      <c r="K21" s="763"/>
    </row>
    <row r="22" spans="1:11" s="677" customFormat="1" ht="18" customHeight="1">
      <c r="A22" s="27" t="s">
        <v>42</v>
      </c>
      <c r="B22" s="1454">
        <v>60948.462914999989</v>
      </c>
      <c r="C22" s="1454">
        <v>304622.88015500002</v>
      </c>
      <c r="D22" s="1454">
        <v>198.02029045454543</v>
      </c>
      <c r="E22" s="1454">
        <v>27525.721557272736</v>
      </c>
      <c r="F22" s="1454">
        <v>17301.376704999999</v>
      </c>
      <c r="G22" s="1454">
        <v>208660.71027590908</v>
      </c>
      <c r="H22" s="1454">
        <v>266683.10238318186</v>
      </c>
      <c r="I22" s="1454">
        <v>1057.6421636363639</v>
      </c>
      <c r="J22" s="1455">
        <v>886997.91644545458</v>
      </c>
      <c r="K22" s="763"/>
    </row>
    <row r="23" spans="1:11" s="677" customFormat="1" ht="18" customHeight="1">
      <c r="A23" s="672" t="s">
        <v>43</v>
      </c>
      <c r="B23" s="1454">
        <v>56320.178804999989</v>
      </c>
      <c r="C23" s="1454">
        <v>0</v>
      </c>
      <c r="D23" s="1454">
        <v>57326.506477727264</v>
      </c>
      <c r="E23" s="1454">
        <v>80004.272727272735</v>
      </c>
      <c r="F23" s="1454">
        <v>20134.471679999999</v>
      </c>
      <c r="G23" s="1454">
        <v>65310</v>
      </c>
      <c r="H23" s="1454">
        <v>30000</v>
      </c>
      <c r="I23" s="1454">
        <v>0</v>
      </c>
      <c r="J23" s="1455">
        <v>309095.42969000002</v>
      </c>
      <c r="K23" s="763"/>
    </row>
    <row r="24" spans="1:11" s="677" customFormat="1" ht="18" customHeight="1">
      <c r="A24" s="672" t="s">
        <v>44</v>
      </c>
      <c r="B24" s="1454">
        <v>25783.034207272729</v>
      </c>
      <c r="C24" s="1454">
        <v>0</v>
      </c>
      <c r="D24" s="1454">
        <v>93671.5</v>
      </c>
      <c r="E24" s="1454">
        <v>118076.31818181819</v>
      </c>
      <c r="F24" s="1454">
        <v>0</v>
      </c>
      <c r="G24" s="1454">
        <v>0</v>
      </c>
      <c r="H24" s="1454">
        <v>0</v>
      </c>
      <c r="I24" s="1454">
        <v>0</v>
      </c>
      <c r="J24" s="1455">
        <v>237530.85238909093</v>
      </c>
      <c r="K24" s="763"/>
    </row>
    <row r="25" spans="1:11" s="677" customFormat="1" ht="18" customHeight="1">
      <c r="A25" s="672" t="s">
        <v>45</v>
      </c>
      <c r="B25" s="1454">
        <v>516288.88633090904</v>
      </c>
      <c r="C25" s="1454">
        <v>0</v>
      </c>
      <c r="D25" s="1454">
        <v>629273.24159636383</v>
      </c>
      <c r="E25" s="1454">
        <v>152001.80459090904</v>
      </c>
      <c r="F25" s="1454">
        <v>138104.54545454547</v>
      </c>
      <c r="G25" s="1454">
        <v>28692.591703636361</v>
      </c>
      <c r="H25" s="1454">
        <v>155944.37321000002</v>
      </c>
      <c r="I25" s="1454">
        <v>0</v>
      </c>
      <c r="J25" s="1455">
        <v>1620305.4428863637</v>
      </c>
      <c r="K25" s="763"/>
    </row>
    <row r="26" spans="1:11" s="677" customFormat="1" ht="18" customHeight="1">
      <c r="A26" s="672" t="s">
        <v>46</v>
      </c>
      <c r="B26" s="1454">
        <v>0</v>
      </c>
      <c r="C26" s="1454">
        <v>988510.33846045448</v>
      </c>
      <c r="D26" s="1454">
        <v>5685.8760822727272</v>
      </c>
      <c r="E26" s="1454">
        <v>52330.949321363645</v>
      </c>
      <c r="F26" s="1454">
        <v>170532.26943590905</v>
      </c>
      <c r="G26" s="1454">
        <v>1099318.1301036365</v>
      </c>
      <c r="H26" s="1454">
        <v>769614.38630545442</v>
      </c>
      <c r="I26" s="1454">
        <v>38201.844175909093</v>
      </c>
      <c r="J26" s="1455">
        <v>3124193.7938849996</v>
      </c>
      <c r="K26" s="763"/>
    </row>
    <row r="27" spans="1:11" s="677" customFormat="1" ht="18" customHeight="1">
      <c r="A27" s="672" t="s">
        <v>47</v>
      </c>
      <c r="B27" s="1454">
        <v>372.86046727272731</v>
      </c>
      <c r="C27" s="1454">
        <v>163277.10710727275</v>
      </c>
      <c r="D27" s="1454">
        <v>25583.113468181815</v>
      </c>
      <c r="E27" s="1454">
        <v>61215.150406363638</v>
      </c>
      <c r="F27" s="1454">
        <v>149446.41870363636</v>
      </c>
      <c r="G27" s="1454">
        <v>538282.57687500003</v>
      </c>
      <c r="H27" s="1454">
        <v>297875.94105409086</v>
      </c>
      <c r="I27" s="1454">
        <v>35053.135639999993</v>
      </c>
      <c r="J27" s="1455">
        <v>1271106.3037218181</v>
      </c>
      <c r="K27" s="763"/>
    </row>
    <row r="28" spans="1:11" s="677" customFormat="1" ht="21.9" customHeight="1">
      <c r="A28" s="1456" t="s">
        <v>48</v>
      </c>
      <c r="B28" s="1457">
        <v>80297616.148529083</v>
      </c>
      <c r="C28" s="1457">
        <v>93477678.086419538</v>
      </c>
      <c r="D28" s="1457">
        <v>19689794.80293636</v>
      </c>
      <c r="E28" s="1457">
        <v>12122031.462221816</v>
      </c>
      <c r="F28" s="1457">
        <v>13990225.631425001</v>
      </c>
      <c r="G28" s="1457">
        <v>17382030.737613183</v>
      </c>
      <c r="H28" s="1457">
        <v>13050593.21969182</v>
      </c>
      <c r="I28" s="1457">
        <v>4671096.5594254555</v>
      </c>
      <c r="J28" s="1458">
        <v>254681066.64826223</v>
      </c>
      <c r="K28" s="763"/>
    </row>
    <row r="29" spans="1:11" s="677" customFormat="1" ht="21.45" customHeight="1">
      <c r="A29" s="785" t="s">
        <v>2711</v>
      </c>
      <c r="B29" s="803"/>
      <c r="C29" s="803"/>
      <c r="D29" s="803"/>
      <c r="E29" s="803"/>
      <c r="F29" s="803"/>
      <c r="G29" s="803"/>
      <c r="H29" s="803"/>
      <c r="I29" s="803"/>
      <c r="J29" s="804"/>
      <c r="K29" s="763"/>
    </row>
    <row r="30" spans="1:11" s="677" customFormat="1" ht="16.5" customHeight="1">
      <c r="B30" s="684"/>
      <c r="C30" s="684"/>
      <c r="D30" s="684"/>
      <c r="E30" s="684"/>
      <c r="F30" s="684"/>
      <c r="G30" s="684"/>
      <c r="H30" s="684"/>
      <c r="I30" s="684"/>
      <c r="J30" s="684"/>
      <c r="K30" s="763"/>
    </row>
    <row r="31" spans="1:11" s="677" customFormat="1" ht="21.9" customHeight="1">
      <c r="A31" s="1459"/>
      <c r="B31" s="389"/>
      <c r="C31" s="389"/>
      <c r="D31" s="389"/>
      <c r="E31" s="389"/>
      <c r="F31" s="389"/>
      <c r="G31" s="389"/>
      <c r="H31" s="389"/>
      <c r="I31" s="389"/>
      <c r="J31" s="389"/>
      <c r="K31" s="763"/>
    </row>
    <row r="32" spans="1:11" s="802" customFormat="1" ht="30.75" customHeight="1">
      <c r="A32" s="389"/>
      <c r="B32" s="389"/>
      <c r="C32" s="389"/>
      <c r="D32" s="389"/>
      <c r="E32" s="389"/>
      <c r="F32" s="389"/>
      <c r="G32" s="389"/>
      <c r="H32" s="389"/>
      <c r="I32" s="389"/>
      <c r="J32" s="389"/>
      <c r="K32" s="1460"/>
    </row>
    <row r="33" spans="1:11" s="692" customFormat="1" ht="7.5" customHeight="1">
      <c r="A33" s="389"/>
      <c r="B33" s="389"/>
      <c r="C33" s="389"/>
      <c r="D33" s="389"/>
      <c r="E33" s="389"/>
      <c r="F33" s="389"/>
      <c r="G33" s="389"/>
      <c r="H33" s="389"/>
      <c r="I33" s="389"/>
      <c r="J33" s="389"/>
      <c r="K33" s="752"/>
    </row>
    <row r="34" spans="1:11" s="788" customFormat="1" ht="13.65" customHeight="1">
      <c r="A34" s="389"/>
      <c r="B34" s="389"/>
      <c r="C34" s="389"/>
      <c r="D34" s="389"/>
      <c r="E34" s="389"/>
      <c r="F34" s="389"/>
      <c r="G34" s="389"/>
      <c r="H34" s="389"/>
      <c r="I34" s="389"/>
      <c r="J34" s="389"/>
    </row>
  </sheetData>
  <mergeCells count="4">
    <mergeCell ref="A2:J2"/>
    <mergeCell ref="A3:J3"/>
    <mergeCell ref="A4:J4"/>
    <mergeCell ref="D6:H6"/>
  </mergeCells>
  <hyperlinks>
    <hyperlink ref="A1" location="Índice!A1" display="Volver al Índice" xr:uid="{28159DF9-19FC-46BA-9547-B16B23BC6DD8}"/>
  </hyperlinks>
  <printOptions horizontalCentered="1" verticalCentered="1"/>
  <pageMargins left="0.98425196850393704" right="0.98425196850393704" top="0.98425196850393704" bottom="0.98425196850393704" header="0" footer="0"/>
  <pageSetup paperSize="9" scale="76"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A15B44-3DA5-49D3-9066-E10F0AF0A368}">
  <dimension ref="A1:O204"/>
  <sheetViews>
    <sheetView showGridLines="0" zoomScaleNormal="100" workbookViewId="0"/>
  </sheetViews>
  <sheetFormatPr baseColWidth="10" defaultRowHeight="13.2"/>
  <cols>
    <col min="1" max="1" width="35.44140625" style="389" customWidth="1"/>
    <col min="2" max="2" width="11.109375" style="389" customWidth="1"/>
    <col min="3" max="10" width="11.6640625" style="389" customWidth="1"/>
    <col min="11" max="11" width="14" style="389" customWidth="1"/>
    <col min="12" max="12" width="11.5546875" style="389"/>
    <col min="13" max="13" width="13.44140625" style="389" customWidth="1"/>
    <col min="14" max="14" width="11.5546875" style="389"/>
    <col min="15" max="15" width="12.6640625" style="389" customWidth="1"/>
    <col min="16" max="16384" width="11.5546875" style="389"/>
  </cols>
  <sheetData>
    <row r="1" spans="1:15" s="720" customFormat="1" ht="12.75" customHeight="1">
      <c r="A1" s="1594" t="s">
        <v>2775</v>
      </c>
      <c r="B1" s="718"/>
      <c r="C1" s="718"/>
      <c r="D1" s="718"/>
      <c r="E1" s="718"/>
      <c r="F1" s="718"/>
      <c r="G1" s="718"/>
      <c r="H1" s="718"/>
      <c r="I1" s="718"/>
      <c r="J1" s="718"/>
    </row>
    <row r="2" spans="1:15" s="792" customFormat="1" ht="30.45" customHeight="1">
      <c r="A2" s="1443" t="s">
        <v>2712</v>
      </c>
      <c r="B2" s="1443"/>
      <c r="C2" s="1443"/>
      <c r="D2" s="1443"/>
      <c r="E2" s="1443"/>
      <c r="F2" s="1443"/>
      <c r="G2" s="1443"/>
      <c r="H2" s="1443"/>
      <c r="I2" s="1443"/>
      <c r="J2" s="1443"/>
      <c r="K2" s="791"/>
      <c r="L2" s="791"/>
      <c r="M2" s="791"/>
      <c r="N2" s="791"/>
      <c r="O2" s="791"/>
    </row>
    <row r="3" spans="1:15" s="720" customFormat="1" ht="21.45" customHeight="1">
      <c r="A3" s="1444">
        <v>46082</v>
      </c>
      <c r="B3" s="1444"/>
      <c r="C3" s="1444"/>
      <c r="D3" s="1444"/>
      <c r="E3" s="1444"/>
      <c r="F3" s="1444"/>
      <c r="G3" s="1444"/>
      <c r="H3" s="1444"/>
      <c r="I3" s="1444"/>
      <c r="J3" s="1444"/>
      <c r="K3" s="723"/>
      <c r="L3" s="723"/>
      <c r="M3" s="723"/>
      <c r="N3" s="723"/>
      <c r="O3" s="723"/>
    </row>
    <row r="4" spans="1:15" s="720" customFormat="1" ht="18.75" customHeight="1">
      <c r="A4" s="1445" t="s">
        <v>2713</v>
      </c>
      <c r="B4" s="1445"/>
      <c r="C4" s="1445"/>
      <c r="D4" s="1445"/>
      <c r="E4" s="1445"/>
      <c r="F4" s="1445"/>
      <c r="G4" s="1445"/>
      <c r="H4" s="1445"/>
      <c r="I4" s="1445"/>
      <c r="J4" s="1445"/>
      <c r="K4" s="723"/>
      <c r="L4" s="723"/>
      <c r="M4" s="723"/>
      <c r="N4" s="723"/>
      <c r="O4" s="723"/>
    </row>
    <row r="5" spans="1:15" s="660" customFormat="1" ht="7.5" customHeight="1" thickBot="1">
      <c r="A5" s="1446"/>
      <c r="B5" s="1446"/>
      <c r="C5" s="1446"/>
      <c r="D5" s="389"/>
      <c r="E5" s="389"/>
      <c r="F5" s="389"/>
      <c r="G5" s="389"/>
      <c r="H5" s="389"/>
      <c r="I5" s="389"/>
      <c r="J5" s="1446"/>
      <c r="K5" s="661"/>
      <c r="L5" s="661"/>
      <c r="M5" s="661"/>
      <c r="N5" s="661"/>
      <c r="O5" s="661"/>
    </row>
    <row r="6" spans="1:15" s="388" customFormat="1" ht="24.75" customHeight="1">
      <c r="A6" s="1447"/>
      <c r="B6" s="1448"/>
      <c r="D6" s="769" t="s">
        <v>2703</v>
      </c>
      <c r="E6" s="769"/>
      <c r="F6" s="769"/>
      <c r="G6" s="769"/>
      <c r="H6" s="769"/>
      <c r="I6" s="1449"/>
    </row>
    <row r="7" spans="1:15" s="388" customFormat="1" ht="42" customHeight="1">
      <c r="A7" s="1450"/>
      <c r="B7" s="1451" t="s">
        <v>2704</v>
      </c>
      <c r="C7" s="1452" t="s">
        <v>2296</v>
      </c>
      <c r="D7" s="1451" t="s">
        <v>2705</v>
      </c>
      <c r="E7" s="1451" t="s">
        <v>2706</v>
      </c>
      <c r="F7" s="1451" t="s">
        <v>2707</v>
      </c>
      <c r="G7" s="1451" t="s">
        <v>2708</v>
      </c>
      <c r="H7" s="1451" t="s">
        <v>2709</v>
      </c>
      <c r="I7" s="1451" t="s">
        <v>2710</v>
      </c>
      <c r="J7" s="1453" t="s">
        <v>172</v>
      </c>
    </row>
    <row r="8" spans="1:15" s="797" customFormat="1" ht="8.4" customHeight="1">
      <c r="A8" s="702"/>
      <c r="B8" s="702"/>
      <c r="C8" s="702"/>
      <c r="D8" s="702"/>
      <c r="E8" s="702"/>
      <c r="F8" s="702"/>
      <c r="G8" s="702"/>
      <c r="H8" s="702"/>
      <c r="I8" s="702"/>
      <c r="J8" s="702"/>
    </row>
    <row r="9" spans="1:15" s="677" customFormat="1" ht="18" customHeight="1">
      <c r="A9" s="672" t="s">
        <v>29</v>
      </c>
      <c r="B9" s="1454">
        <v>3303404.9411599995</v>
      </c>
      <c r="C9" s="1454">
        <v>2468419.5143645457</v>
      </c>
      <c r="D9" s="1454">
        <v>1554051.5148109091</v>
      </c>
      <c r="E9" s="1454">
        <v>388940.6945359091</v>
      </c>
      <c r="F9" s="1454">
        <v>365986.7430718182</v>
      </c>
      <c r="G9" s="1454">
        <v>253893.12076681817</v>
      </c>
      <c r="H9" s="1454">
        <v>191622.1525981818</v>
      </c>
      <c r="I9" s="1454">
        <v>119351.64043363636</v>
      </c>
      <c r="J9" s="1455">
        <v>8645670.3217418175</v>
      </c>
      <c r="K9" s="763"/>
    </row>
    <row r="10" spans="1:15" s="677" customFormat="1" ht="18" customHeight="1">
      <c r="A10" s="672" t="s">
        <v>30</v>
      </c>
      <c r="B10" s="1454">
        <v>9398.2033022727301</v>
      </c>
      <c r="C10" s="1454">
        <v>10870.486318636364</v>
      </c>
      <c r="D10" s="1454">
        <v>0</v>
      </c>
      <c r="E10" s="1454">
        <v>3716.3922813636368</v>
      </c>
      <c r="F10" s="1454">
        <v>7940.411443181818</v>
      </c>
      <c r="G10" s="1454">
        <v>38745.803493181818</v>
      </c>
      <c r="H10" s="1454">
        <v>2876.4590822727273</v>
      </c>
      <c r="I10" s="1454">
        <v>13180.948421818184</v>
      </c>
      <c r="J10" s="1455">
        <v>86728.704342727287</v>
      </c>
      <c r="K10" s="763"/>
    </row>
    <row r="11" spans="1:15" s="677" customFormat="1" ht="18" customHeight="1">
      <c r="A11" s="672" t="s">
        <v>98</v>
      </c>
      <c r="B11" s="1454">
        <v>6305295.7582781818</v>
      </c>
      <c r="C11" s="1454">
        <v>6138034.9857436363</v>
      </c>
      <c r="D11" s="1454">
        <v>1639232.009044091</v>
      </c>
      <c r="E11" s="1454">
        <v>852518.48981181823</v>
      </c>
      <c r="F11" s="1454">
        <v>575660.36431500001</v>
      </c>
      <c r="G11" s="1454">
        <v>287269.14898590912</v>
      </c>
      <c r="H11" s="1454">
        <v>127415.61080818182</v>
      </c>
      <c r="I11" s="1454">
        <v>193987.20134181815</v>
      </c>
      <c r="J11" s="1455">
        <v>16119413.568328638</v>
      </c>
      <c r="K11" s="763"/>
    </row>
    <row r="12" spans="1:15" s="677" customFormat="1" ht="18" customHeight="1">
      <c r="A12" s="672" t="s">
        <v>32</v>
      </c>
      <c r="B12" s="1454">
        <v>52589.45740772727</v>
      </c>
      <c r="C12" s="1454">
        <v>258121.93667863638</v>
      </c>
      <c r="D12" s="1454">
        <v>5982.9459259090891</v>
      </c>
      <c r="E12" s="1454">
        <v>9349.2762372727266</v>
      </c>
      <c r="F12" s="1454">
        <v>197986.08798000001</v>
      </c>
      <c r="G12" s="1454">
        <v>75259.234320454547</v>
      </c>
      <c r="H12" s="1454">
        <v>40053.278767272728</v>
      </c>
      <c r="I12" s="1454">
        <v>1984.3203318181818</v>
      </c>
      <c r="J12" s="1455">
        <v>641326.53764909098</v>
      </c>
      <c r="K12" s="763"/>
    </row>
    <row r="13" spans="1:15" s="677" customFormat="1" ht="18" customHeight="1">
      <c r="A13" s="672" t="s">
        <v>33</v>
      </c>
      <c r="B13" s="1454">
        <v>524364.7228145455</v>
      </c>
      <c r="C13" s="1454">
        <v>271682.33526545455</v>
      </c>
      <c r="D13" s="1454">
        <v>114331.11126727276</v>
      </c>
      <c r="E13" s="1454">
        <v>149894.77380318183</v>
      </c>
      <c r="F13" s="1454">
        <v>193560.22521954548</v>
      </c>
      <c r="G13" s="1454">
        <v>350706.62701409089</v>
      </c>
      <c r="H13" s="1454">
        <v>79851.407029545458</v>
      </c>
      <c r="I13" s="1454">
        <v>13173.429655909089</v>
      </c>
      <c r="J13" s="1455">
        <v>1697564.6320695453</v>
      </c>
      <c r="K13" s="763"/>
    </row>
    <row r="14" spans="1:15" s="677" customFormat="1" ht="18" customHeight="1">
      <c r="A14" s="672" t="s">
        <v>109</v>
      </c>
      <c r="B14" s="1454">
        <v>2058082.4999090906</v>
      </c>
      <c r="C14" s="1454">
        <v>1276526.5911990912</v>
      </c>
      <c r="D14" s="1454">
        <v>366935.7289468181</v>
      </c>
      <c r="E14" s="1454">
        <v>286336.29749363638</v>
      </c>
      <c r="F14" s="1454">
        <v>392330.7747849999</v>
      </c>
      <c r="G14" s="1454">
        <v>328931.25884999998</v>
      </c>
      <c r="H14" s="1454">
        <v>65473.676089090921</v>
      </c>
      <c r="I14" s="1454">
        <v>26459.155341363636</v>
      </c>
      <c r="J14" s="1455">
        <v>4801075.9826140907</v>
      </c>
      <c r="K14" s="763"/>
    </row>
    <row r="15" spans="1:15" s="677" customFormat="1" ht="18" customHeight="1">
      <c r="A15" s="672" t="s">
        <v>35</v>
      </c>
      <c r="B15" s="1454">
        <v>791527.41007772717</v>
      </c>
      <c r="C15" s="1454">
        <v>9363.7501413636364</v>
      </c>
      <c r="D15" s="1454">
        <v>5617.295454545454</v>
      </c>
      <c r="E15" s="1454">
        <v>109.09090909090909</v>
      </c>
      <c r="F15" s="1454">
        <v>0</v>
      </c>
      <c r="G15" s="1454">
        <v>0</v>
      </c>
      <c r="H15" s="1454">
        <v>0</v>
      </c>
      <c r="I15" s="1454">
        <v>0</v>
      </c>
      <c r="J15" s="1455">
        <v>806617.54658272711</v>
      </c>
      <c r="K15" s="763"/>
    </row>
    <row r="16" spans="1:15" s="677" customFormat="1" ht="18" customHeight="1">
      <c r="A16" s="672" t="s">
        <v>36</v>
      </c>
      <c r="B16" s="1454">
        <v>1394447.1580568179</v>
      </c>
      <c r="C16" s="1454">
        <v>1658378.446975</v>
      </c>
      <c r="D16" s="1454">
        <v>369763.35127999989</v>
      </c>
      <c r="E16" s="1454">
        <v>588270.0604790909</v>
      </c>
      <c r="F16" s="1454">
        <v>180651.98089545459</v>
      </c>
      <c r="G16" s="1454">
        <v>5820.6339663636381</v>
      </c>
      <c r="H16" s="1454">
        <v>143990.74488500002</v>
      </c>
      <c r="I16" s="1454">
        <v>37805.218294545455</v>
      </c>
      <c r="J16" s="1455">
        <v>4379127.5948322732</v>
      </c>
      <c r="K16" s="763"/>
    </row>
    <row r="17" spans="1:11" s="677" customFormat="1" ht="18" customHeight="1">
      <c r="A17" s="672" t="s">
        <v>37</v>
      </c>
      <c r="B17" s="1454">
        <v>2130.0481818181815</v>
      </c>
      <c r="C17" s="1454">
        <v>49092.187914999995</v>
      </c>
      <c r="D17" s="1454">
        <v>4593.6816140909095</v>
      </c>
      <c r="E17" s="1454">
        <v>4828.0689327272739</v>
      </c>
      <c r="F17" s="1454">
        <v>57320.704827727262</v>
      </c>
      <c r="G17" s="1454">
        <v>15361.646263181818</v>
      </c>
      <c r="H17" s="1454">
        <v>2364.1145977272722</v>
      </c>
      <c r="I17" s="1454">
        <v>1717.94811</v>
      </c>
      <c r="J17" s="1455">
        <v>137408.40044227272</v>
      </c>
      <c r="K17" s="763"/>
    </row>
    <row r="18" spans="1:11" s="677" customFormat="1" ht="18" customHeight="1">
      <c r="A18" s="672" t="s">
        <v>38</v>
      </c>
      <c r="B18" s="1454">
        <v>12064.090208181817</v>
      </c>
      <c r="C18" s="1454">
        <v>71266.244805909097</v>
      </c>
      <c r="D18" s="1454">
        <v>7976.7205754545466</v>
      </c>
      <c r="E18" s="1454">
        <v>1525.3476086363637</v>
      </c>
      <c r="F18" s="1454">
        <v>313.5059527272727</v>
      </c>
      <c r="G18" s="1454">
        <v>141252.07369090908</v>
      </c>
      <c r="H18" s="1454">
        <v>5749.2208363636382</v>
      </c>
      <c r="I18" s="1454">
        <v>2029.7815027272736</v>
      </c>
      <c r="J18" s="1455">
        <v>242176.98518090911</v>
      </c>
      <c r="K18" s="763"/>
    </row>
    <row r="19" spans="1:11" s="677" customFormat="1" ht="18" customHeight="1">
      <c r="A19" s="672" t="s">
        <v>39</v>
      </c>
      <c r="B19" s="1454">
        <v>0</v>
      </c>
      <c r="C19" s="1454">
        <v>31220.162998181822</v>
      </c>
      <c r="D19" s="1454">
        <v>0.46956000000000003</v>
      </c>
      <c r="E19" s="1454">
        <v>399.75287000000003</v>
      </c>
      <c r="F19" s="1454">
        <v>1018.1101499999999</v>
      </c>
      <c r="G19" s="1454">
        <v>9633.1872100000073</v>
      </c>
      <c r="H19" s="1454">
        <v>12125.423210000006</v>
      </c>
      <c r="I19" s="1454">
        <v>3542.8787309090899</v>
      </c>
      <c r="J19" s="1455">
        <v>57939.984729090931</v>
      </c>
      <c r="K19" s="763"/>
    </row>
    <row r="20" spans="1:11" s="677" customFormat="1" ht="18" customHeight="1">
      <c r="A20" s="672" t="s">
        <v>40</v>
      </c>
      <c r="B20" s="1454">
        <v>604555.96671909094</v>
      </c>
      <c r="C20" s="1454">
        <v>2350.3445863636366</v>
      </c>
      <c r="D20" s="1454">
        <v>193476.51405090909</v>
      </c>
      <c r="E20" s="1454">
        <v>94712.190913181839</v>
      </c>
      <c r="F20" s="1454">
        <v>40132.519037727267</v>
      </c>
      <c r="G20" s="1454">
        <v>29118.010440909093</v>
      </c>
      <c r="H20" s="1454">
        <v>36862</v>
      </c>
      <c r="I20" s="1454">
        <v>0</v>
      </c>
      <c r="J20" s="1455">
        <v>1001207.5457481819</v>
      </c>
      <c r="K20" s="763"/>
    </row>
    <row r="21" spans="1:11" s="677" customFormat="1" ht="18" customHeight="1">
      <c r="A21" s="672" t="s">
        <v>41</v>
      </c>
      <c r="B21" s="1454">
        <v>0</v>
      </c>
      <c r="C21" s="1454">
        <v>261.24263545454551</v>
      </c>
      <c r="D21" s="1454">
        <v>0</v>
      </c>
      <c r="E21" s="1454">
        <v>21.669556818181825</v>
      </c>
      <c r="F21" s="1454">
        <v>24.491218181818173</v>
      </c>
      <c r="G21" s="1454">
        <v>7.1035045454545447</v>
      </c>
      <c r="H21" s="1454">
        <v>201.56266909090903</v>
      </c>
      <c r="I21" s="1454">
        <v>916.90700818181813</v>
      </c>
      <c r="J21" s="1455">
        <v>1432.9765922727272</v>
      </c>
      <c r="K21" s="763"/>
    </row>
    <row r="22" spans="1:11" s="677" customFormat="1" ht="18" customHeight="1">
      <c r="A22" s="27" t="s">
        <v>42</v>
      </c>
      <c r="B22" s="1454">
        <v>20692.944450454546</v>
      </c>
      <c r="C22" s="1454">
        <v>21181.173506818181</v>
      </c>
      <c r="D22" s="1454">
        <v>166.40990000000005</v>
      </c>
      <c r="E22" s="1454">
        <v>3046.9222900000009</v>
      </c>
      <c r="F22" s="1454">
        <v>3170.936361363636</v>
      </c>
      <c r="G22" s="1454">
        <v>6727.3372959090921</v>
      </c>
      <c r="H22" s="1454">
        <v>3858.6164931818184</v>
      </c>
      <c r="I22" s="1454">
        <v>0</v>
      </c>
      <c r="J22" s="1455">
        <v>58844.340297727278</v>
      </c>
      <c r="K22" s="763"/>
    </row>
    <row r="23" spans="1:11" s="677" customFormat="1" ht="18" customHeight="1">
      <c r="A23" s="672" t="s">
        <v>43</v>
      </c>
      <c r="B23" s="1454">
        <v>42991.049275909099</v>
      </c>
      <c r="C23" s="1454">
        <v>0</v>
      </c>
      <c r="D23" s="1454">
        <v>151534.25561045454</v>
      </c>
      <c r="E23" s="1454">
        <v>219114.61844909083</v>
      </c>
      <c r="F23" s="1454">
        <v>10709.780199999996</v>
      </c>
      <c r="G23" s="1454">
        <v>3000</v>
      </c>
      <c r="H23" s="1454">
        <v>0</v>
      </c>
      <c r="I23" s="1454">
        <v>0</v>
      </c>
      <c r="J23" s="1455">
        <v>427349.70353545441</v>
      </c>
      <c r="K23" s="763"/>
    </row>
    <row r="24" spans="1:11" s="677" customFormat="1" ht="18" customHeight="1">
      <c r="A24" s="672" t="s">
        <v>44</v>
      </c>
      <c r="B24" s="1454">
        <v>26123.534163181826</v>
      </c>
      <c r="C24" s="1454">
        <v>5709.2673859090919</v>
      </c>
      <c r="D24" s="1454">
        <v>115807.95518181819</v>
      </c>
      <c r="E24" s="1454">
        <v>275427.08990681829</v>
      </c>
      <c r="F24" s="1454">
        <v>0</v>
      </c>
      <c r="G24" s="1454">
        <v>0</v>
      </c>
      <c r="H24" s="1454">
        <v>0</v>
      </c>
      <c r="I24" s="1454">
        <v>0</v>
      </c>
      <c r="J24" s="1455">
        <v>423067.8466377274</v>
      </c>
      <c r="K24" s="763"/>
    </row>
    <row r="25" spans="1:11" s="677" customFormat="1" ht="18" customHeight="1">
      <c r="A25" s="672" t="s">
        <v>45</v>
      </c>
      <c r="B25" s="1454">
        <v>104912.11702227272</v>
      </c>
      <c r="C25" s="1454">
        <v>0</v>
      </c>
      <c r="D25" s="1454">
        <v>202670.57125681816</v>
      </c>
      <c r="E25" s="1454">
        <v>22604.93006363637</v>
      </c>
      <c r="F25" s="1454">
        <v>11036.594218636365</v>
      </c>
      <c r="G25" s="1454">
        <v>29726.973232727276</v>
      </c>
      <c r="H25" s="1454">
        <v>0</v>
      </c>
      <c r="I25" s="1454">
        <v>0</v>
      </c>
      <c r="J25" s="1455">
        <v>370951.18579409091</v>
      </c>
      <c r="K25" s="763"/>
    </row>
    <row r="26" spans="1:11" s="677" customFormat="1" ht="18" customHeight="1">
      <c r="A26" s="672" t="s">
        <v>46</v>
      </c>
      <c r="B26" s="1454">
        <v>0</v>
      </c>
      <c r="C26" s="1454">
        <v>823.87195863636362</v>
      </c>
      <c r="D26" s="1454">
        <v>127.27272727272728</v>
      </c>
      <c r="E26" s="1454">
        <v>5695.7300227272726</v>
      </c>
      <c r="F26" s="1454">
        <v>0</v>
      </c>
      <c r="G26" s="1454">
        <v>3074.7417000000009</v>
      </c>
      <c r="H26" s="1454">
        <v>0</v>
      </c>
      <c r="I26" s="1454">
        <v>19.307349545454549</v>
      </c>
      <c r="J26" s="1455">
        <v>9740.9237581818179</v>
      </c>
      <c r="K26" s="763"/>
    </row>
    <row r="27" spans="1:11" s="677" customFormat="1" ht="18" customHeight="1">
      <c r="A27" s="672" t="s">
        <v>47</v>
      </c>
      <c r="B27" s="1454">
        <v>17.143293636363634</v>
      </c>
      <c r="C27" s="1454">
        <v>4986.4023718181816</v>
      </c>
      <c r="D27" s="1454">
        <v>0</v>
      </c>
      <c r="E27" s="1454">
        <v>436.85431954545453</v>
      </c>
      <c r="F27" s="1454">
        <v>1146.7076849999996</v>
      </c>
      <c r="G27" s="1454">
        <v>7879.6016099999988</v>
      </c>
      <c r="H27" s="1454">
        <v>6297.9297804545458</v>
      </c>
      <c r="I27" s="1454">
        <v>1658.2244031818184</v>
      </c>
      <c r="J27" s="1455">
        <v>22422.863463636364</v>
      </c>
      <c r="K27" s="763"/>
    </row>
    <row r="28" spans="1:11" s="677" customFormat="1" ht="21.9" customHeight="1">
      <c r="A28" s="1456" t="s">
        <v>48</v>
      </c>
      <c r="B28" s="1457">
        <v>15252597.044320906</v>
      </c>
      <c r="C28" s="1457">
        <v>12278288.944850458</v>
      </c>
      <c r="D28" s="1457">
        <v>4732267.8072063625</v>
      </c>
      <c r="E28" s="1457">
        <v>2906948.2504845457</v>
      </c>
      <c r="F28" s="1457">
        <v>2038989.9373613636</v>
      </c>
      <c r="G28" s="1457">
        <v>1586406.5023450002</v>
      </c>
      <c r="H28" s="1457">
        <v>718742.19684636372</v>
      </c>
      <c r="I28" s="1457">
        <v>415826.96092545451</v>
      </c>
      <c r="J28" s="1458">
        <v>39930067.644340463</v>
      </c>
      <c r="K28" s="763"/>
    </row>
    <row r="29" spans="1:11" s="677" customFormat="1" ht="21.45" customHeight="1">
      <c r="A29" s="785" t="s">
        <v>2714</v>
      </c>
      <c r="B29" s="803"/>
      <c r="C29" s="803"/>
      <c r="D29" s="803"/>
      <c r="E29" s="803"/>
      <c r="F29" s="803"/>
      <c r="G29" s="803"/>
      <c r="H29" s="803"/>
      <c r="I29" s="803"/>
      <c r="J29" s="804"/>
      <c r="K29" s="763"/>
    </row>
    <row r="30" spans="1:11" s="677" customFormat="1" ht="10.199999999999999">
      <c r="B30" s="684"/>
      <c r="C30" s="684"/>
      <c r="D30" s="684"/>
      <c r="E30" s="684"/>
      <c r="F30" s="684"/>
      <c r="G30" s="684"/>
      <c r="H30" s="684"/>
      <c r="I30" s="684"/>
      <c r="J30" s="684"/>
      <c r="K30" s="763"/>
    </row>
    <row r="31" spans="1:11" s="677" customFormat="1">
      <c r="A31" s="1459"/>
      <c r="B31" s="389"/>
      <c r="C31" s="389"/>
      <c r="D31" s="389"/>
      <c r="E31" s="389"/>
      <c r="F31" s="389"/>
      <c r="G31" s="389"/>
      <c r="H31" s="389"/>
      <c r="I31" s="389"/>
      <c r="J31" s="389"/>
      <c r="K31" s="763"/>
    </row>
    <row r="32" spans="1:11" s="802" customFormat="1">
      <c r="A32" s="389"/>
      <c r="B32" s="389"/>
      <c r="C32" s="389"/>
      <c r="D32" s="389"/>
      <c r="E32" s="389"/>
      <c r="F32" s="389"/>
      <c r="G32" s="389"/>
      <c r="H32" s="389"/>
      <c r="I32" s="389"/>
      <c r="J32" s="389"/>
      <c r="K32" s="1460"/>
    </row>
    <row r="33" spans="1:11" s="692" customFormat="1">
      <c r="A33" s="389"/>
      <c r="B33" s="389"/>
      <c r="C33" s="389"/>
      <c r="D33" s="389"/>
      <c r="E33" s="389"/>
      <c r="F33" s="389"/>
      <c r="G33" s="389"/>
      <c r="H33" s="389"/>
      <c r="I33" s="389"/>
      <c r="J33" s="389"/>
      <c r="K33" s="752"/>
    </row>
    <row r="34" spans="1:11" s="788" customFormat="1">
      <c r="A34" s="389"/>
      <c r="B34" s="389"/>
      <c r="C34" s="389"/>
      <c r="D34" s="389"/>
      <c r="E34" s="389"/>
      <c r="F34" s="389"/>
      <c r="G34" s="389"/>
      <c r="H34" s="389"/>
      <c r="I34" s="389"/>
      <c r="J34" s="389"/>
    </row>
    <row r="204" spans="3:3">
      <c r="C204" s="389" t="s">
        <v>137</v>
      </c>
    </row>
  </sheetData>
  <mergeCells count="4">
    <mergeCell ref="A2:J2"/>
    <mergeCell ref="A3:J3"/>
    <mergeCell ref="A4:J4"/>
    <mergeCell ref="D6:H6"/>
  </mergeCells>
  <hyperlinks>
    <hyperlink ref="A1" location="Índice!A1" display="Volver al Índice" xr:uid="{9A99FDEF-2DD5-4683-861A-93015DD21F5B}"/>
  </hyperlinks>
  <printOptions horizontalCentered="1" verticalCentered="1"/>
  <pageMargins left="0.98425196850393704" right="0.98425196850393704" top="0.98425196850393704" bottom="0.98425196850393704" header="0" footer="0"/>
  <pageSetup paperSize="9" scale="76" orientation="landscape"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3C8848-9B0D-43EB-9BCF-D744F032580A}">
  <dimension ref="A1:M203"/>
  <sheetViews>
    <sheetView showGridLines="0" zoomScaleNormal="100" workbookViewId="0"/>
  </sheetViews>
  <sheetFormatPr baseColWidth="10" defaultColWidth="11.44140625" defaultRowHeight="13.2"/>
  <cols>
    <col min="1" max="1" width="33.6640625" style="849" customWidth="1"/>
    <col min="2" max="4" width="25.6640625" style="849" customWidth="1"/>
    <col min="5" max="5" width="20.44140625" style="849" customWidth="1"/>
    <col min="6" max="6" width="25.6640625" style="849" customWidth="1"/>
    <col min="7" max="7" width="11.44140625" style="1504" customWidth="1"/>
    <col min="8" max="8" width="8.88671875" style="849" customWidth="1"/>
    <col min="9" max="9" width="11.44140625" style="849" customWidth="1"/>
    <col min="10" max="256" width="11.44140625" style="849"/>
    <col min="257" max="257" width="33.6640625" style="849" customWidth="1"/>
    <col min="258" max="260" width="25.6640625" style="849" customWidth="1"/>
    <col min="261" max="261" width="20.44140625" style="849" customWidth="1"/>
    <col min="262" max="262" width="25.6640625" style="849" customWidth="1"/>
    <col min="263" max="263" width="11.44140625" style="849"/>
    <col min="264" max="264" width="8.88671875" style="849" customWidth="1"/>
    <col min="265" max="512" width="11.44140625" style="849"/>
    <col min="513" max="513" width="33.6640625" style="849" customWidth="1"/>
    <col min="514" max="516" width="25.6640625" style="849" customWidth="1"/>
    <col min="517" max="517" width="20.44140625" style="849" customWidth="1"/>
    <col min="518" max="518" width="25.6640625" style="849" customWidth="1"/>
    <col min="519" max="519" width="11.44140625" style="849"/>
    <col min="520" max="520" width="8.88671875" style="849" customWidth="1"/>
    <col min="521" max="768" width="11.44140625" style="849"/>
    <col min="769" max="769" width="33.6640625" style="849" customWidth="1"/>
    <col min="770" max="772" width="25.6640625" style="849" customWidth="1"/>
    <col min="773" max="773" width="20.44140625" style="849" customWidth="1"/>
    <col min="774" max="774" width="25.6640625" style="849" customWidth="1"/>
    <col min="775" max="775" width="11.44140625" style="849"/>
    <col min="776" max="776" width="8.88671875" style="849" customWidth="1"/>
    <col min="777" max="1024" width="11.44140625" style="849"/>
    <col min="1025" max="1025" width="33.6640625" style="849" customWidth="1"/>
    <col min="1026" max="1028" width="25.6640625" style="849" customWidth="1"/>
    <col min="1029" max="1029" width="20.44140625" style="849" customWidth="1"/>
    <col min="1030" max="1030" width="25.6640625" style="849" customWidth="1"/>
    <col min="1031" max="1031" width="11.44140625" style="849"/>
    <col min="1032" max="1032" width="8.88671875" style="849" customWidth="1"/>
    <col min="1033" max="1280" width="11.44140625" style="849"/>
    <col min="1281" max="1281" width="33.6640625" style="849" customWidth="1"/>
    <col min="1282" max="1284" width="25.6640625" style="849" customWidth="1"/>
    <col min="1285" max="1285" width="20.44140625" style="849" customWidth="1"/>
    <col min="1286" max="1286" width="25.6640625" style="849" customWidth="1"/>
    <col min="1287" max="1287" width="11.44140625" style="849"/>
    <col min="1288" max="1288" width="8.88671875" style="849" customWidth="1"/>
    <col min="1289" max="1536" width="11.44140625" style="849"/>
    <col min="1537" max="1537" width="33.6640625" style="849" customWidth="1"/>
    <col min="1538" max="1540" width="25.6640625" style="849" customWidth="1"/>
    <col min="1541" max="1541" width="20.44140625" style="849" customWidth="1"/>
    <col min="1542" max="1542" width="25.6640625" style="849" customWidth="1"/>
    <col min="1543" max="1543" width="11.44140625" style="849"/>
    <col min="1544" max="1544" width="8.88671875" style="849" customWidth="1"/>
    <col min="1545" max="1792" width="11.44140625" style="849"/>
    <col min="1793" max="1793" width="33.6640625" style="849" customWidth="1"/>
    <col min="1794" max="1796" width="25.6640625" style="849" customWidth="1"/>
    <col min="1797" max="1797" width="20.44140625" style="849" customWidth="1"/>
    <col min="1798" max="1798" width="25.6640625" style="849" customWidth="1"/>
    <col min="1799" max="1799" width="11.44140625" style="849"/>
    <col min="1800" max="1800" width="8.88671875" style="849" customWidth="1"/>
    <col min="1801" max="2048" width="11.44140625" style="849"/>
    <col min="2049" max="2049" width="33.6640625" style="849" customWidth="1"/>
    <col min="2050" max="2052" width="25.6640625" style="849" customWidth="1"/>
    <col min="2053" max="2053" width="20.44140625" style="849" customWidth="1"/>
    <col min="2054" max="2054" width="25.6640625" style="849" customWidth="1"/>
    <col min="2055" max="2055" width="11.44140625" style="849"/>
    <col min="2056" max="2056" width="8.88671875" style="849" customWidth="1"/>
    <col min="2057" max="2304" width="11.44140625" style="849"/>
    <col min="2305" max="2305" width="33.6640625" style="849" customWidth="1"/>
    <col min="2306" max="2308" width="25.6640625" style="849" customWidth="1"/>
    <col min="2309" max="2309" width="20.44140625" style="849" customWidth="1"/>
    <col min="2310" max="2310" width="25.6640625" style="849" customWidth="1"/>
    <col min="2311" max="2311" width="11.44140625" style="849"/>
    <col min="2312" max="2312" width="8.88671875" style="849" customWidth="1"/>
    <col min="2313" max="2560" width="11.44140625" style="849"/>
    <col min="2561" max="2561" width="33.6640625" style="849" customWidth="1"/>
    <col min="2562" max="2564" width="25.6640625" style="849" customWidth="1"/>
    <col min="2565" max="2565" width="20.44140625" style="849" customWidth="1"/>
    <col min="2566" max="2566" width="25.6640625" style="849" customWidth="1"/>
    <col min="2567" max="2567" width="11.44140625" style="849"/>
    <col min="2568" max="2568" width="8.88671875" style="849" customWidth="1"/>
    <col min="2569" max="2816" width="11.44140625" style="849"/>
    <col min="2817" max="2817" width="33.6640625" style="849" customWidth="1"/>
    <col min="2818" max="2820" width="25.6640625" style="849" customWidth="1"/>
    <col min="2821" max="2821" width="20.44140625" style="849" customWidth="1"/>
    <col min="2822" max="2822" width="25.6640625" style="849" customWidth="1"/>
    <col min="2823" max="2823" width="11.44140625" style="849"/>
    <col min="2824" max="2824" width="8.88671875" style="849" customWidth="1"/>
    <col min="2825" max="3072" width="11.44140625" style="849"/>
    <col min="3073" max="3073" width="33.6640625" style="849" customWidth="1"/>
    <col min="3074" max="3076" width="25.6640625" style="849" customWidth="1"/>
    <col min="3077" max="3077" width="20.44140625" style="849" customWidth="1"/>
    <col min="3078" max="3078" width="25.6640625" style="849" customWidth="1"/>
    <col min="3079" max="3079" width="11.44140625" style="849"/>
    <col min="3080" max="3080" width="8.88671875" style="849" customWidth="1"/>
    <col min="3081" max="3328" width="11.44140625" style="849"/>
    <col min="3329" max="3329" width="33.6640625" style="849" customWidth="1"/>
    <col min="3330" max="3332" width="25.6640625" style="849" customWidth="1"/>
    <col min="3333" max="3333" width="20.44140625" style="849" customWidth="1"/>
    <col min="3334" max="3334" width="25.6640625" style="849" customWidth="1"/>
    <col min="3335" max="3335" width="11.44140625" style="849"/>
    <col min="3336" max="3336" width="8.88671875" style="849" customWidth="1"/>
    <col min="3337" max="3584" width="11.44140625" style="849"/>
    <col min="3585" max="3585" width="33.6640625" style="849" customWidth="1"/>
    <col min="3586" max="3588" width="25.6640625" style="849" customWidth="1"/>
    <col min="3589" max="3589" width="20.44140625" style="849" customWidth="1"/>
    <col min="3590" max="3590" width="25.6640625" style="849" customWidth="1"/>
    <col min="3591" max="3591" width="11.44140625" style="849"/>
    <col min="3592" max="3592" width="8.88671875" style="849" customWidth="1"/>
    <col min="3593" max="3840" width="11.44140625" style="849"/>
    <col min="3841" max="3841" width="33.6640625" style="849" customWidth="1"/>
    <col min="3842" max="3844" width="25.6640625" style="849" customWidth="1"/>
    <col min="3845" max="3845" width="20.44140625" style="849" customWidth="1"/>
    <col min="3846" max="3846" width="25.6640625" style="849" customWidth="1"/>
    <col min="3847" max="3847" width="11.44140625" style="849"/>
    <col min="3848" max="3848" width="8.88671875" style="849" customWidth="1"/>
    <col min="3849" max="4096" width="11.44140625" style="849"/>
    <col min="4097" max="4097" width="33.6640625" style="849" customWidth="1"/>
    <col min="4098" max="4100" width="25.6640625" style="849" customWidth="1"/>
    <col min="4101" max="4101" width="20.44140625" style="849" customWidth="1"/>
    <col min="4102" max="4102" width="25.6640625" style="849" customWidth="1"/>
    <col min="4103" max="4103" width="11.44140625" style="849"/>
    <col min="4104" max="4104" width="8.88671875" style="849" customWidth="1"/>
    <col min="4105" max="4352" width="11.44140625" style="849"/>
    <col min="4353" max="4353" width="33.6640625" style="849" customWidth="1"/>
    <col min="4354" max="4356" width="25.6640625" style="849" customWidth="1"/>
    <col min="4357" max="4357" width="20.44140625" style="849" customWidth="1"/>
    <col min="4358" max="4358" width="25.6640625" style="849" customWidth="1"/>
    <col min="4359" max="4359" width="11.44140625" style="849"/>
    <col min="4360" max="4360" width="8.88671875" style="849" customWidth="1"/>
    <col min="4361" max="4608" width="11.44140625" style="849"/>
    <col min="4609" max="4609" width="33.6640625" style="849" customWidth="1"/>
    <col min="4610" max="4612" width="25.6640625" style="849" customWidth="1"/>
    <col min="4613" max="4613" width="20.44140625" style="849" customWidth="1"/>
    <col min="4614" max="4614" width="25.6640625" style="849" customWidth="1"/>
    <col min="4615" max="4615" width="11.44140625" style="849"/>
    <col min="4616" max="4616" width="8.88671875" style="849" customWidth="1"/>
    <col min="4617" max="4864" width="11.44140625" style="849"/>
    <col min="4865" max="4865" width="33.6640625" style="849" customWidth="1"/>
    <col min="4866" max="4868" width="25.6640625" style="849" customWidth="1"/>
    <col min="4869" max="4869" width="20.44140625" style="849" customWidth="1"/>
    <col min="4870" max="4870" width="25.6640625" style="849" customWidth="1"/>
    <col min="4871" max="4871" width="11.44140625" style="849"/>
    <col min="4872" max="4872" width="8.88671875" style="849" customWidth="1"/>
    <col min="4873" max="5120" width="11.44140625" style="849"/>
    <col min="5121" max="5121" width="33.6640625" style="849" customWidth="1"/>
    <col min="5122" max="5124" width="25.6640625" style="849" customWidth="1"/>
    <col min="5125" max="5125" width="20.44140625" style="849" customWidth="1"/>
    <col min="5126" max="5126" width="25.6640625" style="849" customWidth="1"/>
    <col min="5127" max="5127" width="11.44140625" style="849"/>
    <col min="5128" max="5128" width="8.88671875" style="849" customWidth="1"/>
    <col min="5129" max="5376" width="11.44140625" style="849"/>
    <col min="5377" max="5377" width="33.6640625" style="849" customWidth="1"/>
    <col min="5378" max="5380" width="25.6640625" style="849" customWidth="1"/>
    <col min="5381" max="5381" width="20.44140625" style="849" customWidth="1"/>
    <col min="5382" max="5382" width="25.6640625" style="849" customWidth="1"/>
    <col min="5383" max="5383" width="11.44140625" style="849"/>
    <col min="5384" max="5384" width="8.88671875" style="849" customWidth="1"/>
    <col min="5385" max="5632" width="11.44140625" style="849"/>
    <col min="5633" max="5633" width="33.6640625" style="849" customWidth="1"/>
    <col min="5634" max="5636" width="25.6640625" style="849" customWidth="1"/>
    <col min="5637" max="5637" width="20.44140625" style="849" customWidth="1"/>
    <col min="5638" max="5638" width="25.6640625" style="849" customWidth="1"/>
    <col min="5639" max="5639" width="11.44140625" style="849"/>
    <col min="5640" max="5640" width="8.88671875" style="849" customWidth="1"/>
    <col min="5641" max="5888" width="11.44140625" style="849"/>
    <col min="5889" max="5889" width="33.6640625" style="849" customWidth="1"/>
    <col min="5890" max="5892" width="25.6640625" style="849" customWidth="1"/>
    <col min="5893" max="5893" width="20.44140625" style="849" customWidth="1"/>
    <col min="5894" max="5894" width="25.6640625" style="849" customWidth="1"/>
    <col min="5895" max="5895" width="11.44140625" style="849"/>
    <col min="5896" max="5896" width="8.88671875" style="849" customWidth="1"/>
    <col min="5897" max="6144" width="11.44140625" style="849"/>
    <col min="6145" max="6145" width="33.6640625" style="849" customWidth="1"/>
    <col min="6146" max="6148" width="25.6640625" style="849" customWidth="1"/>
    <col min="6149" max="6149" width="20.44140625" style="849" customWidth="1"/>
    <col min="6150" max="6150" width="25.6640625" style="849" customWidth="1"/>
    <col min="6151" max="6151" width="11.44140625" style="849"/>
    <col min="6152" max="6152" width="8.88671875" style="849" customWidth="1"/>
    <col min="6153" max="6400" width="11.44140625" style="849"/>
    <col min="6401" max="6401" width="33.6640625" style="849" customWidth="1"/>
    <col min="6402" max="6404" width="25.6640625" style="849" customWidth="1"/>
    <col min="6405" max="6405" width="20.44140625" style="849" customWidth="1"/>
    <col min="6406" max="6406" width="25.6640625" style="849" customWidth="1"/>
    <col min="6407" max="6407" width="11.44140625" style="849"/>
    <col min="6408" max="6408" width="8.88671875" style="849" customWidth="1"/>
    <col min="6409" max="6656" width="11.44140625" style="849"/>
    <col min="6657" max="6657" width="33.6640625" style="849" customWidth="1"/>
    <col min="6658" max="6660" width="25.6640625" style="849" customWidth="1"/>
    <col min="6661" max="6661" width="20.44140625" style="849" customWidth="1"/>
    <col min="6662" max="6662" width="25.6640625" style="849" customWidth="1"/>
    <col min="6663" max="6663" width="11.44140625" style="849"/>
    <col min="6664" max="6664" width="8.88671875" style="849" customWidth="1"/>
    <col min="6665" max="6912" width="11.44140625" style="849"/>
    <col min="6913" max="6913" width="33.6640625" style="849" customWidth="1"/>
    <col min="6914" max="6916" width="25.6640625" style="849" customWidth="1"/>
    <col min="6917" max="6917" width="20.44140625" style="849" customWidth="1"/>
    <col min="6918" max="6918" width="25.6640625" style="849" customWidth="1"/>
    <col min="6919" max="6919" width="11.44140625" style="849"/>
    <col min="6920" max="6920" width="8.88671875" style="849" customWidth="1"/>
    <col min="6921" max="7168" width="11.44140625" style="849"/>
    <col min="7169" max="7169" width="33.6640625" style="849" customWidth="1"/>
    <col min="7170" max="7172" width="25.6640625" style="849" customWidth="1"/>
    <col min="7173" max="7173" width="20.44140625" style="849" customWidth="1"/>
    <col min="7174" max="7174" width="25.6640625" style="849" customWidth="1"/>
    <col min="7175" max="7175" width="11.44140625" style="849"/>
    <col min="7176" max="7176" width="8.88671875" style="849" customWidth="1"/>
    <col min="7177" max="7424" width="11.44140625" style="849"/>
    <col min="7425" max="7425" width="33.6640625" style="849" customWidth="1"/>
    <col min="7426" max="7428" width="25.6640625" style="849" customWidth="1"/>
    <col min="7429" max="7429" width="20.44140625" style="849" customWidth="1"/>
    <col min="7430" max="7430" width="25.6640625" style="849" customWidth="1"/>
    <col min="7431" max="7431" width="11.44140625" style="849"/>
    <col min="7432" max="7432" width="8.88671875" style="849" customWidth="1"/>
    <col min="7433" max="7680" width="11.44140625" style="849"/>
    <col min="7681" max="7681" width="33.6640625" style="849" customWidth="1"/>
    <col min="7682" max="7684" width="25.6640625" style="849" customWidth="1"/>
    <col min="7685" max="7685" width="20.44140625" style="849" customWidth="1"/>
    <col min="7686" max="7686" width="25.6640625" style="849" customWidth="1"/>
    <col min="7687" max="7687" width="11.44140625" style="849"/>
    <col min="7688" max="7688" width="8.88671875" style="849" customWidth="1"/>
    <col min="7689" max="7936" width="11.44140625" style="849"/>
    <col min="7937" max="7937" width="33.6640625" style="849" customWidth="1"/>
    <col min="7938" max="7940" width="25.6640625" style="849" customWidth="1"/>
    <col min="7941" max="7941" width="20.44140625" style="849" customWidth="1"/>
    <col min="7942" max="7942" width="25.6640625" style="849" customWidth="1"/>
    <col min="7943" max="7943" width="11.44140625" style="849"/>
    <col min="7944" max="7944" width="8.88671875" style="849" customWidth="1"/>
    <col min="7945" max="8192" width="11.44140625" style="849"/>
    <col min="8193" max="8193" width="33.6640625" style="849" customWidth="1"/>
    <col min="8194" max="8196" width="25.6640625" style="849" customWidth="1"/>
    <col min="8197" max="8197" width="20.44140625" style="849" customWidth="1"/>
    <col min="8198" max="8198" width="25.6640625" style="849" customWidth="1"/>
    <col min="8199" max="8199" width="11.44140625" style="849"/>
    <col min="8200" max="8200" width="8.88671875" style="849" customWidth="1"/>
    <col min="8201" max="8448" width="11.44140625" style="849"/>
    <col min="8449" max="8449" width="33.6640625" style="849" customWidth="1"/>
    <col min="8450" max="8452" width="25.6640625" style="849" customWidth="1"/>
    <col min="8453" max="8453" width="20.44140625" style="849" customWidth="1"/>
    <col min="8454" max="8454" width="25.6640625" style="849" customWidth="1"/>
    <col min="8455" max="8455" width="11.44140625" style="849"/>
    <col min="8456" max="8456" width="8.88671875" style="849" customWidth="1"/>
    <col min="8457" max="8704" width="11.44140625" style="849"/>
    <col min="8705" max="8705" width="33.6640625" style="849" customWidth="1"/>
    <col min="8706" max="8708" width="25.6640625" style="849" customWidth="1"/>
    <col min="8709" max="8709" width="20.44140625" style="849" customWidth="1"/>
    <col min="8710" max="8710" width="25.6640625" style="849" customWidth="1"/>
    <col min="8711" max="8711" width="11.44140625" style="849"/>
    <col min="8712" max="8712" width="8.88671875" style="849" customWidth="1"/>
    <col min="8713" max="8960" width="11.44140625" style="849"/>
    <col min="8961" max="8961" width="33.6640625" style="849" customWidth="1"/>
    <col min="8962" max="8964" width="25.6640625" style="849" customWidth="1"/>
    <col min="8965" max="8965" width="20.44140625" style="849" customWidth="1"/>
    <col min="8966" max="8966" width="25.6640625" style="849" customWidth="1"/>
    <col min="8967" max="8967" width="11.44140625" style="849"/>
    <col min="8968" max="8968" width="8.88671875" style="849" customWidth="1"/>
    <col min="8969" max="9216" width="11.44140625" style="849"/>
    <col min="9217" max="9217" width="33.6640625" style="849" customWidth="1"/>
    <col min="9218" max="9220" width="25.6640625" style="849" customWidth="1"/>
    <col min="9221" max="9221" width="20.44140625" style="849" customWidth="1"/>
    <col min="9222" max="9222" width="25.6640625" style="849" customWidth="1"/>
    <col min="9223" max="9223" width="11.44140625" style="849"/>
    <col min="9224" max="9224" width="8.88671875" style="849" customWidth="1"/>
    <col min="9225" max="9472" width="11.44140625" style="849"/>
    <col min="9473" max="9473" width="33.6640625" style="849" customWidth="1"/>
    <col min="9474" max="9476" width="25.6640625" style="849" customWidth="1"/>
    <col min="9477" max="9477" width="20.44140625" style="849" customWidth="1"/>
    <col min="9478" max="9478" width="25.6640625" style="849" customWidth="1"/>
    <col min="9479" max="9479" width="11.44140625" style="849"/>
    <col min="9480" max="9480" width="8.88671875" style="849" customWidth="1"/>
    <col min="9481" max="9728" width="11.44140625" style="849"/>
    <col min="9729" max="9729" width="33.6640625" style="849" customWidth="1"/>
    <col min="9730" max="9732" width="25.6640625" style="849" customWidth="1"/>
    <col min="9733" max="9733" width="20.44140625" style="849" customWidth="1"/>
    <col min="9734" max="9734" width="25.6640625" style="849" customWidth="1"/>
    <col min="9735" max="9735" width="11.44140625" style="849"/>
    <col min="9736" max="9736" width="8.88671875" style="849" customWidth="1"/>
    <col min="9737" max="9984" width="11.44140625" style="849"/>
    <col min="9985" max="9985" width="33.6640625" style="849" customWidth="1"/>
    <col min="9986" max="9988" width="25.6640625" style="849" customWidth="1"/>
    <col min="9989" max="9989" width="20.44140625" style="849" customWidth="1"/>
    <col min="9990" max="9990" width="25.6640625" style="849" customWidth="1"/>
    <col min="9991" max="9991" width="11.44140625" style="849"/>
    <col min="9992" max="9992" width="8.88671875" style="849" customWidth="1"/>
    <col min="9993" max="10240" width="11.44140625" style="849"/>
    <col min="10241" max="10241" width="33.6640625" style="849" customWidth="1"/>
    <col min="10242" max="10244" width="25.6640625" style="849" customWidth="1"/>
    <col min="10245" max="10245" width="20.44140625" style="849" customWidth="1"/>
    <col min="10246" max="10246" width="25.6640625" style="849" customWidth="1"/>
    <col min="10247" max="10247" width="11.44140625" style="849"/>
    <col min="10248" max="10248" width="8.88671875" style="849" customWidth="1"/>
    <col min="10249" max="10496" width="11.44140625" style="849"/>
    <col min="10497" max="10497" width="33.6640625" style="849" customWidth="1"/>
    <col min="10498" max="10500" width="25.6640625" style="849" customWidth="1"/>
    <col min="10501" max="10501" width="20.44140625" style="849" customWidth="1"/>
    <col min="10502" max="10502" width="25.6640625" style="849" customWidth="1"/>
    <col min="10503" max="10503" width="11.44140625" style="849"/>
    <col min="10504" max="10504" width="8.88671875" style="849" customWidth="1"/>
    <col min="10505" max="10752" width="11.44140625" style="849"/>
    <col min="10753" max="10753" width="33.6640625" style="849" customWidth="1"/>
    <col min="10754" max="10756" width="25.6640625" style="849" customWidth="1"/>
    <col min="10757" max="10757" width="20.44140625" style="849" customWidth="1"/>
    <col min="10758" max="10758" width="25.6640625" style="849" customWidth="1"/>
    <col min="10759" max="10759" width="11.44140625" style="849"/>
    <col min="10760" max="10760" width="8.88671875" style="849" customWidth="1"/>
    <col min="10761" max="11008" width="11.44140625" style="849"/>
    <col min="11009" max="11009" width="33.6640625" style="849" customWidth="1"/>
    <col min="11010" max="11012" width="25.6640625" style="849" customWidth="1"/>
    <col min="11013" max="11013" width="20.44140625" style="849" customWidth="1"/>
    <col min="11014" max="11014" width="25.6640625" style="849" customWidth="1"/>
    <col min="11015" max="11015" width="11.44140625" style="849"/>
    <col min="11016" max="11016" width="8.88671875" style="849" customWidth="1"/>
    <col min="11017" max="11264" width="11.44140625" style="849"/>
    <col min="11265" max="11265" width="33.6640625" style="849" customWidth="1"/>
    <col min="11266" max="11268" width="25.6640625" style="849" customWidth="1"/>
    <col min="11269" max="11269" width="20.44140625" style="849" customWidth="1"/>
    <col min="11270" max="11270" width="25.6640625" style="849" customWidth="1"/>
    <col min="11271" max="11271" width="11.44140625" style="849"/>
    <col min="11272" max="11272" width="8.88671875" style="849" customWidth="1"/>
    <col min="11273" max="11520" width="11.44140625" style="849"/>
    <col min="11521" max="11521" width="33.6640625" style="849" customWidth="1"/>
    <col min="11522" max="11524" width="25.6640625" style="849" customWidth="1"/>
    <col min="11525" max="11525" width="20.44140625" style="849" customWidth="1"/>
    <col min="11526" max="11526" width="25.6640625" style="849" customWidth="1"/>
    <col min="11527" max="11527" width="11.44140625" style="849"/>
    <col min="11528" max="11528" width="8.88671875" style="849" customWidth="1"/>
    <col min="11529" max="11776" width="11.44140625" style="849"/>
    <col min="11777" max="11777" width="33.6640625" style="849" customWidth="1"/>
    <col min="11778" max="11780" width="25.6640625" style="849" customWidth="1"/>
    <col min="11781" max="11781" width="20.44140625" style="849" customWidth="1"/>
    <col min="11782" max="11782" width="25.6640625" style="849" customWidth="1"/>
    <col min="11783" max="11783" width="11.44140625" style="849"/>
    <col min="11784" max="11784" width="8.88671875" style="849" customWidth="1"/>
    <col min="11785" max="12032" width="11.44140625" style="849"/>
    <col min="12033" max="12033" width="33.6640625" style="849" customWidth="1"/>
    <col min="12034" max="12036" width="25.6640625" style="849" customWidth="1"/>
    <col min="12037" max="12037" width="20.44140625" style="849" customWidth="1"/>
    <col min="12038" max="12038" width="25.6640625" style="849" customWidth="1"/>
    <col min="12039" max="12039" width="11.44140625" style="849"/>
    <col min="12040" max="12040" width="8.88671875" style="849" customWidth="1"/>
    <col min="12041" max="12288" width="11.44140625" style="849"/>
    <col min="12289" max="12289" width="33.6640625" style="849" customWidth="1"/>
    <col min="12290" max="12292" width="25.6640625" style="849" customWidth="1"/>
    <col min="12293" max="12293" width="20.44140625" style="849" customWidth="1"/>
    <col min="12294" max="12294" width="25.6640625" style="849" customWidth="1"/>
    <col min="12295" max="12295" width="11.44140625" style="849"/>
    <col min="12296" max="12296" width="8.88671875" style="849" customWidth="1"/>
    <col min="12297" max="12544" width="11.44140625" style="849"/>
    <col min="12545" max="12545" width="33.6640625" style="849" customWidth="1"/>
    <col min="12546" max="12548" width="25.6640625" style="849" customWidth="1"/>
    <col min="12549" max="12549" width="20.44140625" style="849" customWidth="1"/>
    <col min="12550" max="12550" width="25.6640625" style="849" customWidth="1"/>
    <col min="12551" max="12551" width="11.44140625" style="849"/>
    <col min="12552" max="12552" width="8.88671875" style="849" customWidth="1"/>
    <col min="12553" max="12800" width="11.44140625" style="849"/>
    <col min="12801" max="12801" width="33.6640625" style="849" customWidth="1"/>
    <col min="12802" max="12804" width="25.6640625" style="849" customWidth="1"/>
    <col min="12805" max="12805" width="20.44140625" style="849" customWidth="1"/>
    <col min="12806" max="12806" width="25.6640625" style="849" customWidth="1"/>
    <col min="12807" max="12807" width="11.44140625" style="849"/>
    <col min="12808" max="12808" width="8.88671875" style="849" customWidth="1"/>
    <col min="12809" max="13056" width="11.44140625" style="849"/>
    <col min="13057" max="13057" width="33.6640625" style="849" customWidth="1"/>
    <col min="13058" max="13060" width="25.6640625" style="849" customWidth="1"/>
    <col min="13061" max="13061" width="20.44140625" style="849" customWidth="1"/>
    <col min="13062" max="13062" width="25.6640625" style="849" customWidth="1"/>
    <col min="13063" max="13063" width="11.44140625" style="849"/>
    <col min="13064" max="13064" width="8.88671875" style="849" customWidth="1"/>
    <col min="13065" max="13312" width="11.44140625" style="849"/>
    <col min="13313" max="13313" width="33.6640625" style="849" customWidth="1"/>
    <col min="13314" max="13316" width="25.6640625" style="849" customWidth="1"/>
    <col min="13317" max="13317" width="20.44140625" style="849" customWidth="1"/>
    <col min="13318" max="13318" width="25.6640625" style="849" customWidth="1"/>
    <col min="13319" max="13319" width="11.44140625" style="849"/>
    <col min="13320" max="13320" width="8.88671875" style="849" customWidth="1"/>
    <col min="13321" max="13568" width="11.44140625" style="849"/>
    <col min="13569" max="13569" width="33.6640625" style="849" customWidth="1"/>
    <col min="13570" max="13572" width="25.6640625" style="849" customWidth="1"/>
    <col min="13573" max="13573" width="20.44140625" style="849" customWidth="1"/>
    <col min="13574" max="13574" width="25.6640625" style="849" customWidth="1"/>
    <col min="13575" max="13575" width="11.44140625" style="849"/>
    <col min="13576" max="13576" width="8.88671875" style="849" customWidth="1"/>
    <col min="13577" max="13824" width="11.44140625" style="849"/>
    <col min="13825" max="13825" width="33.6640625" style="849" customWidth="1"/>
    <col min="13826" max="13828" width="25.6640625" style="849" customWidth="1"/>
    <col min="13829" max="13829" width="20.44140625" style="849" customWidth="1"/>
    <col min="13830" max="13830" width="25.6640625" style="849" customWidth="1"/>
    <col min="13831" max="13831" width="11.44140625" style="849"/>
    <col min="13832" max="13832" width="8.88671875" style="849" customWidth="1"/>
    <col min="13833" max="14080" width="11.44140625" style="849"/>
    <col min="14081" max="14081" width="33.6640625" style="849" customWidth="1"/>
    <col min="14082" max="14084" width="25.6640625" style="849" customWidth="1"/>
    <col min="14085" max="14085" width="20.44140625" style="849" customWidth="1"/>
    <col min="14086" max="14086" width="25.6640625" style="849" customWidth="1"/>
    <col min="14087" max="14087" width="11.44140625" style="849"/>
    <col min="14088" max="14088" width="8.88671875" style="849" customWidth="1"/>
    <col min="14089" max="14336" width="11.44140625" style="849"/>
    <col min="14337" max="14337" width="33.6640625" style="849" customWidth="1"/>
    <col min="14338" max="14340" width="25.6640625" style="849" customWidth="1"/>
    <col min="14341" max="14341" width="20.44140625" style="849" customWidth="1"/>
    <col min="14342" max="14342" width="25.6640625" style="849" customWidth="1"/>
    <col min="14343" max="14343" width="11.44140625" style="849"/>
    <col min="14344" max="14344" width="8.88671875" style="849" customWidth="1"/>
    <col min="14345" max="14592" width="11.44140625" style="849"/>
    <col min="14593" max="14593" width="33.6640625" style="849" customWidth="1"/>
    <col min="14594" max="14596" width="25.6640625" style="849" customWidth="1"/>
    <col min="14597" max="14597" width="20.44140625" style="849" customWidth="1"/>
    <col min="14598" max="14598" width="25.6640625" style="849" customWidth="1"/>
    <col min="14599" max="14599" width="11.44140625" style="849"/>
    <col min="14600" max="14600" width="8.88671875" style="849" customWidth="1"/>
    <col min="14601" max="14848" width="11.44140625" style="849"/>
    <col min="14849" max="14849" width="33.6640625" style="849" customWidth="1"/>
    <col min="14850" max="14852" width="25.6640625" style="849" customWidth="1"/>
    <col min="14853" max="14853" width="20.44140625" style="849" customWidth="1"/>
    <col min="14854" max="14854" width="25.6640625" style="849" customWidth="1"/>
    <col min="14855" max="14855" width="11.44140625" style="849"/>
    <col min="14856" max="14856" width="8.88671875" style="849" customWidth="1"/>
    <col min="14857" max="15104" width="11.44140625" style="849"/>
    <col min="15105" max="15105" width="33.6640625" style="849" customWidth="1"/>
    <col min="15106" max="15108" width="25.6640625" style="849" customWidth="1"/>
    <col min="15109" max="15109" width="20.44140625" style="849" customWidth="1"/>
    <col min="15110" max="15110" width="25.6640625" style="849" customWidth="1"/>
    <col min="15111" max="15111" width="11.44140625" style="849"/>
    <col min="15112" max="15112" width="8.88671875" style="849" customWidth="1"/>
    <col min="15113" max="15360" width="11.44140625" style="849"/>
    <col min="15361" max="15361" width="33.6640625" style="849" customWidth="1"/>
    <col min="15362" max="15364" width="25.6640625" style="849" customWidth="1"/>
    <col min="15365" max="15365" width="20.44140625" style="849" customWidth="1"/>
    <col min="15366" max="15366" width="25.6640625" style="849" customWidth="1"/>
    <col min="15367" max="15367" width="11.44140625" style="849"/>
    <col min="15368" max="15368" width="8.88671875" style="849" customWidth="1"/>
    <col min="15369" max="15616" width="11.44140625" style="849"/>
    <col min="15617" max="15617" width="33.6640625" style="849" customWidth="1"/>
    <col min="15618" max="15620" width="25.6640625" style="849" customWidth="1"/>
    <col min="15621" max="15621" width="20.44140625" style="849" customWidth="1"/>
    <col min="15622" max="15622" width="25.6640625" style="849" customWidth="1"/>
    <col min="15623" max="15623" width="11.44140625" style="849"/>
    <col min="15624" max="15624" width="8.88671875" style="849" customWidth="1"/>
    <col min="15625" max="15872" width="11.44140625" style="849"/>
    <col min="15873" max="15873" width="33.6640625" style="849" customWidth="1"/>
    <col min="15874" max="15876" width="25.6640625" style="849" customWidth="1"/>
    <col min="15877" max="15877" width="20.44140625" style="849" customWidth="1"/>
    <col min="15878" max="15878" width="25.6640625" style="849" customWidth="1"/>
    <col min="15879" max="15879" width="11.44140625" style="849"/>
    <col min="15880" max="15880" width="8.88671875" style="849" customWidth="1"/>
    <col min="15881" max="16128" width="11.44140625" style="849"/>
    <col min="16129" max="16129" width="33.6640625" style="849" customWidth="1"/>
    <col min="16130" max="16132" width="25.6640625" style="849" customWidth="1"/>
    <col min="16133" max="16133" width="20.44140625" style="849" customWidth="1"/>
    <col min="16134" max="16134" width="25.6640625" style="849" customWidth="1"/>
    <col min="16135" max="16135" width="11.44140625" style="849"/>
    <col min="16136" max="16136" width="8.88671875" style="849" customWidth="1"/>
    <col min="16137" max="16384" width="11.44140625" style="849"/>
  </cols>
  <sheetData>
    <row r="1" spans="1:7" ht="18" customHeight="1">
      <c r="A1" s="1594" t="s">
        <v>2775</v>
      </c>
      <c r="B1" s="1503"/>
      <c r="C1" s="1503"/>
      <c r="D1" s="1503"/>
      <c r="E1" s="1503"/>
      <c r="F1" s="1503"/>
    </row>
    <row r="2" spans="1:7" s="1508" customFormat="1" ht="48.75" customHeight="1">
      <c r="A2" s="1505" t="s">
        <v>2735</v>
      </c>
      <c r="B2" s="1506"/>
      <c r="C2" s="1506"/>
      <c r="D2" s="1506"/>
      <c r="E2" s="1506"/>
      <c r="F2" s="1506"/>
      <c r="G2" s="1507"/>
    </row>
    <row r="3" spans="1:7" s="1512" customFormat="1" ht="24" customHeight="1">
      <c r="A3" s="1509">
        <v>46112</v>
      </c>
      <c r="B3" s="1510"/>
      <c r="C3" s="1510"/>
      <c r="D3" s="1510"/>
      <c r="E3" s="1510"/>
      <c r="F3" s="1510"/>
      <c r="G3" s="1511"/>
    </row>
    <row r="4" spans="1:7" s="1512" customFormat="1" ht="17.100000000000001" customHeight="1">
      <c r="A4" s="1513" t="s">
        <v>101</v>
      </c>
      <c r="B4" s="1514"/>
      <c r="C4" s="1514"/>
      <c r="D4" s="1514"/>
      <c r="E4" s="1514"/>
      <c r="F4" s="1514"/>
      <c r="G4" s="1511"/>
    </row>
    <row r="5" spans="1:7" s="1518" customFormat="1" ht="6" customHeight="1" thickBot="1">
      <c r="A5" s="1515"/>
      <c r="B5" s="1516"/>
      <c r="C5" s="1516"/>
      <c r="D5" s="1516"/>
      <c r="E5" s="1516"/>
      <c r="F5" s="1516"/>
      <c r="G5" s="1517"/>
    </row>
    <row r="6" spans="1:7" s="1518" customFormat="1" ht="24" customHeight="1">
      <c r="A6" s="1519" t="s">
        <v>1</v>
      </c>
      <c r="B6" s="1520" t="s">
        <v>2736</v>
      </c>
      <c r="C6" s="1521"/>
      <c r="D6" s="1521"/>
      <c r="E6" s="1521"/>
      <c r="F6" s="1521"/>
      <c r="G6" s="1517"/>
    </row>
    <row r="7" spans="1:7" s="1518" customFormat="1" ht="62.25" customHeight="1">
      <c r="A7" s="1522"/>
      <c r="B7" s="1523" t="s">
        <v>2737</v>
      </c>
      <c r="C7" s="1523" t="s">
        <v>2738</v>
      </c>
      <c r="D7" s="1523" t="s">
        <v>2739</v>
      </c>
      <c r="E7" s="1523" t="s">
        <v>2740</v>
      </c>
      <c r="F7" s="1523" t="s">
        <v>2741</v>
      </c>
      <c r="G7" s="1517"/>
    </row>
    <row r="8" spans="1:7" s="1231" customFormat="1" ht="20.100000000000001" customHeight="1">
      <c r="A8" s="873" t="s">
        <v>29</v>
      </c>
      <c r="B8" s="1524">
        <v>77202.953110000002</v>
      </c>
      <c r="C8" s="1524" t="s">
        <v>111</v>
      </c>
      <c r="D8" s="1524">
        <v>223749.79624</v>
      </c>
      <c r="E8" s="1524" t="s">
        <v>111</v>
      </c>
      <c r="F8" s="1525">
        <v>300952.74935</v>
      </c>
      <c r="G8" s="1526"/>
    </row>
    <row r="9" spans="1:7" s="1231" customFormat="1" ht="20.100000000000001" customHeight="1">
      <c r="A9" s="1527" t="s">
        <v>30</v>
      </c>
      <c r="B9" s="1524">
        <v>178.35274999999999</v>
      </c>
      <c r="C9" s="1524" t="s">
        <v>111</v>
      </c>
      <c r="D9" s="1524">
        <v>35.627070000000003</v>
      </c>
      <c r="E9" s="1524" t="s">
        <v>111</v>
      </c>
      <c r="F9" s="1525">
        <v>213.97981999999999</v>
      </c>
      <c r="G9" s="1526"/>
    </row>
    <row r="10" spans="1:7" s="1231" customFormat="1" ht="20.100000000000001" customHeight="1">
      <c r="A10" s="1527" t="s">
        <v>98</v>
      </c>
      <c r="B10" s="1524">
        <v>200276.81536000001</v>
      </c>
      <c r="C10" s="1524">
        <v>2.63E-3</v>
      </c>
      <c r="D10" s="1524">
        <v>463728.45980000001</v>
      </c>
      <c r="E10" s="1524" t="s">
        <v>111</v>
      </c>
      <c r="F10" s="1525">
        <v>664005.27778999996</v>
      </c>
      <c r="G10" s="1526"/>
    </row>
    <row r="11" spans="1:7" s="1231" customFormat="1" ht="20.100000000000001" customHeight="1">
      <c r="A11" s="873" t="s">
        <v>32</v>
      </c>
      <c r="B11" s="1524">
        <v>85.366879999999995</v>
      </c>
      <c r="C11" s="1524">
        <v>7.1928599999999996</v>
      </c>
      <c r="D11" s="1524" t="s">
        <v>111</v>
      </c>
      <c r="E11" s="1524" t="s">
        <v>111</v>
      </c>
      <c r="F11" s="1525">
        <v>92.559740000000005</v>
      </c>
      <c r="G11" s="1526"/>
    </row>
    <row r="12" spans="1:7" s="1231" customFormat="1" ht="20.100000000000001" customHeight="1">
      <c r="A12" s="1527" t="s">
        <v>33</v>
      </c>
      <c r="B12" s="1524">
        <v>1719.0218500000001</v>
      </c>
      <c r="C12" s="1524" t="s">
        <v>111</v>
      </c>
      <c r="D12" s="1524">
        <v>47897.51427</v>
      </c>
      <c r="E12" s="1524" t="s">
        <v>111</v>
      </c>
      <c r="F12" s="1525">
        <v>49616.536119999997</v>
      </c>
      <c r="G12" s="1526"/>
    </row>
    <row r="13" spans="1:7" s="1231" customFormat="1" ht="20.100000000000001" customHeight="1">
      <c r="A13" s="1527" t="s">
        <v>109</v>
      </c>
      <c r="B13" s="1524">
        <v>2711.9137999999998</v>
      </c>
      <c r="C13" s="1524" t="s">
        <v>111</v>
      </c>
      <c r="D13" s="1524">
        <v>190288.79613999999</v>
      </c>
      <c r="E13" s="1524" t="s">
        <v>111</v>
      </c>
      <c r="F13" s="1525">
        <v>193000.70994</v>
      </c>
      <c r="G13" s="1526"/>
    </row>
    <row r="14" spans="1:7" s="1231" customFormat="1" ht="20.100000000000001" customHeight="1">
      <c r="A14" s="1527" t="s">
        <v>35</v>
      </c>
      <c r="B14" s="1524">
        <v>10907.42121</v>
      </c>
      <c r="C14" s="1524" t="s">
        <v>111</v>
      </c>
      <c r="D14" s="1524">
        <v>26747.989229999999</v>
      </c>
      <c r="E14" s="1524" t="s">
        <v>111</v>
      </c>
      <c r="F14" s="1525">
        <v>37655.41044</v>
      </c>
      <c r="G14" s="1526"/>
    </row>
    <row r="15" spans="1:7" s="1231" customFormat="1" ht="20.100000000000001" customHeight="1">
      <c r="A15" s="1527" t="s">
        <v>36</v>
      </c>
      <c r="B15" s="1524">
        <v>40212.067210000001</v>
      </c>
      <c r="C15" s="1524" t="s">
        <v>111</v>
      </c>
      <c r="D15" s="1524">
        <v>148138.88876</v>
      </c>
      <c r="E15" s="1524" t="s">
        <v>111</v>
      </c>
      <c r="F15" s="1525">
        <v>188350.95597000001</v>
      </c>
      <c r="G15" s="1526"/>
    </row>
    <row r="16" spans="1:7" s="1231" customFormat="1" ht="20.100000000000001" customHeight="1">
      <c r="A16" s="1527" t="s">
        <v>37</v>
      </c>
      <c r="B16" s="1524">
        <v>3461.3980799999999</v>
      </c>
      <c r="C16" s="1524" t="s">
        <v>111</v>
      </c>
      <c r="D16" s="1524">
        <v>12689.93165</v>
      </c>
      <c r="E16" s="1524" t="s">
        <v>111</v>
      </c>
      <c r="F16" s="1525">
        <v>16151.329729999999</v>
      </c>
      <c r="G16" s="1526"/>
    </row>
    <row r="17" spans="1:13" s="1231" customFormat="1" ht="20.100000000000001" customHeight="1">
      <c r="A17" s="1527" t="s">
        <v>2061</v>
      </c>
      <c r="B17" s="1524">
        <v>281.61358999999999</v>
      </c>
      <c r="C17" s="1524" t="s">
        <v>111</v>
      </c>
      <c r="D17" s="1524">
        <v>5802.4678199999998</v>
      </c>
      <c r="E17" s="1524" t="s">
        <v>111</v>
      </c>
      <c r="F17" s="1525">
        <v>6084.0814099999998</v>
      </c>
      <c r="G17" s="1526"/>
    </row>
    <row r="18" spans="1:13" s="1231" customFormat="1" ht="20.100000000000001" customHeight="1">
      <c r="A18" s="1527" t="s">
        <v>39</v>
      </c>
      <c r="B18" s="1524">
        <v>82.646129999999999</v>
      </c>
      <c r="C18" s="1524" t="s">
        <v>111</v>
      </c>
      <c r="D18" s="1524">
        <v>9169.2372799999994</v>
      </c>
      <c r="E18" s="1524" t="s">
        <v>111</v>
      </c>
      <c r="F18" s="1525">
        <v>9251.8834100000004</v>
      </c>
      <c r="G18" s="1526"/>
    </row>
    <row r="19" spans="1:13" s="1231" customFormat="1" ht="20.100000000000001" customHeight="1">
      <c r="A19" s="1527" t="s">
        <v>40</v>
      </c>
      <c r="B19" s="1524">
        <v>82320.92671</v>
      </c>
      <c r="C19" s="1524" t="s">
        <v>111</v>
      </c>
      <c r="D19" s="1524">
        <v>29645.089980000001</v>
      </c>
      <c r="E19" s="1524" t="s">
        <v>111</v>
      </c>
      <c r="F19" s="1525">
        <v>111966.01669</v>
      </c>
      <c r="G19" s="1526"/>
    </row>
    <row r="20" spans="1:13" s="1231" customFormat="1" ht="20.100000000000001" customHeight="1">
      <c r="A20" s="1527" t="s">
        <v>41</v>
      </c>
      <c r="B20" s="1524">
        <v>9.3354099999999995</v>
      </c>
      <c r="C20" s="1524" t="s">
        <v>111</v>
      </c>
      <c r="D20" s="1524">
        <v>798.33939999999996</v>
      </c>
      <c r="E20" s="1524" t="s">
        <v>111</v>
      </c>
      <c r="F20" s="1525">
        <v>807.67480999999998</v>
      </c>
      <c r="G20" s="1526"/>
    </row>
    <row r="21" spans="1:13" s="1231" customFormat="1" ht="20.100000000000001" customHeight="1">
      <c r="A21" s="875" t="s">
        <v>42</v>
      </c>
      <c r="B21" s="1524">
        <v>177.86691999999999</v>
      </c>
      <c r="C21" s="1524" t="s">
        <v>111</v>
      </c>
      <c r="D21" s="1524" t="s">
        <v>111</v>
      </c>
      <c r="E21" s="1524" t="s">
        <v>111</v>
      </c>
      <c r="F21" s="1525">
        <v>177.86691999999999</v>
      </c>
      <c r="G21" s="1526"/>
    </row>
    <row r="22" spans="1:13" s="1231" customFormat="1" ht="20.100000000000001" customHeight="1">
      <c r="A22" s="1527" t="s">
        <v>43</v>
      </c>
      <c r="B22" s="1524">
        <v>835.66962999999998</v>
      </c>
      <c r="C22" s="1524" t="s">
        <v>111</v>
      </c>
      <c r="D22" s="1524">
        <v>4269.6455999999998</v>
      </c>
      <c r="E22" s="1524" t="s">
        <v>111</v>
      </c>
      <c r="F22" s="1525">
        <v>5105.3152300000002</v>
      </c>
      <c r="G22" s="1526"/>
    </row>
    <row r="23" spans="1:13" s="1231" customFormat="1" ht="20.100000000000001" customHeight="1">
      <c r="A23" s="1527" t="s">
        <v>44</v>
      </c>
      <c r="B23" s="1524">
        <v>339.91690999999997</v>
      </c>
      <c r="C23" s="1524" t="s">
        <v>111</v>
      </c>
      <c r="D23" s="1524">
        <v>3898.7851599999999</v>
      </c>
      <c r="E23" s="1524" t="s">
        <v>111</v>
      </c>
      <c r="F23" s="1525">
        <v>4238.7020700000003</v>
      </c>
      <c r="G23" s="1526"/>
    </row>
    <row r="24" spans="1:13" s="1231" customFormat="1" ht="20.100000000000001" customHeight="1">
      <c r="A24" s="1527" t="s">
        <v>2342</v>
      </c>
      <c r="B24" s="1524">
        <v>3201.62444</v>
      </c>
      <c r="C24" s="1524" t="s">
        <v>111</v>
      </c>
      <c r="D24" s="1524">
        <v>21328.496859999999</v>
      </c>
      <c r="E24" s="1524" t="s">
        <v>111</v>
      </c>
      <c r="F24" s="1525">
        <v>24530.121299999999</v>
      </c>
      <c r="G24" s="1526"/>
    </row>
    <row r="25" spans="1:13" s="1231" customFormat="1" ht="20.100000000000001" customHeight="1">
      <c r="A25" s="1527" t="s">
        <v>46</v>
      </c>
      <c r="B25" s="1524">
        <v>102.27003000000001</v>
      </c>
      <c r="C25" s="1524" t="s">
        <v>111</v>
      </c>
      <c r="D25" s="1524">
        <v>3312.8149199999998</v>
      </c>
      <c r="E25" s="1524" t="s">
        <v>111</v>
      </c>
      <c r="F25" s="1525">
        <v>3415.0849499999999</v>
      </c>
      <c r="G25" s="1526"/>
    </row>
    <row r="26" spans="1:13" s="1231" customFormat="1" ht="20.100000000000001" customHeight="1">
      <c r="A26" s="1527" t="s">
        <v>47</v>
      </c>
      <c r="B26" s="1524">
        <v>37.957810000000002</v>
      </c>
      <c r="C26" s="1524" t="s">
        <v>111</v>
      </c>
      <c r="D26" s="1524">
        <v>3738.87862</v>
      </c>
      <c r="E26" s="1524" t="s">
        <v>111</v>
      </c>
      <c r="F26" s="1525">
        <v>3776.8364299999998</v>
      </c>
      <c r="G26" s="1526"/>
    </row>
    <row r="27" spans="1:13" s="1530" customFormat="1" ht="21.9" customHeight="1">
      <c r="A27" s="1528" t="s">
        <v>48</v>
      </c>
      <c r="B27" s="1525">
        <v>424145.13783000002</v>
      </c>
      <c r="C27" s="1525">
        <v>7.1954900000000004</v>
      </c>
      <c r="D27" s="1525">
        <v>1195240.7588</v>
      </c>
      <c r="E27" s="1525" t="s">
        <v>111</v>
      </c>
      <c r="F27" s="1525">
        <v>1619393.0921199999</v>
      </c>
      <c r="G27" s="1526"/>
      <c r="H27" s="1529"/>
    </row>
    <row r="28" spans="1:13" ht="7.5" customHeight="1" thickBot="1">
      <c r="A28" s="1531"/>
      <c r="B28" s="1532"/>
      <c r="C28" s="1532"/>
      <c r="D28" s="1532"/>
      <c r="E28" s="1532"/>
      <c r="F28" s="1532"/>
      <c r="G28" s="1533"/>
    </row>
    <row r="29" spans="1:13" ht="16.5" customHeight="1">
      <c r="A29" s="1534" t="s">
        <v>2742</v>
      </c>
      <c r="B29" s="860"/>
      <c r="C29" s="860"/>
      <c r="D29" s="860"/>
      <c r="E29" s="860"/>
      <c r="F29" s="860"/>
    </row>
    <row r="30" spans="1:13">
      <c r="A30" s="881"/>
      <c r="B30" s="882"/>
      <c r="C30" s="882"/>
      <c r="D30" s="882"/>
      <c r="E30" s="882"/>
      <c r="F30" s="882"/>
      <c r="G30" s="882"/>
      <c r="H30" s="882"/>
      <c r="I30" s="882"/>
      <c r="J30" s="882"/>
      <c r="K30" s="882"/>
      <c r="L30" s="882"/>
      <c r="M30" s="882"/>
    </row>
    <row r="32" spans="1:13">
      <c r="A32" s="958"/>
    </row>
    <row r="203" spans="3:3">
      <c r="C203" s="849" t="s">
        <v>137</v>
      </c>
    </row>
  </sheetData>
  <mergeCells count="7">
    <mergeCell ref="A30:M30"/>
    <mergeCell ref="A2:F2"/>
    <mergeCell ref="A4:F4"/>
    <mergeCell ref="A5:F5"/>
    <mergeCell ref="A6:A7"/>
    <mergeCell ref="B6:F6"/>
    <mergeCell ref="A29:F29"/>
  </mergeCells>
  <hyperlinks>
    <hyperlink ref="A1" location="Índice!A1" display="Volver al Índice" xr:uid="{CC77EBD6-CBAC-43EA-AEBD-2706CF13B9BA}"/>
  </hyperlinks>
  <printOptions horizontalCentered="1" verticalCentered="1"/>
  <pageMargins left="1.181102362204725" right="1.181102362204725" top="0.98425196850393704" bottom="0.98425196850393704" header="0.59055118110236227" footer="0.59055118110236227"/>
  <pageSetup paperSize="9" scale="77" fitToWidth="0" fitToHeight="0" orientation="landscape" horizontalDpi="300" verticalDpi="30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F6BE93-400A-47DD-8C46-8D6D31B00F88}">
  <dimension ref="A1:H30"/>
  <sheetViews>
    <sheetView showGridLines="0" zoomScaleNormal="100" workbookViewId="0"/>
  </sheetViews>
  <sheetFormatPr baseColWidth="10" defaultColWidth="11.44140625" defaultRowHeight="13.2"/>
  <cols>
    <col min="1" max="1" width="45.109375" style="849" customWidth="1"/>
    <col min="2" max="2" width="29.88671875" style="849" customWidth="1"/>
    <col min="3" max="4" width="28.109375" style="849" customWidth="1"/>
    <col min="5" max="5" width="27.6640625" style="849" customWidth="1"/>
    <col min="6" max="6" width="11.44140625" style="1504" customWidth="1"/>
    <col min="7" max="7" width="8.88671875" style="849" customWidth="1"/>
    <col min="8" max="8" width="11.44140625" style="849" customWidth="1"/>
    <col min="9" max="256" width="11.44140625" style="849"/>
    <col min="257" max="257" width="45.109375" style="849" customWidth="1"/>
    <col min="258" max="258" width="29.88671875" style="849" customWidth="1"/>
    <col min="259" max="260" width="28.109375" style="849" customWidth="1"/>
    <col min="261" max="261" width="27.6640625" style="849" customWidth="1"/>
    <col min="262" max="262" width="11.44140625" style="849"/>
    <col min="263" max="263" width="8.88671875" style="849" customWidth="1"/>
    <col min="264" max="512" width="11.44140625" style="849"/>
    <col min="513" max="513" width="45.109375" style="849" customWidth="1"/>
    <col min="514" max="514" width="29.88671875" style="849" customWidth="1"/>
    <col min="515" max="516" width="28.109375" style="849" customWidth="1"/>
    <col min="517" max="517" width="27.6640625" style="849" customWidth="1"/>
    <col min="518" max="518" width="11.44140625" style="849"/>
    <col min="519" max="519" width="8.88671875" style="849" customWidth="1"/>
    <col min="520" max="768" width="11.44140625" style="849"/>
    <col min="769" max="769" width="45.109375" style="849" customWidth="1"/>
    <col min="770" max="770" width="29.88671875" style="849" customWidth="1"/>
    <col min="771" max="772" width="28.109375" style="849" customWidth="1"/>
    <col min="773" max="773" width="27.6640625" style="849" customWidth="1"/>
    <col min="774" max="774" width="11.44140625" style="849"/>
    <col min="775" max="775" width="8.88671875" style="849" customWidth="1"/>
    <col min="776" max="1024" width="11.44140625" style="849"/>
    <col min="1025" max="1025" width="45.109375" style="849" customWidth="1"/>
    <col min="1026" max="1026" width="29.88671875" style="849" customWidth="1"/>
    <col min="1027" max="1028" width="28.109375" style="849" customWidth="1"/>
    <col min="1029" max="1029" width="27.6640625" style="849" customWidth="1"/>
    <col min="1030" max="1030" width="11.44140625" style="849"/>
    <col min="1031" max="1031" width="8.88671875" style="849" customWidth="1"/>
    <col min="1032" max="1280" width="11.44140625" style="849"/>
    <col min="1281" max="1281" width="45.109375" style="849" customWidth="1"/>
    <col min="1282" max="1282" width="29.88671875" style="849" customWidth="1"/>
    <col min="1283" max="1284" width="28.109375" style="849" customWidth="1"/>
    <col min="1285" max="1285" width="27.6640625" style="849" customWidth="1"/>
    <col min="1286" max="1286" width="11.44140625" style="849"/>
    <col min="1287" max="1287" width="8.88671875" style="849" customWidth="1"/>
    <col min="1288" max="1536" width="11.44140625" style="849"/>
    <col min="1537" max="1537" width="45.109375" style="849" customWidth="1"/>
    <col min="1538" max="1538" width="29.88671875" style="849" customWidth="1"/>
    <col min="1539" max="1540" width="28.109375" style="849" customWidth="1"/>
    <col min="1541" max="1541" width="27.6640625" style="849" customWidth="1"/>
    <col min="1542" max="1542" width="11.44140625" style="849"/>
    <col min="1543" max="1543" width="8.88671875" style="849" customWidth="1"/>
    <col min="1544" max="1792" width="11.44140625" style="849"/>
    <col min="1793" max="1793" width="45.109375" style="849" customWidth="1"/>
    <col min="1794" max="1794" width="29.88671875" style="849" customWidth="1"/>
    <col min="1795" max="1796" width="28.109375" style="849" customWidth="1"/>
    <col min="1797" max="1797" width="27.6640625" style="849" customWidth="1"/>
    <col min="1798" max="1798" width="11.44140625" style="849"/>
    <col min="1799" max="1799" width="8.88671875" style="849" customWidth="1"/>
    <col min="1800" max="2048" width="11.44140625" style="849"/>
    <col min="2049" max="2049" width="45.109375" style="849" customWidth="1"/>
    <col min="2050" max="2050" width="29.88671875" style="849" customWidth="1"/>
    <col min="2051" max="2052" width="28.109375" style="849" customWidth="1"/>
    <col min="2053" max="2053" width="27.6640625" style="849" customWidth="1"/>
    <col min="2054" max="2054" width="11.44140625" style="849"/>
    <col min="2055" max="2055" width="8.88671875" style="849" customWidth="1"/>
    <col min="2056" max="2304" width="11.44140625" style="849"/>
    <col min="2305" max="2305" width="45.109375" style="849" customWidth="1"/>
    <col min="2306" max="2306" width="29.88671875" style="849" customWidth="1"/>
    <col min="2307" max="2308" width="28.109375" style="849" customWidth="1"/>
    <col min="2309" max="2309" width="27.6640625" style="849" customWidth="1"/>
    <col min="2310" max="2310" width="11.44140625" style="849"/>
    <col min="2311" max="2311" width="8.88671875" style="849" customWidth="1"/>
    <col min="2312" max="2560" width="11.44140625" style="849"/>
    <col min="2561" max="2561" width="45.109375" style="849" customWidth="1"/>
    <col min="2562" max="2562" width="29.88671875" style="849" customWidth="1"/>
    <col min="2563" max="2564" width="28.109375" style="849" customWidth="1"/>
    <col min="2565" max="2565" width="27.6640625" style="849" customWidth="1"/>
    <col min="2566" max="2566" width="11.44140625" style="849"/>
    <col min="2567" max="2567" width="8.88671875" style="849" customWidth="1"/>
    <col min="2568" max="2816" width="11.44140625" style="849"/>
    <col min="2817" max="2817" width="45.109375" style="849" customWidth="1"/>
    <col min="2818" max="2818" width="29.88671875" style="849" customWidth="1"/>
    <col min="2819" max="2820" width="28.109375" style="849" customWidth="1"/>
    <col min="2821" max="2821" width="27.6640625" style="849" customWidth="1"/>
    <col min="2822" max="2822" width="11.44140625" style="849"/>
    <col min="2823" max="2823" width="8.88671875" style="849" customWidth="1"/>
    <col min="2824" max="3072" width="11.44140625" style="849"/>
    <col min="3073" max="3073" width="45.109375" style="849" customWidth="1"/>
    <col min="3074" max="3074" width="29.88671875" style="849" customWidth="1"/>
    <col min="3075" max="3076" width="28.109375" style="849" customWidth="1"/>
    <col min="3077" max="3077" width="27.6640625" style="849" customWidth="1"/>
    <col min="3078" max="3078" width="11.44140625" style="849"/>
    <col min="3079" max="3079" width="8.88671875" style="849" customWidth="1"/>
    <col min="3080" max="3328" width="11.44140625" style="849"/>
    <col min="3329" max="3329" width="45.109375" style="849" customWidth="1"/>
    <col min="3330" max="3330" width="29.88671875" style="849" customWidth="1"/>
    <col min="3331" max="3332" width="28.109375" style="849" customWidth="1"/>
    <col min="3333" max="3333" width="27.6640625" style="849" customWidth="1"/>
    <col min="3334" max="3334" width="11.44140625" style="849"/>
    <col min="3335" max="3335" width="8.88671875" style="849" customWidth="1"/>
    <col min="3336" max="3584" width="11.44140625" style="849"/>
    <col min="3585" max="3585" width="45.109375" style="849" customWidth="1"/>
    <col min="3586" max="3586" width="29.88671875" style="849" customWidth="1"/>
    <col min="3587" max="3588" width="28.109375" style="849" customWidth="1"/>
    <col min="3589" max="3589" width="27.6640625" style="849" customWidth="1"/>
    <col min="3590" max="3590" width="11.44140625" style="849"/>
    <col min="3591" max="3591" width="8.88671875" style="849" customWidth="1"/>
    <col min="3592" max="3840" width="11.44140625" style="849"/>
    <col min="3841" max="3841" width="45.109375" style="849" customWidth="1"/>
    <col min="3842" max="3842" width="29.88671875" style="849" customWidth="1"/>
    <col min="3843" max="3844" width="28.109375" style="849" customWidth="1"/>
    <col min="3845" max="3845" width="27.6640625" style="849" customWidth="1"/>
    <col min="3846" max="3846" width="11.44140625" style="849"/>
    <col min="3847" max="3847" width="8.88671875" style="849" customWidth="1"/>
    <col min="3848" max="4096" width="11.44140625" style="849"/>
    <col min="4097" max="4097" width="45.109375" style="849" customWidth="1"/>
    <col min="4098" max="4098" width="29.88671875" style="849" customWidth="1"/>
    <col min="4099" max="4100" width="28.109375" style="849" customWidth="1"/>
    <col min="4101" max="4101" width="27.6640625" style="849" customWidth="1"/>
    <col min="4102" max="4102" width="11.44140625" style="849"/>
    <col min="4103" max="4103" width="8.88671875" style="849" customWidth="1"/>
    <col min="4104" max="4352" width="11.44140625" style="849"/>
    <col min="4353" max="4353" width="45.109375" style="849" customWidth="1"/>
    <col min="4354" max="4354" width="29.88671875" style="849" customWidth="1"/>
    <col min="4355" max="4356" width="28.109375" style="849" customWidth="1"/>
    <col min="4357" max="4357" width="27.6640625" style="849" customWidth="1"/>
    <col min="4358" max="4358" width="11.44140625" style="849"/>
    <col min="4359" max="4359" width="8.88671875" style="849" customWidth="1"/>
    <col min="4360" max="4608" width="11.44140625" style="849"/>
    <col min="4609" max="4609" width="45.109375" style="849" customWidth="1"/>
    <col min="4610" max="4610" width="29.88671875" style="849" customWidth="1"/>
    <col min="4611" max="4612" width="28.109375" style="849" customWidth="1"/>
    <col min="4613" max="4613" width="27.6640625" style="849" customWidth="1"/>
    <col min="4614" max="4614" width="11.44140625" style="849"/>
    <col min="4615" max="4615" width="8.88671875" style="849" customWidth="1"/>
    <col min="4616" max="4864" width="11.44140625" style="849"/>
    <col min="4865" max="4865" width="45.109375" style="849" customWidth="1"/>
    <col min="4866" max="4866" width="29.88671875" style="849" customWidth="1"/>
    <col min="4867" max="4868" width="28.109375" style="849" customWidth="1"/>
    <col min="4869" max="4869" width="27.6640625" style="849" customWidth="1"/>
    <col min="4870" max="4870" width="11.44140625" style="849"/>
    <col min="4871" max="4871" width="8.88671875" style="849" customWidth="1"/>
    <col min="4872" max="5120" width="11.44140625" style="849"/>
    <col min="5121" max="5121" width="45.109375" style="849" customWidth="1"/>
    <col min="5122" max="5122" width="29.88671875" style="849" customWidth="1"/>
    <col min="5123" max="5124" width="28.109375" style="849" customWidth="1"/>
    <col min="5125" max="5125" width="27.6640625" style="849" customWidth="1"/>
    <col min="5126" max="5126" width="11.44140625" style="849"/>
    <col min="5127" max="5127" width="8.88671875" style="849" customWidth="1"/>
    <col min="5128" max="5376" width="11.44140625" style="849"/>
    <col min="5377" max="5377" width="45.109375" style="849" customWidth="1"/>
    <col min="5378" max="5378" width="29.88671875" style="849" customWidth="1"/>
    <col min="5379" max="5380" width="28.109375" style="849" customWidth="1"/>
    <col min="5381" max="5381" width="27.6640625" style="849" customWidth="1"/>
    <col min="5382" max="5382" width="11.44140625" style="849"/>
    <col min="5383" max="5383" width="8.88671875" style="849" customWidth="1"/>
    <col min="5384" max="5632" width="11.44140625" style="849"/>
    <col min="5633" max="5633" width="45.109375" style="849" customWidth="1"/>
    <col min="5634" max="5634" width="29.88671875" style="849" customWidth="1"/>
    <col min="5635" max="5636" width="28.109375" style="849" customWidth="1"/>
    <col min="5637" max="5637" width="27.6640625" style="849" customWidth="1"/>
    <col min="5638" max="5638" width="11.44140625" style="849"/>
    <col min="5639" max="5639" width="8.88671875" style="849" customWidth="1"/>
    <col min="5640" max="5888" width="11.44140625" style="849"/>
    <col min="5889" max="5889" width="45.109375" style="849" customWidth="1"/>
    <col min="5890" max="5890" width="29.88671875" style="849" customWidth="1"/>
    <col min="5891" max="5892" width="28.109375" style="849" customWidth="1"/>
    <col min="5893" max="5893" width="27.6640625" style="849" customWidth="1"/>
    <col min="5894" max="5894" width="11.44140625" style="849"/>
    <col min="5895" max="5895" width="8.88671875" style="849" customWidth="1"/>
    <col min="5896" max="6144" width="11.44140625" style="849"/>
    <col min="6145" max="6145" width="45.109375" style="849" customWidth="1"/>
    <col min="6146" max="6146" width="29.88671875" style="849" customWidth="1"/>
    <col min="6147" max="6148" width="28.109375" style="849" customWidth="1"/>
    <col min="6149" max="6149" width="27.6640625" style="849" customWidth="1"/>
    <col min="6150" max="6150" width="11.44140625" style="849"/>
    <col min="6151" max="6151" width="8.88671875" style="849" customWidth="1"/>
    <col min="6152" max="6400" width="11.44140625" style="849"/>
    <col min="6401" max="6401" width="45.109375" style="849" customWidth="1"/>
    <col min="6402" max="6402" width="29.88671875" style="849" customWidth="1"/>
    <col min="6403" max="6404" width="28.109375" style="849" customWidth="1"/>
    <col min="6405" max="6405" width="27.6640625" style="849" customWidth="1"/>
    <col min="6406" max="6406" width="11.44140625" style="849"/>
    <col min="6407" max="6407" width="8.88671875" style="849" customWidth="1"/>
    <col min="6408" max="6656" width="11.44140625" style="849"/>
    <col min="6657" max="6657" width="45.109375" style="849" customWidth="1"/>
    <col min="6658" max="6658" width="29.88671875" style="849" customWidth="1"/>
    <col min="6659" max="6660" width="28.109375" style="849" customWidth="1"/>
    <col min="6661" max="6661" width="27.6640625" style="849" customWidth="1"/>
    <col min="6662" max="6662" width="11.44140625" style="849"/>
    <col min="6663" max="6663" width="8.88671875" style="849" customWidth="1"/>
    <col min="6664" max="6912" width="11.44140625" style="849"/>
    <col min="6913" max="6913" width="45.109375" style="849" customWidth="1"/>
    <col min="6914" max="6914" width="29.88671875" style="849" customWidth="1"/>
    <col min="6915" max="6916" width="28.109375" style="849" customWidth="1"/>
    <col min="6917" max="6917" width="27.6640625" style="849" customWidth="1"/>
    <col min="6918" max="6918" width="11.44140625" style="849"/>
    <col min="6919" max="6919" width="8.88671875" style="849" customWidth="1"/>
    <col min="6920" max="7168" width="11.44140625" style="849"/>
    <col min="7169" max="7169" width="45.109375" style="849" customWidth="1"/>
    <col min="7170" max="7170" width="29.88671875" style="849" customWidth="1"/>
    <col min="7171" max="7172" width="28.109375" style="849" customWidth="1"/>
    <col min="7173" max="7173" width="27.6640625" style="849" customWidth="1"/>
    <col min="7174" max="7174" width="11.44140625" style="849"/>
    <col min="7175" max="7175" width="8.88671875" style="849" customWidth="1"/>
    <col min="7176" max="7424" width="11.44140625" style="849"/>
    <col min="7425" max="7425" width="45.109375" style="849" customWidth="1"/>
    <col min="7426" max="7426" width="29.88671875" style="849" customWidth="1"/>
    <col min="7427" max="7428" width="28.109375" style="849" customWidth="1"/>
    <col min="7429" max="7429" width="27.6640625" style="849" customWidth="1"/>
    <col min="7430" max="7430" width="11.44140625" style="849"/>
    <col min="7431" max="7431" width="8.88671875" style="849" customWidth="1"/>
    <col min="7432" max="7680" width="11.44140625" style="849"/>
    <col min="7681" max="7681" width="45.109375" style="849" customWidth="1"/>
    <col min="7682" max="7682" width="29.88671875" style="849" customWidth="1"/>
    <col min="7683" max="7684" width="28.109375" style="849" customWidth="1"/>
    <col min="7685" max="7685" width="27.6640625" style="849" customWidth="1"/>
    <col min="7686" max="7686" width="11.44140625" style="849"/>
    <col min="7687" max="7687" width="8.88671875" style="849" customWidth="1"/>
    <col min="7688" max="7936" width="11.44140625" style="849"/>
    <col min="7937" max="7937" width="45.109375" style="849" customWidth="1"/>
    <col min="7938" max="7938" width="29.88671875" style="849" customWidth="1"/>
    <col min="7939" max="7940" width="28.109375" style="849" customWidth="1"/>
    <col min="7941" max="7941" width="27.6640625" style="849" customWidth="1"/>
    <col min="7942" max="7942" width="11.44140625" style="849"/>
    <col min="7943" max="7943" width="8.88671875" style="849" customWidth="1"/>
    <col min="7944" max="8192" width="11.44140625" style="849"/>
    <col min="8193" max="8193" width="45.109375" style="849" customWidth="1"/>
    <col min="8194" max="8194" width="29.88671875" style="849" customWidth="1"/>
    <col min="8195" max="8196" width="28.109375" style="849" customWidth="1"/>
    <col min="8197" max="8197" width="27.6640625" style="849" customWidth="1"/>
    <col min="8198" max="8198" width="11.44140625" style="849"/>
    <col min="8199" max="8199" width="8.88671875" style="849" customWidth="1"/>
    <col min="8200" max="8448" width="11.44140625" style="849"/>
    <col min="8449" max="8449" width="45.109375" style="849" customWidth="1"/>
    <col min="8450" max="8450" width="29.88671875" style="849" customWidth="1"/>
    <col min="8451" max="8452" width="28.109375" style="849" customWidth="1"/>
    <col min="8453" max="8453" width="27.6640625" style="849" customWidth="1"/>
    <col min="8454" max="8454" width="11.44140625" style="849"/>
    <col min="8455" max="8455" width="8.88671875" style="849" customWidth="1"/>
    <col min="8456" max="8704" width="11.44140625" style="849"/>
    <col min="8705" max="8705" width="45.109375" style="849" customWidth="1"/>
    <col min="8706" max="8706" width="29.88671875" style="849" customWidth="1"/>
    <col min="8707" max="8708" width="28.109375" style="849" customWidth="1"/>
    <col min="8709" max="8709" width="27.6640625" style="849" customWidth="1"/>
    <col min="8710" max="8710" width="11.44140625" style="849"/>
    <col min="8711" max="8711" width="8.88671875" style="849" customWidth="1"/>
    <col min="8712" max="8960" width="11.44140625" style="849"/>
    <col min="8961" max="8961" width="45.109375" style="849" customWidth="1"/>
    <col min="8962" max="8962" width="29.88671875" style="849" customWidth="1"/>
    <col min="8963" max="8964" width="28.109375" style="849" customWidth="1"/>
    <col min="8965" max="8965" width="27.6640625" style="849" customWidth="1"/>
    <col min="8966" max="8966" width="11.44140625" style="849"/>
    <col min="8967" max="8967" width="8.88671875" style="849" customWidth="1"/>
    <col min="8968" max="9216" width="11.44140625" style="849"/>
    <col min="9217" max="9217" width="45.109375" style="849" customWidth="1"/>
    <col min="9218" max="9218" width="29.88671875" style="849" customWidth="1"/>
    <col min="9219" max="9220" width="28.109375" style="849" customWidth="1"/>
    <col min="9221" max="9221" width="27.6640625" style="849" customWidth="1"/>
    <col min="9222" max="9222" width="11.44140625" style="849"/>
    <col min="9223" max="9223" width="8.88671875" style="849" customWidth="1"/>
    <col min="9224" max="9472" width="11.44140625" style="849"/>
    <col min="9473" max="9473" width="45.109375" style="849" customWidth="1"/>
    <col min="9474" max="9474" width="29.88671875" style="849" customWidth="1"/>
    <col min="9475" max="9476" width="28.109375" style="849" customWidth="1"/>
    <col min="9477" max="9477" width="27.6640625" style="849" customWidth="1"/>
    <col min="9478" max="9478" width="11.44140625" style="849"/>
    <col min="9479" max="9479" width="8.88671875" style="849" customWidth="1"/>
    <col min="9480" max="9728" width="11.44140625" style="849"/>
    <col min="9729" max="9729" width="45.109375" style="849" customWidth="1"/>
    <col min="9730" max="9730" width="29.88671875" style="849" customWidth="1"/>
    <col min="9731" max="9732" width="28.109375" style="849" customWidth="1"/>
    <col min="9733" max="9733" width="27.6640625" style="849" customWidth="1"/>
    <col min="9734" max="9734" width="11.44140625" style="849"/>
    <col min="9735" max="9735" width="8.88671875" style="849" customWidth="1"/>
    <col min="9736" max="9984" width="11.44140625" style="849"/>
    <col min="9985" max="9985" width="45.109375" style="849" customWidth="1"/>
    <col min="9986" max="9986" width="29.88671875" style="849" customWidth="1"/>
    <col min="9987" max="9988" width="28.109375" style="849" customWidth="1"/>
    <col min="9989" max="9989" width="27.6640625" style="849" customWidth="1"/>
    <col min="9990" max="9990" width="11.44140625" style="849"/>
    <col min="9991" max="9991" width="8.88671875" style="849" customWidth="1"/>
    <col min="9992" max="10240" width="11.44140625" style="849"/>
    <col min="10241" max="10241" width="45.109375" style="849" customWidth="1"/>
    <col min="10242" max="10242" width="29.88671875" style="849" customWidth="1"/>
    <col min="10243" max="10244" width="28.109375" style="849" customWidth="1"/>
    <col min="10245" max="10245" width="27.6640625" style="849" customWidth="1"/>
    <col min="10246" max="10246" width="11.44140625" style="849"/>
    <col min="10247" max="10247" width="8.88671875" style="849" customWidth="1"/>
    <col min="10248" max="10496" width="11.44140625" style="849"/>
    <col min="10497" max="10497" width="45.109375" style="849" customWidth="1"/>
    <col min="10498" max="10498" width="29.88671875" style="849" customWidth="1"/>
    <col min="10499" max="10500" width="28.109375" style="849" customWidth="1"/>
    <col min="10501" max="10501" width="27.6640625" style="849" customWidth="1"/>
    <col min="10502" max="10502" width="11.44140625" style="849"/>
    <col min="10503" max="10503" width="8.88671875" style="849" customWidth="1"/>
    <col min="10504" max="10752" width="11.44140625" style="849"/>
    <col min="10753" max="10753" width="45.109375" style="849" customWidth="1"/>
    <col min="10754" max="10754" width="29.88671875" style="849" customWidth="1"/>
    <col min="10755" max="10756" width="28.109375" style="849" customWidth="1"/>
    <col min="10757" max="10757" width="27.6640625" style="849" customWidth="1"/>
    <col min="10758" max="10758" width="11.44140625" style="849"/>
    <col min="10759" max="10759" width="8.88671875" style="849" customWidth="1"/>
    <col min="10760" max="11008" width="11.44140625" style="849"/>
    <col min="11009" max="11009" width="45.109375" style="849" customWidth="1"/>
    <col min="11010" max="11010" width="29.88671875" style="849" customWidth="1"/>
    <col min="11011" max="11012" width="28.109375" style="849" customWidth="1"/>
    <col min="11013" max="11013" width="27.6640625" style="849" customWidth="1"/>
    <col min="11014" max="11014" width="11.44140625" style="849"/>
    <col min="11015" max="11015" width="8.88671875" style="849" customWidth="1"/>
    <col min="11016" max="11264" width="11.44140625" style="849"/>
    <col min="11265" max="11265" width="45.109375" style="849" customWidth="1"/>
    <col min="11266" max="11266" width="29.88671875" style="849" customWidth="1"/>
    <col min="11267" max="11268" width="28.109375" style="849" customWidth="1"/>
    <col min="11269" max="11269" width="27.6640625" style="849" customWidth="1"/>
    <col min="11270" max="11270" width="11.44140625" style="849"/>
    <col min="11271" max="11271" width="8.88671875" style="849" customWidth="1"/>
    <col min="11272" max="11520" width="11.44140625" style="849"/>
    <col min="11521" max="11521" width="45.109375" style="849" customWidth="1"/>
    <col min="11522" max="11522" width="29.88671875" style="849" customWidth="1"/>
    <col min="11523" max="11524" width="28.109375" style="849" customWidth="1"/>
    <col min="11525" max="11525" width="27.6640625" style="849" customWidth="1"/>
    <col min="11526" max="11526" width="11.44140625" style="849"/>
    <col min="11527" max="11527" width="8.88671875" style="849" customWidth="1"/>
    <col min="11528" max="11776" width="11.44140625" style="849"/>
    <col min="11777" max="11777" width="45.109375" style="849" customWidth="1"/>
    <col min="11778" max="11778" width="29.88671875" style="849" customWidth="1"/>
    <col min="11779" max="11780" width="28.109375" style="849" customWidth="1"/>
    <col min="11781" max="11781" width="27.6640625" style="849" customWidth="1"/>
    <col min="11782" max="11782" width="11.44140625" style="849"/>
    <col min="11783" max="11783" width="8.88671875" style="849" customWidth="1"/>
    <col min="11784" max="12032" width="11.44140625" style="849"/>
    <col min="12033" max="12033" width="45.109375" style="849" customWidth="1"/>
    <col min="12034" max="12034" width="29.88671875" style="849" customWidth="1"/>
    <col min="12035" max="12036" width="28.109375" style="849" customWidth="1"/>
    <col min="12037" max="12037" width="27.6640625" style="849" customWidth="1"/>
    <col min="12038" max="12038" width="11.44140625" style="849"/>
    <col min="12039" max="12039" width="8.88671875" style="849" customWidth="1"/>
    <col min="12040" max="12288" width="11.44140625" style="849"/>
    <col min="12289" max="12289" width="45.109375" style="849" customWidth="1"/>
    <col min="12290" max="12290" width="29.88671875" style="849" customWidth="1"/>
    <col min="12291" max="12292" width="28.109375" style="849" customWidth="1"/>
    <col min="12293" max="12293" width="27.6640625" style="849" customWidth="1"/>
    <col min="12294" max="12294" width="11.44140625" style="849"/>
    <col min="12295" max="12295" width="8.88671875" style="849" customWidth="1"/>
    <col min="12296" max="12544" width="11.44140625" style="849"/>
    <col min="12545" max="12545" width="45.109375" style="849" customWidth="1"/>
    <col min="12546" max="12546" width="29.88671875" style="849" customWidth="1"/>
    <col min="12547" max="12548" width="28.109375" style="849" customWidth="1"/>
    <col min="12549" max="12549" width="27.6640625" style="849" customWidth="1"/>
    <col min="12550" max="12550" width="11.44140625" style="849"/>
    <col min="12551" max="12551" width="8.88671875" style="849" customWidth="1"/>
    <col min="12552" max="12800" width="11.44140625" style="849"/>
    <col min="12801" max="12801" width="45.109375" style="849" customWidth="1"/>
    <col min="12802" max="12802" width="29.88671875" style="849" customWidth="1"/>
    <col min="12803" max="12804" width="28.109375" style="849" customWidth="1"/>
    <col min="12805" max="12805" width="27.6640625" style="849" customWidth="1"/>
    <col min="12806" max="12806" width="11.44140625" style="849"/>
    <col min="12807" max="12807" width="8.88671875" style="849" customWidth="1"/>
    <col min="12808" max="13056" width="11.44140625" style="849"/>
    <col min="13057" max="13057" width="45.109375" style="849" customWidth="1"/>
    <col min="13058" max="13058" width="29.88671875" style="849" customWidth="1"/>
    <col min="13059" max="13060" width="28.109375" style="849" customWidth="1"/>
    <col min="13061" max="13061" width="27.6640625" style="849" customWidth="1"/>
    <col min="13062" max="13062" width="11.44140625" style="849"/>
    <col min="13063" max="13063" width="8.88671875" style="849" customWidth="1"/>
    <col min="13064" max="13312" width="11.44140625" style="849"/>
    <col min="13313" max="13313" width="45.109375" style="849" customWidth="1"/>
    <col min="13314" max="13314" width="29.88671875" style="849" customWidth="1"/>
    <col min="13315" max="13316" width="28.109375" style="849" customWidth="1"/>
    <col min="13317" max="13317" width="27.6640625" style="849" customWidth="1"/>
    <col min="13318" max="13318" width="11.44140625" style="849"/>
    <col min="13319" max="13319" width="8.88671875" style="849" customWidth="1"/>
    <col min="13320" max="13568" width="11.44140625" style="849"/>
    <col min="13569" max="13569" width="45.109375" style="849" customWidth="1"/>
    <col min="13570" max="13570" width="29.88671875" style="849" customWidth="1"/>
    <col min="13571" max="13572" width="28.109375" style="849" customWidth="1"/>
    <col min="13573" max="13573" width="27.6640625" style="849" customWidth="1"/>
    <col min="13574" max="13574" width="11.44140625" style="849"/>
    <col min="13575" max="13575" width="8.88671875" style="849" customWidth="1"/>
    <col min="13576" max="13824" width="11.44140625" style="849"/>
    <col min="13825" max="13825" width="45.109375" style="849" customWidth="1"/>
    <col min="13826" max="13826" width="29.88671875" style="849" customWidth="1"/>
    <col min="13827" max="13828" width="28.109375" style="849" customWidth="1"/>
    <col min="13829" max="13829" width="27.6640625" style="849" customWidth="1"/>
    <col min="13830" max="13830" width="11.44140625" style="849"/>
    <col min="13831" max="13831" width="8.88671875" style="849" customWidth="1"/>
    <col min="13832" max="14080" width="11.44140625" style="849"/>
    <col min="14081" max="14081" width="45.109375" style="849" customWidth="1"/>
    <col min="14082" max="14082" width="29.88671875" style="849" customWidth="1"/>
    <col min="14083" max="14084" width="28.109375" style="849" customWidth="1"/>
    <col min="14085" max="14085" width="27.6640625" style="849" customWidth="1"/>
    <col min="14086" max="14086" width="11.44140625" style="849"/>
    <col min="14087" max="14087" width="8.88671875" style="849" customWidth="1"/>
    <col min="14088" max="14336" width="11.44140625" style="849"/>
    <col min="14337" max="14337" width="45.109375" style="849" customWidth="1"/>
    <col min="14338" max="14338" width="29.88671875" style="849" customWidth="1"/>
    <col min="14339" max="14340" width="28.109375" style="849" customWidth="1"/>
    <col min="14341" max="14341" width="27.6640625" style="849" customWidth="1"/>
    <col min="14342" max="14342" width="11.44140625" style="849"/>
    <col min="14343" max="14343" width="8.88671875" style="849" customWidth="1"/>
    <col min="14344" max="14592" width="11.44140625" style="849"/>
    <col min="14593" max="14593" width="45.109375" style="849" customWidth="1"/>
    <col min="14594" max="14594" width="29.88671875" style="849" customWidth="1"/>
    <col min="14595" max="14596" width="28.109375" style="849" customWidth="1"/>
    <col min="14597" max="14597" width="27.6640625" style="849" customWidth="1"/>
    <col min="14598" max="14598" width="11.44140625" style="849"/>
    <col min="14599" max="14599" width="8.88671875" style="849" customWidth="1"/>
    <col min="14600" max="14848" width="11.44140625" style="849"/>
    <col min="14849" max="14849" width="45.109375" style="849" customWidth="1"/>
    <col min="14850" max="14850" width="29.88671875" style="849" customWidth="1"/>
    <col min="14851" max="14852" width="28.109375" style="849" customWidth="1"/>
    <col min="14853" max="14853" width="27.6640625" style="849" customWidth="1"/>
    <col min="14854" max="14854" width="11.44140625" style="849"/>
    <col min="14855" max="14855" width="8.88671875" style="849" customWidth="1"/>
    <col min="14856" max="15104" width="11.44140625" style="849"/>
    <col min="15105" max="15105" width="45.109375" style="849" customWidth="1"/>
    <col min="15106" max="15106" width="29.88671875" style="849" customWidth="1"/>
    <col min="15107" max="15108" width="28.109375" style="849" customWidth="1"/>
    <col min="15109" max="15109" width="27.6640625" style="849" customWidth="1"/>
    <col min="15110" max="15110" width="11.44140625" style="849"/>
    <col min="15111" max="15111" width="8.88671875" style="849" customWidth="1"/>
    <col min="15112" max="15360" width="11.44140625" style="849"/>
    <col min="15361" max="15361" width="45.109375" style="849" customWidth="1"/>
    <col min="15362" max="15362" width="29.88671875" style="849" customWidth="1"/>
    <col min="15363" max="15364" width="28.109375" style="849" customWidth="1"/>
    <col min="15365" max="15365" width="27.6640625" style="849" customWidth="1"/>
    <col min="15366" max="15366" width="11.44140625" style="849"/>
    <col min="15367" max="15367" width="8.88671875" style="849" customWidth="1"/>
    <col min="15368" max="15616" width="11.44140625" style="849"/>
    <col min="15617" max="15617" width="45.109375" style="849" customWidth="1"/>
    <col min="15618" max="15618" width="29.88671875" style="849" customWidth="1"/>
    <col min="15619" max="15620" width="28.109375" style="849" customWidth="1"/>
    <col min="15621" max="15621" width="27.6640625" style="849" customWidth="1"/>
    <col min="15622" max="15622" width="11.44140625" style="849"/>
    <col min="15623" max="15623" width="8.88671875" style="849" customWidth="1"/>
    <col min="15624" max="15872" width="11.44140625" style="849"/>
    <col min="15873" max="15873" width="45.109375" style="849" customWidth="1"/>
    <col min="15874" max="15874" width="29.88671875" style="849" customWidth="1"/>
    <col min="15875" max="15876" width="28.109375" style="849" customWidth="1"/>
    <col min="15877" max="15877" width="27.6640625" style="849" customWidth="1"/>
    <col min="15878" max="15878" width="11.44140625" style="849"/>
    <col min="15879" max="15879" width="8.88671875" style="849" customWidth="1"/>
    <col min="15880" max="16128" width="11.44140625" style="849"/>
    <col min="16129" max="16129" width="45.109375" style="849" customWidth="1"/>
    <col min="16130" max="16130" width="29.88671875" style="849" customWidth="1"/>
    <col min="16131" max="16132" width="28.109375" style="849" customWidth="1"/>
    <col min="16133" max="16133" width="27.6640625" style="849" customWidth="1"/>
    <col min="16134" max="16134" width="11.44140625" style="849"/>
    <col min="16135" max="16135" width="8.88671875" style="849" customWidth="1"/>
    <col min="16136" max="16384" width="11.44140625" style="849"/>
  </cols>
  <sheetData>
    <row r="1" spans="1:8" ht="18" customHeight="1">
      <c r="A1" s="1594" t="s">
        <v>2775</v>
      </c>
    </row>
    <row r="2" spans="1:8" s="1508" customFormat="1" ht="33.75" customHeight="1">
      <c r="A2" s="1547" t="s">
        <v>2747</v>
      </c>
      <c r="B2" s="1506"/>
      <c r="C2" s="1506"/>
      <c r="D2" s="1506"/>
      <c r="E2" s="1506"/>
      <c r="F2" s="1507"/>
    </row>
    <row r="3" spans="1:8" s="1512" customFormat="1" ht="24" customHeight="1">
      <c r="A3" s="1509">
        <v>46112</v>
      </c>
      <c r="B3" s="1509"/>
      <c r="C3" s="1509"/>
      <c r="D3" s="1509"/>
      <c r="E3" s="1509"/>
      <c r="F3" s="1511"/>
    </row>
    <row r="4" spans="1:8" s="1512" customFormat="1" ht="21" customHeight="1">
      <c r="A4" s="1513" t="s">
        <v>101</v>
      </c>
      <c r="B4" s="1514"/>
      <c r="C4" s="1514"/>
      <c r="D4" s="1514"/>
      <c r="E4" s="1514"/>
      <c r="F4" s="1511"/>
    </row>
    <row r="5" spans="1:8" s="1518" customFormat="1" ht="6" customHeight="1" thickBot="1">
      <c r="A5" s="1515"/>
      <c r="B5" s="1516"/>
      <c r="C5" s="1516"/>
      <c r="D5" s="1516"/>
      <c r="E5" s="1516"/>
      <c r="F5" s="1517"/>
    </row>
    <row r="6" spans="1:8" s="1518" customFormat="1" ht="20.100000000000001" customHeight="1">
      <c r="A6" s="1519" t="s">
        <v>1</v>
      </c>
      <c r="B6" s="1548" t="s">
        <v>2748</v>
      </c>
      <c r="C6" s="1548" t="s">
        <v>2749</v>
      </c>
      <c r="D6" s="1548" t="s">
        <v>2750</v>
      </c>
      <c r="E6" s="1519" t="s">
        <v>2751</v>
      </c>
      <c r="F6" s="1517"/>
    </row>
    <row r="7" spans="1:8" s="1518" customFormat="1" ht="80.099999999999994" customHeight="1">
      <c r="A7" s="1522"/>
      <c r="B7" s="1522"/>
      <c r="C7" s="1522"/>
      <c r="D7" s="1522"/>
      <c r="E7" s="1522"/>
      <c r="F7" s="1517"/>
    </row>
    <row r="8" spans="1:8" s="1231" customFormat="1" ht="20.100000000000001" customHeight="1">
      <c r="A8" s="873" t="s">
        <v>29</v>
      </c>
      <c r="B8" s="1549">
        <v>3845472.1673499998</v>
      </c>
      <c r="C8" s="1549">
        <v>-3114495.2870299998</v>
      </c>
      <c r="D8" s="1549" t="s">
        <v>111</v>
      </c>
      <c r="E8" s="1550">
        <v>730976.88032</v>
      </c>
      <c r="F8" s="1526"/>
      <c r="G8" s="1551"/>
    </row>
    <row r="9" spans="1:8" s="1231" customFormat="1" ht="20.100000000000001" customHeight="1">
      <c r="A9" s="1527" t="s">
        <v>30</v>
      </c>
      <c r="B9" s="1549">
        <v>1783.5274999999999</v>
      </c>
      <c r="C9" s="1549" t="s">
        <v>111</v>
      </c>
      <c r="D9" s="1549" t="s">
        <v>111</v>
      </c>
      <c r="E9" s="1550">
        <v>1783.5274999999999</v>
      </c>
      <c r="F9" s="1526"/>
      <c r="G9" s="1551"/>
    </row>
    <row r="10" spans="1:8" s="1231" customFormat="1" ht="20.100000000000001" customHeight="1">
      <c r="A10" s="1527" t="s">
        <v>98</v>
      </c>
      <c r="B10" s="1549">
        <v>7853361.8083899999</v>
      </c>
      <c r="C10" s="1549">
        <v>-6396480.7817200003</v>
      </c>
      <c r="D10" s="1549">
        <v>-541996.21917000005</v>
      </c>
      <c r="E10" s="1550">
        <v>914884.8075</v>
      </c>
      <c r="F10" s="1526"/>
      <c r="G10" s="1551"/>
      <c r="H10" s="1552"/>
    </row>
    <row r="11" spans="1:8" s="1231" customFormat="1" ht="20.100000000000001" customHeight="1">
      <c r="A11" s="873" t="s">
        <v>32</v>
      </c>
      <c r="B11" s="1549">
        <v>853.66877999999997</v>
      </c>
      <c r="C11" s="1549" t="s">
        <v>111</v>
      </c>
      <c r="D11" s="1549" t="s">
        <v>111</v>
      </c>
      <c r="E11" s="1550">
        <v>853.66877999999997</v>
      </c>
      <c r="F11" s="1526"/>
      <c r="G11" s="1551"/>
    </row>
    <row r="12" spans="1:8" s="1231" customFormat="1" ht="20.100000000000001" customHeight="1">
      <c r="A12" s="1527" t="s">
        <v>33</v>
      </c>
      <c r="B12" s="1549">
        <v>500812.07303000003</v>
      </c>
      <c r="C12" s="1549">
        <v>-483621.85454999999</v>
      </c>
      <c r="D12" s="1549" t="s">
        <v>111</v>
      </c>
      <c r="E12" s="1550">
        <v>17190.21848</v>
      </c>
      <c r="F12" s="1526"/>
      <c r="G12" s="1551"/>
    </row>
    <row r="13" spans="1:8" s="1231" customFormat="1" ht="20.100000000000001" customHeight="1">
      <c r="A13" s="1527" t="s">
        <v>109</v>
      </c>
      <c r="B13" s="1549">
        <v>-429258.90906999999</v>
      </c>
      <c r="C13" s="1549">
        <v>455010.37680000003</v>
      </c>
      <c r="D13" s="1549" t="s">
        <v>111</v>
      </c>
      <c r="E13" s="1550">
        <v>25751.46773</v>
      </c>
      <c r="F13" s="1526"/>
      <c r="G13" s="1551"/>
    </row>
    <row r="14" spans="1:8" s="1231" customFormat="1" ht="20.100000000000001" customHeight="1">
      <c r="A14" s="1527" t="s">
        <v>35</v>
      </c>
      <c r="B14" s="1549">
        <v>932208.77072999999</v>
      </c>
      <c r="C14" s="1549">
        <v>-827807.16197999998</v>
      </c>
      <c r="D14" s="1549" t="s">
        <v>111</v>
      </c>
      <c r="E14" s="1550">
        <v>104401.60875</v>
      </c>
      <c r="F14" s="1526"/>
      <c r="G14" s="1551"/>
    </row>
    <row r="15" spans="1:8" s="1231" customFormat="1" ht="20.100000000000001" customHeight="1">
      <c r="A15" s="1527" t="s">
        <v>36</v>
      </c>
      <c r="B15" s="1549">
        <v>2032960.31204</v>
      </c>
      <c r="C15" s="1549">
        <v>-1631298.4483700001</v>
      </c>
      <c r="D15" s="1549">
        <v>-9.6283600000000007</v>
      </c>
      <c r="E15" s="1550">
        <v>401652.23531000002</v>
      </c>
      <c r="F15" s="1526"/>
      <c r="G15" s="1551"/>
    </row>
    <row r="16" spans="1:8" s="1231" customFormat="1" ht="20.100000000000001" customHeight="1">
      <c r="A16" s="1527" t="s">
        <v>37</v>
      </c>
      <c r="B16" s="1549">
        <v>553237.97302000003</v>
      </c>
      <c r="C16" s="1549">
        <v>-518623.99222000001</v>
      </c>
      <c r="D16" s="1549" t="s">
        <v>111</v>
      </c>
      <c r="E16" s="1550">
        <v>34613.980799999998</v>
      </c>
      <c r="F16" s="1526"/>
      <c r="G16" s="1551"/>
    </row>
    <row r="17" spans="1:7" s="1231" customFormat="1" ht="20.100000000000001" customHeight="1">
      <c r="A17" s="1527" t="s">
        <v>2061</v>
      </c>
      <c r="B17" s="1549">
        <v>475205.82312999998</v>
      </c>
      <c r="C17" s="1549">
        <v>-472389.68728000001</v>
      </c>
      <c r="D17" s="1549" t="s">
        <v>111</v>
      </c>
      <c r="E17" s="1550">
        <v>2816.1358500000001</v>
      </c>
      <c r="F17" s="1526"/>
      <c r="G17" s="1551"/>
    </row>
    <row r="18" spans="1:7" s="1231" customFormat="1" ht="20.100000000000001" customHeight="1">
      <c r="A18" s="1527" t="s">
        <v>39</v>
      </c>
      <c r="B18" s="1549">
        <v>290603.33783999999</v>
      </c>
      <c r="C18" s="1549">
        <v>-289776.87657000002</v>
      </c>
      <c r="D18" s="1549" t="s">
        <v>111</v>
      </c>
      <c r="E18" s="1550">
        <v>826.46127000000001</v>
      </c>
      <c r="F18" s="1526"/>
      <c r="G18" s="1551"/>
    </row>
    <row r="19" spans="1:7" s="1231" customFormat="1" ht="20.100000000000001" customHeight="1">
      <c r="A19" s="1527" t="s">
        <v>40</v>
      </c>
      <c r="B19" s="1549">
        <v>103.60992</v>
      </c>
      <c r="C19" s="1549">
        <v>-823036.02561000001</v>
      </c>
      <c r="D19" s="1549" t="s">
        <v>111</v>
      </c>
      <c r="E19" s="1550">
        <v>-822932.41569000005</v>
      </c>
      <c r="F19" s="1526"/>
      <c r="G19" s="1551"/>
    </row>
    <row r="20" spans="1:7" s="1231" customFormat="1" ht="20.100000000000001" customHeight="1">
      <c r="A20" s="1527" t="s">
        <v>41</v>
      </c>
      <c r="B20" s="1549">
        <v>-93.354129999999998</v>
      </c>
      <c r="C20" s="1549" t="s">
        <v>111</v>
      </c>
      <c r="D20" s="1549" t="s">
        <v>111</v>
      </c>
      <c r="E20" s="1550">
        <v>-93.354129999999998</v>
      </c>
      <c r="F20" s="1526"/>
      <c r="G20" s="1551"/>
    </row>
    <row r="21" spans="1:7" s="1231" customFormat="1" ht="20.100000000000001" customHeight="1">
      <c r="A21" s="875" t="s">
        <v>42</v>
      </c>
      <c r="B21" s="1549">
        <v>1778.6692399999999</v>
      </c>
      <c r="C21" s="1549" t="s">
        <v>111</v>
      </c>
      <c r="D21" s="1549" t="s">
        <v>111</v>
      </c>
      <c r="E21" s="1550">
        <v>1778.6692399999999</v>
      </c>
      <c r="F21" s="1526"/>
      <c r="G21" s="1551"/>
    </row>
    <row r="22" spans="1:7" s="1231" customFormat="1" ht="20.100000000000001" customHeight="1">
      <c r="A22" s="1527" t="s">
        <v>43</v>
      </c>
      <c r="B22" s="1549">
        <v>8356.6962800000001</v>
      </c>
      <c r="C22" s="1549" t="s">
        <v>111</v>
      </c>
      <c r="D22" s="1549" t="s">
        <v>111</v>
      </c>
      <c r="E22" s="1550">
        <v>8356.6962800000001</v>
      </c>
      <c r="F22" s="1526"/>
      <c r="G22" s="1551"/>
    </row>
    <row r="23" spans="1:7" s="1231" customFormat="1" ht="20.100000000000001" customHeight="1">
      <c r="A23" s="1527" t="s">
        <v>44</v>
      </c>
      <c r="B23" s="1549">
        <v>-3362.7378600000002</v>
      </c>
      <c r="C23" s="1549" t="s">
        <v>111</v>
      </c>
      <c r="D23" s="1549" t="s">
        <v>111</v>
      </c>
      <c r="E23" s="1550">
        <v>-3362.7378600000002</v>
      </c>
      <c r="F23" s="1526"/>
      <c r="G23" s="1551"/>
    </row>
    <row r="24" spans="1:7" s="1231" customFormat="1" ht="20.100000000000001" customHeight="1">
      <c r="A24" s="1527" t="s">
        <v>2342</v>
      </c>
      <c r="B24" s="1549">
        <v>618688.22410999995</v>
      </c>
      <c r="C24" s="1549">
        <v>-586671.97975000006</v>
      </c>
      <c r="D24" s="1549" t="s">
        <v>111</v>
      </c>
      <c r="E24" s="1550">
        <v>32016.244360000001</v>
      </c>
      <c r="F24" s="1526"/>
      <c r="G24" s="1551"/>
    </row>
    <row r="25" spans="1:7" s="1231" customFormat="1" ht="20.100000000000001" customHeight="1">
      <c r="A25" s="1527" t="s">
        <v>46</v>
      </c>
      <c r="B25" s="1549">
        <v>-1022.70032</v>
      </c>
      <c r="C25" s="1549" t="s">
        <v>111</v>
      </c>
      <c r="D25" s="1549" t="s">
        <v>111</v>
      </c>
      <c r="E25" s="1550">
        <v>-1022.70032</v>
      </c>
      <c r="F25" s="1526"/>
      <c r="G25" s="1551"/>
    </row>
    <row r="26" spans="1:7" s="1231" customFormat="1" ht="20.100000000000001" customHeight="1">
      <c r="A26" s="1527" t="s">
        <v>47</v>
      </c>
      <c r="B26" s="1549">
        <v>-379.57810000000001</v>
      </c>
      <c r="C26" s="1549" t="s">
        <v>111</v>
      </c>
      <c r="D26" s="1549" t="s">
        <v>111</v>
      </c>
      <c r="E26" s="1550">
        <v>-379.57810000000001</v>
      </c>
      <c r="F26" s="1526"/>
      <c r="G26" s="1551"/>
    </row>
    <row r="27" spans="1:7" s="1530" customFormat="1" ht="20.100000000000001" customHeight="1">
      <c r="A27" s="1528" t="s">
        <v>48</v>
      </c>
      <c r="B27" s="1550">
        <v>16681309.38188</v>
      </c>
      <c r="C27" s="1550">
        <v>-14689191.718280001</v>
      </c>
      <c r="D27" s="1550">
        <v>-542005.84753000003</v>
      </c>
      <c r="E27" s="1550">
        <v>1450111.8160699999</v>
      </c>
      <c r="F27" s="1526"/>
      <c r="G27" s="1551"/>
    </row>
    <row r="28" spans="1:7" ht="7.5" customHeight="1" thickBot="1">
      <c r="A28" s="1531"/>
      <c r="B28" s="1532"/>
      <c r="C28" s="1532"/>
      <c r="D28" s="1532"/>
      <c r="E28" s="1532"/>
      <c r="F28" s="1553"/>
    </row>
    <row r="29" spans="1:7" s="1555" customFormat="1" ht="15.75" customHeight="1">
      <c r="A29" s="1231" t="s">
        <v>2752</v>
      </c>
      <c r="B29" s="1231"/>
      <c r="C29" s="1231"/>
      <c r="D29" s="1231"/>
      <c r="E29" s="1231"/>
      <c r="F29" s="1554"/>
    </row>
    <row r="30" spans="1:7">
      <c r="A30" s="1231" t="s">
        <v>2753</v>
      </c>
    </row>
  </sheetData>
  <mergeCells count="8">
    <mergeCell ref="A2:E2"/>
    <mergeCell ref="A4:E4"/>
    <mergeCell ref="A5:E5"/>
    <mergeCell ref="A6:A7"/>
    <mergeCell ref="B6:B7"/>
    <mergeCell ref="C6:C7"/>
    <mergeCell ref="D6:D7"/>
    <mergeCell ref="E6:E7"/>
  </mergeCells>
  <hyperlinks>
    <hyperlink ref="A1" location="Índice!A1" display="Volver al Índice" xr:uid="{0B620D0B-D40F-41DC-804E-2E10DEA334C6}"/>
  </hyperlinks>
  <printOptions horizontalCentered="1" verticalCentered="1"/>
  <pageMargins left="0.78740157480314965" right="0.78740157480314965" top="0.98425196850393704" bottom="0.98425196850393704" header="0.59055118110236227" footer="0.59055118110236227"/>
  <pageSetup paperSize="9" scale="75" fitToWidth="0" fitToHeight="0" orientation="landscape" horizontalDpi="300" verticalDpi="30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73DFD7-5261-4CA3-84B3-6F48A88DF4B3}">
  <dimension ref="A1:G36"/>
  <sheetViews>
    <sheetView showGridLines="0" zoomScaleNormal="100" workbookViewId="0"/>
  </sheetViews>
  <sheetFormatPr baseColWidth="10" defaultRowHeight="13.2"/>
  <cols>
    <col min="1" max="1" width="38.109375" style="389" customWidth="1"/>
    <col min="2" max="5" width="23.6640625" style="389" customWidth="1"/>
    <col min="6" max="16384" width="11.5546875" style="389"/>
  </cols>
  <sheetData>
    <row r="1" spans="1:7" s="651" customFormat="1" ht="20.100000000000001" customHeight="1">
      <c r="A1" s="1594" t="s">
        <v>2775</v>
      </c>
    </row>
    <row r="2" spans="1:7" s="766" customFormat="1" ht="25.5" customHeight="1">
      <c r="A2" s="1443" t="s">
        <v>2743</v>
      </c>
      <c r="B2" s="1443"/>
      <c r="C2" s="1443"/>
      <c r="D2" s="1443"/>
      <c r="E2" s="1443"/>
    </row>
    <row r="3" spans="1:7" s="1461" customFormat="1" ht="20.100000000000001" customHeight="1">
      <c r="A3" s="656">
        <v>46112</v>
      </c>
      <c r="B3" s="656"/>
      <c r="C3" s="656"/>
      <c r="D3" s="656"/>
      <c r="E3" s="656"/>
    </row>
    <row r="4" spans="1:7" s="833" customFormat="1" ht="20.100000000000001" customHeight="1">
      <c r="A4" s="1462" t="s">
        <v>101</v>
      </c>
      <c r="B4" s="1462"/>
      <c r="C4" s="1462"/>
      <c r="D4" s="1462"/>
      <c r="E4" s="1462"/>
    </row>
    <row r="5" spans="1:7" ht="7.5" customHeight="1" thickBot="1"/>
    <row r="6" spans="1:7" s="664" customFormat="1" ht="45" customHeight="1">
      <c r="A6" s="663" t="s">
        <v>1</v>
      </c>
      <c r="B6" s="697" t="s">
        <v>2744</v>
      </c>
      <c r="C6" s="697" t="s">
        <v>2745</v>
      </c>
      <c r="D6" s="663" t="s">
        <v>2746</v>
      </c>
      <c r="E6" s="663"/>
    </row>
    <row r="7" spans="1:7" s="664" customFormat="1" ht="20.100000000000001" customHeight="1">
      <c r="A7" s="698"/>
      <c r="B7" s="699"/>
      <c r="C7" s="699"/>
      <c r="D7" s="1535">
        <v>46112</v>
      </c>
      <c r="E7" s="1535">
        <v>45747</v>
      </c>
    </row>
    <row r="8" spans="1:7" ht="2.25" customHeight="1">
      <c r="A8" s="810"/>
      <c r="B8" s="810"/>
      <c r="C8" s="810"/>
      <c r="D8" s="1536"/>
      <c r="E8" s="1536"/>
    </row>
    <row r="9" spans="1:7" s="677" customFormat="1" ht="18" customHeight="1">
      <c r="A9" s="672" t="s">
        <v>29</v>
      </c>
      <c r="B9" s="1537">
        <v>15355570.109999999</v>
      </c>
      <c r="C9" s="1537">
        <v>22402391.993000001</v>
      </c>
      <c r="D9" s="1537">
        <v>37757962.103</v>
      </c>
      <c r="E9" s="1537">
        <v>34775529.718000002</v>
      </c>
      <c r="F9" s="716"/>
      <c r="G9" s="716"/>
    </row>
    <row r="10" spans="1:7" s="677" customFormat="1" ht="18" customHeight="1">
      <c r="A10" s="672" t="s">
        <v>30</v>
      </c>
      <c r="B10" s="1537" t="s">
        <v>111</v>
      </c>
      <c r="C10" s="1537" t="s">
        <v>111</v>
      </c>
      <c r="D10" s="1537" t="s">
        <v>111</v>
      </c>
      <c r="E10" s="1537" t="s">
        <v>111</v>
      </c>
      <c r="F10" s="716"/>
      <c r="G10" s="716"/>
    </row>
    <row r="11" spans="1:7" s="677" customFormat="1" ht="18" customHeight="1">
      <c r="A11" s="672" t="s">
        <v>31</v>
      </c>
      <c r="B11" s="1537">
        <v>13995984.232999999</v>
      </c>
      <c r="C11" s="1537">
        <v>20651023.530999999</v>
      </c>
      <c r="D11" s="1537">
        <v>34647007.765000001</v>
      </c>
      <c r="E11" s="1537">
        <v>28486310.739999998</v>
      </c>
      <c r="F11" s="716"/>
      <c r="G11" s="716"/>
    </row>
    <row r="12" spans="1:7" s="677" customFormat="1" ht="18" customHeight="1">
      <c r="A12" s="672" t="s">
        <v>32</v>
      </c>
      <c r="B12" s="1537" t="s">
        <v>111</v>
      </c>
      <c r="C12" s="1537" t="s">
        <v>111</v>
      </c>
      <c r="D12" s="1537" t="s">
        <v>111</v>
      </c>
      <c r="E12" s="1537" t="s">
        <v>111</v>
      </c>
      <c r="F12" s="716"/>
      <c r="G12" s="716"/>
    </row>
    <row r="13" spans="1:7" s="677" customFormat="1" ht="18" customHeight="1">
      <c r="A13" s="672" t="s">
        <v>33</v>
      </c>
      <c r="B13" s="1537">
        <v>1306898.578</v>
      </c>
      <c r="C13" s="1537">
        <v>2189809.0159999998</v>
      </c>
      <c r="D13" s="1537">
        <v>3496707.5950000002</v>
      </c>
      <c r="E13" s="1537">
        <v>6979233.0609999998</v>
      </c>
      <c r="F13" s="716"/>
      <c r="G13" s="716"/>
    </row>
    <row r="14" spans="1:7" s="677" customFormat="1" ht="18" customHeight="1">
      <c r="A14" s="672" t="s">
        <v>34</v>
      </c>
      <c r="B14" s="1537">
        <v>8392861.9580000006</v>
      </c>
      <c r="C14" s="1537">
        <v>11812214.882999999</v>
      </c>
      <c r="D14" s="1537">
        <v>20205076.842</v>
      </c>
      <c r="E14" s="1537">
        <v>19180023.550999999</v>
      </c>
      <c r="F14" s="716"/>
      <c r="G14" s="716"/>
    </row>
    <row r="15" spans="1:7" s="677" customFormat="1" ht="18" customHeight="1">
      <c r="A15" s="672" t="s">
        <v>35</v>
      </c>
      <c r="B15" s="1537">
        <v>7193670.2920000004</v>
      </c>
      <c r="C15" s="1537">
        <v>9267503.9649999999</v>
      </c>
      <c r="D15" s="1537">
        <v>16461174.257999999</v>
      </c>
      <c r="E15" s="1537">
        <v>11437959.543</v>
      </c>
      <c r="F15" s="716"/>
      <c r="G15" s="716"/>
    </row>
    <row r="16" spans="1:7" s="677" customFormat="1" ht="18" customHeight="1">
      <c r="A16" s="672" t="s">
        <v>36</v>
      </c>
      <c r="B16" s="1537">
        <v>4276266.5920000002</v>
      </c>
      <c r="C16" s="1537">
        <v>7471734.733</v>
      </c>
      <c r="D16" s="1537">
        <v>11748001.324999999</v>
      </c>
      <c r="E16" s="1537">
        <v>6349140.8030000003</v>
      </c>
      <c r="F16" s="716"/>
      <c r="G16" s="716"/>
    </row>
    <row r="17" spans="1:7" s="677" customFormat="1" ht="18" customHeight="1">
      <c r="A17" s="672" t="s">
        <v>37</v>
      </c>
      <c r="B17" s="1537">
        <v>314190</v>
      </c>
      <c r="C17" s="1537">
        <v>1012390</v>
      </c>
      <c r="D17" s="1537">
        <v>1326580</v>
      </c>
      <c r="E17" s="1537">
        <v>2683142</v>
      </c>
      <c r="F17" s="716"/>
      <c r="G17" s="716"/>
    </row>
    <row r="18" spans="1:7" s="677" customFormat="1" ht="18" customHeight="1">
      <c r="A18" s="678" t="s">
        <v>38</v>
      </c>
      <c r="B18" s="1537">
        <v>69820</v>
      </c>
      <c r="C18" s="1537">
        <v>544596</v>
      </c>
      <c r="D18" s="1537">
        <v>614416</v>
      </c>
      <c r="E18" s="1537">
        <v>440160</v>
      </c>
      <c r="F18" s="716"/>
      <c r="G18" s="716"/>
    </row>
    <row r="19" spans="1:7" s="677" customFormat="1" ht="18" customHeight="1">
      <c r="A19" s="678" t="s">
        <v>39</v>
      </c>
      <c r="B19" s="1537">
        <v>94257</v>
      </c>
      <c r="C19" s="1537">
        <v>367354.43900000001</v>
      </c>
      <c r="D19" s="1537">
        <v>461611.43900000001</v>
      </c>
      <c r="E19" s="1537">
        <v>258883.772</v>
      </c>
      <c r="F19" s="716"/>
      <c r="G19" s="716"/>
    </row>
    <row r="20" spans="1:7" s="677" customFormat="1" ht="18" customHeight="1">
      <c r="A20" s="678" t="s">
        <v>40</v>
      </c>
      <c r="B20" s="1537">
        <v>1654679.281</v>
      </c>
      <c r="C20" s="1537">
        <v>3986999.7880000002</v>
      </c>
      <c r="D20" s="1537">
        <v>5641679.0690000001</v>
      </c>
      <c r="E20" s="1537">
        <v>7726695.4079999998</v>
      </c>
      <c r="F20" s="716"/>
      <c r="G20" s="716"/>
    </row>
    <row r="21" spans="1:7" s="677" customFormat="1" ht="18" customHeight="1">
      <c r="A21" s="678" t="s">
        <v>41</v>
      </c>
      <c r="B21" s="1537" t="s">
        <v>111</v>
      </c>
      <c r="C21" s="1537" t="s">
        <v>111</v>
      </c>
      <c r="D21" s="1537" t="s">
        <v>111</v>
      </c>
      <c r="E21" s="1537" t="s">
        <v>111</v>
      </c>
      <c r="F21" s="716"/>
      <c r="G21" s="716"/>
    </row>
    <row r="22" spans="1:7" s="677" customFormat="1" ht="18" customHeight="1">
      <c r="A22" s="27" t="s">
        <v>42</v>
      </c>
      <c r="B22" s="1537" t="s">
        <v>111</v>
      </c>
      <c r="C22" s="1537" t="s">
        <v>111</v>
      </c>
      <c r="D22" s="1537" t="s">
        <v>111</v>
      </c>
      <c r="E22" s="1537" t="s">
        <v>111</v>
      </c>
      <c r="F22" s="716"/>
      <c r="G22" s="716"/>
    </row>
    <row r="23" spans="1:7" s="677" customFormat="1" ht="18" customHeight="1">
      <c r="A23" s="678" t="s">
        <v>43</v>
      </c>
      <c r="B23" s="1537">
        <v>17455</v>
      </c>
      <c r="C23" s="1537">
        <v>17455</v>
      </c>
      <c r="D23" s="1537">
        <v>34910</v>
      </c>
      <c r="E23" s="1537" t="s">
        <v>111</v>
      </c>
      <c r="F23" s="716"/>
      <c r="G23" s="716"/>
    </row>
    <row r="24" spans="1:7" s="677" customFormat="1" ht="18" customHeight="1">
      <c r="A24" s="678" t="s">
        <v>44</v>
      </c>
      <c r="B24" s="1537" t="s">
        <v>111</v>
      </c>
      <c r="C24" s="1537" t="s">
        <v>111</v>
      </c>
      <c r="D24" s="1537" t="s">
        <v>111</v>
      </c>
      <c r="E24" s="1537" t="s">
        <v>111</v>
      </c>
      <c r="F24" s="716"/>
      <c r="G24" s="716"/>
    </row>
    <row r="25" spans="1:7" s="677" customFormat="1" ht="18" customHeight="1">
      <c r="A25" s="678" t="s">
        <v>45</v>
      </c>
      <c r="B25" s="1537">
        <v>2641326.3229999999</v>
      </c>
      <c r="C25" s="1537">
        <v>3367841.7250000001</v>
      </c>
      <c r="D25" s="1537">
        <v>6009168.0480000004</v>
      </c>
      <c r="E25" s="1537">
        <v>4496341.0820000004</v>
      </c>
      <c r="F25" s="716"/>
      <c r="G25" s="716"/>
    </row>
    <row r="26" spans="1:7" s="677" customFormat="1" ht="18" customHeight="1">
      <c r="A26" s="678" t="s">
        <v>46</v>
      </c>
      <c r="B26" s="1537" t="s">
        <v>111</v>
      </c>
      <c r="C26" s="1537" t="s">
        <v>111</v>
      </c>
      <c r="D26" s="1537" t="s">
        <v>111</v>
      </c>
      <c r="E26" s="1537" t="s">
        <v>111</v>
      </c>
      <c r="F26" s="716"/>
      <c r="G26" s="716"/>
    </row>
    <row r="27" spans="1:7" s="677" customFormat="1" ht="18" customHeight="1">
      <c r="A27" s="678" t="s">
        <v>47</v>
      </c>
      <c r="B27" s="1537" t="s">
        <v>111</v>
      </c>
      <c r="C27" s="1537" t="s">
        <v>111</v>
      </c>
      <c r="D27" s="1537" t="s">
        <v>111</v>
      </c>
      <c r="E27" s="1537" t="s">
        <v>111</v>
      </c>
      <c r="F27" s="716"/>
      <c r="G27" s="716"/>
    </row>
    <row r="28" spans="1:7" s="802" customFormat="1" ht="22.65" customHeight="1">
      <c r="A28" s="750" t="s">
        <v>48</v>
      </c>
      <c r="B28" s="1538">
        <v>55312979.367000006</v>
      </c>
      <c r="C28" s="1538">
        <v>83091315.072999999</v>
      </c>
      <c r="D28" s="1538">
        <v>138404294.44400001</v>
      </c>
      <c r="E28" s="1538">
        <v>122813419.67800002</v>
      </c>
      <c r="F28" s="716"/>
      <c r="G28" s="716"/>
    </row>
    <row r="29" spans="1:7" s="1540" customFormat="1" ht="3.9" customHeight="1" thickBot="1">
      <c r="A29" s="779"/>
      <c r="B29" s="1539"/>
      <c r="C29" s="1539"/>
      <c r="D29" s="1539"/>
      <c r="E29" s="1539"/>
      <c r="F29" s="802"/>
    </row>
    <row r="30" spans="1:7" ht="13.65" customHeight="1">
      <c r="A30" s="1541" t="s">
        <v>2244</v>
      </c>
      <c r="B30" s="1542"/>
      <c r="C30" s="1542"/>
      <c r="D30" s="1542"/>
      <c r="E30" s="1542"/>
      <c r="F30" s="664"/>
    </row>
    <row r="31" spans="1:7" s="788" customFormat="1" ht="9.75" customHeight="1">
      <c r="A31" s="677"/>
      <c r="B31" s="1543"/>
      <c r="C31" s="1544"/>
      <c r="D31" s="1545"/>
      <c r="E31" s="1543"/>
    </row>
    <row r="32" spans="1:7" s="788" customFormat="1" ht="12.75" customHeight="1">
      <c r="A32" s="1541"/>
      <c r="D32" s="1546"/>
    </row>
    <row r="33" s="788" customFormat="1" ht="9.6"/>
    <row r="34" s="788" customFormat="1" ht="9.6"/>
    <row r="35" s="788" customFormat="1" ht="9.6"/>
    <row r="36" s="788" customFormat="1" ht="9.6"/>
  </sheetData>
  <mergeCells count="6">
    <mergeCell ref="A2:E2"/>
    <mergeCell ref="A4:E4"/>
    <mergeCell ref="A6:A7"/>
    <mergeCell ref="B6:B7"/>
    <mergeCell ref="C6:C7"/>
    <mergeCell ref="D6:E6"/>
  </mergeCells>
  <hyperlinks>
    <hyperlink ref="A1" location="Índice!A1" display="Volver al Índice" xr:uid="{1935B76C-F8E2-4B43-BDDE-5125AACA94B4}"/>
  </hyperlinks>
  <pageMargins left="1.1811023622047245" right="1.1811023622047245" top="0.86614173228346458" bottom="0.86614173228346458" header="0.43307086614173229" footer="0.43307086614173229"/>
  <pageSetup paperSize="9" scale="86" fitToWidth="0" fitToHeight="0" orientation="landscape"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15B64-3A5A-4F55-8BDD-345D7A975CC1}">
  <dimension ref="A1:H36"/>
  <sheetViews>
    <sheetView showGridLines="0" zoomScale="85" zoomScaleNormal="85" workbookViewId="0"/>
  </sheetViews>
  <sheetFormatPr baseColWidth="10" defaultRowHeight="13.2"/>
  <cols>
    <col min="1" max="1" width="33" style="389" bestFit="1" customWidth="1"/>
    <col min="2" max="2" width="19.6640625" style="389" bestFit="1" customWidth="1"/>
    <col min="3" max="4" width="19.109375" style="389" customWidth="1"/>
    <col min="5" max="6" width="16.44140625" style="389" customWidth="1"/>
    <col min="7" max="7" width="14.88671875" style="389" bestFit="1" customWidth="1"/>
    <col min="8" max="16384" width="11.5546875" style="389"/>
  </cols>
  <sheetData>
    <row r="1" spans="1:7" ht="18">
      <c r="A1" s="1594" t="s">
        <v>2775</v>
      </c>
      <c r="B1" s="651"/>
      <c r="C1" s="651"/>
      <c r="D1" s="651"/>
      <c r="E1" s="651"/>
      <c r="F1" s="651"/>
      <c r="G1" s="651"/>
    </row>
    <row r="2" spans="1:7" s="1556" customFormat="1" ht="28.2">
      <c r="A2" s="1443" t="s">
        <v>2754</v>
      </c>
      <c r="B2" s="1443"/>
      <c r="C2" s="1443"/>
      <c r="D2" s="1443"/>
      <c r="E2" s="1443"/>
      <c r="F2" s="1443"/>
      <c r="G2" s="766"/>
    </row>
    <row r="3" spans="1:7" s="1558" customFormat="1" ht="18">
      <c r="A3" s="1557">
        <v>46112</v>
      </c>
      <c r="B3" s="1557"/>
      <c r="C3" s="1557"/>
      <c r="D3" s="1557"/>
      <c r="E3" s="1557"/>
      <c r="F3" s="1557"/>
      <c r="G3" s="1461"/>
    </row>
    <row r="4" spans="1:7" ht="16.8">
      <c r="A4" s="1462" t="s">
        <v>101</v>
      </c>
      <c r="B4" s="1462"/>
      <c r="C4" s="1462"/>
      <c r="D4" s="1462"/>
      <c r="E4" s="1462"/>
      <c r="F4" s="1462"/>
      <c r="G4" s="833"/>
    </row>
    <row r="5" spans="1:7" ht="13.8" thickBot="1"/>
    <row r="6" spans="1:7" ht="20.25" customHeight="1">
      <c r="A6" s="663" t="s">
        <v>1</v>
      </c>
      <c r="B6" s="697" t="s">
        <v>2755</v>
      </c>
      <c r="C6" s="697" t="s">
        <v>2756</v>
      </c>
      <c r="D6" s="697" t="s">
        <v>2757</v>
      </c>
      <c r="E6" s="663" t="s">
        <v>2758</v>
      </c>
      <c r="F6" s="663"/>
      <c r="G6" s="664"/>
    </row>
    <row r="7" spans="1:7" ht="21.75" customHeight="1">
      <c r="A7" s="698"/>
      <c r="B7" s="699"/>
      <c r="C7" s="699"/>
      <c r="D7" s="699"/>
      <c r="E7" s="1535">
        <v>46112</v>
      </c>
      <c r="F7" s="1535">
        <v>45747</v>
      </c>
      <c r="G7" s="664"/>
    </row>
    <row r="8" spans="1:7" ht="9.75" customHeight="1">
      <c r="A8" s="810"/>
      <c r="B8" s="810"/>
      <c r="C8" s="810"/>
      <c r="D8" s="810"/>
      <c r="E8" s="1536"/>
      <c r="F8" s="1536"/>
    </row>
    <row r="9" spans="1:7" ht="18" customHeight="1">
      <c r="A9" s="1024" t="s">
        <v>29</v>
      </c>
      <c r="B9" s="1559">
        <v>19552344.712000001</v>
      </c>
      <c r="C9" s="1559">
        <v>6072390.4539999999</v>
      </c>
      <c r="D9" s="1559">
        <v>2011097.5260000001</v>
      </c>
      <c r="E9" s="1559">
        <v>27635832.692000002</v>
      </c>
      <c r="F9" s="1559">
        <v>39671299.781000003</v>
      </c>
      <c r="G9" s="1560"/>
    </row>
    <row r="10" spans="1:7" ht="18" customHeight="1">
      <c r="A10" s="1024" t="s">
        <v>30</v>
      </c>
      <c r="B10" s="1559" t="s">
        <v>111</v>
      </c>
      <c r="C10" s="1559" t="s">
        <v>111</v>
      </c>
      <c r="D10" s="1559" t="s">
        <v>111</v>
      </c>
      <c r="E10" s="1559" t="s">
        <v>111</v>
      </c>
      <c r="F10" s="1559" t="s">
        <v>111</v>
      </c>
      <c r="G10" s="1560"/>
    </row>
    <row r="11" spans="1:7" ht="18" customHeight="1">
      <c r="A11" s="1024" t="s">
        <v>31</v>
      </c>
      <c r="B11" s="1559">
        <v>73985465.378000006</v>
      </c>
      <c r="C11" s="1559">
        <v>4957846.9359999998</v>
      </c>
      <c r="D11" s="1559">
        <v>4950698.0149999997</v>
      </c>
      <c r="E11" s="1559">
        <v>83894010.328999996</v>
      </c>
      <c r="F11" s="1559">
        <v>53351552.142999999</v>
      </c>
      <c r="G11" s="1560"/>
    </row>
    <row r="12" spans="1:7" ht="18" customHeight="1">
      <c r="A12" s="1024" t="s">
        <v>32</v>
      </c>
      <c r="B12" s="1559" t="s">
        <v>111</v>
      </c>
      <c r="C12" s="1559" t="s">
        <v>111</v>
      </c>
      <c r="D12" s="1559" t="s">
        <v>111</v>
      </c>
      <c r="E12" s="1559" t="s">
        <v>111</v>
      </c>
      <c r="F12" s="1559" t="s">
        <v>111</v>
      </c>
      <c r="G12" s="1560"/>
    </row>
    <row r="13" spans="1:7" ht="18" customHeight="1">
      <c r="A13" s="1024" t="s">
        <v>33</v>
      </c>
      <c r="B13" s="1559">
        <v>828200</v>
      </c>
      <c r="C13" s="1559">
        <v>1087798.591</v>
      </c>
      <c r="D13" s="1559">
        <v>695752.56299999997</v>
      </c>
      <c r="E13" s="1559">
        <v>2611751.1540000001</v>
      </c>
      <c r="F13" s="1559">
        <v>5058176.966</v>
      </c>
      <c r="G13" s="1560"/>
    </row>
    <row r="14" spans="1:7" ht="18" customHeight="1">
      <c r="A14" s="1024" t="s">
        <v>34</v>
      </c>
      <c r="B14" s="1559">
        <v>9928948.2479999997</v>
      </c>
      <c r="C14" s="1559">
        <v>4094775.8149999999</v>
      </c>
      <c r="D14" s="1559">
        <v>212205.20600000001</v>
      </c>
      <c r="E14" s="1559">
        <v>14235929.268999999</v>
      </c>
      <c r="F14" s="1559">
        <v>18904362.465</v>
      </c>
      <c r="G14" s="1560"/>
    </row>
    <row r="15" spans="1:7" ht="18" customHeight="1">
      <c r="A15" s="1024" t="s">
        <v>35</v>
      </c>
      <c r="B15" s="1559" t="s">
        <v>111</v>
      </c>
      <c r="C15" s="1559">
        <v>1383186.44</v>
      </c>
      <c r="D15" s="1559">
        <v>51941.675000000003</v>
      </c>
      <c r="E15" s="1559">
        <v>1435128.115</v>
      </c>
      <c r="F15" s="1559">
        <v>2172340.585</v>
      </c>
      <c r="G15" s="1560"/>
    </row>
    <row r="16" spans="1:7" ht="18" customHeight="1">
      <c r="A16" s="1024" t="s">
        <v>36</v>
      </c>
      <c r="B16" s="1559">
        <v>2129970.5049999999</v>
      </c>
      <c r="C16" s="1559">
        <v>2464561.6579999998</v>
      </c>
      <c r="D16" s="1559">
        <v>673894.19299999997</v>
      </c>
      <c r="E16" s="1559">
        <v>5268426.3559999997</v>
      </c>
      <c r="F16" s="1559">
        <v>3909483.165</v>
      </c>
      <c r="G16" s="1560"/>
    </row>
    <row r="17" spans="1:8" ht="18" customHeight="1">
      <c r="A17" s="1024" t="s">
        <v>37</v>
      </c>
      <c r="B17" s="1559" t="s">
        <v>111</v>
      </c>
      <c r="C17" s="1559">
        <v>207290.37</v>
      </c>
      <c r="D17" s="1559">
        <v>39931.743999999999</v>
      </c>
      <c r="E17" s="1559">
        <v>247222.114</v>
      </c>
      <c r="F17" s="1559">
        <v>709767.05</v>
      </c>
      <c r="G17" s="1560"/>
    </row>
    <row r="18" spans="1:8" ht="18" customHeight="1">
      <c r="A18" s="1561" t="s">
        <v>38</v>
      </c>
      <c r="B18" s="1559" t="s">
        <v>111</v>
      </c>
      <c r="C18" s="1559" t="s">
        <v>111</v>
      </c>
      <c r="D18" s="1559" t="s">
        <v>111</v>
      </c>
      <c r="E18" s="1559" t="s">
        <v>111</v>
      </c>
      <c r="F18" s="1559" t="s">
        <v>111</v>
      </c>
      <c r="G18" s="1560"/>
    </row>
    <row r="19" spans="1:8" ht="18" customHeight="1">
      <c r="A19" s="1561" t="s">
        <v>39</v>
      </c>
      <c r="B19" s="1559" t="s">
        <v>111</v>
      </c>
      <c r="C19" s="1559">
        <v>116292.58900000001</v>
      </c>
      <c r="D19" s="1559">
        <v>136048.005</v>
      </c>
      <c r="E19" s="1559">
        <v>252340.59400000001</v>
      </c>
      <c r="F19" s="1559">
        <v>17037.011999999999</v>
      </c>
      <c r="G19" s="1560"/>
    </row>
    <row r="20" spans="1:8" ht="18" customHeight="1">
      <c r="A20" s="1561" t="s">
        <v>40</v>
      </c>
      <c r="B20" s="1559">
        <v>2018256.92</v>
      </c>
      <c r="C20" s="1559">
        <v>1711485.8230000001</v>
      </c>
      <c r="D20" s="1559">
        <v>243881.09700000001</v>
      </c>
      <c r="E20" s="1559">
        <v>3973623.84</v>
      </c>
      <c r="F20" s="1559">
        <v>7805567.8059999999</v>
      </c>
      <c r="G20" s="1560"/>
      <c r="H20" s="1562"/>
    </row>
    <row r="21" spans="1:8" ht="18" customHeight="1">
      <c r="A21" s="1561" t="s">
        <v>41</v>
      </c>
      <c r="B21" s="1559" t="s">
        <v>111</v>
      </c>
      <c r="C21" s="1559" t="s">
        <v>111</v>
      </c>
      <c r="D21" s="1559" t="s">
        <v>111</v>
      </c>
      <c r="E21" s="1559" t="s">
        <v>111</v>
      </c>
      <c r="F21" s="1559" t="s">
        <v>111</v>
      </c>
      <c r="G21" s="1560"/>
    </row>
    <row r="22" spans="1:8" ht="18" customHeight="1">
      <c r="A22" s="27" t="s">
        <v>42</v>
      </c>
      <c r="B22" s="1559" t="s">
        <v>111</v>
      </c>
      <c r="C22" s="1559" t="s">
        <v>111</v>
      </c>
      <c r="D22" s="1559" t="s">
        <v>111</v>
      </c>
      <c r="E22" s="1559" t="s">
        <v>111</v>
      </c>
      <c r="F22" s="1559" t="s">
        <v>111</v>
      </c>
      <c r="G22" s="1560"/>
    </row>
    <row r="23" spans="1:8" ht="18" customHeight="1">
      <c r="A23" s="1561" t="s">
        <v>43</v>
      </c>
      <c r="B23" s="1559" t="s">
        <v>111</v>
      </c>
      <c r="C23" s="1559" t="s">
        <v>111</v>
      </c>
      <c r="D23" s="1559" t="s">
        <v>111</v>
      </c>
      <c r="E23" s="1559" t="s">
        <v>111</v>
      </c>
      <c r="F23" s="1559" t="s">
        <v>111</v>
      </c>
      <c r="G23" s="1560"/>
    </row>
    <row r="24" spans="1:8" ht="18" customHeight="1">
      <c r="A24" s="1561" t="s">
        <v>44</v>
      </c>
      <c r="B24" s="1559" t="s">
        <v>111</v>
      </c>
      <c r="C24" s="1559" t="s">
        <v>111</v>
      </c>
      <c r="D24" s="1559" t="s">
        <v>111</v>
      </c>
      <c r="E24" s="1559" t="s">
        <v>111</v>
      </c>
      <c r="F24" s="1559" t="s">
        <v>111</v>
      </c>
      <c r="G24" s="1560"/>
    </row>
    <row r="25" spans="1:8" ht="18" customHeight="1">
      <c r="A25" s="1561" t="s">
        <v>45</v>
      </c>
      <c r="B25" s="1559">
        <v>1063860.3959999999</v>
      </c>
      <c r="C25" s="1559">
        <v>673740</v>
      </c>
      <c r="D25" s="1559">
        <v>570514.95700000005</v>
      </c>
      <c r="E25" s="1559">
        <v>2308115.3530000001</v>
      </c>
      <c r="F25" s="1559">
        <v>2894720.6069999998</v>
      </c>
      <c r="G25" s="1560"/>
    </row>
    <row r="26" spans="1:8" ht="18" customHeight="1">
      <c r="A26" s="1561" t="s">
        <v>46</v>
      </c>
      <c r="B26" s="1559" t="s">
        <v>111</v>
      </c>
      <c r="C26" s="1559" t="s">
        <v>111</v>
      </c>
      <c r="D26" s="1559" t="s">
        <v>111</v>
      </c>
      <c r="E26" s="1559" t="s">
        <v>111</v>
      </c>
      <c r="F26" s="1559" t="s">
        <v>111</v>
      </c>
      <c r="G26" s="1560"/>
    </row>
    <row r="27" spans="1:8" ht="18" customHeight="1">
      <c r="A27" s="1561" t="s">
        <v>47</v>
      </c>
      <c r="B27" s="1559" t="s">
        <v>111</v>
      </c>
      <c r="C27" s="1559" t="s">
        <v>111</v>
      </c>
      <c r="D27" s="1559" t="s">
        <v>111</v>
      </c>
      <c r="E27" s="1559" t="s">
        <v>111</v>
      </c>
      <c r="F27" s="1559" t="s">
        <v>111</v>
      </c>
      <c r="G27" s="1560"/>
    </row>
    <row r="28" spans="1:8" ht="22.65" customHeight="1">
      <c r="A28" s="750" t="s">
        <v>48</v>
      </c>
      <c r="B28" s="1563">
        <v>109507046.15899999</v>
      </c>
      <c r="C28" s="1563">
        <v>22769368.676000003</v>
      </c>
      <c r="D28" s="1563">
        <v>9585964.9810000006</v>
      </c>
      <c r="E28" s="1563">
        <v>141862379.81599998</v>
      </c>
      <c r="F28" s="1563">
        <v>134494307.57999998</v>
      </c>
      <c r="G28" s="1560"/>
    </row>
    <row r="29" spans="1:8" ht="6" customHeight="1" thickBot="1">
      <c r="A29" s="779"/>
      <c r="B29" s="1539"/>
      <c r="C29" s="1539"/>
      <c r="D29" s="1539"/>
      <c r="E29" s="1539"/>
      <c r="F29" s="1539"/>
    </row>
    <row r="30" spans="1:8">
      <c r="A30" s="1541" t="s">
        <v>2244</v>
      </c>
      <c r="B30" s="1542"/>
      <c r="C30" s="1542"/>
      <c r="D30" s="1542"/>
      <c r="E30" s="1542"/>
      <c r="F30" s="1542"/>
    </row>
    <row r="31" spans="1:8" ht="13.2" customHeight="1">
      <c r="A31" s="677"/>
      <c r="B31" s="1564"/>
      <c r="C31" s="1564"/>
      <c r="D31" s="1564"/>
      <c r="E31" s="1564"/>
      <c r="F31" s="1564"/>
    </row>
    <row r="32" spans="1:8">
      <c r="A32" s="1564"/>
      <c r="B32" s="1564"/>
      <c r="C32" s="1564"/>
      <c r="D32" s="1564"/>
      <c r="E32" s="1564"/>
      <c r="F32" s="1564"/>
    </row>
    <row r="33" spans="1:6">
      <c r="A33" s="788"/>
      <c r="B33" s="788"/>
      <c r="C33" s="788"/>
      <c r="D33" s="788"/>
      <c r="E33" s="788"/>
      <c r="F33" s="788"/>
    </row>
    <row r="34" spans="1:6">
      <c r="A34" s="788"/>
      <c r="B34" s="788"/>
      <c r="C34" s="788"/>
      <c r="D34" s="788"/>
      <c r="E34" s="788"/>
      <c r="F34" s="788"/>
    </row>
    <row r="35" spans="1:6">
      <c r="A35" s="788"/>
      <c r="B35" s="788"/>
      <c r="C35" s="788"/>
      <c r="D35" s="788"/>
      <c r="E35" s="788"/>
      <c r="F35" s="788"/>
    </row>
    <row r="36" spans="1:6">
      <c r="A36" s="788"/>
      <c r="B36" s="788"/>
      <c r="C36" s="788"/>
      <c r="D36" s="788"/>
      <c r="E36" s="788"/>
      <c r="F36" s="788"/>
    </row>
  </sheetData>
  <mergeCells count="8">
    <mergeCell ref="A2:F2"/>
    <mergeCell ref="A3:F3"/>
    <mergeCell ref="A4:F4"/>
    <mergeCell ref="A6:A7"/>
    <mergeCell ref="B6:B7"/>
    <mergeCell ref="C6:C7"/>
    <mergeCell ref="D6:D7"/>
    <mergeCell ref="E6:F6"/>
  </mergeCells>
  <hyperlinks>
    <hyperlink ref="A1" location="Índice!A1" display="Volver al Índice" xr:uid="{226552D3-00FA-4BCE-8FD6-0B870A8017C2}"/>
  </hyperlinks>
  <printOptions horizontalCentered="1" verticalCentered="1"/>
  <pageMargins left="0.78740157480314965" right="0.78740157480314965" top="0.98425196850393704" bottom="0.98425196850393704" header="0" footer="0"/>
  <pageSetup paperSize="9" orientation="landscape"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756E3-2BAE-4494-9D3F-20A3080A06DD}">
  <sheetPr>
    <tabColor theme="7" tint="0.59999389629810485"/>
  </sheetPr>
  <dimension ref="A1:M204"/>
  <sheetViews>
    <sheetView showGridLines="0" zoomScaleNormal="100" workbookViewId="0"/>
  </sheetViews>
  <sheetFormatPr baseColWidth="10" defaultColWidth="33.6640625" defaultRowHeight="13.2"/>
  <cols>
    <col min="1" max="1" width="18.5546875" style="849" bestFit="1" customWidth="1"/>
    <col min="2" max="2" width="24.6640625" style="849" customWidth="1"/>
    <col min="3" max="3" width="23" style="849" customWidth="1"/>
    <col min="4" max="4" width="19.109375" style="849" customWidth="1"/>
    <col min="5" max="5" width="19.109375" style="1504" customWidth="1"/>
    <col min="6" max="6" width="5.33203125" style="849" customWidth="1"/>
    <col min="7" max="255" width="11.44140625" style="849" customWidth="1"/>
    <col min="256" max="257" width="33.6640625" style="849"/>
    <col min="258" max="258" width="24.6640625" style="849" customWidth="1"/>
    <col min="259" max="259" width="23" style="849" customWidth="1"/>
    <col min="260" max="261" width="19.109375" style="849" customWidth="1"/>
    <col min="262" max="262" width="5.33203125" style="849" customWidth="1"/>
    <col min="263" max="511" width="11.44140625" style="849" customWidth="1"/>
    <col min="512" max="513" width="33.6640625" style="849"/>
    <col min="514" max="514" width="24.6640625" style="849" customWidth="1"/>
    <col min="515" max="515" width="23" style="849" customWidth="1"/>
    <col min="516" max="517" width="19.109375" style="849" customWidth="1"/>
    <col min="518" max="518" width="5.33203125" style="849" customWidth="1"/>
    <col min="519" max="767" width="11.44140625" style="849" customWidth="1"/>
    <col min="768" max="769" width="33.6640625" style="849"/>
    <col min="770" max="770" width="24.6640625" style="849" customWidth="1"/>
    <col min="771" max="771" width="23" style="849" customWidth="1"/>
    <col min="772" max="773" width="19.109375" style="849" customWidth="1"/>
    <col min="774" max="774" width="5.33203125" style="849" customWidth="1"/>
    <col min="775" max="1023" width="11.44140625" style="849" customWidth="1"/>
    <col min="1024" max="1025" width="33.6640625" style="849"/>
    <col min="1026" max="1026" width="24.6640625" style="849" customWidth="1"/>
    <col min="1027" max="1027" width="23" style="849" customWidth="1"/>
    <col min="1028" max="1029" width="19.109375" style="849" customWidth="1"/>
    <col min="1030" max="1030" width="5.33203125" style="849" customWidth="1"/>
    <col min="1031" max="1279" width="11.44140625" style="849" customWidth="1"/>
    <col min="1280" max="1281" width="33.6640625" style="849"/>
    <col min="1282" max="1282" width="24.6640625" style="849" customWidth="1"/>
    <col min="1283" max="1283" width="23" style="849" customWidth="1"/>
    <col min="1284" max="1285" width="19.109375" style="849" customWidth="1"/>
    <col min="1286" max="1286" width="5.33203125" style="849" customWidth="1"/>
    <col min="1287" max="1535" width="11.44140625" style="849" customWidth="1"/>
    <col min="1536" max="1537" width="33.6640625" style="849"/>
    <col min="1538" max="1538" width="24.6640625" style="849" customWidth="1"/>
    <col min="1539" max="1539" width="23" style="849" customWidth="1"/>
    <col min="1540" max="1541" width="19.109375" style="849" customWidth="1"/>
    <col min="1542" max="1542" width="5.33203125" style="849" customWidth="1"/>
    <col min="1543" max="1791" width="11.44140625" style="849" customWidth="1"/>
    <col min="1792" max="1793" width="33.6640625" style="849"/>
    <col min="1794" max="1794" width="24.6640625" style="849" customWidth="1"/>
    <col min="1795" max="1795" width="23" style="849" customWidth="1"/>
    <col min="1796" max="1797" width="19.109375" style="849" customWidth="1"/>
    <col min="1798" max="1798" width="5.33203125" style="849" customWidth="1"/>
    <col min="1799" max="2047" width="11.44140625" style="849" customWidth="1"/>
    <col min="2048" max="2049" width="33.6640625" style="849"/>
    <col min="2050" max="2050" width="24.6640625" style="849" customWidth="1"/>
    <col min="2051" max="2051" width="23" style="849" customWidth="1"/>
    <col min="2052" max="2053" width="19.109375" style="849" customWidth="1"/>
    <col min="2054" max="2054" width="5.33203125" style="849" customWidth="1"/>
    <col min="2055" max="2303" width="11.44140625" style="849" customWidth="1"/>
    <col min="2304" max="2305" width="33.6640625" style="849"/>
    <col min="2306" max="2306" width="24.6640625" style="849" customWidth="1"/>
    <col min="2307" max="2307" width="23" style="849" customWidth="1"/>
    <col min="2308" max="2309" width="19.109375" style="849" customWidth="1"/>
    <col min="2310" max="2310" width="5.33203125" style="849" customWidth="1"/>
    <col min="2311" max="2559" width="11.44140625" style="849" customWidth="1"/>
    <col min="2560" max="2561" width="33.6640625" style="849"/>
    <col min="2562" max="2562" width="24.6640625" style="849" customWidth="1"/>
    <col min="2563" max="2563" width="23" style="849" customWidth="1"/>
    <col min="2564" max="2565" width="19.109375" style="849" customWidth="1"/>
    <col min="2566" max="2566" width="5.33203125" style="849" customWidth="1"/>
    <col min="2567" max="2815" width="11.44140625" style="849" customWidth="1"/>
    <col min="2816" max="2817" width="33.6640625" style="849"/>
    <col min="2818" max="2818" width="24.6640625" style="849" customWidth="1"/>
    <col min="2819" max="2819" width="23" style="849" customWidth="1"/>
    <col min="2820" max="2821" width="19.109375" style="849" customWidth="1"/>
    <col min="2822" max="2822" width="5.33203125" style="849" customWidth="1"/>
    <col min="2823" max="3071" width="11.44140625" style="849" customWidth="1"/>
    <col min="3072" max="3073" width="33.6640625" style="849"/>
    <col min="3074" max="3074" width="24.6640625" style="849" customWidth="1"/>
    <col min="3075" max="3075" width="23" style="849" customWidth="1"/>
    <col min="3076" max="3077" width="19.109375" style="849" customWidth="1"/>
    <col min="3078" max="3078" width="5.33203125" style="849" customWidth="1"/>
    <col min="3079" max="3327" width="11.44140625" style="849" customWidth="1"/>
    <col min="3328" max="3329" width="33.6640625" style="849"/>
    <col min="3330" max="3330" width="24.6640625" style="849" customWidth="1"/>
    <col min="3331" max="3331" width="23" style="849" customWidth="1"/>
    <col min="3332" max="3333" width="19.109375" style="849" customWidth="1"/>
    <col min="3334" max="3334" width="5.33203125" style="849" customWidth="1"/>
    <col min="3335" max="3583" width="11.44140625" style="849" customWidth="1"/>
    <col min="3584" max="3585" width="33.6640625" style="849"/>
    <col min="3586" max="3586" width="24.6640625" style="849" customWidth="1"/>
    <col min="3587" max="3587" width="23" style="849" customWidth="1"/>
    <col min="3588" max="3589" width="19.109375" style="849" customWidth="1"/>
    <col min="3590" max="3590" width="5.33203125" style="849" customWidth="1"/>
    <col min="3591" max="3839" width="11.44140625" style="849" customWidth="1"/>
    <col min="3840" max="3841" width="33.6640625" style="849"/>
    <col min="3842" max="3842" width="24.6640625" style="849" customWidth="1"/>
    <col min="3843" max="3843" width="23" style="849" customWidth="1"/>
    <col min="3844" max="3845" width="19.109375" style="849" customWidth="1"/>
    <col min="3846" max="3846" width="5.33203125" style="849" customWidth="1"/>
    <col min="3847" max="4095" width="11.44140625" style="849" customWidth="1"/>
    <col min="4096" max="4097" width="33.6640625" style="849"/>
    <col min="4098" max="4098" width="24.6640625" style="849" customWidth="1"/>
    <col min="4099" max="4099" width="23" style="849" customWidth="1"/>
    <col min="4100" max="4101" width="19.109375" style="849" customWidth="1"/>
    <col min="4102" max="4102" width="5.33203125" style="849" customWidth="1"/>
    <col min="4103" max="4351" width="11.44140625" style="849" customWidth="1"/>
    <col min="4352" max="4353" width="33.6640625" style="849"/>
    <col min="4354" max="4354" width="24.6640625" style="849" customWidth="1"/>
    <col min="4355" max="4355" width="23" style="849" customWidth="1"/>
    <col min="4356" max="4357" width="19.109375" style="849" customWidth="1"/>
    <col min="4358" max="4358" width="5.33203125" style="849" customWidth="1"/>
    <col min="4359" max="4607" width="11.44140625" style="849" customWidth="1"/>
    <col min="4608" max="4609" width="33.6640625" style="849"/>
    <col min="4610" max="4610" width="24.6640625" style="849" customWidth="1"/>
    <col min="4611" max="4611" width="23" style="849" customWidth="1"/>
    <col min="4612" max="4613" width="19.109375" style="849" customWidth="1"/>
    <col min="4614" max="4614" width="5.33203125" style="849" customWidth="1"/>
    <col min="4615" max="4863" width="11.44140625" style="849" customWidth="1"/>
    <col min="4864" max="4865" width="33.6640625" style="849"/>
    <col min="4866" max="4866" width="24.6640625" style="849" customWidth="1"/>
    <col min="4867" max="4867" width="23" style="849" customWidth="1"/>
    <col min="4868" max="4869" width="19.109375" style="849" customWidth="1"/>
    <col min="4870" max="4870" width="5.33203125" style="849" customWidth="1"/>
    <col min="4871" max="5119" width="11.44140625" style="849" customWidth="1"/>
    <col min="5120" max="5121" width="33.6640625" style="849"/>
    <col min="5122" max="5122" width="24.6640625" style="849" customWidth="1"/>
    <col min="5123" max="5123" width="23" style="849" customWidth="1"/>
    <col min="5124" max="5125" width="19.109375" style="849" customWidth="1"/>
    <col min="5126" max="5126" width="5.33203125" style="849" customWidth="1"/>
    <col min="5127" max="5375" width="11.44140625" style="849" customWidth="1"/>
    <col min="5376" max="5377" width="33.6640625" style="849"/>
    <col min="5378" max="5378" width="24.6640625" style="849" customWidth="1"/>
    <col min="5379" max="5379" width="23" style="849" customWidth="1"/>
    <col min="5380" max="5381" width="19.109375" style="849" customWidth="1"/>
    <col min="5382" max="5382" width="5.33203125" style="849" customWidth="1"/>
    <col min="5383" max="5631" width="11.44140625" style="849" customWidth="1"/>
    <col min="5632" max="5633" width="33.6640625" style="849"/>
    <col min="5634" max="5634" width="24.6640625" style="849" customWidth="1"/>
    <col min="5635" max="5635" width="23" style="849" customWidth="1"/>
    <col min="5636" max="5637" width="19.109375" style="849" customWidth="1"/>
    <col min="5638" max="5638" width="5.33203125" style="849" customWidth="1"/>
    <col min="5639" max="5887" width="11.44140625" style="849" customWidth="1"/>
    <col min="5888" max="5889" width="33.6640625" style="849"/>
    <col min="5890" max="5890" width="24.6640625" style="849" customWidth="1"/>
    <col min="5891" max="5891" width="23" style="849" customWidth="1"/>
    <col min="5892" max="5893" width="19.109375" style="849" customWidth="1"/>
    <col min="5894" max="5894" width="5.33203125" style="849" customWidth="1"/>
    <col min="5895" max="6143" width="11.44140625" style="849" customWidth="1"/>
    <col min="6144" max="6145" width="33.6640625" style="849"/>
    <col min="6146" max="6146" width="24.6640625" style="849" customWidth="1"/>
    <col min="6147" max="6147" width="23" style="849" customWidth="1"/>
    <col min="6148" max="6149" width="19.109375" style="849" customWidth="1"/>
    <col min="6150" max="6150" width="5.33203125" style="849" customWidth="1"/>
    <col min="6151" max="6399" width="11.44140625" style="849" customWidth="1"/>
    <col min="6400" max="6401" width="33.6640625" style="849"/>
    <col min="6402" max="6402" width="24.6640625" style="849" customWidth="1"/>
    <col min="6403" max="6403" width="23" style="849" customWidth="1"/>
    <col min="6404" max="6405" width="19.109375" style="849" customWidth="1"/>
    <col min="6406" max="6406" width="5.33203125" style="849" customWidth="1"/>
    <col min="6407" max="6655" width="11.44140625" style="849" customWidth="1"/>
    <col min="6656" max="6657" width="33.6640625" style="849"/>
    <col min="6658" max="6658" width="24.6640625" style="849" customWidth="1"/>
    <col min="6659" max="6659" width="23" style="849" customWidth="1"/>
    <col min="6660" max="6661" width="19.109375" style="849" customWidth="1"/>
    <col min="6662" max="6662" width="5.33203125" style="849" customWidth="1"/>
    <col min="6663" max="6911" width="11.44140625" style="849" customWidth="1"/>
    <col min="6912" max="6913" width="33.6640625" style="849"/>
    <col min="6914" max="6914" width="24.6640625" style="849" customWidth="1"/>
    <col min="6915" max="6915" width="23" style="849" customWidth="1"/>
    <col min="6916" max="6917" width="19.109375" style="849" customWidth="1"/>
    <col min="6918" max="6918" width="5.33203125" style="849" customWidth="1"/>
    <col min="6919" max="7167" width="11.44140625" style="849" customWidth="1"/>
    <col min="7168" max="7169" width="33.6640625" style="849"/>
    <col min="7170" max="7170" width="24.6640625" style="849" customWidth="1"/>
    <col min="7171" max="7171" width="23" style="849" customWidth="1"/>
    <col min="7172" max="7173" width="19.109375" style="849" customWidth="1"/>
    <col min="7174" max="7174" width="5.33203125" style="849" customWidth="1"/>
    <col min="7175" max="7423" width="11.44140625" style="849" customWidth="1"/>
    <col min="7424" max="7425" width="33.6640625" style="849"/>
    <col min="7426" max="7426" width="24.6640625" style="849" customWidth="1"/>
    <col min="7427" max="7427" width="23" style="849" customWidth="1"/>
    <col min="7428" max="7429" width="19.109375" style="849" customWidth="1"/>
    <col min="7430" max="7430" width="5.33203125" style="849" customWidth="1"/>
    <col min="7431" max="7679" width="11.44140625" style="849" customWidth="1"/>
    <col min="7680" max="7681" width="33.6640625" style="849"/>
    <col min="7682" max="7682" width="24.6640625" style="849" customWidth="1"/>
    <col min="7683" max="7683" width="23" style="849" customWidth="1"/>
    <col min="7684" max="7685" width="19.109375" style="849" customWidth="1"/>
    <col min="7686" max="7686" width="5.33203125" style="849" customWidth="1"/>
    <col min="7687" max="7935" width="11.44140625" style="849" customWidth="1"/>
    <col min="7936" max="7937" width="33.6640625" style="849"/>
    <col min="7938" max="7938" width="24.6640625" style="849" customWidth="1"/>
    <col min="7939" max="7939" width="23" style="849" customWidth="1"/>
    <col min="7940" max="7941" width="19.109375" style="849" customWidth="1"/>
    <col min="7942" max="7942" width="5.33203125" style="849" customWidth="1"/>
    <col min="7943" max="8191" width="11.44140625" style="849" customWidth="1"/>
    <col min="8192" max="8193" width="33.6640625" style="849"/>
    <col min="8194" max="8194" width="24.6640625" style="849" customWidth="1"/>
    <col min="8195" max="8195" width="23" style="849" customWidth="1"/>
    <col min="8196" max="8197" width="19.109375" style="849" customWidth="1"/>
    <col min="8198" max="8198" width="5.33203125" style="849" customWidth="1"/>
    <col min="8199" max="8447" width="11.44140625" style="849" customWidth="1"/>
    <col min="8448" max="8449" width="33.6640625" style="849"/>
    <col min="8450" max="8450" width="24.6640625" style="849" customWidth="1"/>
    <col min="8451" max="8451" width="23" style="849" customWidth="1"/>
    <col min="8452" max="8453" width="19.109375" style="849" customWidth="1"/>
    <col min="8454" max="8454" width="5.33203125" style="849" customWidth="1"/>
    <col min="8455" max="8703" width="11.44140625" style="849" customWidth="1"/>
    <col min="8704" max="8705" width="33.6640625" style="849"/>
    <col min="8706" max="8706" width="24.6640625" style="849" customWidth="1"/>
    <col min="8707" max="8707" width="23" style="849" customWidth="1"/>
    <col min="8708" max="8709" width="19.109375" style="849" customWidth="1"/>
    <col min="8710" max="8710" width="5.33203125" style="849" customWidth="1"/>
    <col min="8711" max="8959" width="11.44140625" style="849" customWidth="1"/>
    <col min="8960" max="8961" width="33.6640625" style="849"/>
    <col min="8962" max="8962" width="24.6640625" style="849" customWidth="1"/>
    <col min="8963" max="8963" width="23" style="849" customWidth="1"/>
    <col min="8964" max="8965" width="19.109375" style="849" customWidth="1"/>
    <col min="8966" max="8966" width="5.33203125" style="849" customWidth="1"/>
    <col min="8967" max="9215" width="11.44140625" style="849" customWidth="1"/>
    <col min="9216" max="9217" width="33.6640625" style="849"/>
    <col min="9218" max="9218" width="24.6640625" style="849" customWidth="1"/>
    <col min="9219" max="9219" width="23" style="849" customWidth="1"/>
    <col min="9220" max="9221" width="19.109375" style="849" customWidth="1"/>
    <col min="9222" max="9222" width="5.33203125" style="849" customWidth="1"/>
    <col min="9223" max="9471" width="11.44140625" style="849" customWidth="1"/>
    <col min="9472" max="9473" width="33.6640625" style="849"/>
    <col min="9474" max="9474" width="24.6640625" style="849" customWidth="1"/>
    <col min="9475" max="9475" width="23" style="849" customWidth="1"/>
    <col min="9476" max="9477" width="19.109375" style="849" customWidth="1"/>
    <col min="9478" max="9478" width="5.33203125" style="849" customWidth="1"/>
    <col min="9479" max="9727" width="11.44140625" style="849" customWidth="1"/>
    <col min="9728" max="9729" width="33.6640625" style="849"/>
    <col min="9730" max="9730" width="24.6640625" style="849" customWidth="1"/>
    <col min="9731" max="9731" width="23" style="849" customWidth="1"/>
    <col min="9732" max="9733" width="19.109375" style="849" customWidth="1"/>
    <col min="9734" max="9734" width="5.33203125" style="849" customWidth="1"/>
    <col min="9735" max="9983" width="11.44140625" style="849" customWidth="1"/>
    <col min="9984" max="9985" width="33.6640625" style="849"/>
    <col min="9986" max="9986" width="24.6640625" style="849" customWidth="1"/>
    <col min="9987" max="9987" width="23" style="849" customWidth="1"/>
    <col min="9988" max="9989" width="19.109375" style="849" customWidth="1"/>
    <col min="9990" max="9990" width="5.33203125" style="849" customWidth="1"/>
    <col min="9991" max="10239" width="11.44140625" style="849" customWidth="1"/>
    <col min="10240" max="10241" width="33.6640625" style="849"/>
    <col min="10242" max="10242" width="24.6640625" style="849" customWidth="1"/>
    <col min="10243" max="10243" width="23" style="849" customWidth="1"/>
    <col min="10244" max="10245" width="19.109375" style="849" customWidth="1"/>
    <col min="10246" max="10246" width="5.33203125" style="849" customWidth="1"/>
    <col min="10247" max="10495" width="11.44140625" style="849" customWidth="1"/>
    <col min="10496" max="10497" width="33.6640625" style="849"/>
    <col min="10498" max="10498" width="24.6640625" style="849" customWidth="1"/>
    <col min="10499" max="10499" width="23" style="849" customWidth="1"/>
    <col min="10500" max="10501" width="19.109375" style="849" customWidth="1"/>
    <col min="10502" max="10502" width="5.33203125" style="849" customWidth="1"/>
    <col min="10503" max="10751" width="11.44140625" style="849" customWidth="1"/>
    <col min="10752" max="10753" width="33.6640625" style="849"/>
    <col min="10754" max="10754" width="24.6640625" style="849" customWidth="1"/>
    <col min="10755" max="10755" width="23" style="849" customWidth="1"/>
    <col min="10756" max="10757" width="19.109375" style="849" customWidth="1"/>
    <col min="10758" max="10758" width="5.33203125" style="849" customWidth="1"/>
    <col min="10759" max="11007" width="11.44140625" style="849" customWidth="1"/>
    <col min="11008" max="11009" width="33.6640625" style="849"/>
    <col min="11010" max="11010" width="24.6640625" style="849" customWidth="1"/>
    <col min="11011" max="11011" width="23" style="849" customWidth="1"/>
    <col min="11012" max="11013" width="19.109375" style="849" customWidth="1"/>
    <col min="11014" max="11014" width="5.33203125" style="849" customWidth="1"/>
    <col min="11015" max="11263" width="11.44140625" style="849" customWidth="1"/>
    <col min="11264" max="11265" width="33.6640625" style="849"/>
    <col min="11266" max="11266" width="24.6640625" style="849" customWidth="1"/>
    <col min="11267" max="11267" width="23" style="849" customWidth="1"/>
    <col min="11268" max="11269" width="19.109375" style="849" customWidth="1"/>
    <col min="11270" max="11270" width="5.33203125" style="849" customWidth="1"/>
    <col min="11271" max="11519" width="11.44140625" style="849" customWidth="1"/>
    <col min="11520" max="11521" width="33.6640625" style="849"/>
    <col min="11522" max="11522" width="24.6640625" style="849" customWidth="1"/>
    <col min="11523" max="11523" width="23" style="849" customWidth="1"/>
    <col min="11524" max="11525" width="19.109375" style="849" customWidth="1"/>
    <col min="11526" max="11526" width="5.33203125" style="849" customWidth="1"/>
    <col min="11527" max="11775" width="11.44140625" style="849" customWidth="1"/>
    <col min="11776" max="11777" width="33.6640625" style="849"/>
    <col min="11778" max="11778" width="24.6640625" style="849" customWidth="1"/>
    <col min="11779" max="11779" width="23" style="849" customWidth="1"/>
    <col min="11780" max="11781" width="19.109375" style="849" customWidth="1"/>
    <col min="11782" max="11782" width="5.33203125" style="849" customWidth="1"/>
    <col min="11783" max="12031" width="11.44140625" style="849" customWidth="1"/>
    <col min="12032" max="12033" width="33.6640625" style="849"/>
    <col min="12034" max="12034" width="24.6640625" style="849" customWidth="1"/>
    <col min="12035" max="12035" width="23" style="849" customWidth="1"/>
    <col min="12036" max="12037" width="19.109375" style="849" customWidth="1"/>
    <col min="12038" max="12038" width="5.33203125" style="849" customWidth="1"/>
    <col min="12039" max="12287" width="11.44140625" style="849" customWidth="1"/>
    <col min="12288" max="12289" width="33.6640625" style="849"/>
    <col min="12290" max="12290" width="24.6640625" style="849" customWidth="1"/>
    <col min="12291" max="12291" width="23" style="849" customWidth="1"/>
    <col min="12292" max="12293" width="19.109375" style="849" customWidth="1"/>
    <col min="12294" max="12294" width="5.33203125" style="849" customWidth="1"/>
    <col min="12295" max="12543" width="11.44140625" style="849" customWidth="1"/>
    <col min="12544" max="12545" width="33.6640625" style="849"/>
    <col min="12546" max="12546" width="24.6640625" style="849" customWidth="1"/>
    <col min="12547" max="12547" width="23" style="849" customWidth="1"/>
    <col min="12548" max="12549" width="19.109375" style="849" customWidth="1"/>
    <col min="12550" max="12550" width="5.33203125" style="849" customWidth="1"/>
    <col min="12551" max="12799" width="11.44140625" style="849" customWidth="1"/>
    <col min="12800" max="12801" width="33.6640625" style="849"/>
    <col min="12802" max="12802" width="24.6640625" style="849" customWidth="1"/>
    <col min="12803" max="12803" width="23" style="849" customWidth="1"/>
    <col min="12804" max="12805" width="19.109375" style="849" customWidth="1"/>
    <col min="12806" max="12806" width="5.33203125" style="849" customWidth="1"/>
    <col min="12807" max="13055" width="11.44140625" style="849" customWidth="1"/>
    <col min="13056" max="13057" width="33.6640625" style="849"/>
    <col min="13058" max="13058" width="24.6640625" style="849" customWidth="1"/>
    <col min="13059" max="13059" width="23" style="849" customWidth="1"/>
    <col min="13060" max="13061" width="19.109375" style="849" customWidth="1"/>
    <col min="13062" max="13062" width="5.33203125" style="849" customWidth="1"/>
    <col min="13063" max="13311" width="11.44140625" style="849" customWidth="1"/>
    <col min="13312" max="13313" width="33.6640625" style="849"/>
    <col min="13314" max="13314" width="24.6640625" style="849" customWidth="1"/>
    <col min="13315" max="13315" width="23" style="849" customWidth="1"/>
    <col min="13316" max="13317" width="19.109375" style="849" customWidth="1"/>
    <col min="13318" max="13318" width="5.33203125" style="849" customWidth="1"/>
    <col min="13319" max="13567" width="11.44140625" style="849" customWidth="1"/>
    <col min="13568" max="13569" width="33.6640625" style="849"/>
    <col min="13570" max="13570" width="24.6640625" style="849" customWidth="1"/>
    <col min="13571" max="13571" width="23" style="849" customWidth="1"/>
    <col min="13572" max="13573" width="19.109375" style="849" customWidth="1"/>
    <col min="13574" max="13574" width="5.33203125" style="849" customWidth="1"/>
    <col min="13575" max="13823" width="11.44140625" style="849" customWidth="1"/>
    <col min="13824" max="13825" width="33.6640625" style="849"/>
    <col min="13826" max="13826" width="24.6640625" style="849" customWidth="1"/>
    <col min="13827" max="13827" width="23" style="849" customWidth="1"/>
    <col min="13828" max="13829" width="19.109375" style="849" customWidth="1"/>
    <col min="13830" max="13830" width="5.33203125" style="849" customWidth="1"/>
    <col min="13831" max="14079" width="11.44140625" style="849" customWidth="1"/>
    <col min="14080" max="14081" width="33.6640625" style="849"/>
    <col min="14082" max="14082" width="24.6640625" style="849" customWidth="1"/>
    <col min="14083" max="14083" width="23" style="849" customWidth="1"/>
    <col min="14084" max="14085" width="19.109375" style="849" customWidth="1"/>
    <col min="14086" max="14086" width="5.33203125" style="849" customWidth="1"/>
    <col min="14087" max="14335" width="11.44140625" style="849" customWidth="1"/>
    <col min="14336" max="14337" width="33.6640625" style="849"/>
    <col min="14338" max="14338" width="24.6640625" style="849" customWidth="1"/>
    <col min="14339" max="14339" width="23" style="849" customWidth="1"/>
    <col min="14340" max="14341" width="19.109375" style="849" customWidth="1"/>
    <col min="14342" max="14342" width="5.33203125" style="849" customWidth="1"/>
    <col min="14343" max="14591" width="11.44140625" style="849" customWidth="1"/>
    <col min="14592" max="14593" width="33.6640625" style="849"/>
    <col min="14594" max="14594" width="24.6640625" style="849" customWidth="1"/>
    <col min="14595" max="14595" width="23" style="849" customWidth="1"/>
    <col min="14596" max="14597" width="19.109375" style="849" customWidth="1"/>
    <col min="14598" max="14598" width="5.33203125" style="849" customWidth="1"/>
    <col min="14599" max="14847" width="11.44140625" style="849" customWidth="1"/>
    <col min="14848" max="14849" width="33.6640625" style="849"/>
    <col min="14850" max="14850" width="24.6640625" style="849" customWidth="1"/>
    <col min="14851" max="14851" width="23" style="849" customWidth="1"/>
    <col min="14852" max="14853" width="19.109375" style="849" customWidth="1"/>
    <col min="14854" max="14854" width="5.33203125" style="849" customWidth="1"/>
    <col min="14855" max="15103" width="11.44140625" style="849" customWidth="1"/>
    <col min="15104" max="15105" width="33.6640625" style="849"/>
    <col min="15106" max="15106" width="24.6640625" style="849" customWidth="1"/>
    <col min="15107" max="15107" width="23" style="849" customWidth="1"/>
    <col min="15108" max="15109" width="19.109375" style="849" customWidth="1"/>
    <col min="15110" max="15110" width="5.33203125" style="849" customWidth="1"/>
    <col min="15111" max="15359" width="11.44140625" style="849" customWidth="1"/>
    <col min="15360" max="15361" width="33.6640625" style="849"/>
    <col min="15362" max="15362" width="24.6640625" style="849" customWidth="1"/>
    <col min="15363" max="15363" width="23" style="849" customWidth="1"/>
    <col min="15364" max="15365" width="19.109375" style="849" customWidth="1"/>
    <col min="15366" max="15366" width="5.33203125" style="849" customWidth="1"/>
    <col min="15367" max="15615" width="11.44140625" style="849" customWidth="1"/>
    <col min="15616" max="15617" width="33.6640625" style="849"/>
    <col min="15618" max="15618" width="24.6640625" style="849" customWidth="1"/>
    <col min="15619" max="15619" width="23" style="849" customWidth="1"/>
    <col min="15620" max="15621" width="19.109375" style="849" customWidth="1"/>
    <col min="15622" max="15622" width="5.33203125" style="849" customWidth="1"/>
    <col min="15623" max="15871" width="11.44140625" style="849" customWidth="1"/>
    <col min="15872" max="15873" width="33.6640625" style="849"/>
    <col min="15874" max="15874" width="24.6640625" style="849" customWidth="1"/>
    <col min="15875" max="15875" width="23" style="849" customWidth="1"/>
    <col min="15876" max="15877" width="19.109375" style="849" customWidth="1"/>
    <col min="15878" max="15878" width="5.33203125" style="849" customWidth="1"/>
    <col min="15879" max="16127" width="11.44140625" style="849" customWidth="1"/>
    <col min="16128" max="16129" width="33.6640625" style="849"/>
    <col min="16130" max="16130" width="24.6640625" style="849" customWidth="1"/>
    <col min="16131" max="16131" width="23" style="849" customWidth="1"/>
    <col min="16132" max="16133" width="19.109375" style="849" customWidth="1"/>
    <col min="16134" max="16134" width="5.33203125" style="849" customWidth="1"/>
    <col min="16135" max="16383" width="11.44140625" style="849" customWidth="1"/>
    <col min="16384" max="16384" width="33.6640625" style="849"/>
  </cols>
  <sheetData>
    <row r="1" spans="1:8" ht="21" customHeight="1">
      <c r="A1" s="1594" t="s">
        <v>2775</v>
      </c>
      <c r="B1" s="1503"/>
      <c r="C1" s="1503"/>
      <c r="D1" s="1503"/>
    </row>
    <row r="2" spans="1:8" s="1508" customFormat="1" ht="57.75" customHeight="1">
      <c r="A2" s="1505" t="s">
        <v>2768</v>
      </c>
      <c r="B2" s="1506"/>
      <c r="C2" s="1506"/>
      <c r="D2" s="1506"/>
      <c r="E2" s="1506"/>
      <c r="F2" s="1231"/>
    </row>
    <row r="3" spans="1:8" s="1512" customFormat="1" ht="24" customHeight="1">
      <c r="A3" s="1509">
        <v>46112</v>
      </c>
      <c r="B3" s="1509"/>
      <c r="C3" s="1509"/>
      <c r="D3" s="1509"/>
      <c r="E3" s="1509"/>
      <c r="F3" s="1231"/>
    </row>
    <row r="4" spans="1:8" s="1512" customFormat="1" ht="17.100000000000001" customHeight="1">
      <c r="A4" s="1513" t="s">
        <v>101</v>
      </c>
      <c r="B4" s="1514"/>
      <c r="C4" s="1514"/>
      <c r="D4" s="1514"/>
      <c r="E4" s="1514"/>
    </row>
    <row r="5" spans="1:8" s="1518" customFormat="1" ht="6" customHeight="1" thickBot="1">
      <c r="A5" s="1573"/>
      <c r="B5" s="1574"/>
      <c r="C5" s="1574"/>
      <c r="D5" s="1574"/>
      <c r="E5" s="1517"/>
    </row>
    <row r="6" spans="1:8" s="1577" customFormat="1" ht="55.5" customHeight="1">
      <c r="A6" s="1575" t="s">
        <v>1</v>
      </c>
      <c r="B6" s="1576" t="s">
        <v>2769</v>
      </c>
      <c r="C6" s="1576" t="s">
        <v>2770</v>
      </c>
      <c r="D6" s="1576" t="s">
        <v>2771</v>
      </c>
      <c r="E6" s="1575" t="s">
        <v>2772</v>
      </c>
    </row>
    <row r="7" spans="1:8" s="1231" customFormat="1" ht="20.100000000000001" customHeight="1">
      <c r="A7" s="873" t="s">
        <v>29</v>
      </c>
      <c r="B7" s="1578">
        <v>0</v>
      </c>
      <c r="C7" s="1578">
        <v>840079.39633999998</v>
      </c>
      <c r="D7" s="1578">
        <v>0</v>
      </c>
      <c r="E7" s="1579">
        <v>840079.39633999998</v>
      </c>
    </row>
    <row r="8" spans="1:8" s="1231" customFormat="1" ht="20.100000000000001" customHeight="1">
      <c r="A8" s="1527" t="s">
        <v>30</v>
      </c>
      <c r="B8" s="1578">
        <v>25193.45361</v>
      </c>
      <c r="C8" s="1578">
        <v>0</v>
      </c>
      <c r="D8" s="1578">
        <v>0</v>
      </c>
      <c r="E8" s="1579">
        <v>25193.45361</v>
      </c>
    </row>
    <row r="9" spans="1:8" s="1231" customFormat="1" ht="20.100000000000001" customHeight="1">
      <c r="A9" s="1527" t="s">
        <v>98</v>
      </c>
      <c r="B9" s="1578">
        <v>0</v>
      </c>
      <c r="C9" s="1578">
        <v>1647490.9429300001</v>
      </c>
      <c r="D9" s="1578">
        <v>409915.80170999997</v>
      </c>
      <c r="E9" s="1579">
        <v>2057406.7446400002</v>
      </c>
      <c r="H9" s="1580"/>
    </row>
    <row r="10" spans="1:8" s="1231" customFormat="1" ht="20.100000000000001" customHeight="1">
      <c r="A10" s="873" t="s">
        <v>32</v>
      </c>
      <c r="B10" s="1578">
        <v>113454.12881000001</v>
      </c>
      <c r="C10" s="1578">
        <v>0</v>
      </c>
      <c r="D10" s="1578">
        <v>0</v>
      </c>
      <c r="E10" s="1579">
        <v>113454.12881000001</v>
      </c>
    </row>
    <row r="11" spans="1:8" s="1231" customFormat="1" ht="20.100000000000001" customHeight="1">
      <c r="A11" s="1527" t="s">
        <v>33</v>
      </c>
      <c r="B11" s="1578">
        <v>0</v>
      </c>
      <c r="C11" s="1578">
        <v>129213.28815000001</v>
      </c>
      <c r="D11" s="1578">
        <v>6686.0304299999998</v>
      </c>
      <c r="E11" s="1579">
        <v>135899.31858000002</v>
      </c>
    </row>
    <row r="12" spans="1:8" s="1231" customFormat="1" ht="20.100000000000001" customHeight="1">
      <c r="A12" s="1527" t="s">
        <v>109</v>
      </c>
      <c r="B12" s="1578">
        <v>628184.84291000001</v>
      </c>
      <c r="C12" s="1578">
        <v>0</v>
      </c>
      <c r="D12" s="1578">
        <v>0</v>
      </c>
      <c r="E12" s="1579">
        <v>628184.84291000001</v>
      </c>
    </row>
    <row r="13" spans="1:8" s="1231" customFormat="1" ht="20.100000000000001" customHeight="1">
      <c r="A13" s="1527" t="s">
        <v>35</v>
      </c>
      <c r="B13" s="1578">
        <v>90301.984590000007</v>
      </c>
      <c r="C13" s="1578">
        <v>0</v>
      </c>
      <c r="D13" s="1578">
        <v>0</v>
      </c>
      <c r="E13" s="1579">
        <v>90301.984590000007</v>
      </c>
    </row>
    <row r="14" spans="1:8" s="1231" customFormat="1" ht="20.100000000000001" customHeight="1">
      <c r="A14" s="1527" t="s">
        <v>36</v>
      </c>
      <c r="B14" s="1578">
        <v>0</v>
      </c>
      <c r="C14" s="1578">
        <v>522112.43205</v>
      </c>
      <c r="D14" s="1578">
        <v>64432.838539999997</v>
      </c>
      <c r="E14" s="1579">
        <v>586545.27059000009</v>
      </c>
    </row>
    <row r="15" spans="1:8" s="1231" customFormat="1" ht="20.100000000000001" customHeight="1">
      <c r="A15" s="1527" t="s">
        <v>37</v>
      </c>
      <c r="B15" s="1578">
        <v>0</v>
      </c>
      <c r="C15" s="1578">
        <v>94015.994129999992</v>
      </c>
      <c r="D15" s="1578">
        <v>0</v>
      </c>
      <c r="E15" s="1579">
        <v>94015.994129999992</v>
      </c>
    </row>
    <row r="16" spans="1:8" s="1231" customFormat="1" ht="20.100000000000001" customHeight="1">
      <c r="A16" s="1527" t="s">
        <v>38</v>
      </c>
      <c r="B16" s="1578">
        <v>31324.553489999998</v>
      </c>
      <c r="C16" s="1578">
        <v>0</v>
      </c>
      <c r="D16" s="1578">
        <v>0</v>
      </c>
      <c r="E16" s="1579">
        <v>31324.553489999998</v>
      </c>
    </row>
    <row r="17" spans="1:13" s="1231" customFormat="1" ht="20.100000000000001" customHeight="1">
      <c r="A17" s="1527" t="s">
        <v>39</v>
      </c>
      <c r="B17" s="1578">
        <v>0</v>
      </c>
      <c r="C17" s="1578">
        <v>66784.442049999998</v>
      </c>
      <c r="D17" s="1578">
        <v>0</v>
      </c>
      <c r="E17" s="1579">
        <v>66784.442049999998</v>
      </c>
    </row>
    <row r="18" spans="1:13" s="1231" customFormat="1" ht="20.100000000000001" customHeight="1">
      <c r="A18" s="1527" t="s">
        <v>40</v>
      </c>
      <c r="B18" s="1578">
        <v>88485.425989999989</v>
      </c>
      <c r="C18" s="1578">
        <v>0</v>
      </c>
      <c r="D18" s="1578">
        <v>0</v>
      </c>
      <c r="E18" s="1579">
        <v>88485.425989999989</v>
      </c>
    </row>
    <row r="19" spans="1:13" s="1231" customFormat="1" ht="20.100000000000001" customHeight="1">
      <c r="A19" s="1527" t="s">
        <v>41</v>
      </c>
      <c r="B19" s="1578">
        <v>38278.325219999999</v>
      </c>
      <c r="C19" s="1578">
        <v>0</v>
      </c>
      <c r="D19" s="1578">
        <v>0</v>
      </c>
      <c r="E19" s="1579">
        <v>38278.325219999999</v>
      </c>
      <c r="H19" s="1580"/>
    </row>
    <row r="20" spans="1:13" s="1231" customFormat="1" ht="20.100000000000001" customHeight="1">
      <c r="A20" s="875" t="s">
        <v>42</v>
      </c>
      <c r="B20" s="1578">
        <v>28469.63105</v>
      </c>
      <c r="C20" s="1578">
        <v>0</v>
      </c>
      <c r="D20" s="1578">
        <v>0</v>
      </c>
      <c r="E20" s="1579">
        <v>28469.63105</v>
      </c>
    </row>
    <row r="21" spans="1:13" s="1231" customFormat="1" ht="20.100000000000001" customHeight="1">
      <c r="A21" s="1527" t="s">
        <v>43</v>
      </c>
      <c r="B21" s="1578">
        <v>13000.971880000001</v>
      </c>
      <c r="C21" s="1578">
        <v>0</v>
      </c>
      <c r="D21" s="1578">
        <v>0</v>
      </c>
      <c r="E21" s="1579">
        <v>13000.971880000001</v>
      </c>
    </row>
    <row r="22" spans="1:13" s="1231" customFormat="1" ht="20.100000000000001" customHeight="1">
      <c r="A22" s="1527" t="s">
        <v>44</v>
      </c>
      <c r="B22" s="1578">
        <v>8570.5752100000009</v>
      </c>
      <c r="C22" s="1578">
        <v>0</v>
      </c>
      <c r="D22" s="1578">
        <v>0</v>
      </c>
      <c r="E22" s="1579">
        <v>8570.5752100000009</v>
      </c>
    </row>
    <row r="23" spans="1:13" s="1231" customFormat="1" ht="20.100000000000001" customHeight="1">
      <c r="A23" s="1527" t="s">
        <v>2342</v>
      </c>
      <c r="B23" s="1578">
        <v>15694.09354</v>
      </c>
      <c r="C23" s="1578">
        <v>0</v>
      </c>
      <c r="D23" s="1578">
        <v>0</v>
      </c>
      <c r="E23" s="1579">
        <v>15694.09354</v>
      </c>
    </row>
    <row r="24" spans="1:13" s="1231" customFormat="1" ht="20.100000000000001" customHeight="1">
      <c r="A24" s="1527" t="s">
        <v>46</v>
      </c>
      <c r="B24" s="1578">
        <v>0</v>
      </c>
      <c r="C24" s="1578">
        <v>42629.775420000005</v>
      </c>
      <c r="D24" s="1578">
        <v>0</v>
      </c>
      <c r="E24" s="1579">
        <v>42629.775420000005</v>
      </c>
    </row>
    <row r="25" spans="1:13" s="1231" customFormat="1" ht="20.100000000000001" customHeight="1">
      <c r="A25" s="1527" t="s">
        <v>47</v>
      </c>
      <c r="B25" s="1578">
        <v>73519.307750000007</v>
      </c>
      <c r="C25" s="1578">
        <v>0</v>
      </c>
      <c r="D25" s="1578">
        <v>0</v>
      </c>
      <c r="E25" s="1579">
        <v>73519.307750000007</v>
      </c>
    </row>
    <row r="26" spans="1:13" s="1530" customFormat="1" ht="24" customHeight="1" thickBot="1">
      <c r="A26" s="1581" t="s">
        <v>48</v>
      </c>
      <c r="B26" s="1582">
        <v>1154477.2940500001</v>
      </c>
      <c r="C26" s="1582">
        <v>3342326.2710700007</v>
      </c>
      <c r="D26" s="1582">
        <v>481034.67067999998</v>
      </c>
      <c r="E26" s="1582">
        <v>4977838.2357999999</v>
      </c>
    </row>
    <row r="27" spans="1:13" ht="6.75" customHeight="1">
      <c r="A27" s="1583"/>
      <c r="B27" s="1584"/>
      <c r="C27" s="1584"/>
      <c r="D27" s="1584"/>
      <c r="E27" s="1584"/>
      <c r="F27" s="1585"/>
    </row>
    <row r="28" spans="1:13" ht="23.25" customHeight="1">
      <c r="A28" s="1586" t="s">
        <v>2773</v>
      </c>
      <c r="B28" s="852"/>
      <c r="C28" s="852"/>
      <c r="D28" s="852"/>
      <c r="E28" s="1587"/>
      <c r="F28" s="1585"/>
    </row>
    <row r="29" spans="1:13" ht="16.5" customHeight="1">
      <c r="A29" s="881"/>
      <c r="B29" s="882"/>
      <c r="C29" s="882"/>
      <c r="D29" s="882"/>
      <c r="E29" s="882"/>
      <c r="F29" s="882"/>
      <c r="G29" s="882"/>
      <c r="H29" s="882"/>
      <c r="I29" s="882"/>
      <c r="J29" s="882"/>
      <c r="K29" s="882"/>
      <c r="L29" s="882"/>
      <c r="M29" s="882"/>
    </row>
    <row r="30" spans="1:13">
      <c r="D30" s="1588"/>
    </row>
    <row r="31" spans="1:13">
      <c r="C31" s="1589"/>
      <c r="D31" s="1590"/>
    </row>
    <row r="32" spans="1:13">
      <c r="C32" s="1590"/>
      <c r="D32" s="1590"/>
    </row>
    <row r="33" spans="3:4">
      <c r="C33" s="1589"/>
      <c r="D33" s="1590"/>
    </row>
    <row r="34" spans="3:4">
      <c r="C34" s="1589"/>
      <c r="D34" s="1590"/>
    </row>
    <row r="35" spans="3:4">
      <c r="C35" s="1589"/>
      <c r="D35" s="1590"/>
    </row>
    <row r="36" spans="3:4">
      <c r="C36" s="1590"/>
      <c r="D36" s="1590"/>
    </row>
    <row r="37" spans="3:4">
      <c r="C37" s="1590"/>
      <c r="D37" s="1590"/>
    </row>
    <row r="38" spans="3:4">
      <c r="C38" s="1589"/>
      <c r="D38" s="1589"/>
    </row>
    <row r="204" spans="3:3">
      <c r="C204" s="849" t="s">
        <v>137</v>
      </c>
    </row>
  </sheetData>
  <mergeCells count="5">
    <mergeCell ref="A2:E2"/>
    <mergeCell ref="A4:E4"/>
    <mergeCell ref="A5:D5"/>
    <mergeCell ref="A28:E28"/>
    <mergeCell ref="A29:M29"/>
  </mergeCells>
  <hyperlinks>
    <hyperlink ref="A1" location="Índice!A1" display="Volver al Índice" xr:uid="{367E67EB-3254-45EF-8FFC-1C9764BDEAD5}"/>
  </hyperlinks>
  <printOptions horizontalCentered="1" verticalCentered="1"/>
  <pageMargins left="1.181102362204725" right="1.181102362204725" top="0.98425196850393704" bottom="0.98425196850393704" header="0.59055118110236227" footer="0.59055118110236227"/>
  <pageSetup paperSize="9" scale="78" fitToWidth="0" fitToHeight="0" orientation="landscape"/>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4C61A1-58E3-42E6-97BF-1AC5CC6E5FDC}">
  <dimension ref="A1:FP35"/>
  <sheetViews>
    <sheetView showGridLines="0" zoomScale="115" zoomScaleNormal="115" workbookViewId="0"/>
  </sheetViews>
  <sheetFormatPr baseColWidth="10" defaultRowHeight="23.25" customHeight="1"/>
  <cols>
    <col min="1" max="1" width="35.44140625" style="389" customWidth="1"/>
    <col min="2" max="2" width="10.44140625" style="389" customWidth="1"/>
    <col min="3" max="3" width="13.44140625" style="389" customWidth="1"/>
    <col min="4" max="4" width="11.88671875" style="389" customWidth="1"/>
    <col min="5" max="5" width="12.44140625" style="389" customWidth="1"/>
    <col min="6" max="6" width="14.44140625" style="389" customWidth="1"/>
    <col min="7" max="7" width="15" style="389" customWidth="1"/>
    <col min="8" max="9" width="12.44140625" style="389" customWidth="1"/>
    <col min="10" max="10" width="15.44140625" style="389" customWidth="1"/>
    <col min="11" max="11" width="11.44140625" style="389" bestFit="1" customWidth="1"/>
    <col min="12" max="20" width="11.5546875" style="389"/>
    <col min="21" max="21" width="12.88671875" style="389" customWidth="1"/>
    <col min="22" max="16384" width="11.5546875" style="389"/>
  </cols>
  <sheetData>
    <row r="1" spans="1:172" s="718" customFormat="1" ht="23.25" customHeight="1">
      <c r="A1" s="1594" t="s">
        <v>2775</v>
      </c>
      <c r="B1" s="651"/>
      <c r="C1" s="651"/>
      <c r="D1" s="651"/>
      <c r="E1" s="651"/>
      <c r="F1" s="651"/>
      <c r="G1" s="651"/>
      <c r="H1" s="651"/>
      <c r="I1" s="651"/>
      <c r="J1" s="651"/>
    </row>
    <row r="2" spans="1:172" s="720" customFormat="1" ht="23.25" customHeight="1">
      <c r="A2" s="653" t="s">
        <v>2254</v>
      </c>
      <c r="B2" s="719"/>
      <c r="C2" s="719"/>
      <c r="D2" s="719"/>
      <c r="E2" s="719"/>
      <c r="F2" s="719"/>
      <c r="G2" s="719"/>
      <c r="H2" s="719"/>
      <c r="I2" s="719"/>
      <c r="J2" s="719"/>
      <c r="U2" s="721"/>
    </row>
    <row r="3" spans="1:172" s="652" customFormat="1" ht="19.5" customHeight="1">
      <c r="A3" s="722">
        <v>46112</v>
      </c>
      <c r="B3" s="722"/>
      <c r="C3" s="722"/>
      <c r="D3" s="722"/>
      <c r="E3" s="722"/>
      <c r="F3" s="722"/>
      <c r="G3" s="722"/>
      <c r="H3" s="722"/>
      <c r="I3" s="722"/>
      <c r="J3" s="722"/>
      <c r="U3" s="723"/>
    </row>
    <row r="4" spans="1:172" s="724" customFormat="1" ht="23.25" customHeight="1">
      <c r="A4" s="659" t="s">
        <v>154</v>
      </c>
      <c r="B4" s="659"/>
      <c r="C4" s="659"/>
      <c r="D4" s="659"/>
      <c r="E4" s="659"/>
      <c r="F4" s="659"/>
      <c r="G4" s="659"/>
      <c r="H4" s="659"/>
      <c r="I4" s="659"/>
      <c r="J4" s="659"/>
      <c r="U4" s="725"/>
    </row>
    <row r="5" spans="1:172" ht="10.5" customHeight="1" thickBot="1">
      <c r="A5" s="726"/>
    </row>
    <row r="6" spans="1:172" s="714" customFormat="1" ht="23.25" customHeight="1">
      <c r="A6" s="727" t="s">
        <v>1</v>
      </c>
      <c r="B6" s="728" t="s">
        <v>2119</v>
      </c>
      <c r="C6" s="728" t="s">
        <v>2255</v>
      </c>
      <c r="D6" s="728" t="s">
        <v>2256</v>
      </c>
      <c r="E6" s="728" t="s">
        <v>2257</v>
      </c>
      <c r="F6" s="729" t="s">
        <v>2258</v>
      </c>
      <c r="G6" s="729" t="s">
        <v>2259</v>
      </c>
      <c r="H6" s="728" t="s">
        <v>2260</v>
      </c>
      <c r="I6" s="728" t="s">
        <v>2261</v>
      </c>
      <c r="J6" s="730" t="s">
        <v>2262</v>
      </c>
    </row>
    <row r="7" spans="1:172" s="714" customFormat="1" ht="41.25" customHeight="1">
      <c r="A7" s="731"/>
      <c r="B7" s="732"/>
      <c r="C7" s="733"/>
      <c r="D7" s="733"/>
      <c r="E7" s="733"/>
      <c r="F7" s="734"/>
      <c r="G7" s="734"/>
      <c r="H7" s="733"/>
      <c r="I7" s="733"/>
      <c r="J7" s="735"/>
    </row>
    <row r="8" spans="1:172" s="714" customFormat="1" ht="9" customHeight="1">
      <c r="A8" s="736"/>
      <c r="B8" s="737"/>
      <c r="C8" s="702"/>
      <c r="D8" s="702"/>
      <c r="E8" s="702"/>
      <c r="F8" s="702"/>
      <c r="G8" s="702"/>
      <c r="H8" s="702"/>
      <c r="I8" s="702"/>
      <c r="J8" s="738"/>
    </row>
    <row r="9" spans="1:172" s="744" customFormat="1" ht="18" customHeight="1">
      <c r="A9" s="672" t="s">
        <v>29</v>
      </c>
      <c r="B9" s="739">
        <v>13.910520118926165</v>
      </c>
      <c r="C9" s="739">
        <v>0.10077146915208504</v>
      </c>
      <c r="D9" s="739">
        <v>12.70466830443219</v>
      </c>
      <c r="E9" s="739">
        <v>66.201096187125458</v>
      </c>
      <c r="F9" s="739">
        <v>3.5906428388532712</v>
      </c>
      <c r="G9" s="739">
        <v>1.5496568505465961E-2</v>
      </c>
      <c r="H9" s="739">
        <v>0.97191497544907168</v>
      </c>
      <c r="I9" s="739">
        <v>2.5048895375562839</v>
      </c>
      <c r="J9" s="740">
        <v>119081324.317</v>
      </c>
      <c r="K9" s="741"/>
      <c r="L9" s="742"/>
      <c r="M9" s="742"/>
      <c r="N9" s="742"/>
      <c r="O9" s="742"/>
      <c r="P9" s="742"/>
      <c r="Q9" s="742"/>
      <c r="R9" s="742"/>
      <c r="S9" s="742"/>
      <c r="T9" s="742"/>
      <c r="U9" s="742"/>
      <c r="V9" s="743"/>
      <c r="W9" s="743"/>
      <c r="X9" s="743"/>
      <c r="Y9" s="743"/>
      <c r="Z9" s="743"/>
      <c r="AA9" s="743"/>
      <c r="AB9" s="743"/>
      <c r="AC9" s="743"/>
      <c r="AD9" s="743"/>
      <c r="AE9" s="742"/>
      <c r="AF9" s="742"/>
      <c r="AG9" s="742"/>
      <c r="AH9" s="742"/>
      <c r="AI9" s="742"/>
      <c r="AJ9" s="742"/>
      <c r="AK9" s="742"/>
      <c r="AL9" s="742"/>
      <c r="AM9" s="742"/>
      <c r="AN9" s="742"/>
      <c r="AO9" s="742"/>
      <c r="AP9" s="742"/>
      <c r="AQ9" s="742"/>
      <c r="AR9" s="742"/>
      <c r="AS9" s="742"/>
      <c r="AT9" s="742"/>
      <c r="AU9" s="742"/>
      <c r="AV9" s="742"/>
      <c r="AW9" s="742"/>
      <c r="AX9" s="742"/>
      <c r="AY9" s="742"/>
      <c r="AZ9" s="742"/>
      <c r="BA9" s="742"/>
      <c r="BB9" s="742"/>
      <c r="BC9" s="742"/>
      <c r="BD9" s="742"/>
      <c r="BE9" s="742"/>
      <c r="BF9" s="742"/>
      <c r="BG9" s="742"/>
      <c r="BH9" s="742"/>
      <c r="BI9" s="742"/>
      <c r="BJ9" s="742"/>
      <c r="BK9" s="742"/>
      <c r="BL9" s="742"/>
      <c r="BM9" s="742"/>
      <c r="BN9" s="742"/>
      <c r="BO9" s="742"/>
      <c r="BP9" s="742"/>
      <c r="BQ9" s="742"/>
      <c r="BR9" s="742"/>
      <c r="BS9" s="742"/>
      <c r="BT9" s="742"/>
      <c r="BU9" s="742"/>
      <c r="BV9" s="742"/>
      <c r="BW9" s="742"/>
      <c r="BX9" s="742"/>
      <c r="BY9" s="742"/>
      <c r="BZ9" s="742"/>
      <c r="CA9" s="742"/>
      <c r="CB9" s="742"/>
      <c r="CC9" s="742"/>
      <c r="CD9" s="742"/>
      <c r="CE9" s="742"/>
      <c r="CF9" s="742"/>
      <c r="CG9" s="742"/>
      <c r="CH9" s="742"/>
      <c r="CI9" s="742"/>
      <c r="CJ9" s="742"/>
      <c r="CK9" s="742"/>
      <c r="CL9" s="742"/>
      <c r="CM9" s="742"/>
      <c r="CN9" s="742"/>
      <c r="CO9" s="742"/>
      <c r="CP9" s="742"/>
      <c r="CQ9" s="742"/>
      <c r="CR9" s="742"/>
      <c r="CS9" s="742"/>
      <c r="CT9" s="742"/>
      <c r="CU9" s="742"/>
      <c r="CV9" s="742"/>
      <c r="CW9" s="742"/>
      <c r="CX9" s="742"/>
      <c r="CY9" s="742"/>
      <c r="CZ9" s="742"/>
      <c r="DA9" s="742"/>
      <c r="DB9" s="742"/>
      <c r="DC9" s="742"/>
      <c r="DD9" s="742"/>
      <c r="DE9" s="742"/>
      <c r="DF9" s="742"/>
      <c r="DG9" s="742"/>
      <c r="DH9" s="742"/>
      <c r="DI9" s="742"/>
      <c r="DJ9" s="742"/>
      <c r="DK9" s="742"/>
      <c r="DL9" s="742"/>
      <c r="DM9" s="742"/>
      <c r="DN9" s="742"/>
      <c r="DO9" s="742"/>
      <c r="DP9" s="742"/>
      <c r="DQ9" s="742"/>
      <c r="DR9" s="742"/>
      <c r="DS9" s="742"/>
      <c r="DT9" s="742"/>
      <c r="DU9" s="742"/>
      <c r="DV9" s="742"/>
      <c r="DW9" s="742"/>
      <c r="DX9" s="742"/>
      <c r="DY9" s="742"/>
      <c r="DZ9" s="742"/>
      <c r="EA9" s="742"/>
      <c r="EB9" s="742"/>
      <c r="EC9" s="742"/>
      <c r="ED9" s="742"/>
      <c r="EE9" s="742"/>
      <c r="EF9" s="742"/>
      <c r="EG9" s="742"/>
      <c r="EH9" s="742"/>
      <c r="EI9" s="742"/>
      <c r="EJ9" s="742"/>
      <c r="EK9" s="742"/>
      <c r="EL9" s="742"/>
      <c r="EM9" s="742"/>
      <c r="EN9" s="742"/>
      <c r="EO9" s="742"/>
      <c r="EP9" s="742"/>
      <c r="EQ9" s="742"/>
      <c r="ER9" s="742"/>
      <c r="ES9" s="742"/>
      <c r="ET9" s="742"/>
      <c r="EU9" s="742"/>
      <c r="EV9" s="742"/>
      <c r="EW9" s="742"/>
      <c r="EX9" s="742"/>
      <c r="EY9" s="742"/>
      <c r="EZ9" s="742"/>
      <c r="FA9" s="742"/>
      <c r="FB9" s="742"/>
      <c r="FC9" s="742"/>
      <c r="FD9" s="742"/>
      <c r="FE9" s="742"/>
      <c r="FF9" s="742"/>
      <c r="FG9" s="742"/>
      <c r="FH9" s="742"/>
      <c r="FI9" s="742"/>
      <c r="FJ9" s="742"/>
      <c r="FK9" s="742"/>
      <c r="FL9" s="742"/>
      <c r="FM9" s="742"/>
      <c r="FN9" s="742"/>
      <c r="FO9" s="742"/>
      <c r="FP9" s="742"/>
    </row>
    <row r="10" spans="1:172" s="744" customFormat="1" ht="18" customHeight="1">
      <c r="A10" s="672" t="s">
        <v>30</v>
      </c>
      <c r="B10" s="739">
        <v>16.400513300393122</v>
      </c>
      <c r="C10" s="739" t="s">
        <v>111</v>
      </c>
      <c r="D10" s="739">
        <v>2.577024414643001</v>
      </c>
      <c r="E10" s="739">
        <v>76.716794361193777</v>
      </c>
      <c r="F10" s="739">
        <v>0.87651144938363168</v>
      </c>
      <c r="G10" s="739">
        <v>0.13313617422233062</v>
      </c>
      <c r="H10" s="739">
        <v>1.2256577372604924</v>
      </c>
      <c r="I10" s="739">
        <v>2.0703625629036515</v>
      </c>
      <c r="J10" s="740">
        <v>2184500.9569999999</v>
      </c>
      <c r="K10" s="741"/>
      <c r="L10" s="742"/>
      <c r="M10" s="742"/>
      <c r="N10" s="742"/>
      <c r="O10" s="742"/>
      <c r="P10" s="742"/>
      <c r="Q10" s="742"/>
      <c r="R10" s="742"/>
      <c r="S10" s="742"/>
      <c r="T10" s="742"/>
      <c r="U10" s="742"/>
      <c r="V10" s="743"/>
      <c r="W10" s="743"/>
      <c r="X10" s="743"/>
      <c r="Y10" s="743"/>
      <c r="Z10" s="743"/>
      <c r="AA10" s="743"/>
      <c r="AB10" s="743"/>
      <c r="AC10" s="743"/>
      <c r="AD10" s="743"/>
      <c r="AE10" s="742"/>
      <c r="AF10" s="742"/>
      <c r="AG10" s="742"/>
      <c r="AH10" s="742"/>
      <c r="AI10" s="742"/>
      <c r="AJ10" s="742"/>
      <c r="AK10" s="742"/>
      <c r="AL10" s="742"/>
      <c r="AM10" s="742"/>
      <c r="AN10" s="742"/>
      <c r="AO10" s="742"/>
      <c r="AP10" s="742"/>
      <c r="AQ10" s="742"/>
      <c r="AR10" s="742"/>
      <c r="AS10" s="742"/>
      <c r="AT10" s="742"/>
      <c r="AU10" s="742"/>
      <c r="AV10" s="742"/>
      <c r="AW10" s="742"/>
      <c r="AX10" s="742"/>
      <c r="AY10" s="742"/>
      <c r="AZ10" s="742"/>
      <c r="BA10" s="742"/>
      <c r="BB10" s="742"/>
      <c r="BC10" s="742"/>
      <c r="BD10" s="742"/>
      <c r="BE10" s="742"/>
      <c r="BF10" s="742"/>
      <c r="BG10" s="742"/>
      <c r="BH10" s="742"/>
      <c r="BI10" s="742"/>
      <c r="BJ10" s="742"/>
      <c r="BK10" s="742"/>
      <c r="BL10" s="742"/>
      <c r="BM10" s="742"/>
      <c r="BN10" s="742"/>
      <c r="BO10" s="742"/>
      <c r="BP10" s="742"/>
      <c r="BQ10" s="742"/>
      <c r="BR10" s="742"/>
      <c r="BS10" s="742"/>
      <c r="BT10" s="742"/>
      <c r="BU10" s="742"/>
      <c r="BV10" s="742"/>
      <c r="BW10" s="742"/>
      <c r="BX10" s="742"/>
      <c r="BY10" s="742"/>
      <c r="BZ10" s="742"/>
      <c r="CA10" s="742"/>
      <c r="CB10" s="742"/>
      <c r="CC10" s="742"/>
      <c r="CD10" s="742"/>
      <c r="CE10" s="742"/>
      <c r="CF10" s="742"/>
      <c r="CG10" s="742"/>
      <c r="CH10" s="742"/>
      <c r="CI10" s="742"/>
      <c r="CJ10" s="742"/>
      <c r="CK10" s="742"/>
      <c r="CL10" s="742"/>
      <c r="CM10" s="742"/>
      <c r="CN10" s="742"/>
      <c r="CO10" s="742"/>
      <c r="CP10" s="742"/>
      <c r="CQ10" s="742"/>
      <c r="CR10" s="742"/>
      <c r="CS10" s="742"/>
      <c r="CT10" s="742"/>
      <c r="CU10" s="742"/>
      <c r="CV10" s="742"/>
      <c r="CW10" s="742"/>
      <c r="CX10" s="742"/>
      <c r="CY10" s="742"/>
      <c r="CZ10" s="742"/>
      <c r="DA10" s="742"/>
      <c r="DB10" s="742"/>
      <c r="DC10" s="742"/>
      <c r="DD10" s="742"/>
      <c r="DE10" s="742"/>
      <c r="DF10" s="742"/>
      <c r="DG10" s="742"/>
      <c r="DH10" s="742"/>
      <c r="DI10" s="742"/>
      <c r="DJ10" s="742"/>
      <c r="DK10" s="742"/>
      <c r="DL10" s="742"/>
      <c r="DM10" s="742"/>
      <c r="DN10" s="742"/>
      <c r="DO10" s="742"/>
      <c r="DP10" s="742"/>
      <c r="DQ10" s="742"/>
      <c r="DR10" s="742"/>
      <c r="DS10" s="742"/>
      <c r="DT10" s="742"/>
      <c r="DU10" s="742"/>
      <c r="DV10" s="742"/>
      <c r="DW10" s="742"/>
      <c r="DX10" s="742"/>
      <c r="DY10" s="742"/>
      <c r="DZ10" s="742"/>
      <c r="EA10" s="742"/>
      <c r="EB10" s="742"/>
      <c r="EC10" s="742"/>
      <c r="ED10" s="742"/>
      <c r="EE10" s="742"/>
      <c r="EF10" s="742"/>
      <c r="EG10" s="742"/>
      <c r="EH10" s="742"/>
      <c r="EI10" s="742"/>
      <c r="EJ10" s="742"/>
      <c r="EK10" s="742"/>
      <c r="EL10" s="742"/>
      <c r="EM10" s="742"/>
      <c r="EN10" s="742"/>
      <c r="EO10" s="742"/>
      <c r="EP10" s="742"/>
      <c r="EQ10" s="742"/>
      <c r="ER10" s="742"/>
      <c r="ES10" s="742"/>
      <c r="ET10" s="742"/>
      <c r="EU10" s="742"/>
      <c r="EV10" s="742"/>
      <c r="EW10" s="742"/>
      <c r="EX10" s="742"/>
      <c r="EY10" s="742"/>
      <c r="EZ10" s="742"/>
      <c r="FA10" s="742"/>
      <c r="FB10" s="742"/>
      <c r="FC10" s="742"/>
      <c r="FD10" s="742"/>
      <c r="FE10" s="742"/>
      <c r="FF10" s="742"/>
      <c r="FG10" s="742"/>
      <c r="FH10" s="742"/>
      <c r="FI10" s="742"/>
      <c r="FJ10" s="742"/>
      <c r="FK10" s="742"/>
      <c r="FL10" s="742"/>
      <c r="FM10" s="742"/>
      <c r="FN10" s="742"/>
      <c r="FO10" s="742"/>
      <c r="FP10" s="742"/>
    </row>
    <row r="11" spans="1:172" s="744" customFormat="1" ht="18" customHeight="1">
      <c r="A11" s="672" t="s">
        <v>31</v>
      </c>
      <c r="B11" s="739">
        <v>21.019777400901777</v>
      </c>
      <c r="C11" s="739" t="s">
        <v>111</v>
      </c>
      <c r="D11" s="739">
        <v>16.60522658923389</v>
      </c>
      <c r="E11" s="739">
        <v>56.290342266671345</v>
      </c>
      <c r="F11" s="739">
        <v>3.1396677329387161</v>
      </c>
      <c r="G11" s="739">
        <v>1.4178800306994596E-2</v>
      </c>
      <c r="H11" s="739">
        <v>0.519335228312096</v>
      </c>
      <c r="I11" s="739">
        <v>2.4114719816351839</v>
      </c>
      <c r="J11" s="740">
        <v>214025836.76300001</v>
      </c>
      <c r="K11" s="741"/>
      <c r="L11" s="742"/>
      <c r="M11" s="742"/>
      <c r="N11" s="742"/>
      <c r="O11" s="742"/>
      <c r="P11" s="742"/>
      <c r="Q11" s="742"/>
      <c r="R11" s="742"/>
      <c r="S11" s="742"/>
      <c r="T11" s="742"/>
      <c r="U11" s="742"/>
      <c r="V11" s="743"/>
      <c r="W11" s="743"/>
      <c r="X11" s="743"/>
      <c r="Y11" s="743"/>
      <c r="Z11" s="743"/>
      <c r="AA11" s="743"/>
      <c r="AB11" s="743"/>
      <c r="AC11" s="743"/>
      <c r="AD11" s="743"/>
      <c r="AE11" s="742"/>
      <c r="AF11" s="742"/>
      <c r="AG11" s="742"/>
      <c r="AH11" s="742"/>
      <c r="AI11" s="742"/>
      <c r="AJ11" s="742"/>
      <c r="AK11" s="742"/>
      <c r="AL11" s="742"/>
      <c r="AM11" s="742"/>
      <c r="AN11" s="742"/>
      <c r="AO11" s="742"/>
      <c r="AP11" s="742"/>
      <c r="AQ11" s="742"/>
      <c r="AR11" s="742"/>
      <c r="AS11" s="742"/>
      <c r="AT11" s="742"/>
      <c r="AU11" s="742"/>
      <c r="AV11" s="742"/>
      <c r="AW11" s="742"/>
      <c r="AX11" s="742"/>
      <c r="AY11" s="742"/>
      <c r="AZ11" s="742"/>
      <c r="BA11" s="742"/>
      <c r="BB11" s="742"/>
      <c r="BC11" s="742"/>
      <c r="BD11" s="742"/>
      <c r="BE11" s="742"/>
      <c r="BF11" s="742"/>
      <c r="BG11" s="742"/>
      <c r="BH11" s="742"/>
      <c r="BI11" s="742"/>
      <c r="BJ11" s="742"/>
      <c r="BK11" s="742"/>
      <c r="BL11" s="742"/>
      <c r="BM11" s="742"/>
      <c r="BN11" s="742"/>
      <c r="BO11" s="742"/>
      <c r="BP11" s="742"/>
      <c r="BQ11" s="742"/>
      <c r="BR11" s="742"/>
      <c r="BS11" s="742"/>
      <c r="BT11" s="742"/>
      <c r="BU11" s="742"/>
      <c r="BV11" s="742"/>
      <c r="BW11" s="742"/>
      <c r="BX11" s="742"/>
      <c r="BY11" s="742"/>
      <c r="BZ11" s="742"/>
      <c r="CA11" s="742"/>
      <c r="CB11" s="742"/>
      <c r="CC11" s="742"/>
      <c r="CD11" s="742"/>
      <c r="CE11" s="742"/>
      <c r="CF11" s="742"/>
      <c r="CG11" s="742"/>
      <c r="CH11" s="742"/>
      <c r="CI11" s="742"/>
      <c r="CJ11" s="742"/>
      <c r="CK11" s="742"/>
      <c r="CL11" s="742"/>
      <c r="CM11" s="742"/>
      <c r="CN11" s="742"/>
      <c r="CO11" s="742"/>
      <c r="CP11" s="742"/>
      <c r="CQ11" s="742"/>
      <c r="CR11" s="742"/>
      <c r="CS11" s="742"/>
      <c r="CT11" s="742"/>
      <c r="CU11" s="742"/>
      <c r="CV11" s="742"/>
      <c r="CW11" s="742"/>
      <c r="CX11" s="742"/>
      <c r="CY11" s="742"/>
      <c r="CZ11" s="742"/>
      <c r="DA11" s="742"/>
      <c r="DB11" s="742"/>
      <c r="DC11" s="742"/>
      <c r="DD11" s="742"/>
      <c r="DE11" s="742"/>
      <c r="DF11" s="742"/>
      <c r="DG11" s="742"/>
      <c r="DH11" s="742"/>
      <c r="DI11" s="742"/>
      <c r="DJ11" s="742"/>
      <c r="DK11" s="742"/>
      <c r="DL11" s="742"/>
      <c r="DM11" s="742"/>
      <c r="DN11" s="742"/>
      <c r="DO11" s="742"/>
      <c r="DP11" s="742"/>
      <c r="DQ11" s="742"/>
      <c r="DR11" s="742"/>
      <c r="DS11" s="742"/>
      <c r="DT11" s="742"/>
      <c r="DU11" s="742"/>
      <c r="DV11" s="742"/>
      <c r="DW11" s="742"/>
      <c r="DX11" s="742"/>
      <c r="DY11" s="742"/>
      <c r="DZ11" s="742"/>
      <c r="EA11" s="742"/>
      <c r="EB11" s="742"/>
      <c r="EC11" s="742"/>
      <c r="ED11" s="742"/>
      <c r="EE11" s="742"/>
      <c r="EF11" s="742"/>
      <c r="EG11" s="742"/>
      <c r="EH11" s="742"/>
      <c r="EI11" s="742"/>
      <c r="EJ11" s="742"/>
      <c r="EK11" s="742"/>
      <c r="EL11" s="742"/>
      <c r="EM11" s="742"/>
      <c r="EN11" s="742"/>
      <c r="EO11" s="742"/>
      <c r="EP11" s="742"/>
      <c r="EQ11" s="742"/>
      <c r="ER11" s="742"/>
      <c r="ES11" s="742"/>
      <c r="ET11" s="742"/>
      <c r="EU11" s="742"/>
      <c r="EV11" s="742"/>
      <c r="EW11" s="742"/>
      <c r="EX11" s="742"/>
      <c r="EY11" s="742"/>
      <c r="EZ11" s="742"/>
      <c r="FA11" s="742"/>
      <c r="FB11" s="742"/>
      <c r="FC11" s="742"/>
      <c r="FD11" s="742"/>
      <c r="FE11" s="742"/>
      <c r="FF11" s="742"/>
      <c r="FG11" s="742"/>
      <c r="FH11" s="742"/>
      <c r="FI11" s="742"/>
      <c r="FJ11" s="742"/>
      <c r="FK11" s="742"/>
      <c r="FL11" s="742"/>
      <c r="FM11" s="742"/>
      <c r="FN11" s="742"/>
      <c r="FO11" s="742"/>
      <c r="FP11" s="742"/>
    </row>
    <row r="12" spans="1:172" s="744" customFormat="1" ht="18" customHeight="1">
      <c r="A12" s="672" t="s">
        <v>32</v>
      </c>
      <c r="B12" s="739">
        <v>21.132578124112879</v>
      </c>
      <c r="C12" s="739" t="s">
        <v>111</v>
      </c>
      <c r="D12" s="739">
        <v>8.2474878457545611</v>
      </c>
      <c r="E12" s="739">
        <v>65.818182520730105</v>
      </c>
      <c r="F12" s="739">
        <v>0.95941782723606239</v>
      </c>
      <c r="G12" s="739">
        <v>6.5426552621209624E-2</v>
      </c>
      <c r="H12" s="739">
        <v>0.76700048126422971</v>
      </c>
      <c r="I12" s="739">
        <v>3.0099066482809622</v>
      </c>
      <c r="J12" s="740">
        <v>9861244.0079999994</v>
      </c>
      <c r="K12" s="741"/>
      <c r="L12" s="742"/>
      <c r="M12" s="742"/>
      <c r="N12" s="742"/>
      <c r="O12" s="742"/>
      <c r="P12" s="742"/>
      <c r="Q12" s="742"/>
      <c r="R12" s="742"/>
      <c r="S12" s="742"/>
      <c r="T12" s="742"/>
      <c r="U12" s="742"/>
      <c r="V12" s="743"/>
      <c r="W12" s="743"/>
      <c r="X12" s="743"/>
      <c r="Y12" s="743"/>
      <c r="Z12" s="743"/>
      <c r="AA12" s="743"/>
      <c r="AB12" s="743"/>
      <c r="AC12" s="743"/>
      <c r="AD12" s="743"/>
      <c r="AE12" s="742"/>
      <c r="AF12" s="742"/>
      <c r="AG12" s="742"/>
      <c r="AH12" s="742"/>
      <c r="AI12" s="742"/>
      <c r="AJ12" s="742"/>
      <c r="AK12" s="742"/>
      <c r="AL12" s="742"/>
      <c r="AM12" s="742"/>
      <c r="AN12" s="742"/>
      <c r="AO12" s="742"/>
      <c r="AP12" s="742"/>
      <c r="AQ12" s="742"/>
      <c r="AR12" s="742"/>
      <c r="AS12" s="742"/>
      <c r="AT12" s="742"/>
      <c r="AU12" s="742"/>
      <c r="AV12" s="742"/>
      <c r="AW12" s="742"/>
      <c r="AX12" s="742"/>
      <c r="AY12" s="742"/>
      <c r="AZ12" s="742"/>
      <c r="BA12" s="742"/>
      <c r="BB12" s="742"/>
      <c r="BC12" s="742"/>
      <c r="BD12" s="742"/>
      <c r="BE12" s="742"/>
      <c r="BF12" s="742"/>
      <c r="BG12" s="742"/>
      <c r="BH12" s="742"/>
      <c r="BI12" s="742"/>
      <c r="BJ12" s="742"/>
      <c r="BK12" s="742"/>
      <c r="BL12" s="742"/>
      <c r="BM12" s="742"/>
      <c r="BN12" s="742"/>
      <c r="BO12" s="742"/>
      <c r="BP12" s="742"/>
      <c r="BQ12" s="742"/>
      <c r="BR12" s="742"/>
      <c r="BS12" s="742"/>
      <c r="BT12" s="742"/>
      <c r="BU12" s="742"/>
      <c r="BV12" s="742"/>
      <c r="BW12" s="742"/>
      <c r="BX12" s="742"/>
      <c r="BY12" s="742"/>
      <c r="BZ12" s="742"/>
      <c r="CA12" s="742"/>
      <c r="CB12" s="742"/>
      <c r="CC12" s="742"/>
      <c r="CD12" s="742"/>
      <c r="CE12" s="742"/>
      <c r="CF12" s="742"/>
      <c r="CG12" s="742"/>
      <c r="CH12" s="742"/>
      <c r="CI12" s="742"/>
      <c r="CJ12" s="742"/>
      <c r="CK12" s="742"/>
      <c r="CL12" s="742"/>
      <c r="CM12" s="742"/>
      <c r="CN12" s="742"/>
      <c r="CO12" s="742"/>
      <c r="CP12" s="742"/>
      <c r="CQ12" s="742"/>
      <c r="CR12" s="742"/>
      <c r="CS12" s="742"/>
      <c r="CT12" s="742"/>
      <c r="CU12" s="742"/>
      <c r="CV12" s="742"/>
      <c r="CW12" s="742"/>
      <c r="CX12" s="742"/>
      <c r="CY12" s="742"/>
      <c r="CZ12" s="742"/>
      <c r="DA12" s="742"/>
      <c r="DB12" s="742"/>
      <c r="DC12" s="742"/>
      <c r="DD12" s="742"/>
      <c r="DE12" s="742"/>
      <c r="DF12" s="742"/>
      <c r="DG12" s="742"/>
      <c r="DH12" s="742"/>
      <c r="DI12" s="742"/>
      <c r="DJ12" s="742"/>
      <c r="DK12" s="742"/>
      <c r="DL12" s="742"/>
      <c r="DM12" s="742"/>
      <c r="DN12" s="742"/>
      <c r="DO12" s="742"/>
      <c r="DP12" s="742"/>
      <c r="DQ12" s="742"/>
      <c r="DR12" s="742"/>
      <c r="DS12" s="742"/>
      <c r="DT12" s="742"/>
      <c r="DU12" s="742"/>
      <c r="DV12" s="742"/>
      <c r="DW12" s="742"/>
      <c r="DX12" s="742"/>
      <c r="DY12" s="742"/>
      <c r="DZ12" s="742"/>
      <c r="EA12" s="742"/>
      <c r="EB12" s="742"/>
      <c r="EC12" s="742"/>
      <c r="ED12" s="742"/>
      <c r="EE12" s="742"/>
      <c r="EF12" s="742"/>
      <c r="EG12" s="742"/>
      <c r="EH12" s="742"/>
      <c r="EI12" s="742"/>
      <c r="EJ12" s="742"/>
      <c r="EK12" s="742"/>
      <c r="EL12" s="742"/>
      <c r="EM12" s="742"/>
      <c r="EN12" s="742"/>
      <c r="EO12" s="742"/>
      <c r="EP12" s="742"/>
      <c r="EQ12" s="742"/>
      <c r="ER12" s="742"/>
      <c r="ES12" s="742"/>
      <c r="ET12" s="742"/>
      <c r="EU12" s="742"/>
      <c r="EV12" s="742"/>
      <c r="EW12" s="742"/>
      <c r="EX12" s="742"/>
      <c r="EY12" s="742"/>
      <c r="EZ12" s="742"/>
      <c r="FA12" s="742"/>
      <c r="FB12" s="742"/>
      <c r="FC12" s="742"/>
      <c r="FD12" s="742"/>
      <c r="FE12" s="742"/>
      <c r="FF12" s="742"/>
      <c r="FG12" s="742"/>
      <c r="FH12" s="742"/>
      <c r="FI12" s="742"/>
      <c r="FJ12" s="742"/>
      <c r="FK12" s="742"/>
      <c r="FL12" s="742"/>
      <c r="FM12" s="742"/>
      <c r="FN12" s="742"/>
      <c r="FO12" s="742"/>
      <c r="FP12" s="742"/>
    </row>
    <row r="13" spans="1:172" s="744" customFormat="1" ht="18" customHeight="1">
      <c r="A13" s="672" t="s">
        <v>33</v>
      </c>
      <c r="B13" s="739">
        <v>21.016218189169873</v>
      </c>
      <c r="C13" s="739">
        <v>0.79133265103786976</v>
      </c>
      <c r="D13" s="739">
        <v>14.232330348813043</v>
      </c>
      <c r="E13" s="739">
        <v>58.565492082779649</v>
      </c>
      <c r="F13" s="739">
        <v>1.2371921998381357</v>
      </c>
      <c r="G13" s="739">
        <v>0.13661654721298946</v>
      </c>
      <c r="H13" s="739">
        <v>0.53028627830681252</v>
      </c>
      <c r="I13" s="739">
        <v>3.4905317028416425</v>
      </c>
      <c r="J13" s="740">
        <v>24136499.327999998</v>
      </c>
      <c r="K13" s="741"/>
      <c r="L13" s="742"/>
      <c r="M13" s="742"/>
      <c r="N13" s="742"/>
      <c r="O13" s="742"/>
      <c r="P13" s="742"/>
      <c r="Q13" s="742"/>
      <c r="R13" s="742"/>
      <c r="S13" s="742"/>
      <c r="T13" s="742"/>
      <c r="U13" s="742"/>
      <c r="V13" s="743"/>
      <c r="W13" s="743"/>
      <c r="X13" s="743"/>
      <c r="Y13" s="743"/>
      <c r="Z13" s="743"/>
      <c r="AA13" s="743"/>
      <c r="AB13" s="743"/>
      <c r="AC13" s="743"/>
      <c r="AD13" s="743"/>
      <c r="AE13" s="742"/>
      <c r="AF13" s="742"/>
      <c r="AG13" s="742"/>
      <c r="AH13" s="742"/>
      <c r="AI13" s="742"/>
      <c r="AJ13" s="742"/>
      <c r="AK13" s="742"/>
      <c r="AL13" s="742"/>
      <c r="AM13" s="742"/>
      <c r="AN13" s="742"/>
      <c r="AO13" s="742"/>
      <c r="AP13" s="742"/>
      <c r="AQ13" s="742"/>
      <c r="AR13" s="742"/>
      <c r="AS13" s="742"/>
      <c r="AT13" s="742"/>
      <c r="AU13" s="742"/>
      <c r="AV13" s="742"/>
      <c r="AW13" s="742"/>
      <c r="AX13" s="742"/>
      <c r="AY13" s="742"/>
      <c r="AZ13" s="742"/>
      <c r="BA13" s="742"/>
      <c r="BB13" s="742"/>
      <c r="BC13" s="742"/>
      <c r="BD13" s="742"/>
      <c r="BE13" s="742"/>
      <c r="BF13" s="742"/>
      <c r="BG13" s="742"/>
      <c r="BH13" s="742"/>
      <c r="BI13" s="742"/>
      <c r="BJ13" s="742"/>
      <c r="BK13" s="742"/>
      <c r="BL13" s="742"/>
      <c r="BM13" s="742"/>
      <c r="BN13" s="742"/>
      <c r="BO13" s="742"/>
      <c r="BP13" s="742"/>
      <c r="BQ13" s="742"/>
      <c r="BR13" s="742"/>
      <c r="BS13" s="742"/>
      <c r="BT13" s="742"/>
      <c r="BU13" s="742"/>
      <c r="BV13" s="742"/>
      <c r="BW13" s="742"/>
      <c r="BX13" s="742"/>
      <c r="BY13" s="742"/>
      <c r="BZ13" s="742"/>
      <c r="CA13" s="742"/>
      <c r="CB13" s="742"/>
      <c r="CC13" s="742"/>
      <c r="CD13" s="742"/>
      <c r="CE13" s="742"/>
      <c r="CF13" s="742"/>
      <c r="CG13" s="742"/>
      <c r="CH13" s="742"/>
      <c r="CI13" s="742"/>
      <c r="CJ13" s="742"/>
      <c r="CK13" s="742"/>
      <c r="CL13" s="742"/>
      <c r="CM13" s="742"/>
      <c r="CN13" s="742"/>
      <c r="CO13" s="742"/>
      <c r="CP13" s="742"/>
      <c r="CQ13" s="742"/>
      <c r="CR13" s="742"/>
      <c r="CS13" s="742"/>
      <c r="CT13" s="742"/>
      <c r="CU13" s="742"/>
      <c r="CV13" s="742"/>
      <c r="CW13" s="742"/>
      <c r="CX13" s="742"/>
      <c r="CY13" s="742"/>
      <c r="CZ13" s="742"/>
      <c r="DA13" s="742"/>
      <c r="DB13" s="742"/>
      <c r="DC13" s="742"/>
      <c r="DD13" s="742"/>
      <c r="DE13" s="742"/>
      <c r="DF13" s="742"/>
      <c r="DG13" s="742"/>
      <c r="DH13" s="742"/>
      <c r="DI13" s="742"/>
      <c r="DJ13" s="742"/>
      <c r="DK13" s="742"/>
      <c r="DL13" s="742"/>
      <c r="DM13" s="742"/>
      <c r="DN13" s="742"/>
      <c r="DO13" s="742"/>
      <c r="DP13" s="742"/>
      <c r="DQ13" s="742"/>
      <c r="DR13" s="742"/>
      <c r="DS13" s="742"/>
      <c r="DT13" s="742"/>
      <c r="DU13" s="742"/>
      <c r="DV13" s="742"/>
      <c r="DW13" s="742"/>
      <c r="DX13" s="742"/>
      <c r="DY13" s="742"/>
      <c r="DZ13" s="742"/>
      <c r="EA13" s="742"/>
      <c r="EB13" s="742"/>
      <c r="EC13" s="742"/>
      <c r="ED13" s="742"/>
      <c r="EE13" s="742"/>
      <c r="EF13" s="742"/>
      <c r="EG13" s="742"/>
      <c r="EH13" s="742"/>
      <c r="EI13" s="742"/>
      <c r="EJ13" s="742"/>
      <c r="EK13" s="742"/>
      <c r="EL13" s="742"/>
      <c r="EM13" s="742"/>
      <c r="EN13" s="742"/>
      <c r="EO13" s="742"/>
      <c r="EP13" s="742"/>
      <c r="EQ13" s="742"/>
      <c r="ER13" s="742"/>
      <c r="ES13" s="742"/>
      <c r="ET13" s="742"/>
      <c r="EU13" s="742"/>
      <c r="EV13" s="742"/>
      <c r="EW13" s="742"/>
      <c r="EX13" s="742"/>
      <c r="EY13" s="742"/>
      <c r="EZ13" s="742"/>
      <c r="FA13" s="742"/>
      <c r="FB13" s="742"/>
      <c r="FC13" s="742"/>
      <c r="FD13" s="742"/>
      <c r="FE13" s="742"/>
      <c r="FF13" s="742"/>
      <c r="FG13" s="742"/>
      <c r="FH13" s="742"/>
      <c r="FI13" s="742"/>
      <c r="FJ13" s="742"/>
      <c r="FK13" s="742"/>
      <c r="FL13" s="742"/>
      <c r="FM13" s="742"/>
      <c r="FN13" s="742"/>
      <c r="FO13" s="742"/>
      <c r="FP13" s="742"/>
    </row>
    <row r="14" spans="1:172" s="744" customFormat="1" ht="18" customHeight="1">
      <c r="A14" s="672" t="s">
        <v>109</v>
      </c>
      <c r="B14" s="739">
        <v>20.698831891337004</v>
      </c>
      <c r="C14" s="739">
        <v>0.11453088752532475</v>
      </c>
      <c r="D14" s="739">
        <v>12.122865208963111</v>
      </c>
      <c r="E14" s="739">
        <v>61.466947340252808</v>
      </c>
      <c r="F14" s="739">
        <v>2.306622187588085</v>
      </c>
      <c r="G14" s="739">
        <v>3.3270512734604192E-2</v>
      </c>
      <c r="H14" s="739">
        <v>0.37598124166427843</v>
      </c>
      <c r="I14" s="739">
        <v>2.8809507299347779</v>
      </c>
      <c r="J14" s="740">
        <v>74215787.406000003</v>
      </c>
      <c r="K14" s="741"/>
      <c r="L14" s="742"/>
      <c r="M14" s="742"/>
      <c r="N14" s="742"/>
      <c r="O14" s="742"/>
      <c r="P14" s="742"/>
      <c r="Q14" s="742"/>
      <c r="R14" s="742"/>
      <c r="S14" s="742"/>
      <c r="T14" s="742"/>
      <c r="U14" s="742"/>
      <c r="V14" s="743"/>
      <c r="W14" s="743"/>
      <c r="X14" s="743"/>
      <c r="Y14" s="743"/>
      <c r="Z14" s="743"/>
      <c r="AA14" s="743"/>
      <c r="AB14" s="743"/>
      <c r="AC14" s="743"/>
      <c r="AD14" s="743"/>
      <c r="AE14" s="742"/>
      <c r="AF14" s="742"/>
      <c r="AG14" s="742"/>
      <c r="AH14" s="742"/>
      <c r="AI14" s="742"/>
      <c r="AJ14" s="742"/>
      <c r="AK14" s="742"/>
      <c r="AL14" s="742"/>
      <c r="AM14" s="742"/>
      <c r="AN14" s="742"/>
      <c r="AO14" s="742"/>
      <c r="AP14" s="742"/>
      <c r="AQ14" s="742"/>
      <c r="AR14" s="742"/>
      <c r="AS14" s="742"/>
      <c r="AT14" s="742"/>
      <c r="AU14" s="742"/>
      <c r="AV14" s="742"/>
      <c r="AW14" s="742"/>
      <c r="AX14" s="742"/>
      <c r="AY14" s="742"/>
      <c r="AZ14" s="742"/>
      <c r="BA14" s="742"/>
      <c r="BB14" s="742"/>
      <c r="BC14" s="742"/>
      <c r="BD14" s="742"/>
      <c r="BE14" s="742"/>
      <c r="BF14" s="742"/>
      <c r="BG14" s="742"/>
      <c r="BH14" s="742"/>
      <c r="BI14" s="742"/>
      <c r="BJ14" s="742"/>
      <c r="BK14" s="742"/>
      <c r="BL14" s="742"/>
      <c r="BM14" s="742"/>
      <c r="BN14" s="742"/>
      <c r="BO14" s="742"/>
      <c r="BP14" s="742"/>
      <c r="BQ14" s="742"/>
      <c r="BR14" s="742"/>
      <c r="BS14" s="742"/>
      <c r="BT14" s="742"/>
      <c r="BU14" s="742"/>
      <c r="BV14" s="742"/>
      <c r="BW14" s="742"/>
      <c r="BX14" s="742"/>
      <c r="BY14" s="742"/>
      <c r="BZ14" s="742"/>
      <c r="CA14" s="742"/>
      <c r="CB14" s="742"/>
      <c r="CC14" s="742"/>
      <c r="CD14" s="742"/>
      <c r="CE14" s="742"/>
      <c r="CF14" s="742"/>
      <c r="CG14" s="742"/>
      <c r="CH14" s="742"/>
      <c r="CI14" s="742"/>
      <c r="CJ14" s="742"/>
      <c r="CK14" s="742"/>
      <c r="CL14" s="742"/>
      <c r="CM14" s="742"/>
      <c r="CN14" s="742"/>
      <c r="CO14" s="742"/>
      <c r="CP14" s="742"/>
      <c r="CQ14" s="742"/>
      <c r="CR14" s="742"/>
      <c r="CS14" s="742"/>
      <c r="CT14" s="742"/>
      <c r="CU14" s="742"/>
      <c r="CV14" s="742"/>
      <c r="CW14" s="742"/>
      <c r="CX14" s="742"/>
      <c r="CY14" s="742"/>
      <c r="CZ14" s="742"/>
      <c r="DA14" s="742"/>
      <c r="DB14" s="742"/>
      <c r="DC14" s="742"/>
      <c r="DD14" s="742"/>
      <c r="DE14" s="742"/>
      <c r="DF14" s="742"/>
      <c r="DG14" s="742"/>
      <c r="DH14" s="742"/>
      <c r="DI14" s="742"/>
      <c r="DJ14" s="742"/>
      <c r="DK14" s="742"/>
      <c r="DL14" s="742"/>
      <c r="DM14" s="742"/>
      <c r="DN14" s="742"/>
      <c r="DO14" s="742"/>
      <c r="DP14" s="742"/>
      <c r="DQ14" s="742"/>
      <c r="DR14" s="742"/>
      <c r="DS14" s="742"/>
      <c r="DT14" s="742"/>
      <c r="DU14" s="742"/>
      <c r="DV14" s="742"/>
      <c r="DW14" s="742"/>
      <c r="DX14" s="742"/>
      <c r="DY14" s="742"/>
      <c r="DZ14" s="742"/>
      <c r="EA14" s="742"/>
      <c r="EB14" s="742"/>
      <c r="EC14" s="742"/>
      <c r="ED14" s="742"/>
      <c r="EE14" s="742"/>
      <c r="EF14" s="742"/>
      <c r="EG14" s="742"/>
      <c r="EH14" s="742"/>
      <c r="EI14" s="742"/>
      <c r="EJ14" s="742"/>
      <c r="EK14" s="742"/>
      <c r="EL14" s="742"/>
      <c r="EM14" s="742"/>
      <c r="EN14" s="742"/>
      <c r="EO14" s="742"/>
      <c r="EP14" s="742"/>
      <c r="EQ14" s="742"/>
      <c r="ER14" s="742"/>
      <c r="ES14" s="742"/>
      <c r="ET14" s="742"/>
      <c r="EU14" s="742"/>
      <c r="EV14" s="742"/>
      <c r="EW14" s="742"/>
      <c r="EX14" s="742"/>
      <c r="EY14" s="742"/>
      <c r="EZ14" s="742"/>
      <c r="FA14" s="742"/>
      <c r="FB14" s="742"/>
      <c r="FC14" s="742"/>
      <c r="FD14" s="742"/>
      <c r="FE14" s="742"/>
      <c r="FF14" s="742"/>
      <c r="FG14" s="742"/>
      <c r="FH14" s="742"/>
      <c r="FI14" s="742"/>
      <c r="FJ14" s="742"/>
      <c r="FK14" s="742"/>
      <c r="FL14" s="742"/>
      <c r="FM14" s="742"/>
      <c r="FN14" s="742"/>
      <c r="FO14" s="742"/>
      <c r="FP14" s="742"/>
    </row>
    <row r="15" spans="1:172" s="744" customFormat="1" ht="18" customHeight="1">
      <c r="A15" s="672" t="s">
        <v>35</v>
      </c>
      <c r="B15" s="739">
        <v>43.794391129574706</v>
      </c>
      <c r="C15" s="739" t="s">
        <v>111</v>
      </c>
      <c r="D15" s="739">
        <v>27.140241530008026</v>
      </c>
      <c r="E15" s="739">
        <v>12.018334305990539</v>
      </c>
      <c r="F15" s="739">
        <v>2.1139471732960655</v>
      </c>
      <c r="G15" s="739" t="s">
        <v>111</v>
      </c>
      <c r="H15" s="739">
        <v>0.29983530962041283</v>
      </c>
      <c r="I15" s="739">
        <v>14.633250551510244</v>
      </c>
      <c r="J15" s="740">
        <v>8965685.2070000004</v>
      </c>
      <c r="K15" s="741"/>
      <c r="L15" s="742"/>
      <c r="M15" s="742"/>
      <c r="N15" s="742"/>
      <c r="O15" s="742"/>
      <c r="P15" s="742"/>
      <c r="Q15" s="742"/>
      <c r="R15" s="742"/>
      <c r="S15" s="742"/>
      <c r="T15" s="742"/>
      <c r="U15" s="742"/>
      <c r="V15" s="743"/>
      <c r="W15" s="743"/>
      <c r="X15" s="743"/>
      <c r="Y15" s="743"/>
      <c r="Z15" s="743"/>
      <c r="AA15" s="743"/>
      <c r="AB15" s="743"/>
      <c r="AC15" s="743"/>
      <c r="AD15" s="743"/>
      <c r="AE15" s="742"/>
      <c r="AF15" s="742"/>
      <c r="AG15" s="742"/>
      <c r="AH15" s="742"/>
      <c r="AI15" s="742"/>
      <c r="AJ15" s="742"/>
      <c r="AK15" s="742"/>
      <c r="AL15" s="742"/>
      <c r="AM15" s="742"/>
      <c r="AN15" s="742"/>
      <c r="AO15" s="742"/>
      <c r="AP15" s="742"/>
      <c r="AQ15" s="742"/>
      <c r="AR15" s="742"/>
      <c r="AS15" s="742"/>
      <c r="AT15" s="742"/>
      <c r="AU15" s="742"/>
      <c r="AV15" s="742"/>
      <c r="AW15" s="742"/>
      <c r="AX15" s="742"/>
      <c r="AY15" s="742"/>
      <c r="AZ15" s="742"/>
      <c r="BA15" s="742"/>
      <c r="BB15" s="742"/>
      <c r="BC15" s="742"/>
      <c r="BD15" s="742"/>
      <c r="BE15" s="742"/>
      <c r="BF15" s="742"/>
      <c r="BG15" s="742"/>
      <c r="BH15" s="742"/>
      <c r="BI15" s="742"/>
      <c r="BJ15" s="742"/>
      <c r="BK15" s="742"/>
      <c r="BL15" s="742"/>
      <c r="BM15" s="742"/>
      <c r="BN15" s="742"/>
      <c r="BO15" s="742"/>
      <c r="BP15" s="742"/>
      <c r="BQ15" s="742"/>
      <c r="BR15" s="742"/>
      <c r="BS15" s="742"/>
      <c r="BT15" s="742"/>
      <c r="BU15" s="742"/>
      <c r="BV15" s="742"/>
      <c r="BW15" s="742"/>
      <c r="BX15" s="742"/>
      <c r="BY15" s="742"/>
      <c r="BZ15" s="742"/>
      <c r="CA15" s="742"/>
      <c r="CB15" s="742"/>
      <c r="CC15" s="742"/>
      <c r="CD15" s="742"/>
      <c r="CE15" s="742"/>
      <c r="CF15" s="742"/>
      <c r="CG15" s="742"/>
      <c r="CH15" s="742"/>
      <c r="CI15" s="742"/>
      <c r="CJ15" s="742"/>
      <c r="CK15" s="742"/>
      <c r="CL15" s="742"/>
      <c r="CM15" s="742"/>
      <c r="CN15" s="742"/>
      <c r="CO15" s="742"/>
      <c r="CP15" s="742"/>
      <c r="CQ15" s="742"/>
      <c r="CR15" s="742"/>
      <c r="CS15" s="742"/>
      <c r="CT15" s="742"/>
      <c r="CU15" s="742"/>
      <c r="CV15" s="742"/>
      <c r="CW15" s="742"/>
      <c r="CX15" s="742"/>
      <c r="CY15" s="742"/>
      <c r="CZ15" s="742"/>
      <c r="DA15" s="742"/>
      <c r="DB15" s="742"/>
      <c r="DC15" s="742"/>
      <c r="DD15" s="742"/>
      <c r="DE15" s="742"/>
      <c r="DF15" s="742"/>
      <c r="DG15" s="742"/>
      <c r="DH15" s="742"/>
      <c r="DI15" s="742"/>
      <c r="DJ15" s="742"/>
      <c r="DK15" s="742"/>
      <c r="DL15" s="742"/>
      <c r="DM15" s="742"/>
      <c r="DN15" s="742"/>
      <c r="DO15" s="742"/>
      <c r="DP15" s="742"/>
      <c r="DQ15" s="742"/>
      <c r="DR15" s="742"/>
      <c r="DS15" s="742"/>
      <c r="DT15" s="742"/>
      <c r="DU15" s="742"/>
      <c r="DV15" s="742"/>
      <c r="DW15" s="742"/>
      <c r="DX15" s="742"/>
      <c r="DY15" s="742"/>
      <c r="DZ15" s="742"/>
      <c r="EA15" s="742"/>
      <c r="EB15" s="742"/>
      <c r="EC15" s="742"/>
      <c r="ED15" s="742"/>
      <c r="EE15" s="742"/>
      <c r="EF15" s="742"/>
      <c r="EG15" s="742"/>
      <c r="EH15" s="742"/>
      <c r="EI15" s="742"/>
      <c r="EJ15" s="742"/>
      <c r="EK15" s="742"/>
      <c r="EL15" s="742"/>
      <c r="EM15" s="742"/>
      <c r="EN15" s="742"/>
      <c r="EO15" s="742"/>
      <c r="EP15" s="742"/>
      <c r="EQ15" s="742"/>
      <c r="ER15" s="742"/>
      <c r="ES15" s="742"/>
      <c r="ET15" s="742"/>
      <c r="EU15" s="742"/>
      <c r="EV15" s="742"/>
      <c r="EW15" s="742"/>
      <c r="EX15" s="742"/>
      <c r="EY15" s="742"/>
      <c r="EZ15" s="742"/>
      <c r="FA15" s="742"/>
      <c r="FB15" s="742"/>
      <c r="FC15" s="742"/>
      <c r="FD15" s="742"/>
      <c r="FE15" s="742"/>
      <c r="FF15" s="742"/>
      <c r="FG15" s="742"/>
      <c r="FH15" s="742"/>
      <c r="FI15" s="742"/>
      <c r="FJ15" s="742"/>
      <c r="FK15" s="742"/>
      <c r="FL15" s="742"/>
      <c r="FM15" s="742"/>
      <c r="FN15" s="742"/>
      <c r="FO15" s="742"/>
      <c r="FP15" s="742"/>
    </row>
    <row r="16" spans="1:172" s="744" customFormat="1" ht="18" customHeight="1">
      <c r="A16" s="672" t="s">
        <v>36</v>
      </c>
      <c r="B16" s="739">
        <v>16.344477494408007</v>
      </c>
      <c r="C16" s="739" t="s">
        <v>111</v>
      </c>
      <c r="D16" s="739">
        <v>17.00242296765758</v>
      </c>
      <c r="E16" s="739">
        <v>61.858439615185958</v>
      </c>
      <c r="F16" s="739">
        <v>2.7223928530962471</v>
      </c>
      <c r="G16" s="739">
        <v>1.2812145155637798E-2</v>
      </c>
      <c r="H16" s="739">
        <v>0.60035551957041045</v>
      </c>
      <c r="I16" s="739">
        <v>1.4590994049261705</v>
      </c>
      <c r="J16" s="740">
        <v>80002137.623999998</v>
      </c>
      <c r="K16" s="741"/>
      <c r="L16" s="742"/>
      <c r="M16" s="742"/>
      <c r="N16" s="742"/>
      <c r="O16" s="742"/>
      <c r="P16" s="742"/>
      <c r="Q16" s="742"/>
      <c r="R16" s="742"/>
      <c r="S16" s="742"/>
      <c r="T16" s="742"/>
      <c r="U16" s="742"/>
      <c r="V16" s="743"/>
      <c r="W16" s="743"/>
      <c r="X16" s="743"/>
      <c r="Y16" s="743"/>
      <c r="Z16" s="743"/>
      <c r="AA16" s="743"/>
      <c r="AB16" s="743"/>
      <c r="AC16" s="743"/>
      <c r="AD16" s="743"/>
      <c r="AE16" s="742"/>
      <c r="AF16" s="742"/>
      <c r="AG16" s="742"/>
      <c r="AH16" s="742"/>
      <c r="AI16" s="742"/>
      <c r="AJ16" s="742"/>
      <c r="AK16" s="742"/>
      <c r="AL16" s="742"/>
      <c r="AM16" s="742"/>
      <c r="AN16" s="742"/>
      <c r="AO16" s="742"/>
      <c r="AP16" s="742"/>
      <c r="AQ16" s="742"/>
      <c r="AR16" s="742"/>
      <c r="AS16" s="742"/>
      <c r="AT16" s="742"/>
      <c r="AU16" s="742"/>
      <c r="AV16" s="742"/>
      <c r="AW16" s="742"/>
      <c r="AX16" s="742"/>
      <c r="AY16" s="742"/>
      <c r="AZ16" s="742"/>
      <c r="BA16" s="742"/>
      <c r="BB16" s="742"/>
      <c r="BC16" s="742"/>
      <c r="BD16" s="742"/>
      <c r="BE16" s="742"/>
      <c r="BF16" s="742"/>
      <c r="BG16" s="742"/>
      <c r="BH16" s="742"/>
      <c r="BI16" s="742"/>
      <c r="BJ16" s="742"/>
      <c r="BK16" s="742"/>
      <c r="BL16" s="742"/>
      <c r="BM16" s="742"/>
      <c r="BN16" s="742"/>
      <c r="BO16" s="742"/>
      <c r="BP16" s="742"/>
      <c r="BQ16" s="742"/>
      <c r="BR16" s="742"/>
      <c r="BS16" s="742"/>
      <c r="BT16" s="742"/>
      <c r="BU16" s="742"/>
      <c r="BV16" s="742"/>
      <c r="BW16" s="742"/>
      <c r="BX16" s="742"/>
      <c r="BY16" s="742"/>
      <c r="BZ16" s="742"/>
      <c r="CA16" s="742"/>
      <c r="CB16" s="742"/>
      <c r="CC16" s="742"/>
      <c r="CD16" s="742"/>
      <c r="CE16" s="742"/>
      <c r="CF16" s="742"/>
      <c r="CG16" s="742"/>
      <c r="CH16" s="742"/>
      <c r="CI16" s="742"/>
      <c r="CJ16" s="742"/>
      <c r="CK16" s="742"/>
      <c r="CL16" s="742"/>
      <c r="CM16" s="742"/>
      <c r="CN16" s="742"/>
      <c r="CO16" s="742"/>
      <c r="CP16" s="742"/>
      <c r="CQ16" s="742"/>
      <c r="CR16" s="742"/>
      <c r="CS16" s="742"/>
      <c r="CT16" s="742"/>
      <c r="CU16" s="742"/>
      <c r="CV16" s="742"/>
      <c r="CW16" s="742"/>
      <c r="CX16" s="742"/>
      <c r="CY16" s="742"/>
      <c r="CZ16" s="742"/>
      <c r="DA16" s="742"/>
      <c r="DB16" s="742"/>
      <c r="DC16" s="742"/>
      <c r="DD16" s="742"/>
      <c r="DE16" s="742"/>
      <c r="DF16" s="742"/>
      <c r="DG16" s="742"/>
      <c r="DH16" s="742"/>
      <c r="DI16" s="742"/>
      <c r="DJ16" s="742"/>
      <c r="DK16" s="742"/>
      <c r="DL16" s="742"/>
      <c r="DM16" s="742"/>
      <c r="DN16" s="742"/>
      <c r="DO16" s="742"/>
      <c r="DP16" s="742"/>
      <c r="DQ16" s="742"/>
      <c r="DR16" s="742"/>
      <c r="DS16" s="742"/>
      <c r="DT16" s="742"/>
      <c r="DU16" s="742"/>
      <c r="DV16" s="742"/>
      <c r="DW16" s="742"/>
      <c r="DX16" s="742"/>
      <c r="DY16" s="742"/>
      <c r="DZ16" s="742"/>
      <c r="EA16" s="742"/>
      <c r="EB16" s="742"/>
      <c r="EC16" s="742"/>
      <c r="ED16" s="742"/>
      <c r="EE16" s="742"/>
      <c r="EF16" s="742"/>
      <c r="EG16" s="742"/>
      <c r="EH16" s="742"/>
      <c r="EI16" s="742"/>
      <c r="EJ16" s="742"/>
      <c r="EK16" s="742"/>
      <c r="EL16" s="742"/>
      <c r="EM16" s="742"/>
      <c r="EN16" s="742"/>
      <c r="EO16" s="742"/>
      <c r="EP16" s="742"/>
      <c r="EQ16" s="742"/>
      <c r="ER16" s="742"/>
      <c r="ES16" s="742"/>
      <c r="ET16" s="742"/>
      <c r="EU16" s="742"/>
      <c r="EV16" s="742"/>
      <c r="EW16" s="742"/>
      <c r="EX16" s="742"/>
      <c r="EY16" s="742"/>
      <c r="EZ16" s="742"/>
      <c r="FA16" s="742"/>
      <c r="FB16" s="742"/>
      <c r="FC16" s="742"/>
      <c r="FD16" s="742"/>
      <c r="FE16" s="742"/>
      <c r="FF16" s="742"/>
      <c r="FG16" s="742"/>
      <c r="FH16" s="742"/>
      <c r="FI16" s="742"/>
      <c r="FJ16" s="742"/>
      <c r="FK16" s="742"/>
      <c r="FL16" s="742"/>
      <c r="FM16" s="742"/>
      <c r="FN16" s="742"/>
      <c r="FO16" s="742"/>
      <c r="FP16" s="742"/>
    </row>
    <row r="17" spans="1:172" s="744" customFormat="1" ht="18" customHeight="1">
      <c r="A17" s="672" t="s">
        <v>37</v>
      </c>
      <c r="B17" s="739">
        <v>14.489872925526964</v>
      </c>
      <c r="C17" s="739">
        <v>4.2122175561661888E-2</v>
      </c>
      <c r="D17" s="739">
        <v>12.594288253570522</v>
      </c>
      <c r="E17" s="739">
        <v>68.685560655356738</v>
      </c>
      <c r="F17" s="739">
        <v>1.1510549265459913</v>
      </c>
      <c r="G17" s="739" t="s">
        <v>111</v>
      </c>
      <c r="H17" s="739">
        <v>0.53201598252532734</v>
      </c>
      <c r="I17" s="739">
        <v>2.5050850809127994</v>
      </c>
      <c r="J17" s="740">
        <v>18992371.342</v>
      </c>
      <c r="K17" s="741"/>
      <c r="L17" s="742"/>
      <c r="M17" s="742"/>
      <c r="N17" s="742"/>
      <c r="O17" s="742"/>
      <c r="P17" s="742"/>
      <c r="Q17" s="742"/>
      <c r="R17" s="742"/>
      <c r="S17" s="742"/>
      <c r="T17" s="742"/>
      <c r="U17" s="742"/>
      <c r="V17" s="743"/>
      <c r="W17" s="743"/>
      <c r="X17" s="743"/>
      <c r="Y17" s="743"/>
      <c r="Z17" s="743"/>
      <c r="AA17" s="743"/>
      <c r="AB17" s="743"/>
      <c r="AC17" s="743"/>
      <c r="AD17" s="743"/>
      <c r="AE17" s="742"/>
      <c r="AF17" s="742"/>
      <c r="AG17" s="742"/>
      <c r="AH17" s="742"/>
      <c r="AI17" s="742"/>
      <c r="AJ17" s="742"/>
      <c r="AK17" s="742"/>
      <c r="AL17" s="742"/>
      <c r="AM17" s="742"/>
      <c r="AN17" s="742"/>
      <c r="AO17" s="742"/>
      <c r="AP17" s="742"/>
      <c r="AQ17" s="742"/>
      <c r="AR17" s="742"/>
      <c r="AS17" s="742"/>
      <c r="AT17" s="742"/>
      <c r="AU17" s="742"/>
      <c r="AV17" s="742"/>
      <c r="AW17" s="742"/>
      <c r="AX17" s="742"/>
      <c r="AY17" s="742"/>
      <c r="AZ17" s="742"/>
      <c r="BA17" s="742"/>
      <c r="BB17" s="742"/>
      <c r="BC17" s="742"/>
      <c r="BD17" s="742"/>
      <c r="BE17" s="742"/>
      <c r="BF17" s="742"/>
      <c r="BG17" s="742"/>
      <c r="BH17" s="742"/>
      <c r="BI17" s="742"/>
      <c r="BJ17" s="742"/>
      <c r="BK17" s="742"/>
      <c r="BL17" s="742"/>
      <c r="BM17" s="742"/>
      <c r="BN17" s="742"/>
      <c r="BO17" s="742"/>
      <c r="BP17" s="742"/>
      <c r="BQ17" s="742"/>
      <c r="BR17" s="742"/>
      <c r="BS17" s="742"/>
      <c r="BT17" s="742"/>
      <c r="BU17" s="742"/>
      <c r="BV17" s="742"/>
      <c r="BW17" s="742"/>
      <c r="BX17" s="742"/>
      <c r="BY17" s="742"/>
      <c r="BZ17" s="742"/>
      <c r="CA17" s="742"/>
      <c r="CB17" s="742"/>
      <c r="CC17" s="742"/>
      <c r="CD17" s="742"/>
      <c r="CE17" s="742"/>
      <c r="CF17" s="742"/>
      <c r="CG17" s="742"/>
      <c r="CH17" s="742"/>
      <c r="CI17" s="742"/>
      <c r="CJ17" s="742"/>
      <c r="CK17" s="742"/>
      <c r="CL17" s="742"/>
      <c r="CM17" s="742"/>
      <c r="CN17" s="742"/>
      <c r="CO17" s="742"/>
      <c r="CP17" s="742"/>
      <c r="CQ17" s="742"/>
      <c r="CR17" s="742"/>
      <c r="CS17" s="742"/>
      <c r="CT17" s="742"/>
      <c r="CU17" s="742"/>
      <c r="CV17" s="742"/>
      <c r="CW17" s="742"/>
      <c r="CX17" s="742"/>
      <c r="CY17" s="742"/>
      <c r="CZ17" s="742"/>
      <c r="DA17" s="742"/>
      <c r="DB17" s="742"/>
      <c r="DC17" s="742"/>
      <c r="DD17" s="742"/>
      <c r="DE17" s="742"/>
      <c r="DF17" s="742"/>
      <c r="DG17" s="742"/>
      <c r="DH17" s="742"/>
      <c r="DI17" s="742"/>
      <c r="DJ17" s="742"/>
      <c r="DK17" s="742"/>
      <c r="DL17" s="742"/>
      <c r="DM17" s="742"/>
      <c r="DN17" s="742"/>
      <c r="DO17" s="742"/>
      <c r="DP17" s="742"/>
      <c r="DQ17" s="742"/>
      <c r="DR17" s="742"/>
      <c r="DS17" s="742"/>
      <c r="DT17" s="742"/>
      <c r="DU17" s="742"/>
      <c r="DV17" s="742"/>
      <c r="DW17" s="742"/>
      <c r="DX17" s="742"/>
      <c r="DY17" s="742"/>
      <c r="DZ17" s="742"/>
      <c r="EA17" s="742"/>
      <c r="EB17" s="742"/>
      <c r="EC17" s="742"/>
      <c r="ED17" s="742"/>
      <c r="EE17" s="742"/>
      <c r="EF17" s="742"/>
      <c r="EG17" s="742"/>
      <c r="EH17" s="742"/>
      <c r="EI17" s="742"/>
      <c r="EJ17" s="742"/>
      <c r="EK17" s="742"/>
      <c r="EL17" s="742"/>
      <c r="EM17" s="742"/>
      <c r="EN17" s="742"/>
      <c r="EO17" s="742"/>
      <c r="EP17" s="742"/>
      <c r="EQ17" s="742"/>
      <c r="ER17" s="742"/>
      <c r="ES17" s="742"/>
      <c r="ET17" s="742"/>
      <c r="EU17" s="742"/>
      <c r="EV17" s="742"/>
      <c r="EW17" s="742"/>
      <c r="EX17" s="742"/>
      <c r="EY17" s="742"/>
      <c r="EZ17" s="742"/>
      <c r="FA17" s="742"/>
      <c r="FB17" s="742"/>
      <c r="FC17" s="742"/>
      <c r="FD17" s="742"/>
      <c r="FE17" s="742"/>
      <c r="FF17" s="742"/>
      <c r="FG17" s="742"/>
      <c r="FH17" s="742"/>
      <c r="FI17" s="742"/>
      <c r="FJ17" s="742"/>
      <c r="FK17" s="742"/>
      <c r="FL17" s="742"/>
      <c r="FM17" s="742"/>
      <c r="FN17" s="742"/>
      <c r="FO17" s="742"/>
      <c r="FP17" s="742"/>
    </row>
    <row r="18" spans="1:172" s="744" customFormat="1" ht="18" customHeight="1">
      <c r="A18" s="672" t="s">
        <v>38</v>
      </c>
      <c r="B18" s="739">
        <v>10.31407748816032</v>
      </c>
      <c r="C18" s="739" t="s">
        <v>111</v>
      </c>
      <c r="D18" s="739">
        <v>19.954276363325942</v>
      </c>
      <c r="E18" s="739">
        <v>67.3241136199848</v>
      </c>
      <c r="F18" s="739">
        <v>0.55810447829733578</v>
      </c>
      <c r="G18" s="739" t="s">
        <v>111</v>
      </c>
      <c r="H18" s="739">
        <v>0.24984585101281823</v>
      </c>
      <c r="I18" s="739">
        <v>1.5995821992187742</v>
      </c>
      <c r="J18" s="740">
        <v>6135144.1050000004</v>
      </c>
      <c r="K18" s="741"/>
      <c r="L18" s="742"/>
      <c r="M18" s="742"/>
      <c r="N18" s="742"/>
      <c r="O18" s="742"/>
      <c r="P18" s="742"/>
      <c r="Q18" s="742"/>
      <c r="R18" s="742"/>
      <c r="S18" s="742"/>
      <c r="T18" s="742"/>
      <c r="U18" s="742"/>
      <c r="V18" s="743"/>
      <c r="W18" s="743"/>
      <c r="X18" s="743"/>
      <c r="Y18" s="743"/>
      <c r="Z18" s="743"/>
      <c r="AA18" s="743"/>
      <c r="AB18" s="743"/>
      <c r="AC18" s="743"/>
      <c r="AD18" s="743"/>
      <c r="AE18" s="742"/>
      <c r="AF18" s="742"/>
      <c r="AG18" s="742"/>
      <c r="AH18" s="742"/>
      <c r="AI18" s="742"/>
      <c r="AJ18" s="742"/>
      <c r="AK18" s="742"/>
      <c r="AL18" s="742"/>
      <c r="AM18" s="742"/>
      <c r="AN18" s="742"/>
      <c r="AO18" s="742"/>
      <c r="AP18" s="742"/>
      <c r="AQ18" s="742"/>
      <c r="AR18" s="742"/>
      <c r="AS18" s="742"/>
      <c r="AT18" s="742"/>
      <c r="AU18" s="742"/>
      <c r="AV18" s="742"/>
      <c r="AW18" s="742"/>
      <c r="AX18" s="742"/>
      <c r="AY18" s="742"/>
      <c r="AZ18" s="742"/>
      <c r="BA18" s="742"/>
      <c r="BB18" s="742"/>
      <c r="BC18" s="742"/>
      <c r="BD18" s="742"/>
      <c r="BE18" s="742"/>
      <c r="BF18" s="742"/>
      <c r="BG18" s="742"/>
      <c r="BH18" s="742"/>
      <c r="BI18" s="742"/>
      <c r="BJ18" s="742"/>
      <c r="BK18" s="742"/>
      <c r="BL18" s="742"/>
      <c r="BM18" s="742"/>
      <c r="BN18" s="742"/>
      <c r="BO18" s="742"/>
      <c r="BP18" s="742"/>
      <c r="BQ18" s="742"/>
      <c r="BR18" s="742"/>
      <c r="BS18" s="742"/>
      <c r="BT18" s="742"/>
      <c r="BU18" s="742"/>
      <c r="BV18" s="742"/>
      <c r="BW18" s="742"/>
      <c r="BX18" s="742"/>
      <c r="BY18" s="742"/>
      <c r="BZ18" s="742"/>
      <c r="CA18" s="742"/>
      <c r="CB18" s="742"/>
      <c r="CC18" s="742"/>
      <c r="CD18" s="742"/>
      <c r="CE18" s="742"/>
      <c r="CF18" s="742"/>
      <c r="CG18" s="742"/>
      <c r="CH18" s="742"/>
      <c r="CI18" s="742"/>
      <c r="CJ18" s="742"/>
      <c r="CK18" s="742"/>
      <c r="CL18" s="742"/>
      <c r="CM18" s="742"/>
      <c r="CN18" s="742"/>
      <c r="CO18" s="742"/>
      <c r="CP18" s="742"/>
      <c r="CQ18" s="742"/>
      <c r="CR18" s="742"/>
      <c r="CS18" s="742"/>
      <c r="CT18" s="742"/>
      <c r="CU18" s="742"/>
      <c r="CV18" s="742"/>
      <c r="CW18" s="742"/>
      <c r="CX18" s="742"/>
      <c r="CY18" s="742"/>
      <c r="CZ18" s="742"/>
      <c r="DA18" s="742"/>
      <c r="DB18" s="742"/>
      <c r="DC18" s="742"/>
      <c r="DD18" s="742"/>
      <c r="DE18" s="742"/>
      <c r="DF18" s="742"/>
      <c r="DG18" s="742"/>
      <c r="DH18" s="742"/>
      <c r="DI18" s="742"/>
      <c r="DJ18" s="742"/>
      <c r="DK18" s="742"/>
      <c r="DL18" s="742"/>
      <c r="DM18" s="742"/>
      <c r="DN18" s="742"/>
      <c r="DO18" s="742"/>
      <c r="DP18" s="742"/>
      <c r="DQ18" s="742"/>
      <c r="DR18" s="742"/>
      <c r="DS18" s="742"/>
      <c r="DT18" s="742"/>
      <c r="DU18" s="742"/>
      <c r="DV18" s="742"/>
      <c r="DW18" s="742"/>
      <c r="DX18" s="742"/>
      <c r="DY18" s="742"/>
      <c r="DZ18" s="742"/>
      <c r="EA18" s="742"/>
      <c r="EB18" s="742"/>
      <c r="EC18" s="742"/>
      <c r="ED18" s="742"/>
      <c r="EE18" s="742"/>
      <c r="EF18" s="742"/>
      <c r="EG18" s="742"/>
      <c r="EH18" s="742"/>
      <c r="EI18" s="742"/>
      <c r="EJ18" s="742"/>
      <c r="EK18" s="742"/>
      <c r="EL18" s="742"/>
      <c r="EM18" s="742"/>
      <c r="EN18" s="742"/>
      <c r="EO18" s="742"/>
      <c r="EP18" s="742"/>
      <c r="EQ18" s="742"/>
      <c r="ER18" s="742"/>
      <c r="ES18" s="742"/>
      <c r="ET18" s="742"/>
      <c r="EU18" s="742"/>
      <c r="EV18" s="742"/>
      <c r="EW18" s="742"/>
      <c r="EX18" s="742"/>
      <c r="EY18" s="742"/>
      <c r="EZ18" s="742"/>
      <c r="FA18" s="742"/>
      <c r="FB18" s="742"/>
      <c r="FC18" s="742"/>
      <c r="FD18" s="742"/>
      <c r="FE18" s="742"/>
      <c r="FF18" s="742"/>
      <c r="FG18" s="742"/>
      <c r="FH18" s="742"/>
      <c r="FI18" s="742"/>
      <c r="FJ18" s="742"/>
      <c r="FK18" s="742"/>
      <c r="FL18" s="742"/>
      <c r="FM18" s="742"/>
      <c r="FN18" s="742"/>
      <c r="FO18" s="742"/>
      <c r="FP18" s="742"/>
    </row>
    <row r="19" spans="1:172" s="744" customFormat="1" ht="18" customHeight="1">
      <c r="A19" s="678" t="s">
        <v>39</v>
      </c>
      <c r="B19" s="739">
        <v>22.275314392692628</v>
      </c>
      <c r="C19" s="739" t="s">
        <v>111</v>
      </c>
      <c r="D19" s="739">
        <v>6.5306840249867841</v>
      </c>
      <c r="E19" s="739">
        <v>63.637461942254568</v>
      </c>
      <c r="F19" s="739">
        <v>2.740955656454334</v>
      </c>
      <c r="G19" s="739" t="s">
        <v>111</v>
      </c>
      <c r="H19" s="739">
        <v>0.80766362953875559</v>
      </c>
      <c r="I19" s="739">
        <v>4.0079203540729189</v>
      </c>
      <c r="J19" s="740">
        <v>5332551.5010000002</v>
      </c>
      <c r="K19" s="741"/>
      <c r="L19" s="742"/>
      <c r="M19" s="742"/>
      <c r="N19" s="742"/>
      <c r="O19" s="742"/>
      <c r="P19" s="742"/>
      <c r="Q19" s="742"/>
      <c r="R19" s="742"/>
      <c r="S19" s="742"/>
      <c r="T19" s="742"/>
      <c r="U19" s="742"/>
      <c r="V19" s="743"/>
      <c r="W19" s="743"/>
      <c r="X19" s="743"/>
      <c r="Y19" s="743"/>
      <c r="Z19" s="743"/>
      <c r="AA19" s="743"/>
      <c r="AB19" s="743"/>
      <c r="AC19" s="743"/>
      <c r="AD19" s="743"/>
      <c r="AE19" s="742"/>
      <c r="AF19" s="742"/>
      <c r="AG19" s="742"/>
      <c r="AH19" s="742"/>
      <c r="AI19" s="742"/>
      <c r="AJ19" s="742"/>
      <c r="AK19" s="742"/>
      <c r="AL19" s="742"/>
      <c r="AM19" s="742"/>
      <c r="AN19" s="742"/>
      <c r="AO19" s="742"/>
      <c r="AP19" s="742"/>
      <c r="AQ19" s="742"/>
      <c r="AR19" s="742"/>
      <c r="AS19" s="742"/>
      <c r="AT19" s="742"/>
      <c r="AU19" s="742"/>
      <c r="AV19" s="742"/>
      <c r="AW19" s="742"/>
      <c r="AX19" s="742"/>
      <c r="AY19" s="742"/>
      <c r="AZ19" s="742"/>
      <c r="BA19" s="742"/>
      <c r="BB19" s="742"/>
      <c r="BC19" s="742"/>
      <c r="BD19" s="742"/>
      <c r="BE19" s="742"/>
      <c r="BF19" s="742"/>
      <c r="BG19" s="742"/>
      <c r="BH19" s="742"/>
      <c r="BI19" s="742"/>
      <c r="BJ19" s="742"/>
      <c r="BK19" s="742"/>
      <c r="BL19" s="742"/>
      <c r="BM19" s="742"/>
      <c r="BN19" s="742"/>
      <c r="BO19" s="742"/>
      <c r="BP19" s="742"/>
      <c r="BQ19" s="742"/>
      <c r="BR19" s="742"/>
      <c r="BS19" s="742"/>
      <c r="BT19" s="742"/>
      <c r="BU19" s="742"/>
      <c r="BV19" s="742"/>
      <c r="BW19" s="742"/>
      <c r="BX19" s="742"/>
      <c r="BY19" s="742"/>
      <c r="BZ19" s="742"/>
      <c r="CA19" s="742"/>
      <c r="CB19" s="742"/>
      <c r="CC19" s="742"/>
      <c r="CD19" s="742"/>
      <c r="CE19" s="742"/>
      <c r="CF19" s="742"/>
      <c r="CG19" s="742"/>
      <c r="CH19" s="742"/>
      <c r="CI19" s="742"/>
      <c r="CJ19" s="742"/>
      <c r="CK19" s="742"/>
      <c r="CL19" s="742"/>
      <c r="CM19" s="742"/>
      <c r="CN19" s="742"/>
      <c r="CO19" s="742"/>
      <c r="CP19" s="742"/>
      <c r="CQ19" s="742"/>
      <c r="CR19" s="742"/>
      <c r="CS19" s="742"/>
      <c r="CT19" s="742"/>
      <c r="CU19" s="742"/>
      <c r="CV19" s="742"/>
      <c r="CW19" s="742"/>
      <c r="CX19" s="742"/>
      <c r="CY19" s="742"/>
      <c r="CZ19" s="742"/>
      <c r="DA19" s="742"/>
      <c r="DB19" s="742"/>
      <c r="DC19" s="742"/>
      <c r="DD19" s="742"/>
      <c r="DE19" s="742"/>
      <c r="DF19" s="742"/>
      <c r="DG19" s="742"/>
      <c r="DH19" s="742"/>
      <c r="DI19" s="742"/>
      <c r="DJ19" s="742"/>
      <c r="DK19" s="742"/>
      <c r="DL19" s="742"/>
      <c r="DM19" s="742"/>
      <c r="DN19" s="742"/>
      <c r="DO19" s="742"/>
      <c r="DP19" s="742"/>
      <c r="DQ19" s="742"/>
      <c r="DR19" s="742"/>
      <c r="DS19" s="742"/>
      <c r="DT19" s="742"/>
      <c r="DU19" s="742"/>
      <c r="DV19" s="742"/>
      <c r="DW19" s="742"/>
      <c r="DX19" s="742"/>
      <c r="DY19" s="742"/>
      <c r="DZ19" s="742"/>
      <c r="EA19" s="742"/>
      <c r="EB19" s="742"/>
      <c r="EC19" s="742"/>
      <c r="ED19" s="742"/>
      <c r="EE19" s="742"/>
      <c r="EF19" s="742"/>
      <c r="EG19" s="742"/>
      <c r="EH19" s="742"/>
      <c r="EI19" s="742"/>
      <c r="EJ19" s="742"/>
      <c r="EK19" s="742"/>
      <c r="EL19" s="742"/>
      <c r="EM19" s="742"/>
      <c r="EN19" s="742"/>
      <c r="EO19" s="742"/>
      <c r="EP19" s="742"/>
      <c r="EQ19" s="742"/>
      <c r="ER19" s="742"/>
      <c r="ES19" s="742"/>
      <c r="ET19" s="742"/>
      <c r="EU19" s="742"/>
      <c r="EV19" s="742"/>
      <c r="EW19" s="742"/>
      <c r="EX19" s="742"/>
      <c r="EY19" s="742"/>
      <c r="EZ19" s="742"/>
      <c r="FA19" s="742"/>
      <c r="FB19" s="742"/>
      <c r="FC19" s="742"/>
      <c r="FD19" s="742"/>
      <c r="FE19" s="742"/>
      <c r="FF19" s="742"/>
      <c r="FG19" s="742"/>
      <c r="FH19" s="742"/>
      <c r="FI19" s="742"/>
      <c r="FJ19" s="742"/>
      <c r="FK19" s="742"/>
      <c r="FL19" s="742"/>
      <c r="FM19" s="742"/>
      <c r="FN19" s="742"/>
      <c r="FO19" s="742"/>
      <c r="FP19" s="742"/>
    </row>
    <row r="20" spans="1:172" s="744" customFormat="1" ht="18" customHeight="1">
      <c r="A20" s="678" t="s">
        <v>114</v>
      </c>
      <c r="B20" s="739">
        <v>20.280802101272581</v>
      </c>
      <c r="C20" s="739" t="s">
        <v>111</v>
      </c>
      <c r="D20" s="739">
        <v>11.325513564578117</v>
      </c>
      <c r="E20" s="739">
        <v>51.470280780536683</v>
      </c>
      <c r="F20" s="739">
        <v>8.8657251494260478</v>
      </c>
      <c r="G20" s="739">
        <v>0.84611844187999097</v>
      </c>
      <c r="H20" s="739">
        <v>9.9193470018479626E-2</v>
      </c>
      <c r="I20" s="739">
        <v>7.1123664922881371</v>
      </c>
      <c r="J20" s="740">
        <v>10385071.716999996</v>
      </c>
      <c r="K20" s="741"/>
      <c r="L20" s="742"/>
      <c r="M20" s="742"/>
      <c r="N20" s="742"/>
      <c r="O20" s="742"/>
      <c r="P20" s="742"/>
      <c r="Q20" s="742"/>
      <c r="R20" s="742"/>
      <c r="S20" s="742"/>
      <c r="T20" s="742"/>
      <c r="U20" s="742"/>
      <c r="V20" s="743"/>
      <c r="W20" s="743"/>
      <c r="X20" s="743"/>
      <c r="Y20" s="743"/>
      <c r="Z20" s="743"/>
      <c r="AA20" s="743"/>
      <c r="AB20" s="743"/>
      <c r="AC20" s="743"/>
      <c r="AD20" s="743"/>
      <c r="AE20" s="742"/>
      <c r="AF20" s="742"/>
      <c r="AG20" s="742"/>
      <c r="AH20" s="742"/>
      <c r="AI20" s="742"/>
      <c r="AJ20" s="742"/>
      <c r="AK20" s="742"/>
      <c r="AL20" s="742"/>
      <c r="AM20" s="742"/>
      <c r="AN20" s="742"/>
      <c r="AO20" s="742"/>
      <c r="AP20" s="742"/>
      <c r="AQ20" s="742"/>
      <c r="AR20" s="742"/>
      <c r="AS20" s="742"/>
      <c r="AT20" s="742"/>
      <c r="AU20" s="742"/>
      <c r="AV20" s="742"/>
      <c r="AW20" s="742"/>
      <c r="AX20" s="742"/>
      <c r="AY20" s="742"/>
      <c r="AZ20" s="742"/>
      <c r="BA20" s="742"/>
      <c r="BB20" s="742"/>
      <c r="BC20" s="742"/>
      <c r="BD20" s="742"/>
      <c r="BE20" s="742"/>
      <c r="BF20" s="742"/>
      <c r="BG20" s="742"/>
      <c r="BH20" s="742"/>
      <c r="BI20" s="742"/>
      <c r="BJ20" s="742"/>
      <c r="BK20" s="742"/>
      <c r="BL20" s="742"/>
      <c r="BM20" s="742"/>
      <c r="BN20" s="742"/>
      <c r="BO20" s="742"/>
      <c r="BP20" s="742"/>
      <c r="BQ20" s="742"/>
      <c r="BR20" s="742"/>
      <c r="BS20" s="742"/>
      <c r="BT20" s="742"/>
      <c r="BU20" s="742"/>
      <c r="BV20" s="742"/>
      <c r="BW20" s="742"/>
      <c r="BX20" s="742"/>
      <c r="BY20" s="742"/>
      <c r="BZ20" s="742"/>
      <c r="CA20" s="742"/>
      <c r="CB20" s="742"/>
      <c r="CC20" s="742"/>
      <c r="CD20" s="742"/>
      <c r="CE20" s="742"/>
      <c r="CF20" s="742"/>
      <c r="CG20" s="742"/>
      <c r="CH20" s="742"/>
      <c r="CI20" s="742"/>
      <c r="CJ20" s="742"/>
      <c r="CK20" s="742"/>
      <c r="CL20" s="742"/>
      <c r="CM20" s="742"/>
      <c r="CN20" s="742"/>
      <c r="CO20" s="742"/>
      <c r="CP20" s="742"/>
      <c r="CQ20" s="742"/>
      <c r="CR20" s="742"/>
      <c r="CS20" s="742"/>
      <c r="CT20" s="742"/>
      <c r="CU20" s="742"/>
      <c r="CV20" s="742"/>
      <c r="CW20" s="742"/>
      <c r="CX20" s="742"/>
      <c r="CY20" s="742"/>
      <c r="CZ20" s="742"/>
      <c r="DA20" s="742"/>
      <c r="DB20" s="742"/>
      <c r="DC20" s="742"/>
      <c r="DD20" s="742"/>
      <c r="DE20" s="742"/>
      <c r="DF20" s="742"/>
      <c r="DG20" s="742"/>
      <c r="DH20" s="742"/>
      <c r="DI20" s="742"/>
      <c r="DJ20" s="742"/>
      <c r="DK20" s="742"/>
      <c r="DL20" s="742"/>
      <c r="DM20" s="742"/>
      <c r="DN20" s="742"/>
      <c r="DO20" s="742"/>
      <c r="DP20" s="742"/>
      <c r="DQ20" s="742"/>
      <c r="DR20" s="742"/>
      <c r="DS20" s="742"/>
      <c r="DT20" s="742"/>
      <c r="DU20" s="742"/>
      <c r="DV20" s="742"/>
      <c r="DW20" s="742"/>
      <c r="DX20" s="742"/>
      <c r="DY20" s="742"/>
      <c r="DZ20" s="742"/>
      <c r="EA20" s="742"/>
      <c r="EB20" s="742"/>
      <c r="EC20" s="742"/>
      <c r="ED20" s="742"/>
      <c r="EE20" s="742"/>
      <c r="EF20" s="742"/>
      <c r="EG20" s="742"/>
      <c r="EH20" s="742"/>
      <c r="EI20" s="742"/>
      <c r="EJ20" s="742"/>
      <c r="EK20" s="742"/>
      <c r="EL20" s="742"/>
      <c r="EM20" s="742"/>
      <c r="EN20" s="742"/>
      <c r="EO20" s="742"/>
      <c r="EP20" s="742"/>
      <c r="EQ20" s="742"/>
      <c r="ER20" s="742"/>
      <c r="ES20" s="742"/>
      <c r="ET20" s="742"/>
      <c r="EU20" s="742"/>
      <c r="EV20" s="742"/>
      <c r="EW20" s="742"/>
      <c r="EX20" s="742"/>
      <c r="EY20" s="742"/>
      <c r="EZ20" s="742"/>
      <c r="FA20" s="742"/>
      <c r="FB20" s="742"/>
      <c r="FC20" s="742"/>
      <c r="FD20" s="742"/>
      <c r="FE20" s="742"/>
      <c r="FF20" s="742"/>
      <c r="FG20" s="742"/>
      <c r="FH20" s="742"/>
      <c r="FI20" s="742"/>
      <c r="FJ20" s="742"/>
      <c r="FK20" s="742"/>
      <c r="FL20" s="742"/>
      <c r="FM20" s="742"/>
      <c r="FN20" s="742"/>
      <c r="FO20" s="742"/>
      <c r="FP20" s="742"/>
    </row>
    <row r="21" spans="1:172" s="744" customFormat="1" ht="18" customHeight="1">
      <c r="A21" s="678" t="s">
        <v>132</v>
      </c>
      <c r="B21" s="739">
        <v>16.639665499967592</v>
      </c>
      <c r="C21" s="739">
        <v>3.3769264526531542</v>
      </c>
      <c r="D21" s="739">
        <v>8.1631819594231736</v>
      </c>
      <c r="E21" s="739">
        <v>63.591182172120078</v>
      </c>
      <c r="F21" s="739">
        <v>2.3218356992363054</v>
      </c>
      <c r="G21" s="739" t="s">
        <v>111</v>
      </c>
      <c r="H21" s="739">
        <v>0.28722286231070432</v>
      </c>
      <c r="I21" s="739">
        <v>5.6199853542889997</v>
      </c>
      <c r="J21" s="740">
        <v>2102503.5929999999</v>
      </c>
      <c r="K21" s="741"/>
      <c r="L21" s="742"/>
      <c r="M21" s="742"/>
      <c r="N21" s="742"/>
      <c r="O21" s="742"/>
      <c r="P21" s="742"/>
      <c r="Q21" s="742"/>
      <c r="R21" s="742"/>
      <c r="S21" s="742"/>
      <c r="T21" s="742"/>
      <c r="U21" s="742"/>
      <c r="V21" s="743"/>
      <c r="W21" s="743"/>
      <c r="X21" s="743"/>
      <c r="Y21" s="743"/>
      <c r="Z21" s="743"/>
      <c r="AA21" s="743"/>
      <c r="AB21" s="743"/>
      <c r="AC21" s="743"/>
      <c r="AD21" s="743"/>
      <c r="AE21" s="742"/>
      <c r="AF21" s="742"/>
      <c r="AG21" s="742"/>
      <c r="AH21" s="742"/>
      <c r="AI21" s="742"/>
      <c r="AJ21" s="742"/>
      <c r="AK21" s="742"/>
      <c r="AL21" s="742"/>
      <c r="AM21" s="742"/>
      <c r="AN21" s="742"/>
      <c r="AO21" s="742"/>
      <c r="AP21" s="742"/>
      <c r="AQ21" s="742"/>
      <c r="AR21" s="742"/>
      <c r="AS21" s="742"/>
      <c r="AT21" s="742"/>
      <c r="AU21" s="742"/>
      <c r="AV21" s="742"/>
      <c r="AW21" s="742"/>
      <c r="AX21" s="742"/>
      <c r="AY21" s="742"/>
      <c r="AZ21" s="742"/>
      <c r="BA21" s="742"/>
      <c r="BB21" s="742"/>
      <c r="BC21" s="742"/>
      <c r="BD21" s="742"/>
      <c r="BE21" s="742"/>
      <c r="BF21" s="742"/>
      <c r="BG21" s="742"/>
      <c r="BH21" s="742"/>
      <c r="BI21" s="742"/>
      <c r="BJ21" s="742"/>
      <c r="BK21" s="742"/>
      <c r="BL21" s="742"/>
      <c r="BM21" s="742"/>
      <c r="BN21" s="742"/>
      <c r="BO21" s="742"/>
      <c r="BP21" s="742"/>
      <c r="BQ21" s="742"/>
      <c r="BR21" s="742"/>
      <c r="BS21" s="742"/>
      <c r="BT21" s="742"/>
      <c r="BU21" s="742"/>
      <c r="BV21" s="742"/>
      <c r="BW21" s="742"/>
      <c r="BX21" s="742"/>
      <c r="BY21" s="742"/>
      <c r="BZ21" s="742"/>
      <c r="CA21" s="742"/>
      <c r="CB21" s="742"/>
      <c r="CC21" s="742"/>
      <c r="CD21" s="742"/>
      <c r="CE21" s="742"/>
      <c r="CF21" s="742"/>
      <c r="CG21" s="742"/>
      <c r="CH21" s="742"/>
      <c r="CI21" s="742"/>
      <c r="CJ21" s="742"/>
      <c r="CK21" s="742"/>
      <c r="CL21" s="742"/>
      <c r="CM21" s="742"/>
      <c r="CN21" s="742"/>
      <c r="CO21" s="742"/>
      <c r="CP21" s="742"/>
      <c r="CQ21" s="742"/>
      <c r="CR21" s="742"/>
      <c r="CS21" s="742"/>
      <c r="CT21" s="742"/>
      <c r="CU21" s="742"/>
      <c r="CV21" s="742"/>
      <c r="CW21" s="742"/>
      <c r="CX21" s="742"/>
      <c r="CY21" s="742"/>
      <c r="CZ21" s="742"/>
      <c r="DA21" s="742"/>
      <c r="DB21" s="742"/>
      <c r="DC21" s="742"/>
      <c r="DD21" s="742"/>
      <c r="DE21" s="742"/>
      <c r="DF21" s="742"/>
      <c r="DG21" s="742"/>
      <c r="DH21" s="742"/>
      <c r="DI21" s="742"/>
      <c r="DJ21" s="742"/>
      <c r="DK21" s="742"/>
      <c r="DL21" s="742"/>
      <c r="DM21" s="742"/>
      <c r="DN21" s="742"/>
      <c r="DO21" s="742"/>
      <c r="DP21" s="742"/>
      <c r="DQ21" s="742"/>
      <c r="DR21" s="742"/>
      <c r="DS21" s="742"/>
      <c r="DT21" s="742"/>
      <c r="DU21" s="742"/>
      <c r="DV21" s="742"/>
      <c r="DW21" s="742"/>
      <c r="DX21" s="742"/>
      <c r="DY21" s="742"/>
      <c r="DZ21" s="742"/>
      <c r="EA21" s="742"/>
      <c r="EB21" s="742"/>
      <c r="EC21" s="742"/>
      <c r="ED21" s="742"/>
      <c r="EE21" s="742"/>
      <c r="EF21" s="742"/>
      <c r="EG21" s="742"/>
      <c r="EH21" s="742"/>
      <c r="EI21" s="742"/>
      <c r="EJ21" s="742"/>
      <c r="EK21" s="742"/>
      <c r="EL21" s="742"/>
      <c r="EM21" s="742"/>
      <c r="EN21" s="742"/>
      <c r="EO21" s="742"/>
      <c r="EP21" s="742"/>
      <c r="EQ21" s="742"/>
      <c r="ER21" s="742"/>
      <c r="ES21" s="742"/>
      <c r="ET21" s="742"/>
      <c r="EU21" s="742"/>
      <c r="EV21" s="742"/>
      <c r="EW21" s="742"/>
      <c r="EX21" s="742"/>
      <c r="EY21" s="742"/>
      <c r="EZ21" s="742"/>
      <c r="FA21" s="742"/>
      <c r="FB21" s="742"/>
      <c r="FC21" s="742"/>
      <c r="FD21" s="742"/>
      <c r="FE21" s="742"/>
      <c r="FF21" s="742"/>
      <c r="FG21" s="742"/>
      <c r="FH21" s="742"/>
      <c r="FI21" s="742"/>
      <c r="FJ21" s="742"/>
      <c r="FK21" s="742"/>
      <c r="FL21" s="742"/>
      <c r="FM21" s="742"/>
      <c r="FN21" s="742"/>
      <c r="FO21" s="742"/>
      <c r="FP21" s="742"/>
    </row>
    <row r="22" spans="1:172" s="744" customFormat="1" ht="18" customHeight="1">
      <c r="A22" s="27" t="s">
        <v>42</v>
      </c>
      <c r="B22" s="739">
        <v>34.599331028518122</v>
      </c>
      <c r="C22" s="739" t="s">
        <v>111</v>
      </c>
      <c r="D22" s="739">
        <v>3.0086824550847888E-3</v>
      </c>
      <c r="E22" s="739">
        <v>56.818544443613284</v>
      </c>
      <c r="F22" s="739">
        <v>2.6821568161508202</v>
      </c>
      <c r="G22" s="739" t="s">
        <v>111</v>
      </c>
      <c r="H22" s="739">
        <v>2.7723000653412102</v>
      </c>
      <c r="I22" s="739">
        <v>3.1246589639214712</v>
      </c>
      <c r="J22" s="740">
        <v>1693332.5720000002</v>
      </c>
      <c r="K22" s="741"/>
      <c r="L22" s="742"/>
      <c r="M22" s="742"/>
      <c r="N22" s="742"/>
      <c r="O22" s="742"/>
      <c r="P22" s="742"/>
      <c r="Q22" s="742"/>
      <c r="R22" s="742"/>
      <c r="S22" s="742"/>
      <c r="T22" s="742"/>
      <c r="U22" s="742"/>
      <c r="V22" s="743"/>
      <c r="W22" s="743"/>
      <c r="X22" s="743"/>
      <c r="Y22" s="743"/>
      <c r="Z22" s="743"/>
      <c r="AA22" s="743"/>
      <c r="AB22" s="743"/>
      <c r="AC22" s="743"/>
      <c r="AD22" s="743"/>
      <c r="AE22" s="742"/>
      <c r="AF22" s="742"/>
      <c r="AG22" s="742"/>
      <c r="AH22" s="742"/>
      <c r="AI22" s="742"/>
      <c r="AJ22" s="742"/>
      <c r="AK22" s="742"/>
      <c r="AL22" s="742"/>
      <c r="AM22" s="742"/>
      <c r="AN22" s="742"/>
      <c r="AO22" s="742"/>
      <c r="AP22" s="742"/>
      <c r="AQ22" s="742"/>
      <c r="AR22" s="742"/>
      <c r="AS22" s="742"/>
      <c r="AT22" s="742"/>
      <c r="AU22" s="742"/>
      <c r="AV22" s="742"/>
      <c r="AW22" s="742"/>
      <c r="AX22" s="742"/>
      <c r="AY22" s="742"/>
      <c r="AZ22" s="742"/>
      <c r="BA22" s="742"/>
      <c r="BB22" s="742"/>
      <c r="BC22" s="742"/>
      <c r="BD22" s="742"/>
      <c r="BE22" s="742"/>
      <c r="BF22" s="742"/>
      <c r="BG22" s="742"/>
      <c r="BH22" s="742"/>
      <c r="BI22" s="742"/>
      <c r="BJ22" s="742"/>
      <c r="BK22" s="742"/>
      <c r="BL22" s="742"/>
      <c r="BM22" s="742"/>
      <c r="BN22" s="742"/>
      <c r="BO22" s="742"/>
      <c r="BP22" s="742"/>
      <c r="BQ22" s="742"/>
      <c r="BR22" s="742"/>
      <c r="BS22" s="742"/>
      <c r="BT22" s="742"/>
      <c r="BU22" s="742"/>
      <c r="BV22" s="742"/>
      <c r="BW22" s="742"/>
      <c r="BX22" s="742"/>
      <c r="BY22" s="742"/>
      <c r="BZ22" s="742"/>
      <c r="CA22" s="742"/>
      <c r="CB22" s="742"/>
      <c r="CC22" s="742"/>
      <c r="CD22" s="742"/>
      <c r="CE22" s="742"/>
      <c r="CF22" s="742"/>
      <c r="CG22" s="742"/>
      <c r="CH22" s="742"/>
      <c r="CI22" s="742"/>
      <c r="CJ22" s="742"/>
      <c r="CK22" s="742"/>
      <c r="CL22" s="742"/>
      <c r="CM22" s="742"/>
      <c r="CN22" s="742"/>
      <c r="CO22" s="742"/>
      <c r="CP22" s="742"/>
      <c r="CQ22" s="742"/>
      <c r="CR22" s="742"/>
      <c r="CS22" s="742"/>
      <c r="CT22" s="742"/>
      <c r="CU22" s="742"/>
      <c r="CV22" s="742"/>
      <c r="CW22" s="742"/>
      <c r="CX22" s="742"/>
      <c r="CY22" s="742"/>
      <c r="CZ22" s="742"/>
      <c r="DA22" s="742"/>
      <c r="DB22" s="742"/>
      <c r="DC22" s="742"/>
      <c r="DD22" s="742"/>
      <c r="DE22" s="742"/>
      <c r="DF22" s="742"/>
      <c r="DG22" s="742"/>
      <c r="DH22" s="742"/>
      <c r="DI22" s="742"/>
      <c r="DJ22" s="742"/>
      <c r="DK22" s="742"/>
      <c r="DL22" s="742"/>
      <c r="DM22" s="742"/>
      <c r="DN22" s="742"/>
      <c r="DO22" s="742"/>
      <c r="DP22" s="742"/>
      <c r="DQ22" s="742"/>
      <c r="DR22" s="742"/>
      <c r="DS22" s="742"/>
      <c r="DT22" s="742"/>
      <c r="DU22" s="742"/>
      <c r="DV22" s="742"/>
      <c r="DW22" s="742"/>
      <c r="DX22" s="742"/>
      <c r="DY22" s="742"/>
      <c r="DZ22" s="742"/>
      <c r="EA22" s="742"/>
      <c r="EB22" s="742"/>
      <c r="EC22" s="742"/>
      <c r="ED22" s="742"/>
      <c r="EE22" s="742"/>
      <c r="EF22" s="742"/>
      <c r="EG22" s="742"/>
      <c r="EH22" s="742"/>
      <c r="EI22" s="742"/>
      <c r="EJ22" s="742"/>
      <c r="EK22" s="742"/>
      <c r="EL22" s="742"/>
      <c r="EM22" s="742"/>
      <c r="EN22" s="742"/>
      <c r="EO22" s="742"/>
      <c r="EP22" s="742"/>
      <c r="EQ22" s="742"/>
      <c r="ER22" s="742"/>
      <c r="ES22" s="742"/>
      <c r="ET22" s="742"/>
      <c r="EU22" s="742"/>
      <c r="EV22" s="742"/>
      <c r="EW22" s="742"/>
      <c r="EX22" s="742"/>
      <c r="EY22" s="742"/>
      <c r="EZ22" s="742"/>
      <c r="FA22" s="742"/>
      <c r="FB22" s="742"/>
      <c r="FC22" s="742"/>
      <c r="FD22" s="742"/>
      <c r="FE22" s="742"/>
      <c r="FF22" s="742"/>
      <c r="FG22" s="742"/>
      <c r="FH22" s="742"/>
      <c r="FI22" s="742"/>
      <c r="FJ22" s="742"/>
      <c r="FK22" s="742"/>
      <c r="FL22" s="742"/>
      <c r="FM22" s="742"/>
      <c r="FN22" s="742"/>
      <c r="FO22" s="742"/>
      <c r="FP22" s="742"/>
    </row>
    <row r="23" spans="1:172" s="744" customFormat="1" ht="18" customHeight="1">
      <c r="A23" s="672" t="s">
        <v>43</v>
      </c>
      <c r="B23" s="739">
        <v>44.252734796062583</v>
      </c>
      <c r="C23" s="739">
        <v>2.6260669493364635</v>
      </c>
      <c r="D23" s="739">
        <v>12.107140881456226</v>
      </c>
      <c r="E23" s="739">
        <v>39.364207252652044</v>
      </c>
      <c r="F23" s="739">
        <v>0.54659891613018274</v>
      </c>
      <c r="G23" s="739" t="s">
        <v>111</v>
      </c>
      <c r="H23" s="739">
        <v>9.6316332531297733E-2</v>
      </c>
      <c r="I23" s="739">
        <v>1.0069348718312126</v>
      </c>
      <c r="J23" s="740">
        <v>2665583.2219999996</v>
      </c>
      <c r="K23" s="741"/>
      <c r="L23" s="742"/>
      <c r="M23" s="742"/>
      <c r="N23" s="742"/>
      <c r="O23" s="742"/>
      <c r="P23" s="742"/>
      <c r="Q23" s="742"/>
      <c r="R23" s="742"/>
      <c r="S23" s="742"/>
      <c r="T23" s="742"/>
      <c r="U23" s="742"/>
      <c r="V23" s="743"/>
      <c r="W23" s="743"/>
      <c r="X23" s="743"/>
      <c r="Y23" s="743"/>
      <c r="Z23" s="743"/>
      <c r="AA23" s="743"/>
      <c r="AB23" s="743"/>
      <c r="AC23" s="743"/>
      <c r="AD23" s="743"/>
      <c r="AE23" s="742"/>
      <c r="AF23" s="742"/>
      <c r="AG23" s="742"/>
      <c r="AH23" s="742"/>
      <c r="AI23" s="742"/>
      <c r="AJ23" s="742"/>
      <c r="AK23" s="742"/>
      <c r="AL23" s="742"/>
      <c r="AM23" s="742"/>
      <c r="AN23" s="742"/>
      <c r="AO23" s="742"/>
      <c r="AP23" s="742"/>
      <c r="AQ23" s="742"/>
      <c r="AR23" s="742"/>
      <c r="AS23" s="742"/>
      <c r="AT23" s="742"/>
      <c r="AU23" s="742"/>
      <c r="AV23" s="742"/>
      <c r="AW23" s="742"/>
      <c r="AX23" s="742"/>
      <c r="AY23" s="742"/>
      <c r="AZ23" s="742"/>
      <c r="BA23" s="742"/>
      <c r="BB23" s="742"/>
      <c r="BC23" s="742"/>
      <c r="BD23" s="742"/>
      <c r="BE23" s="742"/>
      <c r="BF23" s="742"/>
      <c r="BG23" s="742"/>
      <c r="BH23" s="742"/>
      <c r="BI23" s="742"/>
      <c r="BJ23" s="742"/>
      <c r="BK23" s="742"/>
      <c r="BL23" s="742"/>
      <c r="BM23" s="742"/>
      <c r="BN23" s="742"/>
      <c r="BO23" s="742"/>
      <c r="BP23" s="742"/>
      <c r="BQ23" s="742"/>
      <c r="BR23" s="742"/>
      <c r="BS23" s="742"/>
      <c r="BT23" s="742"/>
      <c r="BU23" s="742"/>
      <c r="BV23" s="742"/>
      <c r="BW23" s="742"/>
      <c r="BX23" s="742"/>
      <c r="BY23" s="742"/>
      <c r="BZ23" s="742"/>
      <c r="CA23" s="742"/>
      <c r="CB23" s="742"/>
      <c r="CC23" s="742"/>
      <c r="CD23" s="742"/>
      <c r="CE23" s="742"/>
      <c r="CF23" s="742"/>
      <c r="CG23" s="742"/>
      <c r="CH23" s="742"/>
      <c r="CI23" s="742"/>
      <c r="CJ23" s="742"/>
      <c r="CK23" s="742"/>
      <c r="CL23" s="742"/>
      <c r="CM23" s="742"/>
      <c r="CN23" s="742"/>
      <c r="CO23" s="742"/>
      <c r="CP23" s="742"/>
      <c r="CQ23" s="742"/>
      <c r="CR23" s="742"/>
      <c r="CS23" s="742"/>
      <c r="CT23" s="742"/>
      <c r="CU23" s="742"/>
      <c r="CV23" s="742"/>
      <c r="CW23" s="742"/>
      <c r="CX23" s="742"/>
      <c r="CY23" s="742"/>
      <c r="CZ23" s="742"/>
      <c r="DA23" s="742"/>
      <c r="DB23" s="742"/>
      <c r="DC23" s="742"/>
      <c r="DD23" s="742"/>
      <c r="DE23" s="742"/>
      <c r="DF23" s="742"/>
      <c r="DG23" s="742"/>
      <c r="DH23" s="742"/>
      <c r="DI23" s="742"/>
      <c r="DJ23" s="742"/>
      <c r="DK23" s="742"/>
      <c r="DL23" s="742"/>
      <c r="DM23" s="742"/>
      <c r="DN23" s="742"/>
      <c r="DO23" s="742"/>
      <c r="DP23" s="742"/>
      <c r="DQ23" s="742"/>
      <c r="DR23" s="742"/>
      <c r="DS23" s="742"/>
      <c r="DT23" s="742"/>
      <c r="DU23" s="742"/>
      <c r="DV23" s="742"/>
      <c r="DW23" s="742"/>
      <c r="DX23" s="742"/>
      <c r="DY23" s="742"/>
      <c r="DZ23" s="742"/>
      <c r="EA23" s="742"/>
      <c r="EB23" s="742"/>
      <c r="EC23" s="742"/>
      <c r="ED23" s="742"/>
      <c r="EE23" s="742"/>
      <c r="EF23" s="742"/>
      <c r="EG23" s="742"/>
      <c r="EH23" s="742"/>
      <c r="EI23" s="742"/>
      <c r="EJ23" s="742"/>
      <c r="EK23" s="742"/>
      <c r="EL23" s="742"/>
      <c r="EM23" s="742"/>
      <c r="EN23" s="742"/>
      <c r="EO23" s="742"/>
      <c r="EP23" s="742"/>
      <c r="EQ23" s="742"/>
      <c r="ER23" s="742"/>
      <c r="ES23" s="742"/>
      <c r="ET23" s="742"/>
      <c r="EU23" s="742"/>
      <c r="EV23" s="742"/>
      <c r="EW23" s="742"/>
      <c r="EX23" s="742"/>
      <c r="EY23" s="742"/>
      <c r="EZ23" s="742"/>
      <c r="FA23" s="742"/>
      <c r="FB23" s="742"/>
      <c r="FC23" s="742"/>
      <c r="FD23" s="742"/>
      <c r="FE23" s="742"/>
      <c r="FF23" s="742"/>
      <c r="FG23" s="742"/>
      <c r="FH23" s="742"/>
      <c r="FI23" s="742"/>
      <c r="FJ23" s="742"/>
      <c r="FK23" s="742"/>
      <c r="FL23" s="742"/>
      <c r="FM23" s="742"/>
      <c r="FN23" s="742"/>
      <c r="FO23" s="742"/>
      <c r="FP23" s="742"/>
    </row>
    <row r="24" spans="1:172" s="744" customFormat="1" ht="18" customHeight="1">
      <c r="A24" s="678" t="s">
        <v>44</v>
      </c>
      <c r="B24" s="739">
        <v>72.054740643160784</v>
      </c>
      <c r="C24" s="739">
        <v>2.3255142691090507</v>
      </c>
      <c r="D24" s="739">
        <v>17.77868825795661</v>
      </c>
      <c r="E24" s="739">
        <v>6.5095542870050913</v>
      </c>
      <c r="F24" s="739">
        <v>0.10298028327610227</v>
      </c>
      <c r="G24" s="739" t="s">
        <v>111</v>
      </c>
      <c r="H24" s="739">
        <v>0.16943989979526453</v>
      </c>
      <c r="I24" s="739">
        <v>1.0590823596970964</v>
      </c>
      <c r="J24" s="740">
        <v>2150062.06</v>
      </c>
      <c r="K24" s="741"/>
      <c r="L24" s="742"/>
      <c r="M24" s="742"/>
      <c r="N24" s="742"/>
      <c r="O24" s="742"/>
      <c r="P24" s="742"/>
      <c r="Q24" s="742"/>
      <c r="R24" s="742"/>
      <c r="S24" s="742"/>
      <c r="T24" s="742"/>
      <c r="U24" s="742"/>
      <c r="V24" s="743"/>
      <c r="W24" s="743"/>
      <c r="X24" s="743"/>
      <c r="Y24" s="743"/>
      <c r="Z24" s="743"/>
      <c r="AA24" s="743"/>
      <c r="AB24" s="743"/>
      <c r="AC24" s="743"/>
      <c r="AD24" s="743"/>
      <c r="AE24" s="742"/>
      <c r="AF24" s="742"/>
      <c r="AG24" s="742"/>
      <c r="AH24" s="742"/>
      <c r="AI24" s="742"/>
      <c r="AJ24" s="742"/>
      <c r="AK24" s="742"/>
      <c r="AL24" s="742"/>
      <c r="AM24" s="742"/>
      <c r="AN24" s="742"/>
      <c r="AO24" s="742"/>
      <c r="AP24" s="742"/>
      <c r="AQ24" s="742"/>
      <c r="AR24" s="742"/>
      <c r="AS24" s="742"/>
      <c r="AT24" s="742"/>
      <c r="AU24" s="742"/>
      <c r="AV24" s="742"/>
      <c r="AW24" s="742"/>
      <c r="AX24" s="742"/>
      <c r="AY24" s="742"/>
      <c r="AZ24" s="742"/>
      <c r="BA24" s="742"/>
      <c r="BB24" s="742"/>
      <c r="BC24" s="742"/>
      <c r="BD24" s="742"/>
      <c r="BE24" s="742"/>
      <c r="BF24" s="742"/>
      <c r="BG24" s="742"/>
      <c r="BH24" s="742"/>
      <c r="BI24" s="742"/>
      <c r="BJ24" s="742"/>
      <c r="BK24" s="742"/>
      <c r="BL24" s="742"/>
      <c r="BM24" s="742"/>
      <c r="BN24" s="742"/>
      <c r="BO24" s="742"/>
      <c r="BP24" s="742"/>
      <c r="BQ24" s="742"/>
      <c r="BR24" s="742"/>
      <c r="BS24" s="742"/>
      <c r="BT24" s="742"/>
      <c r="BU24" s="742"/>
      <c r="BV24" s="742"/>
      <c r="BW24" s="742"/>
      <c r="BX24" s="742"/>
      <c r="BY24" s="742"/>
      <c r="BZ24" s="742"/>
      <c r="CA24" s="742"/>
      <c r="CB24" s="742"/>
      <c r="CC24" s="742"/>
      <c r="CD24" s="742"/>
      <c r="CE24" s="742"/>
      <c r="CF24" s="742"/>
      <c r="CG24" s="742"/>
      <c r="CH24" s="742"/>
      <c r="CI24" s="742"/>
      <c r="CJ24" s="742"/>
      <c r="CK24" s="742"/>
      <c r="CL24" s="742"/>
      <c r="CM24" s="742"/>
      <c r="CN24" s="742"/>
      <c r="CO24" s="742"/>
      <c r="CP24" s="742"/>
      <c r="CQ24" s="742"/>
      <c r="CR24" s="742"/>
      <c r="CS24" s="742"/>
      <c r="CT24" s="742"/>
      <c r="CU24" s="742"/>
      <c r="CV24" s="742"/>
      <c r="CW24" s="742"/>
      <c r="CX24" s="742"/>
      <c r="CY24" s="742"/>
      <c r="CZ24" s="742"/>
      <c r="DA24" s="742"/>
      <c r="DB24" s="742"/>
      <c r="DC24" s="742"/>
      <c r="DD24" s="742"/>
      <c r="DE24" s="742"/>
      <c r="DF24" s="742"/>
      <c r="DG24" s="742"/>
      <c r="DH24" s="742"/>
      <c r="DI24" s="742"/>
      <c r="DJ24" s="742"/>
      <c r="DK24" s="742"/>
      <c r="DL24" s="742"/>
      <c r="DM24" s="742"/>
      <c r="DN24" s="742"/>
      <c r="DO24" s="742"/>
      <c r="DP24" s="742"/>
      <c r="DQ24" s="742"/>
      <c r="DR24" s="742"/>
      <c r="DS24" s="742"/>
      <c r="DT24" s="742"/>
      <c r="DU24" s="742"/>
      <c r="DV24" s="742"/>
      <c r="DW24" s="742"/>
      <c r="DX24" s="742"/>
      <c r="DY24" s="742"/>
      <c r="DZ24" s="742"/>
      <c r="EA24" s="742"/>
      <c r="EB24" s="742"/>
      <c r="EC24" s="742"/>
      <c r="ED24" s="742"/>
      <c r="EE24" s="742"/>
      <c r="EF24" s="742"/>
      <c r="EG24" s="742"/>
      <c r="EH24" s="742"/>
      <c r="EI24" s="742"/>
      <c r="EJ24" s="742"/>
      <c r="EK24" s="742"/>
      <c r="EL24" s="742"/>
      <c r="EM24" s="742"/>
      <c r="EN24" s="742"/>
      <c r="EO24" s="742"/>
      <c r="EP24" s="742"/>
      <c r="EQ24" s="742"/>
      <c r="ER24" s="742"/>
      <c r="ES24" s="742"/>
      <c r="ET24" s="742"/>
      <c r="EU24" s="742"/>
      <c r="EV24" s="742"/>
      <c r="EW24" s="742"/>
      <c r="EX24" s="742"/>
      <c r="EY24" s="742"/>
      <c r="EZ24" s="742"/>
      <c r="FA24" s="742"/>
      <c r="FB24" s="742"/>
      <c r="FC24" s="742"/>
      <c r="FD24" s="742"/>
      <c r="FE24" s="742"/>
      <c r="FF24" s="742"/>
      <c r="FG24" s="742"/>
      <c r="FH24" s="742"/>
      <c r="FI24" s="742"/>
      <c r="FJ24" s="742"/>
      <c r="FK24" s="742"/>
      <c r="FL24" s="742"/>
      <c r="FM24" s="742"/>
      <c r="FN24" s="742"/>
      <c r="FO24" s="742"/>
      <c r="FP24" s="742"/>
    </row>
    <row r="25" spans="1:172" s="744" customFormat="1" ht="18" customHeight="1">
      <c r="A25" s="678" t="s">
        <v>45</v>
      </c>
      <c r="B25" s="739">
        <v>31.408337698705406</v>
      </c>
      <c r="C25" s="739">
        <v>9.695210797232677E-2</v>
      </c>
      <c r="D25" s="739">
        <v>19.707338082683069</v>
      </c>
      <c r="E25" s="739">
        <v>43.833232361849497</v>
      </c>
      <c r="F25" s="739">
        <v>2.7680787621489298</v>
      </c>
      <c r="G25" s="739" t="s">
        <v>111</v>
      </c>
      <c r="H25" s="739">
        <v>0.18233422284513839</v>
      </c>
      <c r="I25" s="739">
        <v>2.0037267637956204</v>
      </c>
      <c r="J25" s="740">
        <v>5157185.4440000001</v>
      </c>
      <c r="K25" s="741"/>
      <c r="L25" s="742"/>
      <c r="M25" s="742"/>
      <c r="N25" s="742"/>
      <c r="O25" s="742"/>
      <c r="P25" s="742"/>
      <c r="Q25" s="742"/>
      <c r="R25" s="742"/>
      <c r="S25" s="742"/>
      <c r="T25" s="742"/>
      <c r="U25" s="742"/>
      <c r="V25" s="743"/>
      <c r="W25" s="743"/>
      <c r="X25" s="743"/>
      <c r="Y25" s="743"/>
      <c r="Z25" s="743"/>
      <c r="AA25" s="743"/>
      <c r="AB25" s="743"/>
      <c r="AC25" s="743"/>
      <c r="AD25" s="743"/>
      <c r="AE25" s="742"/>
      <c r="AF25" s="742"/>
      <c r="AG25" s="742"/>
      <c r="AH25" s="742"/>
      <c r="AI25" s="742"/>
      <c r="AJ25" s="742"/>
      <c r="AK25" s="742"/>
      <c r="AL25" s="742"/>
      <c r="AM25" s="742"/>
      <c r="AN25" s="742"/>
      <c r="AO25" s="742"/>
      <c r="AP25" s="742"/>
      <c r="AQ25" s="742"/>
      <c r="AR25" s="742"/>
      <c r="AS25" s="742"/>
      <c r="AT25" s="742"/>
      <c r="AU25" s="742"/>
      <c r="AV25" s="742"/>
      <c r="AW25" s="742"/>
      <c r="AX25" s="742"/>
      <c r="AY25" s="742"/>
      <c r="AZ25" s="742"/>
      <c r="BA25" s="742"/>
      <c r="BB25" s="742"/>
      <c r="BC25" s="742"/>
      <c r="BD25" s="742"/>
      <c r="BE25" s="742"/>
      <c r="BF25" s="742"/>
      <c r="BG25" s="742"/>
      <c r="BH25" s="742"/>
      <c r="BI25" s="742"/>
      <c r="BJ25" s="742"/>
      <c r="BK25" s="742"/>
      <c r="BL25" s="742"/>
      <c r="BM25" s="742"/>
      <c r="BN25" s="742"/>
      <c r="BO25" s="742"/>
      <c r="BP25" s="742"/>
      <c r="BQ25" s="742"/>
      <c r="BR25" s="742"/>
      <c r="BS25" s="742"/>
      <c r="BT25" s="742"/>
      <c r="BU25" s="742"/>
      <c r="BV25" s="742"/>
      <c r="BW25" s="742"/>
      <c r="BX25" s="742"/>
      <c r="BY25" s="742"/>
      <c r="BZ25" s="742"/>
      <c r="CA25" s="742"/>
      <c r="CB25" s="742"/>
      <c r="CC25" s="742"/>
      <c r="CD25" s="742"/>
      <c r="CE25" s="742"/>
      <c r="CF25" s="742"/>
      <c r="CG25" s="742"/>
      <c r="CH25" s="742"/>
      <c r="CI25" s="742"/>
      <c r="CJ25" s="742"/>
      <c r="CK25" s="742"/>
      <c r="CL25" s="742"/>
      <c r="CM25" s="742"/>
      <c r="CN25" s="742"/>
      <c r="CO25" s="742"/>
      <c r="CP25" s="742"/>
      <c r="CQ25" s="742"/>
      <c r="CR25" s="742"/>
      <c r="CS25" s="742"/>
      <c r="CT25" s="742"/>
      <c r="CU25" s="742"/>
      <c r="CV25" s="742"/>
      <c r="CW25" s="742"/>
      <c r="CX25" s="742"/>
      <c r="CY25" s="742"/>
      <c r="CZ25" s="742"/>
      <c r="DA25" s="742"/>
      <c r="DB25" s="742"/>
      <c r="DC25" s="742"/>
      <c r="DD25" s="742"/>
      <c r="DE25" s="742"/>
      <c r="DF25" s="742"/>
      <c r="DG25" s="742"/>
      <c r="DH25" s="742"/>
      <c r="DI25" s="742"/>
      <c r="DJ25" s="742"/>
      <c r="DK25" s="742"/>
      <c r="DL25" s="742"/>
      <c r="DM25" s="742"/>
      <c r="DN25" s="742"/>
      <c r="DO25" s="742"/>
      <c r="DP25" s="742"/>
      <c r="DQ25" s="742"/>
      <c r="DR25" s="742"/>
      <c r="DS25" s="742"/>
      <c r="DT25" s="742"/>
      <c r="DU25" s="742"/>
      <c r="DV25" s="742"/>
      <c r="DW25" s="742"/>
      <c r="DX25" s="742"/>
      <c r="DY25" s="742"/>
      <c r="DZ25" s="742"/>
      <c r="EA25" s="742"/>
      <c r="EB25" s="742"/>
      <c r="EC25" s="742"/>
      <c r="ED25" s="742"/>
      <c r="EE25" s="742"/>
      <c r="EF25" s="742"/>
      <c r="EG25" s="742"/>
      <c r="EH25" s="742"/>
      <c r="EI25" s="742"/>
      <c r="EJ25" s="742"/>
      <c r="EK25" s="742"/>
      <c r="EL25" s="742"/>
      <c r="EM25" s="742"/>
      <c r="EN25" s="742"/>
      <c r="EO25" s="742"/>
      <c r="EP25" s="742"/>
      <c r="EQ25" s="742"/>
      <c r="ER25" s="742"/>
      <c r="ES25" s="742"/>
      <c r="ET25" s="742"/>
      <c r="EU25" s="742"/>
      <c r="EV25" s="742"/>
      <c r="EW25" s="742"/>
      <c r="EX25" s="742"/>
      <c r="EY25" s="742"/>
      <c r="EZ25" s="742"/>
      <c r="FA25" s="742"/>
      <c r="FB25" s="742"/>
      <c r="FC25" s="742"/>
      <c r="FD25" s="742"/>
      <c r="FE25" s="742"/>
      <c r="FF25" s="742"/>
      <c r="FG25" s="742"/>
      <c r="FH25" s="742"/>
      <c r="FI25" s="742"/>
      <c r="FJ25" s="742"/>
      <c r="FK25" s="742"/>
      <c r="FL25" s="742"/>
      <c r="FM25" s="742"/>
      <c r="FN25" s="742"/>
      <c r="FO25" s="742"/>
      <c r="FP25" s="742"/>
    </row>
    <row r="26" spans="1:172" s="744" customFormat="1" ht="18" customHeight="1">
      <c r="A26" s="678" t="s">
        <v>46</v>
      </c>
      <c r="B26" s="739">
        <v>8.7724092879587321</v>
      </c>
      <c r="C26" s="739" t="s">
        <v>111</v>
      </c>
      <c r="D26" s="739">
        <v>7.7776479150288527</v>
      </c>
      <c r="E26" s="739">
        <v>77.081282837666464</v>
      </c>
      <c r="F26" s="739">
        <v>1.841588415420899</v>
      </c>
      <c r="G26" s="739" t="s">
        <v>111</v>
      </c>
      <c r="H26" s="739">
        <v>1.0706045238085462</v>
      </c>
      <c r="I26" s="739">
        <v>3.456467020116504</v>
      </c>
      <c r="J26" s="740">
        <v>5754708.1699999999</v>
      </c>
      <c r="K26" s="741"/>
      <c r="L26" s="742"/>
      <c r="M26" s="742"/>
      <c r="N26" s="742"/>
      <c r="O26" s="742"/>
      <c r="P26" s="742"/>
      <c r="Q26" s="742"/>
      <c r="R26" s="742"/>
      <c r="S26" s="742"/>
      <c r="T26" s="742"/>
      <c r="U26" s="742"/>
      <c r="V26" s="743"/>
      <c r="W26" s="743"/>
      <c r="X26" s="743"/>
      <c r="Y26" s="743"/>
      <c r="Z26" s="743"/>
      <c r="AA26" s="743"/>
      <c r="AB26" s="743"/>
      <c r="AC26" s="743"/>
      <c r="AD26" s="743"/>
      <c r="AE26" s="742"/>
      <c r="AF26" s="742"/>
      <c r="AG26" s="742"/>
      <c r="AH26" s="742"/>
      <c r="AI26" s="742"/>
      <c r="AJ26" s="742"/>
      <c r="AK26" s="742"/>
      <c r="AL26" s="742"/>
      <c r="AM26" s="742"/>
      <c r="AN26" s="742"/>
      <c r="AO26" s="742"/>
      <c r="AP26" s="742"/>
      <c r="AQ26" s="742"/>
      <c r="AR26" s="742"/>
      <c r="AS26" s="742"/>
      <c r="AT26" s="742"/>
      <c r="AU26" s="742"/>
      <c r="AV26" s="742"/>
      <c r="AW26" s="742"/>
      <c r="AX26" s="742"/>
      <c r="AY26" s="742"/>
      <c r="AZ26" s="742"/>
      <c r="BA26" s="742"/>
      <c r="BB26" s="742"/>
      <c r="BC26" s="742"/>
      <c r="BD26" s="742"/>
      <c r="BE26" s="742"/>
      <c r="BF26" s="742"/>
      <c r="BG26" s="742"/>
      <c r="BH26" s="742"/>
      <c r="BI26" s="742"/>
      <c r="BJ26" s="742"/>
      <c r="BK26" s="742"/>
      <c r="BL26" s="742"/>
      <c r="BM26" s="742"/>
      <c r="BN26" s="742"/>
      <c r="BO26" s="742"/>
      <c r="BP26" s="742"/>
      <c r="BQ26" s="742"/>
      <c r="BR26" s="742"/>
      <c r="BS26" s="742"/>
      <c r="BT26" s="742"/>
      <c r="BU26" s="742"/>
      <c r="BV26" s="742"/>
      <c r="BW26" s="742"/>
      <c r="BX26" s="742"/>
      <c r="BY26" s="742"/>
      <c r="BZ26" s="742"/>
      <c r="CA26" s="742"/>
      <c r="CB26" s="742"/>
      <c r="CC26" s="742"/>
      <c r="CD26" s="742"/>
      <c r="CE26" s="742"/>
      <c r="CF26" s="742"/>
      <c r="CG26" s="742"/>
      <c r="CH26" s="742"/>
      <c r="CI26" s="742"/>
      <c r="CJ26" s="742"/>
      <c r="CK26" s="742"/>
      <c r="CL26" s="742"/>
      <c r="CM26" s="742"/>
      <c r="CN26" s="742"/>
      <c r="CO26" s="742"/>
      <c r="CP26" s="742"/>
      <c r="CQ26" s="742"/>
      <c r="CR26" s="742"/>
      <c r="CS26" s="742"/>
      <c r="CT26" s="742"/>
      <c r="CU26" s="742"/>
      <c r="CV26" s="742"/>
      <c r="CW26" s="742"/>
      <c r="CX26" s="742"/>
      <c r="CY26" s="742"/>
      <c r="CZ26" s="742"/>
      <c r="DA26" s="742"/>
      <c r="DB26" s="742"/>
      <c r="DC26" s="742"/>
      <c r="DD26" s="742"/>
      <c r="DE26" s="742"/>
      <c r="DF26" s="742"/>
      <c r="DG26" s="742"/>
      <c r="DH26" s="742"/>
      <c r="DI26" s="742"/>
      <c r="DJ26" s="742"/>
      <c r="DK26" s="742"/>
      <c r="DL26" s="742"/>
      <c r="DM26" s="742"/>
      <c r="DN26" s="742"/>
      <c r="DO26" s="742"/>
      <c r="DP26" s="742"/>
      <c r="DQ26" s="742"/>
      <c r="DR26" s="742"/>
      <c r="DS26" s="742"/>
      <c r="DT26" s="742"/>
      <c r="DU26" s="742"/>
      <c r="DV26" s="742"/>
      <c r="DW26" s="742"/>
      <c r="DX26" s="742"/>
      <c r="DY26" s="742"/>
      <c r="DZ26" s="742"/>
      <c r="EA26" s="742"/>
      <c r="EB26" s="742"/>
      <c r="EC26" s="742"/>
      <c r="ED26" s="742"/>
      <c r="EE26" s="742"/>
      <c r="EF26" s="742"/>
      <c r="EG26" s="742"/>
      <c r="EH26" s="742"/>
      <c r="EI26" s="742"/>
      <c r="EJ26" s="742"/>
      <c r="EK26" s="742"/>
      <c r="EL26" s="742"/>
      <c r="EM26" s="742"/>
      <c r="EN26" s="742"/>
      <c r="EO26" s="742"/>
      <c r="EP26" s="742"/>
      <c r="EQ26" s="742"/>
      <c r="ER26" s="742"/>
      <c r="ES26" s="742"/>
      <c r="ET26" s="742"/>
      <c r="EU26" s="742"/>
      <c r="EV26" s="742"/>
      <c r="EW26" s="742"/>
      <c r="EX26" s="742"/>
      <c r="EY26" s="742"/>
      <c r="EZ26" s="742"/>
      <c r="FA26" s="742"/>
      <c r="FB26" s="742"/>
      <c r="FC26" s="742"/>
      <c r="FD26" s="742"/>
      <c r="FE26" s="742"/>
      <c r="FF26" s="742"/>
      <c r="FG26" s="742"/>
      <c r="FH26" s="742"/>
      <c r="FI26" s="742"/>
      <c r="FJ26" s="742"/>
      <c r="FK26" s="742"/>
      <c r="FL26" s="742"/>
      <c r="FM26" s="742"/>
      <c r="FN26" s="742"/>
      <c r="FO26" s="742"/>
      <c r="FP26" s="742"/>
    </row>
    <row r="27" spans="1:172" s="744" customFormat="1" ht="18" customHeight="1">
      <c r="A27" s="678" t="s">
        <v>47</v>
      </c>
      <c r="B27" s="739">
        <v>9.7913586403921222</v>
      </c>
      <c r="C27" s="739">
        <v>1.7431510967616988</v>
      </c>
      <c r="D27" s="739">
        <v>4.108703252418799</v>
      </c>
      <c r="E27" s="739">
        <v>75.389094630727357</v>
      </c>
      <c r="F27" s="739">
        <v>2.4887817471681113</v>
      </c>
      <c r="G27" s="739">
        <v>9.6950577699692162E-4</v>
      </c>
      <c r="H27" s="739">
        <v>0.51646913921079862</v>
      </c>
      <c r="I27" s="739">
        <v>5.961471987544094</v>
      </c>
      <c r="J27" s="740">
        <v>2868368.6740000006</v>
      </c>
      <c r="K27" s="741"/>
      <c r="L27" s="742"/>
      <c r="M27" s="742"/>
      <c r="N27" s="742"/>
      <c r="O27" s="742"/>
      <c r="P27" s="742"/>
      <c r="Q27" s="742"/>
      <c r="R27" s="742"/>
      <c r="S27" s="742"/>
      <c r="T27" s="742"/>
      <c r="U27" s="742"/>
      <c r="V27" s="743"/>
      <c r="W27" s="743"/>
      <c r="X27" s="743"/>
      <c r="Y27" s="743"/>
      <c r="Z27" s="743"/>
      <c r="AA27" s="743"/>
      <c r="AB27" s="743"/>
      <c r="AC27" s="743"/>
      <c r="AD27" s="743"/>
      <c r="AE27" s="742"/>
      <c r="AF27" s="742"/>
      <c r="AG27" s="742"/>
      <c r="AH27" s="742"/>
      <c r="AI27" s="742"/>
      <c r="AJ27" s="742"/>
      <c r="AK27" s="742"/>
      <c r="AL27" s="742"/>
      <c r="AM27" s="742"/>
      <c r="AN27" s="742"/>
      <c r="AO27" s="742"/>
      <c r="AP27" s="742"/>
      <c r="AQ27" s="742"/>
      <c r="AR27" s="742"/>
      <c r="AS27" s="742"/>
      <c r="AT27" s="742"/>
      <c r="AU27" s="742"/>
      <c r="AV27" s="742"/>
      <c r="AW27" s="742"/>
      <c r="AX27" s="742"/>
      <c r="AY27" s="742"/>
      <c r="AZ27" s="742"/>
      <c r="BA27" s="742"/>
      <c r="BB27" s="742"/>
      <c r="BC27" s="742"/>
      <c r="BD27" s="742"/>
      <c r="BE27" s="742"/>
      <c r="BF27" s="742"/>
      <c r="BG27" s="742"/>
      <c r="BH27" s="742"/>
      <c r="BI27" s="742"/>
      <c r="BJ27" s="742"/>
      <c r="BK27" s="742"/>
      <c r="BL27" s="742"/>
      <c r="BM27" s="742"/>
      <c r="BN27" s="742"/>
      <c r="BO27" s="742"/>
      <c r="BP27" s="742"/>
      <c r="BQ27" s="742"/>
      <c r="BR27" s="742"/>
      <c r="BS27" s="742"/>
      <c r="BT27" s="742"/>
      <c r="BU27" s="742"/>
      <c r="BV27" s="742"/>
      <c r="BW27" s="742"/>
      <c r="BX27" s="742"/>
      <c r="BY27" s="742"/>
      <c r="BZ27" s="742"/>
      <c r="CA27" s="742"/>
      <c r="CB27" s="742"/>
      <c r="CC27" s="742"/>
      <c r="CD27" s="742"/>
      <c r="CE27" s="742"/>
      <c r="CF27" s="742"/>
      <c r="CG27" s="742"/>
      <c r="CH27" s="742"/>
      <c r="CI27" s="742"/>
      <c r="CJ27" s="742"/>
      <c r="CK27" s="742"/>
      <c r="CL27" s="742"/>
      <c r="CM27" s="742"/>
      <c r="CN27" s="742"/>
      <c r="CO27" s="742"/>
      <c r="CP27" s="742"/>
      <c r="CQ27" s="742"/>
      <c r="CR27" s="742"/>
      <c r="CS27" s="742"/>
      <c r="CT27" s="742"/>
      <c r="CU27" s="742"/>
      <c r="CV27" s="742"/>
      <c r="CW27" s="742"/>
      <c r="CX27" s="742"/>
      <c r="CY27" s="742"/>
      <c r="CZ27" s="742"/>
      <c r="DA27" s="742"/>
      <c r="DB27" s="742"/>
      <c r="DC27" s="742"/>
      <c r="DD27" s="742"/>
      <c r="DE27" s="742"/>
      <c r="DF27" s="742"/>
      <c r="DG27" s="742"/>
      <c r="DH27" s="742"/>
      <c r="DI27" s="742"/>
      <c r="DJ27" s="742"/>
      <c r="DK27" s="742"/>
      <c r="DL27" s="742"/>
      <c r="DM27" s="742"/>
      <c r="DN27" s="742"/>
      <c r="DO27" s="742"/>
      <c r="DP27" s="742"/>
      <c r="DQ27" s="742"/>
      <c r="DR27" s="742"/>
      <c r="DS27" s="742"/>
      <c r="DT27" s="742"/>
      <c r="DU27" s="742"/>
      <c r="DV27" s="742"/>
      <c r="DW27" s="742"/>
      <c r="DX27" s="742"/>
      <c r="DY27" s="742"/>
      <c r="DZ27" s="742"/>
      <c r="EA27" s="742"/>
      <c r="EB27" s="742"/>
      <c r="EC27" s="742"/>
      <c r="ED27" s="742"/>
      <c r="EE27" s="742"/>
      <c r="EF27" s="742"/>
      <c r="EG27" s="742"/>
      <c r="EH27" s="742"/>
      <c r="EI27" s="742"/>
      <c r="EJ27" s="742"/>
      <c r="EK27" s="742"/>
      <c r="EL27" s="742"/>
      <c r="EM27" s="742"/>
      <c r="EN27" s="742"/>
      <c r="EO27" s="742"/>
      <c r="EP27" s="742"/>
      <c r="EQ27" s="742"/>
      <c r="ER27" s="742"/>
      <c r="ES27" s="742"/>
      <c r="ET27" s="742"/>
      <c r="EU27" s="742"/>
      <c r="EV27" s="742"/>
      <c r="EW27" s="742"/>
      <c r="EX27" s="742"/>
      <c r="EY27" s="742"/>
      <c r="EZ27" s="742"/>
      <c r="FA27" s="742"/>
      <c r="FB27" s="742"/>
      <c r="FC27" s="742"/>
      <c r="FD27" s="742"/>
      <c r="FE27" s="742"/>
      <c r="FF27" s="742"/>
      <c r="FG27" s="742"/>
      <c r="FH27" s="742"/>
      <c r="FI27" s="742"/>
      <c r="FJ27" s="742"/>
      <c r="FK27" s="742"/>
      <c r="FL27" s="742"/>
      <c r="FM27" s="742"/>
      <c r="FN27" s="742"/>
      <c r="FO27" s="742"/>
      <c r="FP27" s="742"/>
    </row>
    <row r="28" spans="1:172" s="749" customFormat="1" ht="24" customHeight="1" thickBot="1">
      <c r="A28" s="679" t="s">
        <v>48</v>
      </c>
      <c r="B28" s="745">
        <v>19.167106985367447</v>
      </c>
      <c r="C28" s="745">
        <v>0.10911351350235388</v>
      </c>
      <c r="D28" s="745">
        <v>14.705961798460729</v>
      </c>
      <c r="E28" s="745">
        <v>59.770063045187641</v>
      </c>
      <c r="F28" s="745">
        <v>2.8937080388599861</v>
      </c>
      <c r="G28" s="745">
        <v>3.5919208278189133E-2</v>
      </c>
      <c r="H28" s="745">
        <v>0.60436517355626718</v>
      </c>
      <c r="I28" s="745">
        <v>2.7137622367873799</v>
      </c>
      <c r="J28" s="746">
        <v>595709898.01000011</v>
      </c>
      <c r="K28" s="741"/>
      <c r="L28" s="747"/>
      <c r="M28" s="747"/>
      <c r="N28" s="747"/>
      <c r="O28" s="747"/>
      <c r="P28" s="747"/>
      <c r="Q28" s="747"/>
      <c r="R28" s="747"/>
      <c r="S28" s="747"/>
      <c r="T28" s="747"/>
      <c r="U28" s="747"/>
      <c r="V28" s="748"/>
      <c r="W28" s="748"/>
      <c r="X28" s="748"/>
      <c r="Y28" s="748"/>
      <c r="Z28" s="748"/>
      <c r="AA28" s="748"/>
      <c r="AB28" s="748"/>
      <c r="AC28" s="748"/>
      <c r="AD28" s="748"/>
      <c r="AE28" s="747"/>
      <c r="AF28" s="747"/>
      <c r="AG28" s="747"/>
      <c r="AH28" s="747"/>
      <c r="AI28" s="747"/>
      <c r="AJ28" s="747"/>
      <c r="AK28" s="747"/>
      <c r="AL28" s="747"/>
      <c r="AM28" s="747"/>
      <c r="AN28" s="747"/>
      <c r="AO28" s="747"/>
      <c r="AP28" s="747"/>
      <c r="AQ28" s="747"/>
      <c r="AR28" s="747"/>
      <c r="AS28" s="747"/>
      <c r="AT28" s="747"/>
      <c r="AU28" s="747"/>
      <c r="AV28" s="747"/>
      <c r="AW28" s="747"/>
      <c r="AX28" s="747"/>
      <c r="AY28" s="747"/>
      <c r="AZ28" s="747"/>
      <c r="BA28" s="747"/>
      <c r="BB28" s="747"/>
      <c r="BC28" s="747"/>
      <c r="BD28" s="747"/>
      <c r="BE28" s="747"/>
      <c r="BF28" s="747"/>
      <c r="BG28" s="747"/>
      <c r="BH28" s="747"/>
      <c r="BI28" s="747"/>
      <c r="BJ28" s="747"/>
      <c r="BK28" s="747"/>
      <c r="BL28" s="747"/>
      <c r="BM28" s="747"/>
      <c r="BN28" s="747"/>
      <c r="BO28" s="747"/>
      <c r="BP28" s="747"/>
      <c r="BQ28" s="747"/>
      <c r="BR28" s="747"/>
      <c r="BS28" s="747"/>
      <c r="BT28" s="747"/>
      <c r="BU28" s="747"/>
      <c r="BV28" s="747"/>
      <c r="BW28" s="747"/>
      <c r="BX28" s="747"/>
      <c r="BY28" s="747"/>
      <c r="BZ28" s="747"/>
      <c r="CA28" s="747"/>
      <c r="CB28" s="747"/>
      <c r="CC28" s="747"/>
      <c r="CD28" s="747"/>
      <c r="CE28" s="747"/>
      <c r="CF28" s="747"/>
      <c r="CG28" s="747"/>
      <c r="CH28" s="747"/>
      <c r="CI28" s="747"/>
      <c r="CJ28" s="747"/>
      <c r="CK28" s="747"/>
      <c r="CL28" s="747"/>
      <c r="CM28" s="747"/>
      <c r="CN28" s="747"/>
      <c r="CO28" s="747"/>
      <c r="CP28" s="747"/>
      <c r="CQ28" s="747"/>
      <c r="CR28" s="747"/>
      <c r="CS28" s="747"/>
      <c r="CT28" s="747"/>
      <c r="CU28" s="747"/>
      <c r="CV28" s="747"/>
      <c r="CW28" s="747"/>
      <c r="CX28" s="747"/>
      <c r="CY28" s="747"/>
      <c r="CZ28" s="747"/>
      <c r="DA28" s="747"/>
      <c r="DB28" s="747"/>
      <c r="DC28" s="747"/>
      <c r="DD28" s="747"/>
      <c r="DE28" s="747"/>
      <c r="DF28" s="747"/>
      <c r="DG28" s="747"/>
      <c r="DH28" s="747"/>
      <c r="DI28" s="747"/>
      <c r="DJ28" s="747"/>
      <c r="DK28" s="747"/>
      <c r="DL28" s="747"/>
      <c r="DM28" s="747"/>
      <c r="DN28" s="747"/>
      <c r="DO28" s="747"/>
      <c r="DP28" s="747"/>
      <c r="DQ28" s="747"/>
      <c r="DR28" s="747"/>
      <c r="DS28" s="747"/>
      <c r="DT28" s="747"/>
      <c r="DU28" s="747"/>
      <c r="DV28" s="747"/>
      <c r="DW28" s="747"/>
      <c r="DX28" s="747"/>
      <c r="DY28" s="747"/>
      <c r="DZ28" s="747"/>
      <c r="EA28" s="747"/>
      <c r="EB28" s="747"/>
      <c r="EC28" s="747"/>
      <c r="ED28" s="747"/>
      <c r="EE28" s="747"/>
      <c r="EF28" s="747"/>
      <c r="EG28" s="747"/>
      <c r="EH28" s="747"/>
      <c r="EI28" s="747"/>
      <c r="EJ28" s="747"/>
      <c r="EK28" s="747"/>
      <c r="EL28" s="747"/>
      <c r="EM28" s="747"/>
      <c r="EN28" s="747"/>
      <c r="EO28" s="747"/>
      <c r="EP28" s="747"/>
      <c r="EQ28" s="747"/>
      <c r="ER28" s="747"/>
      <c r="ES28" s="747"/>
      <c r="ET28" s="747"/>
      <c r="EU28" s="747"/>
      <c r="EV28" s="747"/>
      <c r="EW28" s="747"/>
      <c r="EX28" s="747"/>
      <c r="EY28" s="747"/>
      <c r="EZ28" s="747"/>
      <c r="FA28" s="747"/>
      <c r="FB28" s="747"/>
      <c r="FC28" s="747"/>
      <c r="FD28" s="747"/>
      <c r="FE28" s="747"/>
      <c r="FF28" s="747"/>
      <c r="FG28" s="747"/>
      <c r="FH28" s="747"/>
      <c r="FI28" s="747"/>
      <c r="FJ28" s="747"/>
      <c r="FK28" s="747"/>
      <c r="FL28" s="747"/>
      <c r="FM28" s="747"/>
      <c r="FN28" s="747"/>
      <c r="FO28" s="747"/>
      <c r="FP28" s="747"/>
    </row>
    <row r="29" spans="1:172" ht="5.25" customHeight="1">
      <c r="A29" s="750"/>
      <c r="B29" s="751"/>
      <c r="C29" s="751"/>
      <c r="D29" s="751"/>
      <c r="E29" s="751"/>
      <c r="F29" s="751"/>
      <c r="G29" s="751"/>
      <c r="H29" s="751"/>
      <c r="I29" s="751"/>
      <c r="J29" s="751"/>
      <c r="K29" s="752"/>
      <c r="L29" s="752"/>
      <c r="M29" s="752"/>
      <c r="N29" s="752"/>
      <c r="O29" s="752"/>
      <c r="P29" s="752"/>
      <c r="Q29" s="752"/>
      <c r="R29" s="752"/>
      <c r="S29" s="752"/>
      <c r="T29" s="752"/>
      <c r="U29" s="753"/>
      <c r="V29" s="753"/>
      <c r="W29" s="753"/>
      <c r="X29" s="753"/>
      <c r="Y29" s="753"/>
      <c r="Z29" s="753"/>
      <c r="AA29" s="753"/>
      <c r="AB29" s="753"/>
      <c r="AC29" s="753"/>
      <c r="AD29" s="752"/>
      <c r="AE29" s="752"/>
      <c r="AF29" s="752"/>
      <c r="AG29" s="752"/>
      <c r="AH29" s="752"/>
      <c r="AI29" s="752"/>
      <c r="AJ29" s="752"/>
      <c r="AK29" s="752"/>
      <c r="AL29" s="752"/>
      <c r="AM29" s="752"/>
      <c r="AN29" s="752"/>
      <c r="AO29" s="752"/>
      <c r="AP29" s="752"/>
      <c r="AQ29" s="752"/>
      <c r="AR29" s="752"/>
      <c r="AS29" s="752"/>
      <c r="AT29" s="752"/>
      <c r="AU29" s="752"/>
      <c r="AV29" s="752"/>
      <c r="AW29" s="752"/>
      <c r="AX29" s="752"/>
      <c r="AY29" s="752"/>
      <c r="AZ29" s="752"/>
      <c r="BA29" s="752"/>
      <c r="BB29" s="752"/>
      <c r="BC29" s="752"/>
      <c r="BD29" s="752"/>
      <c r="BE29" s="752"/>
      <c r="BF29" s="752"/>
      <c r="BG29" s="752"/>
      <c r="BH29" s="752"/>
      <c r="BI29" s="752"/>
      <c r="BJ29" s="752"/>
      <c r="BK29" s="752"/>
      <c r="BL29" s="752"/>
      <c r="BM29" s="752"/>
      <c r="BN29" s="752"/>
      <c r="BO29" s="752"/>
      <c r="BP29" s="752"/>
      <c r="BQ29" s="752"/>
      <c r="BR29" s="752"/>
      <c r="BS29" s="752"/>
      <c r="BT29" s="752"/>
      <c r="BU29" s="752"/>
      <c r="BV29" s="752"/>
      <c r="BW29" s="752"/>
      <c r="BX29" s="752"/>
      <c r="BY29" s="752"/>
      <c r="BZ29" s="752"/>
      <c r="CA29" s="752"/>
      <c r="CB29" s="752"/>
      <c r="CC29" s="752"/>
      <c r="CD29" s="752"/>
      <c r="CE29" s="752"/>
      <c r="CF29" s="752"/>
      <c r="CG29" s="752"/>
      <c r="CH29" s="752"/>
      <c r="CI29" s="752"/>
      <c r="CJ29" s="752"/>
      <c r="CK29" s="752"/>
      <c r="CL29" s="752"/>
      <c r="CM29" s="752"/>
      <c r="CN29" s="752"/>
      <c r="CO29" s="752"/>
      <c r="CP29" s="752"/>
      <c r="CQ29" s="752"/>
      <c r="CR29" s="752"/>
      <c r="CS29" s="752"/>
      <c r="CT29" s="752"/>
      <c r="CU29" s="752"/>
      <c r="CV29" s="752"/>
      <c r="CW29" s="752"/>
      <c r="CX29" s="752"/>
      <c r="CY29" s="752"/>
      <c r="CZ29" s="752"/>
      <c r="DA29" s="752"/>
      <c r="DB29" s="752"/>
      <c r="DC29" s="752"/>
      <c r="DD29" s="752"/>
      <c r="DE29" s="752"/>
      <c r="DF29" s="752"/>
      <c r="DG29" s="752"/>
      <c r="DH29" s="752"/>
      <c r="DI29" s="752"/>
      <c r="DJ29" s="752"/>
      <c r="DK29" s="752"/>
      <c r="DL29" s="752"/>
      <c r="DM29" s="752"/>
      <c r="DN29" s="752"/>
      <c r="DO29" s="752"/>
      <c r="DP29" s="752"/>
      <c r="DQ29" s="752"/>
      <c r="DR29" s="752"/>
      <c r="DS29" s="752"/>
      <c r="DT29" s="752"/>
      <c r="DU29" s="752"/>
      <c r="DV29" s="752"/>
      <c r="DW29" s="752"/>
      <c r="DX29" s="752"/>
      <c r="DY29" s="752"/>
      <c r="DZ29" s="752"/>
      <c r="EA29" s="752"/>
      <c r="EB29" s="752"/>
      <c r="EC29" s="752"/>
      <c r="ED29" s="752"/>
      <c r="EE29" s="752"/>
      <c r="EF29" s="752"/>
      <c r="EG29" s="752"/>
      <c r="EH29" s="752"/>
      <c r="EI29" s="752"/>
      <c r="EJ29" s="752"/>
      <c r="EK29" s="752"/>
      <c r="EL29" s="752"/>
      <c r="EM29" s="752"/>
      <c r="EN29" s="752"/>
      <c r="EO29" s="752"/>
      <c r="EP29" s="752"/>
      <c r="EQ29" s="752"/>
      <c r="ER29" s="752"/>
      <c r="ES29" s="752"/>
      <c r="ET29" s="752"/>
      <c r="EU29" s="752"/>
      <c r="EV29" s="752"/>
      <c r="EW29" s="752"/>
      <c r="EX29" s="752"/>
      <c r="EY29" s="752"/>
      <c r="EZ29" s="752"/>
      <c r="FA29" s="752"/>
      <c r="FB29" s="752"/>
      <c r="FC29" s="752"/>
      <c r="FD29" s="752"/>
      <c r="FE29" s="752"/>
      <c r="FF29" s="752"/>
      <c r="FG29" s="752"/>
      <c r="FH29" s="752"/>
      <c r="FI29" s="752"/>
      <c r="FJ29" s="752"/>
      <c r="FK29" s="752"/>
      <c r="FL29" s="752"/>
      <c r="FM29" s="752"/>
      <c r="FN29" s="752"/>
      <c r="FO29" s="752"/>
    </row>
    <row r="30" spans="1:172" s="759" customFormat="1" ht="12.15" customHeight="1">
      <c r="A30" s="684" t="s">
        <v>135</v>
      </c>
      <c r="B30" s="754"/>
      <c r="C30" s="754"/>
      <c r="D30" s="754"/>
      <c r="E30" s="754"/>
      <c r="F30" s="754"/>
      <c r="G30" s="754"/>
      <c r="H30" s="754"/>
      <c r="I30" s="755"/>
      <c r="J30" s="756"/>
      <c r="K30" s="757"/>
      <c r="L30" s="757"/>
      <c r="M30" s="757"/>
      <c r="N30" s="757"/>
      <c r="O30" s="757"/>
      <c r="P30" s="757"/>
      <c r="Q30" s="757"/>
      <c r="R30" s="757"/>
      <c r="S30" s="757"/>
      <c r="T30" s="757"/>
      <c r="U30" s="758"/>
      <c r="V30" s="758"/>
      <c r="W30" s="758"/>
      <c r="X30" s="758"/>
      <c r="Y30" s="758"/>
      <c r="Z30" s="758"/>
      <c r="AA30" s="758"/>
      <c r="AB30" s="758"/>
      <c r="AC30" s="758"/>
      <c r="AD30" s="757"/>
      <c r="AE30" s="757"/>
      <c r="AF30" s="757"/>
      <c r="AG30" s="757"/>
      <c r="AH30" s="757"/>
      <c r="AI30" s="757"/>
      <c r="AJ30" s="757"/>
      <c r="AK30" s="757"/>
      <c r="AL30" s="757"/>
      <c r="AM30" s="757"/>
      <c r="AN30" s="757"/>
      <c r="AO30" s="757"/>
      <c r="AP30" s="757"/>
      <c r="AQ30" s="757"/>
      <c r="AR30" s="757"/>
      <c r="AS30" s="757"/>
      <c r="AT30" s="757"/>
      <c r="AU30" s="757"/>
      <c r="AV30" s="757"/>
      <c r="AW30" s="757"/>
      <c r="AX30" s="757"/>
      <c r="AY30" s="757"/>
      <c r="AZ30" s="757"/>
      <c r="BA30" s="757"/>
      <c r="BB30" s="757"/>
      <c r="BC30" s="757"/>
      <c r="BD30" s="757"/>
      <c r="BE30" s="757"/>
      <c r="BF30" s="757"/>
      <c r="BG30" s="757"/>
      <c r="BH30" s="757"/>
      <c r="BI30" s="757"/>
      <c r="BJ30" s="757"/>
      <c r="BK30" s="757"/>
      <c r="BL30" s="757"/>
      <c r="BM30" s="757"/>
      <c r="BN30" s="757"/>
      <c r="BO30" s="757"/>
      <c r="BP30" s="757"/>
      <c r="BQ30" s="757"/>
      <c r="BR30" s="757"/>
      <c r="BS30" s="757"/>
      <c r="BT30" s="757"/>
      <c r="BU30" s="757"/>
      <c r="BV30" s="757"/>
      <c r="BW30" s="757"/>
      <c r="BX30" s="757"/>
      <c r="BY30" s="757"/>
      <c r="BZ30" s="757"/>
      <c r="CA30" s="757"/>
      <c r="CB30" s="757"/>
      <c r="CC30" s="757"/>
      <c r="CD30" s="757"/>
      <c r="CE30" s="757"/>
      <c r="CF30" s="757"/>
      <c r="CG30" s="757"/>
      <c r="CH30" s="757"/>
      <c r="CI30" s="757"/>
      <c r="CJ30" s="757"/>
      <c r="CK30" s="757"/>
      <c r="CL30" s="757"/>
      <c r="CM30" s="757"/>
      <c r="CN30" s="757"/>
      <c r="CO30" s="757"/>
      <c r="CP30" s="757"/>
      <c r="CQ30" s="757"/>
      <c r="CR30" s="757"/>
      <c r="CS30" s="757"/>
      <c r="CT30" s="757"/>
      <c r="CU30" s="757"/>
      <c r="CV30" s="757"/>
      <c r="CW30" s="757"/>
      <c r="CX30" s="757"/>
      <c r="CY30" s="757"/>
      <c r="CZ30" s="757"/>
      <c r="DA30" s="757"/>
      <c r="DB30" s="757"/>
      <c r="DC30" s="757"/>
      <c r="DD30" s="757"/>
      <c r="DE30" s="757"/>
      <c r="DF30" s="757"/>
      <c r="DG30" s="757"/>
      <c r="DH30" s="757"/>
      <c r="DI30" s="757"/>
      <c r="DJ30" s="757"/>
      <c r="DK30" s="757"/>
      <c r="DL30" s="757"/>
      <c r="DM30" s="757"/>
      <c r="DN30" s="757"/>
      <c r="DO30" s="757"/>
      <c r="DP30" s="757"/>
      <c r="DQ30" s="757"/>
      <c r="DR30" s="757"/>
      <c r="DS30" s="757"/>
      <c r="DT30" s="757"/>
      <c r="DU30" s="757"/>
      <c r="DV30" s="757"/>
      <c r="DW30" s="757"/>
      <c r="DX30" s="757"/>
      <c r="DY30" s="757"/>
      <c r="DZ30" s="757"/>
      <c r="EA30" s="757"/>
      <c r="EB30" s="757"/>
      <c r="EC30" s="757"/>
      <c r="ED30" s="757"/>
      <c r="EE30" s="757"/>
      <c r="EF30" s="757"/>
      <c r="EG30" s="757"/>
      <c r="EH30" s="757"/>
      <c r="EI30" s="757"/>
      <c r="EJ30" s="757"/>
      <c r="EK30" s="757"/>
      <c r="EL30" s="757"/>
      <c r="EM30" s="757"/>
      <c r="EN30" s="757"/>
      <c r="EO30" s="757"/>
      <c r="EP30" s="757"/>
      <c r="EQ30" s="757"/>
      <c r="ER30" s="757"/>
      <c r="ES30" s="757"/>
      <c r="ET30" s="757"/>
      <c r="EU30" s="757"/>
      <c r="EV30" s="757"/>
      <c r="EW30" s="757"/>
      <c r="EX30" s="757"/>
      <c r="EY30" s="757"/>
      <c r="EZ30" s="757"/>
      <c r="FA30" s="757"/>
      <c r="FB30" s="757"/>
      <c r="FC30" s="757"/>
      <c r="FD30" s="757"/>
      <c r="FE30" s="757"/>
      <c r="FF30" s="757"/>
      <c r="FG30" s="757"/>
      <c r="FH30" s="757"/>
      <c r="FI30" s="757"/>
      <c r="FJ30" s="757"/>
      <c r="FK30" s="757"/>
      <c r="FL30" s="757"/>
      <c r="FM30" s="757"/>
      <c r="FN30" s="757"/>
      <c r="FO30" s="757"/>
    </row>
    <row r="31" spans="1:172" s="762" customFormat="1" ht="12.75" customHeight="1">
      <c r="A31" s="18" t="s">
        <v>2263</v>
      </c>
      <c r="B31" s="677"/>
      <c r="C31" s="677"/>
      <c r="D31" s="677"/>
      <c r="E31" s="677"/>
      <c r="F31" s="677"/>
      <c r="G31" s="677"/>
      <c r="H31" s="677"/>
      <c r="I31" s="677"/>
      <c r="J31" s="677"/>
      <c r="K31" s="760"/>
      <c r="L31" s="760"/>
      <c r="M31" s="760"/>
      <c r="N31" s="760"/>
      <c r="O31" s="760"/>
      <c r="P31" s="760"/>
      <c r="Q31" s="760"/>
      <c r="R31" s="760"/>
      <c r="S31" s="760"/>
      <c r="T31" s="760"/>
      <c r="U31" s="761"/>
      <c r="V31" s="761"/>
      <c r="W31" s="761"/>
      <c r="X31" s="761"/>
      <c r="Y31" s="761"/>
      <c r="Z31" s="761"/>
      <c r="AA31" s="761"/>
      <c r="AB31" s="761"/>
      <c r="AC31" s="761"/>
      <c r="AD31" s="760"/>
      <c r="AE31" s="760"/>
      <c r="AF31" s="760"/>
      <c r="AG31" s="760"/>
      <c r="AH31" s="760"/>
      <c r="AI31" s="760"/>
      <c r="AJ31" s="760"/>
      <c r="AK31" s="760"/>
      <c r="AL31" s="760"/>
      <c r="AM31" s="760"/>
      <c r="AN31" s="760"/>
      <c r="AO31" s="760"/>
      <c r="AP31" s="760"/>
      <c r="AQ31" s="760"/>
      <c r="AR31" s="760"/>
      <c r="AS31" s="760"/>
      <c r="AT31" s="760"/>
      <c r="AU31" s="760"/>
      <c r="AV31" s="760"/>
      <c r="AW31" s="760"/>
      <c r="AX31" s="760"/>
      <c r="AY31" s="760"/>
      <c r="AZ31" s="760"/>
      <c r="BA31" s="760"/>
      <c r="BB31" s="760"/>
      <c r="BC31" s="760"/>
      <c r="BD31" s="760"/>
      <c r="BE31" s="760"/>
      <c r="BF31" s="760"/>
      <c r="BG31" s="760"/>
      <c r="BH31" s="760"/>
      <c r="BI31" s="760"/>
      <c r="BJ31" s="760"/>
      <c r="BK31" s="760"/>
      <c r="BL31" s="760"/>
      <c r="BM31" s="760"/>
      <c r="BN31" s="760"/>
      <c r="BO31" s="760"/>
      <c r="BP31" s="760"/>
      <c r="BQ31" s="760"/>
      <c r="BR31" s="760"/>
      <c r="BS31" s="760"/>
      <c r="BT31" s="760"/>
      <c r="BU31" s="760"/>
      <c r="BV31" s="760"/>
      <c r="BW31" s="760"/>
      <c r="BX31" s="760"/>
      <c r="BY31" s="760"/>
      <c r="BZ31" s="760"/>
      <c r="CA31" s="760"/>
      <c r="CB31" s="760"/>
      <c r="CC31" s="760"/>
      <c r="CD31" s="760"/>
      <c r="CE31" s="760"/>
      <c r="CF31" s="760"/>
      <c r="CG31" s="760"/>
      <c r="CH31" s="760"/>
      <c r="CI31" s="760"/>
      <c r="CJ31" s="760"/>
      <c r="CK31" s="760"/>
      <c r="CL31" s="760"/>
      <c r="CM31" s="760"/>
      <c r="CN31" s="760"/>
      <c r="CO31" s="760"/>
      <c r="CP31" s="760"/>
      <c r="CQ31" s="760"/>
      <c r="CR31" s="760"/>
      <c r="CS31" s="760"/>
      <c r="CT31" s="760"/>
      <c r="CU31" s="760"/>
      <c r="CV31" s="760"/>
      <c r="CW31" s="760"/>
      <c r="CX31" s="760"/>
      <c r="CY31" s="760"/>
      <c r="CZ31" s="760"/>
      <c r="DA31" s="760"/>
      <c r="DB31" s="760"/>
      <c r="DC31" s="760"/>
      <c r="DD31" s="760"/>
      <c r="DE31" s="760"/>
      <c r="DF31" s="760"/>
      <c r="DG31" s="760"/>
      <c r="DH31" s="760"/>
      <c r="DI31" s="760"/>
      <c r="DJ31" s="760"/>
      <c r="DK31" s="760"/>
      <c r="DL31" s="760"/>
      <c r="DM31" s="760"/>
      <c r="DN31" s="760"/>
      <c r="DO31" s="760"/>
      <c r="DP31" s="760"/>
      <c r="DQ31" s="760"/>
      <c r="DR31" s="760"/>
      <c r="DS31" s="760"/>
      <c r="DT31" s="760"/>
      <c r="DU31" s="760"/>
      <c r="DV31" s="760"/>
      <c r="DW31" s="760"/>
      <c r="DX31" s="760"/>
      <c r="DY31" s="760"/>
      <c r="DZ31" s="760"/>
      <c r="EA31" s="760"/>
      <c r="EB31" s="760"/>
      <c r="EC31" s="760"/>
      <c r="ED31" s="760"/>
      <c r="EE31" s="760"/>
      <c r="EF31" s="760"/>
      <c r="EG31" s="760"/>
      <c r="EH31" s="760"/>
      <c r="EI31" s="760"/>
      <c r="EJ31" s="760"/>
      <c r="EK31" s="760"/>
      <c r="EL31" s="760"/>
      <c r="EM31" s="760"/>
      <c r="EN31" s="760"/>
      <c r="EO31" s="760"/>
      <c r="EP31" s="760"/>
      <c r="EQ31" s="760"/>
      <c r="ER31" s="760"/>
      <c r="ES31" s="760"/>
      <c r="ET31" s="760"/>
      <c r="EU31" s="760"/>
      <c r="EV31" s="760"/>
      <c r="EW31" s="760"/>
      <c r="EX31" s="760"/>
      <c r="EY31" s="760"/>
      <c r="EZ31" s="760"/>
      <c r="FA31" s="760"/>
      <c r="FB31" s="760"/>
      <c r="FC31" s="760"/>
      <c r="FD31" s="760"/>
      <c r="FE31" s="760"/>
      <c r="FF31" s="760"/>
      <c r="FG31" s="760"/>
      <c r="FH31" s="760"/>
      <c r="FI31" s="760"/>
      <c r="FJ31" s="760"/>
      <c r="FK31" s="760"/>
      <c r="FL31" s="760"/>
      <c r="FM31" s="760"/>
      <c r="FN31" s="760"/>
      <c r="FO31" s="760"/>
    </row>
    <row r="32" spans="1:172" s="762" customFormat="1" ht="13.65" customHeight="1">
      <c r="A32" s="18" t="s">
        <v>2264</v>
      </c>
      <c r="B32" s="677"/>
      <c r="C32" s="677"/>
      <c r="D32" s="677"/>
      <c r="E32" s="677"/>
      <c r="F32" s="677"/>
      <c r="G32" s="677"/>
      <c r="H32" s="677"/>
      <c r="I32" s="677"/>
      <c r="J32" s="763"/>
      <c r="K32" s="760"/>
      <c r="L32" s="760"/>
      <c r="M32" s="760"/>
      <c r="N32" s="760"/>
      <c r="O32" s="760"/>
      <c r="P32" s="760"/>
      <c r="Q32" s="760"/>
      <c r="R32" s="760"/>
      <c r="S32" s="760"/>
      <c r="T32" s="760"/>
      <c r="U32" s="760"/>
      <c r="V32" s="760"/>
      <c r="W32" s="760"/>
      <c r="X32" s="760"/>
      <c r="Y32" s="760"/>
      <c r="Z32" s="760"/>
      <c r="AA32" s="760"/>
      <c r="AB32" s="760"/>
      <c r="AC32" s="760"/>
      <c r="AD32" s="760"/>
      <c r="AE32" s="760"/>
      <c r="AF32" s="760"/>
      <c r="AG32" s="760"/>
      <c r="AH32" s="760"/>
      <c r="AI32" s="760"/>
      <c r="AJ32" s="760"/>
      <c r="AK32" s="760"/>
      <c r="AL32" s="760"/>
      <c r="AM32" s="760"/>
      <c r="AN32" s="760"/>
      <c r="AO32" s="760"/>
      <c r="AP32" s="760"/>
      <c r="AQ32" s="760"/>
      <c r="AR32" s="760"/>
      <c r="AS32" s="760"/>
      <c r="AT32" s="760"/>
      <c r="AU32" s="760"/>
      <c r="AV32" s="760"/>
      <c r="AW32" s="760"/>
      <c r="AX32" s="760"/>
      <c r="AY32" s="760"/>
      <c r="AZ32" s="760"/>
      <c r="BA32" s="760"/>
      <c r="BB32" s="760"/>
      <c r="BC32" s="760"/>
      <c r="BD32" s="760"/>
      <c r="BE32" s="760"/>
      <c r="BF32" s="760"/>
      <c r="BG32" s="760"/>
      <c r="BH32" s="760"/>
      <c r="BI32" s="760"/>
      <c r="BJ32" s="760"/>
      <c r="BK32" s="760"/>
      <c r="BL32" s="760"/>
      <c r="BM32" s="760"/>
      <c r="BN32" s="760"/>
      <c r="BO32" s="760"/>
      <c r="BP32" s="760"/>
      <c r="BQ32" s="760"/>
      <c r="BR32" s="760"/>
      <c r="BS32" s="760"/>
      <c r="BT32" s="760"/>
      <c r="BU32" s="760"/>
      <c r="BV32" s="760"/>
      <c r="BW32" s="760"/>
      <c r="BX32" s="760"/>
      <c r="BY32" s="760"/>
      <c r="BZ32" s="760"/>
      <c r="CA32" s="760"/>
      <c r="CB32" s="760"/>
      <c r="CC32" s="760"/>
      <c r="CD32" s="760"/>
      <c r="CE32" s="760"/>
      <c r="CF32" s="760"/>
      <c r="CG32" s="760"/>
      <c r="CH32" s="760"/>
      <c r="CI32" s="760"/>
      <c r="CJ32" s="760"/>
      <c r="CK32" s="760"/>
      <c r="CL32" s="760"/>
      <c r="CM32" s="760"/>
      <c r="CN32" s="760"/>
      <c r="CO32" s="760"/>
      <c r="CP32" s="760"/>
      <c r="CQ32" s="760"/>
      <c r="CR32" s="760"/>
      <c r="CS32" s="760"/>
      <c r="CT32" s="760"/>
      <c r="CU32" s="760"/>
      <c r="CV32" s="760"/>
      <c r="CW32" s="760"/>
      <c r="CX32" s="760"/>
      <c r="CY32" s="760"/>
      <c r="CZ32" s="760"/>
      <c r="DA32" s="760"/>
      <c r="DB32" s="760"/>
      <c r="DC32" s="760"/>
      <c r="DD32" s="760"/>
      <c r="DE32" s="760"/>
      <c r="DF32" s="760"/>
      <c r="DG32" s="760"/>
      <c r="DH32" s="760"/>
      <c r="DI32" s="760"/>
      <c r="DJ32" s="760"/>
      <c r="DK32" s="760"/>
      <c r="DL32" s="760"/>
      <c r="DM32" s="760"/>
      <c r="DN32" s="760"/>
      <c r="DO32" s="760"/>
      <c r="DP32" s="760"/>
      <c r="DQ32" s="760"/>
      <c r="DR32" s="760"/>
      <c r="DS32" s="760"/>
      <c r="DT32" s="760"/>
      <c r="DU32" s="760"/>
      <c r="DV32" s="760"/>
      <c r="DW32" s="760"/>
      <c r="DX32" s="760"/>
      <c r="DY32" s="760"/>
      <c r="DZ32" s="760"/>
      <c r="EA32" s="760"/>
      <c r="EB32" s="760"/>
      <c r="EC32" s="760"/>
      <c r="ED32" s="760"/>
      <c r="EE32" s="760"/>
      <c r="EF32" s="760"/>
      <c r="EG32" s="760"/>
      <c r="EH32" s="760"/>
      <c r="EI32" s="760"/>
      <c r="EJ32" s="760"/>
      <c r="EK32" s="760"/>
      <c r="EL32" s="760"/>
      <c r="EM32" s="760"/>
      <c r="EN32" s="760"/>
      <c r="EO32" s="760"/>
      <c r="EP32" s="760"/>
      <c r="EQ32" s="760"/>
      <c r="ER32" s="760"/>
      <c r="ES32" s="760"/>
      <c r="ET32" s="760"/>
      <c r="EU32" s="760"/>
      <c r="EV32" s="760"/>
      <c r="EW32" s="760"/>
      <c r="EX32" s="760"/>
      <c r="EY32" s="760"/>
      <c r="EZ32" s="760"/>
      <c r="FA32" s="760"/>
      <c r="FB32" s="760"/>
      <c r="FC32" s="760"/>
      <c r="FD32" s="760"/>
      <c r="FE32" s="760"/>
      <c r="FF32" s="760"/>
      <c r="FG32" s="760"/>
      <c r="FH32" s="760"/>
      <c r="FI32" s="760"/>
      <c r="FJ32" s="760"/>
      <c r="FK32" s="760"/>
      <c r="FL32" s="760"/>
      <c r="FM32" s="760"/>
      <c r="FN32" s="760"/>
      <c r="FO32" s="760"/>
    </row>
    <row r="33" spans="1:171" s="762" customFormat="1" ht="14.25" customHeight="1">
      <c r="A33" s="677"/>
      <c r="B33" s="764"/>
      <c r="C33" s="764"/>
      <c r="D33" s="764"/>
      <c r="E33" s="764"/>
      <c r="F33" s="764"/>
      <c r="G33" s="764"/>
      <c r="H33" s="764"/>
      <c r="I33" s="764"/>
      <c r="J33" s="764"/>
      <c r="K33" s="764"/>
      <c r="L33" s="764"/>
      <c r="M33" s="389"/>
      <c r="N33" s="389"/>
      <c r="O33" s="389"/>
      <c r="P33" s="389"/>
      <c r="Q33" s="389"/>
      <c r="R33" s="389"/>
      <c r="S33" s="389"/>
      <c r="T33" s="389"/>
      <c r="U33" s="389"/>
      <c r="V33" s="389"/>
      <c r="W33" s="389"/>
      <c r="X33" s="389"/>
      <c r="Y33" s="389"/>
      <c r="Z33" s="389"/>
      <c r="AA33" s="760"/>
      <c r="AB33" s="760"/>
      <c r="AC33" s="760"/>
      <c r="AD33" s="760"/>
      <c r="AE33" s="760"/>
      <c r="AF33" s="760"/>
      <c r="AG33" s="760"/>
      <c r="AH33" s="760"/>
      <c r="AI33" s="760"/>
      <c r="AJ33" s="760"/>
      <c r="AK33" s="760"/>
      <c r="AL33" s="760"/>
      <c r="AM33" s="760"/>
      <c r="AN33" s="760"/>
      <c r="AO33" s="760"/>
      <c r="AP33" s="760"/>
      <c r="AQ33" s="760"/>
      <c r="AR33" s="760"/>
      <c r="AS33" s="760"/>
      <c r="AT33" s="760"/>
      <c r="AU33" s="760"/>
      <c r="AV33" s="760"/>
      <c r="AW33" s="760"/>
      <c r="AX33" s="760"/>
      <c r="AY33" s="760"/>
      <c r="AZ33" s="760"/>
      <c r="BA33" s="760"/>
      <c r="BB33" s="760"/>
      <c r="BC33" s="760"/>
      <c r="BD33" s="760"/>
      <c r="BE33" s="760"/>
      <c r="BF33" s="760"/>
      <c r="BG33" s="760"/>
      <c r="BH33" s="760"/>
      <c r="BI33" s="760"/>
      <c r="BJ33" s="760"/>
      <c r="BK33" s="760"/>
      <c r="BL33" s="760"/>
      <c r="BM33" s="760"/>
      <c r="BN33" s="760"/>
      <c r="BO33" s="760"/>
      <c r="BP33" s="760"/>
      <c r="BQ33" s="760"/>
      <c r="BR33" s="760"/>
      <c r="BS33" s="760"/>
      <c r="BT33" s="760"/>
      <c r="BU33" s="760"/>
      <c r="BV33" s="760"/>
      <c r="BW33" s="760"/>
      <c r="BX33" s="760"/>
      <c r="BY33" s="760"/>
      <c r="BZ33" s="760"/>
      <c r="CA33" s="760"/>
      <c r="CB33" s="760"/>
      <c r="CC33" s="760"/>
      <c r="CD33" s="760"/>
      <c r="CE33" s="760"/>
      <c r="CF33" s="760"/>
      <c r="CG33" s="760"/>
      <c r="CH33" s="760"/>
      <c r="CI33" s="760"/>
      <c r="CJ33" s="760"/>
      <c r="CK33" s="760"/>
      <c r="CL33" s="760"/>
      <c r="CM33" s="760"/>
      <c r="CN33" s="760"/>
      <c r="CO33" s="760"/>
      <c r="CP33" s="760"/>
      <c r="CQ33" s="760"/>
      <c r="CR33" s="760"/>
      <c r="CS33" s="760"/>
      <c r="CT33" s="760"/>
      <c r="CU33" s="760"/>
      <c r="CV33" s="760"/>
      <c r="CW33" s="760"/>
      <c r="CX33" s="760"/>
      <c r="CY33" s="760"/>
      <c r="CZ33" s="760"/>
      <c r="DA33" s="760"/>
      <c r="DB33" s="760"/>
      <c r="DC33" s="760"/>
      <c r="DD33" s="760"/>
      <c r="DE33" s="760"/>
      <c r="DF33" s="760"/>
      <c r="DG33" s="760"/>
      <c r="DH33" s="760"/>
      <c r="DI33" s="760"/>
      <c r="DJ33" s="760"/>
      <c r="DK33" s="760"/>
      <c r="DL33" s="760"/>
      <c r="DM33" s="760"/>
      <c r="DN33" s="760"/>
      <c r="DO33" s="760"/>
      <c r="DP33" s="760"/>
      <c r="DQ33" s="760"/>
      <c r="DR33" s="760"/>
      <c r="DS33" s="760"/>
      <c r="DT33" s="760"/>
      <c r="DU33" s="760"/>
      <c r="DV33" s="760"/>
      <c r="DW33" s="760"/>
      <c r="DX33" s="760"/>
      <c r="DY33" s="760"/>
      <c r="DZ33" s="760"/>
      <c r="EA33" s="760"/>
      <c r="EB33" s="760"/>
      <c r="EC33" s="760"/>
      <c r="ED33" s="760"/>
      <c r="EE33" s="760"/>
      <c r="EF33" s="760"/>
      <c r="EG33" s="760"/>
      <c r="EH33" s="760"/>
      <c r="EI33" s="760"/>
      <c r="EJ33" s="760"/>
      <c r="EK33" s="760"/>
      <c r="EL33" s="760"/>
      <c r="EM33" s="760"/>
      <c r="EN33" s="760"/>
      <c r="EO33" s="760"/>
      <c r="EP33" s="760"/>
      <c r="EQ33" s="760"/>
      <c r="ER33" s="760"/>
      <c r="ES33" s="760"/>
      <c r="ET33" s="760"/>
      <c r="EU33" s="760"/>
      <c r="EV33" s="760"/>
      <c r="EW33" s="760"/>
      <c r="EX33" s="760"/>
      <c r="EY33" s="760"/>
      <c r="EZ33" s="760"/>
      <c r="FA33" s="760"/>
      <c r="FB33" s="760"/>
      <c r="FC33" s="760"/>
      <c r="FD33" s="760"/>
      <c r="FE33" s="760"/>
      <c r="FF33" s="760"/>
      <c r="FG33" s="760"/>
      <c r="FH33" s="760"/>
      <c r="FI33" s="760"/>
      <c r="FJ33" s="760"/>
      <c r="FK33" s="760"/>
      <c r="FL33" s="760"/>
      <c r="FM33" s="760"/>
      <c r="FN33" s="760"/>
      <c r="FO33" s="760"/>
    </row>
    <row r="34" spans="1:171" s="759" customFormat="1" ht="13.65" customHeight="1">
      <c r="A34" s="18"/>
      <c r="B34" s="677"/>
      <c r="C34" s="677"/>
      <c r="D34" s="677"/>
      <c r="E34" s="677"/>
      <c r="F34" s="677"/>
      <c r="G34" s="677"/>
      <c r="H34" s="677"/>
      <c r="I34" s="677"/>
      <c r="J34" s="389"/>
      <c r="K34" s="389"/>
      <c r="L34" s="389"/>
      <c r="M34" s="389"/>
      <c r="N34" s="389"/>
      <c r="O34" s="389"/>
      <c r="P34" s="389"/>
      <c r="Q34" s="389"/>
      <c r="R34" s="389"/>
      <c r="S34" s="389"/>
      <c r="T34" s="389"/>
      <c r="U34" s="389"/>
      <c r="V34" s="389"/>
      <c r="W34" s="389"/>
      <c r="X34" s="389"/>
      <c r="Y34" s="389"/>
      <c r="Z34" s="389"/>
      <c r="AA34" s="757"/>
      <c r="AB34" s="757"/>
      <c r="AC34" s="757"/>
      <c r="AD34" s="757"/>
      <c r="AE34" s="757"/>
      <c r="AF34" s="757"/>
      <c r="AG34" s="757"/>
      <c r="AH34" s="757"/>
      <c r="AI34" s="757"/>
      <c r="AJ34" s="757"/>
      <c r="AK34" s="757"/>
      <c r="AL34" s="757"/>
      <c r="AM34" s="757"/>
      <c r="AN34" s="757"/>
      <c r="AO34" s="757"/>
      <c r="AP34" s="757"/>
      <c r="AQ34" s="757"/>
      <c r="AR34" s="757"/>
      <c r="AS34" s="757"/>
      <c r="AT34" s="757"/>
      <c r="AU34" s="757"/>
      <c r="AV34" s="757"/>
      <c r="AW34" s="757"/>
      <c r="AX34" s="757"/>
      <c r="AY34" s="757"/>
      <c r="AZ34" s="757"/>
      <c r="BA34" s="757"/>
      <c r="BB34" s="757"/>
      <c r="BC34" s="757"/>
      <c r="BD34" s="757"/>
      <c r="BE34" s="757"/>
      <c r="BF34" s="757"/>
      <c r="BG34" s="757"/>
      <c r="BH34" s="757"/>
      <c r="BI34" s="757"/>
      <c r="BJ34" s="757"/>
      <c r="BK34" s="757"/>
      <c r="BL34" s="757"/>
      <c r="BM34" s="757"/>
      <c r="BN34" s="757"/>
      <c r="BO34" s="757"/>
      <c r="BP34" s="757"/>
      <c r="BQ34" s="757"/>
      <c r="BR34" s="757"/>
      <c r="BS34" s="757"/>
      <c r="BT34" s="757"/>
      <c r="BU34" s="757"/>
      <c r="BV34" s="757"/>
      <c r="BW34" s="757"/>
      <c r="BX34" s="757"/>
      <c r="BY34" s="757"/>
      <c r="BZ34" s="757"/>
      <c r="CA34" s="757"/>
      <c r="CB34" s="757"/>
      <c r="CC34" s="757"/>
      <c r="CD34" s="757"/>
      <c r="CE34" s="757"/>
      <c r="CF34" s="757"/>
      <c r="CG34" s="757"/>
      <c r="CH34" s="757"/>
      <c r="CI34" s="757"/>
      <c r="CJ34" s="757"/>
      <c r="CK34" s="757"/>
      <c r="CL34" s="757"/>
      <c r="CM34" s="757"/>
      <c r="CN34" s="757"/>
      <c r="CO34" s="757"/>
      <c r="CP34" s="757"/>
      <c r="CQ34" s="757"/>
      <c r="CR34" s="757"/>
      <c r="CS34" s="757"/>
      <c r="CT34" s="757"/>
      <c r="CU34" s="757"/>
      <c r="CV34" s="757"/>
      <c r="CW34" s="757"/>
      <c r="CX34" s="757"/>
      <c r="CY34" s="757"/>
      <c r="CZ34" s="757"/>
      <c r="DA34" s="757"/>
      <c r="DB34" s="757"/>
      <c r="DC34" s="757"/>
      <c r="DD34" s="757"/>
      <c r="DE34" s="757"/>
      <c r="DF34" s="757"/>
      <c r="DG34" s="757"/>
      <c r="DH34" s="757"/>
      <c r="DI34" s="757"/>
      <c r="DJ34" s="757"/>
      <c r="DK34" s="757"/>
      <c r="DL34" s="757"/>
      <c r="DM34" s="757"/>
      <c r="DN34" s="757"/>
      <c r="DO34" s="757"/>
      <c r="DP34" s="757"/>
      <c r="DQ34" s="757"/>
      <c r="DR34" s="757"/>
      <c r="DS34" s="757"/>
      <c r="DT34" s="757"/>
      <c r="DU34" s="757"/>
      <c r="DV34" s="757"/>
      <c r="DW34" s="757"/>
      <c r="DX34" s="757"/>
      <c r="DY34" s="757"/>
      <c r="DZ34" s="757"/>
      <c r="EA34" s="757"/>
      <c r="EB34" s="757"/>
      <c r="EC34" s="757"/>
      <c r="ED34" s="757"/>
      <c r="EE34" s="757"/>
      <c r="EF34" s="757"/>
      <c r="EG34" s="757"/>
      <c r="EH34" s="757"/>
      <c r="EI34" s="757"/>
      <c r="EJ34" s="757"/>
      <c r="EK34" s="757"/>
      <c r="EL34" s="757"/>
      <c r="EM34" s="757"/>
      <c r="EN34" s="757"/>
      <c r="EO34" s="757"/>
      <c r="EP34" s="757"/>
      <c r="EQ34" s="757"/>
      <c r="ER34" s="757"/>
      <c r="ES34" s="757"/>
      <c r="ET34" s="757"/>
      <c r="EU34" s="757"/>
      <c r="EV34" s="757"/>
      <c r="EW34" s="757"/>
      <c r="EX34" s="757"/>
      <c r="EY34" s="757"/>
      <c r="EZ34" s="757"/>
      <c r="FA34" s="757"/>
      <c r="FB34" s="757"/>
      <c r="FC34" s="757"/>
      <c r="FD34" s="757"/>
      <c r="FE34" s="757"/>
      <c r="FF34" s="757"/>
      <c r="FG34" s="757"/>
      <c r="FH34" s="757"/>
      <c r="FI34" s="757"/>
      <c r="FJ34" s="757"/>
      <c r="FK34" s="757"/>
      <c r="FL34" s="757"/>
      <c r="FM34" s="757"/>
      <c r="FN34" s="757"/>
      <c r="FO34" s="757"/>
    </row>
    <row r="35" spans="1:171" ht="23.25" customHeight="1">
      <c r="A35" s="18"/>
      <c r="B35" s="677"/>
      <c r="C35" s="677"/>
      <c r="D35" s="677"/>
      <c r="E35" s="677"/>
      <c r="F35" s="677"/>
      <c r="G35" s="677"/>
      <c r="H35" s="677"/>
      <c r="I35" s="677"/>
    </row>
  </sheetData>
  <mergeCells count="10">
    <mergeCell ref="G6:G7"/>
    <mergeCell ref="H6:H7"/>
    <mergeCell ref="I6:I7"/>
    <mergeCell ref="J6:J7"/>
    <mergeCell ref="A6:A7"/>
    <mergeCell ref="B6:B7"/>
    <mergeCell ref="C6:C7"/>
    <mergeCell ref="D6:D7"/>
    <mergeCell ref="E6:E7"/>
    <mergeCell ref="F6:F7"/>
  </mergeCells>
  <hyperlinks>
    <hyperlink ref="A1" location="Índice!A1" display="Volver al Índice" xr:uid="{932FC189-9566-4AB8-9BDA-533D68AF97D2}"/>
  </hyperlinks>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D51639-124B-4B75-9F24-D92331F627C3}">
  <dimension ref="A1:N34"/>
  <sheetViews>
    <sheetView showGridLines="0" zoomScale="115" zoomScaleNormal="115" workbookViewId="0"/>
  </sheetViews>
  <sheetFormatPr baseColWidth="10" defaultRowHeight="13.2"/>
  <cols>
    <col min="1" max="1" width="35.44140625" style="389" customWidth="1"/>
    <col min="2" max="10" width="11.44140625" style="389" customWidth="1"/>
    <col min="11" max="11" width="17.109375" style="389" customWidth="1"/>
    <col min="12" max="12" width="14" style="389" customWidth="1"/>
    <col min="13" max="13" width="11.5546875" style="389"/>
    <col min="14" max="14" width="12.44140625" style="389" customWidth="1"/>
    <col min="15" max="16384" width="11.5546875" style="389"/>
  </cols>
  <sheetData>
    <row r="1" spans="1:14" s="720" customFormat="1" ht="20.100000000000001" customHeight="1">
      <c r="A1" s="1594" t="s">
        <v>2775</v>
      </c>
      <c r="B1" s="651"/>
      <c r="C1" s="651"/>
      <c r="D1" s="651"/>
      <c r="E1" s="651"/>
      <c r="F1" s="651"/>
      <c r="G1" s="651"/>
      <c r="H1" s="651"/>
      <c r="I1" s="651"/>
      <c r="J1" s="651"/>
      <c r="K1" s="651"/>
    </row>
    <row r="2" spans="1:14" s="792" customFormat="1" ht="24" customHeight="1">
      <c r="A2" s="653" t="s">
        <v>2276</v>
      </c>
      <c r="B2" s="653"/>
      <c r="C2" s="653"/>
      <c r="D2" s="653"/>
      <c r="E2" s="653"/>
      <c r="F2" s="653"/>
      <c r="G2" s="653"/>
      <c r="H2" s="653"/>
      <c r="I2" s="653"/>
      <c r="J2" s="653"/>
      <c r="K2" s="653"/>
      <c r="L2" s="791"/>
      <c r="M2" s="791"/>
      <c r="N2" s="791"/>
    </row>
    <row r="3" spans="1:14" s="720" customFormat="1" ht="20.100000000000001" customHeight="1">
      <c r="A3" s="656">
        <v>46112</v>
      </c>
      <c r="B3" s="656"/>
      <c r="C3" s="656"/>
      <c r="D3" s="656"/>
      <c r="E3" s="656"/>
      <c r="F3" s="656"/>
      <c r="G3" s="656"/>
      <c r="H3" s="656"/>
      <c r="I3" s="656"/>
      <c r="J3" s="656"/>
      <c r="K3" s="656"/>
      <c r="L3" s="723"/>
      <c r="M3" s="723"/>
      <c r="N3" s="723"/>
    </row>
    <row r="4" spans="1:14" s="660" customFormat="1" ht="20.100000000000001" customHeight="1">
      <c r="A4" s="659" t="s">
        <v>154</v>
      </c>
      <c r="B4" s="659"/>
      <c r="C4" s="659"/>
      <c r="D4" s="659"/>
      <c r="E4" s="659"/>
      <c r="F4" s="659"/>
      <c r="G4" s="659"/>
      <c r="H4" s="659"/>
      <c r="I4" s="659"/>
      <c r="J4" s="659"/>
      <c r="K4" s="659"/>
      <c r="L4" s="661"/>
      <c r="M4" s="661"/>
      <c r="N4" s="661"/>
    </row>
    <row r="5" spans="1:14" ht="6.75" customHeight="1" thickBot="1">
      <c r="A5" s="793"/>
    </row>
    <row r="6" spans="1:14" s="797" customFormat="1" ht="60" customHeight="1">
      <c r="A6" s="794" t="s">
        <v>1</v>
      </c>
      <c r="B6" s="795" t="s">
        <v>2277</v>
      </c>
      <c r="C6" s="795" t="s">
        <v>2278</v>
      </c>
      <c r="D6" s="795" t="s">
        <v>2279</v>
      </c>
      <c r="E6" s="796" t="s">
        <v>113</v>
      </c>
      <c r="F6" s="795" t="s">
        <v>2280</v>
      </c>
      <c r="G6" s="795" t="s">
        <v>2281</v>
      </c>
      <c r="H6" s="795" t="s">
        <v>2282</v>
      </c>
      <c r="I6" s="795" t="s">
        <v>2283</v>
      </c>
      <c r="J6" s="795" t="s">
        <v>2284</v>
      </c>
      <c r="K6" s="794" t="s">
        <v>2285</v>
      </c>
    </row>
    <row r="7" spans="1:14" s="797" customFormat="1" ht="7.5" customHeight="1">
      <c r="A7" s="702"/>
      <c r="B7" s="702"/>
      <c r="C7" s="702"/>
      <c r="D7" s="702"/>
      <c r="E7" s="702"/>
      <c r="F7" s="702"/>
      <c r="G7" s="702"/>
      <c r="H7" s="702"/>
      <c r="I7" s="702"/>
      <c r="J7" s="702"/>
      <c r="K7" s="702"/>
    </row>
    <row r="8" spans="1:14" s="677" customFormat="1" ht="20.100000000000001" customHeight="1">
      <c r="A8" s="672" t="s">
        <v>29</v>
      </c>
      <c r="B8" s="798">
        <v>9.4730229936590103E-3</v>
      </c>
      <c r="C8" s="798">
        <v>4.9991212325858507</v>
      </c>
      <c r="D8" s="798">
        <v>1.1913789365883012</v>
      </c>
      <c r="E8" s="798">
        <v>52.277826634390735</v>
      </c>
      <c r="F8" s="798">
        <v>22.835098112670675</v>
      </c>
      <c r="G8" s="798">
        <v>0.12952728790432902</v>
      </c>
      <c r="H8" s="798">
        <v>3.8649585714279371</v>
      </c>
      <c r="I8" s="798">
        <v>6.8678309304809089</v>
      </c>
      <c r="J8" s="798">
        <v>7.8247852709575936</v>
      </c>
      <c r="K8" s="799">
        <v>82726263.888999999</v>
      </c>
      <c r="L8" s="800"/>
    </row>
    <row r="9" spans="1:14" s="677" customFormat="1" ht="20.100000000000001" customHeight="1">
      <c r="A9" s="672" t="s">
        <v>30</v>
      </c>
      <c r="B9" s="798">
        <v>3.3339682627908781E-3</v>
      </c>
      <c r="C9" s="798">
        <v>0.12601762233608915</v>
      </c>
      <c r="D9" s="798">
        <v>0.11248692744041627</v>
      </c>
      <c r="E9" s="798">
        <v>68.655099564469111</v>
      </c>
      <c r="F9" s="798">
        <v>5.6763038380647286</v>
      </c>
      <c r="G9" s="798">
        <v>1.1277227926543808E-2</v>
      </c>
      <c r="H9" s="798">
        <v>0.77416994705109243</v>
      </c>
      <c r="I9" s="798">
        <v>4.6507865194412483</v>
      </c>
      <c r="J9" s="798">
        <v>19.990524385007973</v>
      </c>
      <c r="K9" s="799">
        <v>1809345.358</v>
      </c>
      <c r="L9" s="800"/>
    </row>
    <row r="10" spans="1:14" s="677" customFormat="1" ht="20.100000000000001" customHeight="1">
      <c r="A10" s="672" t="s">
        <v>31</v>
      </c>
      <c r="B10" s="798">
        <v>0.24439525101296036</v>
      </c>
      <c r="C10" s="798">
        <v>5.1078156155663272</v>
      </c>
      <c r="D10" s="798">
        <v>2.9030771395727721</v>
      </c>
      <c r="E10" s="798">
        <v>61.100217546310731</v>
      </c>
      <c r="F10" s="798">
        <v>19.18785189349126</v>
      </c>
      <c r="G10" s="798" t="s">
        <v>111</v>
      </c>
      <c r="H10" s="798">
        <v>4.0460906512497568</v>
      </c>
      <c r="I10" s="798">
        <v>2.8099474547802865</v>
      </c>
      <c r="J10" s="798">
        <v>4.6006044480159058</v>
      </c>
      <c r="K10" s="799">
        <v>127154955.226</v>
      </c>
      <c r="L10" s="800"/>
    </row>
    <row r="11" spans="1:14" s="677" customFormat="1" ht="20.100000000000001" customHeight="1">
      <c r="A11" s="672" t="s">
        <v>32</v>
      </c>
      <c r="B11" s="798">
        <v>0.77447998806095519</v>
      </c>
      <c r="C11" s="798">
        <v>8.3518706919623593</v>
      </c>
      <c r="D11" s="798">
        <v>0.7071908245251588</v>
      </c>
      <c r="E11" s="798">
        <v>45.930412108697162</v>
      </c>
      <c r="F11" s="798">
        <v>22.411832704486891</v>
      </c>
      <c r="G11" s="798">
        <v>1.5560106331223018E-2</v>
      </c>
      <c r="H11" s="798">
        <v>0.12382179592914412</v>
      </c>
      <c r="I11" s="798">
        <v>8.5282473850065799</v>
      </c>
      <c r="J11" s="798">
        <v>13.156584395000539</v>
      </c>
      <c r="K11" s="799">
        <v>7049187.0470000003</v>
      </c>
      <c r="L11" s="800"/>
    </row>
    <row r="12" spans="1:14" s="677" customFormat="1" ht="20.100000000000001" customHeight="1">
      <c r="A12" s="672" t="s">
        <v>33</v>
      </c>
      <c r="B12" s="798">
        <v>0.23794620006526271</v>
      </c>
      <c r="C12" s="798">
        <v>1.3203379125970336</v>
      </c>
      <c r="D12" s="798">
        <v>1.8955964124872029</v>
      </c>
      <c r="E12" s="798">
        <v>51.141218237419849</v>
      </c>
      <c r="F12" s="798">
        <v>24.0756073591457</v>
      </c>
      <c r="G12" s="798">
        <v>2.3296572189904565</v>
      </c>
      <c r="H12" s="798">
        <v>5.8317904546955432</v>
      </c>
      <c r="I12" s="798">
        <v>11.682800014570837</v>
      </c>
      <c r="J12" s="798">
        <v>1.4850461900281149</v>
      </c>
      <c r="K12" s="799">
        <v>15079463.756999999</v>
      </c>
      <c r="L12" s="800"/>
    </row>
    <row r="13" spans="1:14" s="677" customFormat="1" ht="20.100000000000001" customHeight="1">
      <c r="A13" s="672" t="s">
        <v>109</v>
      </c>
      <c r="B13" s="798">
        <v>3.9352174370257023E-2</v>
      </c>
      <c r="C13" s="798">
        <v>3.9691498785300858</v>
      </c>
      <c r="D13" s="798">
        <v>1.508715355286059</v>
      </c>
      <c r="E13" s="798">
        <v>58.150555681624915</v>
      </c>
      <c r="F13" s="798">
        <v>22.716020999565995</v>
      </c>
      <c r="G13" s="798">
        <v>2.9350598405125972</v>
      </c>
      <c r="H13" s="798">
        <v>3.9159318040297304</v>
      </c>
      <c r="I13" s="798">
        <v>5.3149233169350865</v>
      </c>
      <c r="J13" s="798">
        <v>1.4502909491452811</v>
      </c>
      <c r="K13" s="799">
        <v>49676378.276000001</v>
      </c>
      <c r="L13" s="800"/>
    </row>
    <row r="14" spans="1:14" s="677" customFormat="1" ht="20.100000000000001" customHeight="1">
      <c r="A14" s="672" t="s">
        <v>35</v>
      </c>
      <c r="B14" s="798">
        <v>0.24698684573378296</v>
      </c>
      <c r="C14" s="798">
        <v>2.5315852486911696</v>
      </c>
      <c r="D14" s="798" t="s">
        <v>111</v>
      </c>
      <c r="E14" s="798">
        <v>5.3282334433834864</v>
      </c>
      <c r="F14" s="798" t="s">
        <v>111</v>
      </c>
      <c r="G14" s="798">
        <v>53.019440670871113</v>
      </c>
      <c r="H14" s="798" t="s">
        <v>111</v>
      </c>
      <c r="I14" s="798">
        <v>37.160663893442297</v>
      </c>
      <c r="J14" s="798">
        <v>1.7130898978781488</v>
      </c>
      <c r="K14" s="799">
        <v>1097924.868</v>
      </c>
      <c r="L14" s="800"/>
    </row>
    <row r="15" spans="1:14" s="677" customFormat="1" ht="20.100000000000001" customHeight="1">
      <c r="A15" s="672" t="s">
        <v>36</v>
      </c>
      <c r="B15" s="798">
        <v>0.16541529893678408</v>
      </c>
      <c r="C15" s="798">
        <v>5.9818842620293999</v>
      </c>
      <c r="D15" s="798">
        <v>3.2485165615572047</v>
      </c>
      <c r="E15" s="798">
        <v>55.402277632840033</v>
      </c>
      <c r="F15" s="798">
        <v>22.595091232089239</v>
      </c>
      <c r="G15" s="798">
        <v>2.1096796477394131</v>
      </c>
      <c r="H15" s="798">
        <v>2.995534735891245</v>
      </c>
      <c r="I15" s="798">
        <v>4.8325450684468478</v>
      </c>
      <c r="J15" s="798">
        <v>2.6690555604698276</v>
      </c>
      <c r="K15" s="799">
        <v>51347232.417999998</v>
      </c>
      <c r="L15" s="800"/>
    </row>
    <row r="16" spans="1:14" s="677" customFormat="1" ht="20.100000000000001" customHeight="1">
      <c r="A16" s="672" t="s">
        <v>37</v>
      </c>
      <c r="B16" s="798" t="s">
        <v>111</v>
      </c>
      <c r="C16" s="798" t="s">
        <v>111</v>
      </c>
      <c r="D16" s="798" t="s">
        <v>111</v>
      </c>
      <c r="E16" s="798">
        <v>97.531642426659644</v>
      </c>
      <c r="F16" s="798">
        <v>2.468357573340362</v>
      </c>
      <c r="G16" s="798" t="s">
        <v>111</v>
      </c>
      <c r="H16" s="798" t="s">
        <v>111</v>
      </c>
      <c r="I16" s="798" t="s">
        <v>111</v>
      </c>
      <c r="J16" s="798">
        <v>-5.4283972045314128E-15</v>
      </c>
      <c r="K16" s="799">
        <v>13939650.386</v>
      </c>
      <c r="L16" s="800"/>
    </row>
    <row r="17" spans="1:12" s="677" customFormat="1" ht="20.100000000000001" customHeight="1">
      <c r="A17" s="672" t="s">
        <v>38</v>
      </c>
      <c r="B17" s="798" t="s">
        <v>111</v>
      </c>
      <c r="C17" s="798">
        <v>0.23846013239203642</v>
      </c>
      <c r="D17" s="798">
        <v>0.26725438479337432</v>
      </c>
      <c r="E17" s="798">
        <v>69.181867178712437</v>
      </c>
      <c r="F17" s="798">
        <v>13.38252044910779</v>
      </c>
      <c r="G17" s="798" t="s">
        <v>111</v>
      </c>
      <c r="H17" s="798">
        <v>2.307261070375719</v>
      </c>
      <c r="I17" s="798">
        <v>13.977520538649635</v>
      </c>
      <c r="J17" s="798">
        <v>0.64511624596900952</v>
      </c>
      <c r="K17" s="799">
        <v>4282187.9270000001</v>
      </c>
      <c r="L17" s="800"/>
    </row>
    <row r="18" spans="1:12" s="677" customFormat="1" ht="20.100000000000001" customHeight="1">
      <c r="A18" s="678" t="s">
        <v>39</v>
      </c>
      <c r="B18" s="798" t="s">
        <v>111</v>
      </c>
      <c r="C18" s="798">
        <v>47.42866762901815</v>
      </c>
      <c r="D18" s="798" t="s">
        <v>111</v>
      </c>
      <c r="E18" s="798">
        <v>52.57133237098185</v>
      </c>
      <c r="F18" s="798" t="s">
        <v>111</v>
      </c>
      <c r="G18" s="798" t="s">
        <v>111</v>
      </c>
      <c r="H18" s="798" t="s">
        <v>111</v>
      </c>
      <c r="I18" s="798" t="s">
        <v>111</v>
      </c>
      <c r="J18" s="798" t="s">
        <v>111</v>
      </c>
      <c r="K18" s="799">
        <v>3666629.84</v>
      </c>
      <c r="L18" s="800"/>
    </row>
    <row r="19" spans="1:12" s="677" customFormat="1" ht="20.100000000000001" customHeight="1">
      <c r="A19" s="678" t="s">
        <v>114</v>
      </c>
      <c r="B19" s="798">
        <v>3.8046860227692124E-2</v>
      </c>
      <c r="C19" s="798" t="s">
        <v>111</v>
      </c>
      <c r="D19" s="798">
        <v>1.2029405437850476</v>
      </c>
      <c r="E19" s="798">
        <v>72.825332368768926</v>
      </c>
      <c r="F19" s="798" t="s">
        <v>111</v>
      </c>
      <c r="G19" s="798">
        <v>5.0865955218186194</v>
      </c>
      <c r="H19" s="798">
        <v>4.7470595766654196</v>
      </c>
      <c r="I19" s="798">
        <v>8.0136092555695448</v>
      </c>
      <c r="J19" s="798">
        <v>8.0864158731647375</v>
      </c>
      <c r="K19" s="799">
        <v>5623888.5080000004</v>
      </c>
      <c r="L19" s="800"/>
    </row>
    <row r="20" spans="1:12" s="677" customFormat="1" ht="20.100000000000001" customHeight="1">
      <c r="A20" s="678" t="s">
        <v>132</v>
      </c>
      <c r="B20" s="798" t="s">
        <v>111</v>
      </c>
      <c r="C20" s="798">
        <v>35.28541474813516</v>
      </c>
      <c r="D20" s="798" t="s">
        <v>111</v>
      </c>
      <c r="E20" s="798">
        <v>64.714585321321167</v>
      </c>
      <c r="F20" s="798" t="s">
        <v>111</v>
      </c>
      <c r="G20" s="798" t="s">
        <v>111</v>
      </c>
      <c r="H20" s="798" t="s">
        <v>111</v>
      </c>
      <c r="I20" s="798" t="s">
        <v>111</v>
      </c>
      <c r="J20" s="798">
        <v>-6.9456327977218621E-8</v>
      </c>
      <c r="K20" s="799">
        <v>1439753.5260000001</v>
      </c>
      <c r="L20" s="800"/>
    </row>
    <row r="21" spans="1:12" s="677" customFormat="1" ht="20.100000000000001" customHeight="1">
      <c r="A21" s="27" t="s">
        <v>42</v>
      </c>
      <c r="B21" s="798" t="s">
        <v>111</v>
      </c>
      <c r="C21" s="798" t="s">
        <v>111</v>
      </c>
      <c r="D21" s="798" t="s">
        <v>111</v>
      </c>
      <c r="E21" s="798">
        <v>100</v>
      </c>
      <c r="F21" s="798" t="s">
        <v>111</v>
      </c>
      <c r="G21" s="798" t="s">
        <v>111</v>
      </c>
      <c r="H21" s="798" t="s">
        <v>111</v>
      </c>
      <c r="I21" s="798" t="s">
        <v>111</v>
      </c>
      <c r="J21" s="798" t="s">
        <v>111</v>
      </c>
      <c r="K21" s="799">
        <v>1018192.852</v>
      </c>
      <c r="L21" s="800"/>
    </row>
    <row r="22" spans="1:12" s="677" customFormat="1" ht="20.100000000000001" customHeight="1">
      <c r="A22" s="678" t="s">
        <v>43</v>
      </c>
      <c r="B22" s="798" t="s">
        <v>111</v>
      </c>
      <c r="C22" s="798" t="s">
        <v>111</v>
      </c>
      <c r="D22" s="798">
        <v>1.3505285526719136E-2</v>
      </c>
      <c r="E22" s="798">
        <v>77.915332380275842</v>
      </c>
      <c r="F22" s="798" t="s">
        <v>111</v>
      </c>
      <c r="G22" s="798" t="s">
        <v>111</v>
      </c>
      <c r="H22" s="798">
        <v>4.3767514794211468</v>
      </c>
      <c r="I22" s="798">
        <v>15.697511862052268</v>
      </c>
      <c r="J22" s="798">
        <v>1.9968989927240337</v>
      </c>
      <c r="K22" s="799">
        <v>1070003.294</v>
      </c>
      <c r="L22" s="800"/>
    </row>
    <row r="23" spans="1:12" s="677" customFormat="1" ht="20.100000000000001" customHeight="1">
      <c r="A23" s="678" t="s">
        <v>44</v>
      </c>
      <c r="B23" s="798" t="s">
        <v>111</v>
      </c>
      <c r="C23" s="798" t="s">
        <v>111</v>
      </c>
      <c r="D23" s="798" t="s">
        <v>111</v>
      </c>
      <c r="E23" s="798">
        <v>100</v>
      </c>
      <c r="F23" s="798" t="s">
        <v>111</v>
      </c>
      <c r="G23" s="798" t="s">
        <v>111</v>
      </c>
      <c r="H23" s="798" t="s">
        <v>111</v>
      </c>
      <c r="I23" s="798" t="s">
        <v>111</v>
      </c>
      <c r="J23" s="798" t="s">
        <v>111</v>
      </c>
      <c r="K23" s="799">
        <v>140946.07999999999</v>
      </c>
      <c r="L23" s="800"/>
    </row>
    <row r="24" spans="1:12" s="677" customFormat="1" ht="20.100000000000001" customHeight="1">
      <c r="A24" s="678" t="s">
        <v>45</v>
      </c>
      <c r="B24" s="798" t="s">
        <v>111</v>
      </c>
      <c r="C24" s="798" t="s">
        <v>111</v>
      </c>
      <c r="D24" s="798" t="s">
        <v>111</v>
      </c>
      <c r="E24" s="798">
        <v>78.007201934091384</v>
      </c>
      <c r="F24" s="798" t="s">
        <v>111</v>
      </c>
      <c r="G24" s="798" t="s">
        <v>111</v>
      </c>
      <c r="H24" s="798" t="s">
        <v>111</v>
      </c>
      <c r="I24" s="798">
        <v>6.0161898407598198</v>
      </c>
      <c r="J24" s="798">
        <v>15.976608225148791</v>
      </c>
      <c r="K24" s="799">
        <v>2303226.8539999998</v>
      </c>
      <c r="L24" s="800"/>
    </row>
    <row r="25" spans="1:12" s="677" customFormat="1" ht="20.100000000000001" customHeight="1">
      <c r="A25" s="678" t="s">
        <v>46</v>
      </c>
      <c r="B25" s="798" t="s">
        <v>111</v>
      </c>
      <c r="C25" s="798" t="s">
        <v>111</v>
      </c>
      <c r="D25" s="798" t="s">
        <v>111</v>
      </c>
      <c r="E25" s="798">
        <v>100</v>
      </c>
      <c r="F25" s="798" t="s">
        <v>111</v>
      </c>
      <c r="G25" s="798" t="s">
        <v>111</v>
      </c>
      <c r="H25" s="798" t="s">
        <v>111</v>
      </c>
      <c r="I25" s="798" t="s">
        <v>111</v>
      </c>
      <c r="J25" s="798" t="s">
        <v>111</v>
      </c>
      <c r="K25" s="799">
        <v>4822081.3969999999</v>
      </c>
      <c r="L25" s="800"/>
    </row>
    <row r="26" spans="1:12" s="677" customFormat="1" ht="20.100000000000001" customHeight="1">
      <c r="A26" s="678" t="s">
        <v>47</v>
      </c>
      <c r="B26" s="798">
        <v>6.0943916590719095E-7</v>
      </c>
      <c r="C26" s="798">
        <v>7.4995859449992182</v>
      </c>
      <c r="D26" s="798" t="s">
        <v>111</v>
      </c>
      <c r="E26" s="798">
        <v>88.606655096656411</v>
      </c>
      <c r="F26" s="798">
        <v>2.5327855376660069</v>
      </c>
      <c r="G26" s="798" t="s">
        <v>111</v>
      </c>
      <c r="H26" s="798" t="s">
        <v>111</v>
      </c>
      <c r="I26" s="798" t="s">
        <v>111</v>
      </c>
      <c r="J26" s="798">
        <v>1.3609728112392008</v>
      </c>
      <c r="K26" s="799">
        <v>2461279.2940000002</v>
      </c>
      <c r="L26" s="800"/>
    </row>
    <row r="27" spans="1:12" s="802" customFormat="1" ht="27" customHeight="1" thickBot="1">
      <c r="A27" s="679" t="s">
        <v>48</v>
      </c>
      <c r="B27" s="801">
        <v>0.13763147713278245</v>
      </c>
      <c r="C27" s="801">
        <v>5.0260219383217697</v>
      </c>
      <c r="D27" s="801">
        <v>1.9939713432359081</v>
      </c>
      <c r="E27" s="801">
        <v>59.682681939726692</v>
      </c>
      <c r="F27" s="801">
        <v>19.237121945289367</v>
      </c>
      <c r="G27" s="801">
        <v>1.0271136702282007</v>
      </c>
      <c r="H27" s="801">
        <v>3.4881865524221669</v>
      </c>
      <c r="I27" s="801">
        <v>4.9340255534591915</v>
      </c>
      <c r="J27" s="801">
        <v>4.4732455801839297</v>
      </c>
      <c r="K27" s="426">
        <v>376708590.79699993</v>
      </c>
      <c r="L27" s="800"/>
    </row>
    <row r="28" spans="1:12" s="692" customFormat="1" ht="7.5" customHeight="1">
      <c r="A28" s="750"/>
      <c r="B28" s="803"/>
      <c r="C28" s="803"/>
      <c r="D28" s="803"/>
      <c r="E28" s="803"/>
      <c r="F28" s="803"/>
      <c r="G28" s="803"/>
      <c r="H28" s="803"/>
      <c r="I28" s="803"/>
      <c r="J28" s="804"/>
      <c r="K28" s="756"/>
      <c r="L28" s="752"/>
    </row>
    <row r="29" spans="1:12" s="788" customFormat="1" ht="11.25" customHeight="1">
      <c r="A29" s="785" t="s">
        <v>2286</v>
      </c>
      <c r="B29" s="684"/>
      <c r="C29" s="684"/>
      <c r="D29" s="684"/>
      <c r="E29" s="684"/>
      <c r="F29" s="684"/>
      <c r="G29" s="684"/>
      <c r="H29" s="684"/>
      <c r="I29" s="684"/>
      <c r="J29" s="684"/>
      <c r="K29" s="786"/>
    </row>
    <row r="30" spans="1:12" s="788" customFormat="1" ht="13.65" customHeight="1">
      <c r="A30" s="785" t="s">
        <v>2287</v>
      </c>
      <c r="B30" s="684"/>
      <c r="C30" s="684"/>
      <c r="D30" s="684"/>
      <c r="E30" s="684"/>
      <c r="F30" s="684"/>
      <c r="G30" s="684"/>
      <c r="H30" s="684"/>
      <c r="I30" s="684"/>
      <c r="J30" s="684"/>
      <c r="K30" s="786"/>
    </row>
    <row r="31" spans="1:12">
      <c r="A31" s="785" t="s">
        <v>2288</v>
      </c>
      <c r="B31" s="684"/>
      <c r="C31" s="684"/>
      <c r="D31" s="684"/>
      <c r="E31" s="684"/>
      <c r="F31" s="684"/>
      <c r="G31" s="684"/>
      <c r="H31" s="684"/>
      <c r="I31" s="684"/>
      <c r="J31" s="684"/>
      <c r="K31" s="786"/>
    </row>
    <row r="32" spans="1:12">
      <c r="A32" s="785" t="s">
        <v>2289</v>
      </c>
      <c r="B32" s="684"/>
      <c r="C32" s="684"/>
      <c r="D32" s="684"/>
      <c r="E32" s="684"/>
      <c r="F32" s="684"/>
      <c r="G32" s="684"/>
      <c r="H32" s="684"/>
      <c r="I32" s="684"/>
      <c r="J32" s="684"/>
      <c r="K32" s="786"/>
    </row>
    <row r="33" spans="1:12">
      <c r="A33" s="715" t="s">
        <v>2290</v>
      </c>
      <c r="B33" s="764"/>
      <c r="C33" s="764"/>
      <c r="D33" s="764"/>
      <c r="E33" s="764"/>
      <c r="F33" s="764"/>
      <c r="G33" s="764"/>
      <c r="H33" s="764"/>
      <c r="I33" s="764"/>
      <c r="J33" s="764"/>
      <c r="K33" s="764"/>
      <c r="L33" s="764"/>
    </row>
    <row r="34" spans="1:12">
      <c r="A34" s="691"/>
      <c r="B34" s="677"/>
      <c r="C34" s="677"/>
      <c r="D34" s="677"/>
      <c r="E34" s="677"/>
      <c r="F34" s="677"/>
      <c r="G34" s="677"/>
      <c r="H34" s="677"/>
      <c r="K34" s="690"/>
    </row>
  </sheetData>
  <hyperlinks>
    <hyperlink ref="A1" location="Índice!A1" display="Volver al Índice" xr:uid="{83BB4D71-40C7-46EA-8223-1516AEF3106F}"/>
  </hyperlinks>
  <pageMargins left="1.1811023622047245" right="1.1811023622047245" top="0.98425196850393704" bottom="0.98425196850393704" header="0.59055118110236227" footer="0.59055118110236227"/>
  <pageSetup paperSize="9" scale="76" fitToWidth="0" fitToHeight="0" orientation="landscape"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ED4EA-B9CA-42BC-B4D7-4D54B1D71EA7}">
  <dimension ref="A1:V200"/>
  <sheetViews>
    <sheetView showGridLines="0" zoomScale="85" zoomScaleNormal="85" workbookViewId="0"/>
  </sheetViews>
  <sheetFormatPr baseColWidth="10" defaultColWidth="11.44140625" defaultRowHeight="13.2"/>
  <cols>
    <col min="1" max="1" width="27.44140625" style="926" customWidth="1"/>
    <col min="2" max="2" width="10.44140625" style="7" bestFit="1" customWidth="1"/>
    <col min="3" max="3" width="9.109375" style="7" bestFit="1" customWidth="1"/>
    <col min="4" max="4" width="10.44140625" style="7" bestFit="1" customWidth="1"/>
    <col min="5" max="6" width="9.44140625" style="7" bestFit="1" customWidth="1"/>
    <col min="7" max="7" width="10.109375" style="7" bestFit="1" customWidth="1"/>
    <col min="8" max="8" width="9.109375" style="7" bestFit="1" customWidth="1"/>
    <col min="9" max="9" width="10" style="7" customWidth="1"/>
    <col min="10" max="13" width="9.44140625" style="7" bestFit="1" customWidth="1"/>
    <col min="14" max="14" width="9.109375" style="7" bestFit="1" customWidth="1"/>
    <col min="15" max="15" width="8.109375" style="7" bestFit="1" customWidth="1"/>
    <col min="16" max="16" width="7.44140625" style="7" bestFit="1" customWidth="1"/>
    <col min="17" max="20" width="7.44140625" style="7" customWidth="1"/>
    <col min="21" max="21" width="13.6640625" style="7" bestFit="1" customWidth="1"/>
    <col min="22" max="26" width="10.109375" style="7" customWidth="1"/>
    <col min="27" max="27" width="9" style="7" bestFit="1" customWidth="1"/>
    <col min="28" max="28" width="7.44140625" style="7" bestFit="1" customWidth="1"/>
    <col min="29" max="29" width="10.44140625" style="7" bestFit="1" customWidth="1"/>
    <col min="30" max="33" width="7.44140625" style="7" bestFit="1" customWidth="1"/>
    <col min="34" max="34" width="6.88671875" style="7" bestFit="1" customWidth="1"/>
    <col min="35" max="35" width="9" style="7" bestFit="1" customWidth="1"/>
    <col min="36" max="37" width="7.44140625" style="7" bestFit="1" customWidth="1"/>
    <col min="38" max="39" width="9" style="7" bestFit="1" customWidth="1"/>
    <col min="40" max="40" width="9" style="7" customWidth="1"/>
    <col min="41" max="41" width="7.44140625" style="7" bestFit="1" customWidth="1"/>
    <col min="42" max="42" width="10.44140625" style="7" bestFit="1" customWidth="1"/>
    <col min="43" max="43" width="11.44140625" style="7"/>
    <col min="44" max="44" width="29.44140625" style="7" customWidth="1"/>
    <col min="45" max="45" width="9" style="7" bestFit="1" customWidth="1"/>
    <col min="46" max="46" width="7.44140625" style="7" bestFit="1" customWidth="1"/>
    <col min="47" max="47" width="10.44140625" style="7" bestFit="1" customWidth="1"/>
    <col min="48" max="51" width="7.44140625" style="7" bestFit="1" customWidth="1"/>
    <col min="52" max="52" width="6.88671875" style="7" bestFit="1" customWidth="1"/>
    <col min="53" max="53" width="9" style="7" bestFit="1" customWidth="1"/>
    <col min="54" max="55" width="7.44140625" style="7" bestFit="1" customWidth="1"/>
    <col min="56" max="57" width="9" style="7" bestFit="1" customWidth="1"/>
    <col min="58" max="58" width="9" style="7" customWidth="1"/>
    <col min="59" max="59" width="7.44140625" style="7" bestFit="1" customWidth="1"/>
    <col min="60" max="60" width="9" style="7" bestFit="1" customWidth="1"/>
    <col min="61" max="61" width="11.44140625" style="7"/>
    <col min="62" max="62" width="29.44140625" style="7" customWidth="1"/>
    <col min="63" max="63" width="9" style="7" bestFit="1" customWidth="1"/>
    <col min="64" max="64" width="7.44140625" style="7" bestFit="1" customWidth="1"/>
    <col min="65" max="65" width="10.44140625" style="7" bestFit="1" customWidth="1"/>
    <col min="66" max="69" width="7.44140625" style="7" bestFit="1" customWidth="1"/>
    <col min="70" max="70" width="6.88671875" style="7" bestFit="1" customWidth="1"/>
    <col min="71" max="71" width="9" style="7" bestFit="1" customWidth="1"/>
    <col min="72" max="73" width="7.44140625" style="7" bestFit="1" customWidth="1"/>
    <col min="74" max="75" width="9" style="7" bestFit="1" customWidth="1"/>
    <col min="76" max="76" width="9" style="7" customWidth="1"/>
    <col min="77" max="77" width="7.44140625" style="7" bestFit="1" customWidth="1"/>
    <col min="78" max="78" width="9" style="7" bestFit="1" customWidth="1"/>
    <col min="79" max="256" width="11.44140625" style="7"/>
    <col min="257" max="257" width="27.44140625" style="7" customWidth="1"/>
    <col min="258" max="258" width="10.44140625" style="7" bestFit="1" customWidth="1"/>
    <col min="259" max="259" width="9.109375" style="7" bestFit="1" customWidth="1"/>
    <col min="260" max="260" width="10.44140625" style="7" bestFit="1" customWidth="1"/>
    <col min="261" max="262" width="9.44140625" style="7" bestFit="1" customWidth="1"/>
    <col min="263" max="263" width="10.109375" style="7" bestFit="1" customWidth="1"/>
    <col min="264" max="264" width="9.109375" style="7" bestFit="1" customWidth="1"/>
    <col min="265" max="265" width="10" style="7" customWidth="1"/>
    <col min="266" max="269" width="9.44140625" style="7" bestFit="1" customWidth="1"/>
    <col min="270" max="270" width="9.109375" style="7" bestFit="1" customWidth="1"/>
    <col min="271" max="271" width="8.109375" style="7" bestFit="1" customWidth="1"/>
    <col min="272" max="272" width="7.44140625" style="7" bestFit="1" customWidth="1"/>
    <col min="273" max="276" width="7.44140625" style="7" customWidth="1"/>
    <col min="277" max="277" width="13.6640625" style="7" bestFit="1" customWidth="1"/>
    <col min="278" max="282" width="10.109375" style="7" customWidth="1"/>
    <col min="283" max="283" width="9" style="7" bestFit="1" customWidth="1"/>
    <col min="284" max="284" width="7.44140625" style="7" bestFit="1" customWidth="1"/>
    <col min="285" max="285" width="10.44140625" style="7" bestFit="1" customWidth="1"/>
    <col min="286" max="289" width="7.44140625" style="7" bestFit="1" customWidth="1"/>
    <col min="290" max="290" width="6.88671875" style="7" bestFit="1" customWidth="1"/>
    <col min="291" max="291" width="9" style="7" bestFit="1" customWidth="1"/>
    <col min="292" max="293" width="7.44140625" style="7" bestFit="1" customWidth="1"/>
    <col min="294" max="295" width="9" style="7" bestFit="1" customWidth="1"/>
    <col min="296" max="296" width="9" style="7" customWidth="1"/>
    <col min="297" max="297" width="7.44140625" style="7" bestFit="1" customWidth="1"/>
    <col min="298" max="298" width="10.44140625" style="7" bestFit="1" customWidth="1"/>
    <col min="299" max="299" width="11.44140625" style="7"/>
    <col min="300" max="300" width="29.44140625" style="7" customWidth="1"/>
    <col min="301" max="301" width="9" style="7" bestFit="1" customWidth="1"/>
    <col min="302" max="302" width="7.44140625" style="7" bestFit="1" customWidth="1"/>
    <col min="303" max="303" width="10.44140625" style="7" bestFit="1" customWidth="1"/>
    <col min="304" max="307" width="7.44140625" style="7" bestFit="1" customWidth="1"/>
    <col min="308" max="308" width="6.88671875" style="7" bestFit="1" customWidth="1"/>
    <col min="309" max="309" width="9" style="7" bestFit="1" customWidth="1"/>
    <col min="310" max="311" width="7.44140625" style="7" bestFit="1" customWidth="1"/>
    <col min="312" max="313" width="9" style="7" bestFit="1" customWidth="1"/>
    <col min="314" max="314" width="9" style="7" customWidth="1"/>
    <col min="315" max="315" width="7.44140625" style="7" bestFit="1" customWidth="1"/>
    <col min="316" max="316" width="9" style="7" bestFit="1" customWidth="1"/>
    <col min="317" max="317" width="11.44140625" style="7"/>
    <col min="318" max="318" width="29.44140625" style="7" customWidth="1"/>
    <col min="319" max="319" width="9" style="7" bestFit="1" customWidth="1"/>
    <col min="320" max="320" width="7.44140625" style="7" bestFit="1" customWidth="1"/>
    <col min="321" max="321" width="10.44140625" style="7" bestFit="1" customWidth="1"/>
    <col min="322" max="325" width="7.44140625" style="7" bestFit="1" customWidth="1"/>
    <col min="326" max="326" width="6.88671875" style="7" bestFit="1" customWidth="1"/>
    <col min="327" max="327" width="9" style="7" bestFit="1" customWidth="1"/>
    <col min="328" max="329" width="7.44140625" style="7" bestFit="1" customWidth="1"/>
    <col min="330" max="331" width="9" style="7" bestFit="1" customWidth="1"/>
    <col min="332" max="332" width="9" style="7" customWidth="1"/>
    <col min="333" max="333" width="7.44140625" style="7" bestFit="1" customWidth="1"/>
    <col min="334" max="334" width="9" style="7" bestFit="1" customWidth="1"/>
    <col min="335" max="512" width="11.44140625" style="7"/>
    <col min="513" max="513" width="27.44140625" style="7" customWidth="1"/>
    <col min="514" max="514" width="10.44140625" style="7" bestFit="1" customWidth="1"/>
    <col min="515" max="515" width="9.109375" style="7" bestFit="1" customWidth="1"/>
    <col min="516" max="516" width="10.44140625" style="7" bestFit="1" customWidth="1"/>
    <col min="517" max="518" width="9.44140625" style="7" bestFit="1" customWidth="1"/>
    <col min="519" max="519" width="10.109375" style="7" bestFit="1" customWidth="1"/>
    <col min="520" max="520" width="9.109375" style="7" bestFit="1" customWidth="1"/>
    <col min="521" max="521" width="10" style="7" customWidth="1"/>
    <col min="522" max="525" width="9.44140625" style="7" bestFit="1" customWidth="1"/>
    <col min="526" max="526" width="9.109375" style="7" bestFit="1" customWidth="1"/>
    <col min="527" max="527" width="8.109375" style="7" bestFit="1" customWidth="1"/>
    <col min="528" max="528" width="7.44140625" style="7" bestFit="1" customWidth="1"/>
    <col min="529" max="532" width="7.44140625" style="7" customWidth="1"/>
    <col min="533" max="533" width="13.6640625" style="7" bestFit="1" customWidth="1"/>
    <col min="534" max="538" width="10.109375" style="7" customWidth="1"/>
    <col min="539" max="539" width="9" style="7" bestFit="1" customWidth="1"/>
    <col min="540" max="540" width="7.44140625" style="7" bestFit="1" customWidth="1"/>
    <col min="541" max="541" width="10.44140625" style="7" bestFit="1" customWidth="1"/>
    <col min="542" max="545" width="7.44140625" style="7" bestFit="1" customWidth="1"/>
    <col min="546" max="546" width="6.88671875" style="7" bestFit="1" customWidth="1"/>
    <col min="547" max="547" width="9" style="7" bestFit="1" customWidth="1"/>
    <col min="548" max="549" width="7.44140625" style="7" bestFit="1" customWidth="1"/>
    <col min="550" max="551" width="9" style="7" bestFit="1" customWidth="1"/>
    <col min="552" max="552" width="9" style="7" customWidth="1"/>
    <col min="553" max="553" width="7.44140625" style="7" bestFit="1" customWidth="1"/>
    <col min="554" max="554" width="10.44140625" style="7" bestFit="1" customWidth="1"/>
    <col min="555" max="555" width="11.44140625" style="7"/>
    <col min="556" max="556" width="29.44140625" style="7" customWidth="1"/>
    <col min="557" max="557" width="9" style="7" bestFit="1" customWidth="1"/>
    <col min="558" max="558" width="7.44140625" style="7" bestFit="1" customWidth="1"/>
    <col min="559" max="559" width="10.44140625" style="7" bestFit="1" customWidth="1"/>
    <col min="560" max="563" width="7.44140625" style="7" bestFit="1" customWidth="1"/>
    <col min="564" max="564" width="6.88671875" style="7" bestFit="1" customWidth="1"/>
    <col min="565" max="565" width="9" style="7" bestFit="1" customWidth="1"/>
    <col min="566" max="567" width="7.44140625" style="7" bestFit="1" customWidth="1"/>
    <col min="568" max="569" width="9" style="7" bestFit="1" customWidth="1"/>
    <col min="570" max="570" width="9" style="7" customWidth="1"/>
    <col min="571" max="571" width="7.44140625" style="7" bestFit="1" customWidth="1"/>
    <col min="572" max="572" width="9" style="7" bestFit="1" customWidth="1"/>
    <col min="573" max="573" width="11.44140625" style="7"/>
    <col min="574" max="574" width="29.44140625" style="7" customWidth="1"/>
    <col min="575" max="575" width="9" style="7" bestFit="1" customWidth="1"/>
    <col min="576" max="576" width="7.44140625" style="7" bestFit="1" customWidth="1"/>
    <col min="577" max="577" width="10.44140625" style="7" bestFit="1" customWidth="1"/>
    <col min="578" max="581" width="7.44140625" style="7" bestFit="1" customWidth="1"/>
    <col min="582" max="582" width="6.88671875" style="7" bestFit="1" customWidth="1"/>
    <col min="583" max="583" width="9" style="7" bestFit="1" customWidth="1"/>
    <col min="584" max="585" width="7.44140625" style="7" bestFit="1" customWidth="1"/>
    <col min="586" max="587" width="9" style="7" bestFit="1" customWidth="1"/>
    <col min="588" max="588" width="9" style="7" customWidth="1"/>
    <col min="589" max="589" width="7.44140625" style="7" bestFit="1" customWidth="1"/>
    <col min="590" max="590" width="9" style="7" bestFit="1" customWidth="1"/>
    <col min="591" max="768" width="11.44140625" style="7"/>
    <col min="769" max="769" width="27.44140625" style="7" customWidth="1"/>
    <col min="770" max="770" width="10.44140625" style="7" bestFit="1" customWidth="1"/>
    <col min="771" max="771" width="9.109375" style="7" bestFit="1" customWidth="1"/>
    <col min="772" max="772" width="10.44140625" style="7" bestFit="1" customWidth="1"/>
    <col min="773" max="774" width="9.44140625" style="7" bestFit="1" customWidth="1"/>
    <col min="775" max="775" width="10.109375" style="7" bestFit="1" customWidth="1"/>
    <col min="776" max="776" width="9.109375" style="7" bestFit="1" customWidth="1"/>
    <col min="777" max="777" width="10" style="7" customWidth="1"/>
    <col min="778" max="781" width="9.44140625" style="7" bestFit="1" customWidth="1"/>
    <col min="782" max="782" width="9.109375" style="7" bestFit="1" customWidth="1"/>
    <col min="783" max="783" width="8.109375" style="7" bestFit="1" customWidth="1"/>
    <col min="784" max="784" width="7.44140625" style="7" bestFit="1" customWidth="1"/>
    <col min="785" max="788" width="7.44140625" style="7" customWidth="1"/>
    <col min="789" max="789" width="13.6640625" style="7" bestFit="1" customWidth="1"/>
    <col min="790" max="794" width="10.109375" style="7" customWidth="1"/>
    <col min="795" max="795" width="9" style="7" bestFit="1" customWidth="1"/>
    <col min="796" max="796" width="7.44140625" style="7" bestFit="1" customWidth="1"/>
    <col min="797" max="797" width="10.44140625" style="7" bestFit="1" customWidth="1"/>
    <col min="798" max="801" width="7.44140625" style="7" bestFit="1" customWidth="1"/>
    <col min="802" max="802" width="6.88671875" style="7" bestFit="1" customWidth="1"/>
    <col min="803" max="803" width="9" style="7" bestFit="1" customWidth="1"/>
    <col min="804" max="805" width="7.44140625" style="7" bestFit="1" customWidth="1"/>
    <col min="806" max="807" width="9" style="7" bestFit="1" customWidth="1"/>
    <col min="808" max="808" width="9" style="7" customWidth="1"/>
    <col min="809" max="809" width="7.44140625" style="7" bestFit="1" customWidth="1"/>
    <col min="810" max="810" width="10.44140625" style="7" bestFit="1" customWidth="1"/>
    <col min="811" max="811" width="11.44140625" style="7"/>
    <col min="812" max="812" width="29.44140625" style="7" customWidth="1"/>
    <col min="813" max="813" width="9" style="7" bestFit="1" customWidth="1"/>
    <col min="814" max="814" width="7.44140625" style="7" bestFit="1" customWidth="1"/>
    <col min="815" max="815" width="10.44140625" style="7" bestFit="1" customWidth="1"/>
    <col min="816" max="819" width="7.44140625" style="7" bestFit="1" customWidth="1"/>
    <col min="820" max="820" width="6.88671875" style="7" bestFit="1" customWidth="1"/>
    <col min="821" max="821" width="9" style="7" bestFit="1" customWidth="1"/>
    <col min="822" max="823" width="7.44140625" style="7" bestFit="1" customWidth="1"/>
    <col min="824" max="825" width="9" style="7" bestFit="1" customWidth="1"/>
    <col min="826" max="826" width="9" style="7" customWidth="1"/>
    <col min="827" max="827" width="7.44140625" style="7" bestFit="1" customWidth="1"/>
    <col min="828" max="828" width="9" style="7" bestFit="1" customWidth="1"/>
    <col min="829" max="829" width="11.44140625" style="7"/>
    <col min="830" max="830" width="29.44140625" style="7" customWidth="1"/>
    <col min="831" max="831" width="9" style="7" bestFit="1" customWidth="1"/>
    <col min="832" max="832" width="7.44140625" style="7" bestFit="1" customWidth="1"/>
    <col min="833" max="833" width="10.44140625" style="7" bestFit="1" customWidth="1"/>
    <col min="834" max="837" width="7.44140625" style="7" bestFit="1" customWidth="1"/>
    <col min="838" max="838" width="6.88671875" style="7" bestFit="1" customWidth="1"/>
    <col min="839" max="839" width="9" style="7" bestFit="1" customWidth="1"/>
    <col min="840" max="841" width="7.44140625" style="7" bestFit="1" customWidth="1"/>
    <col min="842" max="843" width="9" style="7" bestFit="1" customWidth="1"/>
    <col min="844" max="844" width="9" style="7" customWidth="1"/>
    <col min="845" max="845" width="7.44140625" style="7" bestFit="1" customWidth="1"/>
    <col min="846" max="846" width="9" style="7" bestFit="1" customWidth="1"/>
    <col min="847" max="1024" width="11.44140625" style="7"/>
    <col min="1025" max="1025" width="27.44140625" style="7" customWidth="1"/>
    <col min="1026" max="1026" width="10.44140625" style="7" bestFit="1" customWidth="1"/>
    <col min="1027" max="1027" width="9.109375" style="7" bestFit="1" customWidth="1"/>
    <col min="1028" max="1028" width="10.44140625" style="7" bestFit="1" customWidth="1"/>
    <col min="1029" max="1030" width="9.44140625" style="7" bestFit="1" customWidth="1"/>
    <col min="1031" max="1031" width="10.109375" style="7" bestFit="1" customWidth="1"/>
    <col min="1032" max="1032" width="9.109375" style="7" bestFit="1" customWidth="1"/>
    <col min="1033" max="1033" width="10" style="7" customWidth="1"/>
    <col min="1034" max="1037" width="9.44140625" style="7" bestFit="1" customWidth="1"/>
    <col min="1038" max="1038" width="9.109375" style="7" bestFit="1" customWidth="1"/>
    <col min="1039" max="1039" width="8.109375" style="7" bestFit="1" customWidth="1"/>
    <col min="1040" max="1040" width="7.44140625" style="7" bestFit="1" customWidth="1"/>
    <col min="1041" max="1044" width="7.44140625" style="7" customWidth="1"/>
    <col min="1045" max="1045" width="13.6640625" style="7" bestFit="1" customWidth="1"/>
    <col min="1046" max="1050" width="10.109375" style="7" customWidth="1"/>
    <col min="1051" max="1051" width="9" style="7" bestFit="1" customWidth="1"/>
    <col min="1052" max="1052" width="7.44140625" style="7" bestFit="1" customWidth="1"/>
    <col min="1053" max="1053" width="10.44140625" style="7" bestFit="1" customWidth="1"/>
    <col min="1054" max="1057" width="7.44140625" style="7" bestFit="1" customWidth="1"/>
    <col min="1058" max="1058" width="6.88671875" style="7" bestFit="1" customWidth="1"/>
    <col min="1059" max="1059" width="9" style="7" bestFit="1" customWidth="1"/>
    <col min="1060" max="1061" width="7.44140625" style="7" bestFit="1" customWidth="1"/>
    <col min="1062" max="1063" width="9" style="7" bestFit="1" customWidth="1"/>
    <col min="1064" max="1064" width="9" style="7" customWidth="1"/>
    <col min="1065" max="1065" width="7.44140625" style="7" bestFit="1" customWidth="1"/>
    <col min="1066" max="1066" width="10.44140625" style="7" bestFit="1" customWidth="1"/>
    <col min="1067" max="1067" width="11.44140625" style="7"/>
    <col min="1068" max="1068" width="29.44140625" style="7" customWidth="1"/>
    <col min="1069" max="1069" width="9" style="7" bestFit="1" customWidth="1"/>
    <col min="1070" max="1070" width="7.44140625" style="7" bestFit="1" customWidth="1"/>
    <col min="1071" max="1071" width="10.44140625" style="7" bestFit="1" customWidth="1"/>
    <col min="1072" max="1075" width="7.44140625" style="7" bestFit="1" customWidth="1"/>
    <col min="1076" max="1076" width="6.88671875" style="7" bestFit="1" customWidth="1"/>
    <col min="1077" max="1077" width="9" style="7" bestFit="1" customWidth="1"/>
    <col min="1078" max="1079" width="7.44140625" style="7" bestFit="1" customWidth="1"/>
    <col min="1080" max="1081" width="9" style="7" bestFit="1" customWidth="1"/>
    <col min="1082" max="1082" width="9" style="7" customWidth="1"/>
    <col min="1083" max="1083" width="7.44140625" style="7" bestFit="1" customWidth="1"/>
    <col min="1084" max="1084" width="9" style="7" bestFit="1" customWidth="1"/>
    <col min="1085" max="1085" width="11.44140625" style="7"/>
    <col min="1086" max="1086" width="29.44140625" style="7" customWidth="1"/>
    <col min="1087" max="1087" width="9" style="7" bestFit="1" customWidth="1"/>
    <col min="1088" max="1088" width="7.44140625" style="7" bestFit="1" customWidth="1"/>
    <col min="1089" max="1089" width="10.44140625" style="7" bestFit="1" customWidth="1"/>
    <col min="1090" max="1093" width="7.44140625" style="7" bestFit="1" customWidth="1"/>
    <col min="1094" max="1094" width="6.88671875" style="7" bestFit="1" customWidth="1"/>
    <col min="1095" max="1095" width="9" style="7" bestFit="1" customWidth="1"/>
    <col min="1096" max="1097" width="7.44140625" style="7" bestFit="1" customWidth="1"/>
    <col min="1098" max="1099" width="9" style="7" bestFit="1" customWidth="1"/>
    <col min="1100" max="1100" width="9" style="7" customWidth="1"/>
    <col min="1101" max="1101" width="7.44140625" style="7" bestFit="1" customWidth="1"/>
    <col min="1102" max="1102" width="9" style="7" bestFit="1" customWidth="1"/>
    <col min="1103" max="1280" width="11.44140625" style="7"/>
    <col min="1281" max="1281" width="27.44140625" style="7" customWidth="1"/>
    <col min="1282" max="1282" width="10.44140625" style="7" bestFit="1" customWidth="1"/>
    <col min="1283" max="1283" width="9.109375" style="7" bestFit="1" customWidth="1"/>
    <col min="1284" max="1284" width="10.44140625" style="7" bestFit="1" customWidth="1"/>
    <col min="1285" max="1286" width="9.44140625" style="7" bestFit="1" customWidth="1"/>
    <col min="1287" max="1287" width="10.109375" style="7" bestFit="1" customWidth="1"/>
    <col min="1288" max="1288" width="9.109375" style="7" bestFit="1" customWidth="1"/>
    <col min="1289" max="1289" width="10" style="7" customWidth="1"/>
    <col min="1290" max="1293" width="9.44140625" style="7" bestFit="1" customWidth="1"/>
    <col min="1294" max="1294" width="9.109375" style="7" bestFit="1" customWidth="1"/>
    <col min="1295" max="1295" width="8.109375" style="7" bestFit="1" customWidth="1"/>
    <col min="1296" max="1296" width="7.44140625" style="7" bestFit="1" customWidth="1"/>
    <col min="1297" max="1300" width="7.44140625" style="7" customWidth="1"/>
    <col min="1301" max="1301" width="13.6640625" style="7" bestFit="1" customWidth="1"/>
    <col min="1302" max="1306" width="10.109375" style="7" customWidth="1"/>
    <col min="1307" max="1307" width="9" style="7" bestFit="1" customWidth="1"/>
    <col min="1308" max="1308" width="7.44140625" style="7" bestFit="1" customWidth="1"/>
    <col min="1309" max="1309" width="10.44140625" style="7" bestFit="1" customWidth="1"/>
    <col min="1310" max="1313" width="7.44140625" style="7" bestFit="1" customWidth="1"/>
    <col min="1314" max="1314" width="6.88671875" style="7" bestFit="1" customWidth="1"/>
    <col min="1315" max="1315" width="9" style="7" bestFit="1" customWidth="1"/>
    <col min="1316" max="1317" width="7.44140625" style="7" bestFit="1" customWidth="1"/>
    <col min="1318" max="1319" width="9" style="7" bestFit="1" customWidth="1"/>
    <col min="1320" max="1320" width="9" style="7" customWidth="1"/>
    <col min="1321" max="1321" width="7.44140625" style="7" bestFit="1" customWidth="1"/>
    <col min="1322" max="1322" width="10.44140625" style="7" bestFit="1" customWidth="1"/>
    <col min="1323" max="1323" width="11.44140625" style="7"/>
    <col min="1324" max="1324" width="29.44140625" style="7" customWidth="1"/>
    <col min="1325" max="1325" width="9" style="7" bestFit="1" customWidth="1"/>
    <col min="1326" max="1326" width="7.44140625" style="7" bestFit="1" customWidth="1"/>
    <col min="1327" max="1327" width="10.44140625" style="7" bestFit="1" customWidth="1"/>
    <col min="1328" max="1331" width="7.44140625" style="7" bestFit="1" customWidth="1"/>
    <col min="1332" max="1332" width="6.88671875" style="7" bestFit="1" customWidth="1"/>
    <col min="1333" max="1333" width="9" style="7" bestFit="1" customWidth="1"/>
    <col min="1334" max="1335" width="7.44140625" style="7" bestFit="1" customWidth="1"/>
    <col min="1336" max="1337" width="9" style="7" bestFit="1" customWidth="1"/>
    <col min="1338" max="1338" width="9" style="7" customWidth="1"/>
    <col min="1339" max="1339" width="7.44140625" style="7" bestFit="1" customWidth="1"/>
    <col min="1340" max="1340" width="9" style="7" bestFit="1" customWidth="1"/>
    <col min="1341" max="1341" width="11.44140625" style="7"/>
    <col min="1342" max="1342" width="29.44140625" style="7" customWidth="1"/>
    <col min="1343" max="1343" width="9" style="7" bestFit="1" customWidth="1"/>
    <col min="1344" max="1344" width="7.44140625" style="7" bestFit="1" customWidth="1"/>
    <col min="1345" max="1345" width="10.44140625" style="7" bestFit="1" customWidth="1"/>
    <col min="1346" max="1349" width="7.44140625" style="7" bestFit="1" customWidth="1"/>
    <col min="1350" max="1350" width="6.88671875" style="7" bestFit="1" customWidth="1"/>
    <col min="1351" max="1351" width="9" style="7" bestFit="1" customWidth="1"/>
    <col min="1352" max="1353" width="7.44140625" style="7" bestFit="1" customWidth="1"/>
    <col min="1354" max="1355" width="9" style="7" bestFit="1" customWidth="1"/>
    <col min="1356" max="1356" width="9" style="7" customWidth="1"/>
    <col min="1357" max="1357" width="7.44140625" style="7" bestFit="1" customWidth="1"/>
    <col min="1358" max="1358" width="9" style="7" bestFit="1" customWidth="1"/>
    <col min="1359" max="1536" width="11.44140625" style="7"/>
    <col min="1537" max="1537" width="27.44140625" style="7" customWidth="1"/>
    <col min="1538" max="1538" width="10.44140625" style="7" bestFit="1" customWidth="1"/>
    <col min="1539" max="1539" width="9.109375" style="7" bestFit="1" customWidth="1"/>
    <col min="1540" max="1540" width="10.44140625" style="7" bestFit="1" customWidth="1"/>
    <col min="1541" max="1542" width="9.44140625" style="7" bestFit="1" customWidth="1"/>
    <col min="1543" max="1543" width="10.109375" style="7" bestFit="1" customWidth="1"/>
    <col min="1544" max="1544" width="9.109375" style="7" bestFit="1" customWidth="1"/>
    <col min="1545" max="1545" width="10" style="7" customWidth="1"/>
    <col min="1546" max="1549" width="9.44140625" style="7" bestFit="1" customWidth="1"/>
    <col min="1550" max="1550" width="9.109375" style="7" bestFit="1" customWidth="1"/>
    <col min="1551" max="1551" width="8.109375" style="7" bestFit="1" customWidth="1"/>
    <col min="1552" max="1552" width="7.44140625" style="7" bestFit="1" customWidth="1"/>
    <col min="1553" max="1556" width="7.44140625" style="7" customWidth="1"/>
    <col min="1557" max="1557" width="13.6640625" style="7" bestFit="1" customWidth="1"/>
    <col min="1558" max="1562" width="10.109375" style="7" customWidth="1"/>
    <col min="1563" max="1563" width="9" style="7" bestFit="1" customWidth="1"/>
    <col min="1564" max="1564" width="7.44140625" style="7" bestFit="1" customWidth="1"/>
    <col min="1565" max="1565" width="10.44140625" style="7" bestFit="1" customWidth="1"/>
    <col min="1566" max="1569" width="7.44140625" style="7" bestFit="1" customWidth="1"/>
    <col min="1570" max="1570" width="6.88671875" style="7" bestFit="1" customWidth="1"/>
    <col min="1571" max="1571" width="9" style="7" bestFit="1" customWidth="1"/>
    <col min="1572" max="1573" width="7.44140625" style="7" bestFit="1" customWidth="1"/>
    <col min="1574" max="1575" width="9" style="7" bestFit="1" customWidth="1"/>
    <col min="1576" max="1576" width="9" style="7" customWidth="1"/>
    <col min="1577" max="1577" width="7.44140625" style="7" bestFit="1" customWidth="1"/>
    <col min="1578" max="1578" width="10.44140625" style="7" bestFit="1" customWidth="1"/>
    <col min="1579" max="1579" width="11.44140625" style="7"/>
    <col min="1580" max="1580" width="29.44140625" style="7" customWidth="1"/>
    <col min="1581" max="1581" width="9" style="7" bestFit="1" customWidth="1"/>
    <col min="1582" max="1582" width="7.44140625" style="7" bestFit="1" customWidth="1"/>
    <col min="1583" max="1583" width="10.44140625" style="7" bestFit="1" customWidth="1"/>
    <col min="1584" max="1587" width="7.44140625" style="7" bestFit="1" customWidth="1"/>
    <col min="1588" max="1588" width="6.88671875" style="7" bestFit="1" customWidth="1"/>
    <col min="1589" max="1589" width="9" style="7" bestFit="1" customWidth="1"/>
    <col min="1590" max="1591" width="7.44140625" style="7" bestFit="1" customWidth="1"/>
    <col min="1592" max="1593" width="9" style="7" bestFit="1" customWidth="1"/>
    <col min="1594" max="1594" width="9" style="7" customWidth="1"/>
    <col min="1595" max="1595" width="7.44140625" style="7" bestFit="1" customWidth="1"/>
    <col min="1596" max="1596" width="9" style="7" bestFit="1" customWidth="1"/>
    <col min="1597" max="1597" width="11.44140625" style="7"/>
    <col min="1598" max="1598" width="29.44140625" style="7" customWidth="1"/>
    <col min="1599" max="1599" width="9" style="7" bestFit="1" customWidth="1"/>
    <col min="1600" max="1600" width="7.44140625" style="7" bestFit="1" customWidth="1"/>
    <col min="1601" max="1601" width="10.44140625" style="7" bestFit="1" customWidth="1"/>
    <col min="1602" max="1605" width="7.44140625" style="7" bestFit="1" customWidth="1"/>
    <col min="1606" max="1606" width="6.88671875" style="7" bestFit="1" customWidth="1"/>
    <col min="1607" max="1607" width="9" style="7" bestFit="1" customWidth="1"/>
    <col min="1608" max="1609" width="7.44140625" style="7" bestFit="1" customWidth="1"/>
    <col min="1610" max="1611" width="9" style="7" bestFit="1" customWidth="1"/>
    <col min="1612" max="1612" width="9" style="7" customWidth="1"/>
    <col min="1613" max="1613" width="7.44140625" style="7" bestFit="1" customWidth="1"/>
    <col min="1614" max="1614" width="9" style="7" bestFit="1" customWidth="1"/>
    <col min="1615" max="1792" width="11.44140625" style="7"/>
    <col min="1793" max="1793" width="27.44140625" style="7" customWidth="1"/>
    <col min="1794" max="1794" width="10.44140625" style="7" bestFit="1" customWidth="1"/>
    <col min="1795" max="1795" width="9.109375" style="7" bestFit="1" customWidth="1"/>
    <col min="1796" max="1796" width="10.44140625" style="7" bestFit="1" customWidth="1"/>
    <col min="1797" max="1798" width="9.44140625" style="7" bestFit="1" customWidth="1"/>
    <col min="1799" max="1799" width="10.109375" style="7" bestFit="1" customWidth="1"/>
    <col min="1800" max="1800" width="9.109375" style="7" bestFit="1" customWidth="1"/>
    <col min="1801" max="1801" width="10" style="7" customWidth="1"/>
    <col min="1802" max="1805" width="9.44140625" style="7" bestFit="1" customWidth="1"/>
    <col min="1806" max="1806" width="9.109375" style="7" bestFit="1" customWidth="1"/>
    <col min="1807" max="1807" width="8.109375" style="7" bestFit="1" customWidth="1"/>
    <col min="1808" max="1808" width="7.44140625" style="7" bestFit="1" customWidth="1"/>
    <col min="1809" max="1812" width="7.44140625" style="7" customWidth="1"/>
    <col min="1813" max="1813" width="13.6640625" style="7" bestFit="1" customWidth="1"/>
    <col min="1814" max="1818" width="10.109375" style="7" customWidth="1"/>
    <col min="1819" max="1819" width="9" style="7" bestFit="1" customWidth="1"/>
    <col min="1820" max="1820" width="7.44140625" style="7" bestFit="1" customWidth="1"/>
    <col min="1821" max="1821" width="10.44140625" style="7" bestFit="1" customWidth="1"/>
    <col min="1822" max="1825" width="7.44140625" style="7" bestFit="1" customWidth="1"/>
    <col min="1826" max="1826" width="6.88671875" style="7" bestFit="1" customWidth="1"/>
    <col min="1827" max="1827" width="9" style="7" bestFit="1" customWidth="1"/>
    <col min="1828" max="1829" width="7.44140625" style="7" bestFit="1" customWidth="1"/>
    <col min="1830" max="1831" width="9" style="7" bestFit="1" customWidth="1"/>
    <col min="1832" max="1832" width="9" style="7" customWidth="1"/>
    <col min="1833" max="1833" width="7.44140625" style="7" bestFit="1" customWidth="1"/>
    <col min="1834" max="1834" width="10.44140625" style="7" bestFit="1" customWidth="1"/>
    <col min="1835" max="1835" width="11.44140625" style="7"/>
    <col min="1836" max="1836" width="29.44140625" style="7" customWidth="1"/>
    <col min="1837" max="1837" width="9" style="7" bestFit="1" customWidth="1"/>
    <col min="1838" max="1838" width="7.44140625" style="7" bestFit="1" customWidth="1"/>
    <col min="1839" max="1839" width="10.44140625" style="7" bestFit="1" customWidth="1"/>
    <col min="1840" max="1843" width="7.44140625" style="7" bestFit="1" customWidth="1"/>
    <col min="1844" max="1844" width="6.88671875" style="7" bestFit="1" customWidth="1"/>
    <col min="1845" max="1845" width="9" style="7" bestFit="1" customWidth="1"/>
    <col min="1846" max="1847" width="7.44140625" style="7" bestFit="1" customWidth="1"/>
    <col min="1848" max="1849" width="9" style="7" bestFit="1" customWidth="1"/>
    <col min="1850" max="1850" width="9" style="7" customWidth="1"/>
    <col min="1851" max="1851" width="7.44140625" style="7" bestFit="1" customWidth="1"/>
    <col min="1852" max="1852" width="9" style="7" bestFit="1" customWidth="1"/>
    <col min="1853" max="1853" width="11.44140625" style="7"/>
    <col min="1854" max="1854" width="29.44140625" style="7" customWidth="1"/>
    <col min="1855" max="1855" width="9" style="7" bestFit="1" customWidth="1"/>
    <col min="1856" max="1856" width="7.44140625" style="7" bestFit="1" customWidth="1"/>
    <col min="1857" max="1857" width="10.44140625" style="7" bestFit="1" customWidth="1"/>
    <col min="1858" max="1861" width="7.44140625" style="7" bestFit="1" customWidth="1"/>
    <col min="1862" max="1862" width="6.88671875" style="7" bestFit="1" customWidth="1"/>
    <col min="1863" max="1863" width="9" style="7" bestFit="1" customWidth="1"/>
    <col min="1864" max="1865" width="7.44140625" style="7" bestFit="1" customWidth="1"/>
    <col min="1866" max="1867" width="9" style="7" bestFit="1" customWidth="1"/>
    <col min="1868" max="1868" width="9" style="7" customWidth="1"/>
    <col min="1869" max="1869" width="7.44140625" style="7" bestFit="1" customWidth="1"/>
    <col min="1870" max="1870" width="9" style="7" bestFit="1" customWidth="1"/>
    <col min="1871" max="2048" width="11.44140625" style="7"/>
    <col min="2049" max="2049" width="27.44140625" style="7" customWidth="1"/>
    <col min="2050" max="2050" width="10.44140625" style="7" bestFit="1" customWidth="1"/>
    <col min="2051" max="2051" width="9.109375" style="7" bestFit="1" customWidth="1"/>
    <col min="2052" max="2052" width="10.44140625" style="7" bestFit="1" customWidth="1"/>
    <col min="2053" max="2054" width="9.44140625" style="7" bestFit="1" customWidth="1"/>
    <col min="2055" max="2055" width="10.109375" style="7" bestFit="1" customWidth="1"/>
    <col min="2056" max="2056" width="9.109375" style="7" bestFit="1" customWidth="1"/>
    <col min="2057" max="2057" width="10" style="7" customWidth="1"/>
    <col min="2058" max="2061" width="9.44140625" style="7" bestFit="1" customWidth="1"/>
    <col min="2062" max="2062" width="9.109375" style="7" bestFit="1" customWidth="1"/>
    <col min="2063" max="2063" width="8.109375" style="7" bestFit="1" customWidth="1"/>
    <col min="2064" max="2064" width="7.44140625" style="7" bestFit="1" customWidth="1"/>
    <col min="2065" max="2068" width="7.44140625" style="7" customWidth="1"/>
    <col min="2069" max="2069" width="13.6640625" style="7" bestFit="1" customWidth="1"/>
    <col min="2070" max="2074" width="10.109375" style="7" customWidth="1"/>
    <col min="2075" max="2075" width="9" style="7" bestFit="1" customWidth="1"/>
    <col min="2076" max="2076" width="7.44140625" style="7" bestFit="1" customWidth="1"/>
    <col min="2077" max="2077" width="10.44140625" style="7" bestFit="1" customWidth="1"/>
    <col min="2078" max="2081" width="7.44140625" style="7" bestFit="1" customWidth="1"/>
    <col min="2082" max="2082" width="6.88671875" style="7" bestFit="1" customWidth="1"/>
    <col min="2083" max="2083" width="9" style="7" bestFit="1" customWidth="1"/>
    <col min="2084" max="2085" width="7.44140625" style="7" bestFit="1" customWidth="1"/>
    <col min="2086" max="2087" width="9" style="7" bestFit="1" customWidth="1"/>
    <col min="2088" max="2088" width="9" style="7" customWidth="1"/>
    <col min="2089" max="2089" width="7.44140625" style="7" bestFit="1" customWidth="1"/>
    <col min="2090" max="2090" width="10.44140625" style="7" bestFit="1" customWidth="1"/>
    <col min="2091" max="2091" width="11.44140625" style="7"/>
    <col min="2092" max="2092" width="29.44140625" style="7" customWidth="1"/>
    <col min="2093" max="2093" width="9" style="7" bestFit="1" customWidth="1"/>
    <col min="2094" max="2094" width="7.44140625" style="7" bestFit="1" customWidth="1"/>
    <col min="2095" max="2095" width="10.44140625" style="7" bestFit="1" customWidth="1"/>
    <col min="2096" max="2099" width="7.44140625" style="7" bestFit="1" customWidth="1"/>
    <col min="2100" max="2100" width="6.88671875" style="7" bestFit="1" customWidth="1"/>
    <col min="2101" max="2101" width="9" style="7" bestFit="1" customWidth="1"/>
    <col min="2102" max="2103" width="7.44140625" style="7" bestFit="1" customWidth="1"/>
    <col min="2104" max="2105" width="9" style="7" bestFit="1" customWidth="1"/>
    <col min="2106" max="2106" width="9" style="7" customWidth="1"/>
    <col min="2107" max="2107" width="7.44140625" style="7" bestFit="1" customWidth="1"/>
    <col min="2108" max="2108" width="9" style="7" bestFit="1" customWidth="1"/>
    <col min="2109" max="2109" width="11.44140625" style="7"/>
    <col min="2110" max="2110" width="29.44140625" style="7" customWidth="1"/>
    <col min="2111" max="2111" width="9" style="7" bestFit="1" customWidth="1"/>
    <col min="2112" max="2112" width="7.44140625" style="7" bestFit="1" customWidth="1"/>
    <col min="2113" max="2113" width="10.44140625" style="7" bestFit="1" customWidth="1"/>
    <col min="2114" max="2117" width="7.44140625" style="7" bestFit="1" customWidth="1"/>
    <col min="2118" max="2118" width="6.88671875" style="7" bestFit="1" customWidth="1"/>
    <col min="2119" max="2119" width="9" style="7" bestFit="1" customWidth="1"/>
    <col min="2120" max="2121" width="7.44140625" style="7" bestFit="1" customWidth="1"/>
    <col min="2122" max="2123" width="9" style="7" bestFit="1" customWidth="1"/>
    <col min="2124" max="2124" width="9" style="7" customWidth="1"/>
    <col min="2125" max="2125" width="7.44140625" style="7" bestFit="1" customWidth="1"/>
    <col min="2126" max="2126" width="9" style="7" bestFit="1" customWidth="1"/>
    <col min="2127" max="2304" width="11.44140625" style="7"/>
    <col min="2305" max="2305" width="27.44140625" style="7" customWidth="1"/>
    <col min="2306" max="2306" width="10.44140625" style="7" bestFit="1" customWidth="1"/>
    <col min="2307" max="2307" width="9.109375" style="7" bestFit="1" customWidth="1"/>
    <col min="2308" max="2308" width="10.44140625" style="7" bestFit="1" customWidth="1"/>
    <col min="2309" max="2310" width="9.44140625" style="7" bestFit="1" customWidth="1"/>
    <col min="2311" max="2311" width="10.109375" style="7" bestFit="1" customWidth="1"/>
    <col min="2312" max="2312" width="9.109375" style="7" bestFit="1" customWidth="1"/>
    <col min="2313" max="2313" width="10" style="7" customWidth="1"/>
    <col min="2314" max="2317" width="9.44140625" style="7" bestFit="1" customWidth="1"/>
    <col min="2318" max="2318" width="9.109375" style="7" bestFit="1" customWidth="1"/>
    <col min="2319" max="2319" width="8.109375" style="7" bestFit="1" customWidth="1"/>
    <col min="2320" max="2320" width="7.44140625" style="7" bestFit="1" customWidth="1"/>
    <col min="2321" max="2324" width="7.44140625" style="7" customWidth="1"/>
    <col min="2325" max="2325" width="13.6640625" style="7" bestFit="1" customWidth="1"/>
    <col min="2326" max="2330" width="10.109375" style="7" customWidth="1"/>
    <col min="2331" max="2331" width="9" style="7" bestFit="1" customWidth="1"/>
    <col min="2332" max="2332" width="7.44140625" style="7" bestFit="1" customWidth="1"/>
    <col min="2333" max="2333" width="10.44140625" style="7" bestFit="1" customWidth="1"/>
    <col min="2334" max="2337" width="7.44140625" style="7" bestFit="1" customWidth="1"/>
    <col min="2338" max="2338" width="6.88671875" style="7" bestFit="1" customWidth="1"/>
    <col min="2339" max="2339" width="9" style="7" bestFit="1" customWidth="1"/>
    <col min="2340" max="2341" width="7.44140625" style="7" bestFit="1" customWidth="1"/>
    <col min="2342" max="2343" width="9" style="7" bestFit="1" customWidth="1"/>
    <col min="2344" max="2344" width="9" style="7" customWidth="1"/>
    <col min="2345" max="2345" width="7.44140625" style="7" bestFit="1" customWidth="1"/>
    <col min="2346" max="2346" width="10.44140625" style="7" bestFit="1" customWidth="1"/>
    <col min="2347" max="2347" width="11.44140625" style="7"/>
    <col min="2348" max="2348" width="29.44140625" style="7" customWidth="1"/>
    <col min="2349" max="2349" width="9" style="7" bestFit="1" customWidth="1"/>
    <col min="2350" max="2350" width="7.44140625" style="7" bestFit="1" customWidth="1"/>
    <col min="2351" max="2351" width="10.44140625" style="7" bestFit="1" customWidth="1"/>
    <col min="2352" max="2355" width="7.44140625" style="7" bestFit="1" customWidth="1"/>
    <col min="2356" max="2356" width="6.88671875" style="7" bestFit="1" customWidth="1"/>
    <col min="2357" max="2357" width="9" style="7" bestFit="1" customWidth="1"/>
    <col min="2358" max="2359" width="7.44140625" style="7" bestFit="1" customWidth="1"/>
    <col min="2360" max="2361" width="9" style="7" bestFit="1" customWidth="1"/>
    <col min="2362" max="2362" width="9" style="7" customWidth="1"/>
    <col min="2363" max="2363" width="7.44140625" style="7" bestFit="1" customWidth="1"/>
    <col min="2364" max="2364" width="9" style="7" bestFit="1" customWidth="1"/>
    <col min="2365" max="2365" width="11.44140625" style="7"/>
    <col min="2366" max="2366" width="29.44140625" style="7" customWidth="1"/>
    <col min="2367" max="2367" width="9" style="7" bestFit="1" customWidth="1"/>
    <col min="2368" max="2368" width="7.44140625" style="7" bestFit="1" customWidth="1"/>
    <col min="2369" max="2369" width="10.44140625" style="7" bestFit="1" customWidth="1"/>
    <col min="2370" max="2373" width="7.44140625" style="7" bestFit="1" customWidth="1"/>
    <col min="2374" max="2374" width="6.88671875" style="7" bestFit="1" customWidth="1"/>
    <col min="2375" max="2375" width="9" style="7" bestFit="1" customWidth="1"/>
    <col min="2376" max="2377" width="7.44140625" style="7" bestFit="1" customWidth="1"/>
    <col min="2378" max="2379" width="9" style="7" bestFit="1" customWidth="1"/>
    <col min="2380" max="2380" width="9" style="7" customWidth="1"/>
    <col min="2381" max="2381" width="7.44140625" style="7" bestFit="1" customWidth="1"/>
    <col min="2382" max="2382" width="9" style="7" bestFit="1" customWidth="1"/>
    <col min="2383" max="2560" width="11.44140625" style="7"/>
    <col min="2561" max="2561" width="27.44140625" style="7" customWidth="1"/>
    <col min="2562" max="2562" width="10.44140625" style="7" bestFit="1" customWidth="1"/>
    <col min="2563" max="2563" width="9.109375" style="7" bestFit="1" customWidth="1"/>
    <col min="2564" max="2564" width="10.44140625" style="7" bestFit="1" customWidth="1"/>
    <col min="2565" max="2566" width="9.44140625" style="7" bestFit="1" customWidth="1"/>
    <col min="2567" max="2567" width="10.109375" style="7" bestFit="1" customWidth="1"/>
    <col min="2568" max="2568" width="9.109375" style="7" bestFit="1" customWidth="1"/>
    <col min="2569" max="2569" width="10" style="7" customWidth="1"/>
    <col min="2570" max="2573" width="9.44140625" style="7" bestFit="1" customWidth="1"/>
    <col min="2574" max="2574" width="9.109375" style="7" bestFit="1" customWidth="1"/>
    <col min="2575" max="2575" width="8.109375" style="7" bestFit="1" customWidth="1"/>
    <col min="2576" max="2576" width="7.44140625" style="7" bestFit="1" customWidth="1"/>
    <col min="2577" max="2580" width="7.44140625" style="7" customWidth="1"/>
    <col min="2581" max="2581" width="13.6640625" style="7" bestFit="1" customWidth="1"/>
    <col min="2582" max="2586" width="10.109375" style="7" customWidth="1"/>
    <col min="2587" max="2587" width="9" style="7" bestFit="1" customWidth="1"/>
    <col min="2588" max="2588" width="7.44140625" style="7" bestFit="1" customWidth="1"/>
    <col min="2589" max="2589" width="10.44140625" style="7" bestFit="1" customWidth="1"/>
    <col min="2590" max="2593" width="7.44140625" style="7" bestFit="1" customWidth="1"/>
    <col min="2594" max="2594" width="6.88671875" style="7" bestFit="1" customWidth="1"/>
    <col min="2595" max="2595" width="9" style="7" bestFit="1" customWidth="1"/>
    <col min="2596" max="2597" width="7.44140625" style="7" bestFit="1" customWidth="1"/>
    <col min="2598" max="2599" width="9" style="7" bestFit="1" customWidth="1"/>
    <col min="2600" max="2600" width="9" style="7" customWidth="1"/>
    <col min="2601" max="2601" width="7.44140625" style="7" bestFit="1" customWidth="1"/>
    <col min="2602" max="2602" width="10.44140625" style="7" bestFit="1" customWidth="1"/>
    <col min="2603" max="2603" width="11.44140625" style="7"/>
    <col min="2604" max="2604" width="29.44140625" style="7" customWidth="1"/>
    <col min="2605" max="2605" width="9" style="7" bestFit="1" customWidth="1"/>
    <col min="2606" max="2606" width="7.44140625" style="7" bestFit="1" customWidth="1"/>
    <col min="2607" max="2607" width="10.44140625" style="7" bestFit="1" customWidth="1"/>
    <col min="2608" max="2611" width="7.44140625" style="7" bestFit="1" customWidth="1"/>
    <col min="2612" max="2612" width="6.88671875" style="7" bestFit="1" customWidth="1"/>
    <col min="2613" max="2613" width="9" style="7" bestFit="1" customWidth="1"/>
    <col min="2614" max="2615" width="7.44140625" style="7" bestFit="1" customWidth="1"/>
    <col min="2616" max="2617" width="9" style="7" bestFit="1" customWidth="1"/>
    <col min="2618" max="2618" width="9" style="7" customWidth="1"/>
    <col min="2619" max="2619" width="7.44140625" style="7" bestFit="1" customWidth="1"/>
    <col min="2620" max="2620" width="9" style="7" bestFit="1" customWidth="1"/>
    <col min="2621" max="2621" width="11.44140625" style="7"/>
    <col min="2622" max="2622" width="29.44140625" style="7" customWidth="1"/>
    <col min="2623" max="2623" width="9" style="7" bestFit="1" customWidth="1"/>
    <col min="2624" max="2624" width="7.44140625" style="7" bestFit="1" customWidth="1"/>
    <col min="2625" max="2625" width="10.44140625" style="7" bestFit="1" customWidth="1"/>
    <col min="2626" max="2629" width="7.44140625" style="7" bestFit="1" customWidth="1"/>
    <col min="2630" max="2630" width="6.88671875" style="7" bestFit="1" customWidth="1"/>
    <col min="2631" max="2631" width="9" style="7" bestFit="1" customWidth="1"/>
    <col min="2632" max="2633" width="7.44140625" style="7" bestFit="1" customWidth="1"/>
    <col min="2634" max="2635" width="9" style="7" bestFit="1" customWidth="1"/>
    <col min="2636" max="2636" width="9" style="7" customWidth="1"/>
    <col min="2637" max="2637" width="7.44140625" style="7" bestFit="1" customWidth="1"/>
    <col min="2638" max="2638" width="9" style="7" bestFit="1" customWidth="1"/>
    <col min="2639" max="2816" width="11.44140625" style="7"/>
    <col min="2817" max="2817" width="27.44140625" style="7" customWidth="1"/>
    <col min="2818" max="2818" width="10.44140625" style="7" bestFit="1" customWidth="1"/>
    <col min="2819" max="2819" width="9.109375" style="7" bestFit="1" customWidth="1"/>
    <col min="2820" max="2820" width="10.44140625" style="7" bestFit="1" customWidth="1"/>
    <col min="2821" max="2822" width="9.44140625" style="7" bestFit="1" customWidth="1"/>
    <col min="2823" max="2823" width="10.109375" style="7" bestFit="1" customWidth="1"/>
    <col min="2824" max="2824" width="9.109375" style="7" bestFit="1" customWidth="1"/>
    <col min="2825" max="2825" width="10" style="7" customWidth="1"/>
    <col min="2826" max="2829" width="9.44140625" style="7" bestFit="1" customWidth="1"/>
    <col min="2830" max="2830" width="9.109375" style="7" bestFit="1" customWidth="1"/>
    <col min="2831" max="2831" width="8.109375" style="7" bestFit="1" customWidth="1"/>
    <col min="2832" max="2832" width="7.44140625" style="7" bestFit="1" customWidth="1"/>
    <col min="2833" max="2836" width="7.44140625" style="7" customWidth="1"/>
    <col min="2837" max="2837" width="13.6640625" style="7" bestFit="1" customWidth="1"/>
    <col min="2838" max="2842" width="10.109375" style="7" customWidth="1"/>
    <col min="2843" max="2843" width="9" style="7" bestFit="1" customWidth="1"/>
    <col min="2844" max="2844" width="7.44140625" style="7" bestFit="1" customWidth="1"/>
    <col min="2845" max="2845" width="10.44140625" style="7" bestFit="1" customWidth="1"/>
    <col min="2846" max="2849" width="7.44140625" style="7" bestFit="1" customWidth="1"/>
    <col min="2850" max="2850" width="6.88671875" style="7" bestFit="1" customWidth="1"/>
    <col min="2851" max="2851" width="9" style="7" bestFit="1" customWidth="1"/>
    <col min="2852" max="2853" width="7.44140625" style="7" bestFit="1" customWidth="1"/>
    <col min="2854" max="2855" width="9" style="7" bestFit="1" customWidth="1"/>
    <col min="2856" max="2856" width="9" style="7" customWidth="1"/>
    <col min="2857" max="2857" width="7.44140625" style="7" bestFit="1" customWidth="1"/>
    <col min="2858" max="2858" width="10.44140625" style="7" bestFit="1" customWidth="1"/>
    <col min="2859" max="2859" width="11.44140625" style="7"/>
    <col min="2860" max="2860" width="29.44140625" style="7" customWidth="1"/>
    <col min="2861" max="2861" width="9" style="7" bestFit="1" customWidth="1"/>
    <col min="2862" max="2862" width="7.44140625" style="7" bestFit="1" customWidth="1"/>
    <col min="2863" max="2863" width="10.44140625" style="7" bestFit="1" customWidth="1"/>
    <col min="2864" max="2867" width="7.44140625" style="7" bestFit="1" customWidth="1"/>
    <col min="2868" max="2868" width="6.88671875" style="7" bestFit="1" customWidth="1"/>
    <col min="2869" max="2869" width="9" style="7" bestFit="1" customWidth="1"/>
    <col min="2870" max="2871" width="7.44140625" style="7" bestFit="1" customWidth="1"/>
    <col min="2872" max="2873" width="9" style="7" bestFit="1" customWidth="1"/>
    <col min="2874" max="2874" width="9" style="7" customWidth="1"/>
    <col min="2875" max="2875" width="7.44140625" style="7" bestFit="1" customWidth="1"/>
    <col min="2876" max="2876" width="9" style="7" bestFit="1" customWidth="1"/>
    <col min="2877" max="2877" width="11.44140625" style="7"/>
    <col min="2878" max="2878" width="29.44140625" style="7" customWidth="1"/>
    <col min="2879" max="2879" width="9" style="7" bestFit="1" customWidth="1"/>
    <col min="2880" max="2880" width="7.44140625" style="7" bestFit="1" customWidth="1"/>
    <col min="2881" max="2881" width="10.44140625" style="7" bestFit="1" customWidth="1"/>
    <col min="2882" max="2885" width="7.44140625" style="7" bestFit="1" customWidth="1"/>
    <col min="2886" max="2886" width="6.88671875" style="7" bestFit="1" customWidth="1"/>
    <col min="2887" max="2887" width="9" style="7" bestFit="1" customWidth="1"/>
    <col min="2888" max="2889" width="7.44140625" style="7" bestFit="1" customWidth="1"/>
    <col min="2890" max="2891" width="9" style="7" bestFit="1" customWidth="1"/>
    <col min="2892" max="2892" width="9" style="7" customWidth="1"/>
    <col min="2893" max="2893" width="7.44140625" style="7" bestFit="1" customWidth="1"/>
    <col min="2894" max="2894" width="9" style="7" bestFit="1" customWidth="1"/>
    <col min="2895" max="3072" width="11.44140625" style="7"/>
    <col min="3073" max="3073" width="27.44140625" style="7" customWidth="1"/>
    <col min="3074" max="3074" width="10.44140625" style="7" bestFit="1" customWidth="1"/>
    <col min="3075" max="3075" width="9.109375" style="7" bestFit="1" customWidth="1"/>
    <col min="3076" max="3076" width="10.44140625" style="7" bestFit="1" customWidth="1"/>
    <col min="3077" max="3078" width="9.44140625" style="7" bestFit="1" customWidth="1"/>
    <col min="3079" max="3079" width="10.109375" style="7" bestFit="1" customWidth="1"/>
    <col min="3080" max="3080" width="9.109375" style="7" bestFit="1" customWidth="1"/>
    <col min="3081" max="3081" width="10" style="7" customWidth="1"/>
    <col min="3082" max="3085" width="9.44140625" style="7" bestFit="1" customWidth="1"/>
    <col min="3086" max="3086" width="9.109375" style="7" bestFit="1" customWidth="1"/>
    <col min="3087" max="3087" width="8.109375" style="7" bestFit="1" customWidth="1"/>
    <col min="3088" max="3088" width="7.44140625" style="7" bestFit="1" customWidth="1"/>
    <col min="3089" max="3092" width="7.44140625" style="7" customWidth="1"/>
    <col min="3093" max="3093" width="13.6640625" style="7" bestFit="1" customWidth="1"/>
    <col min="3094" max="3098" width="10.109375" style="7" customWidth="1"/>
    <col min="3099" max="3099" width="9" style="7" bestFit="1" customWidth="1"/>
    <col min="3100" max="3100" width="7.44140625" style="7" bestFit="1" customWidth="1"/>
    <col min="3101" max="3101" width="10.44140625" style="7" bestFit="1" customWidth="1"/>
    <col min="3102" max="3105" width="7.44140625" style="7" bestFit="1" customWidth="1"/>
    <col min="3106" max="3106" width="6.88671875" style="7" bestFit="1" customWidth="1"/>
    <col min="3107" max="3107" width="9" style="7" bestFit="1" customWidth="1"/>
    <col min="3108" max="3109" width="7.44140625" style="7" bestFit="1" customWidth="1"/>
    <col min="3110" max="3111" width="9" style="7" bestFit="1" customWidth="1"/>
    <col min="3112" max="3112" width="9" style="7" customWidth="1"/>
    <col min="3113" max="3113" width="7.44140625" style="7" bestFit="1" customWidth="1"/>
    <col min="3114" max="3114" width="10.44140625" style="7" bestFit="1" customWidth="1"/>
    <col min="3115" max="3115" width="11.44140625" style="7"/>
    <col min="3116" max="3116" width="29.44140625" style="7" customWidth="1"/>
    <col min="3117" max="3117" width="9" style="7" bestFit="1" customWidth="1"/>
    <col min="3118" max="3118" width="7.44140625" style="7" bestFit="1" customWidth="1"/>
    <col min="3119" max="3119" width="10.44140625" style="7" bestFit="1" customWidth="1"/>
    <col min="3120" max="3123" width="7.44140625" style="7" bestFit="1" customWidth="1"/>
    <col min="3124" max="3124" width="6.88671875" style="7" bestFit="1" customWidth="1"/>
    <col min="3125" max="3125" width="9" style="7" bestFit="1" customWidth="1"/>
    <col min="3126" max="3127" width="7.44140625" style="7" bestFit="1" customWidth="1"/>
    <col min="3128" max="3129" width="9" style="7" bestFit="1" customWidth="1"/>
    <col min="3130" max="3130" width="9" style="7" customWidth="1"/>
    <col min="3131" max="3131" width="7.44140625" style="7" bestFit="1" customWidth="1"/>
    <col min="3132" max="3132" width="9" style="7" bestFit="1" customWidth="1"/>
    <col min="3133" max="3133" width="11.44140625" style="7"/>
    <col min="3134" max="3134" width="29.44140625" style="7" customWidth="1"/>
    <col min="3135" max="3135" width="9" style="7" bestFit="1" customWidth="1"/>
    <col min="3136" max="3136" width="7.44140625" style="7" bestFit="1" customWidth="1"/>
    <col min="3137" max="3137" width="10.44140625" style="7" bestFit="1" customWidth="1"/>
    <col min="3138" max="3141" width="7.44140625" style="7" bestFit="1" customWidth="1"/>
    <col min="3142" max="3142" width="6.88671875" style="7" bestFit="1" customWidth="1"/>
    <col min="3143" max="3143" width="9" style="7" bestFit="1" customWidth="1"/>
    <col min="3144" max="3145" width="7.44140625" style="7" bestFit="1" customWidth="1"/>
    <col min="3146" max="3147" width="9" style="7" bestFit="1" customWidth="1"/>
    <col min="3148" max="3148" width="9" style="7" customWidth="1"/>
    <col min="3149" max="3149" width="7.44140625" style="7" bestFit="1" customWidth="1"/>
    <col min="3150" max="3150" width="9" style="7" bestFit="1" customWidth="1"/>
    <col min="3151" max="3328" width="11.44140625" style="7"/>
    <col min="3329" max="3329" width="27.44140625" style="7" customWidth="1"/>
    <col min="3330" max="3330" width="10.44140625" style="7" bestFit="1" customWidth="1"/>
    <col min="3331" max="3331" width="9.109375" style="7" bestFit="1" customWidth="1"/>
    <col min="3332" max="3332" width="10.44140625" style="7" bestFit="1" customWidth="1"/>
    <col min="3333" max="3334" width="9.44140625" style="7" bestFit="1" customWidth="1"/>
    <col min="3335" max="3335" width="10.109375" style="7" bestFit="1" customWidth="1"/>
    <col min="3336" max="3336" width="9.109375" style="7" bestFit="1" customWidth="1"/>
    <col min="3337" max="3337" width="10" style="7" customWidth="1"/>
    <col min="3338" max="3341" width="9.44140625" style="7" bestFit="1" customWidth="1"/>
    <col min="3342" max="3342" width="9.109375" style="7" bestFit="1" customWidth="1"/>
    <col min="3343" max="3343" width="8.109375" style="7" bestFit="1" customWidth="1"/>
    <col min="3344" max="3344" width="7.44140625" style="7" bestFit="1" customWidth="1"/>
    <col min="3345" max="3348" width="7.44140625" style="7" customWidth="1"/>
    <col min="3349" max="3349" width="13.6640625" style="7" bestFit="1" customWidth="1"/>
    <col min="3350" max="3354" width="10.109375" style="7" customWidth="1"/>
    <col min="3355" max="3355" width="9" style="7" bestFit="1" customWidth="1"/>
    <col min="3356" max="3356" width="7.44140625" style="7" bestFit="1" customWidth="1"/>
    <col min="3357" max="3357" width="10.44140625" style="7" bestFit="1" customWidth="1"/>
    <col min="3358" max="3361" width="7.44140625" style="7" bestFit="1" customWidth="1"/>
    <col min="3362" max="3362" width="6.88671875" style="7" bestFit="1" customWidth="1"/>
    <col min="3363" max="3363" width="9" style="7" bestFit="1" customWidth="1"/>
    <col min="3364" max="3365" width="7.44140625" style="7" bestFit="1" customWidth="1"/>
    <col min="3366" max="3367" width="9" style="7" bestFit="1" customWidth="1"/>
    <col min="3368" max="3368" width="9" style="7" customWidth="1"/>
    <col min="3369" max="3369" width="7.44140625" style="7" bestFit="1" customWidth="1"/>
    <col min="3370" max="3370" width="10.44140625" style="7" bestFit="1" customWidth="1"/>
    <col min="3371" max="3371" width="11.44140625" style="7"/>
    <col min="3372" max="3372" width="29.44140625" style="7" customWidth="1"/>
    <col min="3373" max="3373" width="9" style="7" bestFit="1" customWidth="1"/>
    <col min="3374" max="3374" width="7.44140625" style="7" bestFit="1" customWidth="1"/>
    <col min="3375" max="3375" width="10.44140625" style="7" bestFit="1" customWidth="1"/>
    <col min="3376" max="3379" width="7.44140625" style="7" bestFit="1" customWidth="1"/>
    <col min="3380" max="3380" width="6.88671875" style="7" bestFit="1" customWidth="1"/>
    <col min="3381" max="3381" width="9" style="7" bestFit="1" customWidth="1"/>
    <col min="3382" max="3383" width="7.44140625" style="7" bestFit="1" customWidth="1"/>
    <col min="3384" max="3385" width="9" style="7" bestFit="1" customWidth="1"/>
    <col min="3386" max="3386" width="9" style="7" customWidth="1"/>
    <col min="3387" max="3387" width="7.44140625" style="7" bestFit="1" customWidth="1"/>
    <col min="3388" max="3388" width="9" style="7" bestFit="1" customWidth="1"/>
    <col min="3389" max="3389" width="11.44140625" style="7"/>
    <col min="3390" max="3390" width="29.44140625" style="7" customWidth="1"/>
    <col min="3391" max="3391" width="9" style="7" bestFit="1" customWidth="1"/>
    <col min="3392" max="3392" width="7.44140625" style="7" bestFit="1" customWidth="1"/>
    <col min="3393" max="3393" width="10.44140625" style="7" bestFit="1" customWidth="1"/>
    <col min="3394" max="3397" width="7.44140625" style="7" bestFit="1" customWidth="1"/>
    <col min="3398" max="3398" width="6.88671875" style="7" bestFit="1" customWidth="1"/>
    <col min="3399" max="3399" width="9" style="7" bestFit="1" customWidth="1"/>
    <col min="3400" max="3401" width="7.44140625" style="7" bestFit="1" customWidth="1"/>
    <col min="3402" max="3403" width="9" style="7" bestFit="1" customWidth="1"/>
    <col min="3404" max="3404" width="9" style="7" customWidth="1"/>
    <col min="3405" max="3405" width="7.44140625" style="7" bestFit="1" customWidth="1"/>
    <col min="3406" max="3406" width="9" style="7" bestFit="1" customWidth="1"/>
    <col min="3407" max="3584" width="11.44140625" style="7"/>
    <col min="3585" max="3585" width="27.44140625" style="7" customWidth="1"/>
    <col min="3586" max="3586" width="10.44140625" style="7" bestFit="1" customWidth="1"/>
    <col min="3587" max="3587" width="9.109375" style="7" bestFit="1" customWidth="1"/>
    <col min="3588" max="3588" width="10.44140625" style="7" bestFit="1" customWidth="1"/>
    <col min="3589" max="3590" width="9.44140625" style="7" bestFit="1" customWidth="1"/>
    <col min="3591" max="3591" width="10.109375" style="7" bestFit="1" customWidth="1"/>
    <col min="3592" max="3592" width="9.109375" style="7" bestFit="1" customWidth="1"/>
    <col min="3593" max="3593" width="10" style="7" customWidth="1"/>
    <col min="3594" max="3597" width="9.44140625" style="7" bestFit="1" customWidth="1"/>
    <col min="3598" max="3598" width="9.109375" style="7" bestFit="1" customWidth="1"/>
    <col min="3599" max="3599" width="8.109375" style="7" bestFit="1" customWidth="1"/>
    <col min="3600" max="3600" width="7.44140625" style="7" bestFit="1" customWidth="1"/>
    <col min="3601" max="3604" width="7.44140625" style="7" customWidth="1"/>
    <col min="3605" max="3605" width="13.6640625" style="7" bestFit="1" customWidth="1"/>
    <col min="3606" max="3610" width="10.109375" style="7" customWidth="1"/>
    <col min="3611" max="3611" width="9" style="7" bestFit="1" customWidth="1"/>
    <col min="3612" max="3612" width="7.44140625" style="7" bestFit="1" customWidth="1"/>
    <col min="3613" max="3613" width="10.44140625" style="7" bestFit="1" customWidth="1"/>
    <col min="3614" max="3617" width="7.44140625" style="7" bestFit="1" customWidth="1"/>
    <col min="3618" max="3618" width="6.88671875" style="7" bestFit="1" customWidth="1"/>
    <col min="3619" max="3619" width="9" style="7" bestFit="1" customWidth="1"/>
    <col min="3620" max="3621" width="7.44140625" style="7" bestFit="1" customWidth="1"/>
    <col min="3622" max="3623" width="9" style="7" bestFit="1" customWidth="1"/>
    <col min="3624" max="3624" width="9" style="7" customWidth="1"/>
    <col min="3625" max="3625" width="7.44140625" style="7" bestFit="1" customWidth="1"/>
    <col min="3626" max="3626" width="10.44140625" style="7" bestFit="1" customWidth="1"/>
    <col min="3627" max="3627" width="11.44140625" style="7"/>
    <col min="3628" max="3628" width="29.44140625" style="7" customWidth="1"/>
    <col min="3629" max="3629" width="9" style="7" bestFit="1" customWidth="1"/>
    <col min="3630" max="3630" width="7.44140625" style="7" bestFit="1" customWidth="1"/>
    <col min="3631" max="3631" width="10.44140625" style="7" bestFit="1" customWidth="1"/>
    <col min="3632" max="3635" width="7.44140625" style="7" bestFit="1" customWidth="1"/>
    <col min="3636" max="3636" width="6.88671875" style="7" bestFit="1" customWidth="1"/>
    <col min="3637" max="3637" width="9" style="7" bestFit="1" customWidth="1"/>
    <col min="3638" max="3639" width="7.44140625" style="7" bestFit="1" customWidth="1"/>
    <col min="3640" max="3641" width="9" style="7" bestFit="1" customWidth="1"/>
    <col min="3642" max="3642" width="9" style="7" customWidth="1"/>
    <col min="3643" max="3643" width="7.44140625" style="7" bestFit="1" customWidth="1"/>
    <col min="3644" max="3644" width="9" style="7" bestFit="1" customWidth="1"/>
    <col min="3645" max="3645" width="11.44140625" style="7"/>
    <col min="3646" max="3646" width="29.44140625" style="7" customWidth="1"/>
    <col min="3647" max="3647" width="9" style="7" bestFit="1" customWidth="1"/>
    <col min="3648" max="3648" width="7.44140625" style="7" bestFit="1" customWidth="1"/>
    <col min="3649" max="3649" width="10.44140625" style="7" bestFit="1" customWidth="1"/>
    <col min="3650" max="3653" width="7.44140625" style="7" bestFit="1" customWidth="1"/>
    <col min="3654" max="3654" width="6.88671875" style="7" bestFit="1" customWidth="1"/>
    <col min="3655" max="3655" width="9" style="7" bestFit="1" customWidth="1"/>
    <col min="3656" max="3657" width="7.44140625" style="7" bestFit="1" customWidth="1"/>
    <col min="3658" max="3659" width="9" style="7" bestFit="1" customWidth="1"/>
    <col min="3660" max="3660" width="9" style="7" customWidth="1"/>
    <col min="3661" max="3661" width="7.44140625" style="7" bestFit="1" customWidth="1"/>
    <col min="3662" max="3662" width="9" style="7" bestFit="1" customWidth="1"/>
    <col min="3663" max="3840" width="11.44140625" style="7"/>
    <col min="3841" max="3841" width="27.44140625" style="7" customWidth="1"/>
    <col min="3842" max="3842" width="10.44140625" style="7" bestFit="1" customWidth="1"/>
    <col min="3843" max="3843" width="9.109375" style="7" bestFit="1" customWidth="1"/>
    <col min="3844" max="3844" width="10.44140625" style="7" bestFit="1" customWidth="1"/>
    <col min="3845" max="3846" width="9.44140625" style="7" bestFit="1" customWidth="1"/>
    <col min="3847" max="3847" width="10.109375" style="7" bestFit="1" customWidth="1"/>
    <col min="3848" max="3848" width="9.109375" style="7" bestFit="1" customWidth="1"/>
    <col min="3849" max="3849" width="10" style="7" customWidth="1"/>
    <col min="3850" max="3853" width="9.44140625" style="7" bestFit="1" customWidth="1"/>
    <col min="3854" max="3854" width="9.109375" style="7" bestFit="1" customWidth="1"/>
    <col min="3855" max="3855" width="8.109375" style="7" bestFit="1" customWidth="1"/>
    <col min="3856" max="3856" width="7.44140625" style="7" bestFit="1" customWidth="1"/>
    <col min="3857" max="3860" width="7.44140625" style="7" customWidth="1"/>
    <col min="3861" max="3861" width="13.6640625" style="7" bestFit="1" customWidth="1"/>
    <col min="3862" max="3866" width="10.109375" style="7" customWidth="1"/>
    <col min="3867" max="3867" width="9" style="7" bestFit="1" customWidth="1"/>
    <col min="3868" max="3868" width="7.44140625" style="7" bestFit="1" customWidth="1"/>
    <col min="3869" max="3869" width="10.44140625" style="7" bestFit="1" customWidth="1"/>
    <col min="3870" max="3873" width="7.44140625" style="7" bestFit="1" customWidth="1"/>
    <col min="3874" max="3874" width="6.88671875" style="7" bestFit="1" customWidth="1"/>
    <col min="3875" max="3875" width="9" style="7" bestFit="1" customWidth="1"/>
    <col min="3876" max="3877" width="7.44140625" style="7" bestFit="1" customWidth="1"/>
    <col min="3878" max="3879" width="9" style="7" bestFit="1" customWidth="1"/>
    <col min="3880" max="3880" width="9" style="7" customWidth="1"/>
    <col min="3881" max="3881" width="7.44140625" style="7" bestFit="1" customWidth="1"/>
    <col min="3882" max="3882" width="10.44140625" style="7" bestFit="1" customWidth="1"/>
    <col min="3883" max="3883" width="11.44140625" style="7"/>
    <col min="3884" max="3884" width="29.44140625" style="7" customWidth="1"/>
    <col min="3885" max="3885" width="9" style="7" bestFit="1" customWidth="1"/>
    <col min="3886" max="3886" width="7.44140625" style="7" bestFit="1" customWidth="1"/>
    <col min="3887" max="3887" width="10.44140625" style="7" bestFit="1" customWidth="1"/>
    <col min="3888" max="3891" width="7.44140625" style="7" bestFit="1" customWidth="1"/>
    <col min="3892" max="3892" width="6.88671875" style="7" bestFit="1" customWidth="1"/>
    <col min="3893" max="3893" width="9" style="7" bestFit="1" customWidth="1"/>
    <col min="3894" max="3895" width="7.44140625" style="7" bestFit="1" customWidth="1"/>
    <col min="3896" max="3897" width="9" style="7" bestFit="1" customWidth="1"/>
    <col min="3898" max="3898" width="9" style="7" customWidth="1"/>
    <col min="3899" max="3899" width="7.44140625" style="7" bestFit="1" customWidth="1"/>
    <col min="3900" max="3900" width="9" style="7" bestFit="1" customWidth="1"/>
    <col min="3901" max="3901" width="11.44140625" style="7"/>
    <col min="3902" max="3902" width="29.44140625" style="7" customWidth="1"/>
    <col min="3903" max="3903" width="9" style="7" bestFit="1" customWidth="1"/>
    <col min="3904" max="3904" width="7.44140625" style="7" bestFit="1" customWidth="1"/>
    <col min="3905" max="3905" width="10.44140625" style="7" bestFit="1" customWidth="1"/>
    <col min="3906" max="3909" width="7.44140625" style="7" bestFit="1" customWidth="1"/>
    <col min="3910" max="3910" width="6.88671875" style="7" bestFit="1" customWidth="1"/>
    <col min="3911" max="3911" width="9" style="7" bestFit="1" customWidth="1"/>
    <col min="3912" max="3913" width="7.44140625" style="7" bestFit="1" customWidth="1"/>
    <col min="3914" max="3915" width="9" style="7" bestFit="1" customWidth="1"/>
    <col min="3916" max="3916" width="9" style="7" customWidth="1"/>
    <col min="3917" max="3917" width="7.44140625" style="7" bestFit="1" customWidth="1"/>
    <col min="3918" max="3918" width="9" style="7" bestFit="1" customWidth="1"/>
    <col min="3919" max="4096" width="11.44140625" style="7"/>
    <col min="4097" max="4097" width="27.44140625" style="7" customWidth="1"/>
    <col min="4098" max="4098" width="10.44140625" style="7" bestFit="1" customWidth="1"/>
    <col min="4099" max="4099" width="9.109375" style="7" bestFit="1" customWidth="1"/>
    <col min="4100" max="4100" width="10.44140625" style="7" bestFit="1" customWidth="1"/>
    <col min="4101" max="4102" width="9.44140625" style="7" bestFit="1" customWidth="1"/>
    <col min="4103" max="4103" width="10.109375" style="7" bestFit="1" customWidth="1"/>
    <col min="4104" max="4104" width="9.109375" style="7" bestFit="1" customWidth="1"/>
    <col min="4105" max="4105" width="10" style="7" customWidth="1"/>
    <col min="4106" max="4109" width="9.44140625" style="7" bestFit="1" customWidth="1"/>
    <col min="4110" max="4110" width="9.109375" style="7" bestFit="1" customWidth="1"/>
    <col min="4111" max="4111" width="8.109375" style="7" bestFit="1" customWidth="1"/>
    <col min="4112" max="4112" width="7.44140625" style="7" bestFit="1" customWidth="1"/>
    <col min="4113" max="4116" width="7.44140625" style="7" customWidth="1"/>
    <col min="4117" max="4117" width="13.6640625" style="7" bestFit="1" customWidth="1"/>
    <col min="4118" max="4122" width="10.109375" style="7" customWidth="1"/>
    <col min="4123" max="4123" width="9" style="7" bestFit="1" customWidth="1"/>
    <col min="4124" max="4124" width="7.44140625" style="7" bestFit="1" customWidth="1"/>
    <col min="4125" max="4125" width="10.44140625" style="7" bestFit="1" customWidth="1"/>
    <col min="4126" max="4129" width="7.44140625" style="7" bestFit="1" customWidth="1"/>
    <col min="4130" max="4130" width="6.88671875" style="7" bestFit="1" customWidth="1"/>
    <col min="4131" max="4131" width="9" style="7" bestFit="1" customWidth="1"/>
    <col min="4132" max="4133" width="7.44140625" style="7" bestFit="1" customWidth="1"/>
    <col min="4134" max="4135" width="9" style="7" bestFit="1" customWidth="1"/>
    <col min="4136" max="4136" width="9" style="7" customWidth="1"/>
    <col min="4137" max="4137" width="7.44140625" style="7" bestFit="1" customWidth="1"/>
    <col min="4138" max="4138" width="10.44140625" style="7" bestFit="1" customWidth="1"/>
    <col min="4139" max="4139" width="11.44140625" style="7"/>
    <col min="4140" max="4140" width="29.44140625" style="7" customWidth="1"/>
    <col min="4141" max="4141" width="9" style="7" bestFit="1" customWidth="1"/>
    <col min="4142" max="4142" width="7.44140625" style="7" bestFit="1" customWidth="1"/>
    <col min="4143" max="4143" width="10.44140625" style="7" bestFit="1" customWidth="1"/>
    <col min="4144" max="4147" width="7.44140625" style="7" bestFit="1" customWidth="1"/>
    <col min="4148" max="4148" width="6.88671875" style="7" bestFit="1" customWidth="1"/>
    <col min="4149" max="4149" width="9" style="7" bestFit="1" customWidth="1"/>
    <col min="4150" max="4151" width="7.44140625" style="7" bestFit="1" customWidth="1"/>
    <col min="4152" max="4153" width="9" style="7" bestFit="1" customWidth="1"/>
    <col min="4154" max="4154" width="9" style="7" customWidth="1"/>
    <col min="4155" max="4155" width="7.44140625" style="7" bestFit="1" customWidth="1"/>
    <col min="4156" max="4156" width="9" style="7" bestFit="1" customWidth="1"/>
    <col min="4157" max="4157" width="11.44140625" style="7"/>
    <col min="4158" max="4158" width="29.44140625" style="7" customWidth="1"/>
    <col min="4159" max="4159" width="9" style="7" bestFit="1" customWidth="1"/>
    <col min="4160" max="4160" width="7.44140625" style="7" bestFit="1" customWidth="1"/>
    <col min="4161" max="4161" width="10.44140625" style="7" bestFit="1" customWidth="1"/>
    <col min="4162" max="4165" width="7.44140625" style="7" bestFit="1" customWidth="1"/>
    <col min="4166" max="4166" width="6.88671875" style="7" bestFit="1" customWidth="1"/>
    <col min="4167" max="4167" width="9" style="7" bestFit="1" customWidth="1"/>
    <col min="4168" max="4169" width="7.44140625" style="7" bestFit="1" customWidth="1"/>
    <col min="4170" max="4171" width="9" style="7" bestFit="1" customWidth="1"/>
    <col min="4172" max="4172" width="9" style="7" customWidth="1"/>
    <col min="4173" max="4173" width="7.44140625" style="7" bestFit="1" customWidth="1"/>
    <col min="4174" max="4174" width="9" style="7" bestFit="1" customWidth="1"/>
    <col min="4175" max="4352" width="11.44140625" style="7"/>
    <col min="4353" max="4353" width="27.44140625" style="7" customWidth="1"/>
    <col min="4354" max="4354" width="10.44140625" style="7" bestFit="1" customWidth="1"/>
    <col min="4355" max="4355" width="9.109375" style="7" bestFit="1" customWidth="1"/>
    <col min="4356" max="4356" width="10.44140625" style="7" bestFit="1" customWidth="1"/>
    <col min="4357" max="4358" width="9.44140625" style="7" bestFit="1" customWidth="1"/>
    <col min="4359" max="4359" width="10.109375" style="7" bestFit="1" customWidth="1"/>
    <col min="4360" max="4360" width="9.109375" style="7" bestFit="1" customWidth="1"/>
    <col min="4361" max="4361" width="10" style="7" customWidth="1"/>
    <col min="4362" max="4365" width="9.44140625" style="7" bestFit="1" customWidth="1"/>
    <col min="4366" max="4366" width="9.109375" style="7" bestFit="1" customWidth="1"/>
    <col min="4367" max="4367" width="8.109375" style="7" bestFit="1" customWidth="1"/>
    <col min="4368" max="4368" width="7.44140625" style="7" bestFit="1" customWidth="1"/>
    <col min="4369" max="4372" width="7.44140625" style="7" customWidth="1"/>
    <col min="4373" max="4373" width="13.6640625" style="7" bestFit="1" customWidth="1"/>
    <col min="4374" max="4378" width="10.109375" style="7" customWidth="1"/>
    <col min="4379" max="4379" width="9" style="7" bestFit="1" customWidth="1"/>
    <col min="4380" max="4380" width="7.44140625" style="7" bestFit="1" customWidth="1"/>
    <col min="4381" max="4381" width="10.44140625" style="7" bestFit="1" customWidth="1"/>
    <col min="4382" max="4385" width="7.44140625" style="7" bestFit="1" customWidth="1"/>
    <col min="4386" max="4386" width="6.88671875" style="7" bestFit="1" customWidth="1"/>
    <col min="4387" max="4387" width="9" style="7" bestFit="1" customWidth="1"/>
    <col min="4388" max="4389" width="7.44140625" style="7" bestFit="1" customWidth="1"/>
    <col min="4390" max="4391" width="9" style="7" bestFit="1" customWidth="1"/>
    <col min="4392" max="4392" width="9" style="7" customWidth="1"/>
    <col min="4393" max="4393" width="7.44140625" style="7" bestFit="1" customWidth="1"/>
    <col min="4394" max="4394" width="10.44140625" style="7" bestFit="1" customWidth="1"/>
    <col min="4395" max="4395" width="11.44140625" style="7"/>
    <col min="4396" max="4396" width="29.44140625" style="7" customWidth="1"/>
    <col min="4397" max="4397" width="9" style="7" bestFit="1" customWidth="1"/>
    <col min="4398" max="4398" width="7.44140625" style="7" bestFit="1" customWidth="1"/>
    <col min="4399" max="4399" width="10.44140625" style="7" bestFit="1" customWidth="1"/>
    <col min="4400" max="4403" width="7.44140625" style="7" bestFit="1" customWidth="1"/>
    <col min="4404" max="4404" width="6.88671875" style="7" bestFit="1" customWidth="1"/>
    <col min="4405" max="4405" width="9" style="7" bestFit="1" customWidth="1"/>
    <col min="4406" max="4407" width="7.44140625" style="7" bestFit="1" customWidth="1"/>
    <col min="4408" max="4409" width="9" style="7" bestFit="1" customWidth="1"/>
    <col min="4410" max="4410" width="9" style="7" customWidth="1"/>
    <col min="4411" max="4411" width="7.44140625" style="7" bestFit="1" customWidth="1"/>
    <col min="4412" max="4412" width="9" style="7" bestFit="1" customWidth="1"/>
    <col min="4413" max="4413" width="11.44140625" style="7"/>
    <col min="4414" max="4414" width="29.44140625" style="7" customWidth="1"/>
    <col min="4415" max="4415" width="9" style="7" bestFit="1" customWidth="1"/>
    <col min="4416" max="4416" width="7.44140625" style="7" bestFit="1" customWidth="1"/>
    <col min="4417" max="4417" width="10.44140625" style="7" bestFit="1" customWidth="1"/>
    <col min="4418" max="4421" width="7.44140625" style="7" bestFit="1" customWidth="1"/>
    <col min="4422" max="4422" width="6.88671875" style="7" bestFit="1" customWidth="1"/>
    <col min="4423" max="4423" width="9" style="7" bestFit="1" customWidth="1"/>
    <col min="4424" max="4425" width="7.44140625" style="7" bestFit="1" customWidth="1"/>
    <col min="4426" max="4427" width="9" style="7" bestFit="1" customWidth="1"/>
    <col min="4428" max="4428" width="9" style="7" customWidth="1"/>
    <col min="4429" max="4429" width="7.44140625" style="7" bestFit="1" customWidth="1"/>
    <col min="4430" max="4430" width="9" style="7" bestFit="1" customWidth="1"/>
    <col min="4431" max="4608" width="11.44140625" style="7"/>
    <col min="4609" max="4609" width="27.44140625" style="7" customWidth="1"/>
    <col min="4610" max="4610" width="10.44140625" style="7" bestFit="1" customWidth="1"/>
    <col min="4611" max="4611" width="9.109375" style="7" bestFit="1" customWidth="1"/>
    <col min="4612" max="4612" width="10.44140625" style="7" bestFit="1" customWidth="1"/>
    <col min="4613" max="4614" width="9.44140625" style="7" bestFit="1" customWidth="1"/>
    <col min="4615" max="4615" width="10.109375" style="7" bestFit="1" customWidth="1"/>
    <col min="4616" max="4616" width="9.109375" style="7" bestFit="1" customWidth="1"/>
    <col min="4617" max="4617" width="10" style="7" customWidth="1"/>
    <col min="4618" max="4621" width="9.44140625" style="7" bestFit="1" customWidth="1"/>
    <col min="4622" max="4622" width="9.109375" style="7" bestFit="1" customWidth="1"/>
    <col min="4623" max="4623" width="8.109375" style="7" bestFit="1" customWidth="1"/>
    <col min="4624" max="4624" width="7.44140625" style="7" bestFit="1" customWidth="1"/>
    <col min="4625" max="4628" width="7.44140625" style="7" customWidth="1"/>
    <col min="4629" max="4629" width="13.6640625" style="7" bestFit="1" customWidth="1"/>
    <col min="4630" max="4634" width="10.109375" style="7" customWidth="1"/>
    <col min="4635" max="4635" width="9" style="7" bestFit="1" customWidth="1"/>
    <col min="4636" max="4636" width="7.44140625" style="7" bestFit="1" customWidth="1"/>
    <col min="4637" max="4637" width="10.44140625" style="7" bestFit="1" customWidth="1"/>
    <col min="4638" max="4641" width="7.44140625" style="7" bestFit="1" customWidth="1"/>
    <col min="4642" max="4642" width="6.88671875" style="7" bestFit="1" customWidth="1"/>
    <col min="4643" max="4643" width="9" style="7" bestFit="1" customWidth="1"/>
    <col min="4644" max="4645" width="7.44140625" style="7" bestFit="1" customWidth="1"/>
    <col min="4646" max="4647" width="9" style="7" bestFit="1" customWidth="1"/>
    <col min="4648" max="4648" width="9" style="7" customWidth="1"/>
    <col min="4649" max="4649" width="7.44140625" style="7" bestFit="1" customWidth="1"/>
    <col min="4650" max="4650" width="10.44140625" style="7" bestFit="1" customWidth="1"/>
    <col min="4651" max="4651" width="11.44140625" style="7"/>
    <col min="4652" max="4652" width="29.44140625" style="7" customWidth="1"/>
    <col min="4653" max="4653" width="9" style="7" bestFit="1" customWidth="1"/>
    <col min="4654" max="4654" width="7.44140625" style="7" bestFit="1" customWidth="1"/>
    <col min="4655" max="4655" width="10.44140625" style="7" bestFit="1" customWidth="1"/>
    <col min="4656" max="4659" width="7.44140625" style="7" bestFit="1" customWidth="1"/>
    <col min="4660" max="4660" width="6.88671875" style="7" bestFit="1" customWidth="1"/>
    <col min="4661" max="4661" width="9" style="7" bestFit="1" customWidth="1"/>
    <col min="4662" max="4663" width="7.44140625" style="7" bestFit="1" customWidth="1"/>
    <col min="4664" max="4665" width="9" style="7" bestFit="1" customWidth="1"/>
    <col min="4666" max="4666" width="9" style="7" customWidth="1"/>
    <col min="4667" max="4667" width="7.44140625" style="7" bestFit="1" customWidth="1"/>
    <col min="4668" max="4668" width="9" style="7" bestFit="1" customWidth="1"/>
    <col min="4669" max="4669" width="11.44140625" style="7"/>
    <col min="4670" max="4670" width="29.44140625" style="7" customWidth="1"/>
    <col min="4671" max="4671" width="9" style="7" bestFit="1" customWidth="1"/>
    <col min="4672" max="4672" width="7.44140625" style="7" bestFit="1" customWidth="1"/>
    <col min="4673" max="4673" width="10.44140625" style="7" bestFit="1" customWidth="1"/>
    <col min="4674" max="4677" width="7.44140625" style="7" bestFit="1" customWidth="1"/>
    <col min="4678" max="4678" width="6.88671875" style="7" bestFit="1" customWidth="1"/>
    <col min="4679" max="4679" width="9" style="7" bestFit="1" customWidth="1"/>
    <col min="4680" max="4681" width="7.44140625" style="7" bestFit="1" customWidth="1"/>
    <col min="4682" max="4683" width="9" style="7" bestFit="1" customWidth="1"/>
    <col min="4684" max="4684" width="9" style="7" customWidth="1"/>
    <col min="4685" max="4685" width="7.44140625" style="7" bestFit="1" customWidth="1"/>
    <col min="4686" max="4686" width="9" style="7" bestFit="1" customWidth="1"/>
    <col min="4687" max="4864" width="11.44140625" style="7"/>
    <col min="4865" max="4865" width="27.44140625" style="7" customWidth="1"/>
    <col min="4866" max="4866" width="10.44140625" style="7" bestFit="1" customWidth="1"/>
    <col min="4867" max="4867" width="9.109375" style="7" bestFit="1" customWidth="1"/>
    <col min="4868" max="4868" width="10.44140625" style="7" bestFit="1" customWidth="1"/>
    <col min="4869" max="4870" width="9.44140625" style="7" bestFit="1" customWidth="1"/>
    <col min="4871" max="4871" width="10.109375" style="7" bestFit="1" customWidth="1"/>
    <col min="4872" max="4872" width="9.109375" style="7" bestFit="1" customWidth="1"/>
    <col min="4873" max="4873" width="10" style="7" customWidth="1"/>
    <col min="4874" max="4877" width="9.44140625" style="7" bestFit="1" customWidth="1"/>
    <col min="4878" max="4878" width="9.109375" style="7" bestFit="1" customWidth="1"/>
    <col min="4879" max="4879" width="8.109375" style="7" bestFit="1" customWidth="1"/>
    <col min="4880" max="4880" width="7.44140625" style="7" bestFit="1" customWidth="1"/>
    <col min="4881" max="4884" width="7.44140625" style="7" customWidth="1"/>
    <col min="4885" max="4885" width="13.6640625" style="7" bestFit="1" customWidth="1"/>
    <col min="4886" max="4890" width="10.109375" style="7" customWidth="1"/>
    <col min="4891" max="4891" width="9" style="7" bestFit="1" customWidth="1"/>
    <col min="4892" max="4892" width="7.44140625" style="7" bestFit="1" customWidth="1"/>
    <col min="4893" max="4893" width="10.44140625" style="7" bestFit="1" customWidth="1"/>
    <col min="4894" max="4897" width="7.44140625" style="7" bestFit="1" customWidth="1"/>
    <col min="4898" max="4898" width="6.88671875" style="7" bestFit="1" customWidth="1"/>
    <col min="4899" max="4899" width="9" style="7" bestFit="1" customWidth="1"/>
    <col min="4900" max="4901" width="7.44140625" style="7" bestFit="1" customWidth="1"/>
    <col min="4902" max="4903" width="9" style="7" bestFit="1" customWidth="1"/>
    <col min="4904" max="4904" width="9" style="7" customWidth="1"/>
    <col min="4905" max="4905" width="7.44140625" style="7" bestFit="1" customWidth="1"/>
    <col min="4906" max="4906" width="10.44140625" style="7" bestFit="1" customWidth="1"/>
    <col min="4907" max="4907" width="11.44140625" style="7"/>
    <col min="4908" max="4908" width="29.44140625" style="7" customWidth="1"/>
    <col min="4909" max="4909" width="9" style="7" bestFit="1" customWidth="1"/>
    <col min="4910" max="4910" width="7.44140625" style="7" bestFit="1" customWidth="1"/>
    <col min="4911" max="4911" width="10.44140625" style="7" bestFit="1" customWidth="1"/>
    <col min="4912" max="4915" width="7.44140625" style="7" bestFit="1" customWidth="1"/>
    <col min="4916" max="4916" width="6.88671875" style="7" bestFit="1" customWidth="1"/>
    <col min="4917" max="4917" width="9" style="7" bestFit="1" customWidth="1"/>
    <col min="4918" max="4919" width="7.44140625" style="7" bestFit="1" customWidth="1"/>
    <col min="4920" max="4921" width="9" style="7" bestFit="1" customWidth="1"/>
    <col min="4922" max="4922" width="9" style="7" customWidth="1"/>
    <col min="4923" max="4923" width="7.44140625" style="7" bestFit="1" customWidth="1"/>
    <col min="4924" max="4924" width="9" style="7" bestFit="1" customWidth="1"/>
    <col min="4925" max="4925" width="11.44140625" style="7"/>
    <col min="4926" max="4926" width="29.44140625" style="7" customWidth="1"/>
    <col min="4927" max="4927" width="9" style="7" bestFit="1" customWidth="1"/>
    <col min="4928" max="4928" width="7.44140625" style="7" bestFit="1" customWidth="1"/>
    <col min="4929" max="4929" width="10.44140625" style="7" bestFit="1" customWidth="1"/>
    <col min="4930" max="4933" width="7.44140625" style="7" bestFit="1" customWidth="1"/>
    <col min="4934" max="4934" width="6.88671875" style="7" bestFit="1" customWidth="1"/>
    <col min="4935" max="4935" width="9" style="7" bestFit="1" customWidth="1"/>
    <col min="4936" max="4937" width="7.44140625" style="7" bestFit="1" customWidth="1"/>
    <col min="4938" max="4939" width="9" style="7" bestFit="1" customWidth="1"/>
    <col min="4940" max="4940" width="9" style="7" customWidth="1"/>
    <col min="4941" max="4941" width="7.44140625" style="7" bestFit="1" customWidth="1"/>
    <col min="4942" max="4942" width="9" style="7" bestFit="1" customWidth="1"/>
    <col min="4943" max="5120" width="11.44140625" style="7"/>
    <col min="5121" max="5121" width="27.44140625" style="7" customWidth="1"/>
    <col min="5122" max="5122" width="10.44140625" style="7" bestFit="1" customWidth="1"/>
    <col min="5123" max="5123" width="9.109375" style="7" bestFit="1" customWidth="1"/>
    <col min="5124" max="5124" width="10.44140625" style="7" bestFit="1" customWidth="1"/>
    <col min="5125" max="5126" width="9.44140625" style="7" bestFit="1" customWidth="1"/>
    <col min="5127" max="5127" width="10.109375" style="7" bestFit="1" customWidth="1"/>
    <col min="5128" max="5128" width="9.109375" style="7" bestFit="1" customWidth="1"/>
    <col min="5129" max="5129" width="10" style="7" customWidth="1"/>
    <col min="5130" max="5133" width="9.44140625" style="7" bestFit="1" customWidth="1"/>
    <col min="5134" max="5134" width="9.109375" style="7" bestFit="1" customWidth="1"/>
    <col min="5135" max="5135" width="8.109375" style="7" bestFit="1" customWidth="1"/>
    <col min="5136" max="5136" width="7.44140625" style="7" bestFit="1" customWidth="1"/>
    <col min="5137" max="5140" width="7.44140625" style="7" customWidth="1"/>
    <col min="5141" max="5141" width="13.6640625" style="7" bestFit="1" customWidth="1"/>
    <col min="5142" max="5146" width="10.109375" style="7" customWidth="1"/>
    <col min="5147" max="5147" width="9" style="7" bestFit="1" customWidth="1"/>
    <col min="5148" max="5148" width="7.44140625" style="7" bestFit="1" customWidth="1"/>
    <col min="5149" max="5149" width="10.44140625" style="7" bestFit="1" customWidth="1"/>
    <col min="5150" max="5153" width="7.44140625" style="7" bestFit="1" customWidth="1"/>
    <col min="5154" max="5154" width="6.88671875" style="7" bestFit="1" customWidth="1"/>
    <col min="5155" max="5155" width="9" style="7" bestFit="1" customWidth="1"/>
    <col min="5156" max="5157" width="7.44140625" style="7" bestFit="1" customWidth="1"/>
    <col min="5158" max="5159" width="9" style="7" bestFit="1" customWidth="1"/>
    <col min="5160" max="5160" width="9" style="7" customWidth="1"/>
    <col min="5161" max="5161" width="7.44140625" style="7" bestFit="1" customWidth="1"/>
    <col min="5162" max="5162" width="10.44140625" style="7" bestFit="1" customWidth="1"/>
    <col min="5163" max="5163" width="11.44140625" style="7"/>
    <col min="5164" max="5164" width="29.44140625" style="7" customWidth="1"/>
    <col min="5165" max="5165" width="9" style="7" bestFit="1" customWidth="1"/>
    <col min="5166" max="5166" width="7.44140625" style="7" bestFit="1" customWidth="1"/>
    <col min="5167" max="5167" width="10.44140625" style="7" bestFit="1" customWidth="1"/>
    <col min="5168" max="5171" width="7.44140625" style="7" bestFit="1" customWidth="1"/>
    <col min="5172" max="5172" width="6.88671875" style="7" bestFit="1" customWidth="1"/>
    <col min="5173" max="5173" width="9" style="7" bestFit="1" customWidth="1"/>
    <col min="5174" max="5175" width="7.44140625" style="7" bestFit="1" customWidth="1"/>
    <col min="5176" max="5177" width="9" style="7" bestFit="1" customWidth="1"/>
    <col min="5178" max="5178" width="9" style="7" customWidth="1"/>
    <col min="5179" max="5179" width="7.44140625" style="7" bestFit="1" customWidth="1"/>
    <col min="5180" max="5180" width="9" style="7" bestFit="1" customWidth="1"/>
    <col min="5181" max="5181" width="11.44140625" style="7"/>
    <col min="5182" max="5182" width="29.44140625" style="7" customWidth="1"/>
    <col min="5183" max="5183" width="9" style="7" bestFit="1" customWidth="1"/>
    <col min="5184" max="5184" width="7.44140625" style="7" bestFit="1" customWidth="1"/>
    <col min="5185" max="5185" width="10.44140625" style="7" bestFit="1" customWidth="1"/>
    <col min="5186" max="5189" width="7.44140625" style="7" bestFit="1" customWidth="1"/>
    <col min="5190" max="5190" width="6.88671875" style="7" bestFit="1" customWidth="1"/>
    <col min="5191" max="5191" width="9" style="7" bestFit="1" customWidth="1"/>
    <col min="5192" max="5193" width="7.44140625" style="7" bestFit="1" customWidth="1"/>
    <col min="5194" max="5195" width="9" style="7" bestFit="1" customWidth="1"/>
    <col min="5196" max="5196" width="9" style="7" customWidth="1"/>
    <col min="5197" max="5197" width="7.44140625" style="7" bestFit="1" customWidth="1"/>
    <col min="5198" max="5198" width="9" style="7" bestFit="1" customWidth="1"/>
    <col min="5199" max="5376" width="11.44140625" style="7"/>
    <col min="5377" max="5377" width="27.44140625" style="7" customWidth="1"/>
    <col min="5378" max="5378" width="10.44140625" style="7" bestFit="1" customWidth="1"/>
    <col min="5379" max="5379" width="9.109375" style="7" bestFit="1" customWidth="1"/>
    <col min="5380" max="5380" width="10.44140625" style="7" bestFit="1" customWidth="1"/>
    <col min="5381" max="5382" width="9.44140625" style="7" bestFit="1" customWidth="1"/>
    <col min="5383" max="5383" width="10.109375" style="7" bestFit="1" customWidth="1"/>
    <col min="5384" max="5384" width="9.109375" style="7" bestFit="1" customWidth="1"/>
    <col min="5385" max="5385" width="10" style="7" customWidth="1"/>
    <col min="5386" max="5389" width="9.44140625" style="7" bestFit="1" customWidth="1"/>
    <col min="5390" max="5390" width="9.109375" style="7" bestFit="1" customWidth="1"/>
    <col min="5391" max="5391" width="8.109375" style="7" bestFit="1" customWidth="1"/>
    <col min="5392" max="5392" width="7.44140625" style="7" bestFit="1" customWidth="1"/>
    <col min="5393" max="5396" width="7.44140625" style="7" customWidth="1"/>
    <col min="5397" max="5397" width="13.6640625" style="7" bestFit="1" customWidth="1"/>
    <col min="5398" max="5402" width="10.109375" style="7" customWidth="1"/>
    <col min="5403" max="5403" width="9" style="7" bestFit="1" customWidth="1"/>
    <col min="5404" max="5404" width="7.44140625" style="7" bestFit="1" customWidth="1"/>
    <col min="5405" max="5405" width="10.44140625" style="7" bestFit="1" customWidth="1"/>
    <col min="5406" max="5409" width="7.44140625" style="7" bestFit="1" customWidth="1"/>
    <col min="5410" max="5410" width="6.88671875" style="7" bestFit="1" customWidth="1"/>
    <col min="5411" max="5411" width="9" style="7" bestFit="1" customWidth="1"/>
    <col min="5412" max="5413" width="7.44140625" style="7" bestFit="1" customWidth="1"/>
    <col min="5414" max="5415" width="9" style="7" bestFit="1" customWidth="1"/>
    <col min="5416" max="5416" width="9" style="7" customWidth="1"/>
    <col min="5417" max="5417" width="7.44140625" style="7" bestFit="1" customWidth="1"/>
    <col min="5418" max="5418" width="10.44140625" style="7" bestFit="1" customWidth="1"/>
    <col min="5419" max="5419" width="11.44140625" style="7"/>
    <col min="5420" max="5420" width="29.44140625" style="7" customWidth="1"/>
    <col min="5421" max="5421" width="9" style="7" bestFit="1" customWidth="1"/>
    <col min="5422" max="5422" width="7.44140625" style="7" bestFit="1" customWidth="1"/>
    <col min="5423" max="5423" width="10.44140625" style="7" bestFit="1" customWidth="1"/>
    <col min="5424" max="5427" width="7.44140625" style="7" bestFit="1" customWidth="1"/>
    <col min="5428" max="5428" width="6.88671875" style="7" bestFit="1" customWidth="1"/>
    <col min="5429" max="5429" width="9" style="7" bestFit="1" customWidth="1"/>
    <col min="5430" max="5431" width="7.44140625" style="7" bestFit="1" customWidth="1"/>
    <col min="5432" max="5433" width="9" style="7" bestFit="1" customWidth="1"/>
    <col min="5434" max="5434" width="9" style="7" customWidth="1"/>
    <col min="5435" max="5435" width="7.44140625" style="7" bestFit="1" customWidth="1"/>
    <col min="5436" max="5436" width="9" style="7" bestFit="1" customWidth="1"/>
    <col min="5437" max="5437" width="11.44140625" style="7"/>
    <col min="5438" max="5438" width="29.44140625" style="7" customWidth="1"/>
    <col min="5439" max="5439" width="9" style="7" bestFit="1" customWidth="1"/>
    <col min="5440" max="5440" width="7.44140625" style="7" bestFit="1" customWidth="1"/>
    <col min="5441" max="5441" width="10.44140625" style="7" bestFit="1" customWidth="1"/>
    <col min="5442" max="5445" width="7.44140625" style="7" bestFit="1" customWidth="1"/>
    <col min="5446" max="5446" width="6.88671875" style="7" bestFit="1" customWidth="1"/>
    <col min="5447" max="5447" width="9" style="7" bestFit="1" customWidth="1"/>
    <col min="5448" max="5449" width="7.44140625" style="7" bestFit="1" customWidth="1"/>
    <col min="5450" max="5451" width="9" style="7" bestFit="1" customWidth="1"/>
    <col min="5452" max="5452" width="9" style="7" customWidth="1"/>
    <col min="5453" max="5453" width="7.44140625" style="7" bestFit="1" customWidth="1"/>
    <col min="5454" max="5454" width="9" style="7" bestFit="1" customWidth="1"/>
    <col min="5455" max="5632" width="11.44140625" style="7"/>
    <col min="5633" max="5633" width="27.44140625" style="7" customWidth="1"/>
    <col min="5634" max="5634" width="10.44140625" style="7" bestFit="1" customWidth="1"/>
    <col min="5635" max="5635" width="9.109375" style="7" bestFit="1" customWidth="1"/>
    <col min="5636" max="5636" width="10.44140625" style="7" bestFit="1" customWidth="1"/>
    <col min="5637" max="5638" width="9.44140625" style="7" bestFit="1" customWidth="1"/>
    <col min="5639" max="5639" width="10.109375" style="7" bestFit="1" customWidth="1"/>
    <col min="5640" max="5640" width="9.109375" style="7" bestFit="1" customWidth="1"/>
    <col min="5641" max="5641" width="10" style="7" customWidth="1"/>
    <col min="5642" max="5645" width="9.44140625" style="7" bestFit="1" customWidth="1"/>
    <col min="5646" max="5646" width="9.109375" style="7" bestFit="1" customWidth="1"/>
    <col min="5647" max="5647" width="8.109375" style="7" bestFit="1" customWidth="1"/>
    <col min="5648" max="5648" width="7.44140625" style="7" bestFit="1" customWidth="1"/>
    <col min="5649" max="5652" width="7.44140625" style="7" customWidth="1"/>
    <col min="5653" max="5653" width="13.6640625" style="7" bestFit="1" customWidth="1"/>
    <col min="5654" max="5658" width="10.109375" style="7" customWidth="1"/>
    <col min="5659" max="5659" width="9" style="7" bestFit="1" customWidth="1"/>
    <col min="5660" max="5660" width="7.44140625" style="7" bestFit="1" customWidth="1"/>
    <col min="5661" max="5661" width="10.44140625" style="7" bestFit="1" customWidth="1"/>
    <col min="5662" max="5665" width="7.44140625" style="7" bestFit="1" customWidth="1"/>
    <col min="5666" max="5666" width="6.88671875" style="7" bestFit="1" customWidth="1"/>
    <col min="5667" max="5667" width="9" style="7" bestFit="1" customWidth="1"/>
    <col min="5668" max="5669" width="7.44140625" style="7" bestFit="1" customWidth="1"/>
    <col min="5670" max="5671" width="9" style="7" bestFit="1" customWidth="1"/>
    <col min="5672" max="5672" width="9" style="7" customWidth="1"/>
    <col min="5673" max="5673" width="7.44140625" style="7" bestFit="1" customWidth="1"/>
    <col min="5674" max="5674" width="10.44140625" style="7" bestFit="1" customWidth="1"/>
    <col min="5675" max="5675" width="11.44140625" style="7"/>
    <col min="5676" max="5676" width="29.44140625" style="7" customWidth="1"/>
    <col min="5677" max="5677" width="9" style="7" bestFit="1" customWidth="1"/>
    <col min="5678" max="5678" width="7.44140625" style="7" bestFit="1" customWidth="1"/>
    <col min="5679" max="5679" width="10.44140625" style="7" bestFit="1" customWidth="1"/>
    <col min="5680" max="5683" width="7.44140625" style="7" bestFit="1" customWidth="1"/>
    <col min="5684" max="5684" width="6.88671875" style="7" bestFit="1" customWidth="1"/>
    <col min="5685" max="5685" width="9" style="7" bestFit="1" customWidth="1"/>
    <col min="5686" max="5687" width="7.44140625" style="7" bestFit="1" customWidth="1"/>
    <col min="5688" max="5689" width="9" style="7" bestFit="1" customWidth="1"/>
    <col min="5690" max="5690" width="9" style="7" customWidth="1"/>
    <col min="5691" max="5691" width="7.44140625" style="7" bestFit="1" customWidth="1"/>
    <col min="5692" max="5692" width="9" style="7" bestFit="1" customWidth="1"/>
    <col min="5693" max="5693" width="11.44140625" style="7"/>
    <col min="5694" max="5694" width="29.44140625" style="7" customWidth="1"/>
    <col min="5695" max="5695" width="9" style="7" bestFit="1" customWidth="1"/>
    <col min="5696" max="5696" width="7.44140625" style="7" bestFit="1" customWidth="1"/>
    <col min="5697" max="5697" width="10.44140625" style="7" bestFit="1" customWidth="1"/>
    <col min="5698" max="5701" width="7.44140625" style="7" bestFit="1" customWidth="1"/>
    <col min="5702" max="5702" width="6.88671875" style="7" bestFit="1" customWidth="1"/>
    <col min="5703" max="5703" width="9" style="7" bestFit="1" customWidth="1"/>
    <col min="5704" max="5705" width="7.44140625" style="7" bestFit="1" customWidth="1"/>
    <col min="5706" max="5707" width="9" style="7" bestFit="1" customWidth="1"/>
    <col min="5708" max="5708" width="9" style="7" customWidth="1"/>
    <col min="5709" max="5709" width="7.44140625" style="7" bestFit="1" customWidth="1"/>
    <col min="5710" max="5710" width="9" style="7" bestFit="1" customWidth="1"/>
    <col min="5711" max="5888" width="11.44140625" style="7"/>
    <col min="5889" max="5889" width="27.44140625" style="7" customWidth="1"/>
    <col min="5890" max="5890" width="10.44140625" style="7" bestFit="1" customWidth="1"/>
    <col min="5891" max="5891" width="9.109375" style="7" bestFit="1" customWidth="1"/>
    <col min="5892" max="5892" width="10.44140625" style="7" bestFit="1" customWidth="1"/>
    <col min="5893" max="5894" width="9.44140625" style="7" bestFit="1" customWidth="1"/>
    <col min="5895" max="5895" width="10.109375" style="7" bestFit="1" customWidth="1"/>
    <col min="5896" max="5896" width="9.109375" style="7" bestFit="1" customWidth="1"/>
    <col min="5897" max="5897" width="10" style="7" customWidth="1"/>
    <col min="5898" max="5901" width="9.44140625" style="7" bestFit="1" customWidth="1"/>
    <col min="5902" max="5902" width="9.109375" style="7" bestFit="1" customWidth="1"/>
    <col min="5903" max="5903" width="8.109375" style="7" bestFit="1" customWidth="1"/>
    <col min="5904" max="5904" width="7.44140625" style="7" bestFit="1" customWidth="1"/>
    <col min="5905" max="5908" width="7.44140625" style="7" customWidth="1"/>
    <col min="5909" max="5909" width="13.6640625" style="7" bestFit="1" customWidth="1"/>
    <col min="5910" max="5914" width="10.109375" style="7" customWidth="1"/>
    <col min="5915" max="5915" width="9" style="7" bestFit="1" customWidth="1"/>
    <col min="5916" max="5916" width="7.44140625" style="7" bestFit="1" customWidth="1"/>
    <col min="5917" max="5917" width="10.44140625" style="7" bestFit="1" customWidth="1"/>
    <col min="5918" max="5921" width="7.44140625" style="7" bestFit="1" customWidth="1"/>
    <col min="5922" max="5922" width="6.88671875" style="7" bestFit="1" customWidth="1"/>
    <col min="5923" max="5923" width="9" style="7" bestFit="1" customWidth="1"/>
    <col min="5924" max="5925" width="7.44140625" style="7" bestFit="1" customWidth="1"/>
    <col min="5926" max="5927" width="9" style="7" bestFit="1" customWidth="1"/>
    <col min="5928" max="5928" width="9" style="7" customWidth="1"/>
    <col min="5929" max="5929" width="7.44140625" style="7" bestFit="1" customWidth="1"/>
    <col min="5930" max="5930" width="10.44140625" style="7" bestFit="1" customWidth="1"/>
    <col min="5931" max="5931" width="11.44140625" style="7"/>
    <col min="5932" max="5932" width="29.44140625" style="7" customWidth="1"/>
    <col min="5933" max="5933" width="9" style="7" bestFit="1" customWidth="1"/>
    <col min="5934" max="5934" width="7.44140625" style="7" bestFit="1" customWidth="1"/>
    <col min="5935" max="5935" width="10.44140625" style="7" bestFit="1" customWidth="1"/>
    <col min="5936" max="5939" width="7.44140625" style="7" bestFit="1" customWidth="1"/>
    <col min="5940" max="5940" width="6.88671875" style="7" bestFit="1" customWidth="1"/>
    <col min="5941" max="5941" width="9" style="7" bestFit="1" customWidth="1"/>
    <col min="5942" max="5943" width="7.44140625" style="7" bestFit="1" customWidth="1"/>
    <col min="5944" max="5945" width="9" style="7" bestFit="1" customWidth="1"/>
    <col min="5946" max="5946" width="9" style="7" customWidth="1"/>
    <col min="5947" max="5947" width="7.44140625" style="7" bestFit="1" customWidth="1"/>
    <col min="5948" max="5948" width="9" style="7" bestFit="1" customWidth="1"/>
    <col min="5949" max="5949" width="11.44140625" style="7"/>
    <col min="5950" max="5950" width="29.44140625" style="7" customWidth="1"/>
    <col min="5951" max="5951" width="9" style="7" bestFit="1" customWidth="1"/>
    <col min="5952" max="5952" width="7.44140625" style="7" bestFit="1" customWidth="1"/>
    <col min="5953" max="5953" width="10.44140625" style="7" bestFit="1" customWidth="1"/>
    <col min="5954" max="5957" width="7.44140625" style="7" bestFit="1" customWidth="1"/>
    <col min="5958" max="5958" width="6.88671875" style="7" bestFit="1" customWidth="1"/>
    <col min="5959" max="5959" width="9" style="7" bestFit="1" customWidth="1"/>
    <col min="5960" max="5961" width="7.44140625" style="7" bestFit="1" customWidth="1"/>
    <col min="5962" max="5963" width="9" style="7" bestFit="1" customWidth="1"/>
    <col min="5964" max="5964" width="9" style="7" customWidth="1"/>
    <col min="5965" max="5965" width="7.44140625" style="7" bestFit="1" customWidth="1"/>
    <col min="5966" max="5966" width="9" style="7" bestFit="1" customWidth="1"/>
    <col min="5967" max="6144" width="11.44140625" style="7"/>
    <col min="6145" max="6145" width="27.44140625" style="7" customWidth="1"/>
    <col min="6146" max="6146" width="10.44140625" style="7" bestFit="1" customWidth="1"/>
    <col min="6147" max="6147" width="9.109375" style="7" bestFit="1" customWidth="1"/>
    <col min="6148" max="6148" width="10.44140625" style="7" bestFit="1" customWidth="1"/>
    <col min="6149" max="6150" width="9.44140625" style="7" bestFit="1" customWidth="1"/>
    <col min="6151" max="6151" width="10.109375" style="7" bestFit="1" customWidth="1"/>
    <col min="6152" max="6152" width="9.109375" style="7" bestFit="1" customWidth="1"/>
    <col min="6153" max="6153" width="10" style="7" customWidth="1"/>
    <col min="6154" max="6157" width="9.44140625" style="7" bestFit="1" customWidth="1"/>
    <col min="6158" max="6158" width="9.109375" style="7" bestFit="1" customWidth="1"/>
    <col min="6159" max="6159" width="8.109375" style="7" bestFit="1" customWidth="1"/>
    <col min="6160" max="6160" width="7.44140625" style="7" bestFit="1" customWidth="1"/>
    <col min="6161" max="6164" width="7.44140625" style="7" customWidth="1"/>
    <col min="6165" max="6165" width="13.6640625" style="7" bestFit="1" customWidth="1"/>
    <col min="6166" max="6170" width="10.109375" style="7" customWidth="1"/>
    <col min="6171" max="6171" width="9" style="7" bestFit="1" customWidth="1"/>
    <col min="6172" max="6172" width="7.44140625" style="7" bestFit="1" customWidth="1"/>
    <col min="6173" max="6173" width="10.44140625" style="7" bestFit="1" customWidth="1"/>
    <col min="6174" max="6177" width="7.44140625" style="7" bestFit="1" customWidth="1"/>
    <col min="6178" max="6178" width="6.88671875" style="7" bestFit="1" customWidth="1"/>
    <col min="6179" max="6179" width="9" style="7" bestFit="1" customWidth="1"/>
    <col min="6180" max="6181" width="7.44140625" style="7" bestFit="1" customWidth="1"/>
    <col min="6182" max="6183" width="9" style="7" bestFit="1" customWidth="1"/>
    <col min="6184" max="6184" width="9" style="7" customWidth="1"/>
    <col min="6185" max="6185" width="7.44140625" style="7" bestFit="1" customWidth="1"/>
    <col min="6186" max="6186" width="10.44140625" style="7" bestFit="1" customWidth="1"/>
    <col min="6187" max="6187" width="11.44140625" style="7"/>
    <col min="6188" max="6188" width="29.44140625" style="7" customWidth="1"/>
    <col min="6189" max="6189" width="9" style="7" bestFit="1" customWidth="1"/>
    <col min="6190" max="6190" width="7.44140625" style="7" bestFit="1" customWidth="1"/>
    <col min="6191" max="6191" width="10.44140625" style="7" bestFit="1" customWidth="1"/>
    <col min="6192" max="6195" width="7.44140625" style="7" bestFit="1" customWidth="1"/>
    <col min="6196" max="6196" width="6.88671875" style="7" bestFit="1" customWidth="1"/>
    <col min="6197" max="6197" width="9" style="7" bestFit="1" customWidth="1"/>
    <col min="6198" max="6199" width="7.44140625" style="7" bestFit="1" customWidth="1"/>
    <col min="6200" max="6201" width="9" style="7" bestFit="1" customWidth="1"/>
    <col min="6202" max="6202" width="9" style="7" customWidth="1"/>
    <col min="6203" max="6203" width="7.44140625" style="7" bestFit="1" customWidth="1"/>
    <col min="6204" max="6204" width="9" style="7" bestFit="1" customWidth="1"/>
    <col min="6205" max="6205" width="11.44140625" style="7"/>
    <col min="6206" max="6206" width="29.44140625" style="7" customWidth="1"/>
    <col min="6207" max="6207" width="9" style="7" bestFit="1" customWidth="1"/>
    <col min="6208" max="6208" width="7.44140625" style="7" bestFit="1" customWidth="1"/>
    <col min="6209" max="6209" width="10.44140625" style="7" bestFit="1" customWidth="1"/>
    <col min="6210" max="6213" width="7.44140625" style="7" bestFit="1" customWidth="1"/>
    <col min="6214" max="6214" width="6.88671875" style="7" bestFit="1" customWidth="1"/>
    <col min="6215" max="6215" width="9" style="7" bestFit="1" customWidth="1"/>
    <col min="6216" max="6217" width="7.44140625" style="7" bestFit="1" customWidth="1"/>
    <col min="6218" max="6219" width="9" style="7" bestFit="1" customWidth="1"/>
    <col min="6220" max="6220" width="9" style="7" customWidth="1"/>
    <col min="6221" max="6221" width="7.44140625" style="7" bestFit="1" customWidth="1"/>
    <col min="6222" max="6222" width="9" style="7" bestFit="1" customWidth="1"/>
    <col min="6223" max="6400" width="11.44140625" style="7"/>
    <col min="6401" max="6401" width="27.44140625" style="7" customWidth="1"/>
    <col min="6402" max="6402" width="10.44140625" style="7" bestFit="1" customWidth="1"/>
    <col min="6403" max="6403" width="9.109375" style="7" bestFit="1" customWidth="1"/>
    <col min="6404" max="6404" width="10.44140625" style="7" bestFit="1" customWidth="1"/>
    <col min="6405" max="6406" width="9.44140625" style="7" bestFit="1" customWidth="1"/>
    <col min="6407" max="6407" width="10.109375" style="7" bestFit="1" customWidth="1"/>
    <col min="6408" max="6408" width="9.109375" style="7" bestFit="1" customWidth="1"/>
    <col min="6409" max="6409" width="10" style="7" customWidth="1"/>
    <col min="6410" max="6413" width="9.44140625" style="7" bestFit="1" customWidth="1"/>
    <col min="6414" max="6414" width="9.109375" style="7" bestFit="1" customWidth="1"/>
    <col min="6415" max="6415" width="8.109375" style="7" bestFit="1" customWidth="1"/>
    <col min="6416" max="6416" width="7.44140625" style="7" bestFit="1" customWidth="1"/>
    <col min="6417" max="6420" width="7.44140625" style="7" customWidth="1"/>
    <col min="6421" max="6421" width="13.6640625" style="7" bestFit="1" customWidth="1"/>
    <col min="6422" max="6426" width="10.109375" style="7" customWidth="1"/>
    <col min="6427" max="6427" width="9" style="7" bestFit="1" customWidth="1"/>
    <col min="6428" max="6428" width="7.44140625" style="7" bestFit="1" customWidth="1"/>
    <col min="6429" max="6429" width="10.44140625" style="7" bestFit="1" customWidth="1"/>
    <col min="6430" max="6433" width="7.44140625" style="7" bestFit="1" customWidth="1"/>
    <col min="6434" max="6434" width="6.88671875" style="7" bestFit="1" customWidth="1"/>
    <col min="6435" max="6435" width="9" style="7" bestFit="1" customWidth="1"/>
    <col min="6436" max="6437" width="7.44140625" style="7" bestFit="1" customWidth="1"/>
    <col min="6438" max="6439" width="9" style="7" bestFit="1" customWidth="1"/>
    <col min="6440" max="6440" width="9" style="7" customWidth="1"/>
    <col min="6441" max="6441" width="7.44140625" style="7" bestFit="1" customWidth="1"/>
    <col min="6442" max="6442" width="10.44140625" style="7" bestFit="1" customWidth="1"/>
    <col min="6443" max="6443" width="11.44140625" style="7"/>
    <col min="6444" max="6444" width="29.44140625" style="7" customWidth="1"/>
    <col min="6445" max="6445" width="9" style="7" bestFit="1" customWidth="1"/>
    <col min="6446" max="6446" width="7.44140625" style="7" bestFit="1" customWidth="1"/>
    <col min="6447" max="6447" width="10.44140625" style="7" bestFit="1" customWidth="1"/>
    <col min="6448" max="6451" width="7.44140625" style="7" bestFit="1" customWidth="1"/>
    <col min="6452" max="6452" width="6.88671875" style="7" bestFit="1" customWidth="1"/>
    <col min="6453" max="6453" width="9" style="7" bestFit="1" customWidth="1"/>
    <col min="6454" max="6455" width="7.44140625" style="7" bestFit="1" customWidth="1"/>
    <col min="6456" max="6457" width="9" style="7" bestFit="1" customWidth="1"/>
    <col min="6458" max="6458" width="9" style="7" customWidth="1"/>
    <col min="6459" max="6459" width="7.44140625" style="7" bestFit="1" customWidth="1"/>
    <col min="6460" max="6460" width="9" style="7" bestFit="1" customWidth="1"/>
    <col min="6461" max="6461" width="11.44140625" style="7"/>
    <col min="6462" max="6462" width="29.44140625" style="7" customWidth="1"/>
    <col min="6463" max="6463" width="9" style="7" bestFit="1" customWidth="1"/>
    <col min="6464" max="6464" width="7.44140625" style="7" bestFit="1" customWidth="1"/>
    <col min="6465" max="6465" width="10.44140625" style="7" bestFit="1" customWidth="1"/>
    <col min="6466" max="6469" width="7.44140625" style="7" bestFit="1" customWidth="1"/>
    <col min="6470" max="6470" width="6.88671875" style="7" bestFit="1" customWidth="1"/>
    <col min="6471" max="6471" width="9" style="7" bestFit="1" customWidth="1"/>
    <col min="6472" max="6473" width="7.44140625" style="7" bestFit="1" customWidth="1"/>
    <col min="6474" max="6475" width="9" style="7" bestFit="1" customWidth="1"/>
    <col min="6476" max="6476" width="9" style="7" customWidth="1"/>
    <col min="6477" max="6477" width="7.44140625" style="7" bestFit="1" customWidth="1"/>
    <col min="6478" max="6478" width="9" style="7" bestFit="1" customWidth="1"/>
    <col min="6479" max="6656" width="11.44140625" style="7"/>
    <col min="6657" max="6657" width="27.44140625" style="7" customWidth="1"/>
    <col min="6658" max="6658" width="10.44140625" style="7" bestFit="1" customWidth="1"/>
    <col min="6659" max="6659" width="9.109375" style="7" bestFit="1" customWidth="1"/>
    <col min="6660" max="6660" width="10.44140625" style="7" bestFit="1" customWidth="1"/>
    <col min="6661" max="6662" width="9.44140625" style="7" bestFit="1" customWidth="1"/>
    <col min="6663" max="6663" width="10.109375" style="7" bestFit="1" customWidth="1"/>
    <col min="6664" max="6664" width="9.109375" style="7" bestFit="1" customWidth="1"/>
    <col min="6665" max="6665" width="10" style="7" customWidth="1"/>
    <col min="6666" max="6669" width="9.44140625" style="7" bestFit="1" customWidth="1"/>
    <col min="6670" max="6670" width="9.109375" style="7" bestFit="1" customWidth="1"/>
    <col min="6671" max="6671" width="8.109375" style="7" bestFit="1" customWidth="1"/>
    <col min="6672" max="6672" width="7.44140625" style="7" bestFit="1" customWidth="1"/>
    <col min="6673" max="6676" width="7.44140625" style="7" customWidth="1"/>
    <col min="6677" max="6677" width="13.6640625" style="7" bestFit="1" customWidth="1"/>
    <col min="6678" max="6682" width="10.109375" style="7" customWidth="1"/>
    <col min="6683" max="6683" width="9" style="7" bestFit="1" customWidth="1"/>
    <col min="6684" max="6684" width="7.44140625" style="7" bestFit="1" customWidth="1"/>
    <col min="6685" max="6685" width="10.44140625" style="7" bestFit="1" customWidth="1"/>
    <col min="6686" max="6689" width="7.44140625" style="7" bestFit="1" customWidth="1"/>
    <col min="6690" max="6690" width="6.88671875" style="7" bestFit="1" customWidth="1"/>
    <col min="6691" max="6691" width="9" style="7" bestFit="1" customWidth="1"/>
    <col min="6692" max="6693" width="7.44140625" style="7" bestFit="1" customWidth="1"/>
    <col min="6694" max="6695" width="9" style="7" bestFit="1" customWidth="1"/>
    <col min="6696" max="6696" width="9" style="7" customWidth="1"/>
    <col min="6697" max="6697" width="7.44140625" style="7" bestFit="1" customWidth="1"/>
    <col min="6698" max="6698" width="10.44140625" style="7" bestFit="1" customWidth="1"/>
    <col min="6699" max="6699" width="11.44140625" style="7"/>
    <col min="6700" max="6700" width="29.44140625" style="7" customWidth="1"/>
    <col min="6701" max="6701" width="9" style="7" bestFit="1" customWidth="1"/>
    <col min="6702" max="6702" width="7.44140625" style="7" bestFit="1" customWidth="1"/>
    <col min="6703" max="6703" width="10.44140625" style="7" bestFit="1" customWidth="1"/>
    <col min="6704" max="6707" width="7.44140625" style="7" bestFit="1" customWidth="1"/>
    <col min="6708" max="6708" width="6.88671875" style="7" bestFit="1" customWidth="1"/>
    <col min="6709" max="6709" width="9" style="7" bestFit="1" customWidth="1"/>
    <col min="6710" max="6711" width="7.44140625" style="7" bestFit="1" customWidth="1"/>
    <col min="6712" max="6713" width="9" style="7" bestFit="1" customWidth="1"/>
    <col min="6714" max="6714" width="9" style="7" customWidth="1"/>
    <col min="6715" max="6715" width="7.44140625" style="7" bestFit="1" customWidth="1"/>
    <col min="6716" max="6716" width="9" style="7" bestFit="1" customWidth="1"/>
    <col min="6717" max="6717" width="11.44140625" style="7"/>
    <col min="6718" max="6718" width="29.44140625" style="7" customWidth="1"/>
    <col min="6719" max="6719" width="9" style="7" bestFit="1" customWidth="1"/>
    <col min="6720" max="6720" width="7.44140625" style="7" bestFit="1" customWidth="1"/>
    <col min="6721" max="6721" width="10.44140625" style="7" bestFit="1" customWidth="1"/>
    <col min="6722" max="6725" width="7.44140625" style="7" bestFit="1" customWidth="1"/>
    <col min="6726" max="6726" width="6.88671875" style="7" bestFit="1" customWidth="1"/>
    <col min="6727" max="6727" width="9" style="7" bestFit="1" customWidth="1"/>
    <col min="6728" max="6729" width="7.44140625" style="7" bestFit="1" customWidth="1"/>
    <col min="6730" max="6731" width="9" style="7" bestFit="1" customWidth="1"/>
    <col min="6732" max="6732" width="9" style="7" customWidth="1"/>
    <col min="6733" max="6733" width="7.44140625" style="7" bestFit="1" customWidth="1"/>
    <col min="6734" max="6734" width="9" style="7" bestFit="1" customWidth="1"/>
    <col min="6735" max="6912" width="11.44140625" style="7"/>
    <col min="6913" max="6913" width="27.44140625" style="7" customWidth="1"/>
    <col min="6914" max="6914" width="10.44140625" style="7" bestFit="1" customWidth="1"/>
    <col min="6915" max="6915" width="9.109375" style="7" bestFit="1" customWidth="1"/>
    <col min="6916" max="6916" width="10.44140625" style="7" bestFit="1" customWidth="1"/>
    <col min="6917" max="6918" width="9.44140625" style="7" bestFit="1" customWidth="1"/>
    <col min="6919" max="6919" width="10.109375" style="7" bestFit="1" customWidth="1"/>
    <col min="6920" max="6920" width="9.109375" style="7" bestFit="1" customWidth="1"/>
    <col min="6921" max="6921" width="10" style="7" customWidth="1"/>
    <col min="6922" max="6925" width="9.44140625" style="7" bestFit="1" customWidth="1"/>
    <col min="6926" max="6926" width="9.109375" style="7" bestFit="1" customWidth="1"/>
    <col min="6927" max="6927" width="8.109375" style="7" bestFit="1" customWidth="1"/>
    <col min="6928" max="6928" width="7.44140625" style="7" bestFit="1" customWidth="1"/>
    <col min="6929" max="6932" width="7.44140625" style="7" customWidth="1"/>
    <col min="6933" max="6933" width="13.6640625" style="7" bestFit="1" customWidth="1"/>
    <col min="6934" max="6938" width="10.109375" style="7" customWidth="1"/>
    <col min="6939" max="6939" width="9" style="7" bestFit="1" customWidth="1"/>
    <col min="6940" max="6940" width="7.44140625" style="7" bestFit="1" customWidth="1"/>
    <col min="6941" max="6941" width="10.44140625" style="7" bestFit="1" customWidth="1"/>
    <col min="6942" max="6945" width="7.44140625" style="7" bestFit="1" customWidth="1"/>
    <col min="6946" max="6946" width="6.88671875" style="7" bestFit="1" customWidth="1"/>
    <col min="6947" max="6947" width="9" style="7" bestFit="1" customWidth="1"/>
    <col min="6948" max="6949" width="7.44140625" style="7" bestFit="1" customWidth="1"/>
    <col min="6950" max="6951" width="9" style="7" bestFit="1" customWidth="1"/>
    <col min="6952" max="6952" width="9" style="7" customWidth="1"/>
    <col min="6953" max="6953" width="7.44140625" style="7" bestFit="1" customWidth="1"/>
    <col min="6954" max="6954" width="10.44140625" style="7" bestFit="1" customWidth="1"/>
    <col min="6955" max="6955" width="11.44140625" style="7"/>
    <col min="6956" max="6956" width="29.44140625" style="7" customWidth="1"/>
    <col min="6957" max="6957" width="9" style="7" bestFit="1" customWidth="1"/>
    <col min="6958" max="6958" width="7.44140625" style="7" bestFit="1" customWidth="1"/>
    <col min="6959" max="6959" width="10.44140625" style="7" bestFit="1" customWidth="1"/>
    <col min="6960" max="6963" width="7.44140625" style="7" bestFit="1" customWidth="1"/>
    <col min="6964" max="6964" width="6.88671875" style="7" bestFit="1" customWidth="1"/>
    <col min="6965" max="6965" width="9" style="7" bestFit="1" customWidth="1"/>
    <col min="6966" max="6967" width="7.44140625" style="7" bestFit="1" customWidth="1"/>
    <col min="6968" max="6969" width="9" style="7" bestFit="1" customWidth="1"/>
    <col min="6970" max="6970" width="9" style="7" customWidth="1"/>
    <col min="6971" max="6971" width="7.44140625" style="7" bestFit="1" customWidth="1"/>
    <col min="6972" max="6972" width="9" style="7" bestFit="1" customWidth="1"/>
    <col min="6973" max="6973" width="11.44140625" style="7"/>
    <col min="6974" max="6974" width="29.44140625" style="7" customWidth="1"/>
    <col min="6975" max="6975" width="9" style="7" bestFit="1" customWidth="1"/>
    <col min="6976" max="6976" width="7.44140625" style="7" bestFit="1" customWidth="1"/>
    <col min="6977" max="6977" width="10.44140625" style="7" bestFit="1" customWidth="1"/>
    <col min="6978" max="6981" width="7.44140625" style="7" bestFit="1" customWidth="1"/>
    <col min="6982" max="6982" width="6.88671875" style="7" bestFit="1" customWidth="1"/>
    <col min="6983" max="6983" width="9" style="7" bestFit="1" customWidth="1"/>
    <col min="6984" max="6985" width="7.44140625" style="7" bestFit="1" customWidth="1"/>
    <col min="6986" max="6987" width="9" style="7" bestFit="1" customWidth="1"/>
    <col min="6988" max="6988" width="9" style="7" customWidth="1"/>
    <col min="6989" max="6989" width="7.44140625" style="7" bestFit="1" customWidth="1"/>
    <col min="6990" max="6990" width="9" style="7" bestFit="1" customWidth="1"/>
    <col min="6991" max="7168" width="11.44140625" style="7"/>
    <col min="7169" max="7169" width="27.44140625" style="7" customWidth="1"/>
    <col min="7170" max="7170" width="10.44140625" style="7" bestFit="1" customWidth="1"/>
    <col min="7171" max="7171" width="9.109375" style="7" bestFit="1" customWidth="1"/>
    <col min="7172" max="7172" width="10.44140625" style="7" bestFit="1" customWidth="1"/>
    <col min="7173" max="7174" width="9.44140625" style="7" bestFit="1" customWidth="1"/>
    <col min="7175" max="7175" width="10.109375" style="7" bestFit="1" customWidth="1"/>
    <col min="7176" max="7176" width="9.109375" style="7" bestFit="1" customWidth="1"/>
    <col min="7177" max="7177" width="10" style="7" customWidth="1"/>
    <col min="7178" max="7181" width="9.44140625" style="7" bestFit="1" customWidth="1"/>
    <col min="7182" max="7182" width="9.109375" style="7" bestFit="1" customWidth="1"/>
    <col min="7183" max="7183" width="8.109375" style="7" bestFit="1" customWidth="1"/>
    <col min="7184" max="7184" width="7.44140625" style="7" bestFit="1" customWidth="1"/>
    <col min="7185" max="7188" width="7.44140625" style="7" customWidth="1"/>
    <col min="7189" max="7189" width="13.6640625" style="7" bestFit="1" customWidth="1"/>
    <col min="7190" max="7194" width="10.109375" style="7" customWidth="1"/>
    <col min="7195" max="7195" width="9" style="7" bestFit="1" customWidth="1"/>
    <col min="7196" max="7196" width="7.44140625" style="7" bestFit="1" customWidth="1"/>
    <col min="7197" max="7197" width="10.44140625" style="7" bestFit="1" customWidth="1"/>
    <col min="7198" max="7201" width="7.44140625" style="7" bestFit="1" customWidth="1"/>
    <col min="7202" max="7202" width="6.88671875" style="7" bestFit="1" customWidth="1"/>
    <col min="7203" max="7203" width="9" style="7" bestFit="1" customWidth="1"/>
    <col min="7204" max="7205" width="7.44140625" style="7" bestFit="1" customWidth="1"/>
    <col min="7206" max="7207" width="9" style="7" bestFit="1" customWidth="1"/>
    <col min="7208" max="7208" width="9" style="7" customWidth="1"/>
    <col min="7209" max="7209" width="7.44140625" style="7" bestFit="1" customWidth="1"/>
    <col min="7210" max="7210" width="10.44140625" style="7" bestFit="1" customWidth="1"/>
    <col min="7211" max="7211" width="11.44140625" style="7"/>
    <col min="7212" max="7212" width="29.44140625" style="7" customWidth="1"/>
    <col min="7213" max="7213" width="9" style="7" bestFit="1" customWidth="1"/>
    <col min="7214" max="7214" width="7.44140625" style="7" bestFit="1" customWidth="1"/>
    <col min="7215" max="7215" width="10.44140625" style="7" bestFit="1" customWidth="1"/>
    <col min="7216" max="7219" width="7.44140625" style="7" bestFit="1" customWidth="1"/>
    <col min="7220" max="7220" width="6.88671875" style="7" bestFit="1" customWidth="1"/>
    <col min="7221" max="7221" width="9" style="7" bestFit="1" customWidth="1"/>
    <col min="7222" max="7223" width="7.44140625" style="7" bestFit="1" customWidth="1"/>
    <col min="7224" max="7225" width="9" style="7" bestFit="1" customWidth="1"/>
    <col min="7226" max="7226" width="9" style="7" customWidth="1"/>
    <col min="7227" max="7227" width="7.44140625" style="7" bestFit="1" customWidth="1"/>
    <col min="7228" max="7228" width="9" style="7" bestFit="1" customWidth="1"/>
    <col min="7229" max="7229" width="11.44140625" style="7"/>
    <col min="7230" max="7230" width="29.44140625" style="7" customWidth="1"/>
    <col min="7231" max="7231" width="9" style="7" bestFit="1" customWidth="1"/>
    <col min="7232" max="7232" width="7.44140625" style="7" bestFit="1" customWidth="1"/>
    <col min="7233" max="7233" width="10.44140625" style="7" bestFit="1" customWidth="1"/>
    <col min="7234" max="7237" width="7.44140625" style="7" bestFit="1" customWidth="1"/>
    <col min="7238" max="7238" width="6.88671875" style="7" bestFit="1" customWidth="1"/>
    <col min="7239" max="7239" width="9" style="7" bestFit="1" customWidth="1"/>
    <col min="7240" max="7241" width="7.44140625" style="7" bestFit="1" customWidth="1"/>
    <col min="7242" max="7243" width="9" style="7" bestFit="1" customWidth="1"/>
    <col min="7244" max="7244" width="9" style="7" customWidth="1"/>
    <col min="7245" max="7245" width="7.44140625" style="7" bestFit="1" customWidth="1"/>
    <col min="7246" max="7246" width="9" style="7" bestFit="1" customWidth="1"/>
    <col min="7247" max="7424" width="11.44140625" style="7"/>
    <col min="7425" max="7425" width="27.44140625" style="7" customWidth="1"/>
    <col min="7426" max="7426" width="10.44140625" style="7" bestFit="1" customWidth="1"/>
    <col min="7427" max="7427" width="9.109375" style="7" bestFit="1" customWidth="1"/>
    <col min="7428" max="7428" width="10.44140625" style="7" bestFit="1" customWidth="1"/>
    <col min="7429" max="7430" width="9.44140625" style="7" bestFit="1" customWidth="1"/>
    <col min="7431" max="7431" width="10.109375" style="7" bestFit="1" customWidth="1"/>
    <col min="7432" max="7432" width="9.109375" style="7" bestFit="1" customWidth="1"/>
    <col min="7433" max="7433" width="10" style="7" customWidth="1"/>
    <col min="7434" max="7437" width="9.44140625" style="7" bestFit="1" customWidth="1"/>
    <col min="7438" max="7438" width="9.109375" style="7" bestFit="1" customWidth="1"/>
    <col min="7439" max="7439" width="8.109375" style="7" bestFit="1" customWidth="1"/>
    <col min="7440" max="7440" width="7.44140625" style="7" bestFit="1" customWidth="1"/>
    <col min="7441" max="7444" width="7.44140625" style="7" customWidth="1"/>
    <col min="7445" max="7445" width="13.6640625" style="7" bestFit="1" customWidth="1"/>
    <col min="7446" max="7450" width="10.109375" style="7" customWidth="1"/>
    <col min="7451" max="7451" width="9" style="7" bestFit="1" customWidth="1"/>
    <col min="7452" max="7452" width="7.44140625" style="7" bestFit="1" customWidth="1"/>
    <col min="7453" max="7453" width="10.44140625" style="7" bestFit="1" customWidth="1"/>
    <col min="7454" max="7457" width="7.44140625" style="7" bestFit="1" customWidth="1"/>
    <col min="7458" max="7458" width="6.88671875" style="7" bestFit="1" customWidth="1"/>
    <col min="7459" max="7459" width="9" style="7" bestFit="1" customWidth="1"/>
    <col min="7460" max="7461" width="7.44140625" style="7" bestFit="1" customWidth="1"/>
    <col min="7462" max="7463" width="9" style="7" bestFit="1" customWidth="1"/>
    <col min="7464" max="7464" width="9" style="7" customWidth="1"/>
    <col min="7465" max="7465" width="7.44140625" style="7" bestFit="1" customWidth="1"/>
    <col min="7466" max="7466" width="10.44140625" style="7" bestFit="1" customWidth="1"/>
    <col min="7467" max="7467" width="11.44140625" style="7"/>
    <col min="7468" max="7468" width="29.44140625" style="7" customWidth="1"/>
    <col min="7469" max="7469" width="9" style="7" bestFit="1" customWidth="1"/>
    <col min="7470" max="7470" width="7.44140625" style="7" bestFit="1" customWidth="1"/>
    <col min="7471" max="7471" width="10.44140625" style="7" bestFit="1" customWidth="1"/>
    <col min="7472" max="7475" width="7.44140625" style="7" bestFit="1" customWidth="1"/>
    <col min="7476" max="7476" width="6.88671875" style="7" bestFit="1" customWidth="1"/>
    <col min="7477" max="7477" width="9" style="7" bestFit="1" customWidth="1"/>
    <col min="7478" max="7479" width="7.44140625" style="7" bestFit="1" customWidth="1"/>
    <col min="7480" max="7481" width="9" style="7" bestFit="1" customWidth="1"/>
    <col min="7482" max="7482" width="9" style="7" customWidth="1"/>
    <col min="7483" max="7483" width="7.44140625" style="7" bestFit="1" customWidth="1"/>
    <col min="7484" max="7484" width="9" style="7" bestFit="1" customWidth="1"/>
    <col min="7485" max="7485" width="11.44140625" style="7"/>
    <col min="7486" max="7486" width="29.44140625" style="7" customWidth="1"/>
    <col min="7487" max="7487" width="9" style="7" bestFit="1" customWidth="1"/>
    <col min="7488" max="7488" width="7.44140625" style="7" bestFit="1" customWidth="1"/>
    <col min="7489" max="7489" width="10.44140625" style="7" bestFit="1" customWidth="1"/>
    <col min="7490" max="7493" width="7.44140625" style="7" bestFit="1" customWidth="1"/>
    <col min="7494" max="7494" width="6.88671875" style="7" bestFit="1" customWidth="1"/>
    <col min="7495" max="7495" width="9" style="7" bestFit="1" customWidth="1"/>
    <col min="7496" max="7497" width="7.44140625" style="7" bestFit="1" customWidth="1"/>
    <col min="7498" max="7499" width="9" style="7" bestFit="1" customWidth="1"/>
    <col min="7500" max="7500" width="9" style="7" customWidth="1"/>
    <col min="7501" max="7501" width="7.44140625" style="7" bestFit="1" customWidth="1"/>
    <col min="7502" max="7502" width="9" style="7" bestFit="1" customWidth="1"/>
    <col min="7503" max="7680" width="11.44140625" style="7"/>
    <col min="7681" max="7681" width="27.44140625" style="7" customWidth="1"/>
    <col min="7682" max="7682" width="10.44140625" style="7" bestFit="1" customWidth="1"/>
    <col min="7683" max="7683" width="9.109375" style="7" bestFit="1" customWidth="1"/>
    <col min="7684" max="7684" width="10.44140625" style="7" bestFit="1" customWidth="1"/>
    <col min="7685" max="7686" width="9.44140625" style="7" bestFit="1" customWidth="1"/>
    <col min="7687" max="7687" width="10.109375" style="7" bestFit="1" customWidth="1"/>
    <col min="7688" max="7688" width="9.109375" style="7" bestFit="1" customWidth="1"/>
    <col min="7689" max="7689" width="10" style="7" customWidth="1"/>
    <col min="7690" max="7693" width="9.44140625" style="7" bestFit="1" customWidth="1"/>
    <col min="7694" max="7694" width="9.109375" style="7" bestFit="1" customWidth="1"/>
    <col min="7695" max="7695" width="8.109375" style="7" bestFit="1" customWidth="1"/>
    <col min="7696" max="7696" width="7.44140625" style="7" bestFit="1" customWidth="1"/>
    <col min="7697" max="7700" width="7.44140625" style="7" customWidth="1"/>
    <col min="7701" max="7701" width="13.6640625" style="7" bestFit="1" customWidth="1"/>
    <col min="7702" max="7706" width="10.109375" style="7" customWidth="1"/>
    <col min="7707" max="7707" width="9" style="7" bestFit="1" customWidth="1"/>
    <col min="7708" max="7708" width="7.44140625" style="7" bestFit="1" customWidth="1"/>
    <col min="7709" max="7709" width="10.44140625" style="7" bestFit="1" customWidth="1"/>
    <col min="7710" max="7713" width="7.44140625" style="7" bestFit="1" customWidth="1"/>
    <col min="7714" max="7714" width="6.88671875" style="7" bestFit="1" customWidth="1"/>
    <col min="7715" max="7715" width="9" style="7" bestFit="1" customWidth="1"/>
    <col min="7716" max="7717" width="7.44140625" style="7" bestFit="1" customWidth="1"/>
    <col min="7718" max="7719" width="9" style="7" bestFit="1" customWidth="1"/>
    <col min="7720" max="7720" width="9" style="7" customWidth="1"/>
    <col min="7721" max="7721" width="7.44140625" style="7" bestFit="1" customWidth="1"/>
    <col min="7722" max="7722" width="10.44140625" style="7" bestFit="1" customWidth="1"/>
    <col min="7723" max="7723" width="11.44140625" style="7"/>
    <col min="7724" max="7724" width="29.44140625" style="7" customWidth="1"/>
    <col min="7725" max="7725" width="9" style="7" bestFit="1" customWidth="1"/>
    <col min="7726" max="7726" width="7.44140625" style="7" bestFit="1" customWidth="1"/>
    <col min="7727" max="7727" width="10.44140625" style="7" bestFit="1" customWidth="1"/>
    <col min="7728" max="7731" width="7.44140625" style="7" bestFit="1" customWidth="1"/>
    <col min="7732" max="7732" width="6.88671875" style="7" bestFit="1" customWidth="1"/>
    <col min="7733" max="7733" width="9" style="7" bestFit="1" customWidth="1"/>
    <col min="7734" max="7735" width="7.44140625" style="7" bestFit="1" customWidth="1"/>
    <col min="7736" max="7737" width="9" style="7" bestFit="1" customWidth="1"/>
    <col min="7738" max="7738" width="9" style="7" customWidth="1"/>
    <col min="7739" max="7739" width="7.44140625" style="7" bestFit="1" customWidth="1"/>
    <col min="7740" max="7740" width="9" style="7" bestFit="1" customWidth="1"/>
    <col min="7741" max="7741" width="11.44140625" style="7"/>
    <col min="7742" max="7742" width="29.44140625" style="7" customWidth="1"/>
    <col min="7743" max="7743" width="9" style="7" bestFit="1" customWidth="1"/>
    <col min="7744" max="7744" width="7.44140625" style="7" bestFit="1" customWidth="1"/>
    <col min="7745" max="7745" width="10.44140625" style="7" bestFit="1" customWidth="1"/>
    <col min="7746" max="7749" width="7.44140625" style="7" bestFit="1" customWidth="1"/>
    <col min="7750" max="7750" width="6.88671875" style="7" bestFit="1" customWidth="1"/>
    <col min="7751" max="7751" width="9" style="7" bestFit="1" customWidth="1"/>
    <col min="7752" max="7753" width="7.44140625" style="7" bestFit="1" customWidth="1"/>
    <col min="7754" max="7755" width="9" style="7" bestFit="1" customWidth="1"/>
    <col min="7756" max="7756" width="9" style="7" customWidth="1"/>
    <col min="7757" max="7757" width="7.44140625" style="7" bestFit="1" customWidth="1"/>
    <col min="7758" max="7758" width="9" style="7" bestFit="1" customWidth="1"/>
    <col min="7759" max="7936" width="11.44140625" style="7"/>
    <col min="7937" max="7937" width="27.44140625" style="7" customWidth="1"/>
    <col min="7938" max="7938" width="10.44140625" style="7" bestFit="1" customWidth="1"/>
    <col min="7939" max="7939" width="9.109375" style="7" bestFit="1" customWidth="1"/>
    <col min="7940" max="7940" width="10.44140625" style="7" bestFit="1" customWidth="1"/>
    <col min="7941" max="7942" width="9.44140625" style="7" bestFit="1" customWidth="1"/>
    <col min="7943" max="7943" width="10.109375" style="7" bestFit="1" customWidth="1"/>
    <col min="7944" max="7944" width="9.109375" style="7" bestFit="1" customWidth="1"/>
    <col min="7945" max="7945" width="10" style="7" customWidth="1"/>
    <col min="7946" max="7949" width="9.44140625" style="7" bestFit="1" customWidth="1"/>
    <col min="7950" max="7950" width="9.109375" style="7" bestFit="1" customWidth="1"/>
    <col min="7951" max="7951" width="8.109375" style="7" bestFit="1" customWidth="1"/>
    <col min="7952" max="7952" width="7.44140625" style="7" bestFit="1" customWidth="1"/>
    <col min="7953" max="7956" width="7.44140625" style="7" customWidth="1"/>
    <col min="7957" max="7957" width="13.6640625" style="7" bestFit="1" customWidth="1"/>
    <col min="7958" max="7962" width="10.109375" style="7" customWidth="1"/>
    <col min="7963" max="7963" width="9" style="7" bestFit="1" customWidth="1"/>
    <col min="7964" max="7964" width="7.44140625" style="7" bestFit="1" customWidth="1"/>
    <col min="7965" max="7965" width="10.44140625" style="7" bestFit="1" customWidth="1"/>
    <col min="7966" max="7969" width="7.44140625" style="7" bestFit="1" customWidth="1"/>
    <col min="7970" max="7970" width="6.88671875" style="7" bestFit="1" customWidth="1"/>
    <col min="7971" max="7971" width="9" style="7" bestFit="1" customWidth="1"/>
    <col min="7972" max="7973" width="7.44140625" style="7" bestFit="1" customWidth="1"/>
    <col min="7974" max="7975" width="9" style="7" bestFit="1" customWidth="1"/>
    <col min="7976" max="7976" width="9" style="7" customWidth="1"/>
    <col min="7977" max="7977" width="7.44140625" style="7" bestFit="1" customWidth="1"/>
    <col min="7978" max="7978" width="10.44140625" style="7" bestFit="1" customWidth="1"/>
    <col min="7979" max="7979" width="11.44140625" style="7"/>
    <col min="7980" max="7980" width="29.44140625" style="7" customWidth="1"/>
    <col min="7981" max="7981" width="9" style="7" bestFit="1" customWidth="1"/>
    <col min="7982" max="7982" width="7.44140625" style="7" bestFit="1" customWidth="1"/>
    <col min="7983" max="7983" width="10.44140625" style="7" bestFit="1" customWidth="1"/>
    <col min="7984" max="7987" width="7.44140625" style="7" bestFit="1" customWidth="1"/>
    <col min="7988" max="7988" width="6.88671875" style="7" bestFit="1" customWidth="1"/>
    <col min="7989" max="7989" width="9" style="7" bestFit="1" customWidth="1"/>
    <col min="7990" max="7991" width="7.44140625" style="7" bestFit="1" customWidth="1"/>
    <col min="7992" max="7993" width="9" style="7" bestFit="1" customWidth="1"/>
    <col min="7994" max="7994" width="9" style="7" customWidth="1"/>
    <col min="7995" max="7995" width="7.44140625" style="7" bestFit="1" customWidth="1"/>
    <col min="7996" max="7996" width="9" style="7" bestFit="1" customWidth="1"/>
    <col min="7997" max="7997" width="11.44140625" style="7"/>
    <col min="7998" max="7998" width="29.44140625" style="7" customWidth="1"/>
    <col min="7999" max="7999" width="9" style="7" bestFit="1" customWidth="1"/>
    <col min="8000" max="8000" width="7.44140625" style="7" bestFit="1" customWidth="1"/>
    <col min="8001" max="8001" width="10.44140625" style="7" bestFit="1" customWidth="1"/>
    <col min="8002" max="8005" width="7.44140625" style="7" bestFit="1" customWidth="1"/>
    <col min="8006" max="8006" width="6.88671875" style="7" bestFit="1" customWidth="1"/>
    <col min="8007" max="8007" width="9" style="7" bestFit="1" customWidth="1"/>
    <col min="8008" max="8009" width="7.44140625" style="7" bestFit="1" customWidth="1"/>
    <col min="8010" max="8011" width="9" style="7" bestFit="1" customWidth="1"/>
    <col min="8012" max="8012" width="9" style="7" customWidth="1"/>
    <col min="8013" max="8013" width="7.44140625" style="7" bestFit="1" customWidth="1"/>
    <col min="8014" max="8014" width="9" style="7" bestFit="1" customWidth="1"/>
    <col min="8015" max="8192" width="11.44140625" style="7"/>
    <col min="8193" max="8193" width="27.44140625" style="7" customWidth="1"/>
    <col min="8194" max="8194" width="10.44140625" style="7" bestFit="1" customWidth="1"/>
    <col min="8195" max="8195" width="9.109375" style="7" bestFit="1" customWidth="1"/>
    <col min="8196" max="8196" width="10.44140625" style="7" bestFit="1" customWidth="1"/>
    <col min="8197" max="8198" width="9.44140625" style="7" bestFit="1" customWidth="1"/>
    <col min="8199" max="8199" width="10.109375" style="7" bestFit="1" customWidth="1"/>
    <col min="8200" max="8200" width="9.109375" style="7" bestFit="1" customWidth="1"/>
    <col min="8201" max="8201" width="10" style="7" customWidth="1"/>
    <col min="8202" max="8205" width="9.44140625" style="7" bestFit="1" customWidth="1"/>
    <col min="8206" max="8206" width="9.109375" style="7" bestFit="1" customWidth="1"/>
    <col min="8207" max="8207" width="8.109375" style="7" bestFit="1" customWidth="1"/>
    <col min="8208" max="8208" width="7.44140625" style="7" bestFit="1" customWidth="1"/>
    <col min="8209" max="8212" width="7.44140625" style="7" customWidth="1"/>
    <col min="8213" max="8213" width="13.6640625" style="7" bestFit="1" customWidth="1"/>
    <col min="8214" max="8218" width="10.109375" style="7" customWidth="1"/>
    <col min="8219" max="8219" width="9" style="7" bestFit="1" customWidth="1"/>
    <col min="8220" max="8220" width="7.44140625" style="7" bestFit="1" customWidth="1"/>
    <col min="8221" max="8221" width="10.44140625" style="7" bestFit="1" customWidth="1"/>
    <col min="8222" max="8225" width="7.44140625" style="7" bestFit="1" customWidth="1"/>
    <col min="8226" max="8226" width="6.88671875" style="7" bestFit="1" customWidth="1"/>
    <col min="8227" max="8227" width="9" style="7" bestFit="1" customWidth="1"/>
    <col min="8228" max="8229" width="7.44140625" style="7" bestFit="1" customWidth="1"/>
    <col min="8230" max="8231" width="9" style="7" bestFit="1" customWidth="1"/>
    <col min="8232" max="8232" width="9" style="7" customWidth="1"/>
    <col min="8233" max="8233" width="7.44140625" style="7" bestFit="1" customWidth="1"/>
    <col min="8234" max="8234" width="10.44140625" style="7" bestFit="1" customWidth="1"/>
    <col min="8235" max="8235" width="11.44140625" style="7"/>
    <col min="8236" max="8236" width="29.44140625" style="7" customWidth="1"/>
    <col min="8237" max="8237" width="9" style="7" bestFit="1" customWidth="1"/>
    <col min="8238" max="8238" width="7.44140625" style="7" bestFit="1" customWidth="1"/>
    <col min="8239" max="8239" width="10.44140625" style="7" bestFit="1" customWidth="1"/>
    <col min="8240" max="8243" width="7.44140625" style="7" bestFit="1" customWidth="1"/>
    <col min="8244" max="8244" width="6.88671875" style="7" bestFit="1" customWidth="1"/>
    <col min="8245" max="8245" width="9" style="7" bestFit="1" customWidth="1"/>
    <col min="8246" max="8247" width="7.44140625" style="7" bestFit="1" customWidth="1"/>
    <col min="8248" max="8249" width="9" style="7" bestFit="1" customWidth="1"/>
    <col min="8250" max="8250" width="9" style="7" customWidth="1"/>
    <col min="8251" max="8251" width="7.44140625" style="7" bestFit="1" customWidth="1"/>
    <col min="8252" max="8252" width="9" style="7" bestFit="1" customWidth="1"/>
    <col min="8253" max="8253" width="11.44140625" style="7"/>
    <col min="8254" max="8254" width="29.44140625" style="7" customWidth="1"/>
    <col min="8255" max="8255" width="9" style="7" bestFit="1" customWidth="1"/>
    <col min="8256" max="8256" width="7.44140625" style="7" bestFit="1" customWidth="1"/>
    <col min="8257" max="8257" width="10.44140625" style="7" bestFit="1" customWidth="1"/>
    <col min="8258" max="8261" width="7.44140625" style="7" bestFit="1" customWidth="1"/>
    <col min="8262" max="8262" width="6.88671875" style="7" bestFit="1" customWidth="1"/>
    <col min="8263" max="8263" width="9" style="7" bestFit="1" customWidth="1"/>
    <col min="8264" max="8265" width="7.44140625" style="7" bestFit="1" customWidth="1"/>
    <col min="8266" max="8267" width="9" style="7" bestFit="1" customWidth="1"/>
    <col min="8268" max="8268" width="9" style="7" customWidth="1"/>
    <col min="8269" max="8269" width="7.44140625" style="7" bestFit="1" customWidth="1"/>
    <col min="8270" max="8270" width="9" style="7" bestFit="1" customWidth="1"/>
    <col min="8271" max="8448" width="11.44140625" style="7"/>
    <col min="8449" max="8449" width="27.44140625" style="7" customWidth="1"/>
    <col min="8450" max="8450" width="10.44140625" style="7" bestFit="1" customWidth="1"/>
    <col min="8451" max="8451" width="9.109375" style="7" bestFit="1" customWidth="1"/>
    <col min="8452" max="8452" width="10.44140625" style="7" bestFit="1" customWidth="1"/>
    <col min="8453" max="8454" width="9.44140625" style="7" bestFit="1" customWidth="1"/>
    <col min="8455" max="8455" width="10.109375" style="7" bestFit="1" customWidth="1"/>
    <col min="8456" max="8456" width="9.109375" style="7" bestFit="1" customWidth="1"/>
    <col min="8457" max="8457" width="10" style="7" customWidth="1"/>
    <col min="8458" max="8461" width="9.44140625" style="7" bestFit="1" customWidth="1"/>
    <col min="8462" max="8462" width="9.109375" style="7" bestFit="1" customWidth="1"/>
    <col min="8463" max="8463" width="8.109375" style="7" bestFit="1" customWidth="1"/>
    <col min="8464" max="8464" width="7.44140625" style="7" bestFit="1" customWidth="1"/>
    <col min="8465" max="8468" width="7.44140625" style="7" customWidth="1"/>
    <col min="8469" max="8469" width="13.6640625" style="7" bestFit="1" customWidth="1"/>
    <col min="8470" max="8474" width="10.109375" style="7" customWidth="1"/>
    <col min="8475" max="8475" width="9" style="7" bestFit="1" customWidth="1"/>
    <col min="8476" max="8476" width="7.44140625" style="7" bestFit="1" customWidth="1"/>
    <col min="8477" max="8477" width="10.44140625" style="7" bestFit="1" customWidth="1"/>
    <col min="8478" max="8481" width="7.44140625" style="7" bestFit="1" customWidth="1"/>
    <col min="8482" max="8482" width="6.88671875" style="7" bestFit="1" customWidth="1"/>
    <col min="8483" max="8483" width="9" style="7" bestFit="1" customWidth="1"/>
    <col min="8484" max="8485" width="7.44140625" style="7" bestFit="1" customWidth="1"/>
    <col min="8486" max="8487" width="9" style="7" bestFit="1" customWidth="1"/>
    <col min="8488" max="8488" width="9" style="7" customWidth="1"/>
    <col min="8489" max="8489" width="7.44140625" style="7" bestFit="1" customWidth="1"/>
    <col min="8490" max="8490" width="10.44140625" style="7" bestFit="1" customWidth="1"/>
    <col min="8491" max="8491" width="11.44140625" style="7"/>
    <col min="8492" max="8492" width="29.44140625" style="7" customWidth="1"/>
    <col min="8493" max="8493" width="9" style="7" bestFit="1" customWidth="1"/>
    <col min="8494" max="8494" width="7.44140625" style="7" bestFit="1" customWidth="1"/>
    <col min="8495" max="8495" width="10.44140625" style="7" bestFit="1" customWidth="1"/>
    <col min="8496" max="8499" width="7.44140625" style="7" bestFit="1" customWidth="1"/>
    <col min="8500" max="8500" width="6.88671875" style="7" bestFit="1" customWidth="1"/>
    <col min="8501" max="8501" width="9" style="7" bestFit="1" customWidth="1"/>
    <col min="8502" max="8503" width="7.44140625" style="7" bestFit="1" customWidth="1"/>
    <col min="8504" max="8505" width="9" style="7" bestFit="1" customWidth="1"/>
    <col min="8506" max="8506" width="9" style="7" customWidth="1"/>
    <col min="8507" max="8507" width="7.44140625" style="7" bestFit="1" customWidth="1"/>
    <col min="8508" max="8508" width="9" style="7" bestFit="1" customWidth="1"/>
    <col min="8509" max="8509" width="11.44140625" style="7"/>
    <col min="8510" max="8510" width="29.44140625" style="7" customWidth="1"/>
    <col min="8511" max="8511" width="9" style="7" bestFit="1" customWidth="1"/>
    <col min="8512" max="8512" width="7.44140625" style="7" bestFit="1" customWidth="1"/>
    <col min="8513" max="8513" width="10.44140625" style="7" bestFit="1" customWidth="1"/>
    <col min="8514" max="8517" width="7.44140625" style="7" bestFit="1" customWidth="1"/>
    <col min="8518" max="8518" width="6.88671875" style="7" bestFit="1" customWidth="1"/>
    <col min="8519" max="8519" width="9" style="7" bestFit="1" customWidth="1"/>
    <col min="8520" max="8521" width="7.44140625" style="7" bestFit="1" customWidth="1"/>
    <col min="8522" max="8523" width="9" style="7" bestFit="1" customWidth="1"/>
    <col min="8524" max="8524" width="9" style="7" customWidth="1"/>
    <col min="8525" max="8525" width="7.44140625" style="7" bestFit="1" customWidth="1"/>
    <col min="8526" max="8526" width="9" style="7" bestFit="1" customWidth="1"/>
    <col min="8527" max="8704" width="11.44140625" style="7"/>
    <col min="8705" max="8705" width="27.44140625" style="7" customWidth="1"/>
    <col min="8706" max="8706" width="10.44140625" style="7" bestFit="1" customWidth="1"/>
    <col min="8707" max="8707" width="9.109375" style="7" bestFit="1" customWidth="1"/>
    <col min="8708" max="8708" width="10.44140625" style="7" bestFit="1" customWidth="1"/>
    <col min="8709" max="8710" width="9.44140625" style="7" bestFit="1" customWidth="1"/>
    <col min="8711" max="8711" width="10.109375" style="7" bestFit="1" customWidth="1"/>
    <col min="8712" max="8712" width="9.109375" style="7" bestFit="1" customWidth="1"/>
    <col min="8713" max="8713" width="10" style="7" customWidth="1"/>
    <col min="8714" max="8717" width="9.44140625" style="7" bestFit="1" customWidth="1"/>
    <col min="8718" max="8718" width="9.109375" style="7" bestFit="1" customWidth="1"/>
    <col min="8719" max="8719" width="8.109375" style="7" bestFit="1" customWidth="1"/>
    <col min="8720" max="8720" width="7.44140625" style="7" bestFit="1" customWidth="1"/>
    <col min="8721" max="8724" width="7.44140625" style="7" customWidth="1"/>
    <col min="8725" max="8725" width="13.6640625" style="7" bestFit="1" customWidth="1"/>
    <col min="8726" max="8730" width="10.109375" style="7" customWidth="1"/>
    <col min="8731" max="8731" width="9" style="7" bestFit="1" customWidth="1"/>
    <col min="8732" max="8732" width="7.44140625" style="7" bestFit="1" customWidth="1"/>
    <col min="8733" max="8733" width="10.44140625" style="7" bestFit="1" customWidth="1"/>
    <col min="8734" max="8737" width="7.44140625" style="7" bestFit="1" customWidth="1"/>
    <col min="8738" max="8738" width="6.88671875" style="7" bestFit="1" customWidth="1"/>
    <col min="8739" max="8739" width="9" style="7" bestFit="1" customWidth="1"/>
    <col min="8740" max="8741" width="7.44140625" style="7" bestFit="1" customWidth="1"/>
    <col min="8742" max="8743" width="9" style="7" bestFit="1" customWidth="1"/>
    <col min="8744" max="8744" width="9" style="7" customWidth="1"/>
    <col min="8745" max="8745" width="7.44140625" style="7" bestFit="1" customWidth="1"/>
    <col min="8746" max="8746" width="10.44140625" style="7" bestFit="1" customWidth="1"/>
    <col min="8747" max="8747" width="11.44140625" style="7"/>
    <col min="8748" max="8748" width="29.44140625" style="7" customWidth="1"/>
    <col min="8749" max="8749" width="9" style="7" bestFit="1" customWidth="1"/>
    <col min="8750" max="8750" width="7.44140625" style="7" bestFit="1" customWidth="1"/>
    <col min="8751" max="8751" width="10.44140625" style="7" bestFit="1" customWidth="1"/>
    <col min="8752" max="8755" width="7.44140625" style="7" bestFit="1" customWidth="1"/>
    <col min="8756" max="8756" width="6.88671875" style="7" bestFit="1" customWidth="1"/>
    <col min="8757" max="8757" width="9" style="7" bestFit="1" customWidth="1"/>
    <col min="8758" max="8759" width="7.44140625" style="7" bestFit="1" customWidth="1"/>
    <col min="8760" max="8761" width="9" style="7" bestFit="1" customWidth="1"/>
    <col min="8762" max="8762" width="9" style="7" customWidth="1"/>
    <col min="8763" max="8763" width="7.44140625" style="7" bestFit="1" customWidth="1"/>
    <col min="8764" max="8764" width="9" style="7" bestFit="1" customWidth="1"/>
    <col min="8765" max="8765" width="11.44140625" style="7"/>
    <col min="8766" max="8766" width="29.44140625" style="7" customWidth="1"/>
    <col min="8767" max="8767" width="9" style="7" bestFit="1" customWidth="1"/>
    <col min="8768" max="8768" width="7.44140625" style="7" bestFit="1" customWidth="1"/>
    <col min="8769" max="8769" width="10.44140625" style="7" bestFit="1" customWidth="1"/>
    <col min="8770" max="8773" width="7.44140625" style="7" bestFit="1" customWidth="1"/>
    <col min="8774" max="8774" width="6.88671875" style="7" bestFit="1" customWidth="1"/>
    <col min="8775" max="8775" width="9" style="7" bestFit="1" customWidth="1"/>
    <col min="8776" max="8777" width="7.44140625" style="7" bestFit="1" customWidth="1"/>
    <col min="8778" max="8779" width="9" style="7" bestFit="1" customWidth="1"/>
    <col min="8780" max="8780" width="9" style="7" customWidth="1"/>
    <col min="8781" max="8781" width="7.44140625" style="7" bestFit="1" customWidth="1"/>
    <col min="8782" max="8782" width="9" style="7" bestFit="1" customWidth="1"/>
    <col min="8783" max="8960" width="11.44140625" style="7"/>
    <col min="8961" max="8961" width="27.44140625" style="7" customWidth="1"/>
    <col min="8962" max="8962" width="10.44140625" style="7" bestFit="1" customWidth="1"/>
    <col min="8963" max="8963" width="9.109375" style="7" bestFit="1" customWidth="1"/>
    <col min="8964" max="8964" width="10.44140625" style="7" bestFit="1" customWidth="1"/>
    <col min="8965" max="8966" width="9.44140625" style="7" bestFit="1" customWidth="1"/>
    <col min="8967" max="8967" width="10.109375" style="7" bestFit="1" customWidth="1"/>
    <col min="8968" max="8968" width="9.109375" style="7" bestFit="1" customWidth="1"/>
    <col min="8969" max="8969" width="10" style="7" customWidth="1"/>
    <col min="8970" max="8973" width="9.44140625" style="7" bestFit="1" customWidth="1"/>
    <col min="8974" max="8974" width="9.109375" style="7" bestFit="1" customWidth="1"/>
    <col min="8975" max="8975" width="8.109375" style="7" bestFit="1" customWidth="1"/>
    <col min="8976" max="8976" width="7.44140625" style="7" bestFit="1" customWidth="1"/>
    <col min="8977" max="8980" width="7.44140625" style="7" customWidth="1"/>
    <col min="8981" max="8981" width="13.6640625" style="7" bestFit="1" customWidth="1"/>
    <col min="8982" max="8986" width="10.109375" style="7" customWidth="1"/>
    <col min="8987" max="8987" width="9" style="7" bestFit="1" customWidth="1"/>
    <col min="8988" max="8988" width="7.44140625" style="7" bestFit="1" customWidth="1"/>
    <col min="8989" max="8989" width="10.44140625" style="7" bestFit="1" customWidth="1"/>
    <col min="8990" max="8993" width="7.44140625" style="7" bestFit="1" customWidth="1"/>
    <col min="8994" max="8994" width="6.88671875" style="7" bestFit="1" customWidth="1"/>
    <col min="8995" max="8995" width="9" style="7" bestFit="1" customWidth="1"/>
    <col min="8996" max="8997" width="7.44140625" style="7" bestFit="1" customWidth="1"/>
    <col min="8998" max="8999" width="9" style="7" bestFit="1" customWidth="1"/>
    <col min="9000" max="9000" width="9" style="7" customWidth="1"/>
    <col min="9001" max="9001" width="7.44140625" style="7" bestFit="1" customWidth="1"/>
    <col min="9002" max="9002" width="10.44140625" style="7" bestFit="1" customWidth="1"/>
    <col min="9003" max="9003" width="11.44140625" style="7"/>
    <col min="9004" max="9004" width="29.44140625" style="7" customWidth="1"/>
    <col min="9005" max="9005" width="9" style="7" bestFit="1" customWidth="1"/>
    <col min="9006" max="9006" width="7.44140625" style="7" bestFit="1" customWidth="1"/>
    <col min="9007" max="9007" width="10.44140625" style="7" bestFit="1" customWidth="1"/>
    <col min="9008" max="9011" width="7.44140625" style="7" bestFit="1" customWidth="1"/>
    <col min="9012" max="9012" width="6.88671875" style="7" bestFit="1" customWidth="1"/>
    <col min="9013" max="9013" width="9" style="7" bestFit="1" customWidth="1"/>
    <col min="9014" max="9015" width="7.44140625" style="7" bestFit="1" customWidth="1"/>
    <col min="9016" max="9017" width="9" style="7" bestFit="1" customWidth="1"/>
    <col min="9018" max="9018" width="9" style="7" customWidth="1"/>
    <col min="9019" max="9019" width="7.44140625" style="7" bestFit="1" customWidth="1"/>
    <col min="9020" max="9020" width="9" style="7" bestFit="1" customWidth="1"/>
    <col min="9021" max="9021" width="11.44140625" style="7"/>
    <col min="9022" max="9022" width="29.44140625" style="7" customWidth="1"/>
    <col min="9023" max="9023" width="9" style="7" bestFit="1" customWidth="1"/>
    <col min="9024" max="9024" width="7.44140625" style="7" bestFit="1" customWidth="1"/>
    <col min="9025" max="9025" width="10.44140625" style="7" bestFit="1" customWidth="1"/>
    <col min="9026" max="9029" width="7.44140625" style="7" bestFit="1" customWidth="1"/>
    <col min="9030" max="9030" width="6.88671875" style="7" bestFit="1" customWidth="1"/>
    <col min="9031" max="9031" width="9" style="7" bestFit="1" customWidth="1"/>
    <col min="9032" max="9033" width="7.44140625" style="7" bestFit="1" customWidth="1"/>
    <col min="9034" max="9035" width="9" style="7" bestFit="1" customWidth="1"/>
    <col min="9036" max="9036" width="9" style="7" customWidth="1"/>
    <col min="9037" max="9037" width="7.44140625" style="7" bestFit="1" customWidth="1"/>
    <col min="9038" max="9038" width="9" style="7" bestFit="1" customWidth="1"/>
    <col min="9039" max="9216" width="11.44140625" style="7"/>
    <col min="9217" max="9217" width="27.44140625" style="7" customWidth="1"/>
    <col min="9218" max="9218" width="10.44140625" style="7" bestFit="1" customWidth="1"/>
    <col min="9219" max="9219" width="9.109375" style="7" bestFit="1" customWidth="1"/>
    <col min="9220" max="9220" width="10.44140625" style="7" bestFit="1" customWidth="1"/>
    <col min="9221" max="9222" width="9.44140625" style="7" bestFit="1" customWidth="1"/>
    <col min="9223" max="9223" width="10.109375" style="7" bestFit="1" customWidth="1"/>
    <col min="9224" max="9224" width="9.109375" style="7" bestFit="1" customWidth="1"/>
    <col min="9225" max="9225" width="10" style="7" customWidth="1"/>
    <col min="9226" max="9229" width="9.44140625" style="7" bestFit="1" customWidth="1"/>
    <col min="9230" max="9230" width="9.109375" style="7" bestFit="1" customWidth="1"/>
    <col min="9231" max="9231" width="8.109375" style="7" bestFit="1" customWidth="1"/>
    <col min="9232" max="9232" width="7.44140625" style="7" bestFit="1" customWidth="1"/>
    <col min="9233" max="9236" width="7.44140625" style="7" customWidth="1"/>
    <col min="9237" max="9237" width="13.6640625" style="7" bestFit="1" customWidth="1"/>
    <col min="9238" max="9242" width="10.109375" style="7" customWidth="1"/>
    <col min="9243" max="9243" width="9" style="7" bestFit="1" customWidth="1"/>
    <col min="9244" max="9244" width="7.44140625" style="7" bestFit="1" customWidth="1"/>
    <col min="9245" max="9245" width="10.44140625" style="7" bestFit="1" customWidth="1"/>
    <col min="9246" max="9249" width="7.44140625" style="7" bestFit="1" customWidth="1"/>
    <col min="9250" max="9250" width="6.88671875" style="7" bestFit="1" customWidth="1"/>
    <col min="9251" max="9251" width="9" style="7" bestFit="1" customWidth="1"/>
    <col min="9252" max="9253" width="7.44140625" style="7" bestFit="1" customWidth="1"/>
    <col min="9254" max="9255" width="9" style="7" bestFit="1" customWidth="1"/>
    <col min="9256" max="9256" width="9" style="7" customWidth="1"/>
    <col min="9257" max="9257" width="7.44140625" style="7" bestFit="1" customWidth="1"/>
    <col min="9258" max="9258" width="10.44140625" style="7" bestFit="1" customWidth="1"/>
    <col min="9259" max="9259" width="11.44140625" style="7"/>
    <col min="9260" max="9260" width="29.44140625" style="7" customWidth="1"/>
    <col min="9261" max="9261" width="9" style="7" bestFit="1" customWidth="1"/>
    <col min="9262" max="9262" width="7.44140625" style="7" bestFit="1" customWidth="1"/>
    <col min="9263" max="9263" width="10.44140625" style="7" bestFit="1" customWidth="1"/>
    <col min="9264" max="9267" width="7.44140625" style="7" bestFit="1" customWidth="1"/>
    <col min="9268" max="9268" width="6.88671875" style="7" bestFit="1" customWidth="1"/>
    <col min="9269" max="9269" width="9" style="7" bestFit="1" customWidth="1"/>
    <col min="9270" max="9271" width="7.44140625" style="7" bestFit="1" customWidth="1"/>
    <col min="9272" max="9273" width="9" style="7" bestFit="1" customWidth="1"/>
    <col min="9274" max="9274" width="9" style="7" customWidth="1"/>
    <col min="9275" max="9275" width="7.44140625" style="7" bestFit="1" customWidth="1"/>
    <col min="9276" max="9276" width="9" style="7" bestFit="1" customWidth="1"/>
    <col min="9277" max="9277" width="11.44140625" style="7"/>
    <col min="9278" max="9278" width="29.44140625" style="7" customWidth="1"/>
    <col min="9279" max="9279" width="9" style="7" bestFit="1" customWidth="1"/>
    <col min="9280" max="9280" width="7.44140625" style="7" bestFit="1" customWidth="1"/>
    <col min="9281" max="9281" width="10.44140625" style="7" bestFit="1" customWidth="1"/>
    <col min="9282" max="9285" width="7.44140625" style="7" bestFit="1" customWidth="1"/>
    <col min="9286" max="9286" width="6.88671875" style="7" bestFit="1" customWidth="1"/>
    <col min="9287" max="9287" width="9" style="7" bestFit="1" customWidth="1"/>
    <col min="9288" max="9289" width="7.44140625" style="7" bestFit="1" customWidth="1"/>
    <col min="9290" max="9291" width="9" style="7" bestFit="1" customWidth="1"/>
    <col min="9292" max="9292" width="9" style="7" customWidth="1"/>
    <col min="9293" max="9293" width="7.44140625" style="7" bestFit="1" customWidth="1"/>
    <col min="9294" max="9294" width="9" style="7" bestFit="1" customWidth="1"/>
    <col min="9295" max="9472" width="11.44140625" style="7"/>
    <col min="9473" max="9473" width="27.44140625" style="7" customWidth="1"/>
    <col min="9474" max="9474" width="10.44140625" style="7" bestFit="1" customWidth="1"/>
    <col min="9475" max="9475" width="9.109375" style="7" bestFit="1" customWidth="1"/>
    <col min="9476" max="9476" width="10.44140625" style="7" bestFit="1" customWidth="1"/>
    <col min="9477" max="9478" width="9.44140625" style="7" bestFit="1" customWidth="1"/>
    <col min="9479" max="9479" width="10.109375" style="7" bestFit="1" customWidth="1"/>
    <col min="9480" max="9480" width="9.109375" style="7" bestFit="1" customWidth="1"/>
    <col min="9481" max="9481" width="10" style="7" customWidth="1"/>
    <col min="9482" max="9485" width="9.44140625" style="7" bestFit="1" customWidth="1"/>
    <col min="9486" max="9486" width="9.109375" style="7" bestFit="1" customWidth="1"/>
    <col min="9487" max="9487" width="8.109375" style="7" bestFit="1" customWidth="1"/>
    <col min="9488" max="9488" width="7.44140625" style="7" bestFit="1" customWidth="1"/>
    <col min="9489" max="9492" width="7.44140625" style="7" customWidth="1"/>
    <col min="9493" max="9493" width="13.6640625" style="7" bestFit="1" customWidth="1"/>
    <col min="9494" max="9498" width="10.109375" style="7" customWidth="1"/>
    <col min="9499" max="9499" width="9" style="7" bestFit="1" customWidth="1"/>
    <col min="9500" max="9500" width="7.44140625" style="7" bestFit="1" customWidth="1"/>
    <col min="9501" max="9501" width="10.44140625" style="7" bestFit="1" customWidth="1"/>
    <col min="9502" max="9505" width="7.44140625" style="7" bestFit="1" customWidth="1"/>
    <col min="9506" max="9506" width="6.88671875" style="7" bestFit="1" customWidth="1"/>
    <col min="9507" max="9507" width="9" style="7" bestFit="1" customWidth="1"/>
    <col min="9508" max="9509" width="7.44140625" style="7" bestFit="1" customWidth="1"/>
    <col min="9510" max="9511" width="9" style="7" bestFit="1" customWidth="1"/>
    <col min="9512" max="9512" width="9" style="7" customWidth="1"/>
    <col min="9513" max="9513" width="7.44140625" style="7" bestFit="1" customWidth="1"/>
    <col min="9514" max="9514" width="10.44140625" style="7" bestFit="1" customWidth="1"/>
    <col min="9515" max="9515" width="11.44140625" style="7"/>
    <col min="9516" max="9516" width="29.44140625" style="7" customWidth="1"/>
    <col min="9517" max="9517" width="9" style="7" bestFit="1" customWidth="1"/>
    <col min="9518" max="9518" width="7.44140625" style="7" bestFit="1" customWidth="1"/>
    <col min="9519" max="9519" width="10.44140625" style="7" bestFit="1" customWidth="1"/>
    <col min="9520" max="9523" width="7.44140625" style="7" bestFit="1" customWidth="1"/>
    <col min="9524" max="9524" width="6.88671875" style="7" bestFit="1" customWidth="1"/>
    <col min="9525" max="9525" width="9" style="7" bestFit="1" customWidth="1"/>
    <col min="9526" max="9527" width="7.44140625" style="7" bestFit="1" customWidth="1"/>
    <col min="9528" max="9529" width="9" style="7" bestFit="1" customWidth="1"/>
    <col min="9530" max="9530" width="9" style="7" customWidth="1"/>
    <col min="9531" max="9531" width="7.44140625" style="7" bestFit="1" customWidth="1"/>
    <col min="9532" max="9532" width="9" style="7" bestFit="1" customWidth="1"/>
    <col min="9533" max="9533" width="11.44140625" style="7"/>
    <col min="9534" max="9534" width="29.44140625" style="7" customWidth="1"/>
    <col min="9535" max="9535" width="9" style="7" bestFit="1" customWidth="1"/>
    <col min="9536" max="9536" width="7.44140625" style="7" bestFit="1" customWidth="1"/>
    <col min="9537" max="9537" width="10.44140625" style="7" bestFit="1" customWidth="1"/>
    <col min="9538" max="9541" width="7.44140625" style="7" bestFit="1" customWidth="1"/>
    <col min="9542" max="9542" width="6.88671875" style="7" bestFit="1" customWidth="1"/>
    <col min="9543" max="9543" width="9" style="7" bestFit="1" customWidth="1"/>
    <col min="9544" max="9545" width="7.44140625" style="7" bestFit="1" customWidth="1"/>
    <col min="9546" max="9547" width="9" style="7" bestFit="1" customWidth="1"/>
    <col min="9548" max="9548" width="9" style="7" customWidth="1"/>
    <col min="9549" max="9549" width="7.44140625" style="7" bestFit="1" customWidth="1"/>
    <col min="9550" max="9550" width="9" style="7" bestFit="1" customWidth="1"/>
    <col min="9551" max="9728" width="11.44140625" style="7"/>
    <col min="9729" max="9729" width="27.44140625" style="7" customWidth="1"/>
    <col min="9730" max="9730" width="10.44140625" style="7" bestFit="1" customWidth="1"/>
    <col min="9731" max="9731" width="9.109375" style="7" bestFit="1" customWidth="1"/>
    <col min="9732" max="9732" width="10.44140625" style="7" bestFit="1" customWidth="1"/>
    <col min="9733" max="9734" width="9.44140625" style="7" bestFit="1" customWidth="1"/>
    <col min="9735" max="9735" width="10.109375" style="7" bestFit="1" customWidth="1"/>
    <col min="9736" max="9736" width="9.109375" style="7" bestFit="1" customWidth="1"/>
    <col min="9737" max="9737" width="10" style="7" customWidth="1"/>
    <col min="9738" max="9741" width="9.44140625" style="7" bestFit="1" customWidth="1"/>
    <col min="9742" max="9742" width="9.109375" style="7" bestFit="1" customWidth="1"/>
    <col min="9743" max="9743" width="8.109375" style="7" bestFit="1" customWidth="1"/>
    <col min="9744" max="9744" width="7.44140625" style="7" bestFit="1" customWidth="1"/>
    <col min="9745" max="9748" width="7.44140625" style="7" customWidth="1"/>
    <col min="9749" max="9749" width="13.6640625" style="7" bestFit="1" customWidth="1"/>
    <col min="9750" max="9754" width="10.109375" style="7" customWidth="1"/>
    <col min="9755" max="9755" width="9" style="7" bestFit="1" customWidth="1"/>
    <col min="9756" max="9756" width="7.44140625" style="7" bestFit="1" customWidth="1"/>
    <col min="9757" max="9757" width="10.44140625" style="7" bestFit="1" customWidth="1"/>
    <col min="9758" max="9761" width="7.44140625" style="7" bestFit="1" customWidth="1"/>
    <col min="9762" max="9762" width="6.88671875" style="7" bestFit="1" customWidth="1"/>
    <col min="9763" max="9763" width="9" style="7" bestFit="1" customWidth="1"/>
    <col min="9764" max="9765" width="7.44140625" style="7" bestFit="1" customWidth="1"/>
    <col min="9766" max="9767" width="9" style="7" bestFit="1" customWidth="1"/>
    <col min="9768" max="9768" width="9" style="7" customWidth="1"/>
    <col min="9769" max="9769" width="7.44140625" style="7" bestFit="1" customWidth="1"/>
    <col min="9770" max="9770" width="10.44140625" style="7" bestFit="1" customWidth="1"/>
    <col min="9771" max="9771" width="11.44140625" style="7"/>
    <col min="9772" max="9772" width="29.44140625" style="7" customWidth="1"/>
    <col min="9773" max="9773" width="9" style="7" bestFit="1" customWidth="1"/>
    <col min="9774" max="9774" width="7.44140625" style="7" bestFit="1" customWidth="1"/>
    <col min="9775" max="9775" width="10.44140625" style="7" bestFit="1" customWidth="1"/>
    <col min="9776" max="9779" width="7.44140625" style="7" bestFit="1" customWidth="1"/>
    <col min="9780" max="9780" width="6.88671875" style="7" bestFit="1" customWidth="1"/>
    <col min="9781" max="9781" width="9" style="7" bestFit="1" customWidth="1"/>
    <col min="9782" max="9783" width="7.44140625" style="7" bestFit="1" customWidth="1"/>
    <col min="9784" max="9785" width="9" style="7" bestFit="1" customWidth="1"/>
    <col min="9786" max="9786" width="9" style="7" customWidth="1"/>
    <col min="9787" max="9787" width="7.44140625" style="7" bestFit="1" customWidth="1"/>
    <col min="9788" max="9788" width="9" style="7" bestFit="1" customWidth="1"/>
    <col min="9789" max="9789" width="11.44140625" style="7"/>
    <col min="9790" max="9790" width="29.44140625" style="7" customWidth="1"/>
    <col min="9791" max="9791" width="9" style="7" bestFit="1" customWidth="1"/>
    <col min="9792" max="9792" width="7.44140625" style="7" bestFit="1" customWidth="1"/>
    <col min="9793" max="9793" width="10.44140625" style="7" bestFit="1" customWidth="1"/>
    <col min="9794" max="9797" width="7.44140625" style="7" bestFit="1" customWidth="1"/>
    <col min="9798" max="9798" width="6.88671875" style="7" bestFit="1" customWidth="1"/>
    <col min="9799" max="9799" width="9" style="7" bestFit="1" customWidth="1"/>
    <col min="9800" max="9801" width="7.44140625" style="7" bestFit="1" customWidth="1"/>
    <col min="9802" max="9803" width="9" style="7" bestFit="1" customWidth="1"/>
    <col min="9804" max="9804" width="9" style="7" customWidth="1"/>
    <col min="9805" max="9805" width="7.44140625" style="7" bestFit="1" customWidth="1"/>
    <col min="9806" max="9806" width="9" style="7" bestFit="1" customWidth="1"/>
    <col min="9807" max="9984" width="11.44140625" style="7"/>
    <col min="9985" max="9985" width="27.44140625" style="7" customWidth="1"/>
    <col min="9986" max="9986" width="10.44140625" style="7" bestFit="1" customWidth="1"/>
    <col min="9987" max="9987" width="9.109375" style="7" bestFit="1" customWidth="1"/>
    <col min="9988" max="9988" width="10.44140625" style="7" bestFit="1" customWidth="1"/>
    <col min="9989" max="9990" width="9.44140625" style="7" bestFit="1" customWidth="1"/>
    <col min="9991" max="9991" width="10.109375" style="7" bestFit="1" customWidth="1"/>
    <col min="9992" max="9992" width="9.109375" style="7" bestFit="1" customWidth="1"/>
    <col min="9993" max="9993" width="10" style="7" customWidth="1"/>
    <col min="9994" max="9997" width="9.44140625" style="7" bestFit="1" customWidth="1"/>
    <col min="9998" max="9998" width="9.109375" style="7" bestFit="1" customWidth="1"/>
    <col min="9999" max="9999" width="8.109375" style="7" bestFit="1" customWidth="1"/>
    <col min="10000" max="10000" width="7.44140625" style="7" bestFit="1" customWidth="1"/>
    <col min="10001" max="10004" width="7.44140625" style="7" customWidth="1"/>
    <col min="10005" max="10005" width="13.6640625" style="7" bestFit="1" customWidth="1"/>
    <col min="10006" max="10010" width="10.109375" style="7" customWidth="1"/>
    <col min="10011" max="10011" width="9" style="7" bestFit="1" customWidth="1"/>
    <col min="10012" max="10012" width="7.44140625" style="7" bestFit="1" customWidth="1"/>
    <col min="10013" max="10013" width="10.44140625" style="7" bestFit="1" customWidth="1"/>
    <col min="10014" max="10017" width="7.44140625" style="7" bestFit="1" customWidth="1"/>
    <col min="10018" max="10018" width="6.88671875" style="7" bestFit="1" customWidth="1"/>
    <col min="10019" max="10019" width="9" style="7" bestFit="1" customWidth="1"/>
    <col min="10020" max="10021" width="7.44140625" style="7" bestFit="1" customWidth="1"/>
    <col min="10022" max="10023" width="9" style="7" bestFit="1" customWidth="1"/>
    <col min="10024" max="10024" width="9" style="7" customWidth="1"/>
    <col min="10025" max="10025" width="7.44140625" style="7" bestFit="1" customWidth="1"/>
    <col min="10026" max="10026" width="10.44140625" style="7" bestFit="1" customWidth="1"/>
    <col min="10027" max="10027" width="11.44140625" style="7"/>
    <col min="10028" max="10028" width="29.44140625" style="7" customWidth="1"/>
    <col min="10029" max="10029" width="9" style="7" bestFit="1" customWidth="1"/>
    <col min="10030" max="10030" width="7.44140625" style="7" bestFit="1" customWidth="1"/>
    <col min="10031" max="10031" width="10.44140625" style="7" bestFit="1" customWidth="1"/>
    <col min="10032" max="10035" width="7.44140625" style="7" bestFit="1" customWidth="1"/>
    <col min="10036" max="10036" width="6.88671875" style="7" bestFit="1" customWidth="1"/>
    <col min="10037" max="10037" width="9" style="7" bestFit="1" customWidth="1"/>
    <col min="10038" max="10039" width="7.44140625" style="7" bestFit="1" customWidth="1"/>
    <col min="10040" max="10041" width="9" style="7" bestFit="1" customWidth="1"/>
    <col min="10042" max="10042" width="9" style="7" customWidth="1"/>
    <col min="10043" max="10043" width="7.44140625" style="7" bestFit="1" customWidth="1"/>
    <col min="10044" max="10044" width="9" style="7" bestFit="1" customWidth="1"/>
    <col min="10045" max="10045" width="11.44140625" style="7"/>
    <col min="10046" max="10046" width="29.44140625" style="7" customWidth="1"/>
    <col min="10047" max="10047" width="9" style="7" bestFit="1" customWidth="1"/>
    <col min="10048" max="10048" width="7.44140625" style="7" bestFit="1" customWidth="1"/>
    <col min="10049" max="10049" width="10.44140625" style="7" bestFit="1" customWidth="1"/>
    <col min="10050" max="10053" width="7.44140625" style="7" bestFit="1" customWidth="1"/>
    <col min="10054" max="10054" width="6.88671875" style="7" bestFit="1" customWidth="1"/>
    <col min="10055" max="10055" width="9" style="7" bestFit="1" customWidth="1"/>
    <col min="10056" max="10057" width="7.44140625" style="7" bestFit="1" customWidth="1"/>
    <col min="10058" max="10059" width="9" style="7" bestFit="1" customWidth="1"/>
    <col min="10060" max="10060" width="9" style="7" customWidth="1"/>
    <col min="10061" max="10061" width="7.44140625" style="7" bestFit="1" customWidth="1"/>
    <col min="10062" max="10062" width="9" style="7" bestFit="1" customWidth="1"/>
    <col min="10063" max="10240" width="11.44140625" style="7"/>
    <col min="10241" max="10241" width="27.44140625" style="7" customWidth="1"/>
    <col min="10242" max="10242" width="10.44140625" style="7" bestFit="1" customWidth="1"/>
    <col min="10243" max="10243" width="9.109375" style="7" bestFit="1" customWidth="1"/>
    <col min="10244" max="10244" width="10.44140625" style="7" bestFit="1" customWidth="1"/>
    <col min="10245" max="10246" width="9.44140625" style="7" bestFit="1" customWidth="1"/>
    <col min="10247" max="10247" width="10.109375" style="7" bestFit="1" customWidth="1"/>
    <col min="10248" max="10248" width="9.109375" style="7" bestFit="1" customWidth="1"/>
    <col min="10249" max="10249" width="10" style="7" customWidth="1"/>
    <col min="10250" max="10253" width="9.44140625" style="7" bestFit="1" customWidth="1"/>
    <col min="10254" max="10254" width="9.109375" style="7" bestFit="1" customWidth="1"/>
    <col min="10255" max="10255" width="8.109375" style="7" bestFit="1" customWidth="1"/>
    <col min="10256" max="10256" width="7.44140625" style="7" bestFit="1" customWidth="1"/>
    <col min="10257" max="10260" width="7.44140625" style="7" customWidth="1"/>
    <col min="10261" max="10261" width="13.6640625" style="7" bestFit="1" customWidth="1"/>
    <col min="10262" max="10266" width="10.109375" style="7" customWidth="1"/>
    <col min="10267" max="10267" width="9" style="7" bestFit="1" customWidth="1"/>
    <col min="10268" max="10268" width="7.44140625" style="7" bestFit="1" customWidth="1"/>
    <col min="10269" max="10269" width="10.44140625" style="7" bestFit="1" customWidth="1"/>
    <col min="10270" max="10273" width="7.44140625" style="7" bestFit="1" customWidth="1"/>
    <col min="10274" max="10274" width="6.88671875" style="7" bestFit="1" customWidth="1"/>
    <col min="10275" max="10275" width="9" style="7" bestFit="1" customWidth="1"/>
    <col min="10276" max="10277" width="7.44140625" style="7" bestFit="1" customWidth="1"/>
    <col min="10278" max="10279" width="9" style="7" bestFit="1" customWidth="1"/>
    <col min="10280" max="10280" width="9" style="7" customWidth="1"/>
    <col min="10281" max="10281" width="7.44140625" style="7" bestFit="1" customWidth="1"/>
    <col min="10282" max="10282" width="10.44140625" style="7" bestFit="1" customWidth="1"/>
    <col min="10283" max="10283" width="11.44140625" style="7"/>
    <col min="10284" max="10284" width="29.44140625" style="7" customWidth="1"/>
    <col min="10285" max="10285" width="9" style="7" bestFit="1" customWidth="1"/>
    <col min="10286" max="10286" width="7.44140625" style="7" bestFit="1" customWidth="1"/>
    <col min="10287" max="10287" width="10.44140625" style="7" bestFit="1" customWidth="1"/>
    <col min="10288" max="10291" width="7.44140625" style="7" bestFit="1" customWidth="1"/>
    <col min="10292" max="10292" width="6.88671875" style="7" bestFit="1" customWidth="1"/>
    <col min="10293" max="10293" width="9" style="7" bestFit="1" customWidth="1"/>
    <col min="10294" max="10295" width="7.44140625" style="7" bestFit="1" customWidth="1"/>
    <col min="10296" max="10297" width="9" style="7" bestFit="1" customWidth="1"/>
    <col min="10298" max="10298" width="9" style="7" customWidth="1"/>
    <col min="10299" max="10299" width="7.44140625" style="7" bestFit="1" customWidth="1"/>
    <col min="10300" max="10300" width="9" style="7" bestFit="1" customWidth="1"/>
    <col min="10301" max="10301" width="11.44140625" style="7"/>
    <col min="10302" max="10302" width="29.44140625" style="7" customWidth="1"/>
    <col min="10303" max="10303" width="9" style="7" bestFit="1" customWidth="1"/>
    <col min="10304" max="10304" width="7.44140625" style="7" bestFit="1" customWidth="1"/>
    <col min="10305" max="10305" width="10.44140625" style="7" bestFit="1" customWidth="1"/>
    <col min="10306" max="10309" width="7.44140625" style="7" bestFit="1" customWidth="1"/>
    <col min="10310" max="10310" width="6.88671875" style="7" bestFit="1" customWidth="1"/>
    <col min="10311" max="10311" width="9" style="7" bestFit="1" customWidth="1"/>
    <col min="10312" max="10313" width="7.44140625" style="7" bestFit="1" customWidth="1"/>
    <col min="10314" max="10315" width="9" style="7" bestFit="1" customWidth="1"/>
    <col min="10316" max="10316" width="9" style="7" customWidth="1"/>
    <col min="10317" max="10317" width="7.44140625" style="7" bestFit="1" customWidth="1"/>
    <col min="10318" max="10318" width="9" style="7" bestFit="1" customWidth="1"/>
    <col min="10319" max="10496" width="11.44140625" style="7"/>
    <col min="10497" max="10497" width="27.44140625" style="7" customWidth="1"/>
    <col min="10498" max="10498" width="10.44140625" style="7" bestFit="1" customWidth="1"/>
    <col min="10499" max="10499" width="9.109375" style="7" bestFit="1" customWidth="1"/>
    <col min="10500" max="10500" width="10.44140625" style="7" bestFit="1" customWidth="1"/>
    <col min="10501" max="10502" width="9.44140625" style="7" bestFit="1" customWidth="1"/>
    <col min="10503" max="10503" width="10.109375" style="7" bestFit="1" customWidth="1"/>
    <col min="10504" max="10504" width="9.109375" style="7" bestFit="1" customWidth="1"/>
    <col min="10505" max="10505" width="10" style="7" customWidth="1"/>
    <col min="10506" max="10509" width="9.44140625" style="7" bestFit="1" customWidth="1"/>
    <col min="10510" max="10510" width="9.109375" style="7" bestFit="1" customWidth="1"/>
    <col min="10511" max="10511" width="8.109375" style="7" bestFit="1" customWidth="1"/>
    <col min="10512" max="10512" width="7.44140625" style="7" bestFit="1" customWidth="1"/>
    <col min="10513" max="10516" width="7.44140625" style="7" customWidth="1"/>
    <col min="10517" max="10517" width="13.6640625" style="7" bestFit="1" customWidth="1"/>
    <col min="10518" max="10522" width="10.109375" style="7" customWidth="1"/>
    <col min="10523" max="10523" width="9" style="7" bestFit="1" customWidth="1"/>
    <col min="10524" max="10524" width="7.44140625" style="7" bestFit="1" customWidth="1"/>
    <col min="10525" max="10525" width="10.44140625" style="7" bestFit="1" customWidth="1"/>
    <col min="10526" max="10529" width="7.44140625" style="7" bestFit="1" customWidth="1"/>
    <col min="10530" max="10530" width="6.88671875" style="7" bestFit="1" customWidth="1"/>
    <col min="10531" max="10531" width="9" style="7" bestFit="1" customWidth="1"/>
    <col min="10532" max="10533" width="7.44140625" style="7" bestFit="1" customWidth="1"/>
    <col min="10534" max="10535" width="9" style="7" bestFit="1" customWidth="1"/>
    <col min="10536" max="10536" width="9" style="7" customWidth="1"/>
    <col min="10537" max="10537" width="7.44140625" style="7" bestFit="1" customWidth="1"/>
    <col min="10538" max="10538" width="10.44140625" style="7" bestFit="1" customWidth="1"/>
    <col min="10539" max="10539" width="11.44140625" style="7"/>
    <col min="10540" max="10540" width="29.44140625" style="7" customWidth="1"/>
    <col min="10541" max="10541" width="9" style="7" bestFit="1" customWidth="1"/>
    <col min="10542" max="10542" width="7.44140625" style="7" bestFit="1" customWidth="1"/>
    <col min="10543" max="10543" width="10.44140625" style="7" bestFit="1" customWidth="1"/>
    <col min="10544" max="10547" width="7.44140625" style="7" bestFit="1" customWidth="1"/>
    <col min="10548" max="10548" width="6.88671875" style="7" bestFit="1" customWidth="1"/>
    <col min="10549" max="10549" width="9" style="7" bestFit="1" customWidth="1"/>
    <col min="10550" max="10551" width="7.44140625" style="7" bestFit="1" customWidth="1"/>
    <col min="10552" max="10553" width="9" style="7" bestFit="1" customWidth="1"/>
    <col min="10554" max="10554" width="9" style="7" customWidth="1"/>
    <col min="10555" max="10555" width="7.44140625" style="7" bestFit="1" customWidth="1"/>
    <col min="10556" max="10556" width="9" style="7" bestFit="1" customWidth="1"/>
    <col min="10557" max="10557" width="11.44140625" style="7"/>
    <col min="10558" max="10558" width="29.44140625" style="7" customWidth="1"/>
    <col min="10559" max="10559" width="9" style="7" bestFit="1" customWidth="1"/>
    <col min="10560" max="10560" width="7.44140625" style="7" bestFit="1" customWidth="1"/>
    <col min="10561" max="10561" width="10.44140625" style="7" bestFit="1" customWidth="1"/>
    <col min="10562" max="10565" width="7.44140625" style="7" bestFit="1" customWidth="1"/>
    <col min="10566" max="10566" width="6.88671875" style="7" bestFit="1" customWidth="1"/>
    <col min="10567" max="10567" width="9" style="7" bestFit="1" customWidth="1"/>
    <col min="10568" max="10569" width="7.44140625" style="7" bestFit="1" customWidth="1"/>
    <col min="10570" max="10571" width="9" style="7" bestFit="1" customWidth="1"/>
    <col min="10572" max="10572" width="9" style="7" customWidth="1"/>
    <col min="10573" max="10573" width="7.44140625" style="7" bestFit="1" customWidth="1"/>
    <col min="10574" max="10574" width="9" style="7" bestFit="1" customWidth="1"/>
    <col min="10575" max="10752" width="11.44140625" style="7"/>
    <col min="10753" max="10753" width="27.44140625" style="7" customWidth="1"/>
    <col min="10754" max="10754" width="10.44140625" style="7" bestFit="1" customWidth="1"/>
    <col min="10755" max="10755" width="9.109375" style="7" bestFit="1" customWidth="1"/>
    <col min="10756" max="10756" width="10.44140625" style="7" bestFit="1" customWidth="1"/>
    <col min="10757" max="10758" width="9.44140625" style="7" bestFit="1" customWidth="1"/>
    <col min="10759" max="10759" width="10.109375" style="7" bestFit="1" customWidth="1"/>
    <col min="10760" max="10760" width="9.109375" style="7" bestFit="1" customWidth="1"/>
    <col min="10761" max="10761" width="10" style="7" customWidth="1"/>
    <col min="10762" max="10765" width="9.44140625" style="7" bestFit="1" customWidth="1"/>
    <col min="10766" max="10766" width="9.109375" style="7" bestFit="1" customWidth="1"/>
    <col min="10767" max="10767" width="8.109375" style="7" bestFit="1" customWidth="1"/>
    <col min="10768" max="10768" width="7.44140625" style="7" bestFit="1" customWidth="1"/>
    <col min="10769" max="10772" width="7.44140625" style="7" customWidth="1"/>
    <col min="10773" max="10773" width="13.6640625" style="7" bestFit="1" customWidth="1"/>
    <col min="10774" max="10778" width="10.109375" style="7" customWidth="1"/>
    <col min="10779" max="10779" width="9" style="7" bestFit="1" customWidth="1"/>
    <col min="10780" max="10780" width="7.44140625" style="7" bestFit="1" customWidth="1"/>
    <col min="10781" max="10781" width="10.44140625" style="7" bestFit="1" customWidth="1"/>
    <col min="10782" max="10785" width="7.44140625" style="7" bestFit="1" customWidth="1"/>
    <col min="10786" max="10786" width="6.88671875" style="7" bestFit="1" customWidth="1"/>
    <col min="10787" max="10787" width="9" style="7" bestFit="1" customWidth="1"/>
    <col min="10788" max="10789" width="7.44140625" style="7" bestFit="1" customWidth="1"/>
    <col min="10790" max="10791" width="9" style="7" bestFit="1" customWidth="1"/>
    <col min="10792" max="10792" width="9" style="7" customWidth="1"/>
    <col min="10793" max="10793" width="7.44140625" style="7" bestFit="1" customWidth="1"/>
    <col min="10794" max="10794" width="10.44140625" style="7" bestFit="1" customWidth="1"/>
    <col min="10795" max="10795" width="11.44140625" style="7"/>
    <col min="10796" max="10796" width="29.44140625" style="7" customWidth="1"/>
    <col min="10797" max="10797" width="9" style="7" bestFit="1" customWidth="1"/>
    <col min="10798" max="10798" width="7.44140625" style="7" bestFit="1" customWidth="1"/>
    <col min="10799" max="10799" width="10.44140625" style="7" bestFit="1" customWidth="1"/>
    <col min="10800" max="10803" width="7.44140625" style="7" bestFit="1" customWidth="1"/>
    <col min="10804" max="10804" width="6.88671875" style="7" bestFit="1" customWidth="1"/>
    <col min="10805" max="10805" width="9" style="7" bestFit="1" customWidth="1"/>
    <col min="10806" max="10807" width="7.44140625" style="7" bestFit="1" customWidth="1"/>
    <col min="10808" max="10809" width="9" style="7" bestFit="1" customWidth="1"/>
    <col min="10810" max="10810" width="9" style="7" customWidth="1"/>
    <col min="10811" max="10811" width="7.44140625" style="7" bestFit="1" customWidth="1"/>
    <col min="10812" max="10812" width="9" style="7" bestFit="1" customWidth="1"/>
    <col min="10813" max="10813" width="11.44140625" style="7"/>
    <col min="10814" max="10814" width="29.44140625" style="7" customWidth="1"/>
    <col min="10815" max="10815" width="9" style="7" bestFit="1" customWidth="1"/>
    <col min="10816" max="10816" width="7.44140625" style="7" bestFit="1" customWidth="1"/>
    <col min="10817" max="10817" width="10.44140625" style="7" bestFit="1" customWidth="1"/>
    <col min="10818" max="10821" width="7.44140625" style="7" bestFit="1" customWidth="1"/>
    <col min="10822" max="10822" width="6.88671875" style="7" bestFit="1" customWidth="1"/>
    <col min="10823" max="10823" width="9" style="7" bestFit="1" customWidth="1"/>
    <col min="10824" max="10825" width="7.44140625" style="7" bestFit="1" customWidth="1"/>
    <col min="10826" max="10827" width="9" style="7" bestFit="1" customWidth="1"/>
    <col min="10828" max="10828" width="9" style="7" customWidth="1"/>
    <col min="10829" max="10829" width="7.44140625" style="7" bestFit="1" customWidth="1"/>
    <col min="10830" max="10830" width="9" style="7" bestFit="1" customWidth="1"/>
    <col min="10831" max="11008" width="11.44140625" style="7"/>
    <col min="11009" max="11009" width="27.44140625" style="7" customWidth="1"/>
    <col min="11010" max="11010" width="10.44140625" style="7" bestFit="1" customWidth="1"/>
    <col min="11011" max="11011" width="9.109375" style="7" bestFit="1" customWidth="1"/>
    <col min="11012" max="11012" width="10.44140625" style="7" bestFit="1" customWidth="1"/>
    <col min="11013" max="11014" width="9.44140625" style="7" bestFit="1" customWidth="1"/>
    <col min="11015" max="11015" width="10.109375" style="7" bestFit="1" customWidth="1"/>
    <col min="11016" max="11016" width="9.109375" style="7" bestFit="1" customWidth="1"/>
    <col min="11017" max="11017" width="10" style="7" customWidth="1"/>
    <col min="11018" max="11021" width="9.44140625" style="7" bestFit="1" customWidth="1"/>
    <col min="11022" max="11022" width="9.109375" style="7" bestFit="1" customWidth="1"/>
    <col min="11023" max="11023" width="8.109375" style="7" bestFit="1" customWidth="1"/>
    <col min="11024" max="11024" width="7.44140625" style="7" bestFit="1" customWidth="1"/>
    <col min="11025" max="11028" width="7.44140625" style="7" customWidth="1"/>
    <col min="11029" max="11029" width="13.6640625" style="7" bestFit="1" customWidth="1"/>
    <col min="11030" max="11034" width="10.109375" style="7" customWidth="1"/>
    <col min="11035" max="11035" width="9" style="7" bestFit="1" customWidth="1"/>
    <col min="11036" max="11036" width="7.44140625" style="7" bestFit="1" customWidth="1"/>
    <col min="11037" max="11037" width="10.44140625" style="7" bestFit="1" customWidth="1"/>
    <col min="11038" max="11041" width="7.44140625" style="7" bestFit="1" customWidth="1"/>
    <col min="11042" max="11042" width="6.88671875" style="7" bestFit="1" customWidth="1"/>
    <col min="11043" max="11043" width="9" style="7" bestFit="1" customWidth="1"/>
    <col min="11044" max="11045" width="7.44140625" style="7" bestFit="1" customWidth="1"/>
    <col min="11046" max="11047" width="9" style="7" bestFit="1" customWidth="1"/>
    <col min="11048" max="11048" width="9" style="7" customWidth="1"/>
    <col min="11049" max="11049" width="7.44140625" style="7" bestFit="1" customWidth="1"/>
    <col min="11050" max="11050" width="10.44140625" style="7" bestFit="1" customWidth="1"/>
    <col min="11051" max="11051" width="11.44140625" style="7"/>
    <col min="11052" max="11052" width="29.44140625" style="7" customWidth="1"/>
    <col min="11053" max="11053" width="9" style="7" bestFit="1" customWidth="1"/>
    <col min="11054" max="11054" width="7.44140625" style="7" bestFit="1" customWidth="1"/>
    <col min="11055" max="11055" width="10.44140625" style="7" bestFit="1" customWidth="1"/>
    <col min="11056" max="11059" width="7.44140625" style="7" bestFit="1" customWidth="1"/>
    <col min="11060" max="11060" width="6.88671875" style="7" bestFit="1" customWidth="1"/>
    <col min="11061" max="11061" width="9" style="7" bestFit="1" customWidth="1"/>
    <col min="11062" max="11063" width="7.44140625" style="7" bestFit="1" customWidth="1"/>
    <col min="11064" max="11065" width="9" style="7" bestFit="1" customWidth="1"/>
    <col min="11066" max="11066" width="9" style="7" customWidth="1"/>
    <col min="11067" max="11067" width="7.44140625" style="7" bestFit="1" customWidth="1"/>
    <col min="11068" max="11068" width="9" style="7" bestFit="1" customWidth="1"/>
    <col min="11069" max="11069" width="11.44140625" style="7"/>
    <col min="11070" max="11070" width="29.44140625" style="7" customWidth="1"/>
    <col min="11071" max="11071" width="9" style="7" bestFit="1" customWidth="1"/>
    <col min="11072" max="11072" width="7.44140625" style="7" bestFit="1" customWidth="1"/>
    <col min="11073" max="11073" width="10.44140625" style="7" bestFit="1" customWidth="1"/>
    <col min="11074" max="11077" width="7.44140625" style="7" bestFit="1" customWidth="1"/>
    <col min="11078" max="11078" width="6.88671875" style="7" bestFit="1" customWidth="1"/>
    <col min="11079" max="11079" width="9" style="7" bestFit="1" customWidth="1"/>
    <col min="11080" max="11081" width="7.44140625" style="7" bestFit="1" customWidth="1"/>
    <col min="11082" max="11083" width="9" style="7" bestFit="1" customWidth="1"/>
    <col min="11084" max="11084" width="9" style="7" customWidth="1"/>
    <col min="11085" max="11085" width="7.44140625" style="7" bestFit="1" customWidth="1"/>
    <col min="11086" max="11086" width="9" style="7" bestFit="1" customWidth="1"/>
    <col min="11087" max="11264" width="11.44140625" style="7"/>
    <col min="11265" max="11265" width="27.44140625" style="7" customWidth="1"/>
    <col min="11266" max="11266" width="10.44140625" style="7" bestFit="1" customWidth="1"/>
    <col min="11267" max="11267" width="9.109375" style="7" bestFit="1" customWidth="1"/>
    <col min="11268" max="11268" width="10.44140625" style="7" bestFit="1" customWidth="1"/>
    <col min="11269" max="11270" width="9.44140625" style="7" bestFit="1" customWidth="1"/>
    <col min="11271" max="11271" width="10.109375" style="7" bestFit="1" customWidth="1"/>
    <col min="11272" max="11272" width="9.109375" style="7" bestFit="1" customWidth="1"/>
    <col min="11273" max="11273" width="10" style="7" customWidth="1"/>
    <col min="11274" max="11277" width="9.44140625" style="7" bestFit="1" customWidth="1"/>
    <col min="11278" max="11278" width="9.109375" style="7" bestFit="1" customWidth="1"/>
    <col min="11279" max="11279" width="8.109375" style="7" bestFit="1" customWidth="1"/>
    <col min="11280" max="11280" width="7.44140625" style="7" bestFit="1" customWidth="1"/>
    <col min="11281" max="11284" width="7.44140625" style="7" customWidth="1"/>
    <col min="11285" max="11285" width="13.6640625" style="7" bestFit="1" customWidth="1"/>
    <col min="11286" max="11290" width="10.109375" style="7" customWidth="1"/>
    <col min="11291" max="11291" width="9" style="7" bestFit="1" customWidth="1"/>
    <col min="11292" max="11292" width="7.44140625" style="7" bestFit="1" customWidth="1"/>
    <col min="11293" max="11293" width="10.44140625" style="7" bestFit="1" customWidth="1"/>
    <col min="11294" max="11297" width="7.44140625" style="7" bestFit="1" customWidth="1"/>
    <col min="11298" max="11298" width="6.88671875" style="7" bestFit="1" customWidth="1"/>
    <col min="11299" max="11299" width="9" style="7" bestFit="1" customWidth="1"/>
    <col min="11300" max="11301" width="7.44140625" style="7" bestFit="1" customWidth="1"/>
    <col min="11302" max="11303" width="9" style="7" bestFit="1" customWidth="1"/>
    <col min="11304" max="11304" width="9" style="7" customWidth="1"/>
    <col min="11305" max="11305" width="7.44140625" style="7" bestFit="1" customWidth="1"/>
    <col min="11306" max="11306" width="10.44140625" style="7" bestFit="1" customWidth="1"/>
    <col min="11307" max="11307" width="11.44140625" style="7"/>
    <col min="11308" max="11308" width="29.44140625" style="7" customWidth="1"/>
    <col min="11309" max="11309" width="9" style="7" bestFit="1" customWidth="1"/>
    <col min="11310" max="11310" width="7.44140625" style="7" bestFit="1" customWidth="1"/>
    <col min="11311" max="11311" width="10.44140625" style="7" bestFit="1" customWidth="1"/>
    <col min="11312" max="11315" width="7.44140625" style="7" bestFit="1" customWidth="1"/>
    <col min="11316" max="11316" width="6.88671875" style="7" bestFit="1" customWidth="1"/>
    <col min="11317" max="11317" width="9" style="7" bestFit="1" customWidth="1"/>
    <col min="11318" max="11319" width="7.44140625" style="7" bestFit="1" customWidth="1"/>
    <col min="11320" max="11321" width="9" style="7" bestFit="1" customWidth="1"/>
    <col min="11322" max="11322" width="9" style="7" customWidth="1"/>
    <col min="11323" max="11323" width="7.44140625" style="7" bestFit="1" customWidth="1"/>
    <col min="11324" max="11324" width="9" style="7" bestFit="1" customWidth="1"/>
    <col min="11325" max="11325" width="11.44140625" style="7"/>
    <col min="11326" max="11326" width="29.44140625" style="7" customWidth="1"/>
    <col min="11327" max="11327" width="9" style="7" bestFit="1" customWidth="1"/>
    <col min="11328" max="11328" width="7.44140625" style="7" bestFit="1" customWidth="1"/>
    <col min="11329" max="11329" width="10.44140625" style="7" bestFit="1" customWidth="1"/>
    <col min="11330" max="11333" width="7.44140625" style="7" bestFit="1" customWidth="1"/>
    <col min="11334" max="11334" width="6.88671875" style="7" bestFit="1" customWidth="1"/>
    <col min="11335" max="11335" width="9" style="7" bestFit="1" customWidth="1"/>
    <col min="11336" max="11337" width="7.44140625" style="7" bestFit="1" customWidth="1"/>
    <col min="11338" max="11339" width="9" style="7" bestFit="1" customWidth="1"/>
    <col min="11340" max="11340" width="9" style="7" customWidth="1"/>
    <col min="11341" max="11341" width="7.44140625" style="7" bestFit="1" customWidth="1"/>
    <col min="11342" max="11342" width="9" style="7" bestFit="1" customWidth="1"/>
    <col min="11343" max="11520" width="11.44140625" style="7"/>
    <col min="11521" max="11521" width="27.44140625" style="7" customWidth="1"/>
    <col min="11522" max="11522" width="10.44140625" style="7" bestFit="1" customWidth="1"/>
    <col min="11523" max="11523" width="9.109375" style="7" bestFit="1" customWidth="1"/>
    <col min="11524" max="11524" width="10.44140625" style="7" bestFit="1" customWidth="1"/>
    <col min="11525" max="11526" width="9.44140625" style="7" bestFit="1" customWidth="1"/>
    <col min="11527" max="11527" width="10.109375" style="7" bestFit="1" customWidth="1"/>
    <col min="11528" max="11528" width="9.109375" style="7" bestFit="1" customWidth="1"/>
    <col min="11529" max="11529" width="10" style="7" customWidth="1"/>
    <col min="11530" max="11533" width="9.44140625" style="7" bestFit="1" customWidth="1"/>
    <col min="11534" max="11534" width="9.109375" style="7" bestFit="1" customWidth="1"/>
    <col min="11535" max="11535" width="8.109375" style="7" bestFit="1" customWidth="1"/>
    <col min="11536" max="11536" width="7.44140625" style="7" bestFit="1" customWidth="1"/>
    <col min="11537" max="11540" width="7.44140625" style="7" customWidth="1"/>
    <col min="11541" max="11541" width="13.6640625" style="7" bestFit="1" customWidth="1"/>
    <col min="11542" max="11546" width="10.109375" style="7" customWidth="1"/>
    <col min="11547" max="11547" width="9" style="7" bestFit="1" customWidth="1"/>
    <col min="11548" max="11548" width="7.44140625" style="7" bestFit="1" customWidth="1"/>
    <col min="11549" max="11549" width="10.44140625" style="7" bestFit="1" customWidth="1"/>
    <col min="11550" max="11553" width="7.44140625" style="7" bestFit="1" customWidth="1"/>
    <col min="11554" max="11554" width="6.88671875" style="7" bestFit="1" customWidth="1"/>
    <col min="11555" max="11555" width="9" style="7" bestFit="1" customWidth="1"/>
    <col min="11556" max="11557" width="7.44140625" style="7" bestFit="1" customWidth="1"/>
    <col min="11558" max="11559" width="9" style="7" bestFit="1" customWidth="1"/>
    <col min="11560" max="11560" width="9" style="7" customWidth="1"/>
    <col min="11561" max="11561" width="7.44140625" style="7" bestFit="1" customWidth="1"/>
    <col min="11562" max="11562" width="10.44140625" style="7" bestFit="1" customWidth="1"/>
    <col min="11563" max="11563" width="11.44140625" style="7"/>
    <col min="11564" max="11564" width="29.44140625" style="7" customWidth="1"/>
    <col min="11565" max="11565" width="9" style="7" bestFit="1" customWidth="1"/>
    <col min="11566" max="11566" width="7.44140625" style="7" bestFit="1" customWidth="1"/>
    <col min="11567" max="11567" width="10.44140625" style="7" bestFit="1" customWidth="1"/>
    <col min="11568" max="11571" width="7.44140625" style="7" bestFit="1" customWidth="1"/>
    <col min="11572" max="11572" width="6.88671875" style="7" bestFit="1" customWidth="1"/>
    <col min="11573" max="11573" width="9" style="7" bestFit="1" customWidth="1"/>
    <col min="11574" max="11575" width="7.44140625" style="7" bestFit="1" customWidth="1"/>
    <col min="11576" max="11577" width="9" style="7" bestFit="1" customWidth="1"/>
    <col min="11578" max="11578" width="9" style="7" customWidth="1"/>
    <col min="11579" max="11579" width="7.44140625" style="7" bestFit="1" customWidth="1"/>
    <col min="11580" max="11580" width="9" style="7" bestFit="1" customWidth="1"/>
    <col min="11581" max="11581" width="11.44140625" style="7"/>
    <col min="11582" max="11582" width="29.44140625" style="7" customWidth="1"/>
    <col min="11583" max="11583" width="9" style="7" bestFit="1" customWidth="1"/>
    <col min="11584" max="11584" width="7.44140625" style="7" bestFit="1" customWidth="1"/>
    <col min="11585" max="11585" width="10.44140625" style="7" bestFit="1" customWidth="1"/>
    <col min="11586" max="11589" width="7.44140625" style="7" bestFit="1" customWidth="1"/>
    <col min="11590" max="11590" width="6.88671875" style="7" bestFit="1" customWidth="1"/>
    <col min="11591" max="11591" width="9" style="7" bestFit="1" customWidth="1"/>
    <col min="11592" max="11593" width="7.44140625" style="7" bestFit="1" customWidth="1"/>
    <col min="11594" max="11595" width="9" style="7" bestFit="1" customWidth="1"/>
    <col min="11596" max="11596" width="9" style="7" customWidth="1"/>
    <col min="11597" max="11597" width="7.44140625" style="7" bestFit="1" customWidth="1"/>
    <col min="11598" max="11598" width="9" style="7" bestFit="1" customWidth="1"/>
    <col min="11599" max="11776" width="11.44140625" style="7"/>
    <col min="11777" max="11777" width="27.44140625" style="7" customWidth="1"/>
    <col min="11778" max="11778" width="10.44140625" style="7" bestFit="1" customWidth="1"/>
    <col min="11779" max="11779" width="9.109375" style="7" bestFit="1" customWidth="1"/>
    <col min="11780" max="11780" width="10.44140625" style="7" bestFit="1" customWidth="1"/>
    <col min="11781" max="11782" width="9.44140625" style="7" bestFit="1" customWidth="1"/>
    <col min="11783" max="11783" width="10.109375" style="7" bestFit="1" customWidth="1"/>
    <col min="11784" max="11784" width="9.109375" style="7" bestFit="1" customWidth="1"/>
    <col min="11785" max="11785" width="10" style="7" customWidth="1"/>
    <col min="11786" max="11789" width="9.44140625" style="7" bestFit="1" customWidth="1"/>
    <col min="11790" max="11790" width="9.109375" style="7" bestFit="1" customWidth="1"/>
    <col min="11791" max="11791" width="8.109375" style="7" bestFit="1" customWidth="1"/>
    <col min="11792" max="11792" width="7.44140625" style="7" bestFit="1" customWidth="1"/>
    <col min="11793" max="11796" width="7.44140625" style="7" customWidth="1"/>
    <col min="11797" max="11797" width="13.6640625" style="7" bestFit="1" customWidth="1"/>
    <col min="11798" max="11802" width="10.109375" style="7" customWidth="1"/>
    <col min="11803" max="11803" width="9" style="7" bestFit="1" customWidth="1"/>
    <col min="11804" max="11804" width="7.44140625" style="7" bestFit="1" customWidth="1"/>
    <col min="11805" max="11805" width="10.44140625" style="7" bestFit="1" customWidth="1"/>
    <col min="11806" max="11809" width="7.44140625" style="7" bestFit="1" customWidth="1"/>
    <col min="11810" max="11810" width="6.88671875" style="7" bestFit="1" customWidth="1"/>
    <col min="11811" max="11811" width="9" style="7" bestFit="1" customWidth="1"/>
    <col min="11812" max="11813" width="7.44140625" style="7" bestFit="1" customWidth="1"/>
    <col min="11814" max="11815" width="9" style="7" bestFit="1" customWidth="1"/>
    <col min="11816" max="11816" width="9" style="7" customWidth="1"/>
    <col min="11817" max="11817" width="7.44140625" style="7" bestFit="1" customWidth="1"/>
    <col min="11818" max="11818" width="10.44140625" style="7" bestFit="1" customWidth="1"/>
    <col min="11819" max="11819" width="11.44140625" style="7"/>
    <col min="11820" max="11820" width="29.44140625" style="7" customWidth="1"/>
    <col min="11821" max="11821" width="9" style="7" bestFit="1" customWidth="1"/>
    <col min="11822" max="11822" width="7.44140625" style="7" bestFit="1" customWidth="1"/>
    <col min="11823" max="11823" width="10.44140625" style="7" bestFit="1" customWidth="1"/>
    <col min="11824" max="11827" width="7.44140625" style="7" bestFit="1" customWidth="1"/>
    <col min="11828" max="11828" width="6.88671875" style="7" bestFit="1" customWidth="1"/>
    <col min="11829" max="11829" width="9" style="7" bestFit="1" customWidth="1"/>
    <col min="11830" max="11831" width="7.44140625" style="7" bestFit="1" customWidth="1"/>
    <col min="11832" max="11833" width="9" style="7" bestFit="1" customWidth="1"/>
    <col min="11834" max="11834" width="9" style="7" customWidth="1"/>
    <col min="11835" max="11835" width="7.44140625" style="7" bestFit="1" customWidth="1"/>
    <col min="11836" max="11836" width="9" style="7" bestFit="1" customWidth="1"/>
    <col min="11837" max="11837" width="11.44140625" style="7"/>
    <col min="11838" max="11838" width="29.44140625" style="7" customWidth="1"/>
    <col min="11839" max="11839" width="9" style="7" bestFit="1" customWidth="1"/>
    <col min="11840" max="11840" width="7.44140625" style="7" bestFit="1" customWidth="1"/>
    <col min="11841" max="11841" width="10.44140625" style="7" bestFit="1" customWidth="1"/>
    <col min="11842" max="11845" width="7.44140625" style="7" bestFit="1" customWidth="1"/>
    <col min="11846" max="11846" width="6.88671875" style="7" bestFit="1" customWidth="1"/>
    <col min="11847" max="11847" width="9" style="7" bestFit="1" customWidth="1"/>
    <col min="11848" max="11849" width="7.44140625" style="7" bestFit="1" customWidth="1"/>
    <col min="11850" max="11851" width="9" style="7" bestFit="1" customWidth="1"/>
    <col min="11852" max="11852" width="9" style="7" customWidth="1"/>
    <col min="11853" max="11853" width="7.44140625" style="7" bestFit="1" customWidth="1"/>
    <col min="11854" max="11854" width="9" style="7" bestFit="1" customWidth="1"/>
    <col min="11855" max="12032" width="11.44140625" style="7"/>
    <col min="12033" max="12033" width="27.44140625" style="7" customWidth="1"/>
    <col min="12034" max="12034" width="10.44140625" style="7" bestFit="1" customWidth="1"/>
    <col min="12035" max="12035" width="9.109375" style="7" bestFit="1" customWidth="1"/>
    <col min="12036" max="12036" width="10.44140625" style="7" bestFit="1" customWidth="1"/>
    <col min="12037" max="12038" width="9.44140625" style="7" bestFit="1" customWidth="1"/>
    <col min="12039" max="12039" width="10.109375" style="7" bestFit="1" customWidth="1"/>
    <col min="12040" max="12040" width="9.109375" style="7" bestFit="1" customWidth="1"/>
    <col min="12041" max="12041" width="10" style="7" customWidth="1"/>
    <col min="12042" max="12045" width="9.44140625" style="7" bestFit="1" customWidth="1"/>
    <col min="12046" max="12046" width="9.109375" style="7" bestFit="1" customWidth="1"/>
    <col min="12047" max="12047" width="8.109375" style="7" bestFit="1" customWidth="1"/>
    <col min="12048" max="12048" width="7.44140625" style="7" bestFit="1" customWidth="1"/>
    <col min="12049" max="12052" width="7.44140625" style="7" customWidth="1"/>
    <col min="12053" max="12053" width="13.6640625" style="7" bestFit="1" customWidth="1"/>
    <col min="12054" max="12058" width="10.109375" style="7" customWidth="1"/>
    <col min="12059" max="12059" width="9" style="7" bestFit="1" customWidth="1"/>
    <col min="12060" max="12060" width="7.44140625" style="7" bestFit="1" customWidth="1"/>
    <col min="12061" max="12061" width="10.44140625" style="7" bestFit="1" customWidth="1"/>
    <col min="12062" max="12065" width="7.44140625" style="7" bestFit="1" customWidth="1"/>
    <col min="12066" max="12066" width="6.88671875" style="7" bestFit="1" customWidth="1"/>
    <col min="12067" max="12067" width="9" style="7" bestFit="1" customWidth="1"/>
    <col min="12068" max="12069" width="7.44140625" style="7" bestFit="1" customWidth="1"/>
    <col min="12070" max="12071" width="9" style="7" bestFit="1" customWidth="1"/>
    <col min="12072" max="12072" width="9" style="7" customWidth="1"/>
    <col min="12073" max="12073" width="7.44140625" style="7" bestFit="1" customWidth="1"/>
    <col min="12074" max="12074" width="10.44140625" style="7" bestFit="1" customWidth="1"/>
    <col min="12075" max="12075" width="11.44140625" style="7"/>
    <col min="12076" max="12076" width="29.44140625" style="7" customWidth="1"/>
    <col min="12077" max="12077" width="9" style="7" bestFit="1" customWidth="1"/>
    <col min="12078" max="12078" width="7.44140625" style="7" bestFit="1" customWidth="1"/>
    <col min="12079" max="12079" width="10.44140625" style="7" bestFit="1" customWidth="1"/>
    <col min="12080" max="12083" width="7.44140625" style="7" bestFit="1" customWidth="1"/>
    <col min="12084" max="12084" width="6.88671875" style="7" bestFit="1" customWidth="1"/>
    <col min="12085" max="12085" width="9" style="7" bestFit="1" customWidth="1"/>
    <col min="12086" max="12087" width="7.44140625" style="7" bestFit="1" customWidth="1"/>
    <col min="12088" max="12089" width="9" style="7" bestFit="1" customWidth="1"/>
    <col min="12090" max="12090" width="9" style="7" customWidth="1"/>
    <col min="12091" max="12091" width="7.44140625" style="7" bestFit="1" customWidth="1"/>
    <col min="12092" max="12092" width="9" style="7" bestFit="1" customWidth="1"/>
    <col min="12093" max="12093" width="11.44140625" style="7"/>
    <col min="12094" max="12094" width="29.44140625" style="7" customWidth="1"/>
    <col min="12095" max="12095" width="9" style="7" bestFit="1" customWidth="1"/>
    <col min="12096" max="12096" width="7.44140625" style="7" bestFit="1" customWidth="1"/>
    <col min="12097" max="12097" width="10.44140625" style="7" bestFit="1" customWidth="1"/>
    <col min="12098" max="12101" width="7.44140625" style="7" bestFit="1" customWidth="1"/>
    <col min="12102" max="12102" width="6.88671875" style="7" bestFit="1" customWidth="1"/>
    <col min="12103" max="12103" width="9" style="7" bestFit="1" customWidth="1"/>
    <col min="12104" max="12105" width="7.44140625" style="7" bestFit="1" customWidth="1"/>
    <col min="12106" max="12107" width="9" style="7" bestFit="1" customWidth="1"/>
    <col min="12108" max="12108" width="9" style="7" customWidth="1"/>
    <col min="12109" max="12109" width="7.44140625" style="7" bestFit="1" customWidth="1"/>
    <col min="12110" max="12110" width="9" style="7" bestFit="1" customWidth="1"/>
    <col min="12111" max="12288" width="11.44140625" style="7"/>
    <col min="12289" max="12289" width="27.44140625" style="7" customWidth="1"/>
    <col min="12290" max="12290" width="10.44140625" style="7" bestFit="1" customWidth="1"/>
    <col min="12291" max="12291" width="9.109375" style="7" bestFit="1" customWidth="1"/>
    <col min="12292" max="12292" width="10.44140625" style="7" bestFit="1" customWidth="1"/>
    <col min="12293" max="12294" width="9.44140625" style="7" bestFit="1" customWidth="1"/>
    <col min="12295" max="12295" width="10.109375" style="7" bestFit="1" customWidth="1"/>
    <col min="12296" max="12296" width="9.109375" style="7" bestFit="1" customWidth="1"/>
    <col min="12297" max="12297" width="10" style="7" customWidth="1"/>
    <col min="12298" max="12301" width="9.44140625" style="7" bestFit="1" customWidth="1"/>
    <col min="12302" max="12302" width="9.109375" style="7" bestFit="1" customWidth="1"/>
    <col min="12303" max="12303" width="8.109375" style="7" bestFit="1" customWidth="1"/>
    <col min="12304" max="12304" width="7.44140625" style="7" bestFit="1" customWidth="1"/>
    <col min="12305" max="12308" width="7.44140625" style="7" customWidth="1"/>
    <col min="12309" max="12309" width="13.6640625" style="7" bestFit="1" customWidth="1"/>
    <col min="12310" max="12314" width="10.109375" style="7" customWidth="1"/>
    <col min="12315" max="12315" width="9" style="7" bestFit="1" customWidth="1"/>
    <col min="12316" max="12316" width="7.44140625" style="7" bestFit="1" customWidth="1"/>
    <col min="12317" max="12317" width="10.44140625" style="7" bestFit="1" customWidth="1"/>
    <col min="12318" max="12321" width="7.44140625" style="7" bestFit="1" customWidth="1"/>
    <col min="12322" max="12322" width="6.88671875" style="7" bestFit="1" customWidth="1"/>
    <col min="12323" max="12323" width="9" style="7" bestFit="1" customWidth="1"/>
    <col min="12324" max="12325" width="7.44140625" style="7" bestFit="1" customWidth="1"/>
    <col min="12326" max="12327" width="9" style="7" bestFit="1" customWidth="1"/>
    <col min="12328" max="12328" width="9" style="7" customWidth="1"/>
    <col min="12329" max="12329" width="7.44140625" style="7" bestFit="1" customWidth="1"/>
    <col min="12330" max="12330" width="10.44140625" style="7" bestFit="1" customWidth="1"/>
    <col min="12331" max="12331" width="11.44140625" style="7"/>
    <col min="12332" max="12332" width="29.44140625" style="7" customWidth="1"/>
    <col min="12333" max="12333" width="9" style="7" bestFit="1" customWidth="1"/>
    <col min="12334" max="12334" width="7.44140625" style="7" bestFit="1" customWidth="1"/>
    <col min="12335" max="12335" width="10.44140625" style="7" bestFit="1" customWidth="1"/>
    <col min="12336" max="12339" width="7.44140625" style="7" bestFit="1" customWidth="1"/>
    <col min="12340" max="12340" width="6.88671875" style="7" bestFit="1" customWidth="1"/>
    <col min="12341" max="12341" width="9" style="7" bestFit="1" customWidth="1"/>
    <col min="12342" max="12343" width="7.44140625" style="7" bestFit="1" customWidth="1"/>
    <col min="12344" max="12345" width="9" style="7" bestFit="1" customWidth="1"/>
    <col min="12346" max="12346" width="9" style="7" customWidth="1"/>
    <col min="12347" max="12347" width="7.44140625" style="7" bestFit="1" customWidth="1"/>
    <col min="12348" max="12348" width="9" style="7" bestFit="1" customWidth="1"/>
    <col min="12349" max="12349" width="11.44140625" style="7"/>
    <col min="12350" max="12350" width="29.44140625" style="7" customWidth="1"/>
    <col min="12351" max="12351" width="9" style="7" bestFit="1" customWidth="1"/>
    <col min="12352" max="12352" width="7.44140625" style="7" bestFit="1" customWidth="1"/>
    <col min="12353" max="12353" width="10.44140625" style="7" bestFit="1" customWidth="1"/>
    <col min="12354" max="12357" width="7.44140625" style="7" bestFit="1" customWidth="1"/>
    <col min="12358" max="12358" width="6.88671875" style="7" bestFit="1" customWidth="1"/>
    <col min="12359" max="12359" width="9" style="7" bestFit="1" customWidth="1"/>
    <col min="12360" max="12361" width="7.44140625" style="7" bestFit="1" customWidth="1"/>
    <col min="12362" max="12363" width="9" style="7" bestFit="1" customWidth="1"/>
    <col min="12364" max="12364" width="9" style="7" customWidth="1"/>
    <col min="12365" max="12365" width="7.44140625" style="7" bestFit="1" customWidth="1"/>
    <col min="12366" max="12366" width="9" style="7" bestFit="1" customWidth="1"/>
    <col min="12367" max="12544" width="11.44140625" style="7"/>
    <col min="12545" max="12545" width="27.44140625" style="7" customWidth="1"/>
    <col min="12546" max="12546" width="10.44140625" style="7" bestFit="1" customWidth="1"/>
    <col min="12547" max="12547" width="9.109375" style="7" bestFit="1" customWidth="1"/>
    <col min="12548" max="12548" width="10.44140625" style="7" bestFit="1" customWidth="1"/>
    <col min="12549" max="12550" width="9.44140625" style="7" bestFit="1" customWidth="1"/>
    <col min="12551" max="12551" width="10.109375" style="7" bestFit="1" customWidth="1"/>
    <col min="12552" max="12552" width="9.109375" style="7" bestFit="1" customWidth="1"/>
    <col min="12553" max="12553" width="10" style="7" customWidth="1"/>
    <col min="12554" max="12557" width="9.44140625" style="7" bestFit="1" customWidth="1"/>
    <col min="12558" max="12558" width="9.109375" style="7" bestFit="1" customWidth="1"/>
    <col min="12559" max="12559" width="8.109375" style="7" bestFit="1" customWidth="1"/>
    <col min="12560" max="12560" width="7.44140625" style="7" bestFit="1" customWidth="1"/>
    <col min="12561" max="12564" width="7.44140625" style="7" customWidth="1"/>
    <col min="12565" max="12565" width="13.6640625" style="7" bestFit="1" customWidth="1"/>
    <col min="12566" max="12570" width="10.109375" style="7" customWidth="1"/>
    <col min="12571" max="12571" width="9" style="7" bestFit="1" customWidth="1"/>
    <col min="12572" max="12572" width="7.44140625" style="7" bestFit="1" customWidth="1"/>
    <col min="12573" max="12573" width="10.44140625" style="7" bestFit="1" customWidth="1"/>
    <col min="12574" max="12577" width="7.44140625" style="7" bestFit="1" customWidth="1"/>
    <col min="12578" max="12578" width="6.88671875" style="7" bestFit="1" customWidth="1"/>
    <col min="12579" max="12579" width="9" style="7" bestFit="1" customWidth="1"/>
    <col min="12580" max="12581" width="7.44140625" style="7" bestFit="1" customWidth="1"/>
    <col min="12582" max="12583" width="9" style="7" bestFit="1" customWidth="1"/>
    <col min="12584" max="12584" width="9" style="7" customWidth="1"/>
    <col min="12585" max="12585" width="7.44140625" style="7" bestFit="1" customWidth="1"/>
    <col min="12586" max="12586" width="10.44140625" style="7" bestFit="1" customWidth="1"/>
    <col min="12587" max="12587" width="11.44140625" style="7"/>
    <col min="12588" max="12588" width="29.44140625" style="7" customWidth="1"/>
    <col min="12589" max="12589" width="9" style="7" bestFit="1" customWidth="1"/>
    <col min="12590" max="12590" width="7.44140625" style="7" bestFit="1" customWidth="1"/>
    <col min="12591" max="12591" width="10.44140625" style="7" bestFit="1" customWidth="1"/>
    <col min="12592" max="12595" width="7.44140625" style="7" bestFit="1" customWidth="1"/>
    <col min="12596" max="12596" width="6.88671875" style="7" bestFit="1" customWidth="1"/>
    <col min="12597" max="12597" width="9" style="7" bestFit="1" customWidth="1"/>
    <col min="12598" max="12599" width="7.44140625" style="7" bestFit="1" customWidth="1"/>
    <col min="12600" max="12601" width="9" style="7" bestFit="1" customWidth="1"/>
    <col min="12602" max="12602" width="9" style="7" customWidth="1"/>
    <col min="12603" max="12603" width="7.44140625" style="7" bestFit="1" customWidth="1"/>
    <col min="12604" max="12604" width="9" style="7" bestFit="1" customWidth="1"/>
    <col min="12605" max="12605" width="11.44140625" style="7"/>
    <col min="12606" max="12606" width="29.44140625" style="7" customWidth="1"/>
    <col min="12607" max="12607" width="9" style="7" bestFit="1" customWidth="1"/>
    <col min="12608" max="12608" width="7.44140625" style="7" bestFit="1" customWidth="1"/>
    <col min="12609" max="12609" width="10.44140625" style="7" bestFit="1" customWidth="1"/>
    <col min="12610" max="12613" width="7.44140625" style="7" bestFit="1" customWidth="1"/>
    <col min="12614" max="12614" width="6.88671875" style="7" bestFit="1" customWidth="1"/>
    <col min="12615" max="12615" width="9" style="7" bestFit="1" customWidth="1"/>
    <col min="12616" max="12617" width="7.44140625" style="7" bestFit="1" customWidth="1"/>
    <col min="12618" max="12619" width="9" style="7" bestFit="1" customWidth="1"/>
    <col min="12620" max="12620" width="9" style="7" customWidth="1"/>
    <col min="12621" max="12621" width="7.44140625" style="7" bestFit="1" customWidth="1"/>
    <col min="12622" max="12622" width="9" style="7" bestFit="1" customWidth="1"/>
    <col min="12623" max="12800" width="11.44140625" style="7"/>
    <col min="12801" max="12801" width="27.44140625" style="7" customWidth="1"/>
    <col min="12802" max="12802" width="10.44140625" style="7" bestFit="1" customWidth="1"/>
    <col min="12803" max="12803" width="9.109375" style="7" bestFit="1" customWidth="1"/>
    <col min="12804" max="12804" width="10.44140625" style="7" bestFit="1" customWidth="1"/>
    <col min="12805" max="12806" width="9.44140625" style="7" bestFit="1" customWidth="1"/>
    <col min="12807" max="12807" width="10.109375" style="7" bestFit="1" customWidth="1"/>
    <col min="12808" max="12808" width="9.109375" style="7" bestFit="1" customWidth="1"/>
    <col min="12809" max="12809" width="10" style="7" customWidth="1"/>
    <col min="12810" max="12813" width="9.44140625" style="7" bestFit="1" customWidth="1"/>
    <col min="12814" max="12814" width="9.109375" style="7" bestFit="1" customWidth="1"/>
    <col min="12815" max="12815" width="8.109375" style="7" bestFit="1" customWidth="1"/>
    <col min="12816" max="12816" width="7.44140625" style="7" bestFit="1" customWidth="1"/>
    <col min="12817" max="12820" width="7.44140625" style="7" customWidth="1"/>
    <col min="12821" max="12821" width="13.6640625" style="7" bestFit="1" customWidth="1"/>
    <col min="12822" max="12826" width="10.109375" style="7" customWidth="1"/>
    <col min="12827" max="12827" width="9" style="7" bestFit="1" customWidth="1"/>
    <col min="12828" max="12828" width="7.44140625" style="7" bestFit="1" customWidth="1"/>
    <col min="12829" max="12829" width="10.44140625" style="7" bestFit="1" customWidth="1"/>
    <col min="12830" max="12833" width="7.44140625" style="7" bestFit="1" customWidth="1"/>
    <col min="12834" max="12834" width="6.88671875" style="7" bestFit="1" customWidth="1"/>
    <col min="12835" max="12835" width="9" style="7" bestFit="1" customWidth="1"/>
    <col min="12836" max="12837" width="7.44140625" style="7" bestFit="1" customWidth="1"/>
    <col min="12838" max="12839" width="9" style="7" bestFit="1" customWidth="1"/>
    <col min="12840" max="12840" width="9" style="7" customWidth="1"/>
    <col min="12841" max="12841" width="7.44140625" style="7" bestFit="1" customWidth="1"/>
    <col min="12842" max="12842" width="10.44140625" style="7" bestFit="1" customWidth="1"/>
    <col min="12843" max="12843" width="11.44140625" style="7"/>
    <col min="12844" max="12844" width="29.44140625" style="7" customWidth="1"/>
    <col min="12845" max="12845" width="9" style="7" bestFit="1" customWidth="1"/>
    <col min="12846" max="12846" width="7.44140625" style="7" bestFit="1" customWidth="1"/>
    <col min="12847" max="12847" width="10.44140625" style="7" bestFit="1" customWidth="1"/>
    <col min="12848" max="12851" width="7.44140625" style="7" bestFit="1" customWidth="1"/>
    <col min="12852" max="12852" width="6.88671875" style="7" bestFit="1" customWidth="1"/>
    <col min="12853" max="12853" width="9" style="7" bestFit="1" customWidth="1"/>
    <col min="12854" max="12855" width="7.44140625" style="7" bestFit="1" customWidth="1"/>
    <col min="12856" max="12857" width="9" style="7" bestFit="1" customWidth="1"/>
    <col min="12858" max="12858" width="9" style="7" customWidth="1"/>
    <col min="12859" max="12859" width="7.44140625" style="7" bestFit="1" customWidth="1"/>
    <col min="12860" max="12860" width="9" style="7" bestFit="1" customWidth="1"/>
    <col min="12861" max="12861" width="11.44140625" style="7"/>
    <col min="12862" max="12862" width="29.44140625" style="7" customWidth="1"/>
    <col min="12863" max="12863" width="9" style="7" bestFit="1" customWidth="1"/>
    <col min="12864" max="12864" width="7.44140625" style="7" bestFit="1" customWidth="1"/>
    <col min="12865" max="12865" width="10.44140625" style="7" bestFit="1" customWidth="1"/>
    <col min="12866" max="12869" width="7.44140625" style="7" bestFit="1" customWidth="1"/>
    <col min="12870" max="12870" width="6.88671875" style="7" bestFit="1" customWidth="1"/>
    <col min="12871" max="12871" width="9" style="7" bestFit="1" customWidth="1"/>
    <col min="12872" max="12873" width="7.44140625" style="7" bestFit="1" customWidth="1"/>
    <col min="12874" max="12875" width="9" style="7" bestFit="1" customWidth="1"/>
    <col min="12876" max="12876" width="9" style="7" customWidth="1"/>
    <col min="12877" max="12877" width="7.44140625" style="7" bestFit="1" customWidth="1"/>
    <col min="12878" max="12878" width="9" style="7" bestFit="1" customWidth="1"/>
    <col min="12879" max="13056" width="11.44140625" style="7"/>
    <col min="13057" max="13057" width="27.44140625" style="7" customWidth="1"/>
    <col min="13058" max="13058" width="10.44140625" style="7" bestFit="1" customWidth="1"/>
    <col min="13059" max="13059" width="9.109375" style="7" bestFit="1" customWidth="1"/>
    <col min="13060" max="13060" width="10.44140625" style="7" bestFit="1" customWidth="1"/>
    <col min="13061" max="13062" width="9.44140625" style="7" bestFit="1" customWidth="1"/>
    <col min="13063" max="13063" width="10.109375" style="7" bestFit="1" customWidth="1"/>
    <col min="13064" max="13064" width="9.109375" style="7" bestFit="1" customWidth="1"/>
    <col min="13065" max="13065" width="10" style="7" customWidth="1"/>
    <col min="13066" max="13069" width="9.44140625" style="7" bestFit="1" customWidth="1"/>
    <col min="13070" max="13070" width="9.109375" style="7" bestFit="1" customWidth="1"/>
    <col min="13071" max="13071" width="8.109375" style="7" bestFit="1" customWidth="1"/>
    <col min="13072" max="13072" width="7.44140625" style="7" bestFit="1" customWidth="1"/>
    <col min="13073" max="13076" width="7.44140625" style="7" customWidth="1"/>
    <col min="13077" max="13077" width="13.6640625" style="7" bestFit="1" customWidth="1"/>
    <col min="13078" max="13082" width="10.109375" style="7" customWidth="1"/>
    <col min="13083" max="13083" width="9" style="7" bestFit="1" customWidth="1"/>
    <col min="13084" max="13084" width="7.44140625" style="7" bestFit="1" customWidth="1"/>
    <col min="13085" max="13085" width="10.44140625" style="7" bestFit="1" customWidth="1"/>
    <col min="13086" max="13089" width="7.44140625" style="7" bestFit="1" customWidth="1"/>
    <col min="13090" max="13090" width="6.88671875" style="7" bestFit="1" customWidth="1"/>
    <col min="13091" max="13091" width="9" style="7" bestFit="1" customWidth="1"/>
    <col min="13092" max="13093" width="7.44140625" style="7" bestFit="1" customWidth="1"/>
    <col min="13094" max="13095" width="9" style="7" bestFit="1" customWidth="1"/>
    <col min="13096" max="13096" width="9" style="7" customWidth="1"/>
    <col min="13097" max="13097" width="7.44140625" style="7" bestFit="1" customWidth="1"/>
    <col min="13098" max="13098" width="10.44140625" style="7" bestFit="1" customWidth="1"/>
    <col min="13099" max="13099" width="11.44140625" style="7"/>
    <col min="13100" max="13100" width="29.44140625" style="7" customWidth="1"/>
    <col min="13101" max="13101" width="9" style="7" bestFit="1" customWidth="1"/>
    <col min="13102" max="13102" width="7.44140625" style="7" bestFit="1" customWidth="1"/>
    <col min="13103" max="13103" width="10.44140625" style="7" bestFit="1" customWidth="1"/>
    <col min="13104" max="13107" width="7.44140625" style="7" bestFit="1" customWidth="1"/>
    <col min="13108" max="13108" width="6.88671875" style="7" bestFit="1" customWidth="1"/>
    <col min="13109" max="13109" width="9" style="7" bestFit="1" customWidth="1"/>
    <col min="13110" max="13111" width="7.44140625" style="7" bestFit="1" customWidth="1"/>
    <col min="13112" max="13113" width="9" style="7" bestFit="1" customWidth="1"/>
    <col min="13114" max="13114" width="9" style="7" customWidth="1"/>
    <col min="13115" max="13115" width="7.44140625" style="7" bestFit="1" customWidth="1"/>
    <col min="13116" max="13116" width="9" style="7" bestFit="1" customWidth="1"/>
    <col min="13117" max="13117" width="11.44140625" style="7"/>
    <col min="13118" max="13118" width="29.44140625" style="7" customWidth="1"/>
    <col min="13119" max="13119" width="9" style="7" bestFit="1" customWidth="1"/>
    <col min="13120" max="13120" width="7.44140625" style="7" bestFit="1" customWidth="1"/>
    <col min="13121" max="13121" width="10.44140625" style="7" bestFit="1" customWidth="1"/>
    <col min="13122" max="13125" width="7.44140625" style="7" bestFit="1" customWidth="1"/>
    <col min="13126" max="13126" width="6.88671875" style="7" bestFit="1" customWidth="1"/>
    <col min="13127" max="13127" width="9" style="7" bestFit="1" customWidth="1"/>
    <col min="13128" max="13129" width="7.44140625" style="7" bestFit="1" customWidth="1"/>
    <col min="13130" max="13131" width="9" style="7" bestFit="1" customWidth="1"/>
    <col min="13132" max="13132" width="9" style="7" customWidth="1"/>
    <col min="13133" max="13133" width="7.44140625" style="7" bestFit="1" customWidth="1"/>
    <col min="13134" max="13134" width="9" style="7" bestFit="1" customWidth="1"/>
    <col min="13135" max="13312" width="11.44140625" style="7"/>
    <col min="13313" max="13313" width="27.44140625" style="7" customWidth="1"/>
    <col min="13314" max="13314" width="10.44140625" style="7" bestFit="1" customWidth="1"/>
    <col min="13315" max="13315" width="9.109375" style="7" bestFit="1" customWidth="1"/>
    <col min="13316" max="13316" width="10.44140625" style="7" bestFit="1" customWidth="1"/>
    <col min="13317" max="13318" width="9.44140625" style="7" bestFit="1" customWidth="1"/>
    <col min="13319" max="13319" width="10.109375" style="7" bestFit="1" customWidth="1"/>
    <col min="13320" max="13320" width="9.109375" style="7" bestFit="1" customWidth="1"/>
    <col min="13321" max="13321" width="10" style="7" customWidth="1"/>
    <col min="13322" max="13325" width="9.44140625" style="7" bestFit="1" customWidth="1"/>
    <col min="13326" max="13326" width="9.109375" style="7" bestFit="1" customWidth="1"/>
    <col min="13327" max="13327" width="8.109375" style="7" bestFit="1" customWidth="1"/>
    <col min="13328" max="13328" width="7.44140625" style="7" bestFit="1" customWidth="1"/>
    <col min="13329" max="13332" width="7.44140625" style="7" customWidth="1"/>
    <col min="13333" max="13333" width="13.6640625" style="7" bestFit="1" customWidth="1"/>
    <col min="13334" max="13338" width="10.109375" style="7" customWidth="1"/>
    <col min="13339" max="13339" width="9" style="7" bestFit="1" customWidth="1"/>
    <col min="13340" max="13340" width="7.44140625" style="7" bestFit="1" customWidth="1"/>
    <col min="13341" max="13341" width="10.44140625" style="7" bestFit="1" customWidth="1"/>
    <col min="13342" max="13345" width="7.44140625" style="7" bestFit="1" customWidth="1"/>
    <col min="13346" max="13346" width="6.88671875" style="7" bestFit="1" customWidth="1"/>
    <col min="13347" max="13347" width="9" style="7" bestFit="1" customWidth="1"/>
    <col min="13348" max="13349" width="7.44140625" style="7" bestFit="1" customWidth="1"/>
    <col min="13350" max="13351" width="9" style="7" bestFit="1" customWidth="1"/>
    <col min="13352" max="13352" width="9" style="7" customWidth="1"/>
    <col min="13353" max="13353" width="7.44140625" style="7" bestFit="1" customWidth="1"/>
    <col min="13354" max="13354" width="10.44140625" style="7" bestFit="1" customWidth="1"/>
    <col min="13355" max="13355" width="11.44140625" style="7"/>
    <col min="13356" max="13356" width="29.44140625" style="7" customWidth="1"/>
    <col min="13357" max="13357" width="9" style="7" bestFit="1" customWidth="1"/>
    <col min="13358" max="13358" width="7.44140625" style="7" bestFit="1" customWidth="1"/>
    <col min="13359" max="13359" width="10.44140625" style="7" bestFit="1" customWidth="1"/>
    <col min="13360" max="13363" width="7.44140625" style="7" bestFit="1" customWidth="1"/>
    <col min="13364" max="13364" width="6.88671875" style="7" bestFit="1" customWidth="1"/>
    <col min="13365" max="13365" width="9" style="7" bestFit="1" customWidth="1"/>
    <col min="13366" max="13367" width="7.44140625" style="7" bestFit="1" customWidth="1"/>
    <col min="13368" max="13369" width="9" style="7" bestFit="1" customWidth="1"/>
    <col min="13370" max="13370" width="9" style="7" customWidth="1"/>
    <col min="13371" max="13371" width="7.44140625" style="7" bestFit="1" customWidth="1"/>
    <col min="13372" max="13372" width="9" style="7" bestFit="1" customWidth="1"/>
    <col min="13373" max="13373" width="11.44140625" style="7"/>
    <col min="13374" max="13374" width="29.44140625" style="7" customWidth="1"/>
    <col min="13375" max="13375" width="9" style="7" bestFit="1" customWidth="1"/>
    <col min="13376" max="13376" width="7.44140625" style="7" bestFit="1" customWidth="1"/>
    <col min="13377" max="13377" width="10.44140625" style="7" bestFit="1" customWidth="1"/>
    <col min="13378" max="13381" width="7.44140625" style="7" bestFit="1" customWidth="1"/>
    <col min="13382" max="13382" width="6.88671875" style="7" bestFit="1" customWidth="1"/>
    <col min="13383" max="13383" width="9" style="7" bestFit="1" customWidth="1"/>
    <col min="13384" max="13385" width="7.44140625" style="7" bestFit="1" customWidth="1"/>
    <col min="13386" max="13387" width="9" style="7" bestFit="1" customWidth="1"/>
    <col min="13388" max="13388" width="9" style="7" customWidth="1"/>
    <col min="13389" max="13389" width="7.44140625" style="7" bestFit="1" customWidth="1"/>
    <col min="13390" max="13390" width="9" style="7" bestFit="1" customWidth="1"/>
    <col min="13391" max="13568" width="11.44140625" style="7"/>
    <col min="13569" max="13569" width="27.44140625" style="7" customWidth="1"/>
    <col min="13570" max="13570" width="10.44140625" style="7" bestFit="1" customWidth="1"/>
    <col min="13571" max="13571" width="9.109375" style="7" bestFit="1" customWidth="1"/>
    <col min="13572" max="13572" width="10.44140625" style="7" bestFit="1" customWidth="1"/>
    <col min="13573" max="13574" width="9.44140625" style="7" bestFit="1" customWidth="1"/>
    <col min="13575" max="13575" width="10.109375" style="7" bestFit="1" customWidth="1"/>
    <col min="13576" max="13576" width="9.109375" style="7" bestFit="1" customWidth="1"/>
    <col min="13577" max="13577" width="10" style="7" customWidth="1"/>
    <col min="13578" max="13581" width="9.44140625" style="7" bestFit="1" customWidth="1"/>
    <col min="13582" max="13582" width="9.109375" style="7" bestFit="1" customWidth="1"/>
    <col min="13583" max="13583" width="8.109375" style="7" bestFit="1" customWidth="1"/>
    <col min="13584" max="13584" width="7.44140625" style="7" bestFit="1" customWidth="1"/>
    <col min="13585" max="13588" width="7.44140625" style="7" customWidth="1"/>
    <col min="13589" max="13589" width="13.6640625" style="7" bestFit="1" customWidth="1"/>
    <col min="13590" max="13594" width="10.109375" style="7" customWidth="1"/>
    <col min="13595" max="13595" width="9" style="7" bestFit="1" customWidth="1"/>
    <col min="13596" max="13596" width="7.44140625" style="7" bestFit="1" customWidth="1"/>
    <col min="13597" max="13597" width="10.44140625" style="7" bestFit="1" customWidth="1"/>
    <col min="13598" max="13601" width="7.44140625" style="7" bestFit="1" customWidth="1"/>
    <col min="13602" max="13602" width="6.88671875" style="7" bestFit="1" customWidth="1"/>
    <col min="13603" max="13603" width="9" style="7" bestFit="1" customWidth="1"/>
    <col min="13604" max="13605" width="7.44140625" style="7" bestFit="1" customWidth="1"/>
    <col min="13606" max="13607" width="9" style="7" bestFit="1" customWidth="1"/>
    <col min="13608" max="13608" width="9" style="7" customWidth="1"/>
    <col min="13609" max="13609" width="7.44140625" style="7" bestFit="1" customWidth="1"/>
    <col min="13610" max="13610" width="10.44140625" style="7" bestFit="1" customWidth="1"/>
    <col min="13611" max="13611" width="11.44140625" style="7"/>
    <col min="13612" max="13612" width="29.44140625" style="7" customWidth="1"/>
    <col min="13613" max="13613" width="9" style="7" bestFit="1" customWidth="1"/>
    <col min="13614" max="13614" width="7.44140625" style="7" bestFit="1" customWidth="1"/>
    <col min="13615" max="13615" width="10.44140625" style="7" bestFit="1" customWidth="1"/>
    <col min="13616" max="13619" width="7.44140625" style="7" bestFit="1" customWidth="1"/>
    <col min="13620" max="13620" width="6.88671875" style="7" bestFit="1" customWidth="1"/>
    <col min="13621" max="13621" width="9" style="7" bestFit="1" customWidth="1"/>
    <col min="13622" max="13623" width="7.44140625" style="7" bestFit="1" customWidth="1"/>
    <col min="13624" max="13625" width="9" style="7" bestFit="1" customWidth="1"/>
    <col min="13626" max="13626" width="9" style="7" customWidth="1"/>
    <col min="13627" max="13627" width="7.44140625" style="7" bestFit="1" customWidth="1"/>
    <col min="13628" max="13628" width="9" style="7" bestFit="1" customWidth="1"/>
    <col min="13629" max="13629" width="11.44140625" style="7"/>
    <col min="13630" max="13630" width="29.44140625" style="7" customWidth="1"/>
    <col min="13631" max="13631" width="9" style="7" bestFit="1" customWidth="1"/>
    <col min="13632" max="13632" width="7.44140625" style="7" bestFit="1" customWidth="1"/>
    <col min="13633" max="13633" width="10.44140625" style="7" bestFit="1" customWidth="1"/>
    <col min="13634" max="13637" width="7.44140625" style="7" bestFit="1" customWidth="1"/>
    <col min="13638" max="13638" width="6.88671875" style="7" bestFit="1" customWidth="1"/>
    <col min="13639" max="13639" width="9" style="7" bestFit="1" customWidth="1"/>
    <col min="13640" max="13641" width="7.44140625" style="7" bestFit="1" customWidth="1"/>
    <col min="13642" max="13643" width="9" style="7" bestFit="1" customWidth="1"/>
    <col min="13644" max="13644" width="9" style="7" customWidth="1"/>
    <col min="13645" max="13645" width="7.44140625" style="7" bestFit="1" customWidth="1"/>
    <col min="13646" max="13646" width="9" style="7" bestFit="1" customWidth="1"/>
    <col min="13647" max="13824" width="11.44140625" style="7"/>
    <col min="13825" max="13825" width="27.44140625" style="7" customWidth="1"/>
    <col min="13826" max="13826" width="10.44140625" style="7" bestFit="1" customWidth="1"/>
    <col min="13827" max="13827" width="9.109375" style="7" bestFit="1" customWidth="1"/>
    <col min="13828" max="13828" width="10.44140625" style="7" bestFit="1" customWidth="1"/>
    <col min="13829" max="13830" width="9.44140625" style="7" bestFit="1" customWidth="1"/>
    <col min="13831" max="13831" width="10.109375" style="7" bestFit="1" customWidth="1"/>
    <col min="13832" max="13832" width="9.109375" style="7" bestFit="1" customWidth="1"/>
    <col min="13833" max="13833" width="10" style="7" customWidth="1"/>
    <col min="13834" max="13837" width="9.44140625" style="7" bestFit="1" customWidth="1"/>
    <col min="13838" max="13838" width="9.109375" style="7" bestFit="1" customWidth="1"/>
    <col min="13839" max="13839" width="8.109375" style="7" bestFit="1" customWidth="1"/>
    <col min="13840" max="13840" width="7.44140625" style="7" bestFit="1" customWidth="1"/>
    <col min="13841" max="13844" width="7.44140625" style="7" customWidth="1"/>
    <col min="13845" max="13845" width="13.6640625" style="7" bestFit="1" customWidth="1"/>
    <col min="13846" max="13850" width="10.109375" style="7" customWidth="1"/>
    <col min="13851" max="13851" width="9" style="7" bestFit="1" customWidth="1"/>
    <col min="13852" max="13852" width="7.44140625" style="7" bestFit="1" customWidth="1"/>
    <col min="13853" max="13853" width="10.44140625" style="7" bestFit="1" customWidth="1"/>
    <col min="13854" max="13857" width="7.44140625" style="7" bestFit="1" customWidth="1"/>
    <col min="13858" max="13858" width="6.88671875" style="7" bestFit="1" customWidth="1"/>
    <col min="13859" max="13859" width="9" style="7" bestFit="1" customWidth="1"/>
    <col min="13860" max="13861" width="7.44140625" style="7" bestFit="1" customWidth="1"/>
    <col min="13862" max="13863" width="9" style="7" bestFit="1" customWidth="1"/>
    <col min="13864" max="13864" width="9" style="7" customWidth="1"/>
    <col min="13865" max="13865" width="7.44140625" style="7" bestFit="1" customWidth="1"/>
    <col min="13866" max="13866" width="10.44140625" style="7" bestFit="1" customWidth="1"/>
    <col min="13867" max="13867" width="11.44140625" style="7"/>
    <col min="13868" max="13868" width="29.44140625" style="7" customWidth="1"/>
    <col min="13869" max="13869" width="9" style="7" bestFit="1" customWidth="1"/>
    <col min="13870" max="13870" width="7.44140625" style="7" bestFit="1" customWidth="1"/>
    <col min="13871" max="13871" width="10.44140625" style="7" bestFit="1" customWidth="1"/>
    <col min="13872" max="13875" width="7.44140625" style="7" bestFit="1" customWidth="1"/>
    <col min="13876" max="13876" width="6.88671875" style="7" bestFit="1" customWidth="1"/>
    <col min="13877" max="13877" width="9" style="7" bestFit="1" customWidth="1"/>
    <col min="13878" max="13879" width="7.44140625" style="7" bestFit="1" customWidth="1"/>
    <col min="13880" max="13881" width="9" style="7" bestFit="1" customWidth="1"/>
    <col min="13882" max="13882" width="9" style="7" customWidth="1"/>
    <col min="13883" max="13883" width="7.44140625" style="7" bestFit="1" customWidth="1"/>
    <col min="13884" max="13884" width="9" style="7" bestFit="1" customWidth="1"/>
    <col min="13885" max="13885" width="11.44140625" style="7"/>
    <col min="13886" max="13886" width="29.44140625" style="7" customWidth="1"/>
    <col min="13887" max="13887" width="9" style="7" bestFit="1" customWidth="1"/>
    <col min="13888" max="13888" width="7.44140625" style="7" bestFit="1" customWidth="1"/>
    <col min="13889" max="13889" width="10.44140625" style="7" bestFit="1" customWidth="1"/>
    <col min="13890" max="13893" width="7.44140625" style="7" bestFit="1" customWidth="1"/>
    <col min="13894" max="13894" width="6.88671875" style="7" bestFit="1" customWidth="1"/>
    <col min="13895" max="13895" width="9" style="7" bestFit="1" customWidth="1"/>
    <col min="13896" max="13897" width="7.44140625" style="7" bestFit="1" customWidth="1"/>
    <col min="13898" max="13899" width="9" style="7" bestFit="1" customWidth="1"/>
    <col min="13900" max="13900" width="9" style="7" customWidth="1"/>
    <col min="13901" max="13901" width="7.44140625" style="7" bestFit="1" customWidth="1"/>
    <col min="13902" max="13902" width="9" style="7" bestFit="1" customWidth="1"/>
    <col min="13903" max="14080" width="11.44140625" style="7"/>
    <col min="14081" max="14081" width="27.44140625" style="7" customWidth="1"/>
    <col min="14082" max="14082" width="10.44140625" style="7" bestFit="1" customWidth="1"/>
    <col min="14083" max="14083" width="9.109375" style="7" bestFit="1" customWidth="1"/>
    <col min="14084" max="14084" width="10.44140625" style="7" bestFit="1" customWidth="1"/>
    <col min="14085" max="14086" width="9.44140625" style="7" bestFit="1" customWidth="1"/>
    <col min="14087" max="14087" width="10.109375" style="7" bestFit="1" customWidth="1"/>
    <col min="14088" max="14088" width="9.109375" style="7" bestFit="1" customWidth="1"/>
    <col min="14089" max="14089" width="10" style="7" customWidth="1"/>
    <col min="14090" max="14093" width="9.44140625" style="7" bestFit="1" customWidth="1"/>
    <col min="14094" max="14094" width="9.109375" style="7" bestFit="1" customWidth="1"/>
    <col min="14095" max="14095" width="8.109375" style="7" bestFit="1" customWidth="1"/>
    <col min="14096" max="14096" width="7.44140625" style="7" bestFit="1" customWidth="1"/>
    <col min="14097" max="14100" width="7.44140625" style="7" customWidth="1"/>
    <col min="14101" max="14101" width="13.6640625" style="7" bestFit="1" customWidth="1"/>
    <col min="14102" max="14106" width="10.109375" style="7" customWidth="1"/>
    <col min="14107" max="14107" width="9" style="7" bestFit="1" customWidth="1"/>
    <col min="14108" max="14108" width="7.44140625" style="7" bestFit="1" customWidth="1"/>
    <col min="14109" max="14109" width="10.44140625" style="7" bestFit="1" customWidth="1"/>
    <col min="14110" max="14113" width="7.44140625" style="7" bestFit="1" customWidth="1"/>
    <col min="14114" max="14114" width="6.88671875" style="7" bestFit="1" customWidth="1"/>
    <col min="14115" max="14115" width="9" style="7" bestFit="1" customWidth="1"/>
    <col min="14116" max="14117" width="7.44140625" style="7" bestFit="1" customWidth="1"/>
    <col min="14118" max="14119" width="9" style="7" bestFit="1" customWidth="1"/>
    <col min="14120" max="14120" width="9" style="7" customWidth="1"/>
    <col min="14121" max="14121" width="7.44140625" style="7" bestFit="1" customWidth="1"/>
    <col min="14122" max="14122" width="10.44140625" style="7" bestFit="1" customWidth="1"/>
    <col min="14123" max="14123" width="11.44140625" style="7"/>
    <col min="14124" max="14124" width="29.44140625" style="7" customWidth="1"/>
    <col min="14125" max="14125" width="9" style="7" bestFit="1" customWidth="1"/>
    <col min="14126" max="14126" width="7.44140625" style="7" bestFit="1" customWidth="1"/>
    <col min="14127" max="14127" width="10.44140625" style="7" bestFit="1" customWidth="1"/>
    <col min="14128" max="14131" width="7.44140625" style="7" bestFit="1" customWidth="1"/>
    <col min="14132" max="14132" width="6.88671875" style="7" bestFit="1" customWidth="1"/>
    <col min="14133" max="14133" width="9" style="7" bestFit="1" customWidth="1"/>
    <col min="14134" max="14135" width="7.44140625" style="7" bestFit="1" customWidth="1"/>
    <col min="14136" max="14137" width="9" style="7" bestFit="1" customWidth="1"/>
    <col min="14138" max="14138" width="9" style="7" customWidth="1"/>
    <col min="14139" max="14139" width="7.44140625" style="7" bestFit="1" customWidth="1"/>
    <col min="14140" max="14140" width="9" style="7" bestFit="1" customWidth="1"/>
    <col min="14141" max="14141" width="11.44140625" style="7"/>
    <col min="14142" max="14142" width="29.44140625" style="7" customWidth="1"/>
    <col min="14143" max="14143" width="9" style="7" bestFit="1" customWidth="1"/>
    <col min="14144" max="14144" width="7.44140625" style="7" bestFit="1" customWidth="1"/>
    <col min="14145" max="14145" width="10.44140625" style="7" bestFit="1" customWidth="1"/>
    <col min="14146" max="14149" width="7.44140625" style="7" bestFit="1" customWidth="1"/>
    <col min="14150" max="14150" width="6.88671875" style="7" bestFit="1" customWidth="1"/>
    <col min="14151" max="14151" width="9" style="7" bestFit="1" customWidth="1"/>
    <col min="14152" max="14153" width="7.44140625" style="7" bestFit="1" customWidth="1"/>
    <col min="14154" max="14155" width="9" style="7" bestFit="1" customWidth="1"/>
    <col min="14156" max="14156" width="9" style="7" customWidth="1"/>
    <col min="14157" max="14157" width="7.44140625" style="7" bestFit="1" customWidth="1"/>
    <col min="14158" max="14158" width="9" style="7" bestFit="1" customWidth="1"/>
    <col min="14159" max="14336" width="11.44140625" style="7"/>
    <col min="14337" max="14337" width="27.44140625" style="7" customWidth="1"/>
    <col min="14338" max="14338" width="10.44140625" style="7" bestFit="1" customWidth="1"/>
    <col min="14339" max="14339" width="9.109375" style="7" bestFit="1" customWidth="1"/>
    <col min="14340" max="14340" width="10.44140625" style="7" bestFit="1" customWidth="1"/>
    <col min="14341" max="14342" width="9.44140625" style="7" bestFit="1" customWidth="1"/>
    <col min="14343" max="14343" width="10.109375" style="7" bestFit="1" customWidth="1"/>
    <col min="14344" max="14344" width="9.109375" style="7" bestFit="1" customWidth="1"/>
    <col min="14345" max="14345" width="10" style="7" customWidth="1"/>
    <col min="14346" max="14349" width="9.44140625" style="7" bestFit="1" customWidth="1"/>
    <col min="14350" max="14350" width="9.109375" style="7" bestFit="1" customWidth="1"/>
    <col min="14351" max="14351" width="8.109375" style="7" bestFit="1" customWidth="1"/>
    <col min="14352" max="14352" width="7.44140625" style="7" bestFit="1" customWidth="1"/>
    <col min="14353" max="14356" width="7.44140625" style="7" customWidth="1"/>
    <col min="14357" max="14357" width="13.6640625" style="7" bestFit="1" customWidth="1"/>
    <col min="14358" max="14362" width="10.109375" style="7" customWidth="1"/>
    <col min="14363" max="14363" width="9" style="7" bestFit="1" customWidth="1"/>
    <col min="14364" max="14364" width="7.44140625" style="7" bestFit="1" customWidth="1"/>
    <col min="14365" max="14365" width="10.44140625" style="7" bestFit="1" customWidth="1"/>
    <col min="14366" max="14369" width="7.44140625" style="7" bestFit="1" customWidth="1"/>
    <col min="14370" max="14370" width="6.88671875" style="7" bestFit="1" customWidth="1"/>
    <col min="14371" max="14371" width="9" style="7" bestFit="1" customWidth="1"/>
    <col min="14372" max="14373" width="7.44140625" style="7" bestFit="1" customWidth="1"/>
    <col min="14374" max="14375" width="9" style="7" bestFit="1" customWidth="1"/>
    <col min="14376" max="14376" width="9" style="7" customWidth="1"/>
    <col min="14377" max="14377" width="7.44140625" style="7" bestFit="1" customWidth="1"/>
    <col min="14378" max="14378" width="10.44140625" style="7" bestFit="1" customWidth="1"/>
    <col min="14379" max="14379" width="11.44140625" style="7"/>
    <col min="14380" max="14380" width="29.44140625" style="7" customWidth="1"/>
    <col min="14381" max="14381" width="9" style="7" bestFit="1" customWidth="1"/>
    <col min="14382" max="14382" width="7.44140625" style="7" bestFit="1" customWidth="1"/>
    <col min="14383" max="14383" width="10.44140625" style="7" bestFit="1" customWidth="1"/>
    <col min="14384" max="14387" width="7.44140625" style="7" bestFit="1" customWidth="1"/>
    <col min="14388" max="14388" width="6.88671875" style="7" bestFit="1" customWidth="1"/>
    <col min="14389" max="14389" width="9" style="7" bestFit="1" customWidth="1"/>
    <col min="14390" max="14391" width="7.44140625" style="7" bestFit="1" customWidth="1"/>
    <col min="14392" max="14393" width="9" style="7" bestFit="1" customWidth="1"/>
    <col min="14394" max="14394" width="9" style="7" customWidth="1"/>
    <col min="14395" max="14395" width="7.44140625" style="7" bestFit="1" customWidth="1"/>
    <col min="14396" max="14396" width="9" style="7" bestFit="1" customWidth="1"/>
    <col min="14397" max="14397" width="11.44140625" style="7"/>
    <col min="14398" max="14398" width="29.44140625" style="7" customWidth="1"/>
    <col min="14399" max="14399" width="9" style="7" bestFit="1" customWidth="1"/>
    <col min="14400" max="14400" width="7.44140625" style="7" bestFit="1" customWidth="1"/>
    <col min="14401" max="14401" width="10.44140625" style="7" bestFit="1" customWidth="1"/>
    <col min="14402" max="14405" width="7.44140625" style="7" bestFit="1" customWidth="1"/>
    <col min="14406" max="14406" width="6.88671875" style="7" bestFit="1" customWidth="1"/>
    <col min="14407" max="14407" width="9" style="7" bestFit="1" customWidth="1"/>
    <col min="14408" max="14409" width="7.44140625" style="7" bestFit="1" customWidth="1"/>
    <col min="14410" max="14411" width="9" style="7" bestFit="1" customWidth="1"/>
    <col min="14412" max="14412" width="9" style="7" customWidth="1"/>
    <col min="14413" max="14413" width="7.44140625" style="7" bestFit="1" customWidth="1"/>
    <col min="14414" max="14414" width="9" style="7" bestFit="1" customWidth="1"/>
    <col min="14415" max="14592" width="11.44140625" style="7"/>
    <col min="14593" max="14593" width="27.44140625" style="7" customWidth="1"/>
    <col min="14594" max="14594" width="10.44140625" style="7" bestFit="1" customWidth="1"/>
    <col min="14595" max="14595" width="9.109375" style="7" bestFit="1" customWidth="1"/>
    <col min="14596" max="14596" width="10.44140625" style="7" bestFit="1" customWidth="1"/>
    <col min="14597" max="14598" width="9.44140625" style="7" bestFit="1" customWidth="1"/>
    <col min="14599" max="14599" width="10.109375" style="7" bestFit="1" customWidth="1"/>
    <col min="14600" max="14600" width="9.109375" style="7" bestFit="1" customWidth="1"/>
    <col min="14601" max="14601" width="10" style="7" customWidth="1"/>
    <col min="14602" max="14605" width="9.44140625" style="7" bestFit="1" customWidth="1"/>
    <col min="14606" max="14606" width="9.109375" style="7" bestFit="1" customWidth="1"/>
    <col min="14607" max="14607" width="8.109375" style="7" bestFit="1" customWidth="1"/>
    <col min="14608" max="14608" width="7.44140625" style="7" bestFit="1" customWidth="1"/>
    <col min="14609" max="14612" width="7.44140625" style="7" customWidth="1"/>
    <col min="14613" max="14613" width="13.6640625" style="7" bestFit="1" customWidth="1"/>
    <col min="14614" max="14618" width="10.109375" style="7" customWidth="1"/>
    <col min="14619" max="14619" width="9" style="7" bestFit="1" customWidth="1"/>
    <col min="14620" max="14620" width="7.44140625" style="7" bestFit="1" customWidth="1"/>
    <col min="14621" max="14621" width="10.44140625" style="7" bestFit="1" customWidth="1"/>
    <col min="14622" max="14625" width="7.44140625" style="7" bestFit="1" customWidth="1"/>
    <col min="14626" max="14626" width="6.88671875" style="7" bestFit="1" customWidth="1"/>
    <col min="14627" max="14627" width="9" style="7" bestFit="1" customWidth="1"/>
    <col min="14628" max="14629" width="7.44140625" style="7" bestFit="1" customWidth="1"/>
    <col min="14630" max="14631" width="9" style="7" bestFit="1" customWidth="1"/>
    <col min="14632" max="14632" width="9" style="7" customWidth="1"/>
    <col min="14633" max="14633" width="7.44140625" style="7" bestFit="1" customWidth="1"/>
    <col min="14634" max="14634" width="10.44140625" style="7" bestFit="1" customWidth="1"/>
    <col min="14635" max="14635" width="11.44140625" style="7"/>
    <col min="14636" max="14636" width="29.44140625" style="7" customWidth="1"/>
    <col min="14637" max="14637" width="9" style="7" bestFit="1" customWidth="1"/>
    <col min="14638" max="14638" width="7.44140625" style="7" bestFit="1" customWidth="1"/>
    <col min="14639" max="14639" width="10.44140625" style="7" bestFit="1" customWidth="1"/>
    <col min="14640" max="14643" width="7.44140625" style="7" bestFit="1" customWidth="1"/>
    <col min="14644" max="14644" width="6.88671875" style="7" bestFit="1" customWidth="1"/>
    <col min="14645" max="14645" width="9" style="7" bestFit="1" customWidth="1"/>
    <col min="14646" max="14647" width="7.44140625" style="7" bestFit="1" customWidth="1"/>
    <col min="14648" max="14649" width="9" style="7" bestFit="1" customWidth="1"/>
    <col min="14650" max="14650" width="9" style="7" customWidth="1"/>
    <col min="14651" max="14651" width="7.44140625" style="7" bestFit="1" customWidth="1"/>
    <col min="14652" max="14652" width="9" style="7" bestFit="1" customWidth="1"/>
    <col min="14653" max="14653" width="11.44140625" style="7"/>
    <col min="14654" max="14654" width="29.44140625" style="7" customWidth="1"/>
    <col min="14655" max="14655" width="9" style="7" bestFit="1" customWidth="1"/>
    <col min="14656" max="14656" width="7.44140625" style="7" bestFit="1" customWidth="1"/>
    <col min="14657" max="14657" width="10.44140625" style="7" bestFit="1" customWidth="1"/>
    <col min="14658" max="14661" width="7.44140625" style="7" bestFit="1" customWidth="1"/>
    <col min="14662" max="14662" width="6.88671875" style="7" bestFit="1" customWidth="1"/>
    <col min="14663" max="14663" width="9" style="7" bestFit="1" customWidth="1"/>
    <col min="14664" max="14665" width="7.44140625" style="7" bestFit="1" customWidth="1"/>
    <col min="14666" max="14667" width="9" style="7" bestFit="1" customWidth="1"/>
    <col min="14668" max="14668" width="9" style="7" customWidth="1"/>
    <col min="14669" max="14669" width="7.44140625" style="7" bestFit="1" customWidth="1"/>
    <col min="14670" max="14670" width="9" style="7" bestFit="1" customWidth="1"/>
    <col min="14671" max="14848" width="11.44140625" style="7"/>
    <col min="14849" max="14849" width="27.44140625" style="7" customWidth="1"/>
    <col min="14850" max="14850" width="10.44140625" style="7" bestFit="1" customWidth="1"/>
    <col min="14851" max="14851" width="9.109375" style="7" bestFit="1" customWidth="1"/>
    <col min="14852" max="14852" width="10.44140625" style="7" bestFit="1" customWidth="1"/>
    <col min="14853" max="14854" width="9.44140625" style="7" bestFit="1" customWidth="1"/>
    <col min="14855" max="14855" width="10.109375" style="7" bestFit="1" customWidth="1"/>
    <col min="14856" max="14856" width="9.109375" style="7" bestFit="1" customWidth="1"/>
    <col min="14857" max="14857" width="10" style="7" customWidth="1"/>
    <col min="14858" max="14861" width="9.44140625" style="7" bestFit="1" customWidth="1"/>
    <col min="14862" max="14862" width="9.109375" style="7" bestFit="1" customWidth="1"/>
    <col min="14863" max="14863" width="8.109375" style="7" bestFit="1" customWidth="1"/>
    <col min="14864" max="14864" width="7.44140625" style="7" bestFit="1" customWidth="1"/>
    <col min="14865" max="14868" width="7.44140625" style="7" customWidth="1"/>
    <col min="14869" max="14869" width="13.6640625" style="7" bestFit="1" customWidth="1"/>
    <col min="14870" max="14874" width="10.109375" style="7" customWidth="1"/>
    <col min="14875" max="14875" width="9" style="7" bestFit="1" customWidth="1"/>
    <col min="14876" max="14876" width="7.44140625" style="7" bestFit="1" customWidth="1"/>
    <col min="14877" max="14877" width="10.44140625" style="7" bestFit="1" customWidth="1"/>
    <col min="14878" max="14881" width="7.44140625" style="7" bestFit="1" customWidth="1"/>
    <col min="14882" max="14882" width="6.88671875" style="7" bestFit="1" customWidth="1"/>
    <col min="14883" max="14883" width="9" style="7" bestFit="1" customWidth="1"/>
    <col min="14884" max="14885" width="7.44140625" style="7" bestFit="1" customWidth="1"/>
    <col min="14886" max="14887" width="9" style="7" bestFit="1" customWidth="1"/>
    <col min="14888" max="14888" width="9" style="7" customWidth="1"/>
    <col min="14889" max="14889" width="7.44140625" style="7" bestFit="1" customWidth="1"/>
    <col min="14890" max="14890" width="10.44140625" style="7" bestFit="1" customWidth="1"/>
    <col min="14891" max="14891" width="11.44140625" style="7"/>
    <col min="14892" max="14892" width="29.44140625" style="7" customWidth="1"/>
    <col min="14893" max="14893" width="9" style="7" bestFit="1" customWidth="1"/>
    <col min="14894" max="14894" width="7.44140625" style="7" bestFit="1" customWidth="1"/>
    <col min="14895" max="14895" width="10.44140625" style="7" bestFit="1" customWidth="1"/>
    <col min="14896" max="14899" width="7.44140625" style="7" bestFit="1" customWidth="1"/>
    <col min="14900" max="14900" width="6.88671875" style="7" bestFit="1" customWidth="1"/>
    <col min="14901" max="14901" width="9" style="7" bestFit="1" customWidth="1"/>
    <col min="14902" max="14903" width="7.44140625" style="7" bestFit="1" customWidth="1"/>
    <col min="14904" max="14905" width="9" style="7" bestFit="1" customWidth="1"/>
    <col min="14906" max="14906" width="9" style="7" customWidth="1"/>
    <col min="14907" max="14907" width="7.44140625" style="7" bestFit="1" customWidth="1"/>
    <col min="14908" max="14908" width="9" style="7" bestFit="1" customWidth="1"/>
    <col min="14909" max="14909" width="11.44140625" style="7"/>
    <col min="14910" max="14910" width="29.44140625" style="7" customWidth="1"/>
    <col min="14911" max="14911" width="9" style="7" bestFit="1" customWidth="1"/>
    <col min="14912" max="14912" width="7.44140625" style="7" bestFit="1" customWidth="1"/>
    <col min="14913" max="14913" width="10.44140625" style="7" bestFit="1" customWidth="1"/>
    <col min="14914" max="14917" width="7.44140625" style="7" bestFit="1" customWidth="1"/>
    <col min="14918" max="14918" width="6.88671875" style="7" bestFit="1" customWidth="1"/>
    <col min="14919" max="14919" width="9" style="7" bestFit="1" customWidth="1"/>
    <col min="14920" max="14921" width="7.44140625" style="7" bestFit="1" customWidth="1"/>
    <col min="14922" max="14923" width="9" style="7" bestFit="1" customWidth="1"/>
    <col min="14924" max="14924" width="9" style="7" customWidth="1"/>
    <col min="14925" max="14925" width="7.44140625" style="7" bestFit="1" customWidth="1"/>
    <col min="14926" max="14926" width="9" style="7" bestFit="1" customWidth="1"/>
    <col min="14927" max="15104" width="11.44140625" style="7"/>
    <col min="15105" max="15105" width="27.44140625" style="7" customWidth="1"/>
    <col min="15106" max="15106" width="10.44140625" style="7" bestFit="1" customWidth="1"/>
    <col min="15107" max="15107" width="9.109375" style="7" bestFit="1" customWidth="1"/>
    <col min="15108" max="15108" width="10.44140625" style="7" bestFit="1" customWidth="1"/>
    <col min="15109" max="15110" width="9.44140625" style="7" bestFit="1" customWidth="1"/>
    <col min="15111" max="15111" width="10.109375" style="7" bestFit="1" customWidth="1"/>
    <col min="15112" max="15112" width="9.109375" style="7" bestFit="1" customWidth="1"/>
    <col min="15113" max="15113" width="10" style="7" customWidth="1"/>
    <col min="15114" max="15117" width="9.44140625" style="7" bestFit="1" customWidth="1"/>
    <col min="15118" max="15118" width="9.109375" style="7" bestFit="1" customWidth="1"/>
    <col min="15119" max="15119" width="8.109375" style="7" bestFit="1" customWidth="1"/>
    <col min="15120" max="15120" width="7.44140625" style="7" bestFit="1" customWidth="1"/>
    <col min="15121" max="15124" width="7.44140625" style="7" customWidth="1"/>
    <col min="15125" max="15125" width="13.6640625" style="7" bestFit="1" customWidth="1"/>
    <col min="15126" max="15130" width="10.109375" style="7" customWidth="1"/>
    <col min="15131" max="15131" width="9" style="7" bestFit="1" customWidth="1"/>
    <col min="15132" max="15132" width="7.44140625" style="7" bestFit="1" customWidth="1"/>
    <col min="15133" max="15133" width="10.44140625" style="7" bestFit="1" customWidth="1"/>
    <col min="15134" max="15137" width="7.44140625" style="7" bestFit="1" customWidth="1"/>
    <col min="15138" max="15138" width="6.88671875" style="7" bestFit="1" customWidth="1"/>
    <col min="15139" max="15139" width="9" style="7" bestFit="1" customWidth="1"/>
    <col min="15140" max="15141" width="7.44140625" style="7" bestFit="1" customWidth="1"/>
    <col min="15142" max="15143" width="9" style="7" bestFit="1" customWidth="1"/>
    <col min="15144" max="15144" width="9" style="7" customWidth="1"/>
    <col min="15145" max="15145" width="7.44140625" style="7" bestFit="1" customWidth="1"/>
    <col min="15146" max="15146" width="10.44140625" style="7" bestFit="1" customWidth="1"/>
    <col min="15147" max="15147" width="11.44140625" style="7"/>
    <col min="15148" max="15148" width="29.44140625" style="7" customWidth="1"/>
    <col min="15149" max="15149" width="9" style="7" bestFit="1" customWidth="1"/>
    <col min="15150" max="15150" width="7.44140625" style="7" bestFit="1" customWidth="1"/>
    <col min="15151" max="15151" width="10.44140625" style="7" bestFit="1" customWidth="1"/>
    <col min="15152" max="15155" width="7.44140625" style="7" bestFit="1" customWidth="1"/>
    <col min="15156" max="15156" width="6.88671875" style="7" bestFit="1" customWidth="1"/>
    <col min="15157" max="15157" width="9" style="7" bestFit="1" customWidth="1"/>
    <col min="15158" max="15159" width="7.44140625" style="7" bestFit="1" customWidth="1"/>
    <col min="15160" max="15161" width="9" style="7" bestFit="1" customWidth="1"/>
    <col min="15162" max="15162" width="9" style="7" customWidth="1"/>
    <col min="15163" max="15163" width="7.44140625" style="7" bestFit="1" customWidth="1"/>
    <col min="15164" max="15164" width="9" style="7" bestFit="1" customWidth="1"/>
    <col min="15165" max="15165" width="11.44140625" style="7"/>
    <col min="15166" max="15166" width="29.44140625" style="7" customWidth="1"/>
    <col min="15167" max="15167" width="9" style="7" bestFit="1" customWidth="1"/>
    <col min="15168" max="15168" width="7.44140625" style="7" bestFit="1" customWidth="1"/>
    <col min="15169" max="15169" width="10.44140625" style="7" bestFit="1" customWidth="1"/>
    <col min="15170" max="15173" width="7.44140625" style="7" bestFit="1" customWidth="1"/>
    <col min="15174" max="15174" width="6.88671875" style="7" bestFit="1" customWidth="1"/>
    <col min="15175" max="15175" width="9" style="7" bestFit="1" customWidth="1"/>
    <col min="15176" max="15177" width="7.44140625" style="7" bestFit="1" customWidth="1"/>
    <col min="15178" max="15179" width="9" style="7" bestFit="1" customWidth="1"/>
    <col min="15180" max="15180" width="9" style="7" customWidth="1"/>
    <col min="15181" max="15181" width="7.44140625" style="7" bestFit="1" customWidth="1"/>
    <col min="15182" max="15182" width="9" style="7" bestFit="1" customWidth="1"/>
    <col min="15183" max="15360" width="11.44140625" style="7"/>
    <col min="15361" max="15361" width="27.44140625" style="7" customWidth="1"/>
    <col min="15362" max="15362" width="10.44140625" style="7" bestFit="1" customWidth="1"/>
    <col min="15363" max="15363" width="9.109375" style="7" bestFit="1" customWidth="1"/>
    <col min="15364" max="15364" width="10.44140625" style="7" bestFit="1" customWidth="1"/>
    <col min="15365" max="15366" width="9.44140625" style="7" bestFit="1" customWidth="1"/>
    <col min="15367" max="15367" width="10.109375" style="7" bestFit="1" customWidth="1"/>
    <col min="15368" max="15368" width="9.109375" style="7" bestFit="1" customWidth="1"/>
    <col min="15369" max="15369" width="10" style="7" customWidth="1"/>
    <col min="15370" max="15373" width="9.44140625" style="7" bestFit="1" customWidth="1"/>
    <col min="15374" max="15374" width="9.109375" style="7" bestFit="1" customWidth="1"/>
    <col min="15375" max="15375" width="8.109375" style="7" bestFit="1" customWidth="1"/>
    <col min="15376" max="15376" width="7.44140625" style="7" bestFit="1" customWidth="1"/>
    <col min="15377" max="15380" width="7.44140625" style="7" customWidth="1"/>
    <col min="15381" max="15381" width="13.6640625" style="7" bestFit="1" customWidth="1"/>
    <col min="15382" max="15386" width="10.109375" style="7" customWidth="1"/>
    <col min="15387" max="15387" width="9" style="7" bestFit="1" customWidth="1"/>
    <col min="15388" max="15388" width="7.44140625" style="7" bestFit="1" customWidth="1"/>
    <col min="15389" max="15389" width="10.44140625" style="7" bestFit="1" customWidth="1"/>
    <col min="15390" max="15393" width="7.44140625" style="7" bestFit="1" customWidth="1"/>
    <col min="15394" max="15394" width="6.88671875" style="7" bestFit="1" customWidth="1"/>
    <col min="15395" max="15395" width="9" style="7" bestFit="1" customWidth="1"/>
    <col min="15396" max="15397" width="7.44140625" style="7" bestFit="1" customWidth="1"/>
    <col min="15398" max="15399" width="9" style="7" bestFit="1" customWidth="1"/>
    <col min="15400" max="15400" width="9" style="7" customWidth="1"/>
    <col min="15401" max="15401" width="7.44140625" style="7" bestFit="1" customWidth="1"/>
    <col min="15402" max="15402" width="10.44140625" style="7" bestFit="1" customWidth="1"/>
    <col min="15403" max="15403" width="11.44140625" style="7"/>
    <col min="15404" max="15404" width="29.44140625" style="7" customWidth="1"/>
    <col min="15405" max="15405" width="9" style="7" bestFit="1" customWidth="1"/>
    <col min="15406" max="15406" width="7.44140625" style="7" bestFit="1" customWidth="1"/>
    <col min="15407" max="15407" width="10.44140625" style="7" bestFit="1" customWidth="1"/>
    <col min="15408" max="15411" width="7.44140625" style="7" bestFit="1" customWidth="1"/>
    <col min="15412" max="15412" width="6.88671875" style="7" bestFit="1" customWidth="1"/>
    <col min="15413" max="15413" width="9" style="7" bestFit="1" customWidth="1"/>
    <col min="15414" max="15415" width="7.44140625" style="7" bestFit="1" customWidth="1"/>
    <col min="15416" max="15417" width="9" style="7" bestFit="1" customWidth="1"/>
    <col min="15418" max="15418" width="9" style="7" customWidth="1"/>
    <col min="15419" max="15419" width="7.44140625" style="7" bestFit="1" customWidth="1"/>
    <col min="15420" max="15420" width="9" style="7" bestFit="1" customWidth="1"/>
    <col min="15421" max="15421" width="11.44140625" style="7"/>
    <col min="15422" max="15422" width="29.44140625" style="7" customWidth="1"/>
    <col min="15423" max="15423" width="9" style="7" bestFit="1" customWidth="1"/>
    <col min="15424" max="15424" width="7.44140625" style="7" bestFit="1" customWidth="1"/>
    <col min="15425" max="15425" width="10.44140625" style="7" bestFit="1" customWidth="1"/>
    <col min="15426" max="15429" width="7.44140625" style="7" bestFit="1" customWidth="1"/>
    <col min="15430" max="15430" width="6.88671875" style="7" bestFit="1" customWidth="1"/>
    <col min="15431" max="15431" width="9" style="7" bestFit="1" customWidth="1"/>
    <col min="15432" max="15433" width="7.44140625" style="7" bestFit="1" customWidth="1"/>
    <col min="15434" max="15435" width="9" style="7" bestFit="1" customWidth="1"/>
    <col min="15436" max="15436" width="9" style="7" customWidth="1"/>
    <col min="15437" max="15437" width="7.44140625" style="7" bestFit="1" customWidth="1"/>
    <col min="15438" max="15438" width="9" style="7" bestFit="1" customWidth="1"/>
    <col min="15439" max="15616" width="11.44140625" style="7"/>
    <col min="15617" max="15617" width="27.44140625" style="7" customWidth="1"/>
    <col min="15618" max="15618" width="10.44140625" style="7" bestFit="1" customWidth="1"/>
    <col min="15619" max="15619" width="9.109375" style="7" bestFit="1" customWidth="1"/>
    <col min="15620" max="15620" width="10.44140625" style="7" bestFit="1" customWidth="1"/>
    <col min="15621" max="15622" width="9.44140625" style="7" bestFit="1" customWidth="1"/>
    <col min="15623" max="15623" width="10.109375" style="7" bestFit="1" customWidth="1"/>
    <col min="15624" max="15624" width="9.109375" style="7" bestFit="1" customWidth="1"/>
    <col min="15625" max="15625" width="10" style="7" customWidth="1"/>
    <col min="15626" max="15629" width="9.44140625" style="7" bestFit="1" customWidth="1"/>
    <col min="15630" max="15630" width="9.109375" style="7" bestFit="1" customWidth="1"/>
    <col min="15631" max="15631" width="8.109375" style="7" bestFit="1" customWidth="1"/>
    <col min="15632" max="15632" width="7.44140625" style="7" bestFit="1" customWidth="1"/>
    <col min="15633" max="15636" width="7.44140625" style="7" customWidth="1"/>
    <col min="15637" max="15637" width="13.6640625" style="7" bestFit="1" customWidth="1"/>
    <col min="15638" max="15642" width="10.109375" style="7" customWidth="1"/>
    <col min="15643" max="15643" width="9" style="7" bestFit="1" customWidth="1"/>
    <col min="15644" max="15644" width="7.44140625" style="7" bestFit="1" customWidth="1"/>
    <col min="15645" max="15645" width="10.44140625" style="7" bestFit="1" customWidth="1"/>
    <col min="15646" max="15649" width="7.44140625" style="7" bestFit="1" customWidth="1"/>
    <col min="15650" max="15650" width="6.88671875" style="7" bestFit="1" customWidth="1"/>
    <col min="15651" max="15651" width="9" style="7" bestFit="1" customWidth="1"/>
    <col min="15652" max="15653" width="7.44140625" style="7" bestFit="1" customWidth="1"/>
    <col min="15654" max="15655" width="9" style="7" bestFit="1" customWidth="1"/>
    <col min="15656" max="15656" width="9" style="7" customWidth="1"/>
    <col min="15657" max="15657" width="7.44140625" style="7" bestFit="1" customWidth="1"/>
    <col min="15658" max="15658" width="10.44140625" style="7" bestFit="1" customWidth="1"/>
    <col min="15659" max="15659" width="11.44140625" style="7"/>
    <col min="15660" max="15660" width="29.44140625" style="7" customWidth="1"/>
    <col min="15661" max="15661" width="9" style="7" bestFit="1" customWidth="1"/>
    <col min="15662" max="15662" width="7.44140625" style="7" bestFit="1" customWidth="1"/>
    <col min="15663" max="15663" width="10.44140625" style="7" bestFit="1" customWidth="1"/>
    <col min="15664" max="15667" width="7.44140625" style="7" bestFit="1" customWidth="1"/>
    <col min="15668" max="15668" width="6.88671875" style="7" bestFit="1" customWidth="1"/>
    <col min="15669" max="15669" width="9" style="7" bestFit="1" customWidth="1"/>
    <col min="15670" max="15671" width="7.44140625" style="7" bestFit="1" customWidth="1"/>
    <col min="15672" max="15673" width="9" style="7" bestFit="1" customWidth="1"/>
    <col min="15674" max="15674" width="9" style="7" customWidth="1"/>
    <col min="15675" max="15675" width="7.44140625" style="7" bestFit="1" customWidth="1"/>
    <col min="15676" max="15676" width="9" style="7" bestFit="1" customWidth="1"/>
    <col min="15677" max="15677" width="11.44140625" style="7"/>
    <col min="15678" max="15678" width="29.44140625" style="7" customWidth="1"/>
    <col min="15679" max="15679" width="9" style="7" bestFit="1" customWidth="1"/>
    <col min="15680" max="15680" width="7.44140625" style="7" bestFit="1" customWidth="1"/>
    <col min="15681" max="15681" width="10.44140625" style="7" bestFit="1" customWidth="1"/>
    <col min="15682" max="15685" width="7.44140625" style="7" bestFit="1" customWidth="1"/>
    <col min="15686" max="15686" width="6.88671875" style="7" bestFit="1" customWidth="1"/>
    <col min="15687" max="15687" width="9" style="7" bestFit="1" customWidth="1"/>
    <col min="15688" max="15689" width="7.44140625" style="7" bestFit="1" customWidth="1"/>
    <col min="15690" max="15691" width="9" style="7" bestFit="1" customWidth="1"/>
    <col min="15692" max="15692" width="9" style="7" customWidth="1"/>
    <col min="15693" max="15693" width="7.44140625" style="7" bestFit="1" customWidth="1"/>
    <col min="15694" max="15694" width="9" style="7" bestFit="1" customWidth="1"/>
    <col min="15695" max="15872" width="11.44140625" style="7"/>
    <col min="15873" max="15873" width="27.44140625" style="7" customWidth="1"/>
    <col min="15874" max="15874" width="10.44140625" style="7" bestFit="1" customWidth="1"/>
    <col min="15875" max="15875" width="9.109375" style="7" bestFit="1" customWidth="1"/>
    <col min="15876" max="15876" width="10.44140625" style="7" bestFit="1" customWidth="1"/>
    <col min="15877" max="15878" width="9.44140625" style="7" bestFit="1" customWidth="1"/>
    <col min="15879" max="15879" width="10.109375" style="7" bestFit="1" customWidth="1"/>
    <col min="15880" max="15880" width="9.109375" style="7" bestFit="1" customWidth="1"/>
    <col min="15881" max="15881" width="10" style="7" customWidth="1"/>
    <col min="15882" max="15885" width="9.44140625" style="7" bestFit="1" customWidth="1"/>
    <col min="15886" max="15886" width="9.109375" style="7" bestFit="1" customWidth="1"/>
    <col min="15887" max="15887" width="8.109375" style="7" bestFit="1" customWidth="1"/>
    <col min="15888" max="15888" width="7.44140625" style="7" bestFit="1" customWidth="1"/>
    <col min="15889" max="15892" width="7.44140625" style="7" customWidth="1"/>
    <col min="15893" max="15893" width="13.6640625" style="7" bestFit="1" customWidth="1"/>
    <col min="15894" max="15898" width="10.109375" style="7" customWidth="1"/>
    <col min="15899" max="15899" width="9" style="7" bestFit="1" customWidth="1"/>
    <col min="15900" max="15900" width="7.44140625" style="7" bestFit="1" customWidth="1"/>
    <col min="15901" max="15901" width="10.44140625" style="7" bestFit="1" customWidth="1"/>
    <col min="15902" max="15905" width="7.44140625" style="7" bestFit="1" customWidth="1"/>
    <col min="15906" max="15906" width="6.88671875" style="7" bestFit="1" customWidth="1"/>
    <col min="15907" max="15907" width="9" style="7" bestFit="1" customWidth="1"/>
    <col min="15908" max="15909" width="7.44140625" style="7" bestFit="1" customWidth="1"/>
    <col min="15910" max="15911" width="9" style="7" bestFit="1" customWidth="1"/>
    <col min="15912" max="15912" width="9" style="7" customWidth="1"/>
    <col min="15913" max="15913" width="7.44140625" style="7" bestFit="1" customWidth="1"/>
    <col min="15914" max="15914" width="10.44140625" style="7" bestFit="1" customWidth="1"/>
    <col min="15915" max="15915" width="11.44140625" style="7"/>
    <col min="15916" max="15916" width="29.44140625" style="7" customWidth="1"/>
    <col min="15917" max="15917" width="9" style="7" bestFit="1" customWidth="1"/>
    <col min="15918" max="15918" width="7.44140625" style="7" bestFit="1" customWidth="1"/>
    <col min="15919" max="15919" width="10.44140625" style="7" bestFit="1" customWidth="1"/>
    <col min="15920" max="15923" width="7.44140625" style="7" bestFit="1" customWidth="1"/>
    <col min="15924" max="15924" width="6.88671875" style="7" bestFit="1" customWidth="1"/>
    <col min="15925" max="15925" width="9" style="7" bestFit="1" customWidth="1"/>
    <col min="15926" max="15927" width="7.44140625" style="7" bestFit="1" customWidth="1"/>
    <col min="15928" max="15929" width="9" style="7" bestFit="1" customWidth="1"/>
    <col min="15930" max="15930" width="9" style="7" customWidth="1"/>
    <col min="15931" max="15931" width="7.44140625" style="7" bestFit="1" customWidth="1"/>
    <col min="15932" max="15932" width="9" style="7" bestFit="1" customWidth="1"/>
    <col min="15933" max="15933" width="11.44140625" style="7"/>
    <col min="15934" max="15934" width="29.44140625" style="7" customWidth="1"/>
    <col min="15935" max="15935" width="9" style="7" bestFit="1" customWidth="1"/>
    <col min="15936" max="15936" width="7.44140625" style="7" bestFit="1" customWidth="1"/>
    <col min="15937" max="15937" width="10.44140625" style="7" bestFit="1" customWidth="1"/>
    <col min="15938" max="15941" width="7.44140625" style="7" bestFit="1" customWidth="1"/>
    <col min="15942" max="15942" width="6.88671875" style="7" bestFit="1" customWidth="1"/>
    <col min="15943" max="15943" width="9" style="7" bestFit="1" customWidth="1"/>
    <col min="15944" max="15945" width="7.44140625" style="7" bestFit="1" customWidth="1"/>
    <col min="15946" max="15947" width="9" style="7" bestFit="1" customWidth="1"/>
    <col min="15948" max="15948" width="9" style="7" customWidth="1"/>
    <col min="15949" max="15949" width="7.44140625" style="7" bestFit="1" customWidth="1"/>
    <col min="15950" max="15950" width="9" style="7" bestFit="1" customWidth="1"/>
    <col min="15951" max="16128" width="11.44140625" style="7"/>
    <col min="16129" max="16129" width="27.44140625" style="7" customWidth="1"/>
    <col min="16130" max="16130" width="10.44140625" style="7" bestFit="1" customWidth="1"/>
    <col min="16131" max="16131" width="9.109375" style="7" bestFit="1" customWidth="1"/>
    <col min="16132" max="16132" width="10.44140625" style="7" bestFit="1" customWidth="1"/>
    <col min="16133" max="16134" width="9.44140625" style="7" bestFit="1" customWidth="1"/>
    <col min="16135" max="16135" width="10.109375" style="7" bestFit="1" customWidth="1"/>
    <col min="16136" max="16136" width="9.109375" style="7" bestFit="1" customWidth="1"/>
    <col min="16137" max="16137" width="10" style="7" customWidth="1"/>
    <col min="16138" max="16141" width="9.44140625" style="7" bestFit="1" customWidth="1"/>
    <col min="16142" max="16142" width="9.109375" style="7" bestFit="1" customWidth="1"/>
    <col min="16143" max="16143" width="8.109375" style="7" bestFit="1" customWidth="1"/>
    <col min="16144" max="16144" width="7.44140625" style="7" bestFit="1" customWidth="1"/>
    <col min="16145" max="16148" width="7.44140625" style="7" customWidth="1"/>
    <col min="16149" max="16149" width="13.6640625" style="7" bestFit="1" customWidth="1"/>
    <col min="16150" max="16154" width="10.109375" style="7" customWidth="1"/>
    <col min="16155" max="16155" width="9" style="7" bestFit="1" customWidth="1"/>
    <col min="16156" max="16156" width="7.44140625" style="7" bestFit="1" customWidth="1"/>
    <col min="16157" max="16157" width="10.44140625" style="7" bestFit="1" customWidth="1"/>
    <col min="16158" max="16161" width="7.44140625" style="7" bestFit="1" customWidth="1"/>
    <col min="16162" max="16162" width="6.88671875" style="7" bestFit="1" customWidth="1"/>
    <col min="16163" max="16163" width="9" style="7" bestFit="1" customWidth="1"/>
    <col min="16164" max="16165" width="7.44140625" style="7" bestFit="1" customWidth="1"/>
    <col min="16166" max="16167" width="9" style="7" bestFit="1" customWidth="1"/>
    <col min="16168" max="16168" width="9" style="7" customWidth="1"/>
    <col min="16169" max="16169" width="7.44140625" style="7" bestFit="1" customWidth="1"/>
    <col min="16170" max="16170" width="10.44140625" style="7" bestFit="1" customWidth="1"/>
    <col min="16171" max="16171" width="11.44140625" style="7"/>
    <col min="16172" max="16172" width="29.44140625" style="7" customWidth="1"/>
    <col min="16173" max="16173" width="9" style="7" bestFit="1" customWidth="1"/>
    <col min="16174" max="16174" width="7.44140625" style="7" bestFit="1" customWidth="1"/>
    <col min="16175" max="16175" width="10.44140625" style="7" bestFit="1" customWidth="1"/>
    <col min="16176" max="16179" width="7.44140625" style="7" bestFit="1" customWidth="1"/>
    <col min="16180" max="16180" width="6.88671875" style="7" bestFit="1" customWidth="1"/>
    <col min="16181" max="16181" width="9" style="7" bestFit="1" customWidth="1"/>
    <col min="16182" max="16183" width="7.44140625" style="7" bestFit="1" customWidth="1"/>
    <col min="16184" max="16185" width="9" style="7" bestFit="1" customWidth="1"/>
    <col min="16186" max="16186" width="9" style="7" customWidth="1"/>
    <col min="16187" max="16187" width="7.44140625" style="7" bestFit="1" customWidth="1"/>
    <col min="16188" max="16188" width="9" style="7" bestFit="1" customWidth="1"/>
    <col min="16189" max="16189" width="11.44140625" style="7"/>
    <col min="16190" max="16190" width="29.44140625" style="7" customWidth="1"/>
    <col min="16191" max="16191" width="9" style="7" bestFit="1" customWidth="1"/>
    <col min="16192" max="16192" width="7.44140625" style="7" bestFit="1" customWidth="1"/>
    <col min="16193" max="16193" width="10.44140625" style="7" bestFit="1" customWidth="1"/>
    <col min="16194" max="16197" width="7.44140625" style="7" bestFit="1" customWidth="1"/>
    <col min="16198" max="16198" width="6.88671875" style="7" bestFit="1" customWidth="1"/>
    <col min="16199" max="16199" width="9" style="7" bestFit="1" customWidth="1"/>
    <col min="16200" max="16201" width="7.44140625" style="7" bestFit="1" customWidth="1"/>
    <col min="16202" max="16203" width="9" style="7" bestFit="1" customWidth="1"/>
    <col min="16204" max="16204" width="9" style="7" customWidth="1"/>
    <col min="16205" max="16205" width="7.44140625" style="7" bestFit="1" customWidth="1"/>
    <col min="16206" max="16206" width="9" style="7" bestFit="1" customWidth="1"/>
    <col min="16207" max="16384" width="11.44140625" style="7"/>
  </cols>
  <sheetData>
    <row r="1" spans="1:22" ht="18" customHeight="1">
      <c r="A1" s="1594" t="s">
        <v>2775</v>
      </c>
    </row>
    <row r="2" spans="1:22" ht="42" customHeight="1">
      <c r="A2" s="927" t="s">
        <v>2358</v>
      </c>
      <c r="B2" s="927"/>
      <c r="C2" s="927"/>
      <c r="D2" s="927"/>
      <c r="E2" s="927"/>
      <c r="F2" s="927"/>
      <c r="G2" s="927"/>
      <c r="H2" s="927"/>
      <c r="I2" s="927"/>
      <c r="J2" s="927"/>
      <c r="K2" s="927"/>
      <c r="L2" s="927"/>
      <c r="M2" s="927"/>
      <c r="N2" s="927"/>
      <c r="O2" s="927"/>
      <c r="P2" s="927"/>
      <c r="Q2" s="927"/>
      <c r="R2" s="927"/>
      <c r="S2" s="927"/>
      <c r="T2" s="927"/>
      <c r="U2" s="927"/>
    </row>
    <row r="3" spans="1:22" ht="17.399999999999999">
      <c r="A3" s="928">
        <v>46112</v>
      </c>
      <c r="B3" s="928"/>
      <c r="C3" s="928"/>
      <c r="D3" s="928"/>
      <c r="E3" s="928"/>
      <c r="F3" s="928"/>
      <c r="G3" s="928"/>
      <c r="H3" s="928"/>
      <c r="I3" s="928"/>
      <c r="J3" s="928"/>
      <c r="K3" s="928"/>
      <c r="L3" s="928"/>
      <c r="M3" s="928"/>
      <c r="N3" s="928"/>
      <c r="O3" s="928"/>
      <c r="P3" s="928"/>
      <c r="Q3" s="928"/>
      <c r="R3" s="928"/>
      <c r="S3" s="928"/>
      <c r="T3" s="928"/>
      <c r="U3" s="928"/>
    </row>
    <row r="4" spans="1:22" ht="16.8">
      <c r="A4" s="929" t="s">
        <v>154</v>
      </c>
      <c r="B4" s="929"/>
      <c r="C4" s="929"/>
      <c r="D4" s="929"/>
      <c r="E4" s="929"/>
      <c r="F4" s="929"/>
      <c r="G4" s="929"/>
      <c r="H4" s="929"/>
      <c r="I4" s="929"/>
      <c r="J4" s="929"/>
      <c r="K4" s="929"/>
      <c r="L4" s="929"/>
      <c r="M4" s="929"/>
      <c r="N4" s="929"/>
      <c r="O4" s="929"/>
      <c r="P4" s="929"/>
      <c r="Q4" s="929"/>
      <c r="R4" s="929"/>
      <c r="S4" s="929"/>
      <c r="T4" s="929"/>
      <c r="U4" s="929"/>
    </row>
    <row r="5" spans="1:22" ht="15.75" customHeight="1" thickBot="1">
      <c r="A5" s="930"/>
      <c r="B5" s="931"/>
      <c r="C5" s="931"/>
      <c r="D5" s="931"/>
      <c r="E5" s="931"/>
      <c r="F5" s="931"/>
      <c r="G5" s="931"/>
      <c r="H5" s="931"/>
      <c r="I5" s="931"/>
      <c r="J5" s="931"/>
      <c r="K5" s="931"/>
      <c r="L5" s="931"/>
      <c r="M5" s="931"/>
      <c r="N5" s="931"/>
      <c r="O5" s="931"/>
      <c r="P5" s="931"/>
      <c r="Q5" s="931"/>
      <c r="R5" s="931"/>
      <c r="S5" s="931"/>
      <c r="T5" s="931"/>
      <c r="U5" s="932"/>
    </row>
    <row r="6" spans="1:22" ht="96.75" customHeight="1">
      <c r="A6" s="933" t="s">
        <v>2359</v>
      </c>
      <c r="B6" s="934" t="s">
        <v>29</v>
      </c>
      <c r="C6" s="935" t="s">
        <v>30</v>
      </c>
      <c r="D6" s="935" t="s">
        <v>31</v>
      </c>
      <c r="E6" s="935" t="s">
        <v>32</v>
      </c>
      <c r="F6" s="935" t="s">
        <v>33</v>
      </c>
      <c r="G6" s="935" t="s">
        <v>109</v>
      </c>
      <c r="H6" s="935" t="s">
        <v>35</v>
      </c>
      <c r="I6" s="935" t="s">
        <v>2360</v>
      </c>
      <c r="J6" s="935" t="s">
        <v>37</v>
      </c>
      <c r="K6" s="935" t="s">
        <v>38</v>
      </c>
      <c r="L6" s="935" t="s">
        <v>39</v>
      </c>
      <c r="M6" s="935" t="s">
        <v>114</v>
      </c>
      <c r="N6" s="935" t="s">
        <v>132</v>
      </c>
      <c r="O6" s="935" t="s">
        <v>42</v>
      </c>
      <c r="P6" s="935" t="s">
        <v>43</v>
      </c>
      <c r="Q6" s="935" t="s">
        <v>44</v>
      </c>
      <c r="R6" s="935" t="s">
        <v>2342</v>
      </c>
      <c r="S6" s="935" t="s">
        <v>46</v>
      </c>
      <c r="T6" s="935" t="s">
        <v>47</v>
      </c>
      <c r="U6" s="936" t="s">
        <v>48</v>
      </c>
    </row>
    <row r="7" spans="1:22">
      <c r="A7" s="937" t="s">
        <v>2361</v>
      </c>
      <c r="B7" s="938">
        <v>24.558147616814118</v>
      </c>
      <c r="C7" s="938">
        <v>3.100097579015094</v>
      </c>
      <c r="D7" s="938">
        <v>33.587889572610813</v>
      </c>
      <c r="E7" s="938">
        <v>23.892631277544833</v>
      </c>
      <c r="F7" s="938">
        <v>35.817139055243338</v>
      </c>
      <c r="G7" s="938">
        <v>30.860394195864458</v>
      </c>
      <c r="H7" s="938">
        <v>54.515030314384383</v>
      </c>
      <c r="I7" s="938">
        <v>31.698221667833753</v>
      </c>
      <c r="J7" s="938">
        <v>0</v>
      </c>
      <c r="K7" s="938">
        <v>29.073954975497458</v>
      </c>
      <c r="L7" s="938">
        <v>0</v>
      </c>
      <c r="M7" s="938">
        <v>67.811674785491675</v>
      </c>
      <c r="N7" s="938">
        <v>0</v>
      </c>
      <c r="O7" s="938">
        <v>12.807783734155336</v>
      </c>
      <c r="P7" s="939">
        <v>90.043277406301797</v>
      </c>
      <c r="Q7" s="939">
        <v>100</v>
      </c>
      <c r="R7" s="939">
        <v>93.117746349398317</v>
      </c>
      <c r="S7" s="939">
        <v>0</v>
      </c>
      <c r="T7" s="939">
        <v>0</v>
      </c>
      <c r="U7" s="938">
        <v>29.41511663236609</v>
      </c>
      <c r="V7" s="35"/>
    </row>
    <row r="8" spans="1:22">
      <c r="A8" s="940" t="s">
        <v>2362</v>
      </c>
      <c r="B8" s="941">
        <v>7.4954700701384937E-3</v>
      </c>
      <c r="C8" s="941">
        <v>0</v>
      </c>
      <c r="D8" s="941">
        <v>1.4593769245499591E-2</v>
      </c>
      <c r="E8" s="941">
        <v>6.1267115925745129E-3</v>
      </c>
      <c r="F8" s="941">
        <v>7.1572465531405402E-3</v>
      </c>
      <c r="G8" s="941">
        <v>4.4173234968422495E-3</v>
      </c>
      <c r="H8" s="941">
        <v>1.4782292021730521</v>
      </c>
      <c r="I8" s="941">
        <v>7.4616322039621564E-3</v>
      </c>
      <c r="J8" s="941">
        <v>0</v>
      </c>
      <c r="K8" s="941">
        <v>0</v>
      </c>
      <c r="L8" s="941">
        <v>0</v>
      </c>
      <c r="M8" s="941">
        <v>0</v>
      </c>
      <c r="N8" s="941">
        <v>0</v>
      </c>
      <c r="O8" s="941">
        <v>0</v>
      </c>
      <c r="P8" s="942">
        <v>0</v>
      </c>
      <c r="Q8" s="942">
        <v>0</v>
      </c>
      <c r="R8" s="942">
        <v>0</v>
      </c>
      <c r="S8" s="942">
        <v>0</v>
      </c>
      <c r="T8" s="942">
        <v>0</v>
      </c>
      <c r="U8" s="938">
        <v>1.2881079973812258E-2</v>
      </c>
      <c r="V8" s="35"/>
    </row>
    <row r="9" spans="1:22">
      <c r="A9" s="940" t="s">
        <v>102</v>
      </c>
      <c r="B9" s="941">
        <v>0.14061060634265218</v>
      </c>
      <c r="C9" s="941">
        <v>0</v>
      </c>
      <c r="D9" s="941">
        <v>0.53817027936510664</v>
      </c>
      <c r="E9" s="941">
        <v>0.22753283169702085</v>
      </c>
      <c r="F9" s="941">
        <v>0.97080440920404365</v>
      </c>
      <c r="G9" s="941">
        <v>0.28986508480497597</v>
      </c>
      <c r="H9" s="941">
        <v>0</v>
      </c>
      <c r="I9" s="941">
        <v>1.6099306005211276</v>
      </c>
      <c r="J9" s="941">
        <v>0</v>
      </c>
      <c r="K9" s="941">
        <v>2.4518171730328872E-2</v>
      </c>
      <c r="L9" s="941">
        <v>0</v>
      </c>
      <c r="M9" s="941">
        <v>0.76234902474563837</v>
      </c>
      <c r="N9" s="941">
        <v>0</v>
      </c>
      <c r="O9" s="941">
        <v>0</v>
      </c>
      <c r="P9" s="942">
        <v>1.3505287395493608E-2</v>
      </c>
      <c r="Q9" s="942">
        <v>0</v>
      </c>
      <c r="R9" s="942">
        <v>0</v>
      </c>
      <c r="S9" s="942">
        <v>0</v>
      </c>
      <c r="T9" s="942">
        <v>0</v>
      </c>
      <c r="U9" s="938">
        <v>0.52501610127764997</v>
      </c>
      <c r="V9" s="35"/>
    </row>
    <row r="10" spans="1:22">
      <c r="A10" s="940" t="s">
        <v>113</v>
      </c>
      <c r="B10" s="941">
        <v>12.691945015071477</v>
      </c>
      <c r="C10" s="941">
        <v>2.1932405968878252</v>
      </c>
      <c r="D10" s="941">
        <v>24.810807896065761</v>
      </c>
      <c r="E10" s="941">
        <v>9.0460013674599686</v>
      </c>
      <c r="F10" s="941">
        <v>21.49467878189758</v>
      </c>
      <c r="G10" s="941">
        <v>21.895881848529232</v>
      </c>
      <c r="H10" s="941">
        <v>4.554045674372464</v>
      </c>
      <c r="I10" s="941">
        <v>20.744713417918199</v>
      </c>
      <c r="J10" s="941">
        <v>0</v>
      </c>
      <c r="K10" s="941">
        <v>17.164458595001587</v>
      </c>
      <c r="L10" s="941">
        <v>0</v>
      </c>
      <c r="M10" s="941">
        <v>48.189387048218315</v>
      </c>
      <c r="N10" s="941">
        <v>0</v>
      </c>
      <c r="O10" s="941">
        <v>12.807783734155336</v>
      </c>
      <c r="P10" s="942">
        <v>69.967317050989365</v>
      </c>
      <c r="Q10" s="942">
        <v>100</v>
      </c>
      <c r="R10" s="942">
        <v>74.452058511523944</v>
      </c>
      <c r="S10" s="942">
        <v>0</v>
      </c>
      <c r="T10" s="942">
        <v>0</v>
      </c>
      <c r="U10" s="938">
        <v>19.570892740383364</v>
      </c>
      <c r="V10" s="35"/>
    </row>
    <row r="11" spans="1:22">
      <c r="A11" s="940" t="s">
        <v>2281</v>
      </c>
      <c r="B11" s="941">
        <v>0.12952728760095322</v>
      </c>
      <c r="C11" s="941">
        <v>0</v>
      </c>
      <c r="D11" s="941">
        <v>0</v>
      </c>
      <c r="E11" s="941">
        <v>0</v>
      </c>
      <c r="F11" s="941">
        <v>1.9407926386554051</v>
      </c>
      <c r="G11" s="941">
        <v>2.8788746761129378</v>
      </c>
      <c r="H11" s="941">
        <v>41.239182932765786</v>
      </c>
      <c r="I11" s="941">
        <v>2.0370320051529403</v>
      </c>
      <c r="J11" s="941">
        <v>0</v>
      </c>
      <c r="K11" s="941">
        <v>0</v>
      </c>
      <c r="L11" s="941">
        <v>0</v>
      </c>
      <c r="M11" s="941">
        <v>4.9930995110964709</v>
      </c>
      <c r="N11" s="941">
        <v>0</v>
      </c>
      <c r="O11" s="941">
        <v>0</v>
      </c>
      <c r="P11" s="942">
        <v>0</v>
      </c>
      <c r="Q11" s="942">
        <v>0</v>
      </c>
      <c r="R11" s="942">
        <v>0</v>
      </c>
      <c r="S11" s="942">
        <v>0</v>
      </c>
      <c r="T11" s="942">
        <v>0</v>
      </c>
      <c r="U11" s="938">
        <v>0.95816132775546936</v>
      </c>
      <c r="V11" s="35"/>
    </row>
    <row r="12" spans="1:22">
      <c r="A12" s="940" t="s">
        <v>2363</v>
      </c>
      <c r="B12" s="941">
        <v>1.4578553796376994</v>
      </c>
      <c r="C12" s="941">
        <v>0</v>
      </c>
      <c r="D12" s="941">
        <v>2.6626367683228196</v>
      </c>
      <c r="E12" s="941">
        <v>5.4057436332897949E-3</v>
      </c>
      <c r="F12" s="941">
        <v>2.8902931676836761</v>
      </c>
      <c r="G12" s="941">
        <v>2.4383072139468327</v>
      </c>
      <c r="H12" s="941">
        <v>0</v>
      </c>
      <c r="I12" s="941">
        <v>2.1549162182423074</v>
      </c>
      <c r="J12" s="941">
        <v>0</v>
      </c>
      <c r="K12" s="941">
        <v>1.4030125398583466</v>
      </c>
      <c r="L12" s="941">
        <v>0</v>
      </c>
      <c r="M12" s="941">
        <v>1.9368042344472658</v>
      </c>
      <c r="N12" s="941">
        <v>0</v>
      </c>
      <c r="O12" s="941">
        <v>0</v>
      </c>
      <c r="P12" s="942">
        <v>4.2533103069796727</v>
      </c>
      <c r="Q12" s="942">
        <v>0</v>
      </c>
      <c r="R12" s="942">
        <v>0</v>
      </c>
      <c r="S12" s="942">
        <v>0</v>
      </c>
      <c r="T12" s="942">
        <v>0</v>
      </c>
      <c r="U12" s="938">
        <v>2.0069072737458136</v>
      </c>
      <c r="V12" s="35"/>
    </row>
    <row r="13" spans="1:22">
      <c r="A13" s="940" t="s">
        <v>2364</v>
      </c>
      <c r="B13" s="941">
        <v>3.9358240559119726</v>
      </c>
      <c r="C13" s="941">
        <v>0.90683074556618914</v>
      </c>
      <c r="D13" s="941">
        <v>1.7416503392510556</v>
      </c>
      <c r="E13" s="941">
        <v>4.2646247279186875</v>
      </c>
      <c r="F13" s="941">
        <v>8.1811840908759752</v>
      </c>
      <c r="G13" s="941">
        <v>3.3293112960761055</v>
      </c>
      <c r="H13" s="941">
        <v>5.4602251664143893</v>
      </c>
      <c r="I13" s="941">
        <v>3.4011195952454694</v>
      </c>
      <c r="J13" s="941">
        <v>0</v>
      </c>
      <c r="K13" s="941">
        <v>10.325794231724633</v>
      </c>
      <c r="L13" s="941">
        <v>0</v>
      </c>
      <c r="M13" s="941">
        <v>4.6643626230712769</v>
      </c>
      <c r="N13" s="941">
        <v>0</v>
      </c>
      <c r="O13" s="941">
        <v>0</v>
      </c>
      <c r="P13" s="942">
        <v>13.812245796306524</v>
      </c>
      <c r="Q13" s="942">
        <v>0</v>
      </c>
      <c r="R13" s="942">
        <v>5.6372649427554631</v>
      </c>
      <c r="S13" s="942">
        <v>0</v>
      </c>
      <c r="T13" s="942">
        <v>0</v>
      </c>
      <c r="U13" s="938">
        <v>3.0430930238646727</v>
      </c>
      <c r="V13" s="35"/>
    </row>
    <row r="14" spans="1:22">
      <c r="A14" s="940" t="s">
        <v>2365</v>
      </c>
      <c r="B14" s="941">
        <v>6.1948898021792287</v>
      </c>
      <c r="C14" s="941">
        <v>2.6236561079720233E-5</v>
      </c>
      <c r="D14" s="941">
        <v>3.8200305203605756</v>
      </c>
      <c r="E14" s="941">
        <v>10.342939895243292</v>
      </c>
      <c r="F14" s="941">
        <v>0.33222872037351958</v>
      </c>
      <c r="G14" s="941">
        <v>2.3736752897531681E-2</v>
      </c>
      <c r="H14" s="941">
        <v>1.7833473386586842</v>
      </c>
      <c r="I14" s="941">
        <v>1.7430481985497486</v>
      </c>
      <c r="J14" s="941">
        <v>0</v>
      </c>
      <c r="K14" s="941">
        <v>0.15617143718255835</v>
      </c>
      <c r="L14" s="941">
        <v>0</v>
      </c>
      <c r="M14" s="941">
        <v>7.26567234391272</v>
      </c>
      <c r="N14" s="941">
        <v>0</v>
      </c>
      <c r="O14" s="941">
        <v>0</v>
      </c>
      <c r="P14" s="942">
        <v>1.9968989646307511</v>
      </c>
      <c r="Q14" s="942">
        <v>0</v>
      </c>
      <c r="R14" s="942">
        <v>13.02842289511891</v>
      </c>
      <c r="S14" s="942">
        <v>0</v>
      </c>
      <c r="T14" s="942">
        <v>0</v>
      </c>
      <c r="U14" s="938">
        <v>3.2981650853653073</v>
      </c>
      <c r="V14" s="35"/>
    </row>
    <row r="15" spans="1:22" ht="3.45" customHeight="1">
      <c r="A15" s="940"/>
      <c r="B15" s="943"/>
      <c r="C15" s="944"/>
      <c r="D15" s="944"/>
      <c r="E15" s="944"/>
      <c r="F15" s="944"/>
      <c r="G15" s="944"/>
      <c r="H15" s="944"/>
      <c r="I15" s="944"/>
      <c r="J15" s="944"/>
      <c r="K15" s="944"/>
      <c r="L15" s="944"/>
      <c r="M15" s="944"/>
      <c r="N15" s="944"/>
      <c r="O15" s="944"/>
      <c r="P15" s="945"/>
      <c r="Q15" s="945"/>
      <c r="R15" s="945"/>
      <c r="S15" s="945"/>
      <c r="T15" s="945"/>
      <c r="U15" s="946"/>
      <c r="V15" s="35"/>
    </row>
    <row r="16" spans="1:22">
      <c r="A16" s="937" t="s">
        <v>2366</v>
      </c>
      <c r="B16" s="947">
        <v>14.359420841150595</v>
      </c>
      <c r="C16" s="947">
        <v>5.2607986080757856</v>
      </c>
      <c r="D16" s="947">
        <v>9.6850851241588263</v>
      </c>
      <c r="E16" s="947">
        <v>8.981523061953272</v>
      </c>
      <c r="F16" s="947">
        <v>14.283691875051904</v>
      </c>
      <c r="G16" s="947">
        <v>7.8939816586302394</v>
      </c>
      <c r="H16" s="947">
        <v>23.573327558315221</v>
      </c>
      <c r="I16" s="947">
        <v>7.8858763056569083</v>
      </c>
      <c r="J16" s="947">
        <v>0</v>
      </c>
      <c r="K16" s="947">
        <v>10.938907007284756</v>
      </c>
      <c r="L16" s="947">
        <v>1.0596709155725735E-3</v>
      </c>
      <c r="M16" s="947">
        <v>26.962384424119161</v>
      </c>
      <c r="N16" s="947">
        <v>0</v>
      </c>
      <c r="O16" s="947">
        <v>8.9951737479401626</v>
      </c>
      <c r="P16" s="939">
        <v>9.8332814129682511</v>
      </c>
      <c r="Q16" s="939">
        <v>0</v>
      </c>
      <c r="R16" s="939">
        <v>6.8822536506016734</v>
      </c>
      <c r="S16" s="939">
        <v>0</v>
      </c>
      <c r="T16" s="939">
        <v>0</v>
      </c>
      <c r="U16" s="938">
        <v>9.9933611099121791</v>
      </c>
      <c r="V16" s="35"/>
    </row>
    <row r="17" spans="1:22">
      <c r="A17" s="940" t="s">
        <v>2362</v>
      </c>
      <c r="B17" s="943">
        <v>1.9093506435937432E-2</v>
      </c>
      <c r="C17" s="943">
        <v>0</v>
      </c>
      <c r="D17" s="943">
        <v>1.4216061818255552E-2</v>
      </c>
      <c r="E17" s="943">
        <v>2.0347112233032498E-3</v>
      </c>
      <c r="F17" s="943">
        <v>7.8984585206154437E-3</v>
      </c>
      <c r="G17" s="943">
        <v>6.1982288298981104E-3</v>
      </c>
      <c r="H17" s="943">
        <v>0.73883418344710383</v>
      </c>
      <c r="I17" s="943">
        <v>3.4450845677018245E-3</v>
      </c>
      <c r="J17" s="943">
        <v>0</v>
      </c>
      <c r="K17" s="943">
        <v>0</v>
      </c>
      <c r="L17" s="943">
        <v>0</v>
      </c>
      <c r="M17" s="943">
        <v>0</v>
      </c>
      <c r="N17" s="943">
        <v>0</v>
      </c>
      <c r="O17" s="943">
        <v>0</v>
      </c>
      <c r="P17" s="942">
        <v>0</v>
      </c>
      <c r="Q17" s="942">
        <v>0</v>
      </c>
      <c r="R17" s="942">
        <v>0</v>
      </c>
      <c r="S17" s="942">
        <v>0</v>
      </c>
      <c r="T17" s="942">
        <v>0</v>
      </c>
      <c r="U17" s="938">
        <v>1.2786037787693397E-2</v>
      </c>
      <c r="V17" s="35"/>
    </row>
    <row r="18" spans="1:22">
      <c r="A18" s="940" t="s">
        <v>102</v>
      </c>
      <c r="B18" s="943">
        <v>0.81338060736884232</v>
      </c>
      <c r="C18" s="943">
        <v>4.6840582768976929E-2</v>
      </c>
      <c r="D18" s="943">
        <v>1.1784938416034123</v>
      </c>
      <c r="E18" s="943">
        <v>0.39619220107503716</v>
      </c>
      <c r="F18" s="943">
        <v>0.60345396311635113</v>
      </c>
      <c r="G18" s="943">
        <v>0.83553923256538165</v>
      </c>
      <c r="H18" s="943">
        <v>0</v>
      </c>
      <c r="I18" s="943">
        <v>0.97382405100670111</v>
      </c>
      <c r="J18" s="943">
        <v>0</v>
      </c>
      <c r="K18" s="943">
        <v>0.24273620482786704</v>
      </c>
      <c r="L18" s="943">
        <v>0</v>
      </c>
      <c r="M18" s="943">
        <v>0.40709996835768797</v>
      </c>
      <c r="N18" s="943">
        <v>0</v>
      </c>
      <c r="O18" s="943">
        <v>0</v>
      </c>
      <c r="P18" s="942">
        <v>0</v>
      </c>
      <c r="Q18" s="942">
        <v>0</v>
      </c>
      <c r="R18" s="942">
        <v>0</v>
      </c>
      <c r="S18" s="942">
        <v>0</v>
      </c>
      <c r="T18" s="942">
        <v>0</v>
      </c>
      <c r="U18" s="938">
        <v>0.85996253860705218</v>
      </c>
      <c r="V18" s="35"/>
    </row>
    <row r="19" spans="1:22">
      <c r="A19" s="940" t="s">
        <v>113</v>
      </c>
      <c r="B19" s="943">
        <v>8.415771728587174</v>
      </c>
      <c r="C19" s="943">
        <v>2.237060641330177</v>
      </c>
      <c r="D19" s="943">
        <v>6.5360748690477894</v>
      </c>
      <c r="E19" s="943">
        <v>3.3357164611636736</v>
      </c>
      <c r="F19" s="943">
        <v>8.6826432642069484</v>
      </c>
      <c r="G19" s="943">
        <v>4.4452558873895054</v>
      </c>
      <c r="H19" s="943">
        <v>0.77418776464331884</v>
      </c>
      <c r="I19" s="943">
        <v>4.6207384308099027</v>
      </c>
      <c r="J19" s="943">
        <v>0</v>
      </c>
      <c r="K19" s="943">
        <v>6.2556832062188175</v>
      </c>
      <c r="L19" s="943">
        <v>1.0596709155725735E-3</v>
      </c>
      <c r="M19" s="943">
        <v>20.060364590348076</v>
      </c>
      <c r="N19" s="943">
        <v>0</v>
      </c>
      <c r="O19" s="943">
        <v>8.9951737479401626</v>
      </c>
      <c r="P19" s="942">
        <v>7.9480153271019374</v>
      </c>
      <c r="Q19" s="942">
        <v>0</v>
      </c>
      <c r="R19" s="942">
        <v>3.5551434272821445</v>
      </c>
      <c r="S19" s="942">
        <v>0</v>
      </c>
      <c r="T19" s="942">
        <v>0</v>
      </c>
      <c r="U19" s="938">
        <v>6.1325598755510091</v>
      </c>
      <c r="V19" s="35"/>
    </row>
    <row r="20" spans="1:22">
      <c r="A20" s="940" t="s">
        <v>2281</v>
      </c>
      <c r="B20" s="943">
        <v>0</v>
      </c>
      <c r="C20" s="943">
        <v>0</v>
      </c>
      <c r="D20" s="943">
        <v>0</v>
      </c>
      <c r="E20" s="943">
        <v>0</v>
      </c>
      <c r="F20" s="943">
        <v>0.16066862482628616</v>
      </c>
      <c r="G20" s="943">
        <v>5.615601605370061E-2</v>
      </c>
      <c r="H20" s="943">
        <v>10.750118417324066</v>
      </c>
      <c r="I20" s="943">
        <v>6.7624836226474208E-2</v>
      </c>
      <c r="J20" s="943">
        <v>0</v>
      </c>
      <c r="K20" s="943">
        <v>0</v>
      </c>
      <c r="L20" s="943">
        <v>0</v>
      </c>
      <c r="M20" s="943">
        <v>9.3094835393004449E-2</v>
      </c>
      <c r="N20" s="943">
        <v>0</v>
      </c>
      <c r="O20" s="943">
        <v>0</v>
      </c>
      <c r="P20" s="942">
        <v>0</v>
      </c>
      <c r="Q20" s="942">
        <v>0</v>
      </c>
      <c r="R20" s="942">
        <v>0</v>
      </c>
      <c r="S20" s="942">
        <v>0</v>
      </c>
      <c r="T20" s="942">
        <v>0</v>
      </c>
      <c r="U20" s="938">
        <v>5.5775605403688193E-2</v>
      </c>
      <c r="V20" s="35"/>
    </row>
    <row r="21" spans="1:22">
      <c r="A21" s="940" t="s">
        <v>2367</v>
      </c>
      <c r="B21" s="943">
        <v>1.5575383396223308</v>
      </c>
      <c r="C21" s="943">
        <v>0.1506787854466568</v>
      </c>
      <c r="D21" s="943">
        <v>0.91139511671727591</v>
      </c>
      <c r="E21" s="943">
        <v>1.2955700762249422E-2</v>
      </c>
      <c r="F21" s="943">
        <v>1.7865523263049656</v>
      </c>
      <c r="G21" s="943">
        <v>1.0169330506854475</v>
      </c>
      <c r="H21" s="943">
        <v>0</v>
      </c>
      <c r="I21" s="943">
        <v>0.66999427705171333</v>
      </c>
      <c r="J21" s="943">
        <v>0</v>
      </c>
      <c r="K21" s="943">
        <v>0.76158889003519137</v>
      </c>
      <c r="L21" s="943">
        <v>0</v>
      </c>
      <c r="M21" s="943">
        <v>2.5656352232612947</v>
      </c>
      <c r="N21" s="943">
        <v>0</v>
      </c>
      <c r="O21" s="943">
        <v>0</v>
      </c>
      <c r="P21" s="942">
        <v>0</v>
      </c>
      <c r="Q21" s="942">
        <v>0</v>
      </c>
      <c r="R21" s="942">
        <v>0</v>
      </c>
      <c r="S21" s="942">
        <v>0</v>
      </c>
      <c r="T21" s="942">
        <v>0</v>
      </c>
      <c r="U21" s="938">
        <v>0.99454051819193379</v>
      </c>
      <c r="V21" s="35"/>
    </row>
    <row r="22" spans="1:22">
      <c r="A22" s="940" t="s">
        <v>2364</v>
      </c>
      <c r="B22" s="943">
        <v>2.5134782985378257</v>
      </c>
      <c r="C22" s="943">
        <v>2.8262185338657031</v>
      </c>
      <c r="D22" s="943">
        <v>0.62333678357010958</v>
      </c>
      <c r="E22" s="943">
        <v>3.4804809150183318</v>
      </c>
      <c r="F22" s="943">
        <v>2.7446563325581721</v>
      </c>
      <c r="G22" s="943">
        <v>1.5300597983114903</v>
      </c>
      <c r="H22" s="943">
        <v>11.133457621965338</v>
      </c>
      <c r="I22" s="943">
        <v>1.1048490600692069</v>
      </c>
      <c r="J22" s="943">
        <v>0</v>
      </c>
      <c r="K22" s="943">
        <v>3.5741258007291594</v>
      </c>
      <c r="L22" s="943">
        <v>0</v>
      </c>
      <c r="M22" s="943">
        <v>3.1262412116336882</v>
      </c>
      <c r="N22" s="943">
        <v>0</v>
      </c>
      <c r="O22" s="943">
        <v>0</v>
      </c>
      <c r="P22" s="942">
        <v>1.8852660858663131</v>
      </c>
      <c r="Q22" s="942">
        <v>0</v>
      </c>
      <c r="R22" s="942">
        <v>0.37892489766478715</v>
      </c>
      <c r="S22" s="942">
        <v>0</v>
      </c>
      <c r="T22" s="942">
        <v>0</v>
      </c>
      <c r="U22" s="938">
        <v>1.4307247754217443</v>
      </c>
      <c r="V22" s="35"/>
    </row>
    <row r="23" spans="1:22">
      <c r="A23" s="940" t="s">
        <v>2365</v>
      </c>
      <c r="B23" s="943">
        <v>1.0401583605984848</v>
      </c>
      <c r="C23" s="943">
        <v>6.4664271793879783E-8</v>
      </c>
      <c r="D23" s="943">
        <v>0.42156845140198329</v>
      </c>
      <c r="E23" s="943">
        <v>1.7541430727106764</v>
      </c>
      <c r="F23" s="943">
        <v>0.29781890551856516</v>
      </c>
      <c r="G23" s="943">
        <v>3.8394447948148888E-3</v>
      </c>
      <c r="H23" s="943">
        <v>0.1767295709353979</v>
      </c>
      <c r="I23" s="943">
        <v>0.44540056592520838</v>
      </c>
      <c r="J23" s="943">
        <v>0</v>
      </c>
      <c r="K23" s="943">
        <v>0.10477290547371973</v>
      </c>
      <c r="L23" s="943">
        <v>0</v>
      </c>
      <c r="M23" s="943">
        <v>0.70994859512541098</v>
      </c>
      <c r="N23" s="943">
        <v>0</v>
      </c>
      <c r="O23" s="943">
        <v>0</v>
      </c>
      <c r="P23" s="942">
        <v>0</v>
      </c>
      <c r="Q23" s="942">
        <v>0</v>
      </c>
      <c r="R23" s="942">
        <v>2.948185325654741</v>
      </c>
      <c r="S23" s="942">
        <v>0</v>
      </c>
      <c r="T23" s="942">
        <v>0</v>
      </c>
      <c r="U23" s="938">
        <v>0.50701175894906025</v>
      </c>
      <c r="V23" s="35"/>
    </row>
    <row r="24" spans="1:22" ht="2.25" customHeight="1">
      <c r="A24" s="940"/>
      <c r="B24" s="943"/>
      <c r="C24" s="944"/>
      <c r="D24" s="944"/>
      <c r="E24" s="944"/>
      <c r="F24" s="944"/>
      <c r="G24" s="944"/>
      <c r="H24" s="944"/>
      <c r="I24" s="944"/>
      <c r="J24" s="944"/>
      <c r="K24" s="944"/>
      <c r="L24" s="944"/>
      <c r="M24" s="944"/>
      <c r="N24" s="944"/>
      <c r="O24" s="944"/>
      <c r="P24" s="945"/>
      <c r="Q24" s="945"/>
      <c r="R24" s="945"/>
      <c r="S24" s="945"/>
      <c r="T24" s="945"/>
      <c r="U24" s="946"/>
      <c r="V24" s="35"/>
    </row>
    <row r="25" spans="1:22">
      <c r="A25" s="937" t="s">
        <v>2368</v>
      </c>
      <c r="B25" s="947">
        <v>7.4344106718229632</v>
      </c>
      <c r="C25" s="947">
        <v>2.487237320422194</v>
      </c>
      <c r="D25" s="947">
        <v>5.1115545049448752</v>
      </c>
      <c r="E25" s="947">
        <v>4.9256803872211314</v>
      </c>
      <c r="F25" s="947">
        <v>6.1701751386272683</v>
      </c>
      <c r="G25" s="947">
        <v>4.7994598765766199</v>
      </c>
      <c r="H25" s="947">
        <v>15.783371160325121</v>
      </c>
      <c r="I25" s="947">
        <v>3.7477261594680926</v>
      </c>
      <c r="J25" s="947">
        <v>1.9366436712022317E-2</v>
      </c>
      <c r="K25" s="947">
        <v>2.0549596584684382</v>
      </c>
      <c r="L25" s="947">
        <v>0</v>
      </c>
      <c r="M25" s="947">
        <v>4.6592202272086114</v>
      </c>
      <c r="N25" s="947">
        <v>0</v>
      </c>
      <c r="O25" s="947">
        <v>3.3440629177569505</v>
      </c>
      <c r="P25" s="939">
        <v>0.12344118072995089</v>
      </c>
      <c r="Q25" s="939">
        <v>0</v>
      </c>
      <c r="R25" s="939">
        <v>0</v>
      </c>
      <c r="S25" s="939">
        <v>0</v>
      </c>
      <c r="T25" s="939">
        <v>0</v>
      </c>
      <c r="U25" s="938">
        <v>5.0018489222352436</v>
      </c>
      <c r="V25" s="35"/>
    </row>
    <row r="26" spans="1:22">
      <c r="A26" s="940" t="s">
        <v>2362</v>
      </c>
      <c r="B26" s="943">
        <v>4.4705092713104223E-2</v>
      </c>
      <c r="C26" s="943">
        <v>0</v>
      </c>
      <c r="D26" s="943">
        <v>8.6741751356346122E-3</v>
      </c>
      <c r="E26" s="943">
        <v>1.5964233782886788E-3</v>
      </c>
      <c r="F26" s="943">
        <v>6.6957503015486822E-3</v>
      </c>
      <c r="G26" s="943">
        <v>1.5838448721369998E-3</v>
      </c>
      <c r="H26" s="943">
        <v>0.27956396352285956</v>
      </c>
      <c r="I26" s="943">
        <v>1.8366713171785434E-3</v>
      </c>
      <c r="J26" s="943">
        <v>0</v>
      </c>
      <c r="K26" s="943">
        <v>0</v>
      </c>
      <c r="L26" s="943">
        <v>0</v>
      </c>
      <c r="M26" s="943">
        <v>0</v>
      </c>
      <c r="N26" s="943">
        <v>0</v>
      </c>
      <c r="O26" s="943">
        <v>0</v>
      </c>
      <c r="P26" s="942">
        <v>0</v>
      </c>
      <c r="Q26" s="942">
        <v>0</v>
      </c>
      <c r="R26" s="942">
        <v>0</v>
      </c>
      <c r="S26" s="942">
        <v>0</v>
      </c>
      <c r="T26" s="942">
        <v>0</v>
      </c>
      <c r="U26" s="938">
        <v>1.4317165800370839E-2</v>
      </c>
      <c r="V26" s="35"/>
    </row>
    <row r="27" spans="1:22">
      <c r="A27" s="940" t="s">
        <v>102</v>
      </c>
      <c r="B27" s="943">
        <v>0.19103497144584705</v>
      </c>
      <c r="C27" s="943">
        <v>6.6338894046933643E-3</v>
      </c>
      <c r="D27" s="943">
        <v>0.57716144682815584</v>
      </c>
      <c r="E27" s="943">
        <v>4.6108311047216244E-2</v>
      </c>
      <c r="F27" s="943">
        <v>0.23245469370936547</v>
      </c>
      <c r="G27" s="943">
        <v>0.27211162681159373</v>
      </c>
      <c r="H27" s="943">
        <v>0</v>
      </c>
      <c r="I27" s="943">
        <v>0.40011400492739829</v>
      </c>
      <c r="J27" s="943">
        <v>0</v>
      </c>
      <c r="K27" s="943">
        <v>0</v>
      </c>
      <c r="L27" s="943">
        <v>0</v>
      </c>
      <c r="M27" s="943">
        <v>3.3491558323675813E-2</v>
      </c>
      <c r="N27" s="943">
        <v>0</v>
      </c>
      <c r="O27" s="943">
        <v>0</v>
      </c>
      <c r="P27" s="942">
        <v>0</v>
      </c>
      <c r="Q27" s="942">
        <v>0</v>
      </c>
      <c r="R27" s="942">
        <v>0</v>
      </c>
      <c r="S27" s="942">
        <v>0</v>
      </c>
      <c r="T27" s="942">
        <v>0</v>
      </c>
      <c r="U27" s="938">
        <v>0.3378884671955843</v>
      </c>
      <c r="V27" s="35"/>
    </row>
    <row r="28" spans="1:22">
      <c r="A28" s="940" t="s">
        <v>113</v>
      </c>
      <c r="B28" s="943">
        <v>5.8690490198622127</v>
      </c>
      <c r="C28" s="943">
        <v>1.0364717717861305</v>
      </c>
      <c r="D28" s="943">
        <v>3.317738820582611</v>
      </c>
      <c r="E28" s="943">
        <v>3.3627255233046722</v>
      </c>
      <c r="F28" s="943">
        <v>3.5491578718879921</v>
      </c>
      <c r="G28" s="943">
        <v>3.9013182824285648</v>
      </c>
      <c r="H28" s="943">
        <v>0</v>
      </c>
      <c r="I28" s="943">
        <v>2.2119199521754287</v>
      </c>
      <c r="J28" s="943">
        <v>1.9366436712022317E-2</v>
      </c>
      <c r="K28" s="943">
        <v>1.4532513454917508</v>
      </c>
      <c r="L28" s="943">
        <v>0</v>
      </c>
      <c r="M28" s="943">
        <v>4.0826752690542003</v>
      </c>
      <c r="N28" s="943">
        <v>0</v>
      </c>
      <c r="O28" s="943">
        <v>3.3440629177569505</v>
      </c>
      <c r="P28" s="942">
        <v>0</v>
      </c>
      <c r="Q28" s="942">
        <v>0</v>
      </c>
      <c r="R28" s="942">
        <v>0</v>
      </c>
      <c r="S28" s="942">
        <v>0</v>
      </c>
      <c r="T28" s="942">
        <v>0</v>
      </c>
      <c r="U28" s="938">
        <v>3.5218959018183442</v>
      </c>
      <c r="V28" s="35"/>
    </row>
    <row r="29" spans="1:22">
      <c r="A29" s="940" t="s">
        <v>2281</v>
      </c>
      <c r="B29" s="943">
        <v>0</v>
      </c>
      <c r="C29" s="943">
        <v>0</v>
      </c>
      <c r="D29" s="943">
        <v>0</v>
      </c>
      <c r="E29" s="943">
        <v>0</v>
      </c>
      <c r="F29" s="943">
        <v>4.8882581891821895E-2</v>
      </c>
      <c r="G29" s="943">
        <v>2.9148179682759045E-5</v>
      </c>
      <c r="H29" s="943">
        <v>1.0301392345116958</v>
      </c>
      <c r="I29" s="943">
        <v>5.0228068554260116E-3</v>
      </c>
      <c r="J29" s="943">
        <v>0</v>
      </c>
      <c r="K29" s="943">
        <v>0</v>
      </c>
      <c r="L29" s="943">
        <v>0</v>
      </c>
      <c r="M29" s="943">
        <v>4.0117278222169956E-4</v>
      </c>
      <c r="N29" s="943">
        <v>0</v>
      </c>
      <c r="O29" s="943">
        <v>0</v>
      </c>
      <c r="P29" s="942">
        <v>0</v>
      </c>
      <c r="Q29" s="942">
        <v>0</v>
      </c>
      <c r="R29" s="942">
        <v>0</v>
      </c>
      <c r="S29" s="942">
        <v>0</v>
      </c>
      <c r="T29" s="942">
        <v>0</v>
      </c>
      <c r="U29" s="938">
        <v>5.6535741843335048E-3</v>
      </c>
      <c r="V29" s="35"/>
    </row>
    <row r="30" spans="1:22">
      <c r="A30" s="940" t="s">
        <v>2363</v>
      </c>
      <c r="B30" s="943">
        <v>0.55361877358605804</v>
      </c>
      <c r="C30" s="943">
        <v>0.6132702245492121</v>
      </c>
      <c r="D30" s="943">
        <v>0.30977131450977302</v>
      </c>
      <c r="E30" s="943">
        <v>9.8561781004364354E-3</v>
      </c>
      <c r="F30" s="943">
        <v>0.75542717356248756</v>
      </c>
      <c r="G30" s="943">
        <v>0.26534706152610188</v>
      </c>
      <c r="H30" s="943">
        <v>0</v>
      </c>
      <c r="I30" s="943">
        <v>0.16094239110312675</v>
      </c>
      <c r="J30" s="943">
        <v>0</v>
      </c>
      <c r="K30" s="943">
        <v>0.14265964345164692</v>
      </c>
      <c r="L30" s="943">
        <v>0</v>
      </c>
      <c r="M30" s="943">
        <v>0.24392561460655884</v>
      </c>
      <c r="N30" s="943">
        <v>0</v>
      </c>
      <c r="O30" s="943">
        <v>0</v>
      </c>
      <c r="P30" s="942">
        <v>0.12344118072995089</v>
      </c>
      <c r="Q30" s="942">
        <v>0</v>
      </c>
      <c r="R30" s="942">
        <v>0</v>
      </c>
      <c r="S30" s="942">
        <v>0</v>
      </c>
      <c r="T30" s="942">
        <v>0</v>
      </c>
      <c r="U30" s="938">
        <v>0.32204871724927686</v>
      </c>
      <c r="V30" s="35"/>
    </row>
    <row r="31" spans="1:22">
      <c r="A31" s="940" t="s">
        <v>2364</v>
      </c>
      <c r="B31" s="943">
        <v>0.37846768374220385</v>
      </c>
      <c r="C31" s="943">
        <v>0.82839830514182689</v>
      </c>
      <c r="D31" s="943">
        <v>0.35652912592499425</v>
      </c>
      <c r="E31" s="943">
        <v>0.57269660557981439</v>
      </c>
      <c r="F31" s="943">
        <v>0.64834756277589978</v>
      </c>
      <c r="G31" s="943">
        <v>0.33441661764155822</v>
      </c>
      <c r="H31" s="943">
        <v>14.473667962290564</v>
      </c>
      <c r="I31" s="943">
        <v>0.32536693457508775</v>
      </c>
      <c r="J31" s="943">
        <v>0</v>
      </c>
      <c r="K31" s="943">
        <v>7.7600513473021965E-2</v>
      </c>
      <c r="L31" s="943">
        <v>0</v>
      </c>
      <c r="M31" s="943">
        <v>0.22300542089808539</v>
      </c>
      <c r="N31" s="943">
        <v>0</v>
      </c>
      <c r="O31" s="943">
        <v>0</v>
      </c>
      <c r="P31" s="942">
        <v>0</v>
      </c>
      <c r="Q31" s="942">
        <v>0</v>
      </c>
      <c r="R31" s="942">
        <v>0</v>
      </c>
      <c r="S31" s="942">
        <v>0</v>
      </c>
      <c r="T31" s="942">
        <v>0</v>
      </c>
      <c r="U31" s="938">
        <v>0.37894823564123437</v>
      </c>
      <c r="V31" s="35"/>
    </row>
    <row r="32" spans="1:22">
      <c r="A32" s="940" t="s">
        <v>2365</v>
      </c>
      <c r="B32" s="943">
        <v>0.39753513047353684</v>
      </c>
      <c r="C32" s="943">
        <v>2.4631295403310933E-3</v>
      </c>
      <c r="D32" s="943">
        <v>0.54167962196370611</v>
      </c>
      <c r="E32" s="943">
        <v>0.93269734581070429</v>
      </c>
      <c r="F32" s="943">
        <v>0.92920950449815276</v>
      </c>
      <c r="G32" s="943">
        <v>2.4653295116981104E-2</v>
      </c>
      <c r="H32" s="943">
        <v>0</v>
      </c>
      <c r="I32" s="943">
        <v>0.64252339851444662</v>
      </c>
      <c r="J32" s="943">
        <v>0</v>
      </c>
      <c r="K32" s="943">
        <v>0.38144815605201871</v>
      </c>
      <c r="L32" s="943">
        <v>0</v>
      </c>
      <c r="M32" s="943">
        <v>7.5721191543869942E-2</v>
      </c>
      <c r="N32" s="943">
        <v>0</v>
      </c>
      <c r="O32" s="943">
        <v>0</v>
      </c>
      <c r="P32" s="942">
        <v>0</v>
      </c>
      <c r="Q32" s="942">
        <v>0</v>
      </c>
      <c r="R32" s="942">
        <v>0</v>
      </c>
      <c r="S32" s="942">
        <v>0</v>
      </c>
      <c r="T32" s="942">
        <v>0</v>
      </c>
      <c r="U32" s="938">
        <v>0.4210968603461005</v>
      </c>
      <c r="V32" s="35"/>
    </row>
    <row r="33" spans="1:22" ht="3.75" customHeight="1">
      <c r="A33" s="940"/>
      <c r="B33" s="943"/>
      <c r="C33" s="944"/>
      <c r="D33" s="944"/>
      <c r="E33" s="944"/>
      <c r="F33" s="944"/>
      <c r="G33" s="944"/>
      <c r="H33" s="944"/>
      <c r="I33" s="944"/>
      <c r="J33" s="944"/>
      <c r="K33" s="944"/>
      <c r="L33" s="944"/>
      <c r="M33" s="944"/>
      <c r="N33" s="944"/>
      <c r="O33" s="944"/>
      <c r="P33" s="945"/>
      <c r="Q33" s="945"/>
      <c r="R33" s="945"/>
      <c r="S33" s="945"/>
      <c r="T33" s="945"/>
      <c r="U33" s="946"/>
      <c r="V33" s="35"/>
    </row>
    <row r="34" spans="1:22">
      <c r="A34" s="937" t="s">
        <v>2369</v>
      </c>
      <c r="B34" s="947">
        <v>11.297421402706409</v>
      </c>
      <c r="C34" s="947">
        <v>3.1452679886539907</v>
      </c>
      <c r="D34" s="947">
        <v>15.570714619948792</v>
      </c>
      <c r="E34" s="947">
        <v>2.4455649285075873</v>
      </c>
      <c r="F34" s="947">
        <v>4.2073618246119926</v>
      </c>
      <c r="G34" s="947">
        <v>12.177924698827997</v>
      </c>
      <c r="H34" s="947">
        <v>6.1247167902637898</v>
      </c>
      <c r="I34" s="947">
        <v>4.4913242837569678</v>
      </c>
      <c r="J34" s="947">
        <v>81.222178157392307</v>
      </c>
      <c r="K34" s="947">
        <v>9.3041215542124259E-2</v>
      </c>
      <c r="L34" s="947">
        <v>5.7700660064237019E-2</v>
      </c>
      <c r="M34" s="947">
        <v>3.7803363040615087E-2</v>
      </c>
      <c r="N34" s="947">
        <v>0</v>
      </c>
      <c r="O34" s="947">
        <v>0.57890747097207462</v>
      </c>
      <c r="P34" s="939">
        <v>0</v>
      </c>
      <c r="Q34" s="939">
        <v>0</v>
      </c>
      <c r="R34" s="939">
        <v>0</v>
      </c>
      <c r="S34" s="939">
        <v>41.45197586168797</v>
      </c>
      <c r="T34" s="939">
        <v>0.1164703012725985</v>
      </c>
      <c r="U34" s="938">
        <v>13.742587770725615</v>
      </c>
      <c r="V34" s="35"/>
    </row>
    <row r="35" spans="1:22">
      <c r="A35" s="940" t="s">
        <v>2362</v>
      </c>
      <c r="B35" s="943">
        <v>0.19222086994273488</v>
      </c>
      <c r="C35" s="943">
        <v>0</v>
      </c>
      <c r="D35" s="943">
        <v>5.1508948993170982E-2</v>
      </c>
      <c r="E35" s="943">
        <v>5.448556655271105E-3</v>
      </c>
      <c r="F35" s="943">
        <v>1.1757191890487991E-2</v>
      </c>
      <c r="G35" s="943">
        <v>1.7890065476363166E-3</v>
      </c>
      <c r="H35" s="943">
        <v>3.1403677953432317E-2</v>
      </c>
      <c r="I35" s="943">
        <v>5.8832374359820056E-4</v>
      </c>
      <c r="J35" s="943">
        <v>0</v>
      </c>
      <c r="K35" s="943">
        <v>0</v>
      </c>
      <c r="L35" s="943">
        <v>0</v>
      </c>
      <c r="M35" s="943">
        <v>0</v>
      </c>
      <c r="N35" s="943">
        <v>0</v>
      </c>
      <c r="O35" s="943">
        <v>0</v>
      </c>
      <c r="P35" s="942">
        <v>0</v>
      </c>
      <c r="Q35" s="942">
        <v>0</v>
      </c>
      <c r="R35" s="942">
        <v>0</v>
      </c>
      <c r="S35" s="942">
        <v>0</v>
      </c>
      <c r="T35" s="942">
        <v>0</v>
      </c>
      <c r="U35" s="938">
        <v>6.0578898801182481E-2</v>
      </c>
      <c r="V35" s="35"/>
    </row>
    <row r="36" spans="1:22">
      <c r="A36" s="940" t="s">
        <v>102</v>
      </c>
      <c r="B36" s="943">
        <v>4.5437189874904187E-2</v>
      </c>
      <c r="C36" s="943">
        <v>5.9012437579547911E-2</v>
      </c>
      <c r="D36" s="943">
        <v>0.60681601438533761</v>
      </c>
      <c r="E36" s="943">
        <v>3.7305387307933674E-2</v>
      </c>
      <c r="F36" s="943">
        <v>8.8883345162252811E-2</v>
      </c>
      <c r="G36" s="943">
        <v>0.11118355026261634</v>
      </c>
      <c r="H36" s="943">
        <v>0</v>
      </c>
      <c r="I36" s="943">
        <v>0.26377985143473409</v>
      </c>
      <c r="J36" s="943">
        <v>0</v>
      </c>
      <c r="K36" s="943">
        <v>0</v>
      </c>
      <c r="L36" s="943">
        <v>0</v>
      </c>
      <c r="M36" s="943">
        <v>0</v>
      </c>
      <c r="N36" s="943">
        <v>0</v>
      </c>
      <c r="O36" s="943">
        <v>0</v>
      </c>
      <c r="P36" s="942">
        <v>0</v>
      </c>
      <c r="Q36" s="942">
        <v>0</v>
      </c>
      <c r="R36" s="942">
        <v>0</v>
      </c>
      <c r="S36" s="942">
        <v>0</v>
      </c>
      <c r="T36" s="942">
        <v>0</v>
      </c>
      <c r="U36" s="938">
        <v>0.26995968697525852</v>
      </c>
      <c r="V36" s="35"/>
    </row>
    <row r="37" spans="1:22">
      <c r="A37" s="940" t="s">
        <v>113</v>
      </c>
      <c r="B37" s="943">
        <v>10.526688109698359</v>
      </c>
      <c r="C37" s="943">
        <v>2.7937142567030731</v>
      </c>
      <c r="D37" s="943">
        <v>14.608481629973047</v>
      </c>
      <c r="E37" s="943">
        <v>1.2476736426728627</v>
      </c>
      <c r="F37" s="943">
        <v>3.2588698758120906</v>
      </c>
      <c r="G37" s="943">
        <v>11.727941911023738</v>
      </c>
      <c r="H37" s="943">
        <v>0</v>
      </c>
      <c r="I37" s="943">
        <v>4.2142856897390306</v>
      </c>
      <c r="J37" s="943">
        <v>81.222178157392307</v>
      </c>
      <c r="K37" s="943">
        <v>9.0317444844495193E-2</v>
      </c>
      <c r="L37" s="943">
        <v>5.7700660064237019E-2</v>
      </c>
      <c r="M37" s="943">
        <v>3.7108858696538273E-2</v>
      </c>
      <c r="N37" s="943">
        <v>0</v>
      </c>
      <c r="O37" s="943">
        <v>0.57890747097207462</v>
      </c>
      <c r="P37" s="942">
        <v>0</v>
      </c>
      <c r="Q37" s="942">
        <v>0</v>
      </c>
      <c r="R37" s="942">
        <v>0</v>
      </c>
      <c r="S37" s="942">
        <v>41.45197586168797</v>
      </c>
      <c r="T37" s="942">
        <v>0.1164703012725985</v>
      </c>
      <c r="U37" s="938">
        <v>13.071474063255389</v>
      </c>
      <c r="V37" s="35"/>
    </row>
    <row r="38" spans="1:22">
      <c r="A38" s="940" t="s">
        <v>2281</v>
      </c>
      <c r="B38" s="943">
        <v>0</v>
      </c>
      <c r="C38" s="943">
        <v>1.1277242848943412E-2</v>
      </c>
      <c r="D38" s="943">
        <v>0</v>
      </c>
      <c r="E38" s="943">
        <v>1.5560100089037401E-2</v>
      </c>
      <c r="F38" s="943">
        <v>0.1782201384119218</v>
      </c>
      <c r="G38" s="943">
        <v>0</v>
      </c>
      <c r="H38" s="943">
        <v>0</v>
      </c>
      <c r="I38" s="943">
        <v>0</v>
      </c>
      <c r="J38" s="943">
        <v>0</v>
      </c>
      <c r="K38" s="943">
        <v>0</v>
      </c>
      <c r="L38" s="943">
        <v>0</v>
      </c>
      <c r="M38" s="943">
        <v>0</v>
      </c>
      <c r="N38" s="943">
        <v>0</v>
      </c>
      <c r="O38" s="943">
        <v>0</v>
      </c>
      <c r="P38" s="942">
        <v>0</v>
      </c>
      <c r="Q38" s="942">
        <v>0</v>
      </c>
      <c r="R38" s="942">
        <v>0</v>
      </c>
      <c r="S38" s="942">
        <v>0</v>
      </c>
      <c r="T38" s="942">
        <v>0</v>
      </c>
      <c r="U38" s="938">
        <v>7.4794009740214214E-3</v>
      </c>
      <c r="V38" s="35"/>
    </row>
    <row r="39" spans="1:22">
      <c r="A39" s="940" t="s">
        <v>2363</v>
      </c>
      <c r="B39" s="943">
        <v>0.29278130442684008</v>
      </c>
      <c r="C39" s="943">
        <v>1.0220677836892865E-2</v>
      </c>
      <c r="D39" s="943">
        <v>0.16121322026700563</v>
      </c>
      <c r="E39" s="943">
        <v>9.5604133851501613E-2</v>
      </c>
      <c r="F39" s="943">
        <v>0.39951778816348893</v>
      </c>
      <c r="G39" s="943">
        <v>0.1944065044193462</v>
      </c>
      <c r="H39" s="943">
        <v>0</v>
      </c>
      <c r="I39" s="943">
        <v>9.2774425526027139E-3</v>
      </c>
      <c r="J39" s="943">
        <v>0</v>
      </c>
      <c r="K39" s="943">
        <v>0</v>
      </c>
      <c r="L39" s="943">
        <v>0</v>
      </c>
      <c r="M39" s="943">
        <v>6.9450434407681378E-4</v>
      </c>
      <c r="N39" s="943">
        <v>0</v>
      </c>
      <c r="O39" s="943">
        <v>0</v>
      </c>
      <c r="P39" s="942">
        <v>0</v>
      </c>
      <c r="Q39" s="942">
        <v>0</v>
      </c>
      <c r="R39" s="942">
        <v>0</v>
      </c>
      <c r="S39" s="942">
        <v>0</v>
      </c>
      <c r="T39" s="942">
        <v>0</v>
      </c>
      <c r="U39" s="938">
        <v>0.16345363708638239</v>
      </c>
      <c r="V39" s="35"/>
    </row>
    <row r="40" spans="1:22">
      <c r="A40" s="940" t="s">
        <v>2364</v>
      </c>
      <c r="B40" s="943">
        <v>4.0060892855220846E-2</v>
      </c>
      <c r="C40" s="943">
        <v>8.9338956923564403E-2</v>
      </c>
      <c r="D40" s="943">
        <v>8.8431177597085547E-2</v>
      </c>
      <c r="E40" s="943">
        <v>0.21044514595477629</v>
      </c>
      <c r="F40" s="943">
        <v>0.10861203464276403</v>
      </c>
      <c r="G40" s="943">
        <v>0.12113560643397348</v>
      </c>
      <c r="H40" s="943">
        <v>6.0933131123103568</v>
      </c>
      <c r="I40" s="943">
        <v>1.2094786042905474E-3</v>
      </c>
      <c r="J40" s="943">
        <v>0</v>
      </c>
      <c r="K40" s="943">
        <v>0</v>
      </c>
      <c r="L40" s="943">
        <v>0</v>
      </c>
      <c r="M40" s="943">
        <v>0</v>
      </c>
      <c r="N40" s="943">
        <v>0</v>
      </c>
      <c r="O40" s="943">
        <v>0</v>
      </c>
      <c r="P40" s="942">
        <v>0</v>
      </c>
      <c r="Q40" s="942">
        <v>0</v>
      </c>
      <c r="R40" s="942">
        <v>0</v>
      </c>
      <c r="S40" s="942">
        <v>0</v>
      </c>
      <c r="T40" s="942">
        <v>0</v>
      </c>
      <c r="U40" s="938">
        <v>8.1259509923753692E-2</v>
      </c>
      <c r="V40" s="35"/>
    </row>
    <row r="41" spans="1:22">
      <c r="A41" s="940" t="s">
        <v>2365</v>
      </c>
      <c r="B41" s="943">
        <v>0.20023303590835062</v>
      </c>
      <c r="C41" s="943">
        <v>0.18170441676196891</v>
      </c>
      <c r="D41" s="943">
        <v>5.4263628733143124E-2</v>
      </c>
      <c r="E41" s="943">
        <v>0.8335279619762046</v>
      </c>
      <c r="F41" s="943">
        <v>0.16150145052898643</v>
      </c>
      <c r="G41" s="943">
        <v>2.1468120140688766E-2</v>
      </c>
      <c r="H41" s="943">
        <v>0</v>
      </c>
      <c r="I41" s="943">
        <v>2.1834976827121307E-3</v>
      </c>
      <c r="J41" s="943">
        <v>0</v>
      </c>
      <c r="K41" s="943">
        <v>2.7237706976290456E-3</v>
      </c>
      <c r="L41" s="943">
        <v>0</v>
      </c>
      <c r="M41" s="943">
        <v>0</v>
      </c>
      <c r="N41" s="943">
        <v>0</v>
      </c>
      <c r="O41" s="943">
        <v>0</v>
      </c>
      <c r="P41" s="942">
        <v>0</v>
      </c>
      <c r="Q41" s="942">
        <v>0</v>
      </c>
      <c r="R41" s="942">
        <v>0</v>
      </c>
      <c r="S41" s="942">
        <v>0</v>
      </c>
      <c r="T41" s="942">
        <v>0</v>
      </c>
      <c r="U41" s="938">
        <v>8.8382573709624906E-2</v>
      </c>
      <c r="V41" s="35"/>
    </row>
    <row r="42" spans="1:22" ht="3.45" customHeight="1">
      <c r="A42" s="940"/>
      <c r="B42" s="943"/>
      <c r="C42" s="944"/>
      <c r="D42" s="944"/>
      <c r="E42" s="944"/>
      <c r="F42" s="944"/>
      <c r="G42" s="944"/>
      <c r="H42" s="944"/>
      <c r="I42" s="944"/>
      <c r="J42" s="944"/>
      <c r="K42" s="944"/>
      <c r="L42" s="944"/>
      <c r="M42" s="944"/>
      <c r="N42" s="944"/>
      <c r="O42" s="944"/>
      <c r="P42" s="945"/>
      <c r="Q42" s="945"/>
      <c r="R42" s="945"/>
      <c r="S42" s="945"/>
      <c r="T42" s="945"/>
      <c r="U42" s="946"/>
      <c r="V42" s="35"/>
    </row>
    <row r="43" spans="1:22">
      <c r="A43" s="937" t="s">
        <v>2370</v>
      </c>
      <c r="B43" s="947">
        <v>6.8096647692293399E-2</v>
      </c>
      <c r="C43" s="947">
        <v>7.2552832115840293E-3</v>
      </c>
      <c r="D43" s="947">
        <v>0.14139597326701395</v>
      </c>
      <c r="E43" s="947">
        <v>1.4689858746458727E-2</v>
      </c>
      <c r="F43" s="947">
        <v>3.25773978376941E-3</v>
      </c>
      <c r="G43" s="947">
        <v>8.5283817117181911E-3</v>
      </c>
      <c r="H43" s="947">
        <v>3.5541767114808088E-3</v>
      </c>
      <c r="I43" s="947">
        <v>3.953575702863199E-2</v>
      </c>
      <c r="J43" s="947">
        <v>12.96514835383557</v>
      </c>
      <c r="K43" s="947">
        <v>0</v>
      </c>
      <c r="L43" s="947">
        <v>8.1252000603024947E-3</v>
      </c>
      <c r="M43" s="947">
        <v>0</v>
      </c>
      <c r="N43" s="947">
        <v>0</v>
      </c>
      <c r="O43" s="947">
        <v>2.1873567421900313E-3</v>
      </c>
      <c r="P43" s="939">
        <v>0</v>
      </c>
      <c r="Q43" s="939">
        <v>0</v>
      </c>
      <c r="R43" s="939">
        <v>0</v>
      </c>
      <c r="S43" s="939">
        <v>40.729595068606152</v>
      </c>
      <c r="T43" s="939">
        <v>0.11274663975284849</v>
      </c>
      <c r="U43" s="938">
        <v>1.0715884500983037</v>
      </c>
      <c r="V43" s="35"/>
    </row>
    <row r="44" spans="1:22" ht="13.65" customHeight="1">
      <c r="A44" s="940" t="s">
        <v>2362</v>
      </c>
      <c r="B44" s="943">
        <v>6.7147309437338926E-3</v>
      </c>
      <c r="C44" s="943">
        <v>0</v>
      </c>
      <c r="D44" s="943">
        <v>2.3915490155919103E-3</v>
      </c>
      <c r="E44" s="943">
        <v>6.0749402326206652E-4</v>
      </c>
      <c r="F44" s="943">
        <v>6.8030343552816263E-4</v>
      </c>
      <c r="G44" s="943">
        <v>6.3035805117546613E-4</v>
      </c>
      <c r="H44" s="943">
        <v>3.5541767114808088E-3</v>
      </c>
      <c r="I44" s="943">
        <v>2.9549861375707484E-4</v>
      </c>
      <c r="J44" s="943">
        <v>0</v>
      </c>
      <c r="K44" s="943">
        <v>0</v>
      </c>
      <c r="L44" s="943">
        <v>0</v>
      </c>
      <c r="M44" s="943">
        <v>0</v>
      </c>
      <c r="N44" s="943">
        <v>0</v>
      </c>
      <c r="O44" s="943">
        <v>0</v>
      </c>
      <c r="P44" s="942">
        <v>0</v>
      </c>
      <c r="Q44" s="942">
        <v>0</v>
      </c>
      <c r="R44" s="942">
        <v>0</v>
      </c>
      <c r="S44" s="942">
        <v>0</v>
      </c>
      <c r="T44" s="942">
        <v>0</v>
      </c>
      <c r="U44" s="938">
        <v>2.4541835375212007E-3</v>
      </c>
      <c r="V44" s="35"/>
    </row>
    <row r="45" spans="1:22">
      <c r="A45" s="940" t="s">
        <v>102</v>
      </c>
      <c r="B45" s="943">
        <v>9.1556108590786368E-4</v>
      </c>
      <c r="C45" s="943">
        <v>0</v>
      </c>
      <c r="D45" s="943">
        <v>2.435557532523273E-3</v>
      </c>
      <c r="E45" s="943">
        <v>5.209423406468815E-5</v>
      </c>
      <c r="F45" s="943">
        <v>0</v>
      </c>
      <c r="G45" s="943">
        <v>1.5861401884212245E-5</v>
      </c>
      <c r="H45" s="943">
        <v>0</v>
      </c>
      <c r="I45" s="943">
        <v>8.6805451628845073E-4</v>
      </c>
      <c r="J45" s="943">
        <v>0</v>
      </c>
      <c r="K45" s="943">
        <v>0</v>
      </c>
      <c r="L45" s="943">
        <v>0</v>
      </c>
      <c r="M45" s="943">
        <v>0</v>
      </c>
      <c r="N45" s="943">
        <v>0</v>
      </c>
      <c r="O45" s="943">
        <v>0</v>
      </c>
      <c r="P45" s="942">
        <v>0</v>
      </c>
      <c r="Q45" s="942">
        <v>0</v>
      </c>
      <c r="R45" s="942">
        <v>0</v>
      </c>
      <c r="S45" s="942">
        <v>0</v>
      </c>
      <c r="T45" s="942">
        <v>0</v>
      </c>
      <c r="U45" s="938">
        <v>1.1445491913974625E-3</v>
      </c>
      <c r="V45" s="35"/>
    </row>
    <row r="46" spans="1:22" ht="12.75" customHeight="1">
      <c r="A46" s="940" t="s">
        <v>113</v>
      </c>
      <c r="B46" s="943">
        <v>5.6070120429731134E-2</v>
      </c>
      <c r="C46" s="943">
        <v>6.6322330045004907E-3</v>
      </c>
      <c r="D46" s="943">
        <v>0.12890375214068614</v>
      </c>
      <c r="E46" s="943">
        <v>1.1351473221632232E-2</v>
      </c>
      <c r="F46" s="943">
        <v>7.4812938852375415E-5</v>
      </c>
      <c r="G46" s="943">
        <v>5.5984858930437139E-3</v>
      </c>
      <c r="H46" s="943">
        <v>0</v>
      </c>
      <c r="I46" s="943">
        <v>3.770186654292719E-2</v>
      </c>
      <c r="J46" s="943">
        <v>12.96514835383557</v>
      </c>
      <c r="K46" s="943">
        <v>0</v>
      </c>
      <c r="L46" s="943">
        <v>8.1252000603024947E-3</v>
      </c>
      <c r="M46" s="943">
        <v>0</v>
      </c>
      <c r="N46" s="943">
        <v>0</v>
      </c>
      <c r="O46" s="943">
        <v>2.1873567421900313E-3</v>
      </c>
      <c r="P46" s="942">
        <v>0</v>
      </c>
      <c r="Q46" s="942">
        <v>0</v>
      </c>
      <c r="R46" s="942">
        <v>0</v>
      </c>
      <c r="S46" s="942">
        <v>40.729595068606152</v>
      </c>
      <c r="T46" s="942">
        <v>0.11254621105667809</v>
      </c>
      <c r="U46" s="938">
        <v>1.0638898683622424</v>
      </c>
      <c r="V46" s="35"/>
    </row>
    <row r="47" spans="1:22">
      <c r="A47" s="940" t="s">
        <v>2281</v>
      </c>
      <c r="B47" s="943">
        <v>0</v>
      </c>
      <c r="C47" s="943">
        <v>0</v>
      </c>
      <c r="D47" s="943">
        <v>0</v>
      </c>
      <c r="E47" s="943">
        <v>0</v>
      </c>
      <c r="F47" s="943">
        <v>1.0932342333487327E-3</v>
      </c>
      <c r="G47" s="943">
        <v>0</v>
      </c>
      <c r="H47" s="943">
        <v>0</v>
      </c>
      <c r="I47" s="943">
        <v>0</v>
      </c>
      <c r="J47" s="943">
        <v>0</v>
      </c>
      <c r="K47" s="943">
        <v>0</v>
      </c>
      <c r="L47" s="943">
        <v>0</v>
      </c>
      <c r="M47" s="943">
        <v>0</v>
      </c>
      <c r="N47" s="943">
        <v>0</v>
      </c>
      <c r="O47" s="943">
        <v>0</v>
      </c>
      <c r="P47" s="942">
        <v>0</v>
      </c>
      <c r="Q47" s="942">
        <v>0</v>
      </c>
      <c r="R47" s="942">
        <v>0</v>
      </c>
      <c r="S47" s="942">
        <v>0</v>
      </c>
      <c r="T47" s="942">
        <v>0</v>
      </c>
      <c r="U47" s="938">
        <v>4.3761640701393148E-5</v>
      </c>
      <c r="V47" s="35"/>
    </row>
    <row r="48" spans="1:22">
      <c r="A48" s="940" t="s">
        <v>2363</v>
      </c>
      <c r="B48" s="943">
        <v>3.1647743738181674E-3</v>
      </c>
      <c r="C48" s="943">
        <v>2.4815605158506004E-7</v>
      </c>
      <c r="D48" s="943">
        <v>1.0742316707712505E-3</v>
      </c>
      <c r="E48" s="943">
        <v>4.1990657648909091E-8</v>
      </c>
      <c r="F48" s="943">
        <v>0</v>
      </c>
      <c r="G48" s="943">
        <v>9.3797264648395494E-4</v>
      </c>
      <c r="H48" s="943">
        <v>0</v>
      </c>
      <c r="I48" s="943">
        <v>4.0440693727480074E-4</v>
      </c>
      <c r="J48" s="943">
        <v>0</v>
      </c>
      <c r="K48" s="943">
        <v>0</v>
      </c>
      <c r="L48" s="943">
        <v>0</v>
      </c>
      <c r="M48" s="943">
        <v>0</v>
      </c>
      <c r="N48" s="943">
        <v>0</v>
      </c>
      <c r="O48" s="943">
        <v>0</v>
      </c>
      <c r="P48" s="942">
        <v>0</v>
      </c>
      <c r="Q48" s="942">
        <v>0</v>
      </c>
      <c r="R48" s="942">
        <v>0</v>
      </c>
      <c r="S48" s="942">
        <v>0</v>
      </c>
      <c r="T48" s="942">
        <v>0</v>
      </c>
      <c r="U48" s="938">
        <v>1.2364062231840804E-3</v>
      </c>
      <c r="V48" s="35"/>
    </row>
    <row r="49" spans="1:22">
      <c r="A49" s="940" t="s">
        <v>2364</v>
      </c>
      <c r="B49" s="943">
        <v>0</v>
      </c>
      <c r="C49" s="943">
        <v>0</v>
      </c>
      <c r="D49" s="943">
        <v>2.9082625945701849E-8</v>
      </c>
      <c r="E49" s="943">
        <v>0</v>
      </c>
      <c r="F49" s="943">
        <v>0</v>
      </c>
      <c r="G49" s="943">
        <v>2.0130291995695404E-11</v>
      </c>
      <c r="H49" s="943">
        <v>0</v>
      </c>
      <c r="I49" s="943">
        <v>0</v>
      </c>
      <c r="J49" s="943">
        <v>0</v>
      </c>
      <c r="K49" s="943">
        <v>0</v>
      </c>
      <c r="L49" s="943">
        <v>0</v>
      </c>
      <c r="M49" s="943">
        <v>0</v>
      </c>
      <c r="N49" s="943">
        <v>0</v>
      </c>
      <c r="O49" s="943">
        <v>0</v>
      </c>
      <c r="P49" s="942">
        <v>0</v>
      </c>
      <c r="Q49" s="942">
        <v>0</v>
      </c>
      <c r="R49" s="942">
        <v>0</v>
      </c>
      <c r="S49" s="942">
        <v>0</v>
      </c>
      <c r="T49" s="942">
        <v>0</v>
      </c>
      <c r="U49" s="938">
        <v>9.819261068831099E-9</v>
      </c>
      <c r="V49" s="35"/>
    </row>
    <row r="50" spans="1:22">
      <c r="A50" s="940" t="s">
        <v>2365</v>
      </c>
      <c r="B50" s="943">
        <v>1.2314608591023591E-3</v>
      </c>
      <c r="C50" s="943">
        <v>6.2280205103195339E-4</v>
      </c>
      <c r="D50" s="943">
        <v>6.5908538248154415E-3</v>
      </c>
      <c r="E50" s="943">
        <v>2.6787552768420941E-3</v>
      </c>
      <c r="F50" s="943">
        <v>1.4093891760401391E-3</v>
      </c>
      <c r="G50" s="943">
        <v>1.345703699000551E-3</v>
      </c>
      <c r="H50" s="943">
        <v>0</v>
      </c>
      <c r="I50" s="943">
        <v>2.659304183844671E-4</v>
      </c>
      <c r="J50" s="943">
        <v>0</v>
      </c>
      <c r="K50" s="943">
        <v>0</v>
      </c>
      <c r="L50" s="943">
        <v>0</v>
      </c>
      <c r="M50" s="943">
        <v>0</v>
      </c>
      <c r="N50" s="943">
        <v>0</v>
      </c>
      <c r="O50" s="943">
        <v>0</v>
      </c>
      <c r="P50" s="942">
        <v>0</v>
      </c>
      <c r="Q50" s="942">
        <v>0</v>
      </c>
      <c r="R50" s="942">
        <v>0</v>
      </c>
      <c r="S50" s="942">
        <v>0</v>
      </c>
      <c r="T50" s="942">
        <v>2.0042869617038612E-4</v>
      </c>
      <c r="U50" s="938">
        <v>2.8196713239962905E-3</v>
      </c>
      <c r="V50" s="35"/>
    </row>
    <row r="51" spans="1:22" ht="3.45" customHeight="1">
      <c r="A51" s="940"/>
      <c r="B51" s="943"/>
      <c r="C51" s="944"/>
      <c r="D51" s="944"/>
      <c r="E51" s="944"/>
      <c r="F51" s="944"/>
      <c r="G51" s="944"/>
      <c r="H51" s="944"/>
      <c r="I51" s="944"/>
      <c r="J51" s="944"/>
      <c r="K51" s="944"/>
      <c r="L51" s="944"/>
      <c r="M51" s="944"/>
      <c r="N51" s="944"/>
      <c r="O51" s="944"/>
      <c r="P51" s="945"/>
      <c r="Q51" s="945"/>
      <c r="R51" s="945"/>
      <c r="S51" s="945"/>
      <c r="T51" s="945"/>
      <c r="U51" s="946"/>
      <c r="V51" s="35"/>
    </row>
    <row r="52" spans="1:22">
      <c r="A52" s="937" t="s">
        <v>2371</v>
      </c>
      <c r="B52" s="947">
        <v>19.44740470778514</v>
      </c>
      <c r="C52" s="947">
        <v>80.323039378197876</v>
      </c>
      <c r="D52" s="947">
        <v>16.715508311563074</v>
      </c>
      <c r="E52" s="947">
        <v>37.328077777760917</v>
      </c>
      <c r="F52" s="947">
        <v>15.442767007983068</v>
      </c>
      <c r="G52" s="947">
        <v>21.5436901897186</v>
      </c>
      <c r="H52" s="947">
        <v>0</v>
      </c>
      <c r="I52" s="947">
        <v>29.542224594453092</v>
      </c>
      <c r="J52" s="947">
        <v>3.3249494778234232</v>
      </c>
      <c r="K52" s="947">
        <v>44.45661668645117</v>
      </c>
      <c r="L52" s="947">
        <v>99.933114468959886</v>
      </c>
      <c r="M52" s="947">
        <v>0.52891720013991794</v>
      </c>
      <c r="N52" s="947">
        <v>100</v>
      </c>
      <c r="O52" s="947">
        <v>74.271884772433282</v>
      </c>
      <c r="P52" s="939">
        <v>0</v>
      </c>
      <c r="Q52" s="939">
        <v>0</v>
      </c>
      <c r="R52" s="939">
        <v>0</v>
      </c>
      <c r="S52" s="939">
        <v>17.818429069705868</v>
      </c>
      <c r="T52" s="939">
        <v>97.237997526359351</v>
      </c>
      <c r="U52" s="938">
        <v>21.538375169744278</v>
      </c>
      <c r="V52" s="35"/>
    </row>
    <row r="53" spans="1:22">
      <c r="A53" s="940" t="s">
        <v>2362</v>
      </c>
      <c r="B53" s="943">
        <v>4.7288915630271937</v>
      </c>
      <c r="C53" s="943">
        <v>0.12601764388945344</v>
      </c>
      <c r="D53" s="943">
        <v>5.0164311109848247</v>
      </c>
      <c r="E53" s="943">
        <v>8.3360567966142654</v>
      </c>
      <c r="F53" s="943">
        <v>1.2861489586217438</v>
      </c>
      <c r="G53" s="943">
        <v>3.9545311171137403</v>
      </c>
      <c r="H53" s="943">
        <v>0</v>
      </c>
      <c r="I53" s="943">
        <v>5.9682570522175773</v>
      </c>
      <c r="J53" s="943">
        <v>0</v>
      </c>
      <c r="K53" s="943">
        <v>0.23846012509761683</v>
      </c>
      <c r="L53" s="943">
        <v>47.428667627088764</v>
      </c>
      <c r="M53" s="943">
        <v>0</v>
      </c>
      <c r="N53" s="943">
        <v>35.285414692044398</v>
      </c>
      <c r="O53" s="943">
        <v>0</v>
      </c>
      <c r="P53" s="942">
        <v>0</v>
      </c>
      <c r="Q53" s="942">
        <v>0</v>
      </c>
      <c r="R53" s="942">
        <v>0</v>
      </c>
      <c r="S53" s="942">
        <v>0</v>
      </c>
      <c r="T53" s="942">
        <v>7.499585943292951</v>
      </c>
      <c r="U53" s="938">
        <v>4.9230045721676863</v>
      </c>
      <c r="V53" s="35"/>
    </row>
    <row r="54" spans="1:22">
      <c r="A54" s="940" t="s">
        <v>113</v>
      </c>
      <c r="B54" s="943">
        <v>14.718302639917269</v>
      </c>
      <c r="C54" s="943">
        <v>60.387980060129699</v>
      </c>
      <c r="D54" s="943">
        <v>11.698210578016797</v>
      </c>
      <c r="E54" s="943">
        <v>28.926943640322584</v>
      </c>
      <c r="F54" s="943">
        <v>14.15579362979309</v>
      </c>
      <c r="G54" s="943">
        <v>16.174559266224424</v>
      </c>
      <c r="H54" s="943">
        <v>0</v>
      </c>
      <c r="I54" s="943">
        <v>23.572918275635118</v>
      </c>
      <c r="J54" s="943">
        <v>3.3249494778234232</v>
      </c>
      <c r="K54" s="943">
        <v>44.218156561353553</v>
      </c>
      <c r="L54" s="943">
        <v>52.504446841871122</v>
      </c>
      <c r="M54" s="943">
        <v>0.45579659322303423</v>
      </c>
      <c r="N54" s="943">
        <v>64.714585307955602</v>
      </c>
      <c r="O54" s="943">
        <v>74.271884772433282</v>
      </c>
      <c r="P54" s="942">
        <v>0</v>
      </c>
      <c r="Q54" s="942">
        <v>0</v>
      </c>
      <c r="R54" s="942">
        <v>0</v>
      </c>
      <c r="S54" s="942">
        <v>17.818429069705868</v>
      </c>
      <c r="T54" s="942">
        <v>88.377638557080161</v>
      </c>
      <c r="U54" s="938">
        <v>16.321969489331654</v>
      </c>
      <c r="V54" s="35"/>
    </row>
    <row r="55" spans="1:22">
      <c r="A55" s="948" t="s">
        <v>2372</v>
      </c>
      <c r="B55" s="943">
        <v>0</v>
      </c>
      <c r="C55" s="943">
        <v>0</v>
      </c>
      <c r="D55" s="943">
        <v>0</v>
      </c>
      <c r="E55" s="943">
        <v>0</v>
      </c>
      <c r="F55" s="943">
        <v>1.4047070466795433E-3</v>
      </c>
      <c r="G55" s="943">
        <v>1.0828352199973941E-3</v>
      </c>
      <c r="H55" s="943">
        <v>0</v>
      </c>
      <c r="I55" s="943">
        <v>1.6430086048651385E-2</v>
      </c>
      <c r="J55" s="943">
        <v>0.21169902817897426</v>
      </c>
      <c r="K55" s="943">
        <v>0</v>
      </c>
      <c r="L55" s="943">
        <v>0</v>
      </c>
      <c r="M55" s="943">
        <v>0</v>
      </c>
      <c r="N55" s="943">
        <v>0</v>
      </c>
      <c r="O55" s="943">
        <v>0</v>
      </c>
      <c r="P55" s="942">
        <v>0</v>
      </c>
      <c r="Q55" s="942">
        <v>0</v>
      </c>
      <c r="R55" s="942">
        <v>0</v>
      </c>
      <c r="S55" s="942">
        <v>0.24278700784367918</v>
      </c>
      <c r="T55" s="942">
        <v>0</v>
      </c>
      <c r="U55" s="938">
        <v>1.3380003230639616E-2</v>
      </c>
      <c r="V55" s="35"/>
    </row>
    <row r="56" spans="1:22">
      <c r="A56" s="948" t="s">
        <v>2373</v>
      </c>
      <c r="B56" s="943">
        <v>14.718302639917269</v>
      </c>
      <c r="C56" s="943">
        <v>60.387980060129699</v>
      </c>
      <c r="D56" s="943">
        <v>11.698210578016797</v>
      </c>
      <c r="E56" s="943">
        <v>28.926943640322584</v>
      </c>
      <c r="F56" s="943">
        <v>14.154388922746412</v>
      </c>
      <c r="G56" s="943">
        <v>16.173476431004431</v>
      </c>
      <c r="H56" s="943">
        <v>0</v>
      </c>
      <c r="I56" s="943">
        <v>23.556488189586464</v>
      </c>
      <c r="J56" s="943">
        <v>3.1132504496444486</v>
      </c>
      <c r="K56" s="943">
        <v>44.218156561353553</v>
      </c>
      <c r="L56" s="943">
        <v>52.504446841871122</v>
      </c>
      <c r="M56" s="943">
        <v>0.45579659322303423</v>
      </c>
      <c r="N56" s="943">
        <v>64.714585307955602</v>
      </c>
      <c r="O56" s="943">
        <v>74.271884772433282</v>
      </c>
      <c r="P56" s="942">
        <v>0</v>
      </c>
      <c r="Q56" s="942">
        <v>0</v>
      </c>
      <c r="R56" s="942">
        <v>0</v>
      </c>
      <c r="S56" s="942">
        <v>17.575642061862187</v>
      </c>
      <c r="T56" s="942">
        <v>88.377638557080161</v>
      </c>
      <c r="U56" s="938">
        <v>16.308589486101013</v>
      </c>
      <c r="V56" s="35"/>
    </row>
    <row r="57" spans="1:22">
      <c r="A57" s="949" t="s">
        <v>2374</v>
      </c>
      <c r="B57" s="943">
        <v>1.3623545316660208</v>
      </c>
      <c r="C57" s="943">
        <v>0</v>
      </c>
      <c r="D57" s="943">
        <v>0.61705231291322138</v>
      </c>
      <c r="E57" s="943">
        <v>5.1463040712853507E-4</v>
      </c>
      <c r="F57" s="943">
        <v>1.3904512377555545</v>
      </c>
      <c r="G57" s="943">
        <v>8.7048155743312899E-2</v>
      </c>
      <c r="H57" s="943">
        <v>0</v>
      </c>
      <c r="I57" s="943">
        <v>3.031994455521627E-2</v>
      </c>
      <c r="J57" s="943">
        <v>0</v>
      </c>
      <c r="K57" s="943">
        <v>0</v>
      </c>
      <c r="L57" s="943">
        <v>0</v>
      </c>
      <c r="M57" s="943">
        <v>0.45579659322303423</v>
      </c>
      <c r="N57" s="943">
        <v>0</v>
      </c>
      <c r="O57" s="943">
        <v>0</v>
      </c>
      <c r="P57" s="942">
        <v>0</v>
      </c>
      <c r="Q57" s="942">
        <v>0</v>
      </c>
      <c r="R57" s="942">
        <v>0</v>
      </c>
      <c r="S57" s="942">
        <v>0</v>
      </c>
      <c r="T57" s="942">
        <v>4.1738335104984312E-4</v>
      </c>
      <c r="U57" s="938">
        <v>0.58554572618528977</v>
      </c>
      <c r="V57" s="35"/>
    </row>
    <row r="58" spans="1:22">
      <c r="A58" s="940" t="s">
        <v>2363</v>
      </c>
      <c r="B58" s="943">
        <v>0</v>
      </c>
      <c r="C58" s="943">
        <v>0</v>
      </c>
      <c r="D58" s="943">
        <v>0</v>
      </c>
      <c r="E58" s="943">
        <v>0</v>
      </c>
      <c r="F58" s="943">
        <v>0</v>
      </c>
      <c r="G58" s="943">
        <v>0</v>
      </c>
      <c r="H58" s="943">
        <v>0</v>
      </c>
      <c r="I58" s="943">
        <v>0</v>
      </c>
      <c r="J58" s="943">
        <v>0</v>
      </c>
      <c r="K58" s="943">
        <v>0</v>
      </c>
      <c r="L58" s="943">
        <v>0</v>
      </c>
      <c r="M58" s="943">
        <v>0</v>
      </c>
      <c r="N58" s="943">
        <v>0</v>
      </c>
      <c r="O58" s="943">
        <v>0</v>
      </c>
      <c r="P58" s="942">
        <v>0</v>
      </c>
      <c r="Q58" s="942">
        <v>0</v>
      </c>
      <c r="R58" s="942">
        <v>0</v>
      </c>
      <c r="S58" s="942">
        <v>0</v>
      </c>
      <c r="T58" s="942">
        <v>0</v>
      </c>
      <c r="U58" s="938">
        <v>0</v>
      </c>
      <c r="V58" s="35"/>
    </row>
    <row r="59" spans="1:22">
      <c r="A59" s="940" t="s">
        <v>2365</v>
      </c>
      <c r="B59" s="943">
        <v>2.1050484067802408E-4</v>
      </c>
      <c r="C59" s="943">
        <v>19.809041674178722</v>
      </c>
      <c r="D59" s="943">
        <v>8.6662256145310259E-4</v>
      </c>
      <c r="E59" s="943">
        <v>6.507734082406999E-2</v>
      </c>
      <c r="F59" s="943">
        <v>8.2441956823552337E-4</v>
      </c>
      <c r="G59" s="943">
        <v>1.4145998063804335</v>
      </c>
      <c r="H59" s="943">
        <v>0</v>
      </c>
      <c r="I59" s="943">
        <v>1.0492666004007793E-3</v>
      </c>
      <c r="J59" s="943">
        <v>0</v>
      </c>
      <c r="K59" s="943">
        <v>0</v>
      </c>
      <c r="L59" s="943">
        <v>0</v>
      </c>
      <c r="M59" s="943">
        <v>7.3120606916883685E-2</v>
      </c>
      <c r="N59" s="943">
        <v>0</v>
      </c>
      <c r="O59" s="943">
        <v>0</v>
      </c>
      <c r="P59" s="942">
        <v>0</v>
      </c>
      <c r="Q59" s="942">
        <v>0</v>
      </c>
      <c r="R59" s="942">
        <v>0</v>
      </c>
      <c r="S59" s="942">
        <v>0</v>
      </c>
      <c r="T59" s="942">
        <v>1.3607730259862405</v>
      </c>
      <c r="U59" s="938">
        <v>0.29340110824493448</v>
      </c>
      <c r="V59" s="35"/>
    </row>
    <row r="60" spans="1:22" ht="3.45" customHeight="1">
      <c r="A60" s="940"/>
      <c r="B60" s="943"/>
      <c r="C60" s="944"/>
      <c r="D60" s="944"/>
      <c r="E60" s="944"/>
      <c r="F60" s="944"/>
      <c r="G60" s="944"/>
      <c r="H60" s="944"/>
      <c r="I60" s="944"/>
      <c r="J60" s="944"/>
      <c r="K60" s="944"/>
      <c r="L60" s="944"/>
      <c r="M60" s="944"/>
      <c r="N60" s="944"/>
      <c r="O60" s="944"/>
      <c r="P60" s="945"/>
      <c r="Q60" s="945"/>
      <c r="R60" s="945"/>
      <c r="S60" s="945"/>
      <c r="T60" s="945"/>
      <c r="U60" s="946"/>
      <c r="V60" s="35"/>
    </row>
    <row r="61" spans="1:22">
      <c r="A61" s="937" t="s">
        <v>2375</v>
      </c>
      <c r="B61" s="947">
        <v>22.835098112028479</v>
      </c>
      <c r="C61" s="947">
        <v>5.6763038424234722</v>
      </c>
      <c r="D61" s="947">
        <v>19.187851893506611</v>
      </c>
      <c r="E61" s="947">
        <v>22.411832708265802</v>
      </c>
      <c r="F61" s="947">
        <v>24.075607358698651</v>
      </c>
      <c r="G61" s="947">
        <v>22.716020998670373</v>
      </c>
      <c r="H61" s="947">
        <v>0</v>
      </c>
      <c r="I61" s="947">
        <v>22.595091231802556</v>
      </c>
      <c r="J61" s="947">
        <v>2.4683575742366757</v>
      </c>
      <c r="K61" s="947">
        <v>13.382520456756057</v>
      </c>
      <c r="L61" s="947">
        <v>0</v>
      </c>
      <c r="M61" s="947">
        <v>0</v>
      </c>
      <c r="N61" s="947">
        <v>0</v>
      </c>
      <c r="O61" s="947">
        <v>0</v>
      </c>
      <c r="P61" s="939">
        <v>0</v>
      </c>
      <c r="Q61" s="939">
        <v>0</v>
      </c>
      <c r="R61" s="939">
        <v>0</v>
      </c>
      <c r="S61" s="939">
        <v>0</v>
      </c>
      <c r="T61" s="939">
        <v>2.5327855326151885</v>
      </c>
      <c r="U61" s="938">
        <v>19.237121944918282</v>
      </c>
      <c r="V61" s="35"/>
    </row>
    <row r="62" spans="1:22">
      <c r="A62" s="940" t="s">
        <v>113</v>
      </c>
      <c r="B62" s="943">
        <v>21.323074533486352</v>
      </c>
      <c r="C62" s="943">
        <v>0.19203076320389212</v>
      </c>
      <c r="D62" s="943">
        <v>15.352113461846475</v>
      </c>
      <c r="E62" s="943">
        <v>9.0382876701731334</v>
      </c>
      <c r="F62" s="943">
        <v>18.190046369823758</v>
      </c>
      <c r="G62" s="943">
        <v>21.125561598755819</v>
      </c>
      <c r="H62" s="943">
        <v>0</v>
      </c>
      <c r="I62" s="943">
        <v>18.340647933038284</v>
      </c>
      <c r="J62" s="943">
        <v>2.4675908656246528</v>
      </c>
      <c r="K62" s="943">
        <v>9.1155471507581058</v>
      </c>
      <c r="L62" s="943">
        <v>0</v>
      </c>
      <c r="M62" s="943">
        <v>0</v>
      </c>
      <c r="N62" s="943">
        <v>0</v>
      </c>
      <c r="O62" s="943">
        <v>0</v>
      </c>
      <c r="P62" s="942">
        <v>0</v>
      </c>
      <c r="Q62" s="942">
        <v>0</v>
      </c>
      <c r="R62" s="942">
        <v>0</v>
      </c>
      <c r="S62" s="942">
        <v>0</v>
      </c>
      <c r="T62" s="942">
        <v>0.42583071581765908</v>
      </c>
      <c r="U62" s="938">
        <v>16.246230494938345</v>
      </c>
      <c r="V62" s="35"/>
    </row>
    <row r="63" spans="1:22">
      <c r="A63" s="940" t="s">
        <v>2376</v>
      </c>
      <c r="B63" s="943">
        <v>1.5120235785421254</v>
      </c>
      <c r="C63" s="943">
        <v>5.4842730792195802</v>
      </c>
      <c r="D63" s="943">
        <v>3.8357384316601335</v>
      </c>
      <c r="E63" s="943">
        <v>13.340125958215191</v>
      </c>
      <c r="F63" s="943">
        <v>5.8855609888748939</v>
      </c>
      <c r="G63" s="943">
        <v>1.5904593999145542</v>
      </c>
      <c r="H63" s="943">
        <v>0</v>
      </c>
      <c r="I63" s="943">
        <v>4.2544432987642722</v>
      </c>
      <c r="J63" s="943">
        <v>7.6670861202273973E-4</v>
      </c>
      <c r="K63" s="943">
        <v>4.2669733059979498</v>
      </c>
      <c r="L63" s="943">
        <v>0</v>
      </c>
      <c r="M63" s="943">
        <v>0</v>
      </c>
      <c r="N63" s="943">
        <v>0</v>
      </c>
      <c r="O63" s="943">
        <v>0</v>
      </c>
      <c r="P63" s="942">
        <v>0</v>
      </c>
      <c r="Q63" s="942">
        <v>0</v>
      </c>
      <c r="R63" s="942">
        <v>0</v>
      </c>
      <c r="S63" s="942">
        <v>0</v>
      </c>
      <c r="T63" s="942">
        <v>2.1069548167975296</v>
      </c>
      <c r="U63" s="938">
        <v>2.9902660930044087</v>
      </c>
      <c r="V63" s="35"/>
    </row>
    <row r="64" spans="1:22">
      <c r="A64" s="940" t="s">
        <v>2306</v>
      </c>
      <c r="B64" s="943">
        <v>0</v>
      </c>
      <c r="C64" s="943">
        <v>0</v>
      </c>
      <c r="D64" s="943">
        <v>0</v>
      </c>
      <c r="E64" s="943">
        <v>3.3419079877479552E-2</v>
      </c>
      <c r="F64" s="943">
        <v>0</v>
      </c>
      <c r="G64" s="943">
        <v>0</v>
      </c>
      <c r="H64" s="943">
        <v>0</v>
      </c>
      <c r="I64" s="943">
        <v>0</v>
      </c>
      <c r="J64" s="943">
        <v>0</v>
      </c>
      <c r="K64" s="943">
        <v>0</v>
      </c>
      <c r="L64" s="943">
        <v>0</v>
      </c>
      <c r="M64" s="943">
        <v>0</v>
      </c>
      <c r="N64" s="943">
        <v>0</v>
      </c>
      <c r="O64" s="943">
        <v>0</v>
      </c>
      <c r="P64" s="942">
        <v>0</v>
      </c>
      <c r="Q64" s="942">
        <v>0</v>
      </c>
      <c r="R64" s="942">
        <v>0</v>
      </c>
      <c r="S64" s="942">
        <v>0</v>
      </c>
      <c r="T64" s="942">
        <v>0</v>
      </c>
      <c r="U64" s="938">
        <v>6.2535697552232837E-4</v>
      </c>
      <c r="V64" s="35"/>
    </row>
    <row r="65" spans="1:22" ht="4.6500000000000004" customHeight="1">
      <c r="A65" s="950"/>
      <c r="B65" s="951"/>
      <c r="C65" s="18"/>
      <c r="D65" s="18"/>
      <c r="E65" s="18"/>
      <c r="F65" s="18"/>
      <c r="G65" s="18"/>
      <c r="H65" s="18"/>
      <c r="I65" s="18"/>
      <c r="J65" s="18"/>
      <c r="K65" s="18"/>
      <c r="L65" s="18"/>
      <c r="M65" s="18"/>
      <c r="N65" s="18"/>
      <c r="O65" s="18"/>
      <c r="P65" s="952"/>
      <c r="Q65" s="952"/>
      <c r="R65" s="952"/>
      <c r="S65" s="952"/>
      <c r="T65" s="952"/>
      <c r="U65" s="953"/>
      <c r="V65" s="35"/>
    </row>
    <row r="66" spans="1:22" ht="20.399999999999999">
      <c r="A66" s="954" t="s">
        <v>2377</v>
      </c>
      <c r="B66" s="955">
        <v>82726263.889750004</v>
      </c>
      <c r="C66" s="955">
        <v>1809345.3580199999</v>
      </c>
      <c r="D66" s="955">
        <v>127154955.22668</v>
      </c>
      <c r="E66" s="955">
        <v>7049187.04715</v>
      </c>
      <c r="F66" s="955">
        <v>15079463.757280001</v>
      </c>
      <c r="G66" s="955">
        <v>49676378.276769996</v>
      </c>
      <c r="H66" s="955">
        <v>1097924.8689000001</v>
      </c>
      <c r="I66" s="955">
        <v>51347232.418739997</v>
      </c>
      <c r="J66" s="955">
        <v>13939650.386610001</v>
      </c>
      <c r="K66" s="955">
        <v>4282187.9279899998</v>
      </c>
      <c r="L66" s="955">
        <v>3666629.8403600003</v>
      </c>
      <c r="M66" s="955">
        <v>5623888.5088500008</v>
      </c>
      <c r="N66" s="955">
        <v>1439753.5269000002</v>
      </c>
      <c r="O66" s="955">
        <v>1018192.8521499999</v>
      </c>
      <c r="P66" s="956">
        <v>1070003.29403</v>
      </c>
      <c r="Q66" s="956">
        <v>140946.07999999999</v>
      </c>
      <c r="R66" s="956">
        <v>2303226.8541300003</v>
      </c>
      <c r="S66" s="956">
        <v>4822081.3971800003</v>
      </c>
      <c r="T66" s="956">
        <v>2461279.2949600001</v>
      </c>
      <c r="U66" s="955">
        <v>376708590.80645007</v>
      </c>
      <c r="V66" s="35"/>
    </row>
    <row r="67" spans="1:22" ht="4.6500000000000004" customHeight="1" thickBot="1">
      <c r="A67" s="957"/>
      <c r="B67" s="28"/>
      <c r="C67" s="28"/>
      <c r="D67" s="28"/>
      <c r="E67" s="28"/>
      <c r="F67" s="28"/>
      <c r="G67" s="28"/>
      <c r="H67" s="28"/>
      <c r="I67" s="28"/>
      <c r="J67" s="28"/>
      <c r="K67" s="28"/>
      <c r="L67" s="28"/>
      <c r="M67" s="28"/>
      <c r="N67" s="28"/>
      <c r="O67" s="28"/>
      <c r="P67" s="28"/>
      <c r="Q67" s="28"/>
      <c r="R67" s="28"/>
      <c r="S67" s="28"/>
      <c r="T67" s="28"/>
      <c r="U67" s="28"/>
      <c r="V67" s="35"/>
    </row>
    <row r="68" spans="1:22">
      <c r="A68" s="18" t="s">
        <v>2244</v>
      </c>
      <c r="B68" s="18"/>
      <c r="C68" s="18"/>
      <c r="D68" s="18"/>
      <c r="E68" s="18"/>
      <c r="F68" s="18"/>
      <c r="G68" s="18"/>
      <c r="H68" s="18"/>
      <c r="I68" s="18"/>
      <c r="J68" s="18"/>
      <c r="K68" s="18"/>
      <c r="L68" s="18"/>
      <c r="M68" s="18"/>
      <c r="N68" s="18"/>
      <c r="O68" s="18"/>
      <c r="P68" s="18"/>
      <c r="Q68" s="18"/>
      <c r="R68" s="18"/>
      <c r="S68" s="18"/>
      <c r="T68" s="18"/>
      <c r="U68" s="18"/>
      <c r="V68" s="35"/>
    </row>
    <row r="69" spans="1:22">
      <c r="A69" s="958" t="s">
        <v>2378</v>
      </c>
      <c r="B69" s="959"/>
      <c r="C69" s="959"/>
      <c r="D69" s="959"/>
      <c r="E69" s="959"/>
      <c r="F69" s="959"/>
      <c r="G69" s="959"/>
      <c r="H69" s="959"/>
      <c r="I69" s="959"/>
      <c r="J69" s="959"/>
      <c r="K69" s="959"/>
      <c r="L69" s="944"/>
      <c r="M69" s="944"/>
      <c r="N69" s="944"/>
      <c r="O69" s="944"/>
      <c r="P69" s="944"/>
      <c r="Q69" s="944"/>
      <c r="R69" s="944"/>
      <c r="S69" s="944"/>
      <c r="T69" s="944"/>
      <c r="U69" s="944"/>
      <c r="V69" s="35"/>
    </row>
    <row r="70" spans="1:22" ht="13.5" customHeight="1">
      <c r="A70" s="960" t="s">
        <v>455</v>
      </c>
      <c r="B70" s="960"/>
      <c r="C70" s="960"/>
      <c r="D70" s="960"/>
      <c r="E70" s="960"/>
      <c r="F70" s="960"/>
      <c r="G70" s="960"/>
      <c r="H70" s="960"/>
      <c r="I70" s="960"/>
      <c r="J70" s="960"/>
      <c r="K70" s="960"/>
      <c r="L70" s="960"/>
      <c r="M70" s="960"/>
      <c r="N70" s="960"/>
      <c r="O70" s="960"/>
      <c r="P70" s="960"/>
      <c r="Q70" s="960"/>
      <c r="R70" s="960"/>
      <c r="S70" s="960"/>
      <c r="T70" s="960"/>
      <c r="U70" s="961"/>
      <c r="V70" s="35"/>
    </row>
    <row r="71" spans="1:22" ht="13.5" customHeight="1">
      <c r="A71" s="960"/>
      <c r="B71" s="960"/>
      <c r="C71" s="960"/>
      <c r="D71" s="960"/>
      <c r="E71" s="960"/>
      <c r="F71" s="960"/>
      <c r="G71" s="960"/>
      <c r="H71" s="960"/>
      <c r="I71" s="960"/>
      <c r="J71" s="960"/>
      <c r="K71" s="960"/>
      <c r="L71" s="960"/>
      <c r="M71" s="960"/>
      <c r="N71" s="960"/>
      <c r="O71" s="960"/>
      <c r="P71" s="960"/>
      <c r="Q71" s="960"/>
      <c r="R71" s="960"/>
      <c r="S71" s="960"/>
      <c r="T71" s="960"/>
      <c r="U71" s="961"/>
      <c r="V71" s="35"/>
    </row>
    <row r="72" spans="1:22" ht="12.75" customHeight="1">
      <c r="A72" s="960" t="s">
        <v>152</v>
      </c>
      <c r="B72" s="960"/>
      <c r="C72" s="960"/>
      <c r="D72" s="960"/>
      <c r="E72" s="960"/>
      <c r="F72" s="960"/>
      <c r="G72" s="960"/>
      <c r="H72" s="960"/>
      <c r="I72" s="960"/>
      <c r="J72" s="960"/>
      <c r="K72" s="960"/>
      <c r="L72" s="960"/>
      <c r="M72" s="960"/>
      <c r="N72" s="960"/>
      <c r="O72" s="960"/>
      <c r="P72" s="960"/>
      <c r="Q72" s="960"/>
      <c r="R72" s="960"/>
      <c r="S72" s="960"/>
      <c r="T72" s="960"/>
      <c r="U72" s="960"/>
      <c r="V72" s="35"/>
    </row>
    <row r="73" spans="1:22">
      <c r="A73" s="960"/>
      <c r="B73" s="960"/>
      <c r="C73" s="960"/>
      <c r="D73" s="960"/>
      <c r="E73" s="960"/>
      <c r="F73" s="960"/>
      <c r="G73" s="960"/>
      <c r="H73" s="960"/>
      <c r="I73" s="960"/>
      <c r="J73" s="960"/>
      <c r="K73" s="960"/>
      <c r="L73" s="960"/>
      <c r="M73" s="960"/>
      <c r="N73" s="960"/>
      <c r="O73" s="960"/>
      <c r="P73" s="960"/>
      <c r="Q73" s="960"/>
      <c r="R73" s="960"/>
      <c r="S73" s="960"/>
      <c r="T73" s="960"/>
      <c r="U73" s="960"/>
      <c r="V73" s="35"/>
    </row>
    <row r="74" spans="1:22">
      <c r="A74" s="960"/>
      <c r="B74" s="960"/>
      <c r="C74" s="960"/>
      <c r="D74" s="960"/>
      <c r="E74" s="960"/>
      <c r="F74" s="960"/>
      <c r="G74" s="960"/>
      <c r="H74" s="960"/>
      <c r="I74" s="960"/>
      <c r="J74" s="960"/>
      <c r="K74" s="960"/>
      <c r="L74" s="960"/>
      <c r="M74" s="960"/>
      <c r="N74" s="960"/>
      <c r="O74" s="960"/>
      <c r="P74" s="960"/>
      <c r="Q74" s="960"/>
      <c r="R74" s="960"/>
      <c r="S74" s="960"/>
      <c r="T74" s="960"/>
      <c r="U74" s="960"/>
      <c r="V74" s="35"/>
    </row>
    <row r="75" spans="1:22" ht="12.75" customHeight="1">
      <c r="A75" s="962"/>
      <c r="B75" s="962"/>
      <c r="C75" s="962"/>
      <c r="D75" s="962"/>
      <c r="E75" s="962"/>
      <c r="F75" s="962"/>
      <c r="G75" s="962"/>
      <c r="H75" s="962"/>
      <c r="I75" s="962"/>
      <c r="J75" s="962"/>
      <c r="K75" s="962"/>
      <c r="L75" s="962"/>
      <c r="M75" s="962"/>
      <c r="N75" s="962"/>
      <c r="O75" s="962"/>
      <c r="P75" s="962"/>
      <c r="Q75" s="962"/>
      <c r="R75" s="962"/>
      <c r="S75" s="962"/>
      <c r="T75" s="962"/>
      <c r="U75" s="962"/>
    </row>
    <row r="76" spans="1:22">
      <c r="A76" s="963"/>
      <c r="B76" s="963"/>
      <c r="C76" s="963"/>
      <c r="D76" s="963"/>
      <c r="E76" s="963"/>
      <c r="F76" s="963"/>
      <c r="G76" s="963"/>
      <c r="H76" s="963"/>
      <c r="I76" s="963"/>
      <c r="J76" s="963"/>
      <c r="K76" s="963"/>
      <c r="L76" s="963"/>
      <c r="M76" s="963"/>
      <c r="N76" s="963"/>
      <c r="O76" s="963"/>
      <c r="P76" s="963"/>
      <c r="Q76" s="963"/>
      <c r="R76" s="963"/>
      <c r="S76" s="963"/>
      <c r="T76" s="963"/>
      <c r="U76" s="963"/>
    </row>
    <row r="77" spans="1:22">
      <c r="B77" s="964"/>
      <c r="C77" s="964"/>
      <c r="D77" s="964"/>
      <c r="E77" s="964"/>
      <c r="F77" s="964"/>
      <c r="G77" s="964"/>
      <c r="H77" s="964"/>
      <c r="I77" s="964"/>
      <c r="J77" s="964"/>
      <c r="K77" s="964"/>
      <c r="L77" s="964"/>
      <c r="M77" s="964"/>
      <c r="N77" s="964"/>
      <c r="O77" s="964"/>
      <c r="P77" s="964"/>
      <c r="Q77" s="964"/>
      <c r="R77" s="964"/>
      <c r="S77" s="964"/>
      <c r="T77" s="964"/>
      <c r="U77" s="964"/>
    </row>
    <row r="200" spans="3:3">
      <c r="C200" s="7" t="s">
        <v>137</v>
      </c>
    </row>
  </sheetData>
  <mergeCells count="6">
    <mergeCell ref="A2:U2"/>
    <mergeCell ref="A3:U3"/>
    <mergeCell ref="A4:U4"/>
    <mergeCell ref="A70:T71"/>
    <mergeCell ref="A72:U74"/>
    <mergeCell ref="A75:U75"/>
  </mergeCells>
  <hyperlinks>
    <hyperlink ref="A1" location="Índice!A1" display="Volver al Índice" xr:uid="{86A5CFDD-065F-4253-AB8C-6FDE8F200B2A}"/>
  </hyperlinks>
  <pageMargins left="0.15748031496062992" right="0.19685039370078741" top="0.98425196850393704" bottom="0.98425196850393704" header="0" footer="0"/>
  <pageSetup paperSize="9" scale="58"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B7DEEE-48E4-462A-83F2-6FA916F4458E}">
  <dimension ref="A1:AD286"/>
  <sheetViews>
    <sheetView showGridLines="0" zoomScaleNormal="100" workbookViewId="0"/>
  </sheetViews>
  <sheetFormatPr baseColWidth="10" defaultRowHeight="13.2"/>
  <cols>
    <col min="1" max="1" width="45.109375" style="389" customWidth="1"/>
    <col min="2" max="6" width="15.44140625" style="389" customWidth="1"/>
    <col min="7" max="7" width="18.44140625" style="389" customWidth="1"/>
    <col min="8" max="16384" width="11.5546875" style="389"/>
  </cols>
  <sheetData>
    <row r="1" spans="1:30" s="694" customFormat="1" ht="18" customHeight="1">
      <c r="A1" s="1594" t="s">
        <v>2775</v>
      </c>
      <c r="B1" s="693"/>
      <c r="C1" s="693"/>
      <c r="D1" s="693"/>
      <c r="E1" s="693"/>
      <c r="F1" s="693"/>
      <c r="G1" s="693"/>
    </row>
    <row r="2" spans="1:30" s="654" customFormat="1" ht="25.2" customHeight="1">
      <c r="A2" s="653" t="s">
        <v>2245</v>
      </c>
      <c r="B2" s="653"/>
      <c r="C2" s="653"/>
      <c r="D2" s="653"/>
      <c r="E2" s="653"/>
      <c r="F2" s="653"/>
      <c r="G2" s="653"/>
    </row>
    <row r="3" spans="1:30" s="695" customFormat="1" ht="18" customHeight="1">
      <c r="A3" s="656">
        <v>46112</v>
      </c>
      <c r="B3" s="656"/>
      <c r="C3" s="656"/>
      <c r="D3" s="656"/>
      <c r="E3" s="656"/>
      <c r="F3" s="656"/>
      <c r="G3" s="656"/>
    </row>
    <row r="4" spans="1:30" s="660" customFormat="1" ht="18" customHeight="1">
      <c r="A4" s="659" t="s">
        <v>154</v>
      </c>
      <c r="B4" s="659"/>
      <c r="C4" s="659"/>
      <c r="D4" s="659"/>
      <c r="E4" s="659"/>
      <c r="F4" s="659"/>
      <c r="G4" s="659"/>
    </row>
    <row r="5" spans="1:30" ht="7.5" customHeight="1" thickBot="1">
      <c r="A5" s="696"/>
      <c r="B5" s="696"/>
      <c r="C5" s="696"/>
    </row>
    <row r="6" spans="1:30" ht="27" customHeight="1">
      <c r="A6" s="663" t="s">
        <v>1</v>
      </c>
      <c r="B6" s="697" t="s">
        <v>2246</v>
      </c>
      <c r="C6" s="697" t="s">
        <v>2247</v>
      </c>
      <c r="D6" s="697" t="s">
        <v>2248</v>
      </c>
      <c r="E6" s="697" t="s">
        <v>2249</v>
      </c>
      <c r="F6" s="697" t="s">
        <v>2250</v>
      </c>
      <c r="G6" s="663" t="s">
        <v>2251</v>
      </c>
      <c r="H6" s="696"/>
      <c r="I6" s="696"/>
      <c r="J6" s="696"/>
      <c r="K6" s="696"/>
      <c r="L6" s="696"/>
      <c r="M6" s="696"/>
      <c r="N6" s="696"/>
      <c r="O6" s="696"/>
      <c r="P6" s="696"/>
      <c r="Q6" s="696"/>
      <c r="R6" s="696"/>
      <c r="S6" s="696"/>
      <c r="T6" s="696"/>
      <c r="U6" s="696"/>
      <c r="V6" s="696"/>
      <c r="W6" s="696"/>
      <c r="X6" s="696"/>
      <c r="Y6" s="696"/>
      <c r="Z6" s="696"/>
      <c r="AA6" s="696"/>
      <c r="AB6" s="696"/>
      <c r="AC6" s="696"/>
      <c r="AD6" s="696"/>
    </row>
    <row r="7" spans="1:30" ht="39.15" customHeight="1">
      <c r="A7" s="698"/>
      <c r="B7" s="699"/>
      <c r="C7" s="699"/>
      <c r="D7" s="699"/>
      <c r="E7" s="699"/>
      <c r="F7" s="699"/>
      <c r="G7" s="698"/>
      <c r="H7" s="696"/>
      <c r="I7" s="696"/>
      <c r="J7" s="696"/>
      <c r="K7" s="696"/>
      <c r="L7" s="696"/>
      <c r="M7" s="696"/>
      <c r="N7" s="696"/>
      <c r="O7" s="696"/>
      <c r="P7" s="696"/>
      <c r="Q7" s="696"/>
      <c r="R7" s="696"/>
      <c r="S7" s="696"/>
      <c r="T7" s="696"/>
      <c r="U7" s="696"/>
      <c r="V7" s="696"/>
      <c r="W7" s="696"/>
      <c r="X7" s="696"/>
      <c r="Y7" s="696"/>
      <c r="Z7" s="696"/>
      <c r="AA7" s="696"/>
      <c r="AB7" s="696"/>
      <c r="AC7" s="696"/>
      <c r="AD7" s="696"/>
    </row>
    <row r="8" spans="1:30" ht="3.15" customHeight="1">
      <c r="A8" s="700"/>
      <c r="B8" s="701"/>
      <c r="C8" s="701"/>
      <c r="D8" s="701"/>
      <c r="E8" s="701"/>
      <c r="F8" s="701"/>
      <c r="G8" s="702"/>
      <c r="H8" s="696"/>
      <c r="I8" s="696"/>
      <c r="J8" s="696"/>
      <c r="K8" s="696"/>
      <c r="L8" s="696"/>
      <c r="M8" s="696"/>
      <c r="N8" s="696"/>
      <c r="O8" s="696"/>
      <c r="P8" s="696"/>
      <c r="Q8" s="696"/>
      <c r="R8" s="696"/>
      <c r="S8" s="696"/>
      <c r="T8" s="696"/>
      <c r="U8" s="696"/>
      <c r="V8" s="696"/>
      <c r="W8" s="696"/>
      <c r="X8" s="696"/>
      <c r="Y8" s="696"/>
      <c r="Z8" s="696"/>
      <c r="AA8" s="696"/>
      <c r="AB8" s="696"/>
      <c r="AC8" s="696"/>
      <c r="AD8" s="696"/>
    </row>
    <row r="9" spans="1:30" s="677" customFormat="1" ht="6" customHeight="1">
      <c r="A9" s="672"/>
      <c r="B9" s="703"/>
      <c r="C9" s="703"/>
      <c r="D9" s="703"/>
      <c r="E9" s="703"/>
      <c r="F9" s="703"/>
      <c r="G9" s="704"/>
      <c r="H9" s="705"/>
      <c r="I9" s="705"/>
      <c r="J9" s="705"/>
      <c r="K9" s="705"/>
      <c r="L9" s="705"/>
      <c r="M9" s="705"/>
      <c r="N9" s="706"/>
      <c r="O9" s="706"/>
    </row>
    <row r="10" spans="1:30" s="677" customFormat="1" ht="20.100000000000001" customHeight="1">
      <c r="A10" s="672" t="s">
        <v>29</v>
      </c>
      <c r="B10" s="707" t="s">
        <v>111</v>
      </c>
      <c r="C10" s="707">
        <v>44.940434182201081</v>
      </c>
      <c r="D10" s="707">
        <v>3.1660582677208637</v>
      </c>
      <c r="E10" s="707">
        <v>0.32911791425614123</v>
      </c>
      <c r="F10" s="707">
        <v>51.564389635821918</v>
      </c>
      <c r="G10" s="708">
        <v>49776034.637999997</v>
      </c>
      <c r="H10" s="705"/>
      <c r="I10" s="705"/>
      <c r="J10" s="705"/>
      <c r="K10" s="705"/>
      <c r="L10" s="705"/>
      <c r="M10" s="705"/>
      <c r="N10" s="706"/>
      <c r="O10" s="706"/>
    </row>
    <row r="11" spans="1:30" s="677" customFormat="1" ht="20.100000000000001" customHeight="1">
      <c r="A11" s="672" t="s">
        <v>30</v>
      </c>
      <c r="B11" s="707" t="s">
        <v>111</v>
      </c>
      <c r="C11" s="707">
        <v>27.603597815673698</v>
      </c>
      <c r="D11" s="707" t="s">
        <v>111</v>
      </c>
      <c r="E11" s="707" t="s">
        <v>111</v>
      </c>
      <c r="F11" s="707">
        <v>72.396402184326305</v>
      </c>
      <c r="G11" s="708">
        <v>208087.592</v>
      </c>
      <c r="H11" s="705"/>
      <c r="I11" s="705"/>
      <c r="J11" s="705"/>
      <c r="K11" s="705"/>
      <c r="L11" s="705"/>
      <c r="M11" s="705"/>
      <c r="N11" s="706"/>
      <c r="O11" s="706"/>
    </row>
    <row r="12" spans="1:30" s="677" customFormat="1" ht="20.100000000000001" customHeight="1">
      <c r="A12" s="672" t="s">
        <v>31</v>
      </c>
      <c r="B12" s="707">
        <v>0.29967133507508231</v>
      </c>
      <c r="C12" s="707">
        <v>18.716240534691494</v>
      </c>
      <c r="D12" s="707">
        <v>3.4845659548770676</v>
      </c>
      <c r="E12" s="707">
        <v>0.64324935358724888</v>
      </c>
      <c r="F12" s="707">
        <v>76.85627282176911</v>
      </c>
      <c r="G12" s="708">
        <v>94612119.951000005</v>
      </c>
      <c r="H12" s="705"/>
      <c r="I12" s="705"/>
      <c r="J12" s="705"/>
      <c r="K12" s="705"/>
      <c r="L12" s="705"/>
      <c r="M12" s="705"/>
      <c r="N12" s="706"/>
      <c r="O12" s="706"/>
    </row>
    <row r="13" spans="1:30" s="677" customFormat="1" ht="20.100000000000001" customHeight="1">
      <c r="A13" s="672" t="s">
        <v>32</v>
      </c>
      <c r="B13" s="707">
        <v>1.2015953974997309</v>
      </c>
      <c r="C13" s="707">
        <v>13.583172342249435</v>
      </c>
      <c r="D13" s="707">
        <v>2.0748077457243279</v>
      </c>
      <c r="E13" s="707">
        <v>9.0008488773742817E-2</v>
      </c>
      <c r="F13" s="707">
        <v>83.050416025752753</v>
      </c>
      <c r="G13" s="708">
        <v>6209967.6109999996</v>
      </c>
      <c r="H13" s="705"/>
      <c r="I13" s="705"/>
      <c r="J13" s="705"/>
      <c r="K13" s="705"/>
      <c r="L13" s="705"/>
      <c r="M13" s="705"/>
      <c r="N13" s="706"/>
      <c r="O13" s="706"/>
    </row>
    <row r="14" spans="1:30" s="677" customFormat="1" ht="20.100000000000001" customHeight="1">
      <c r="A14" s="672" t="s">
        <v>33</v>
      </c>
      <c r="B14" s="707" t="s">
        <v>111</v>
      </c>
      <c r="C14" s="707">
        <v>21.480035107473196</v>
      </c>
      <c r="D14" s="707">
        <v>4.4585297213286754</v>
      </c>
      <c r="E14" s="707">
        <v>0.79327696783784729</v>
      </c>
      <c r="F14" s="707">
        <v>73.268158203360272</v>
      </c>
      <c r="G14" s="708">
        <v>10378076.426999999</v>
      </c>
      <c r="H14" s="705"/>
      <c r="I14" s="705"/>
      <c r="J14" s="705"/>
      <c r="K14" s="705"/>
      <c r="L14" s="705"/>
      <c r="M14" s="705"/>
      <c r="N14" s="706"/>
      <c r="O14" s="706"/>
    </row>
    <row r="15" spans="1:30" s="677" customFormat="1" ht="20.100000000000001" customHeight="1">
      <c r="A15" s="672" t="s">
        <v>109</v>
      </c>
      <c r="B15" s="707" t="s">
        <v>111</v>
      </c>
      <c r="C15" s="707">
        <v>22.410160122289671</v>
      </c>
      <c r="D15" s="707">
        <v>3.0287673619713664</v>
      </c>
      <c r="E15" s="707">
        <v>7.0193012193309132E-2</v>
      </c>
      <c r="F15" s="707">
        <v>74.490879503545656</v>
      </c>
      <c r="G15" s="708">
        <v>29499378.004999999</v>
      </c>
      <c r="H15" s="705"/>
      <c r="I15" s="705"/>
      <c r="J15" s="705"/>
      <c r="K15" s="705"/>
      <c r="L15" s="705"/>
      <c r="M15" s="705"/>
      <c r="N15" s="706"/>
      <c r="O15" s="706"/>
    </row>
    <row r="16" spans="1:30" s="677" customFormat="1" ht="20.100000000000001" customHeight="1">
      <c r="A16" s="672" t="s">
        <v>35</v>
      </c>
      <c r="B16" s="707" t="s">
        <v>111</v>
      </c>
      <c r="C16" s="707">
        <v>71.576140200983403</v>
      </c>
      <c r="D16" s="707">
        <v>0.54617975261297735</v>
      </c>
      <c r="E16" s="707">
        <v>0.13399395290317181</v>
      </c>
      <c r="F16" s="707">
        <v>27.743686093500447</v>
      </c>
      <c r="G16" s="708">
        <v>1643306.2479999999</v>
      </c>
      <c r="H16" s="705"/>
      <c r="I16" s="705"/>
      <c r="J16" s="705"/>
      <c r="K16" s="705"/>
      <c r="L16" s="705"/>
      <c r="M16" s="705"/>
      <c r="N16" s="706"/>
      <c r="O16" s="706"/>
    </row>
    <row r="17" spans="1:15" s="677" customFormat="1" ht="20.100000000000001" customHeight="1">
      <c r="A17" s="672" t="s">
        <v>36</v>
      </c>
      <c r="B17" s="707" t="s">
        <v>111</v>
      </c>
      <c r="C17" s="707">
        <v>25.422440902285526</v>
      </c>
      <c r="D17" s="707">
        <v>2.5914521139227502</v>
      </c>
      <c r="E17" s="707">
        <v>6.7633460812010257E-2</v>
      </c>
      <c r="F17" s="707">
        <v>71.91847352297971</v>
      </c>
      <c r="G17" s="708">
        <v>20275676.914000001</v>
      </c>
      <c r="H17" s="705"/>
      <c r="I17" s="705"/>
      <c r="J17" s="705"/>
      <c r="K17" s="705"/>
      <c r="L17" s="705"/>
      <c r="M17" s="705"/>
      <c r="N17" s="706"/>
      <c r="O17" s="706"/>
    </row>
    <row r="18" spans="1:15" s="677" customFormat="1" ht="20.100000000000001" customHeight="1">
      <c r="A18" s="672" t="s">
        <v>37</v>
      </c>
      <c r="B18" s="707" t="s">
        <v>111</v>
      </c>
      <c r="C18" s="707">
        <v>2.7494628561381438E-2</v>
      </c>
      <c r="D18" s="707" t="s">
        <v>111</v>
      </c>
      <c r="E18" s="707" t="s">
        <v>111</v>
      </c>
      <c r="F18" s="707">
        <v>99.972505371438615</v>
      </c>
      <c r="G18" s="708">
        <v>5455611.0719999997</v>
      </c>
      <c r="H18" s="705"/>
      <c r="I18" s="705"/>
      <c r="J18" s="705"/>
      <c r="K18" s="705"/>
      <c r="L18" s="705"/>
      <c r="M18" s="705"/>
      <c r="N18" s="706"/>
      <c r="O18" s="706"/>
    </row>
    <row r="19" spans="1:15" s="677" customFormat="1" ht="20.100000000000001" customHeight="1">
      <c r="A19" s="672" t="s">
        <v>38</v>
      </c>
      <c r="B19" s="707" t="s">
        <v>111</v>
      </c>
      <c r="C19" s="707">
        <v>60.238636827086559</v>
      </c>
      <c r="D19" s="707">
        <v>0.3357138776064954</v>
      </c>
      <c r="E19" s="707" t="s">
        <v>111</v>
      </c>
      <c r="F19" s="707">
        <v>39.425649295306947</v>
      </c>
      <c r="G19" s="708">
        <v>788919.72499999998</v>
      </c>
      <c r="H19" s="705"/>
      <c r="I19" s="705"/>
      <c r="J19" s="705"/>
      <c r="K19" s="705"/>
      <c r="L19" s="705"/>
      <c r="M19" s="705"/>
      <c r="N19" s="706"/>
      <c r="O19" s="706"/>
    </row>
    <row r="20" spans="1:15" s="677" customFormat="1" ht="20.100000000000001" customHeight="1">
      <c r="A20" s="678" t="s">
        <v>39</v>
      </c>
      <c r="B20" s="707" t="s">
        <v>111</v>
      </c>
      <c r="C20" s="707">
        <v>9.6208697474120509E-4</v>
      </c>
      <c r="D20" s="707" t="s">
        <v>111</v>
      </c>
      <c r="E20" s="707" t="s">
        <v>111</v>
      </c>
      <c r="F20" s="707">
        <v>99.999037913025262</v>
      </c>
      <c r="G20" s="708">
        <v>5442855.1030000001</v>
      </c>
      <c r="H20" s="705"/>
      <c r="I20" s="705"/>
      <c r="J20" s="705"/>
      <c r="K20" s="705"/>
      <c r="L20" s="705"/>
      <c r="M20" s="705"/>
      <c r="N20" s="706"/>
      <c r="O20" s="706"/>
    </row>
    <row r="21" spans="1:15" s="677" customFormat="1" ht="20.100000000000001" customHeight="1">
      <c r="A21" s="678" t="s">
        <v>114</v>
      </c>
      <c r="B21" s="707">
        <v>6.2594000765622315</v>
      </c>
      <c r="C21" s="707">
        <v>41.819807116099334</v>
      </c>
      <c r="D21" s="707">
        <v>2.0875500785247216</v>
      </c>
      <c r="E21" s="707">
        <v>0.19856236701597563</v>
      </c>
      <c r="F21" s="707">
        <v>49.634680361797741</v>
      </c>
      <c r="G21" s="708">
        <v>5868820.5499999998</v>
      </c>
      <c r="H21" s="705"/>
      <c r="I21" s="705"/>
      <c r="J21" s="705"/>
      <c r="K21" s="705"/>
      <c r="L21" s="705"/>
      <c r="M21" s="705"/>
      <c r="N21" s="706"/>
      <c r="O21" s="706"/>
    </row>
    <row r="22" spans="1:15" s="677" customFormat="1" ht="20.100000000000001" customHeight="1">
      <c r="A22" s="678" t="s">
        <v>132</v>
      </c>
      <c r="B22" s="707" t="s">
        <v>111</v>
      </c>
      <c r="C22" s="707" t="s">
        <v>111</v>
      </c>
      <c r="D22" s="707" t="s">
        <v>111</v>
      </c>
      <c r="E22" s="707" t="s">
        <v>111</v>
      </c>
      <c r="F22" s="707">
        <v>100</v>
      </c>
      <c r="G22" s="708">
        <v>3631820.923</v>
      </c>
      <c r="H22" s="705"/>
      <c r="I22" s="705"/>
      <c r="J22" s="705"/>
      <c r="K22" s="705"/>
      <c r="L22" s="705"/>
      <c r="M22" s="705"/>
      <c r="N22" s="706"/>
      <c r="O22" s="706"/>
    </row>
    <row r="23" spans="1:15" s="677" customFormat="1" ht="20.100000000000001" customHeight="1">
      <c r="A23" s="27" t="s">
        <v>42</v>
      </c>
      <c r="B23" s="707" t="s">
        <v>111</v>
      </c>
      <c r="C23" s="707">
        <v>49.349533347475536</v>
      </c>
      <c r="D23" s="707" t="s">
        <v>111</v>
      </c>
      <c r="E23" s="707" t="s">
        <v>111</v>
      </c>
      <c r="F23" s="707">
        <v>50.650466652524464</v>
      </c>
      <c r="G23" s="708">
        <v>47357.078000000001</v>
      </c>
      <c r="H23" s="705"/>
      <c r="I23" s="705"/>
      <c r="J23" s="705"/>
      <c r="K23" s="705"/>
      <c r="L23" s="705"/>
      <c r="M23" s="705"/>
      <c r="N23" s="706"/>
      <c r="O23" s="706"/>
    </row>
    <row r="24" spans="1:15" s="677" customFormat="1" ht="20.100000000000001" customHeight="1">
      <c r="A24" s="678" t="s">
        <v>43</v>
      </c>
      <c r="B24" s="707" t="s">
        <v>111</v>
      </c>
      <c r="C24" s="707">
        <v>64.245114617323551</v>
      </c>
      <c r="D24" s="707">
        <v>0.36743329302343936</v>
      </c>
      <c r="E24" s="707">
        <v>0.17629919356646068</v>
      </c>
      <c r="F24" s="707">
        <v>35.211152896086546</v>
      </c>
      <c r="G24" s="708">
        <v>2341369.7570000002</v>
      </c>
      <c r="H24" s="705"/>
      <c r="I24" s="705"/>
      <c r="J24" s="705"/>
      <c r="K24" s="705"/>
      <c r="L24" s="705"/>
      <c r="M24" s="705"/>
      <c r="N24" s="706"/>
      <c r="O24" s="706"/>
    </row>
    <row r="25" spans="1:15" s="677" customFormat="1" ht="20.100000000000001" customHeight="1">
      <c r="A25" s="678" t="s">
        <v>44</v>
      </c>
      <c r="B25" s="707" t="s">
        <v>111</v>
      </c>
      <c r="C25" s="707">
        <v>26.553133549986917</v>
      </c>
      <c r="D25" s="707" t="s">
        <v>111</v>
      </c>
      <c r="E25" s="707" t="s">
        <v>111</v>
      </c>
      <c r="F25" s="707">
        <v>73.446866450013076</v>
      </c>
      <c r="G25" s="708">
        <v>4204294.8109999998</v>
      </c>
      <c r="H25" s="705"/>
      <c r="I25" s="705"/>
      <c r="J25" s="705"/>
      <c r="K25" s="705"/>
      <c r="L25" s="705"/>
      <c r="M25" s="705"/>
      <c r="N25" s="706"/>
      <c r="O25" s="706"/>
    </row>
    <row r="26" spans="1:15" s="677" customFormat="1" ht="20.100000000000001" customHeight="1">
      <c r="A26" s="678" t="s">
        <v>45</v>
      </c>
      <c r="B26" s="707" t="s">
        <v>111</v>
      </c>
      <c r="C26" s="707">
        <v>20.292262570201171</v>
      </c>
      <c r="D26" s="707">
        <v>1.3968534271421702</v>
      </c>
      <c r="E26" s="707" t="s">
        <v>111</v>
      </c>
      <c r="F26" s="707">
        <v>78.310884002656664</v>
      </c>
      <c r="G26" s="708">
        <v>2299455.861</v>
      </c>
      <c r="H26" s="705"/>
      <c r="I26" s="705"/>
      <c r="J26" s="705"/>
      <c r="K26" s="705"/>
      <c r="L26" s="705"/>
      <c r="M26" s="705"/>
      <c r="N26" s="706"/>
      <c r="O26" s="706"/>
    </row>
    <row r="27" spans="1:15" s="677" customFormat="1" ht="20.100000000000001" customHeight="1">
      <c r="A27" s="678" t="s">
        <v>46</v>
      </c>
      <c r="B27" s="707" t="s">
        <v>111</v>
      </c>
      <c r="C27" s="707" t="s">
        <v>111</v>
      </c>
      <c r="D27" s="707" t="s">
        <v>111</v>
      </c>
      <c r="E27" s="707" t="s">
        <v>111</v>
      </c>
      <c r="F27" s="707">
        <v>100</v>
      </c>
      <c r="G27" s="708">
        <v>139480.03099999999</v>
      </c>
      <c r="H27" s="705"/>
      <c r="I27" s="705"/>
      <c r="J27" s="705"/>
      <c r="K27" s="705"/>
      <c r="L27" s="705"/>
      <c r="M27" s="705"/>
      <c r="N27" s="706"/>
      <c r="O27" s="706"/>
    </row>
    <row r="28" spans="1:15" s="677" customFormat="1" ht="20.100000000000001" customHeight="1">
      <c r="A28" s="678" t="s">
        <v>47</v>
      </c>
      <c r="B28" s="707" t="s">
        <v>111</v>
      </c>
      <c r="C28" s="707" t="s">
        <v>111</v>
      </c>
      <c r="D28" s="707" t="s">
        <v>111</v>
      </c>
      <c r="E28" s="707" t="s">
        <v>111</v>
      </c>
      <c r="F28" s="707">
        <v>100</v>
      </c>
      <c r="G28" s="708">
        <v>914116.39</v>
      </c>
      <c r="H28" s="705"/>
      <c r="I28" s="705"/>
      <c r="J28" s="705"/>
      <c r="K28" s="705"/>
      <c r="L28" s="705"/>
      <c r="M28" s="705"/>
      <c r="N28" s="706"/>
      <c r="O28" s="706"/>
    </row>
    <row r="29" spans="1:15" s="683" customFormat="1" ht="30.15" customHeight="1" thickBot="1">
      <c r="A29" s="679" t="s">
        <v>48</v>
      </c>
      <c r="B29" s="709">
        <v>0.29765599562159717</v>
      </c>
      <c r="C29" s="709">
        <v>25.515600009444544</v>
      </c>
      <c r="D29" s="709">
        <v>2.8957791584656727</v>
      </c>
      <c r="E29" s="709">
        <v>0.37447481757135698</v>
      </c>
      <c r="F29" s="709">
        <v>70.916490018896823</v>
      </c>
      <c r="G29" s="710">
        <v>243736748.68700001</v>
      </c>
      <c r="H29" s="705"/>
      <c r="I29" s="711"/>
      <c r="J29" s="711"/>
      <c r="K29" s="711"/>
      <c r="L29" s="711"/>
      <c r="M29" s="711"/>
    </row>
    <row r="30" spans="1:15" s="714" customFormat="1" ht="6" customHeight="1">
      <c r="A30" s="677"/>
      <c r="B30" s="712"/>
      <c r="C30" s="713"/>
      <c r="D30" s="712"/>
      <c r="E30" s="712"/>
      <c r="F30" s="712"/>
      <c r="G30" s="712"/>
    </row>
    <row r="31" spans="1:15" s="717" customFormat="1" ht="11.25" customHeight="1">
      <c r="A31" s="715" t="s">
        <v>2252</v>
      </c>
      <c r="B31" s="677"/>
      <c r="C31" s="677"/>
      <c r="D31" s="677"/>
      <c r="E31" s="716"/>
      <c r="F31" s="716"/>
      <c r="G31" s="677"/>
    </row>
    <row r="32" spans="1:15" s="714" customFormat="1" ht="13.2" customHeight="1">
      <c r="A32" s="715" t="s">
        <v>2253</v>
      </c>
      <c r="B32" s="691"/>
      <c r="C32" s="691"/>
      <c r="D32" s="691"/>
      <c r="E32" s="691"/>
      <c r="F32" s="691"/>
      <c r="G32" s="691"/>
      <c r="H32" s="691"/>
      <c r="I32" s="691"/>
      <c r="J32" s="691"/>
      <c r="K32" s="691"/>
      <c r="L32" s="691"/>
    </row>
    <row r="33" spans="1:9" s="714" customFormat="1">
      <c r="A33" s="18"/>
      <c r="B33" s="677"/>
      <c r="C33" s="677"/>
      <c r="D33" s="677"/>
      <c r="E33" s="677"/>
      <c r="F33" s="677"/>
      <c r="G33" s="677"/>
      <c r="H33" s="677"/>
      <c r="I33" s="389"/>
    </row>
    <row r="34" spans="1:9" s="714" customFormat="1">
      <c r="A34" s="683"/>
      <c r="B34" s="683"/>
      <c r="C34" s="683"/>
      <c r="D34" s="683"/>
      <c r="E34" s="683"/>
      <c r="F34" s="683"/>
      <c r="G34" s="683"/>
    </row>
    <row r="35" spans="1:9" s="714" customFormat="1"/>
    <row r="36" spans="1:9" s="714" customFormat="1"/>
    <row r="37" spans="1:9" s="714" customFormat="1"/>
    <row r="38" spans="1:9" s="714" customFormat="1"/>
    <row r="39" spans="1:9" s="714" customFormat="1"/>
    <row r="40" spans="1:9" s="714" customFormat="1"/>
    <row r="41" spans="1:9" s="714" customFormat="1"/>
    <row r="42" spans="1:9" s="714" customFormat="1"/>
    <row r="43" spans="1:9" s="714" customFormat="1"/>
    <row r="44" spans="1:9" s="714" customFormat="1"/>
    <row r="45" spans="1:9" s="714" customFormat="1"/>
    <row r="46" spans="1:9" s="714" customFormat="1"/>
    <row r="47" spans="1:9" s="714" customFormat="1"/>
    <row r="48" spans="1:9" s="714" customFormat="1"/>
    <row r="49" s="714" customFormat="1"/>
    <row r="50" s="714" customFormat="1"/>
    <row r="51" s="714" customFormat="1"/>
    <row r="52" s="714" customFormat="1"/>
    <row r="53" s="714" customFormat="1"/>
    <row r="54" s="714" customFormat="1"/>
    <row r="55" s="714" customFormat="1"/>
    <row r="56" s="714" customFormat="1"/>
    <row r="57" s="714" customFormat="1"/>
    <row r="58" s="714" customFormat="1"/>
    <row r="59" s="714" customFormat="1"/>
    <row r="60" s="714" customFormat="1"/>
    <row r="61" s="714" customFormat="1"/>
    <row r="62" s="714" customFormat="1"/>
    <row r="63" s="714" customFormat="1"/>
    <row r="64" s="714" customFormat="1"/>
    <row r="65" s="714" customFormat="1"/>
    <row r="66" s="714" customFormat="1"/>
    <row r="67" s="714" customFormat="1"/>
    <row r="68" s="714" customFormat="1"/>
    <row r="69" s="714" customFormat="1"/>
    <row r="70" s="714" customFormat="1"/>
    <row r="71" s="714" customFormat="1"/>
    <row r="72" s="714" customFormat="1"/>
    <row r="73" s="714" customFormat="1"/>
    <row r="74" s="714" customFormat="1"/>
    <row r="75" s="714" customFormat="1"/>
    <row r="76" s="714" customFormat="1"/>
    <row r="77" s="714" customFormat="1"/>
    <row r="78" s="714" customFormat="1"/>
    <row r="79" s="714" customFormat="1"/>
    <row r="80" s="714" customFormat="1"/>
    <row r="81" s="714" customFormat="1"/>
    <row r="82" s="714" customFormat="1"/>
    <row r="83" s="714" customFormat="1"/>
    <row r="84" s="714" customFormat="1"/>
    <row r="85" s="714" customFormat="1"/>
    <row r="86" s="714" customFormat="1"/>
    <row r="87" s="714" customFormat="1"/>
    <row r="88" s="714" customFormat="1"/>
    <row r="89" s="714" customFormat="1"/>
    <row r="90" s="714" customFormat="1"/>
    <row r="91" s="714" customFormat="1"/>
    <row r="92" s="714" customFormat="1"/>
    <row r="93" s="714" customFormat="1"/>
    <row r="94" s="714" customFormat="1"/>
    <row r="95" s="714" customFormat="1"/>
    <row r="96" s="714" customFormat="1"/>
    <row r="97" s="714" customFormat="1"/>
    <row r="98" s="714" customFormat="1"/>
    <row r="99" s="714" customFormat="1"/>
    <row r="100" s="714" customFormat="1"/>
    <row r="101" s="714" customFormat="1"/>
    <row r="102" s="714" customFormat="1"/>
    <row r="103" s="714" customFormat="1"/>
    <row r="104" s="714" customFormat="1"/>
    <row r="105" s="714" customFormat="1"/>
    <row r="106" s="714" customFormat="1"/>
    <row r="107" s="714" customFormat="1"/>
    <row r="108" s="714" customFormat="1"/>
    <row r="109" s="714" customFormat="1"/>
    <row r="110" s="714" customFormat="1"/>
    <row r="111" s="714" customFormat="1"/>
    <row r="112" s="714" customFormat="1"/>
    <row r="113" s="714" customFormat="1"/>
    <row r="114" s="714" customFormat="1"/>
    <row r="115" s="714" customFormat="1"/>
    <row r="116" s="714" customFormat="1"/>
    <row r="117" s="714" customFormat="1"/>
    <row r="118" s="714" customFormat="1"/>
    <row r="119" s="714" customFormat="1"/>
    <row r="120" s="714" customFormat="1"/>
    <row r="121" s="714" customFormat="1"/>
    <row r="122" s="714" customFormat="1"/>
    <row r="123" s="714" customFormat="1"/>
    <row r="124" s="714" customFormat="1"/>
    <row r="125" s="714" customFormat="1"/>
    <row r="126" s="714" customFormat="1"/>
    <row r="127" s="714" customFormat="1"/>
    <row r="128" s="714" customFormat="1"/>
    <row r="129" s="714" customFormat="1"/>
    <row r="130" s="714" customFormat="1"/>
    <row r="131" s="714" customFormat="1"/>
    <row r="132" s="714" customFormat="1"/>
    <row r="133" s="714" customFormat="1"/>
    <row r="134" s="714" customFormat="1"/>
    <row r="135" s="714" customFormat="1"/>
    <row r="136" s="714" customFormat="1"/>
    <row r="137" s="714" customFormat="1"/>
    <row r="138" s="714" customFormat="1"/>
    <row r="139" s="714" customFormat="1"/>
    <row r="140" s="714" customFormat="1"/>
    <row r="141" s="714" customFormat="1"/>
    <row r="142" s="714" customFormat="1"/>
    <row r="143" s="714" customFormat="1"/>
    <row r="144" s="714" customFormat="1"/>
    <row r="145" s="714" customFormat="1"/>
    <row r="146" s="714" customFormat="1"/>
    <row r="147" s="714" customFormat="1"/>
    <row r="148" s="714" customFormat="1"/>
    <row r="149" s="714" customFormat="1"/>
    <row r="150" s="714" customFormat="1"/>
    <row r="151" s="714" customFormat="1"/>
    <row r="152" s="714" customFormat="1"/>
    <row r="153" s="714" customFormat="1"/>
    <row r="154" s="714" customFormat="1"/>
    <row r="155" s="714" customFormat="1"/>
    <row r="156" s="714" customFormat="1"/>
    <row r="157" s="714" customFormat="1"/>
    <row r="158" s="714" customFormat="1"/>
    <row r="159" s="714" customFormat="1"/>
    <row r="160" s="714" customFormat="1"/>
    <row r="161" s="714" customFormat="1"/>
    <row r="162" s="714" customFormat="1"/>
    <row r="163" s="714" customFormat="1"/>
    <row r="164" s="714" customFormat="1"/>
    <row r="165" s="714" customFormat="1"/>
    <row r="166" s="714" customFormat="1"/>
    <row r="167" s="714" customFormat="1"/>
    <row r="168" s="714" customFormat="1"/>
    <row r="169" s="714" customFormat="1"/>
    <row r="170" s="714" customFormat="1"/>
    <row r="171" s="714" customFormat="1"/>
    <row r="172" s="714" customFormat="1"/>
    <row r="173" s="714" customFormat="1"/>
    <row r="174" s="714" customFormat="1"/>
    <row r="175" s="714" customFormat="1"/>
    <row r="176" s="714" customFormat="1"/>
    <row r="177" s="714" customFormat="1"/>
    <row r="178" s="714" customFormat="1"/>
    <row r="179" s="714" customFormat="1"/>
    <row r="180" s="714" customFormat="1"/>
    <row r="181" s="714" customFormat="1"/>
    <row r="182" s="714" customFormat="1"/>
    <row r="183" s="714" customFormat="1"/>
    <row r="184" s="714" customFormat="1"/>
    <row r="185" s="714" customFormat="1"/>
    <row r="186" s="714" customFormat="1"/>
    <row r="187" s="714" customFormat="1"/>
    <row r="188" s="714" customFormat="1"/>
    <row r="189" s="714" customFormat="1"/>
    <row r="190" s="714" customFormat="1"/>
    <row r="191" s="714" customFormat="1"/>
    <row r="192" s="714" customFormat="1"/>
    <row r="193" s="714" customFormat="1"/>
    <row r="194" s="714" customFormat="1"/>
    <row r="195" s="714" customFormat="1"/>
    <row r="196" s="714" customFormat="1"/>
    <row r="197" s="714" customFormat="1"/>
    <row r="198" s="714" customFormat="1"/>
    <row r="199" s="714" customFormat="1"/>
    <row r="200" s="714" customFormat="1"/>
    <row r="201" s="714" customFormat="1"/>
    <row r="202" s="714" customFormat="1"/>
    <row r="203" s="714" customFormat="1"/>
    <row r="204" s="714" customFormat="1"/>
    <row r="205" s="714" customFormat="1"/>
    <row r="206" s="714" customFormat="1"/>
    <row r="207" s="714" customFormat="1"/>
    <row r="208" s="714" customFormat="1"/>
    <row r="209" s="714" customFormat="1"/>
    <row r="210" s="714" customFormat="1"/>
    <row r="211" s="714" customFormat="1"/>
    <row r="212" s="714" customFormat="1"/>
    <row r="213" s="714" customFormat="1"/>
    <row r="214" s="714" customFormat="1"/>
    <row r="215" s="714" customFormat="1"/>
    <row r="216" s="714" customFormat="1"/>
    <row r="217" s="714" customFormat="1"/>
    <row r="218" s="714" customFormat="1"/>
    <row r="219" s="714" customFormat="1"/>
    <row r="220" s="714" customFormat="1"/>
    <row r="221" s="714" customFormat="1"/>
    <row r="222" s="714" customFormat="1"/>
    <row r="223" s="714" customFormat="1"/>
    <row r="224" s="714" customFormat="1"/>
    <row r="225" s="714" customFormat="1"/>
    <row r="226" s="714" customFormat="1"/>
    <row r="227" s="714" customFormat="1"/>
    <row r="228" s="714" customFormat="1"/>
    <row r="229" s="714" customFormat="1"/>
    <row r="230" s="714" customFormat="1"/>
    <row r="231" s="714" customFormat="1"/>
    <row r="232" s="714" customFormat="1"/>
    <row r="233" s="714" customFormat="1"/>
    <row r="234" s="714" customFormat="1"/>
    <row r="235" s="714" customFormat="1"/>
    <row r="236" s="714" customFormat="1"/>
    <row r="237" s="714" customFormat="1"/>
    <row r="238" s="714" customFormat="1"/>
    <row r="239" s="714" customFormat="1"/>
    <row r="240" s="714" customFormat="1"/>
    <row r="241" s="714" customFormat="1"/>
    <row r="242" s="714" customFormat="1"/>
    <row r="243" s="714" customFormat="1"/>
    <row r="244" s="714" customFormat="1"/>
    <row r="245" s="714" customFormat="1"/>
    <row r="246" s="714" customFormat="1"/>
    <row r="247" s="714" customFormat="1"/>
    <row r="248" s="714" customFormat="1"/>
    <row r="249" s="714" customFormat="1"/>
    <row r="250" s="714" customFormat="1"/>
    <row r="251" s="714" customFormat="1"/>
    <row r="252" s="714" customFormat="1"/>
    <row r="253" s="714" customFormat="1"/>
    <row r="254" s="714" customFormat="1"/>
    <row r="255" s="714" customFormat="1"/>
    <row r="256" s="714" customFormat="1"/>
    <row r="257" s="714" customFormat="1"/>
    <row r="258" s="714" customFormat="1"/>
    <row r="259" s="714" customFormat="1"/>
    <row r="260" s="714" customFormat="1"/>
    <row r="261" s="714" customFormat="1"/>
    <row r="262" s="714" customFormat="1"/>
    <row r="263" s="714" customFormat="1"/>
    <row r="264" s="714" customFormat="1"/>
    <row r="265" s="714" customFormat="1"/>
    <row r="266" s="714" customFormat="1"/>
    <row r="267" s="714" customFormat="1"/>
    <row r="268" s="714" customFormat="1"/>
    <row r="269" s="714" customFormat="1"/>
    <row r="270" s="714" customFormat="1"/>
    <row r="271" s="714" customFormat="1"/>
    <row r="272" s="714" customFormat="1"/>
    <row r="273" s="714" customFormat="1"/>
    <row r="274" s="714" customFormat="1"/>
    <row r="275" s="714" customFormat="1"/>
    <row r="276" s="714" customFormat="1"/>
    <row r="277" s="714" customFormat="1"/>
    <row r="278" s="714" customFormat="1"/>
    <row r="279" s="714" customFormat="1"/>
    <row r="280" s="714" customFormat="1"/>
    <row r="281" s="714" customFormat="1"/>
    <row r="282" s="714" customFormat="1"/>
    <row r="283" s="714" customFormat="1"/>
    <row r="284" s="714" customFormat="1"/>
    <row r="285" s="714" customFormat="1"/>
    <row r="286" s="714" customFormat="1"/>
  </sheetData>
  <mergeCells count="7">
    <mergeCell ref="G6:G7"/>
    <mergeCell ref="A6:A7"/>
    <mergeCell ref="B6:B7"/>
    <mergeCell ref="C6:C7"/>
    <mergeCell ref="D6:D7"/>
    <mergeCell ref="E6:E7"/>
    <mergeCell ref="F6:F7"/>
  </mergeCells>
  <hyperlinks>
    <hyperlink ref="A1" location="Índice!A1" display="Volver al Índice" xr:uid="{D656DA04-7C2D-4B66-ABB4-B36193B133E5}"/>
  </hyperlinks>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A1712-CB0B-4352-8E6C-ABD5304EBD6C}">
  <dimension ref="A1:L35"/>
  <sheetViews>
    <sheetView showGridLines="0" zoomScaleNormal="75" zoomScaleSheetLayoutView="100" workbookViewId="0"/>
  </sheetViews>
  <sheetFormatPr baseColWidth="10" defaultRowHeight="13.2"/>
  <cols>
    <col min="1" max="1" width="33.109375" style="389" customWidth="1"/>
    <col min="2" max="8" width="15.44140625" style="389" customWidth="1"/>
    <col min="9" max="9" width="16.44140625" style="389" customWidth="1"/>
    <col min="10" max="10" width="11.5546875" style="389"/>
    <col min="11" max="11" width="14.44140625" style="389" bestFit="1" customWidth="1"/>
    <col min="12" max="16384" width="11.5546875" style="389"/>
  </cols>
  <sheetData>
    <row r="1" spans="1:10" s="765" customFormat="1" ht="20.100000000000001" customHeight="1">
      <c r="A1" s="1594" t="s">
        <v>2775</v>
      </c>
      <c r="B1" s="651"/>
      <c r="C1" s="651"/>
      <c r="D1" s="651"/>
      <c r="E1" s="651"/>
      <c r="F1" s="651"/>
      <c r="G1" s="651"/>
      <c r="H1" s="651"/>
      <c r="I1" s="651"/>
    </row>
    <row r="2" spans="1:10" s="766" customFormat="1" ht="28.2">
      <c r="A2" s="653" t="s">
        <v>2265</v>
      </c>
      <c r="B2" s="653"/>
      <c r="C2" s="653"/>
      <c r="D2" s="653"/>
      <c r="E2" s="653"/>
      <c r="F2" s="653"/>
      <c r="G2" s="653"/>
      <c r="H2" s="653"/>
      <c r="I2" s="653"/>
    </row>
    <row r="3" spans="1:10" s="767" customFormat="1" ht="19.8">
      <c r="A3" s="656">
        <v>46112</v>
      </c>
      <c r="B3" s="656"/>
      <c r="C3" s="656"/>
      <c r="D3" s="656"/>
      <c r="E3" s="656"/>
      <c r="F3" s="656"/>
      <c r="G3" s="656"/>
      <c r="H3" s="656"/>
      <c r="I3" s="656"/>
    </row>
    <row r="4" spans="1:10" s="768" customFormat="1" ht="18.600000000000001">
      <c r="A4" s="659" t="s">
        <v>154</v>
      </c>
      <c r="B4" s="659"/>
      <c r="C4" s="659"/>
      <c r="D4" s="659"/>
      <c r="E4" s="659"/>
      <c r="F4" s="659"/>
      <c r="G4" s="659"/>
      <c r="H4" s="659"/>
      <c r="I4" s="659"/>
    </row>
    <row r="5" spans="1:10" ht="15" customHeight="1" thickBot="1">
      <c r="A5" s="188"/>
    </row>
    <row r="6" spans="1:10" ht="21.15" customHeight="1">
      <c r="A6" s="769" t="s">
        <v>1</v>
      </c>
      <c r="B6" s="770" t="s">
        <v>2266</v>
      </c>
      <c r="C6" s="770"/>
      <c r="D6" s="771" t="s">
        <v>2267</v>
      </c>
      <c r="E6" s="771" t="s">
        <v>2268</v>
      </c>
      <c r="F6" s="771" t="s">
        <v>2269</v>
      </c>
      <c r="G6" s="771" t="s">
        <v>2270</v>
      </c>
      <c r="H6" s="771" t="s">
        <v>2271</v>
      </c>
      <c r="I6" s="770" t="s">
        <v>2272</v>
      </c>
      <c r="J6" s="388"/>
    </row>
    <row r="7" spans="1:10" ht="45" customHeight="1">
      <c r="A7" s="772"/>
      <c r="B7" s="773" t="s">
        <v>2273</v>
      </c>
      <c r="C7" s="773" t="s">
        <v>2274</v>
      </c>
      <c r="D7" s="774"/>
      <c r="E7" s="774"/>
      <c r="F7" s="774"/>
      <c r="G7" s="774"/>
      <c r="H7" s="774"/>
      <c r="I7" s="775"/>
      <c r="J7" s="388"/>
    </row>
    <row r="8" spans="1:10" ht="8.4" customHeight="1">
      <c r="A8" s="776"/>
      <c r="B8" s="702"/>
      <c r="C8" s="702"/>
      <c r="D8" s="702"/>
      <c r="E8" s="702"/>
      <c r="F8" s="702"/>
      <c r="G8" s="702"/>
      <c r="H8" s="702"/>
      <c r="I8" s="702"/>
      <c r="J8" s="388"/>
    </row>
    <row r="9" spans="1:10" s="677" customFormat="1" ht="20.100000000000001" customHeight="1">
      <c r="A9" s="672" t="s">
        <v>29</v>
      </c>
      <c r="B9" s="777">
        <v>82.314958013337375</v>
      </c>
      <c r="C9" s="777">
        <v>1.1126084265218257</v>
      </c>
      <c r="D9" s="777" t="s">
        <v>111</v>
      </c>
      <c r="E9" s="777">
        <v>5.3047989431573717</v>
      </c>
      <c r="F9" s="777">
        <v>2.515927817565446</v>
      </c>
      <c r="G9" s="777">
        <v>4.1732490928029335</v>
      </c>
      <c r="H9" s="777">
        <v>4.5784577066150671</v>
      </c>
      <c r="I9" s="778">
        <v>104679944.73499998</v>
      </c>
      <c r="J9" s="675"/>
    </row>
    <row r="10" spans="1:10" s="677" customFormat="1" ht="20.100000000000001" customHeight="1">
      <c r="A10" s="672" t="s">
        <v>30</v>
      </c>
      <c r="B10" s="777">
        <v>81.887941830117882</v>
      </c>
      <c r="C10" s="777">
        <v>3.3816782631152988</v>
      </c>
      <c r="D10" s="777" t="s">
        <v>111</v>
      </c>
      <c r="E10" s="777">
        <v>8.0983875851638363</v>
      </c>
      <c r="F10" s="777">
        <v>2.578910305489817</v>
      </c>
      <c r="G10" s="777">
        <v>1.9545387044232587</v>
      </c>
      <c r="H10" s="777">
        <v>2.0985433116898968</v>
      </c>
      <c r="I10" s="778">
        <v>1751146.75</v>
      </c>
      <c r="J10" s="675"/>
    </row>
    <row r="11" spans="1:10" s="677" customFormat="1" ht="20.100000000000001" customHeight="1">
      <c r="A11" s="672" t="s">
        <v>31</v>
      </c>
      <c r="B11" s="777">
        <v>78.676323890442845</v>
      </c>
      <c r="C11" s="777">
        <v>0.53417791380046398</v>
      </c>
      <c r="D11" s="777">
        <v>8.9178636490809843E-2</v>
      </c>
      <c r="E11" s="777">
        <v>3.8710999906449985</v>
      </c>
      <c r="F11" s="777">
        <v>5.8769045559329314</v>
      </c>
      <c r="G11" s="777">
        <v>7.6450761661773976</v>
      </c>
      <c r="H11" s="777">
        <v>3.3072388465105393</v>
      </c>
      <c r="I11" s="778">
        <v>190628615.42800003</v>
      </c>
      <c r="J11" s="675"/>
    </row>
    <row r="12" spans="1:10" s="677" customFormat="1" ht="20.100000000000001" customHeight="1">
      <c r="A12" s="672" t="s">
        <v>32</v>
      </c>
      <c r="B12" s="777">
        <v>82.296671122974374</v>
      </c>
      <c r="C12" s="777">
        <v>9.7039919791859178E-2</v>
      </c>
      <c r="D12" s="777" t="s">
        <v>111</v>
      </c>
      <c r="E12" s="777">
        <v>11.972612377555466</v>
      </c>
      <c r="F12" s="777">
        <v>2.3142828609772255</v>
      </c>
      <c r="G12" s="777">
        <v>0.86669044954388497</v>
      </c>
      <c r="H12" s="777">
        <v>2.4527032691572037</v>
      </c>
      <c r="I12" s="778">
        <v>8614811.3249999993</v>
      </c>
      <c r="J12" s="675"/>
    </row>
    <row r="13" spans="1:10" s="677" customFormat="1" ht="20.100000000000001" customHeight="1">
      <c r="A13" s="672" t="s">
        <v>33</v>
      </c>
      <c r="B13" s="777">
        <v>74.495774957843935</v>
      </c>
      <c r="C13" s="777">
        <v>0.27501974258572726</v>
      </c>
      <c r="D13" s="777">
        <v>0.11415722541518253</v>
      </c>
      <c r="E13" s="777">
        <v>9.0871358363629913</v>
      </c>
      <c r="F13" s="777">
        <v>5.4082622218120306</v>
      </c>
      <c r="G13" s="777">
        <v>6.3188262342539243</v>
      </c>
      <c r="H13" s="777">
        <v>4.300823781726212</v>
      </c>
      <c r="I13" s="778">
        <v>21899621.253999997</v>
      </c>
      <c r="J13" s="675"/>
    </row>
    <row r="14" spans="1:10" s="677" customFormat="1" ht="20.100000000000001" customHeight="1">
      <c r="A14" s="672" t="s">
        <v>109</v>
      </c>
      <c r="B14" s="777">
        <v>78.057289775280083</v>
      </c>
      <c r="C14" s="777">
        <v>0.7813993168120339</v>
      </c>
      <c r="D14" s="777">
        <v>3.93574491795377E-2</v>
      </c>
      <c r="E14" s="777">
        <v>4.4575849556451521</v>
      </c>
      <c r="F14" s="777">
        <v>2.2671317371974555</v>
      </c>
      <c r="G14" s="777">
        <v>6.7808238317178411</v>
      </c>
      <c r="H14" s="777">
        <v>7.6164129341678999</v>
      </c>
      <c r="I14" s="778">
        <v>63520376.754999995</v>
      </c>
      <c r="J14" s="675"/>
    </row>
    <row r="15" spans="1:10" s="677" customFormat="1" ht="20.100000000000001" customHeight="1">
      <c r="A15" s="672" t="s">
        <v>35</v>
      </c>
      <c r="B15" s="777">
        <v>66.714684111349342</v>
      </c>
      <c r="C15" s="777">
        <v>13.676885270507109</v>
      </c>
      <c r="D15" s="777">
        <v>1.7355548006249284</v>
      </c>
      <c r="E15" s="777">
        <v>4.972239800964004E-2</v>
      </c>
      <c r="F15" s="777" t="s">
        <v>111</v>
      </c>
      <c r="G15" s="777">
        <v>5.6481418475366532</v>
      </c>
      <c r="H15" s="777">
        <v>12.175011571972332</v>
      </c>
      <c r="I15" s="778">
        <v>7778492.5</v>
      </c>
      <c r="J15" s="675"/>
    </row>
    <row r="16" spans="1:10" s="677" customFormat="1" ht="20.100000000000001" customHeight="1">
      <c r="A16" s="672" t="s">
        <v>36</v>
      </c>
      <c r="B16" s="777">
        <v>75.250004110200621</v>
      </c>
      <c r="C16" s="777">
        <v>1.147277292532906</v>
      </c>
      <c r="D16" s="777">
        <v>0.32901152409811224</v>
      </c>
      <c r="E16" s="777">
        <v>3.942505793721899</v>
      </c>
      <c r="F16" s="777">
        <v>8.770535789559581</v>
      </c>
      <c r="G16" s="777">
        <v>8.4412625961752301</v>
      </c>
      <c r="H16" s="777">
        <v>2.1194028937116554</v>
      </c>
      <c r="I16" s="778">
        <v>70392671.088</v>
      </c>
      <c r="J16" s="675"/>
    </row>
    <row r="17" spans="1:12" s="677" customFormat="1" ht="20.100000000000001" customHeight="1">
      <c r="A17" s="672" t="s">
        <v>37</v>
      </c>
      <c r="B17" s="777">
        <v>66.445649066666732</v>
      </c>
      <c r="C17" s="777">
        <v>0.48186717145856583</v>
      </c>
      <c r="D17" s="777" t="s">
        <v>111</v>
      </c>
      <c r="E17" s="777">
        <v>16.574743384588359</v>
      </c>
      <c r="F17" s="777">
        <v>5.5480408089000832</v>
      </c>
      <c r="G17" s="777">
        <v>9.0776957011166175</v>
      </c>
      <c r="H17" s="777">
        <v>1.8720038672696417</v>
      </c>
      <c r="I17" s="778">
        <v>16373238.451000001</v>
      </c>
      <c r="J17" s="675"/>
    </row>
    <row r="18" spans="1:12" s="677" customFormat="1" ht="20.100000000000001" customHeight="1">
      <c r="A18" s="672" t="s">
        <v>38</v>
      </c>
      <c r="B18" s="777">
        <v>86.014129690870902</v>
      </c>
      <c r="C18" s="777">
        <v>3.5362192193033022</v>
      </c>
      <c r="D18" s="777" t="s">
        <v>111</v>
      </c>
      <c r="E18" s="777">
        <v>3.4887672920807704</v>
      </c>
      <c r="F18" s="777">
        <v>4.391889331475392</v>
      </c>
      <c r="G18" s="777">
        <v>1.5332822585416768</v>
      </c>
      <c r="H18" s="777">
        <v>1.0357122077279644</v>
      </c>
      <c r="I18" s="778">
        <v>5250412.6719999993</v>
      </c>
      <c r="J18" s="675"/>
    </row>
    <row r="19" spans="1:12" s="677" customFormat="1" ht="20.100000000000001" customHeight="1">
      <c r="A19" s="678" t="s">
        <v>39</v>
      </c>
      <c r="B19" s="777">
        <v>85.593974839148842</v>
      </c>
      <c r="C19" s="777">
        <v>0.22071913732017956</v>
      </c>
      <c r="D19" s="777" t="s">
        <v>111</v>
      </c>
      <c r="E19" s="777" t="s">
        <v>111</v>
      </c>
      <c r="F19" s="777">
        <v>2.8226039721135709</v>
      </c>
      <c r="G19" s="777">
        <v>9.2948669194996505</v>
      </c>
      <c r="H19" s="777">
        <v>2.0678351319177604</v>
      </c>
      <c r="I19" s="778">
        <v>4237086.1509999996</v>
      </c>
      <c r="J19" s="675"/>
    </row>
    <row r="20" spans="1:12" s="677" customFormat="1" ht="20.100000000000001" customHeight="1">
      <c r="A20" s="678" t="s">
        <v>114</v>
      </c>
      <c r="B20" s="777">
        <v>71.453991313472201</v>
      </c>
      <c r="C20" s="777">
        <v>0.83515567206392394</v>
      </c>
      <c r="D20" s="777">
        <v>0.55506263871664774</v>
      </c>
      <c r="E20" s="777">
        <v>12.037623885440549</v>
      </c>
      <c r="F20" s="777">
        <v>0.40519572626315287</v>
      </c>
      <c r="G20" s="777">
        <v>8.1475688252427769</v>
      </c>
      <c r="H20" s="777">
        <v>6.5654019388007603</v>
      </c>
      <c r="I20" s="778">
        <v>9007992.3439999986</v>
      </c>
      <c r="J20" s="675"/>
    </row>
    <row r="21" spans="1:12" s="677" customFormat="1" ht="20.100000000000001" customHeight="1">
      <c r="A21" s="678" t="s">
        <v>132</v>
      </c>
      <c r="B21" s="777">
        <v>90.080011688825039</v>
      </c>
      <c r="C21" s="777">
        <v>0.24394612665197324</v>
      </c>
      <c r="D21" s="777">
        <v>0.30493265831496652</v>
      </c>
      <c r="E21" s="777" t="s">
        <v>111</v>
      </c>
      <c r="F21" s="777">
        <v>3.3205805271113138</v>
      </c>
      <c r="G21" s="777">
        <v>3.8808788571725539</v>
      </c>
      <c r="H21" s="777">
        <v>2.1696501419241669</v>
      </c>
      <c r="I21" s="778">
        <v>1639706.2969999998</v>
      </c>
      <c r="J21" s="675"/>
    </row>
    <row r="22" spans="1:12" s="677" customFormat="1" ht="20.100000000000001" customHeight="1">
      <c r="A22" s="27" t="s">
        <v>42</v>
      </c>
      <c r="B22" s="777">
        <v>88.185982834054172</v>
      </c>
      <c r="C22" s="777">
        <v>0.38191202195216017</v>
      </c>
      <c r="D22" s="777" t="s">
        <v>111</v>
      </c>
      <c r="E22" s="777">
        <v>1.3286187460539607</v>
      </c>
      <c r="F22" s="777">
        <v>4.7567469348804767</v>
      </c>
      <c r="G22" s="777">
        <v>3.7873877142135504</v>
      </c>
      <c r="H22" s="777">
        <v>1.5593517488456712</v>
      </c>
      <c r="I22" s="778">
        <v>1549701.1510000003</v>
      </c>
      <c r="J22" s="675"/>
    </row>
    <row r="23" spans="1:12" s="677" customFormat="1" ht="20.100000000000001" customHeight="1">
      <c r="A23" s="678" t="s">
        <v>43</v>
      </c>
      <c r="B23" s="777">
        <v>86.251169738355472</v>
      </c>
      <c r="C23" s="777">
        <v>4.2352694280712244</v>
      </c>
      <c r="D23" s="777" t="s">
        <v>111</v>
      </c>
      <c r="E23" s="777">
        <v>8.0206855571272779</v>
      </c>
      <c r="F23" s="777" t="s">
        <v>111</v>
      </c>
      <c r="G23" s="777">
        <v>0.65312647163530746</v>
      </c>
      <c r="H23" s="777">
        <v>0.83974880481072955</v>
      </c>
      <c r="I23" s="778">
        <v>2089197.9719999998</v>
      </c>
      <c r="J23" s="675"/>
    </row>
    <row r="24" spans="1:12" s="677" customFormat="1" ht="20.100000000000001" customHeight="1">
      <c r="A24" s="678" t="s">
        <v>44</v>
      </c>
      <c r="B24" s="777">
        <v>98.273533938661629</v>
      </c>
      <c r="C24" s="777" t="s">
        <v>111</v>
      </c>
      <c r="D24" s="777" t="s">
        <v>111</v>
      </c>
      <c r="E24" s="777" t="s">
        <v>111</v>
      </c>
      <c r="F24" s="777" t="s">
        <v>111</v>
      </c>
      <c r="G24" s="777">
        <v>0.55499619222492202</v>
      </c>
      <c r="H24" s="777">
        <v>1.1714698691134582</v>
      </c>
      <c r="I24" s="778">
        <v>1813541.9919999999</v>
      </c>
      <c r="J24" s="675"/>
    </row>
    <row r="25" spans="1:12" s="677" customFormat="1" ht="20.100000000000001" customHeight="1">
      <c r="A25" s="678" t="s">
        <v>45</v>
      </c>
      <c r="B25" s="777">
        <v>72.21970544712913</v>
      </c>
      <c r="C25" s="777">
        <v>2.9557622183244527</v>
      </c>
      <c r="D25" s="777">
        <v>0.8510234252317781</v>
      </c>
      <c r="E25" s="777">
        <v>8.2949923261971783</v>
      </c>
      <c r="F25" s="777">
        <v>10.05820312357165</v>
      </c>
      <c r="G25" s="777">
        <v>3.9389577626038967</v>
      </c>
      <c r="H25" s="777">
        <v>1.6813556969419128</v>
      </c>
      <c r="I25" s="778">
        <v>4253701.9459999995</v>
      </c>
      <c r="J25" s="675"/>
    </row>
    <row r="26" spans="1:12" s="677" customFormat="1" ht="20.100000000000001" customHeight="1">
      <c r="A26" s="678" t="s">
        <v>46</v>
      </c>
      <c r="B26" s="777">
        <v>71.769282080009134</v>
      </c>
      <c r="C26" s="777">
        <v>1.2506800950915672E-4</v>
      </c>
      <c r="D26" s="777" t="s">
        <v>111</v>
      </c>
      <c r="E26" s="777">
        <v>13.1181166224146</v>
      </c>
      <c r="F26" s="777">
        <v>4.7150935988905252</v>
      </c>
      <c r="G26" s="777">
        <v>6.722238249906348</v>
      </c>
      <c r="H26" s="777">
        <v>3.6751443807699022</v>
      </c>
      <c r="I26" s="778">
        <v>4564716.4469999997</v>
      </c>
      <c r="J26" s="675"/>
    </row>
    <row r="27" spans="1:12" s="677" customFormat="1" ht="20.100000000000001" customHeight="1">
      <c r="A27" s="678" t="s">
        <v>47</v>
      </c>
      <c r="B27" s="777">
        <v>65.343543206299486</v>
      </c>
      <c r="C27" s="777">
        <v>6.3527210016239783E-6</v>
      </c>
      <c r="D27" s="777" t="s">
        <v>111</v>
      </c>
      <c r="E27" s="777">
        <v>13.257071308214222</v>
      </c>
      <c r="F27" s="777">
        <v>7.0352358879586294</v>
      </c>
      <c r="G27" s="777">
        <v>11.136013432351399</v>
      </c>
      <c r="H27" s="777">
        <v>3.2281298124552675</v>
      </c>
      <c r="I27" s="778">
        <v>2125073.6489999997</v>
      </c>
      <c r="J27" s="675"/>
    </row>
    <row r="28" spans="1:12" s="783" customFormat="1" ht="24.75" customHeight="1" thickBot="1">
      <c r="A28" s="779" t="s">
        <v>48</v>
      </c>
      <c r="B28" s="780">
        <v>78.202527089930484</v>
      </c>
      <c r="C28" s="780">
        <v>1.0057768556417859</v>
      </c>
      <c r="D28" s="780">
        <v>0.12980445765105886</v>
      </c>
      <c r="E28" s="780">
        <v>5.1916454935982417</v>
      </c>
      <c r="F28" s="780">
        <v>4.8059794703907972</v>
      </c>
      <c r="G28" s="780">
        <v>6.6405939100838323</v>
      </c>
      <c r="H28" s="780">
        <v>4.0236727227037905</v>
      </c>
      <c r="I28" s="781">
        <v>522170048.90699995</v>
      </c>
      <c r="J28" s="675"/>
      <c r="K28" s="782"/>
    </row>
    <row r="29" spans="1:12" ht="5.25" customHeight="1">
      <c r="A29" s="750"/>
      <c r="B29" s="784"/>
      <c r="C29" s="784"/>
      <c r="D29" s="784"/>
      <c r="E29" s="784"/>
      <c r="F29" s="784"/>
      <c r="G29" s="784"/>
      <c r="H29" s="784"/>
      <c r="I29" s="784"/>
      <c r="J29" s="388"/>
    </row>
    <row r="30" spans="1:12" s="788" customFormat="1" ht="12.75" customHeight="1">
      <c r="A30" s="785" t="s">
        <v>135</v>
      </c>
      <c r="B30" s="684"/>
      <c r="C30" s="684"/>
      <c r="D30" s="684"/>
      <c r="E30" s="684"/>
      <c r="F30" s="684"/>
      <c r="G30" s="684"/>
      <c r="H30" s="786"/>
      <c r="I30" s="684"/>
      <c r="J30" s="787"/>
    </row>
    <row r="31" spans="1:12" s="788" customFormat="1" ht="12.75" customHeight="1">
      <c r="A31" s="30" t="s">
        <v>2275</v>
      </c>
      <c r="B31" s="684"/>
      <c r="C31" s="684"/>
      <c r="D31" s="684"/>
      <c r="E31" s="684"/>
      <c r="F31" s="684"/>
      <c r="G31" s="684"/>
      <c r="H31" s="786"/>
      <c r="I31" s="684"/>
      <c r="J31" s="787"/>
    </row>
    <row r="32" spans="1:12" s="759" customFormat="1" ht="10.5" customHeight="1">
      <c r="A32" s="678"/>
      <c r="B32" s="789"/>
      <c r="C32" s="789"/>
      <c r="D32" s="789"/>
      <c r="E32" s="789"/>
      <c r="F32" s="789"/>
      <c r="G32" s="789"/>
      <c r="H32" s="789"/>
      <c r="I32" s="789"/>
      <c r="J32" s="789"/>
      <c r="K32" s="789"/>
      <c r="L32" s="789"/>
    </row>
    <row r="33" spans="1:10" s="759" customFormat="1">
      <c r="A33" s="18"/>
      <c r="B33" s="677"/>
      <c r="C33" s="677"/>
      <c r="D33" s="677"/>
      <c r="E33" s="677"/>
      <c r="F33" s="677"/>
      <c r="G33" s="677"/>
      <c r="H33" s="677"/>
      <c r="I33" s="389"/>
      <c r="J33" s="790"/>
    </row>
    <row r="34" spans="1:10">
      <c r="B34" s="749"/>
      <c r="C34" s="749"/>
      <c r="D34" s="749"/>
      <c r="E34" s="749"/>
      <c r="F34" s="749"/>
      <c r="G34" s="749"/>
      <c r="H34" s="749"/>
    </row>
    <row r="35" spans="1:10" ht="12.15" customHeight="1"/>
  </sheetData>
  <mergeCells count="8">
    <mergeCell ref="H6:H7"/>
    <mergeCell ref="I6:I7"/>
    <mergeCell ref="A6:A7"/>
    <mergeCell ref="B6:C6"/>
    <mergeCell ref="D6:D7"/>
    <mergeCell ref="E6:E7"/>
    <mergeCell ref="F6:F7"/>
    <mergeCell ref="G6:G7"/>
  </mergeCells>
  <hyperlinks>
    <hyperlink ref="A1" location="Índice!A1" display="Volver al Índice" xr:uid="{5DF98B8D-FD08-4A19-8BE9-1F633EFC6FC1}"/>
  </hyperlinks>
  <pageMargins left="1.1811023622047245" right="1.1811023622047245" top="0.98425196850393704" bottom="0.98425196850393704" header="0.59055118110236227" footer="0.59055118110236227"/>
  <pageSetup paperSize="9" scale="77" fitToWidth="0" fitToHeight="0" orientation="landscape"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91CE0C-9531-4A1D-8F8A-DE09AC9300CE}">
  <dimension ref="A1:AI34"/>
  <sheetViews>
    <sheetView showGridLines="0" zoomScaleNormal="75" workbookViewId="0"/>
  </sheetViews>
  <sheetFormatPr baseColWidth="10" defaultRowHeight="13.2"/>
  <cols>
    <col min="1" max="1" width="36.88671875" style="389" customWidth="1"/>
    <col min="2" max="7" width="18.44140625" style="389" customWidth="1"/>
    <col min="8" max="8" width="16.44140625" style="389" customWidth="1"/>
    <col min="9" max="10" width="11.5546875" style="389"/>
    <col min="11" max="11" width="13.88671875" style="389" customWidth="1"/>
    <col min="12" max="16384" width="11.5546875" style="389"/>
  </cols>
  <sheetData>
    <row r="1" spans="1:17" s="765" customFormat="1" ht="20.100000000000001" customHeight="1">
      <c r="A1" s="1594" t="s">
        <v>2775</v>
      </c>
      <c r="B1" s="651"/>
      <c r="C1" s="651"/>
      <c r="D1" s="651"/>
      <c r="E1" s="651"/>
      <c r="F1" s="651"/>
      <c r="G1" s="651"/>
      <c r="H1" s="651"/>
    </row>
    <row r="2" spans="1:17" s="654" customFormat="1" ht="25.2" customHeight="1">
      <c r="A2" s="653" t="s">
        <v>2291</v>
      </c>
      <c r="B2" s="653"/>
      <c r="C2" s="653"/>
      <c r="D2" s="653"/>
      <c r="E2" s="653"/>
      <c r="F2" s="653"/>
      <c r="G2" s="653"/>
      <c r="H2" s="653"/>
    </row>
    <row r="3" spans="1:17" s="695" customFormat="1" ht="20.100000000000001" customHeight="1">
      <c r="A3" s="656">
        <v>46112</v>
      </c>
      <c r="B3" s="656"/>
      <c r="C3" s="656"/>
      <c r="D3" s="656"/>
      <c r="E3" s="656"/>
      <c r="F3" s="656"/>
      <c r="G3" s="656"/>
      <c r="H3" s="656"/>
    </row>
    <row r="4" spans="1:17" s="720" customFormat="1" ht="20.100000000000001" customHeight="1">
      <c r="A4" s="659" t="s">
        <v>154</v>
      </c>
      <c r="B4" s="659"/>
      <c r="C4" s="659"/>
      <c r="D4" s="659"/>
      <c r="E4" s="659"/>
      <c r="F4" s="659"/>
      <c r="G4" s="659"/>
      <c r="H4" s="659"/>
    </row>
    <row r="5" spans="1:17" ht="20.100000000000001" customHeight="1" thickBot="1"/>
    <row r="6" spans="1:17" ht="25.2" customHeight="1">
      <c r="A6" s="805" t="s">
        <v>1</v>
      </c>
      <c r="B6" s="805" t="s">
        <v>2292</v>
      </c>
      <c r="C6" s="805"/>
      <c r="D6" s="805"/>
      <c r="E6" s="805"/>
      <c r="F6" s="805"/>
      <c r="G6" s="697" t="s">
        <v>2293</v>
      </c>
      <c r="H6" s="663" t="s">
        <v>2294</v>
      </c>
      <c r="I6" s="806"/>
      <c r="J6" s="806"/>
      <c r="K6" s="806"/>
    </row>
    <row r="7" spans="1:17" ht="15.75" customHeight="1">
      <c r="A7" s="807"/>
      <c r="B7" s="666" t="s">
        <v>2295</v>
      </c>
      <c r="C7" s="666" t="s">
        <v>2296</v>
      </c>
      <c r="D7" s="666" t="s">
        <v>2297</v>
      </c>
      <c r="E7" s="666" t="s">
        <v>2298</v>
      </c>
      <c r="F7" s="666" t="s">
        <v>172</v>
      </c>
      <c r="G7" s="808"/>
      <c r="H7" s="665"/>
      <c r="I7" s="806"/>
      <c r="J7" s="806"/>
      <c r="K7" s="806"/>
    </row>
    <row r="8" spans="1:17" ht="25.2" customHeight="1">
      <c r="A8" s="809"/>
      <c r="B8" s="699"/>
      <c r="C8" s="699"/>
      <c r="D8" s="699"/>
      <c r="E8" s="699"/>
      <c r="F8" s="699"/>
      <c r="G8" s="699"/>
      <c r="H8" s="698"/>
      <c r="I8" s="806"/>
      <c r="J8" s="806"/>
      <c r="K8" s="806"/>
    </row>
    <row r="9" spans="1:17" ht="9.75" customHeight="1">
      <c r="A9" s="776"/>
      <c r="B9" s="810"/>
      <c r="C9" s="810"/>
      <c r="D9" s="810"/>
      <c r="E9" s="810"/>
      <c r="F9" s="810"/>
      <c r="G9" s="810"/>
      <c r="H9" s="811"/>
      <c r="I9" s="806"/>
      <c r="J9" s="806"/>
      <c r="K9" s="806"/>
    </row>
    <row r="10" spans="1:17" s="677" customFormat="1" ht="20.100000000000001" customHeight="1">
      <c r="A10" s="672" t="s">
        <v>29</v>
      </c>
      <c r="B10" s="812">
        <v>37.375099123890941</v>
      </c>
      <c r="C10" s="812">
        <v>33.213367401668989</v>
      </c>
      <c r="D10" s="812">
        <v>27.808990814667556</v>
      </c>
      <c r="E10" s="812">
        <v>0.26892060418293062</v>
      </c>
      <c r="F10" s="812">
        <v>98.666377944410428</v>
      </c>
      <c r="G10" s="812">
        <v>1.3336220555895713</v>
      </c>
      <c r="H10" s="813">
        <v>87331930.44600001</v>
      </c>
      <c r="I10" s="814"/>
      <c r="J10" s="676"/>
      <c r="K10" s="676"/>
      <c r="L10" s="676"/>
      <c r="M10" s="676"/>
      <c r="N10" s="676"/>
      <c r="O10" s="676"/>
      <c r="P10" s="676"/>
      <c r="Q10" s="676"/>
    </row>
    <row r="11" spans="1:17" s="677" customFormat="1" ht="20.100000000000001" customHeight="1">
      <c r="A11" s="672" t="s">
        <v>30</v>
      </c>
      <c r="B11" s="812">
        <v>16.885210198052867</v>
      </c>
      <c r="C11" s="812">
        <v>15.525579478075574</v>
      </c>
      <c r="D11" s="812">
        <v>59.01654729786874</v>
      </c>
      <c r="E11" s="812">
        <v>4.6067977422674673</v>
      </c>
      <c r="F11" s="812">
        <v>96.034134716264631</v>
      </c>
      <c r="G11" s="812">
        <v>3.9658652837353694</v>
      </c>
      <c r="H11" s="813">
        <v>1493196.1819999998</v>
      </c>
      <c r="I11" s="814"/>
      <c r="J11" s="676"/>
      <c r="K11" s="676"/>
      <c r="L11" s="676"/>
      <c r="M11" s="676"/>
      <c r="N11" s="676"/>
      <c r="O11" s="676"/>
      <c r="P11" s="676"/>
      <c r="Q11" s="676"/>
    </row>
    <row r="12" spans="1:17" s="677" customFormat="1" ht="20.100000000000001" customHeight="1">
      <c r="A12" s="672" t="s">
        <v>31</v>
      </c>
      <c r="B12" s="812">
        <v>35.660858156202607</v>
      </c>
      <c r="C12" s="812">
        <v>43.857129871579524</v>
      </c>
      <c r="D12" s="812">
        <v>19.716860042213259</v>
      </c>
      <c r="E12" s="812">
        <v>9.0774288619300064E-2</v>
      </c>
      <c r="F12" s="812">
        <v>99.325622358614694</v>
      </c>
      <c r="G12" s="812">
        <v>0.67437764138531242</v>
      </c>
      <c r="H12" s="813">
        <v>150997882.86399999</v>
      </c>
      <c r="I12" s="814"/>
      <c r="J12" s="676"/>
      <c r="K12" s="676"/>
      <c r="L12" s="676"/>
      <c r="M12" s="676"/>
      <c r="N12" s="676"/>
      <c r="O12" s="676"/>
      <c r="P12" s="676"/>
      <c r="Q12" s="676"/>
    </row>
    <row r="13" spans="1:17" s="677" customFormat="1" ht="20.100000000000001" customHeight="1">
      <c r="A13" s="672" t="s">
        <v>32</v>
      </c>
      <c r="B13" s="812">
        <v>5.65122066501156</v>
      </c>
      <c r="C13" s="812">
        <v>51.853275183872768</v>
      </c>
      <c r="D13" s="812">
        <v>38.369501926653228</v>
      </c>
      <c r="E13" s="812">
        <v>4.0082263426019686</v>
      </c>
      <c r="F13" s="812">
        <v>99.882224118139533</v>
      </c>
      <c r="G13" s="812">
        <v>0.11777588186047301</v>
      </c>
      <c r="H13" s="813">
        <v>7098062.7510000002</v>
      </c>
      <c r="I13" s="814"/>
      <c r="J13" s="676"/>
      <c r="K13" s="676"/>
      <c r="L13" s="676"/>
      <c r="M13" s="676"/>
      <c r="N13" s="676"/>
      <c r="O13" s="676"/>
      <c r="P13" s="676"/>
      <c r="Q13" s="676"/>
    </row>
    <row r="14" spans="1:17" s="677" customFormat="1" ht="20.100000000000001" customHeight="1">
      <c r="A14" s="672" t="s">
        <v>33</v>
      </c>
      <c r="B14" s="812">
        <v>28.998978542385927</v>
      </c>
      <c r="C14" s="812">
        <v>23.916192947782275</v>
      </c>
      <c r="D14" s="812">
        <v>45.80934982010119</v>
      </c>
      <c r="E14" s="812">
        <v>0.90766162474258527</v>
      </c>
      <c r="F14" s="812">
        <v>99.632182935011983</v>
      </c>
      <c r="G14" s="812">
        <v>0.36781706498802269</v>
      </c>
      <c r="H14" s="813">
        <v>16374520.851</v>
      </c>
      <c r="I14" s="814"/>
      <c r="J14" s="676"/>
      <c r="K14" s="676"/>
      <c r="L14" s="676"/>
      <c r="M14" s="676"/>
      <c r="N14" s="676"/>
      <c r="O14" s="676"/>
      <c r="P14" s="676"/>
      <c r="Q14" s="676"/>
    </row>
    <row r="15" spans="1:17" s="677" customFormat="1" ht="20.100000000000001" customHeight="1">
      <c r="A15" s="672" t="s">
        <v>109</v>
      </c>
      <c r="B15" s="812">
        <v>40.163229664979916</v>
      </c>
      <c r="C15" s="812">
        <v>28.088524508130259</v>
      </c>
      <c r="D15" s="812">
        <v>29.779351102995044</v>
      </c>
      <c r="E15" s="812">
        <v>0.97775785218392264</v>
      </c>
      <c r="F15" s="812">
        <v>99.008863128289121</v>
      </c>
      <c r="G15" s="812">
        <v>0.99113687171087372</v>
      </c>
      <c r="H15" s="813">
        <v>50078632.342999995</v>
      </c>
      <c r="I15" s="814"/>
      <c r="J15" s="676"/>
      <c r="K15" s="676"/>
      <c r="L15" s="676"/>
      <c r="M15" s="676"/>
      <c r="N15" s="676"/>
      <c r="O15" s="676"/>
      <c r="P15" s="676"/>
      <c r="Q15" s="676"/>
    </row>
    <row r="16" spans="1:17" s="677" customFormat="1" ht="20.100000000000001" customHeight="1">
      <c r="A16" s="672" t="s">
        <v>35</v>
      </c>
      <c r="B16" s="812">
        <v>80.988681397490211</v>
      </c>
      <c r="C16" s="812">
        <v>0.99689591985232651</v>
      </c>
      <c r="D16" s="812">
        <v>0.96707839544170549</v>
      </c>
      <c r="E16" s="812">
        <v>3.4509019184934854E-2</v>
      </c>
      <c r="F16" s="812">
        <v>82.987164731969173</v>
      </c>
      <c r="G16" s="812">
        <v>17.012835268030827</v>
      </c>
      <c r="H16" s="813">
        <v>6253252.1959999995</v>
      </c>
      <c r="I16" s="814"/>
      <c r="J16" s="676"/>
      <c r="K16" s="676"/>
      <c r="L16" s="676"/>
      <c r="M16" s="676"/>
      <c r="N16" s="676"/>
      <c r="O16" s="676"/>
      <c r="P16" s="676"/>
      <c r="Q16" s="676"/>
    </row>
    <row r="17" spans="1:35" s="677" customFormat="1" ht="20.100000000000001" customHeight="1">
      <c r="A17" s="672" t="s">
        <v>36</v>
      </c>
      <c r="B17" s="812">
        <v>24.12006957528703</v>
      </c>
      <c r="C17" s="812">
        <v>40.843307266857977</v>
      </c>
      <c r="D17" s="812">
        <v>31.899206058144358</v>
      </c>
      <c r="E17" s="812">
        <v>1.6356918138526859</v>
      </c>
      <c r="F17" s="812">
        <v>98.498274714142056</v>
      </c>
      <c r="G17" s="812">
        <v>1.5017252858579546</v>
      </c>
      <c r="H17" s="813">
        <v>53778087.017999999</v>
      </c>
      <c r="I17" s="814"/>
      <c r="J17" s="676"/>
      <c r="K17" s="676"/>
      <c r="L17" s="676"/>
      <c r="M17" s="676"/>
      <c r="N17" s="676"/>
      <c r="O17" s="676"/>
      <c r="P17" s="676"/>
      <c r="Q17" s="676"/>
    </row>
    <row r="18" spans="1:35" s="677" customFormat="1" ht="20.100000000000001" customHeight="1">
      <c r="A18" s="672" t="s">
        <v>37</v>
      </c>
      <c r="B18" s="812">
        <v>0.27162616162163999</v>
      </c>
      <c r="C18" s="812">
        <v>20.759616708373596</v>
      </c>
      <c r="D18" s="812">
        <v>78.209664047686957</v>
      </c>
      <c r="E18" s="812">
        <v>3.9109436643360966E-2</v>
      </c>
      <c r="F18" s="812">
        <v>99.280016354325539</v>
      </c>
      <c r="G18" s="812">
        <v>0.71998364567445816</v>
      </c>
      <c r="H18" s="813">
        <v>10958201.824999999</v>
      </c>
      <c r="I18" s="814"/>
      <c r="J18" s="676"/>
      <c r="K18" s="676"/>
      <c r="L18" s="676"/>
      <c r="M18" s="676"/>
      <c r="N18" s="676"/>
      <c r="O18" s="676"/>
      <c r="P18" s="676"/>
      <c r="Q18" s="676"/>
    </row>
    <row r="19" spans="1:35" s="677" customFormat="1" ht="20.100000000000001" customHeight="1">
      <c r="A19" s="672" t="s">
        <v>38</v>
      </c>
      <c r="B19" s="812">
        <v>7.3944863365684785</v>
      </c>
      <c r="C19" s="812">
        <v>28.03139508394646</v>
      </c>
      <c r="D19" s="812">
        <v>59.626037393076778</v>
      </c>
      <c r="E19" s="812">
        <v>0.99921972457960218</v>
      </c>
      <c r="F19" s="812">
        <v>96.051138538171315</v>
      </c>
      <c r="G19" s="812">
        <v>3.9488614618286779</v>
      </c>
      <c r="H19" s="813">
        <v>4701762.87</v>
      </c>
      <c r="I19" s="814"/>
      <c r="J19" s="676"/>
      <c r="K19" s="676"/>
      <c r="L19" s="676"/>
      <c r="M19" s="676"/>
      <c r="N19" s="676"/>
      <c r="O19" s="676"/>
      <c r="P19" s="676"/>
      <c r="Q19" s="676"/>
    </row>
    <row r="20" spans="1:35" s="677" customFormat="1" ht="20.100000000000001" customHeight="1">
      <c r="A20" s="678" t="s">
        <v>39</v>
      </c>
      <c r="B20" s="812" t="s">
        <v>111</v>
      </c>
      <c r="C20" s="812">
        <v>42.983559837179975</v>
      </c>
      <c r="D20" s="812">
        <v>55.835397317495115</v>
      </c>
      <c r="E20" s="812">
        <v>0.92383848216701148</v>
      </c>
      <c r="F20" s="812">
        <v>99.742795636842104</v>
      </c>
      <c r="G20" s="812">
        <v>0.25720436315789091</v>
      </c>
      <c r="H20" s="813">
        <v>3636042.5170000005</v>
      </c>
      <c r="I20" s="814"/>
      <c r="J20" s="676"/>
      <c r="K20" s="676"/>
      <c r="L20" s="676"/>
      <c r="M20" s="676"/>
      <c r="N20" s="676"/>
      <c r="O20" s="676"/>
      <c r="P20" s="676"/>
      <c r="Q20" s="676"/>
    </row>
    <row r="21" spans="1:35" s="677" customFormat="1" ht="20.100000000000001" customHeight="1">
      <c r="A21" s="678" t="s">
        <v>114</v>
      </c>
      <c r="B21" s="812">
        <v>53.717363236282324</v>
      </c>
      <c r="C21" s="812">
        <v>0.16662333948153735</v>
      </c>
      <c r="D21" s="812">
        <v>40.835137164609847</v>
      </c>
      <c r="E21" s="812">
        <v>4.1255774262142406</v>
      </c>
      <c r="F21" s="812">
        <v>98.844701166587953</v>
      </c>
      <c r="G21" s="812">
        <v>1.1552988334120469</v>
      </c>
      <c r="H21" s="813">
        <v>6511800.8279999997</v>
      </c>
      <c r="I21" s="814"/>
      <c r="J21" s="676"/>
      <c r="K21" s="676"/>
      <c r="L21" s="676"/>
      <c r="M21" s="676"/>
      <c r="N21" s="676"/>
      <c r="O21" s="676"/>
      <c r="P21" s="676"/>
      <c r="Q21" s="676"/>
    </row>
    <row r="22" spans="1:35" s="677" customFormat="1" ht="20.100000000000001" customHeight="1">
      <c r="A22" s="678" t="s">
        <v>132</v>
      </c>
      <c r="B22" s="812" t="s">
        <v>111</v>
      </c>
      <c r="C22" s="812">
        <v>55.394488141460009</v>
      </c>
      <c r="D22" s="812">
        <v>44.295615004277799</v>
      </c>
      <c r="E22" s="812">
        <v>3.98177607556678E-2</v>
      </c>
      <c r="F22" s="812">
        <v>99.729920906493476</v>
      </c>
      <c r="G22" s="812">
        <v>0.27007909350653053</v>
      </c>
      <c r="H22" s="813">
        <v>1481047.625</v>
      </c>
      <c r="I22" s="814"/>
      <c r="J22" s="676"/>
      <c r="K22" s="676"/>
      <c r="L22" s="676"/>
      <c r="M22" s="676"/>
      <c r="N22" s="676"/>
      <c r="O22" s="676"/>
      <c r="P22" s="676"/>
      <c r="Q22" s="676"/>
    </row>
    <row r="23" spans="1:35" s="677" customFormat="1" ht="20.100000000000001" customHeight="1">
      <c r="A23" s="27" t="s">
        <v>42</v>
      </c>
      <c r="B23" s="812">
        <v>6.9332959547847395</v>
      </c>
      <c r="C23" s="812">
        <v>29.234280377734873</v>
      </c>
      <c r="D23" s="812">
        <v>62.98651174087103</v>
      </c>
      <c r="E23" s="812">
        <v>0.41470373088946461</v>
      </c>
      <c r="F23" s="812">
        <v>99.568791804280124</v>
      </c>
      <c r="G23" s="812">
        <v>0.43120819571986857</v>
      </c>
      <c r="H23" s="813">
        <v>1372537.6880000003</v>
      </c>
      <c r="I23" s="814"/>
      <c r="J23" s="676"/>
      <c r="K23" s="676"/>
      <c r="L23" s="676"/>
      <c r="M23" s="676"/>
      <c r="N23" s="676"/>
      <c r="O23" s="676"/>
      <c r="P23" s="676"/>
      <c r="Q23" s="676"/>
    </row>
    <row r="24" spans="1:35" s="677" customFormat="1" ht="20.100000000000001" customHeight="1">
      <c r="A24" s="678" t="s">
        <v>43</v>
      </c>
      <c r="B24" s="812">
        <v>8.1554924436689102</v>
      </c>
      <c r="C24" s="812" t="s">
        <v>111</v>
      </c>
      <c r="D24" s="812">
        <v>84.839019777129735</v>
      </c>
      <c r="E24" s="812">
        <v>2.3249307116381228</v>
      </c>
      <c r="F24" s="812">
        <v>95.319442932436758</v>
      </c>
      <c r="G24" s="812">
        <v>4.6805570675632469</v>
      </c>
      <c r="H24" s="815">
        <v>1890440.8539999998</v>
      </c>
      <c r="I24" s="814"/>
      <c r="J24" s="676"/>
      <c r="K24" s="676"/>
      <c r="L24" s="676"/>
      <c r="M24" s="676"/>
      <c r="N24" s="676"/>
      <c r="O24" s="676"/>
      <c r="P24" s="676"/>
      <c r="Q24" s="676"/>
    </row>
    <row r="25" spans="1:35" s="677" customFormat="1" ht="20.100000000000001" customHeight="1">
      <c r="A25" s="678" t="s">
        <v>44</v>
      </c>
      <c r="B25" s="812">
        <v>24.901187264636679</v>
      </c>
      <c r="C25" s="812">
        <v>1.090854899611353</v>
      </c>
      <c r="D25" s="812">
        <v>68.554869603135259</v>
      </c>
      <c r="E25" s="812">
        <v>5.4530882326167074</v>
      </c>
      <c r="F25" s="812">
        <v>100</v>
      </c>
      <c r="G25" s="812" t="s">
        <v>111</v>
      </c>
      <c r="H25" s="816">
        <v>1782231.808</v>
      </c>
      <c r="I25" s="814"/>
      <c r="J25" s="676"/>
      <c r="K25" s="676"/>
      <c r="L25" s="676"/>
      <c r="M25" s="676"/>
      <c r="N25" s="676"/>
      <c r="O25" s="676"/>
      <c r="P25" s="676"/>
      <c r="Q25" s="676"/>
    </row>
    <row r="26" spans="1:35" s="677" customFormat="1" ht="20.100000000000001" customHeight="1">
      <c r="A26" s="678" t="s">
        <v>45</v>
      </c>
      <c r="B26" s="812">
        <v>25.180426305740315</v>
      </c>
      <c r="C26" s="812" t="s">
        <v>111</v>
      </c>
      <c r="D26" s="812">
        <v>70.219630619394636</v>
      </c>
      <c r="E26" s="812">
        <v>0.66812554413873348</v>
      </c>
      <c r="F26" s="812">
        <v>96.068182469273694</v>
      </c>
      <c r="G26" s="812">
        <v>3.9318175307263137</v>
      </c>
      <c r="H26" s="816">
        <v>3197740.3330000001</v>
      </c>
      <c r="I26" s="814"/>
      <c r="J26" s="676"/>
      <c r="K26" s="676"/>
      <c r="L26" s="676"/>
      <c r="M26" s="676"/>
      <c r="N26" s="676"/>
      <c r="O26" s="676"/>
      <c r="P26" s="676"/>
      <c r="Q26" s="676"/>
    </row>
    <row r="27" spans="1:35" s="677" customFormat="1" ht="20.100000000000001" customHeight="1">
      <c r="A27" s="678" t="s">
        <v>46</v>
      </c>
      <c r="B27" s="812" t="s">
        <v>111</v>
      </c>
      <c r="C27" s="812">
        <v>33.081112201592852</v>
      </c>
      <c r="D27" s="812">
        <v>66.705333230317635</v>
      </c>
      <c r="E27" s="812">
        <v>0.21338030441038192</v>
      </c>
      <c r="F27" s="812">
        <v>99.999825736320872</v>
      </c>
      <c r="G27" s="812">
        <v>1.7426367914212431E-4</v>
      </c>
      <c r="H27" s="816">
        <v>3276069.9349999996</v>
      </c>
      <c r="I27" s="814"/>
      <c r="J27" s="676"/>
      <c r="K27" s="676"/>
      <c r="L27" s="676"/>
      <c r="M27" s="676"/>
      <c r="N27" s="676"/>
      <c r="O27" s="676"/>
      <c r="P27" s="676"/>
      <c r="Q27" s="676"/>
    </row>
    <row r="28" spans="1:35" s="677" customFormat="1" ht="20.100000000000001" customHeight="1">
      <c r="A28" s="678" t="s">
        <v>47</v>
      </c>
      <c r="B28" s="812">
        <v>1.8745662573808941E-2</v>
      </c>
      <c r="C28" s="812">
        <v>13.593573754520328</v>
      </c>
      <c r="D28" s="812">
        <v>86.052571203989814</v>
      </c>
      <c r="E28" s="812">
        <v>0.33509965688377136</v>
      </c>
      <c r="F28" s="812">
        <v>99.999990277967726</v>
      </c>
      <c r="G28" s="812">
        <v>9.7220322835176334E-6</v>
      </c>
      <c r="H28" s="816">
        <v>1388598.557</v>
      </c>
      <c r="I28" s="814"/>
      <c r="J28" s="676"/>
      <c r="K28" s="676"/>
      <c r="L28" s="676"/>
      <c r="M28" s="676"/>
      <c r="N28" s="676"/>
      <c r="O28" s="676"/>
      <c r="P28" s="676"/>
      <c r="Q28" s="676"/>
    </row>
    <row r="29" spans="1:35" s="802" customFormat="1" ht="25.5" customHeight="1" thickBot="1">
      <c r="A29" s="779" t="s">
        <v>48</v>
      </c>
      <c r="B29" s="817">
        <v>32.739725952668216</v>
      </c>
      <c r="C29" s="817">
        <v>35.500659088552453</v>
      </c>
      <c r="D29" s="817">
        <v>29.817871261170026</v>
      </c>
      <c r="E29" s="817">
        <v>0.67195655984198199</v>
      </c>
      <c r="F29" s="817">
        <v>98.730212862232705</v>
      </c>
      <c r="G29" s="817">
        <v>1.2697871377673127</v>
      </c>
      <c r="H29" s="818">
        <v>413602039.491</v>
      </c>
      <c r="J29" s="819"/>
      <c r="K29" s="819"/>
      <c r="L29" s="819"/>
      <c r="M29" s="819"/>
      <c r="N29" s="819"/>
      <c r="O29" s="819"/>
      <c r="P29" s="819"/>
      <c r="Q29" s="819"/>
    </row>
    <row r="30" spans="1:35" ht="6" customHeight="1">
      <c r="A30" s="684"/>
      <c r="B30" s="684"/>
      <c r="C30" s="684"/>
      <c r="D30" s="684"/>
      <c r="E30" s="684"/>
      <c r="F30" s="684"/>
      <c r="G30" s="684"/>
      <c r="H30" s="684"/>
      <c r="I30" s="664"/>
      <c r="J30" s="664"/>
      <c r="K30" s="664"/>
      <c r="L30" s="664"/>
      <c r="M30" s="664"/>
      <c r="N30" s="664"/>
      <c r="O30" s="664"/>
      <c r="P30" s="664"/>
      <c r="Q30" s="664"/>
      <c r="R30" s="664"/>
      <c r="S30" s="664"/>
      <c r="T30" s="664"/>
      <c r="U30" s="664"/>
      <c r="V30" s="664"/>
      <c r="W30" s="664"/>
      <c r="X30" s="664"/>
      <c r="Y30" s="664"/>
      <c r="Z30" s="664"/>
      <c r="AA30" s="664"/>
      <c r="AB30" s="664"/>
      <c r="AC30" s="664"/>
      <c r="AD30" s="664"/>
      <c r="AE30" s="664"/>
      <c r="AF30" s="664"/>
      <c r="AG30" s="664"/>
      <c r="AH30" s="664"/>
      <c r="AI30" s="664"/>
    </row>
    <row r="31" spans="1:35" s="788" customFormat="1" ht="11.1" customHeight="1">
      <c r="A31" s="785" t="s">
        <v>135</v>
      </c>
      <c r="B31" s="684"/>
      <c r="C31" s="684"/>
      <c r="D31" s="684"/>
      <c r="E31" s="684"/>
      <c r="F31" s="684"/>
      <c r="G31" s="684"/>
      <c r="H31" s="684"/>
    </row>
    <row r="32" spans="1:35" s="788" customFormat="1" ht="11.1" customHeight="1">
      <c r="A32" s="785" t="s">
        <v>2299</v>
      </c>
      <c r="B32" s="684"/>
      <c r="C32" s="684"/>
      <c r="D32" s="684"/>
      <c r="E32" s="684"/>
      <c r="F32" s="684"/>
      <c r="G32" s="684"/>
      <c r="H32" s="684"/>
    </row>
    <row r="33" spans="1:12" s="788" customFormat="1" ht="10.5" customHeight="1">
      <c r="A33" s="691"/>
      <c r="B33" s="691"/>
      <c r="C33" s="691"/>
      <c r="D33" s="691"/>
      <c r="E33" s="691"/>
      <c r="F33" s="691"/>
      <c r="G33" s="691"/>
      <c r="H33" s="691"/>
      <c r="I33" s="691"/>
      <c r="J33" s="691"/>
      <c r="K33" s="691"/>
      <c r="L33" s="691"/>
    </row>
    <row r="34" spans="1:12" s="788" customFormat="1">
      <c r="A34" s="18"/>
      <c r="B34" s="677"/>
      <c r="C34" s="677"/>
      <c r="D34" s="677"/>
      <c r="E34" s="677"/>
      <c r="F34" s="677"/>
      <c r="G34" s="677"/>
      <c r="H34" s="677"/>
      <c r="I34" s="389"/>
    </row>
  </sheetData>
  <mergeCells count="9">
    <mergeCell ref="A6:A8"/>
    <mergeCell ref="B6:F6"/>
    <mergeCell ref="G6:G8"/>
    <mergeCell ref="H6:H8"/>
    <mergeCell ref="B7:B8"/>
    <mergeCell ref="C7:C8"/>
    <mergeCell ref="D7:D8"/>
    <mergeCell ref="E7:E8"/>
    <mergeCell ref="F7:F8"/>
  </mergeCells>
  <hyperlinks>
    <hyperlink ref="A1" location="Índice!A1" display="Volver al Índice" xr:uid="{AC967603-99ED-4314-A43F-551E185FA97E}"/>
  </hyperlinks>
  <pageMargins left="1.1811023622047245" right="1.1811023622047245" top="0.98425196850393704" bottom="0.98425196850393704" header="0.59055118110236227" footer="0.59055118110236227"/>
  <pageSetup paperSize="9" scale="72" fitToWidth="0" fitToHeight="0" orientation="landscape" r:id="rId1"/>
  <headerFooter alignWithMargins="0"/>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CD63A8-BCFD-4B04-992A-D6FEB181F40F}">
  <dimension ref="A1:O38"/>
  <sheetViews>
    <sheetView showGridLines="0" zoomScaleNormal="100" workbookViewId="0"/>
  </sheetViews>
  <sheetFormatPr baseColWidth="10" defaultRowHeight="13.2"/>
  <cols>
    <col min="1" max="1" width="44" style="389" customWidth="1"/>
    <col min="2" max="2" width="21.88671875" style="389" customWidth="1"/>
    <col min="3" max="4" width="21.44140625" style="389" customWidth="1"/>
    <col min="5" max="5" width="21" style="389" customWidth="1"/>
    <col min="6" max="6" width="22.44140625" style="389" customWidth="1"/>
    <col min="7" max="7" width="13.44140625" style="389" customWidth="1"/>
    <col min="8" max="8" width="19.44140625" style="389" customWidth="1"/>
    <col min="9" max="16384" width="11.5546875" style="389"/>
  </cols>
  <sheetData>
    <row r="1" spans="1:15" s="652" customFormat="1" ht="18" customHeight="1">
      <c r="A1" s="1594" t="s">
        <v>2775</v>
      </c>
      <c r="B1" s="651"/>
      <c r="C1" s="651"/>
      <c r="D1" s="651"/>
      <c r="E1" s="651"/>
      <c r="F1" s="651"/>
    </row>
    <row r="2" spans="1:15" s="654" customFormat="1" ht="25.2" customHeight="1">
      <c r="A2" s="653" t="s">
        <v>2238</v>
      </c>
      <c r="B2" s="653"/>
      <c r="C2" s="653"/>
      <c r="D2" s="653"/>
      <c r="E2" s="653"/>
      <c r="F2" s="653"/>
      <c r="H2" s="655"/>
    </row>
    <row r="3" spans="1:15" s="657" customFormat="1" ht="18" customHeight="1">
      <c r="A3" s="656">
        <v>46112</v>
      </c>
      <c r="B3" s="656"/>
      <c r="C3" s="656"/>
      <c r="D3" s="656"/>
      <c r="E3" s="656"/>
      <c r="F3" s="656"/>
      <c r="H3" s="658"/>
    </row>
    <row r="4" spans="1:15" s="660" customFormat="1" ht="18" customHeight="1">
      <c r="A4" s="659" t="s">
        <v>154</v>
      </c>
      <c r="B4" s="659"/>
      <c r="C4" s="659"/>
      <c r="D4" s="659"/>
      <c r="E4" s="659"/>
      <c r="F4" s="659"/>
      <c r="H4" s="661"/>
    </row>
    <row r="5" spans="1:15" ht="7.5" customHeight="1" thickBot="1">
      <c r="A5" s="662"/>
      <c r="B5" s="662"/>
      <c r="C5" s="662"/>
      <c r="D5" s="662"/>
      <c r="E5" s="662"/>
      <c r="F5" s="662"/>
      <c r="G5" s="662"/>
      <c r="H5" s="662"/>
    </row>
    <row r="6" spans="1:15" s="664" customFormat="1" ht="35.1" customHeight="1">
      <c r="A6" s="663" t="s">
        <v>1</v>
      </c>
      <c r="B6" s="663" t="s">
        <v>2239</v>
      </c>
      <c r="C6" s="663"/>
      <c r="D6" s="663" t="s">
        <v>2240</v>
      </c>
      <c r="E6" s="663"/>
      <c r="F6" s="663" t="s">
        <v>2241</v>
      </c>
    </row>
    <row r="7" spans="1:15" s="664" customFormat="1" ht="35.1" customHeight="1">
      <c r="A7" s="665"/>
      <c r="B7" s="666" t="s">
        <v>2242</v>
      </c>
      <c r="C7" s="666" t="s">
        <v>2243</v>
      </c>
      <c r="D7" s="666" t="s">
        <v>2242</v>
      </c>
      <c r="E7" s="666" t="s">
        <v>2243</v>
      </c>
      <c r="F7" s="665"/>
    </row>
    <row r="8" spans="1:15" s="664" customFormat="1" ht="7.5" customHeight="1">
      <c r="A8" s="667"/>
      <c r="B8" s="668"/>
      <c r="C8" s="668"/>
      <c r="D8" s="668"/>
      <c r="E8" s="668"/>
      <c r="F8" s="667"/>
    </row>
    <row r="9" spans="1:15" s="664" customFormat="1" ht="8.4" customHeight="1">
      <c r="A9" s="669"/>
      <c r="B9" s="670"/>
      <c r="C9" s="670"/>
      <c r="D9" s="670"/>
      <c r="E9" s="670"/>
      <c r="F9" s="671"/>
    </row>
    <row r="10" spans="1:15" s="677" customFormat="1" ht="20.100000000000001" customHeight="1">
      <c r="A10" s="672" t="s">
        <v>29</v>
      </c>
      <c r="B10" s="673">
        <v>1.5775069151676437</v>
      </c>
      <c r="C10" s="673">
        <v>33.686115712950759</v>
      </c>
      <c r="D10" s="673" t="s">
        <v>111</v>
      </c>
      <c r="E10" s="673">
        <v>64.736377389889682</v>
      </c>
      <c r="F10" s="674">
        <v>5553060.602</v>
      </c>
      <c r="G10" s="675"/>
      <c r="H10" s="676"/>
      <c r="I10" s="676"/>
      <c r="J10" s="676"/>
      <c r="K10" s="676"/>
      <c r="L10" s="676"/>
      <c r="M10" s="676"/>
      <c r="N10" s="676"/>
      <c r="O10" s="676"/>
    </row>
    <row r="11" spans="1:15" s="677" customFormat="1" ht="20.100000000000001" customHeight="1">
      <c r="A11" s="672" t="s">
        <v>30</v>
      </c>
      <c r="B11" s="673">
        <v>33.141850766885852</v>
      </c>
      <c r="C11" s="673">
        <v>66.858149233114133</v>
      </c>
      <c r="D11" s="673" t="s">
        <v>111</v>
      </c>
      <c r="E11" s="673" t="s">
        <v>111</v>
      </c>
      <c r="F11" s="674">
        <v>141814.65100000001</v>
      </c>
      <c r="G11" s="675"/>
      <c r="H11" s="676"/>
      <c r="I11" s="676"/>
      <c r="J11" s="676"/>
      <c r="K11" s="676"/>
      <c r="L11" s="676"/>
      <c r="M11" s="676"/>
      <c r="N11" s="676"/>
      <c r="O11" s="676"/>
    </row>
    <row r="12" spans="1:15" s="677" customFormat="1" ht="20.100000000000001" customHeight="1">
      <c r="A12" s="672" t="s">
        <v>31</v>
      </c>
      <c r="B12" s="673" t="s">
        <v>111</v>
      </c>
      <c r="C12" s="673">
        <v>60.181518571504114</v>
      </c>
      <c r="D12" s="673">
        <v>29.174358437630289</v>
      </c>
      <c r="E12" s="673">
        <v>10.644122990865599</v>
      </c>
      <c r="F12" s="674">
        <v>7379424.3140000002</v>
      </c>
      <c r="G12" s="675"/>
      <c r="H12" s="676"/>
      <c r="I12" s="676"/>
      <c r="J12" s="676"/>
      <c r="K12" s="676"/>
      <c r="L12" s="676"/>
      <c r="M12" s="676"/>
      <c r="N12" s="676"/>
      <c r="O12" s="676"/>
    </row>
    <row r="13" spans="1:15" s="677" customFormat="1" ht="20.100000000000001" customHeight="1">
      <c r="A13" s="672" t="s">
        <v>32</v>
      </c>
      <c r="B13" s="673">
        <v>3.3846608375011953</v>
      </c>
      <c r="C13" s="673">
        <v>86.46135664999521</v>
      </c>
      <c r="D13" s="673" t="s">
        <v>111</v>
      </c>
      <c r="E13" s="673">
        <v>10.153982512503585</v>
      </c>
      <c r="F13" s="674">
        <v>1031417.9669999999</v>
      </c>
      <c r="G13" s="675"/>
      <c r="H13" s="676"/>
      <c r="I13" s="676"/>
      <c r="J13" s="676"/>
      <c r="K13" s="676"/>
      <c r="L13" s="676"/>
      <c r="M13" s="676"/>
      <c r="N13" s="676"/>
      <c r="O13" s="676"/>
    </row>
    <row r="14" spans="1:15" s="677" customFormat="1" ht="20.100000000000001" customHeight="1">
      <c r="A14" s="672" t="s">
        <v>33</v>
      </c>
      <c r="B14" s="673" t="s">
        <v>111</v>
      </c>
      <c r="C14" s="673">
        <v>35.093536178041695</v>
      </c>
      <c r="D14" s="673">
        <v>35.961689414868793</v>
      </c>
      <c r="E14" s="673">
        <v>28.944774407089511</v>
      </c>
      <c r="F14" s="674">
        <v>1990048.331</v>
      </c>
      <c r="G14" s="675"/>
      <c r="H14" s="676"/>
      <c r="I14" s="676"/>
      <c r="J14" s="676"/>
      <c r="K14" s="676"/>
      <c r="L14" s="676"/>
      <c r="M14" s="676"/>
      <c r="N14" s="676"/>
      <c r="O14" s="676"/>
    </row>
    <row r="15" spans="1:15" s="677" customFormat="1" ht="20.100000000000001" customHeight="1">
      <c r="A15" s="672" t="s">
        <v>34</v>
      </c>
      <c r="B15" s="673">
        <v>1.7658642323662206</v>
      </c>
      <c r="C15" s="673">
        <v>26.724404159424264</v>
      </c>
      <c r="D15" s="673" t="s">
        <v>111</v>
      </c>
      <c r="E15" s="673">
        <v>71.50973160820952</v>
      </c>
      <c r="F15" s="674">
        <v>2831474.7579999999</v>
      </c>
      <c r="G15" s="675"/>
      <c r="H15" s="676"/>
      <c r="I15" s="676"/>
      <c r="J15" s="676"/>
      <c r="K15" s="676"/>
      <c r="L15" s="676"/>
      <c r="M15" s="676"/>
      <c r="N15" s="676"/>
      <c r="O15" s="676"/>
    </row>
    <row r="16" spans="1:15" s="677" customFormat="1" ht="20.100000000000001" customHeight="1">
      <c r="A16" s="672" t="s">
        <v>35</v>
      </c>
      <c r="B16" s="673" t="s">
        <v>111</v>
      </c>
      <c r="C16" s="673" t="s">
        <v>111</v>
      </c>
      <c r="D16" s="673">
        <v>100</v>
      </c>
      <c r="E16" s="673" t="s">
        <v>111</v>
      </c>
      <c r="F16" s="674">
        <v>3867.6529999999998</v>
      </c>
      <c r="G16" s="675"/>
      <c r="H16" s="676"/>
      <c r="I16" s="676"/>
      <c r="J16" s="676"/>
      <c r="K16" s="676"/>
      <c r="L16" s="676"/>
      <c r="M16" s="676"/>
      <c r="N16" s="676"/>
      <c r="O16" s="676"/>
    </row>
    <row r="17" spans="1:15" s="677" customFormat="1" ht="20.100000000000001" customHeight="1">
      <c r="A17" s="672" t="s">
        <v>36</v>
      </c>
      <c r="B17" s="673">
        <v>0.10815908753325902</v>
      </c>
      <c r="C17" s="673">
        <v>69.073010864330598</v>
      </c>
      <c r="D17" s="673">
        <v>5.6606014374127618</v>
      </c>
      <c r="E17" s="673">
        <v>25.158228610723381</v>
      </c>
      <c r="F17" s="674">
        <v>2775235.1359999999</v>
      </c>
      <c r="G17" s="675"/>
      <c r="H17" s="676"/>
      <c r="I17" s="676"/>
      <c r="J17" s="676"/>
      <c r="K17" s="676"/>
      <c r="L17" s="676"/>
      <c r="M17" s="676"/>
      <c r="N17" s="676"/>
      <c r="O17" s="676"/>
    </row>
    <row r="18" spans="1:15" s="677" customFormat="1" ht="20.100000000000001" customHeight="1">
      <c r="A18" s="672" t="s">
        <v>37</v>
      </c>
      <c r="B18" s="673">
        <v>67.962078033764158</v>
      </c>
      <c r="C18" s="673">
        <v>18.795529282889213</v>
      </c>
      <c r="D18" s="673" t="s">
        <v>111</v>
      </c>
      <c r="E18" s="673">
        <v>13.242392683346615</v>
      </c>
      <c r="F18" s="674">
        <v>2713822.2570000002</v>
      </c>
      <c r="G18" s="675"/>
      <c r="H18" s="676"/>
      <c r="I18" s="676"/>
      <c r="J18" s="676"/>
      <c r="K18" s="676"/>
      <c r="L18" s="676"/>
      <c r="M18" s="676"/>
      <c r="N18" s="676"/>
      <c r="O18" s="676"/>
    </row>
    <row r="19" spans="1:15" s="677" customFormat="1" ht="20.100000000000001" customHeight="1">
      <c r="A19" s="672" t="s">
        <v>38</v>
      </c>
      <c r="B19" s="673" t="s">
        <v>111</v>
      </c>
      <c r="C19" s="673">
        <v>100</v>
      </c>
      <c r="D19" s="673" t="s">
        <v>111</v>
      </c>
      <c r="E19" s="673" t="s">
        <v>111</v>
      </c>
      <c r="F19" s="674">
        <v>183174.68</v>
      </c>
      <c r="G19" s="675"/>
      <c r="H19" s="676"/>
      <c r="I19" s="676"/>
      <c r="J19" s="676"/>
      <c r="K19" s="676"/>
      <c r="L19" s="676"/>
      <c r="M19" s="676"/>
      <c r="N19" s="676"/>
      <c r="O19" s="676"/>
    </row>
    <row r="20" spans="1:15" s="677" customFormat="1" ht="20.100000000000001" customHeight="1">
      <c r="A20" s="678" t="s">
        <v>39</v>
      </c>
      <c r="B20" s="673" t="s">
        <v>111</v>
      </c>
      <c r="C20" s="673" t="s">
        <v>111</v>
      </c>
      <c r="D20" s="673" t="s">
        <v>111</v>
      </c>
      <c r="E20" s="673" t="s">
        <v>111</v>
      </c>
      <c r="F20" s="674" t="s">
        <v>111</v>
      </c>
      <c r="G20" s="675"/>
      <c r="H20" s="676"/>
      <c r="I20" s="676"/>
      <c r="J20" s="676"/>
      <c r="K20" s="676"/>
      <c r="L20" s="676"/>
      <c r="M20" s="676"/>
      <c r="N20" s="676"/>
      <c r="O20" s="676"/>
    </row>
    <row r="21" spans="1:15" s="677" customFormat="1" ht="20.100000000000001" customHeight="1">
      <c r="A21" s="678" t="s">
        <v>114</v>
      </c>
      <c r="B21" s="673">
        <v>9.6583363471099215</v>
      </c>
      <c r="C21" s="673">
        <v>9.6583363471099215</v>
      </c>
      <c r="D21" s="673" t="s">
        <v>111</v>
      </c>
      <c r="E21" s="673">
        <v>80.683327305780168</v>
      </c>
      <c r="F21" s="674">
        <v>1084348.2379999999</v>
      </c>
      <c r="G21" s="675"/>
      <c r="H21" s="676"/>
      <c r="I21" s="676"/>
      <c r="J21" s="676"/>
      <c r="K21" s="676"/>
      <c r="L21" s="676"/>
      <c r="M21" s="676"/>
      <c r="N21" s="676"/>
      <c r="O21" s="676"/>
    </row>
    <row r="22" spans="1:15" s="677" customFormat="1" ht="20.100000000000001" customHeight="1">
      <c r="A22" s="678" t="s">
        <v>132</v>
      </c>
      <c r="B22" s="673" t="s">
        <v>111</v>
      </c>
      <c r="C22" s="673" t="s">
        <v>111</v>
      </c>
      <c r="D22" s="673" t="s">
        <v>111</v>
      </c>
      <c r="E22" s="673" t="s">
        <v>111</v>
      </c>
      <c r="F22" s="674" t="s">
        <v>111</v>
      </c>
      <c r="G22" s="675"/>
      <c r="H22" s="676"/>
      <c r="I22" s="676"/>
      <c r="J22" s="676"/>
      <c r="K22" s="676"/>
      <c r="L22" s="676"/>
      <c r="M22" s="676"/>
      <c r="N22" s="676"/>
      <c r="O22" s="676"/>
    </row>
    <row r="23" spans="1:15" s="677" customFormat="1" ht="20.100000000000001" customHeight="1">
      <c r="A23" s="27" t="s">
        <v>42</v>
      </c>
      <c r="B23" s="673" t="s">
        <v>111</v>
      </c>
      <c r="C23" s="673">
        <v>100</v>
      </c>
      <c r="D23" s="673" t="s">
        <v>111</v>
      </c>
      <c r="E23" s="673" t="s">
        <v>111</v>
      </c>
      <c r="F23" s="674">
        <v>20589.62</v>
      </c>
      <c r="G23" s="675"/>
      <c r="H23" s="676"/>
      <c r="I23" s="676"/>
      <c r="J23" s="676"/>
      <c r="K23" s="676"/>
      <c r="L23" s="676"/>
      <c r="M23" s="676"/>
      <c r="N23" s="676"/>
      <c r="O23" s="676"/>
    </row>
    <row r="24" spans="1:15" s="677" customFormat="1" ht="20.100000000000001" customHeight="1">
      <c r="A24" s="678" t="s">
        <v>43</v>
      </c>
      <c r="B24" s="673" t="s">
        <v>111</v>
      </c>
      <c r="C24" s="673" t="s">
        <v>111</v>
      </c>
      <c r="D24" s="673">
        <v>62.5</v>
      </c>
      <c r="E24" s="673">
        <v>37.5</v>
      </c>
      <c r="F24" s="674">
        <v>167568</v>
      </c>
      <c r="G24" s="675"/>
      <c r="H24" s="676"/>
      <c r="I24" s="676"/>
      <c r="J24" s="676"/>
      <c r="K24" s="676"/>
      <c r="L24" s="676"/>
      <c r="M24" s="676"/>
      <c r="N24" s="676"/>
      <c r="O24" s="676"/>
    </row>
    <row r="25" spans="1:15" s="677" customFormat="1" ht="20.100000000000001" customHeight="1">
      <c r="A25" s="678" t="s">
        <v>44</v>
      </c>
      <c r="B25" s="673" t="s">
        <v>111</v>
      </c>
      <c r="C25" s="673" t="s">
        <v>111</v>
      </c>
      <c r="D25" s="673" t="s">
        <v>111</v>
      </c>
      <c r="E25" s="673" t="s">
        <v>111</v>
      </c>
      <c r="F25" s="674" t="s">
        <v>111</v>
      </c>
      <c r="G25" s="675"/>
      <c r="H25" s="676"/>
      <c r="I25" s="676"/>
      <c r="J25" s="676"/>
      <c r="K25" s="676"/>
      <c r="L25" s="676"/>
      <c r="M25" s="676"/>
      <c r="N25" s="676"/>
      <c r="O25" s="676"/>
    </row>
    <row r="26" spans="1:15" s="677" customFormat="1" ht="20.100000000000001" customHeight="1">
      <c r="A26" s="678" t="s">
        <v>45</v>
      </c>
      <c r="B26" s="673">
        <v>14.170558256227784</v>
      </c>
      <c r="C26" s="673" t="s">
        <v>111</v>
      </c>
      <c r="D26" s="673">
        <v>19.787767548996477</v>
      </c>
      <c r="E26" s="673">
        <v>66.041674194775752</v>
      </c>
      <c r="F26" s="674">
        <v>352844.25</v>
      </c>
      <c r="G26" s="675"/>
      <c r="H26" s="676"/>
      <c r="I26" s="676"/>
      <c r="J26" s="676"/>
      <c r="K26" s="676"/>
      <c r="L26" s="676"/>
      <c r="M26" s="676"/>
      <c r="N26" s="676"/>
      <c r="O26" s="676"/>
    </row>
    <row r="27" spans="1:15" s="677" customFormat="1" ht="20.100000000000001" customHeight="1">
      <c r="A27" s="678" t="s">
        <v>46</v>
      </c>
      <c r="B27" s="673">
        <v>61.903824465997495</v>
      </c>
      <c r="C27" s="673">
        <v>29.669389755937956</v>
      </c>
      <c r="D27" s="673" t="s">
        <v>111</v>
      </c>
      <c r="E27" s="673">
        <v>8.4267857780645432</v>
      </c>
      <c r="F27" s="674">
        <v>598804.82700000005</v>
      </c>
      <c r="G27" s="675"/>
      <c r="H27" s="676"/>
      <c r="I27" s="676"/>
      <c r="J27" s="676"/>
      <c r="K27" s="676"/>
      <c r="L27" s="676"/>
      <c r="M27" s="676"/>
      <c r="N27" s="676"/>
      <c r="O27" s="676"/>
    </row>
    <row r="28" spans="1:15" s="677" customFormat="1" ht="20.100000000000001" customHeight="1">
      <c r="A28" s="678" t="s">
        <v>47</v>
      </c>
      <c r="B28" s="673">
        <v>81.889084560929817</v>
      </c>
      <c r="C28" s="673">
        <v>18.110915439070194</v>
      </c>
      <c r="D28" s="673" t="s">
        <v>111</v>
      </c>
      <c r="E28" s="673" t="s">
        <v>111</v>
      </c>
      <c r="F28" s="674">
        <v>281722.52899999998</v>
      </c>
      <c r="G28" s="675"/>
      <c r="H28" s="676"/>
      <c r="I28" s="676"/>
      <c r="J28" s="676"/>
      <c r="K28" s="676"/>
      <c r="L28" s="676"/>
      <c r="M28" s="676"/>
      <c r="N28" s="676"/>
      <c r="O28" s="676"/>
    </row>
    <row r="29" spans="1:15" s="683" customFormat="1" ht="30.15" customHeight="1" thickBot="1">
      <c r="A29" s="679" t="s">
        <v>48</v>
      </c>
      <c r="B29" s="680">
        <v>10.413412487490719</v>
      </c>
      <c r="C29" s="680">
        <v>43.223379268364432</v>
      </c>
      <c r="D29" s="680">
        <v>11.819106604630683</v>
      </c>
      <c r="E29" s="680">
        <v>34.544101643202957</v>
      </c>
      <c r="F29" s="681">
        <v>27109217.812999997</v>
      </c>
      <c r="G29" s="675"/>
      <c r="H29" s="682"/>
      <c r="I29" s="682"/>
      <c r="J29" s="682"/>
      <c r="K29" s="682"/>
      <c r="L29" s="682"/>
      <c r="M29" s="682"/>
      <c r="N29" s="682"/>
      <c r="O29" s="682"/>
    </row>
    <row r="30" spans="1:15" ht="5.25" customHeight="1">
      <c r="A30" s="684"/>
      <c r="B30" s="685"/>
      <c r="C30" s="685"/>
      <c r="D30" s="685"/>
      <c r="E30" s="685"/>
      <c r="F30" s="686"/>
      <c r="G30" s="687"/>
      <c r="H30" s="688"/>
    </row>
    <row r="31" spans="1:15">
      <c r="A31" s="678" t="s">
        <v>2244</v>
      </c>
      <c r="B31" s="684"/>
      <c r="C31" s="684"/>
      <c r="D31" s="684"/>
      <c r="E31" s="684"/>
      <c r="F31" s="689"/>
      <c r="H31" s="690"/>
    </row>
    <row r="32" spans="1:15" ht="13.2" customHeight="1">
      <c r="A32" s="691"/>
      <c r="B32" s="691"/>
      <c r="C32" s="691"/>
      <c r="D32" s="691"/>
      <c r="E32" s="691"/>
      <c r="F32" s="691"/>
      <c r="G32" s="691"/>
      <c r="H32" s="691"/>
      <c r="I32" s="691"/>
      <c r="J32" s="691"/>
      <c r="K32" s="691"/>
      <c r="L32" s="691"/>
    </row>
    <row r="33" spans="1:8">
      <c r="A33" s="18"/>
      <c r="B33" s="677"/>
      <c r="C33" s="677"/>
      <c r="D33" s="677"/>
      <c r="E33" s="677"/>
      <c r="F33" s="677"/>
      <c r="G33" s="677"/>
      <c r="H33" s="677"/>
    </row>
    <row r="34" spans="1:8">
      <c r="F34" s="692"/>
      <c r="H34" s="690"/>
    </row>
    <row r="35" spans="1:8">
      <c r="H35" s="690"/>
    </row>
    <row r="36" spans="1:8">
      <c r="H36" s="690"/>
    </row>
    <row r="37" spans="1:8">
      <c r="H37" s="690"/>
    </row>
    <row r="38" spans="1:8">
      <c r="H38" s="690"/>
    </row>
  </sheetData>
  <mergeCells count="8">
    <mergeCell ref="A6:A8"/>
    <mergeCell ref="B6:C6"/>
    <mergeCell ref="D6:E6"/>
    <mergeCell ref="F6:F8"/>
    <mergeCell ref="B7:B8"/>
    <mergeCell ref="C7:C8"/>
    <mergeCell ref="D7:D8"/>
    <mergeCell ref="E7:E8"/>
  </mergeCells>
  <hyperlinks>
    <hyperlink ref="A1" location="Índice!A1" display="Volver al Índice" xr:uid="{F5C1B0E3-19CF-4D75-BCEC-B47DD2768E44}"/>
  </hyperlinks>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6EFECE-ABB8-490B-8DFE-664A5E12EF78}">
  <dimension ref="A1:M205"/>
  <sheetViews>
    <sheetView showGridLines="0" zoomScaleNormal="115" workbookViewId="0"/>
  </sheetViews>
  <sheetFormatPr baseColWidth="10" defaultColWidth="11.44140625" defaultRowHeight="13.2"/>
  <cols>
    <col min="1" max="1" width="34" style="849" customWidth="1"/>
    <col min="2" max="2" width="17.6640625" style="849" customWidth="1"/>
    <col min="3" max="3" width="15.33203125" style="849" customWidth="1"/>
    <col min="4" max="5" width="17.6640625" style="849" customWidth="1"/>
    <col min="6" max="6" width="13.88671875" style="849" bestFit="1" customWidth="1"/>
    <col min="7" max="10" width="11.44140625" style="849" customWidth="1"/>
    <col min="11" max="11" width="19.33203125" style="849" customWidth="1"/>
    <col min="12" max="256" width="11.44140625" style="849"/>
    <col min="257" max="257" width="34" style="849" customWidth="1"/>
    <col min="258" max="258" width="17.6640625" style="849" customWidth="1"/>
    <col min="259" max="259" width="15.33203125" style="849" customWidth="1"/>
    <col min="260" max="261" width="17.6640625" style="849" customWidth="1"/>
    <col min="262" max="262" width="13.88671875" style="849" bestFit="1" customWidth="1"/>
    <col min="263" max="266" width="11.44140625" style="849"/>
    <col min="267" max="267" width="19.33203125" style="849" customWidth="1"/>
    <col min="268" max="512" width="11.44140625" style="849"/>
    <col min="513" max="513" width="34" style="849" customWidth="1"/>
    <col min="514" max="514" width="17.6640625" style="849" customWidth="1"/>
    <col min="515" max="515" width="15.33203125" style="849" customWidth="1"/>
    <col min="516" max="517" width="17.6640625" style="849" customWidth="1"/>
    <col min="518" max="518" width="13.88671875" style="849" bestFit="1" customWidth="1"/>
    <col min="519" max="522" width="11.44140625" style="849"/>
    <col min="523" max="523" width="19.33203125" style="849" customWidth="1"/>
    <col min="524" max="768" width="11.44140625" style="849"/>
    <col min="769" max="769" width="34" style="849" customWidth="1"/>
    <col min="770" max="770" width="17.6640625" style="849" customWidth="1"/>
    <col min="771" max="771" width="15.33203125" style="849" customWidth="1"/>
    <col min="772" max="773" width="17.6640625" style="849" customWidth="1"/>
    <col min="774" max="774" width="13.88671875" style="849" bestFit="1" customWidth="1"/>
    <col min="775" max="778" width="11.44140625" style="849"/>
    <col min="779" max="779" width="19.33203125" style="849" customWidth="1"/>
    <col min="780" max="1024" width="11.44140625" style="849"/>
    <col min="1025" max="1025" width="34" style="849" customWidth="1"/>
    <col min="1026" max="1026" width="17.6640625" style="849" customWidth="1"/>
    <col min="1027" max="1027" width="15.33203125" style="849" customWidth="1"/>
    <col min="1028" max="1029" width="17.6640625" style="849" customWidth="1"/>
    <col min="1030" max="1030" width="13.88671875" style="849" bestFit="1" customWidth="1"/>
    <col min="1031" max="1034" width="11.44140625" style="849"/>
    <col min="1035" max="1035" width="19.33203125" style="849" customWidth="1"/>
    <col min="1036" max="1280" width="11.44140625" style="849"/>
    <col min="1281" max="1281" width="34" style="849" customWidth="1"/>
    <col min="1282" max="1282" width="17.6640625" style="849" customWidth="1"/>
    <col min="1283" max="1283" width="15.33203125" style="849" customWidth="1"/>
    <col min="1284" max="1285" width="17.6640625" style="849" customWidth="1"/>
    <col min="1286" max="1286" width="13.88671875" style="849" bestFit="1" customWidth="1"/>
    <col min="1287" max="1290" width="11.44140625" style="849"/>
    <col min="1291" max="1291" width="19.33203125" style="849" customWidth="1"/>
    <col min="1292" max="1536" width="11.44140625" style="849"/>
    <col min="1537" max="1537" width="34" style="849" customWidth="1"/>
    <col min="1538" max="1538" width="17.6640625" style="849" customWidth="1"/>
    <col min="1539" max="1539" width="15.33203125" style="849" customWidth="1"/>
    <col min="1540" max="1541" width="17.6640625" style="849" customWidth="1"/>
    <col min="1542" max="1542" width="13.88671875" style="849" bestFit="1" customWidth="1"/>
    <col min="1543" max="1546" width="11.44140625" style="849"/>
    <col min="1547" max="1547" width="19.33203125" style="849" customWidth="1"/>
    <col min="1548" max="1792" width="11.44140625" style="849"/>
    <col min="1793" max="1793" width="34" style="849" customWidth="1"/>
    <col min="1794" max="1794" width="17.6640625" style="849" customWidth="1"/>
    <col min="1795" max="1795" width="15.33203125" style="849" customWidth="1"/>
    <col min="1796" max="1797" width="17.6640625" style="849" customWidth="1"/>
    <col min="1798" max="1798" width="13.88671875" style="849" bestFit="1" customWidth="1"/>
    <col min="1799" max="1802" width="11.44140625" style="849"/>
    <col min="1803" max="1803" width="19.33203125" style="849" customWidth="1"/>
    <col min="1804" max="2048" width="11.44140625" style="849"/>
    <col min="2049" max="2049" width="34" style="849" customWidth="1"/>
    <col min="2050" max="2050" width="17.6640625" style="849" customWidth="1"/>
    <col min="2051" max="2051" width="15.33203125" style="849" customWidth="1"/>
    <col min="2052" max="2053" width="17.6640625" style="849" customWidth="1"/>
    <col min="2054" max="2054" width="13.88671875" style="849" bestFit="1" customWidth="1"/>
    <col min="2055" max="2058" width="11.44140625" style="849"/>
    <col min="2059" max="2059" width="19.33203125" style="849" customWidth="1"/>
    <col min="2060" max="2304" width="11.44140625" style="849"/>
    <col min="2305" max="2305" width="34" style="849" customWidth="1"/>
    <col min="2306" max="2306" width="17.6640625" style="849" customWidth="1"/>
    <col min="2307" max="2307" width="15.33203125" style="849" customWidth="1"/>
    <col min="2308" max="2309" width="17.6640625" style="849" customWidth="1"/>
    <col min="2310" max="2310" width="13.88671875" style="849" bestFit="1" customWidth="1"/>
    <col min="2311" max="2314" width="11.44140625" style="849"/>
    <col min="2315" max="2315" width="19.33203125" style="849" customWidth="1"/>
    <col min="2316" max="2560" width="11.44140625" style="849"/>
    <col min="2561" max="2561" width="34" style="849" customWidth="1"/>
    <col min="2562" max="2562" width="17.6640625" style="849" customWidth="1"/>
    <col min="2563" max="2563" width="15.33203125" style="849" customWidth="1"/>
    <col min="2564" max="2565" width="17.6640625" style="849" customWidth="1"/>
    <col min="2566" max="2566" width="13.88671875" style="849" bestFit="1" customWidth="1"/>
    <col min="2567" max="2570" width="11.44140625" style="849"/>
    <col min="2571" max="2571" width="19.33203125" style="849" customWidth="1"/>
    <col min="2572" max="2816" width="11.44140625" style="849"/>
    <col min="2817" max="2817" width="34" style="849" customWidth="1"/>
    <col min="2818" max="2818" width="17.6640625" style="849" customWidth="1"/>
    <col min="2819" max="2819" width="15.33203125" style="849" customWidth="1"/>
    <col min="2820" max="2821" width="17.6640625" style="849" customWidth="1"/>
    <col min="2822" max="2822" width="13.88671875" style="849" bestFit="1" customWidth="1"/>
    <col min="2823" max="2826" width="11.44140625" style="849"/>
    <col min="2827" max="2827" width="19.33203125" style="849" customWidth="1"/>
    <col min="2828" max="3072" width="11.44140625" style="849"/>
    <col min="3073" max="3073" width="34" style="849" customWidth="1"/>
    <col min="3074" max="3074" width="17.6640625" style="849" customWidth="1"/>
    <col min="3075" max="3075" width="15.33203125" style="849" customWidth="1"/>
    <col min="3076" max="3077" width="17.6640625" style="849" customWidth="1"/>
    <col min="3078" max="3078" width="13.88671875" style="849" bestFit="1" customWidth="1"/>
    <col min="3079" max="3082" width="11.44140625" style="849"/>
    <col min="3083" max="3083" width="19.33203125" style="849" customWidth="1"/>
    <col min="3084" max="3328" width="11.44140625" style="849"/>
    <col min="3329" max="3329" width="34" style="849" customWidth="1"/>
    <col min="3330" max="3330" width="17.6640625" style="849" customWidth="1"/>
    <col min="3331" max="3331" width="15.33203125" style="849" customWidth="1"/>
    <col min="3332" max="3333" width="17.6640625" style="849" customWidth="1"/>
    <col min="3334" max="3334" width="13.88671875" style="849" bestFit="1" customWidth="1"/>
    <col min="3335" max="3338" width="11.44140625" style="849"/>
    <col min="3339" max="3339" width="19.33203125" style="849" customWidth="1"/>
    <col min="3340" max="3584" width="11.44140625" style="849"/>
    <col min="3585" max="3585" width="34" style="849" customWidth="1"/>
    <col min="3586" max="3586" width="17.6640625" style="849" customWidth="1"/>
    <col min="3587" max="3587" width="15.33203125" style="849" customWidth="1"/>
    <col min="3588" max="3589" width="17.6640625" style="849" customWidth="1"/>
    <col min="3590" max="3590" width="13.88671875" style="849" bestFit="1" customWidth="1"/>
    <col min="3591" max="3594" width="11.44140625" style="849"/>
    <col min="3595" max="3595" width="19.33203125" style="849" customWidth="1"/>
    <col min="3596" max="3840" width="11.44140625" style="849"/>
    <col min="3841" max="3841" width="34" style="849" customWidth="1"/>
    <col min="3842" max="3842" width="17.6640625" style="849" customWidth="1"/>
    <col min="3843" max="3843" width="15.33203125" style="849" customWidth="1"/>
    <col min="3844" max="3845" width="17.6640625" style="849" customWidth="1"/>
    <col min="3846" max="3846" width="13.88671875" style="849" bestFit="1" customWidth="1"/>
    <col min="3847" max="3850" width="11.44140625" style="849"/>
    <col min="3851" max="3851" width="19.33203125" style="849" customWidth="1"/>
    <col min="3852" max="4096" width="11.44140625" style="849"/>
    <col min="4097" max="4097" width="34" style="849" customWidth="1"/>
    <col min="4098" max="4098" width="17.6640625" style="849" customWidth="1"/>
    <col min="4099" max="4099" width="15.33203125" style="849" customWidth="1"/>
    <col min="4100" max="4101" width="17.6640625" style="849" customWidth="1"/>
    <col min="4102" max="4102" width="13.88671875" style="849" bestFit="1" customWidth="1"/>
    <col min="4103" max="4106" width="11.44140625" style="849"/>
    <col min="4107" max="4107" width="19.33203125" style="849" customWidth="1"/>
    <col min="4108" max="4352" width="11.44140625" style="849"/>
    <col min="4353" max="4353" width="34" style="849" customWidth="1"/>
    <col min="4354" max="4354" width="17.6640625" style="849" customWidth="1"/>
    <col min="4355" max="4355" width="15.33203125" style="849" customWidth="1"/>
    <col min="4356" max="4357" width="17.6640625" style="849" customWidth="1"/>
    <col min="4358" max="4358" width="13.88671875" style="849" bestFit="1" customWidth="1"/>
    <col min="4359" max="4362" width="11.44140625" style="849"/>
    <col min="4363" max="4363" width="19.33203125" style="849" customWidth="1"/>
    <col min="4364" max="4608" width="11.44140625" style="849"/>
    <col min="4609" max="4609" width="34" style="849" customWidth="1"/>
    <col min="4610" max="4610" width="17.6640625" style="849" customWidth="1"/>
    <col min="4611" max="4611" width="15.33203125" style="849" customWidth="1"/>
    <col min="4612" max="4613" width="17.6640625" style="849" customWidth="1"/>
    <col min="4614" max="4614" width="13.88671875" style="849" bestFit="1" customWidth="1"/>
    <col min="4615" max="4618" width="11.44140625" style="849"/>
    <col min="4619" max="4619" width="19.33203125" style="849" customWidth="1"/>
    <col min="4620" max="4864" width="11.44140625" style="849"/>
    <col min="4865" max="4865" width="34" style="849" customWidth="1"/>
    <col min="4866" max="4866" width="17.6640625" style="849" customWidth="1"/>
    <col min="4867" max="4867" width="15.33203125" style="849" customWidth="1"/>
    <col min="4868" max="4869" width="17.6640625" style="849" customWidth="1"/>
    <col min="4870" max="4870" width="13.88671875" style="849" bestFit="1" customWidth="1"/>
    <col min="4871" max="4874" width="11.44140625" style="849"/>
    <col min="4875" max="4875" width="19.33203125" style="849" customWidth="1"/>
    <col min="4876" max="5120" width="11.44140625" style="849"/>
    <col min="5121" max="5121" width="34" style="849" customWidth="1"/>
    <col min="5122" max="5122" width="17.6640625" style="849" customWidth="1"/>
    <col min="5123" max="5123" width="15.33203125" style="849" customWidth="1"/>
    <col min="5124" max="5125" width="17.6640625" style="849" customWidth="1"/>
    <col min="5126" max="5126" width="13.88671875" style="849" bestFit="1" customWidth="1"/>
    <col min="5127" max="5130" width="11.44140625" style="849"/>
    <col min="5131" max="5131" width="19.33203125" style="849" customWidth="1"/>
    <col min="5132" max="5376" width="11.44140625" style="849"/>
    <col min="5377" max="5377" width="34" style="849" customWidth="1"/>
    <col min="5378" max="5378" width="17.6640625" style="849" customWidth="1"/>
    <col min="5379" max="5379" width="15.33203125" style="849" customWidth="1"/>
    <col min="5380" max="5381" width="17.6640625" style="849" customWidth="1"/>
    <col min="5382" max="5382" width="13.88671875" style="849" bestFit="1" customWidth="1"/>
    <col min="5383" max="5386" width="11.44140625" style="849"/>
    <col min="5387" max="5387" width="19.33203125" style="849" customWidth="1"/>
    <col min="5388" max="5632" width="11.44140625" style="849"/>
    <col min="5633" max="5633" width="34" style="849" customWidth="1"/>
    <col min="5634" max="5634" width="17.6640625" style="849" customWidth="1"/>
    <col min="5635" max="5635" width="15.33203125" style="849" customWidth="1"/>
    <col min="5636" max="5637" width="17.6640625" style="849" customWidth="1"/>
    <col min="5638" max="5638" width="13.88671875" style="849" bestFit="1" customWidth="1"/>
    <col min="5639" max="5642" width="11.44140625" style="849"/>
    <col min="5643" max="5643" width="19.33203125" style="849" customWidth="1"/>
    <col min="5644" max="5888" width="11.44140625" style="849"/>
    <col min="5889" max="5889" width="34" style="849" customWidth="1"/>
    <col min="5890" max="5890" width="17.6640625" style="849" customWidth="1"/>
    <col min="5891" max="5891" width="15.33203125" style="849" customWidth="1"/>
    <col min="5892" max="5893" width="17.6640625" style="849" customWidth="1"/>
    <col min="5894" max="5894" width="13.88671875" style="849" bestFit="1" customWidth="1"/>
    <col min="5895" max="5898" width="11.44140625" style="849"/>
    <col min="5899" max="5899" width="19.33203125" style="849" customWidth="1"/>
    <col min="5900" max="6144" width="11.44140625" style="849"/>
    <col min="6145" max="6145" width="34" style="849" customWidth="1"/>
    <col min="6146" max="6146" width="17.6640625" style="849" customWidth="1"/>
    <col min="6147" max="6147" width="15.33203125" style="849" customWidth="1"/>
    <col min="6148" max="6149" width="17.6640625" style="849" customWidth="1"/>
    <col min="6150" max="6150" width="13.88671875" style="849" bestFit="1" customWidth="1"/>
    <col min="6151" max="6154" width="11.44140625" style="849"/>
    <col min="6155" max="6155" width="19.33203125" style="849" customWidth="1"/>
    <col min="6156" max="6400" width="11.44140625" style="849"/>
    <col min="6401" max="6401" width="34" style="849" customWidth="1"/>
    <col min="6402" max="6402" width="17.6640625" style="849" customWidth="1"/>
    <col min="6403" max="6403" width="15.33203125" style="849" customWidth="1"/>
    <col min="6404" max="6405" width="17.6640625" style="849" customWidth="1"/>
    <col min="6406" max="6406" width="13.88671875" style="849" bestFit="1" customWidth="1"/>
    <col min="6407" max="6410" width="11.44140625" style="849"/>
    <col min="6411" max="6411" width="19.33203125" style="849" customWidth="1"/>
    <col min="6412" max="6656" width="11.44140625" style="849"/>
    <col min="6657" max="6657" width="34" style="849" customWidth="1"/>
    <col min="6658" max="6658" width="17.6640625" style="849" customWidth="1"/>
    <col min="6659" max="6659" width="15.33203125" style="849" customWidth="1"/>
    <col min="6660" max="6661" width="17.6640625" style="849" customWidth="1"/>
    <col min="6662" max="6662" width="13.88671875" style="849" bestFit="1" customWidth="1"/>
    <col min="6663" max="6666" width="11.44140625" style="849"/>
    <col min="6667" max="6667" width="19.33203125" style="849" customWidth="1"/>
    <col min="6668" max="6912" width="11.44140625" style="849"/>
    <col min="6913" max="6913" width="34" style="849" customWidth="1"/>
    <col min="6914" max="6914" width="17.6640625" style="849" customWidth="1"/>
    <col min="6915" max="6915" width="15.33203125" style="849" customWidth="1"/>
    <col min="6916" max="6917" width="17.6640625" style="849" customWidth="1"/>
    <col min="6918" max="6918" width="13.88671875" style="849" bestFit="1" customWidth="1"/>
    <col min="6919" max="6922" width="11.44140625" style="849"/>
    <col min="6923" max="6923" width="19.33203125" style="849" customWidth="1"/>
    <col min="6924" max="7168" width="11.44140625" style="849"/>
    <col min="7169" max="7169" width="34" style="849" customWidth="1"/>
    <col min="7170" max="7170" width="17.6640625" style="849" customWidth="1"/>
    <col min="7171" max="7171" width="15.33203125" style="849" customWidth="1"/>
    <col min="7172" max="7173" width="17.6640625" style="849" customWidth="1"/>
    <col min="7174" max="7174" width="13.88671875" style="849" bestFit="1" customWidth="1"/>
    <col min="7175" max="7178" width="11.44140625" style="849"/>
    <col min="7179" max="7179" width="19.33203125" style="849" customWidth="1"/>
    <col min="7180" max="7424" width="11.44140625" style="849"/>
    <col min="7425" max="7425" width="34" style="849" customWidth="1"/>
    <col min="7426" max="7426" width="17.6640625" style="849" customWidth="1"/>
    <col min="7427" max="7427" width="15.33203125" style="849" customWidth="1"/>
    <col min="7428" max="7429" width="17.6640625" style="849" customWidth="1"/>
    <col min="7430" max="7430" width="13.88671875" style="849" bestFit="1" customWidth="1"/>
    <col min="7431" max="7434" width="11.44140625" style="849"/>
    <col min="7435" max="7435" width="19.33203125" style="849" customWidth="1"/>
    <col min="7436" max="7680" width="11.44140625" style="849"/>
    <col min="7681" max="7681" width="34" style="849" customWidth="1"/>
    <col min="7682" max="7682" width="17.6640625" style="849" customWidth="1"/>
    <col min="7683" max="7683" width="15.33203125" style="849" customWidth="1"/>
    <col min="7684" max="7685" width="17.6640625" style="849" customWidth="1"/>
    <col min="7686" max="7686" width="13.88671875" style="849" bestFit="1" customWidth="1"/>
    <col min="7687" max="7690" width="11.44140625" style="849"/>
    <col min="7691" max="7691" width="19.33203125" style="849" customWidth="1"/>
    <col min="7692" max="7936" width="11.44140625" style="849"/>
    <col min="7937" max="7937" width="34" style="849" customWidth="1"/>
    <col min="7938" max="7938" width="17.6640625" style="849" customWidth="1"/>
    <col min="7939" max="7939" width="15.33203125" style="849" customWidth="1"/>
    <col min="7940" max="7941" width="17.6640625" style="849" customWidth="1"/>
    <col min="7942" max="7942" width="13.88671875" style="849" bestFit="1" customWidth="1"/>
    <col min="7943" max="7946" width="11.44140625" style="849"/>
    <col min="7947" max="7947" width="19.33203125" style="849" customWidth="1"/>
    <col min="7948" max="8192" width="11.44140625" style="849"/>
    <col min="8193" max="8193" width="34" style="849" customWidth="1"/>
    <col min="8194" max="8194" width="17.6640625" style="849" customWidth="1"/>
    <col min="8195" max="8195" width="15.33203125" style="849" customWidth="1"/>
    <col min="8196" max="8197" width="17.6640625" style="849" customWidth="1"/>
    <col min="8198" max="8198" width="13.88671875" style="849" bestFit="1" customWidth="1"/>
    <col min="8199" max="8202" width="11.44140625" style="849"/>
    <col min="8203" max="8203" width="19.33203125" style="849" customWidth="1"/>
    <col min="8204" max="8448" width="11.44140625" style="849"/>
    <col min="8449" max="8449" width="34" style="849" customWidth="1"/>
    <col min="8450" max="8450" width="17.6640625" style="849" customWidth="1"/>
    <col min="8451" max="8451" width="15.33203125" style="849" customWidth="1"/>
    <col min="8452" max="8453" width="17.6640625" style="849" customWidth="1"/>
    <col min="8454" max="8454" width="13.88671875" style="849" bestFit="1" customWidth="1"/>
    <col min="8455" max="8458" width="11.44140625" style="849"/>
    <col min="8459" max="8459" width="19.33203125" style="849" customWidth="1"/>
    <col min="8460" max="8704" width="11.44140625" style="849"/>
    <col min="8705" max="8705" width="34" style="849" customWidth="1"/>
    <col min="8706" max="8706" width="17.6640625" style="849" customWidth="1"/>
    <col min="8707" max="8707" width="15.33203125" style="849" customWidth="1"/>
    <col min="8708" max="8709" width="17.6640625" style="849" customWidth="1"/>
    <col min="8710" max="8710" width="13.88671875" style="849" bestFit="1" customWidth="1"/>
    <col min="8711" max="8714" width="11.44140625" style="849"/>
    <col min="8715" max="8715" width="19.33203125" style="849" customWidth="1"/>
    <col min="8716" max="8960" width="11.44140625" style="849"/>
    <col min="8961" max="8961" width="34" style="849" customWidth="1"/>
    <col min="8962" max="8962" width="17.6640625" style="849" customWidth="1"/>
    <col min="8963" max="8963" width="15.33203125" style="849" customWidth="1"/>
    <col min="8964" max="8965" width="17.6640625" style="849" customWidth="1"/>
    <col min="8966" max="8966" width="13.88671875" style="849" bestFit="1" customWidth="1"/>
    <col min="8967" max="8970" width="11.44140625" style="849"/>
    <col min="8971" max="8971" width="19.33203125" style="849" customWidth="1"/>
    <col min="8972" max="9216" width="11.44140625" style="849"/>
    <col min="9217" max="9217" width="34" style="849" customWidth="1"/>
    <col min="9218" max="9218" width="17.6640625" style="849" customWidth="1"/>
    <col min="9219" max="9219" width="15.33203125" style="849" customWidth="1"/>
    <col min="9220" max="9221" width="17.6640625" style="849" customWidth="1"/>
    <col min="9222" max="9222" width="13.88671875" style="849" bestFit="1" customWidth="1"/>
    <col min="9223" max="9226" width="11.44140625" style="849"/>
    <col min="9227" max="9227" width="19.33203125" style="849" customWidth="1"/>
    <col min="9228" max="9472" width="11.44140625" style="849"/>
    <col min="9473" max="9473" width="34" style="849" customWidth="1"/>
    <col min="9474" max="9474" width="17.6640625" style="849" customWidth="1"/>
    <col min="9475" max="9475" width="15.33203125" style="849" customWidth="1"/>
    <col min="9476" max="9477" width="17.6640625" style="849" customWidth="1"/>
    <col min="9478" max="9478" width="13.88671875" style="849" bestFit="1" customWidth="1"/>
    <col min="9479" max="9482" width="11.44140625" style="849"/>
    <col min="9483" max="9483" width="19.33203125" style="849" customWidth="1"/>
    <col min="9484" max="9728" width="11.44140625" style="849"/>
    <col min="9729" max="9729" width="34" style="849" customWidth="1"/>
    <col min="9730" max="9730" width="17.6640625" style="849" customWidth="1"/>
    <col min="9731" max="9731" width="15.33203125" style="849" customWidth="1"/>
    <col min="9732" max="9733" width="17.6640625" style="849" customWidth="1"/>
    <col min="9734" max="9734" width="13.88671875" style="849" bestFit="1" customWidth="1"/>
    <col min="9735" max="9738" width="11.44140625" style="849"/>
    <col min="9739" max="9739" width="19.33203125" style="849" customWidth="1"/>
    <col min="9740" max="9984" width="11.44140625" style="849"/>
    <col min="9985" max="9985" width="34" style="849" customWidth="1"/>
    <col min="9986" max="9986" width="17.6640625" style="849" customWidth="1"/>
    <col min="9987" max="9987" width="15.33203125" style="849" customWidth="1"/>
    <col min="9988" max="9989" width="17.6640625" style="849" customWidth="1"/>
    <col min="9990" max="9990" width="13.88671875" style="849" bestFit="1" customWidth="1"/>
    <col min="9991" max="9994" width="11.44140625" style="849"/>
    <col min="9995" max="9995" width="19.33203125" style="849" customWidth="1"/>
    <col min="9996" max="10240" width="11.44140625" style="849"/>
    <col min="10241" max="10241" width="34" style="849" customWidth="1"/>
    <col min="10242" max="10242" width="17.6640625" style="849" customWidth="1"/>
    <col min="10243" max="10243" width="15.33203125" style="849" customWidth="1"/>
    <col min="10244" max="10245" width="17.6640625" style="849" customWidth="1"/>
    <col min="10246" max="10246" width="13.88671875" style="849" bestFit="1" customWidth="1"/>
    <col min="10247" max="10250" width="11.44140625" style="849"/>
    <col min="10251" max="10251" width="19.33203125" style="849" customWidth="1"/>
    <col min="10252" max="10496" width="11.44140625" style="849"/>
    <col min="10497" max="10497" width="34" style="849" customWidth="1"/>
    <col min="10498" max="10498" width="17.6640625" style="849" customWidth="1"/>
    <col min="10499" max="10499" width="15.33203125" style="849" customWidth="1"/>
    <col min="10500" max="10501" width="17.6640625" style="849" customWidth="1"/>
    <col min="10502" max="10502" width="13.88671875" style="849" bestFit="1" customWidth="1"/>
    <col min="10503" max="10506" width="11.44140625" style="849"/>
    <col min="10507" max="10507" width="19.33203125" style="849" customWidth="1"/>
    <col min="10508" max="10752" width="11.44140625" style="849"/>
    <col min="10753" max="10753" width="34" style="849" customWidth="1"/>
    <col min="10754" max="10754" width="17.6640625" style="849" customWidth="1"/>
    <col min="10755" max="10755" width="15.33203125" style="849" customWidth="1"/>
    <col min="10756" max="10757" width="17.6640625" style="849" customWidth="1"/>
    <col min="10758" max="10758" width="13.88671875" style="849" bestFit="1" customWidth="1"/>
    <col min="10759" max="10762" width="11.44140625" style="849"/>
    <col min="10763" max="10763" width="19.33203125" style="849" customWidth="1"/>
    <col min="10764" max="11008" width="11.44140625" style="849"/>
    <col min="11009" max="11009" width="34" style="849" customWidth="1"/>
    <col min="11010" max="11010" width="17.6640625" style="849" customWidth="1"/>
    <col min="11011" max="11011" width="15.33203125" style="849" customWidth="1"/>
    <col min="11012" max="11013" width="17.6640625" style="849" customWidth="1"/>
    <col min="11014" max="11014" width="13.88671875" style="849" bestFit="1" customWidth="1"/>
    <col min="11015" max="11018" width="11.44140625" style="849"/>
    <col min="11019" max="11019" width="19.33203125" style="849" customWidth="1"/>
    <col min="11020" max="11264" width="11.44140625" style="849"/>
    <col min="11265" max="11265" width="34" style="849" customWidth="1"/>
    <col min="11266" max="11266" width="17.6640625" style="849" customWidth="1"/>
    <col min="11267" max="11267" width="15.33203125" style="849" customWidth="1"/>
    <col min="11268" max="11269" width="17.6640625" style="849" customWidth="1"/>
    <col min="11270" max="11270" width="13.88671875" style="849" bestFit="1" customWidth="1"/>
    <col min="11271" max="11274" width="11.44140625" style="849"/>
    <col min="11275" max="11275" width="19.33203125" style="849" customWidth="1"/>
    <col min="11276" max="11520" width="11.44140625" style="849"/>
    <col min="11521" max="11521" width="34" style="849" customWidth="1"/>
    <col min="11522" max="11522" width="17.6640625" style="849" customWidth="1"/>
    <col min="11523" max="11523" width="15.33203125" style="849" customWidth="1"/>
    <col min="11524" max="11525" width="17.6640625" style="849" customWidth="1"/>
    <col min="11526" max="11526" width="13.88671875" style="849" bestFit="1" customWidth="1"/>
    <col min="11527" max="11530" width="11.44140625" style="849"/>
    <col min="11531" max="11531" width="19.33203125" style="849" customWidth="1"/>
    <col min="11532" max="11776" width="11.44140625" style="849"/>
    <col min="11777" max="11777" width="34" style="849" customWidth="1"/>
    <col min="11778" max="11778" width="17.6640625" style="849" customWidth="1"/>
    <col min="11779" max="11779" width="15.33203125" style="849" customWidth="1"/>
    <col min="11780" max="11781" width="17.6640625" style="849" customWidth="1"/>
    <col min="11782" max="11782" width="13.88671875" style="849" bestFit="1" customWidth="1"/>
    <col min="11783" max="11786" width="11.44140625" style="849"/>
    <col min="11787" max="11787" width="19.33203125" style="849" customWidth="1"/>
    <col min="11788" max="12032" width="11.44140625" style="849"/>
    <col min="12033" max="12033" width="34" style="849" customWidth="1"/>
    <col min="12034" max="12034" width="17.6640625" style="849" customWidth="1"/>
    <col min="12035" max="12035" width="15.33203125" style="849" customWidth="1"/>
    <col min="12036" max="12037" width="17.6640625" style="849" customWidth="1"/>
    <col min="12038" max="12038" width="13.88671875" style="849" bestFit="1" customWidth="1"/>
    <col min="12039" max="12042" width="11.44140625" style="849"/>
    <col min="12043" max="12043" width="19.33203125" style="849" customWidth="1"/>
    <col min="12044" max="12288" width="11.44140625" style="849"/>
    <col min="12289" max="12289" width="34" style="849" customWidth="1"/>
    <col min="12290" max="12290" width="17.6640625" style="849" customWidth="1"/>
    <col min="12291" max="12291" width="15.33203125" style="849" customWidth="1"/>
    <col min="12292" max="12293" width="17.6640625" style="849" customWidth="1"/>
    <col min="12294" max="12294" width="13.88671875" style="849" bestFit="1" customWidth="1"/>
    <col min="12295" max="12298" width="11.44140625" style="849"/>
    <col min="12299" max="12299" width="19.33203125" style="849" customWidth="1"/>
    <col min="12300" max="12544" width="11.44140625" style="849"/>
    <col min="12545" max="12545" width="34" style="849" customWidth="1"/>
    <col min="12546" max="12546" width="17.6640625" style="849" customWidth="1"/>
    <col min="12547" max="12547" width="15.33203125" style="849" customWidth="1"/>
    <col min="12548" max="12549" width="17.6640625" style="849" customWidth="1"/>
    <col min="12550" max="12550" width="13.88671875" style="849" bestFit="1" customWidth="1"/>
    <col min="12551" max="12554" width="11.44140625" style="849"/>
    <col min="12555" max="12555" width="19.33203125" style="849" customWidth="1"/>
    <col min="12556" max="12800" width="11.44140625" style="849"/>
    <col min="12801" max="12801" width="34" style="849" customWidth="1"/>
    <col min="12802" max="12802" width="17.6640625" style="849" customWidth="1"/>
    <col min="12803" max="12803" width="15.33203125" style="849" customWidth="1"/>
    <col min="12804" max="12805" width="17.6640625" style="849" customWidth="1"/>
    <col min="12806" max="12806" width="13.88671875" style="849" bestFit="1" customWidth="1"/>
    <col min="12807" max="12810" width="11.44140625" style="849"/>
    <col min="12811" max="12811" width="19.33203125" style="849" customWidth="1"/>
    <col min="12812" max="13056" width="11.44140625" style="849"/>
    <col min="13057" max="13057" width="34" style="849" customWidth="1"/>
    <col min="13058" max="13058" width="17.6640625" style="849" customWidth="1"/>
    <col min="13059" max="13059" width="15.33203125" style="849" customWidth="1"/>
    <col min="13060" max="13061" width="17.6640625" style="849" customWidth="1"/>
    <col min="13062" max="13062" width="13.88671875" style="849" bestFit="1" customWidth="1"/>
    <col min="13063" max="13066" width="11.44140625" style="849"/>
    <col min="13067" max="13067" width="19.33203125" style="849" customWidth="1"/>
    <col min="13068" max="13312" width="11.44140625" style="849"/>
    <col min="13313" max="13313" width="34" style="849" customWidth="1"/>
    <col min="13314" max="13314" width="17.6640625" style="849" customWidth="1"/>
    <col min="13315" max="13315" width="15.33203125" style="849" customWidth="1"/>
    <col min="13316" max="13317" width="17.6640625" style="849" customWidth="1"/>
    <col min="13318" max="13318" width="13.88671875" style="849" bestFit="1" customWidth="1"/>
    <col min="13319" max="13322" width="11.44140625" style="849"/>
    <col min="13323" max="13323" width="19.33203125" style="849" customWidth="1"/>
    <col min="13324" max="13568" width="11.44140625" style="849"/>
    <col min="13569" max="13569" width="34" style="849" customWidth="1"/>
    <col min="13570" max="13570" width="17.6640625" style="849" customWidth="1"/>
    <col min="13571" max="13571" width="15.33203125" style="849" customWidth="1"/>
    <col min="13572" max="13573" width="17.6640625" style="849" customWidth="1"/>
    <col min="13574" max="13574" width="13.88671875" style="849" bestFit="1" customWidth="1"/>
    <col min="13575" max="13578" width="11.44140625" style="849"/>
    <col min="13579" max="13579" width="19.33203125" style="849" customWidth="1"/>
    <col min="13580" max="13824" width="11.44140625" style="849"/>
    <col min="13825" max="13825" width="34" style="849" customWidth="1"/>
    <col min="13826" max="13826" width="17.6640625" style="849" customWidth="1"/>
    <col min="13827" max="13827" width="15.33203125" style="849" customWidth="1"/>
    <col min="13828" max="13829" width="17.6640625" style="849" customWidth="1"/>
    <col min="13830" max="13830" width="13.88671875" style="849" bestFit="1" customWidth="1"/>
    <col min="13831" max="13834" width="11.44140625" style="849"/>
    <col min="13835" max="13835" width="19.33203125" style="849" customWidth="1"/>
    <col min="13836" max="14080" width="11.44140625" style="849"/>
    <col min="14081" max="14081" width="34" style="849" customWidth="1"/>
    <col min="14082" max="14082" width="17.6640625" style="849" customWidth="1"/>
    <col min="14083" max="14083" width="15.33203125" style="849" customWidth="1"/>
    <col min="14084" max="14085" width="17.6640625" style="849" customWidth="1"/>
    <col min="14086" max="14086" width="13.88671875" style="849" bestFit="1" customWidth="1"/>
    <col min="14087" max="14090" width="11.44140625" style="849"/>
    <col min="14091" max="14091" width="19.33203125" style="849" customWidth="1"/>
    <col min="14092" max="14336" width="11.44140625" style="849"/>
    <col min="14337" max="14337" width="34" style="849" customWidth="1"/>
    <col min="14338" max="14338" width="17.6640625" style="849" customWidth="1"/>
    <col min="14339" max="14339" width="15.33203125" style="849" customWidth="1"/>
    <col min="14340" max="14341" width="17.6640625" style="849" customWidth="1"/>
    <col min="14342" max="14342" width="13.88671875" style="849" bestFit="1" customWidth="1"/>
    <col min="14343" max="14346" width="11.44140625" style="849"/>
    <col min="14347" max="14347" width="19.33203125" style="849" customWidth="1"/>
    <col min="14348" max="14592" width="11.44140625" style="849"/>
    <col min="14593" max="14593" width="34" style="849" customWidth="1"/>
    <col min="14594" max="14594" width="17.6640625" style="849" customWidth="1"/>
    <col min="14595" max="14595" width="15.33203125" style="849" customWidth="1"/>
    <col min="14596" max="14597" width="17.6640625" style="849" customWidth="1"/>
    <col min="14598" max="14598" width="13.88671875" style="849" bestFit="1" customWidth="1"/>
    <col min="14599" max="14602" width="11.44140625" style="849"/>
    <col min="14603" max="14603" width="19.33203125" style="849" customWidth="1"/>
    <col min="14604" max="14848" width="11.44140625" style="849"/>
    <col min="14849" max="14849" width="34" style="849" customWidth="1"/>
    <col min="14850" max="14850" width="17.6640625" style="849" customWidth="1"/>
    <col min="14851" max="14851" width="15.33203125" style="849" customWidth="1"/>
    <col min="14852" max="14853" width="17.6640625" style="849" customWidth="1"/>
    <col min="14854" max="14854" width="13.88671875" style="849" bestFit="1" customWidth="1"/>
    <col min="14855" max="14858" width="11.44140625" style="849"/>
    <col min="14859" max="14859" width="19.33203125" style="849" customWidth="1"/>
    <col min="14860" max="15104" width="11.44140625" style="849"/>
    <col min="15105" max="15105" width="34" style="849" customWidth="1"/>
    <col min="15106" max="15106" width="17.6640625" style="849" customWidth="1"/>
    <col min="15107" max="15107" width="15.33203125" style="849" customWidth="1"/>
    <col min="15108" max="15109" width="17.6640625" style="849" customWidth="1"/>
    <col min="15110" max="15110" width="13.88671875" style="849" bestFit="1" customWidth="1"/>
    <col min="15111" max="15114" width="11.44140625" style="849"/>
    <col min="15115" max="15115" width="19.33203125" style="849" customWidth="1"/>
    <col min="15116" max="15360" width="11.44140625" style="849"/>
    <col min="15361" max="15361" width="34" style="849" customWidth="1"/>
    <col min="15362" max="15362" width="17.6640625" style="849" customWidth="1"/>
    <col min="15363" max="15363" width="15.33203125" style="849" customWidth="1"/>
    <col min="15364" max="15365" width="17.6640625" style="849" customWidth="1"/>
    <col min="15366" max="15366" width="13.88671875" style="849" bestFit="1" customWidth="1"/>
    <col min="15367" max="15370" width="11.44140625" style="849"/>
    <col min="15371" max="15371" width="19.33203125" style="849" customWidth="1"/>
    <col min="15372" max="15616" width="11.44140625" style="849"/>
    <col min="15617" max="15617" width="34" style="849" customWidth="1"/>
    <col min="15618" max="15618" width="17.6640625" style="849" customWidth="1"/>
    <col min="15619" max="15619" width="15.33203125" style="849" customWidth="1"/>
    <col min="15620" max="15621" width="17.6640625" style="849" customWidth="1"/>
    <col min="15622" max="15622" width="13.88671875" style="849" bestFit="1" customWidth="1"/>
    <col min="15623" max="15626" width="11.44140625" style="849"/>
    <col min="15627" max="15627" width="19.33203125" style="849" customWidth="1"/>
    <col min="15628" max="15872" width="11.44140625" style="849"/>
    <col min="15873" max="15873" width="34" style="849" customWidth="1"/>
    <col min="15874" max="15874" width="17.6640625" style="849" customWidth="1"/>
    <col min="15875" max="15875" width="15.33203125" style="849" customWidth="1"/>
    <col min="15876" max="15877" width="17.6640625" style="849" customWidth="1"/>
    <col min="15878" max="15878" width="13.88671875" style="849" bestFit="1" customWidth="1"/>
    <col min="15879" max="15882" width="11.44140625" style="849"/>
    <col min="15883" max="15883" width="19.33203125" style="849" customWidth="1"/>
    <col min="15884" max="16128" width="11.44140625" style="849"/>
    <col min="16129" max="16129" width="34" style="849" customWidth="1"/>
    <col min="16130" max="16130" width="17.6640625" style="849" customWidth="1"/>
    <col min="16131" max="16131" width="15.33203125" style="849" customWidth="1"/>
    <col min="16132" max="16133" width="17.6640625" style="849" customWidth="1"/>
    <col min="16134" max="16134" width="13.88671875" style="849" bestFit="1" customWidth="1"/>
    <col min="16135" max="16138" width="11.44140625" style="849"/>
    <col min="16139" max="16139" width="19.33203125" style="849" customWidth="1"/>
    <col min="16140" max="16384" width="11.44140625" style="849"/>
  </cols>
  <sheetData>
    <row r="1" spans="1:6" ht="13.8">
      <c r="A1" s="1594" t="s">
        <v>2775</v>
      </c>
      <c r="B1" s="850"/>
    </row>
    <row r="3" spans="1:6" ht="28.2" customHeight="1">
      <c r="A3" s="851" t="s">
        <v>2334</v>
      </c>
      <c r="B3" s="852"/>
      <c r="C3" s="852"/>
      <c r="D3" s="852"/>
      <c r="E3" s="852"/>
    </row>
    <row r="4" spans="1:6" ht="17.399999999999999" customHeight="1">
      <c r="A4" s="853">
        <v>46112</v>
      </c>
      <c r="B4" s="852"/>
      <c r="C4" s="852"/>
      <c r="D4" s="852"/>
      <c r="E4" s="852"/>
    </row>
    <row r="5" spans="1:6" ht="16.8" customHeight="1">
      <c r="A5" s="854" t="s">
        <v>101</v>
      </c>
      <c r="B5" s="852"/>
      <c r="C5" s="852"/>
      <c r="D5" s="852"/>
      <c r="E5" s="852"/>
    </row>
    <row r="6" spans="1:6">
      <c r="A6" s="855"/>
      <c r="B6" s="855"/>
      <c r="C6" s="856"/>
      <c r="D6" s="856"/>
      <c r="E6" s="856"/>
    </row>
    <row r="7" spans="1:6" ht="13.8" customHeight="1" thickBot="1">
      <c r="A7" s="857">
        <v>46170</v>
      </c>
      <c r="B7" s="855"/>
      <c r="C7" s="856"/>
      <c r="D7" s="856"/>
      <c r="E7" s="856"/>
    </row>
    <row r="8" spans="1:6" ht="25.5" customHeight="1">
      <c r="A8" s="858"/>
      <c r="B8" s="859" t="s">
        <v>2335</v>
      </c>
      <c r="C8" s="860"/>
      <c r="D8" s="861" t="s">
        <v>2336</v>
      </c>
      <c r="E8" s="861" t="s">
        <v>2337</v>
      </c>
    </row>
    <row r="9" spans="1:6" ht="25.5" customHeight="1">
      <c r="A9" s="862" t="s">
        <v>2338</v>
      </c>
      <c r="B9" s="863" t="s">
        <v>2339</v>
      </c>
      <c r="C9" s="863" t="s">
        <v>2340</v>
      </c>
      <c r="D9" s="852"/>
      <c r="E9" s="852"/>
    </row>
    <row r="10" spans="1:6" ht="13.5" customHeight="1">
      <c r="A10" s="864"/>
      <c r="B10" s="865"/>
      <c r="C10" s="865"/>
      <c r="D10" s="865"/>
      <c r="E10" s="865"/>
    </row>
    <row r="11" spans="1:6" ht="10.5" customHeight="1">
      <c r="A11" s="866"/>
      <c r="B11" s="867"/>
      <c r="C11" s="867"/>
      <c r="D11" s="867"/>
      <c r="E11" s="868"/>
    </row>
    <row r="12" spans="1:6" ht="18" customHeight="1">
      <c r="A12" s="869" t="s">
        <v>29</v>
      </c>
      <c r="B12" s="870">
        <v>13792406.619999999</v>
      </c>
      <c r="C12" s="870">
        <v>0</v>
      </c>
      <c r="D12" s="870">
        <v>3340658.1379999998</v>
      </c>
      <c r="E12" s="871">
        <v>17133064.759</v>
      </c>
      <c r="F12" s="872"/>
    </row>
    <row r="13" spans="1:6" ht="18" customHeight="1">
      <c r="A13" s="869" t="s">
        <v>30</v>
      </c>
      <c r="B13" s="870">
        <v>407034.16100000002</v>
      </c>
      <c r="C13" s="870">
        <v>0</v>
      </c>
      <c r="D13" s="870">
        <v>32775.716999999997</v>
      </c>
      <c r="E13" s="871">
        <v>439809.87900000002</v>
      </c>
      <c r="F13" s="872"/>
    </row>
    <row r="14" spans="1:6" ht="18" customHeight="1">
      <c r="A14" s="869" t="s">
        <v>31</v>
      </c>
      <c r="B14" s="870">
        <v>19228723.692000002</v>
      </c>
      <c r="C14" s="870">
        <v>0</v>
      </c>
      <c r="D14" s="870">
        <v>10071013.748</v>
      </c>
      <c r="E14" s="871">
        <v>29299737.440000001</v>
      </c>
      <c r="F14" s="872"/>
    </row>
    <row r="15" spans="1:6" ht="18" customHeight="1">
      <c r="A15" s="873" t="s">
        <v>32</v>
      </c>
      <c r="B15" s="870">
        <v>1091262.473</v>
      </c>
      <c r="C15" s="870">
        <v>77249.601999999999</v>
      </c>
      <c r="D15" s="870">
        <v>194853.908</v>
      </c>
      <c r="E15" s="871">
        <v>1363365.9839999999</v>
      </c>
      <c r="F15" s="872"/>
    </row>
    <row r="16" spans="1:6" ht="18" customHeight="1">
      <c r="A16" s="869" t="s">
        <v>33</v>
      </c>
      <c r="B16" s="870">
        <v>2153003.6570000001</v>
      </c>
      <c r="C16" s="870">
        <v>0</v>
      </c>
      <c r="D16" s="870">
        <v>894159.28500000003</v>
      </c>
      <c r="E16" s="871">
        <v>3047162.943</v>
      </c>
      <c r="F16" s="872"/>
    </row>
    <row r="17" spans="1:6" ht="18" customHeight="1">
      <c r="A17" s="874" t="s">
        <v>109</v>
      </c>
      <c r="B17" s="870">
        <v>9791961.1449999996</v>
      </c>
      <c r="C17" s="870">
        <v>0</v>
      </c>
      <c r="D17" s="870">
        <v>2142309.5959999999</v>
      </c>
      <c r="E17" s="871">
        <v>11934270.741</v>
      </c>
      <c r="F17" s="872"/>
    </row>
    <row r="18" spans="1:6" ht="18" customHeight="1">
      <c r="A18" s="869" t="s">
        <v>35</v>
      </c>
      <c r="B18" s="870">
        <v>1182708.0859999999</v>
      </c>
      <c r="C18" s="870">
        <v>0</v>
      </c>
      <c r="D18" s="870">
        <v>11831.562</v>
      </c>
      <c r="E18" s="871">
        <v>1194539.649</v>
      </c>
      <c r="F18" s="872"/>
    </row>
    <row r="19" spans="1:6" ht="18" customHeight="1">
      <c r="A19" s="869" t="s">
        <v>36</v>
      </c>
      <c r="B19" s="870">
        <v>8174608.8909999998</v>
      </c>
      <c r="C19" s="870">
        <v>0</v>
      </c>
      <c r="D19" s="870">
        <v>2643555.7779999999</v>
      </c>
      <c r="E19" s="871">
        <v>10818164.67</v>
      </c>
      <c r="F19" s="872"/>
    </row>
    <row r="20" spans="1:6" ht="18" customHeight="1">
      <c r="A20" s="869" t="s">
        <v>37</v>
      </c>
      <c r="B20" s="870">
        <v>2344870.83</v>
      </c>
      <c r="C20" s="870">
        <v>0</v>
      </c>
      <c r="D20" s="870">
        <v>656467.20499999996</v>
      </c>
      <c r="E20" s="871">
        <v>3001338.0359999998</v>
      </c>
      <c r="F20" s="872"/>
    </row>
    <row r="21" spans="1:6" ht="18" customHeight="1">
      <c r="A21" s="869" t="s">
        <v>38</v>
      </c>
      <c r="B21" s="870">
        <v>854808.44700000004</v>
      </c>
      <c r="C21" s="870">
        <v>0</v>
      </c>
      <c r="D21" s="870">
        <v>41784.627</v>
      </c>
      <c r="E21" s="871">
        <v>896593.07499999995</v>
      </c>
      <c r="F21" s="872"/>
    </row>
    <row r="22" spans="1:6" ht="18" customHeight="1">
      <c r="A22" s="869" t="s">
        <v>99</v>
      </c>
      <c r="B22" s="870">
        <v>1038192.148</v>
      </c>
      <c r="C22" s="870">
        <v>0</v>
      </c>
      <c r="D22" s="870">
        <v>50512.21</v>
      </c>
      <c r="E22" s="871">
        <v>1088704.358</v>
      </c>
      <c r="F22" s="872"/>
    </row>
    <row r="23" spans="1:6" ht="18" customHeight="1">
      <c r="A23" s="869" t="s">
        <v>40</v>
      </c>
      <c r="B23" s="870">
        <v>1348361.5870000001</v>
      </c>
      <c r="C23" s="870">
        <v>0</v>
      </c>
      <c r="D23" s="870">
        <v>221672.56700000001</v>
      </c>
      <c r="E23" s="871">
        <v>1570034.155</v>
      </c>
      <c r="F23" s="872"/>
    </row>
    <row r="24" spans="1:6" ht="18" customHeight="1">
      <c r="A24" s="869" t="s">
        <v>41</v>
      </c>
      <c r="B24" s="870">
        <v>401658.21799999999</v>
      </c>
      <c r="C24" s="870">
        <v>0</v>
      </c>
      <c r="D24" s="870">
        <v>3884.4589999999998</v>
      </c>
      <c r="E24" s="871">
        <v>405542.67700000003</v>
      </c>
      <c r="F24" s="872"/>
    </row>
    <row r="25" spans="1:6" ht="18" customHeight="1">
      <c r="A25" s="875" t="s">
        <v>2341</v>
      </c>
      <c r="B25" s="870">
        <v>121385.345</v>
      </c>
      <c r="C25" s="870">
        <v>0</v>
      </c>
      <c r="D25" s="870">
        <v>80923.562999999995</v>
      </c>
      <c r="E25" s="871">
        <v>202308.90900000001</v>
      </c>
      <c r="F25" s="872"/>
    </row>
    <row r="26" spans="1:6" ht="18" customHeight="1">
      <c r="A26" s="869" t="s">
        <v>43</v>
      </c>
      <c r="B26" s="870">
        <v>576269.93099999998</v>
      </c>
      <c r="C26" s="870">
        <v>0</v>
      </c>
      <c r="D26" s="870">
        <v>77030.906000000003</v>
      </c>
      <c r="E26" s="871">
        <v>653300.83799999999</v>
      </c>
      <c r="F26" s="872"/>
    </row>
    <row r="27" spans="1:6" ht="18" customHeight="1">
      <c r="A27" s="869" t="s">
        <v>44</v>
      </c>
      <c r="B27" s="870">
        <v>335221.95299999998</v>
      </c>
      <c r="C27" s="870">
        <v>0</v>
      </c>
      <c r="D27" s="870">
        <v>5225.8010000000004</v>
      </c>
      <c r="E27" s="871">
        <v>340447.75400000002</v>
      </c>
      <c r="F27" s="872"/>
    </row>
    <row r="28" spans="1:6" ht="18" customHeight="1">
      <c r="A28" s="869" t="s">
        <v>2342</v>
      </c>
      <c r="B28" s="870">
        <v>876693.59100000001</v>
      </c>
      <c r="C28" s="870">
        <v>0</v>
      </c>
      <c r="D28" s="870">
        <v>24202.992999999999</v>
      </c>
      <c r="E28" s="871">
        <v>900896.58400000003</v>
      </c>
      <c r="F28" s="872"/>
    </row>
    <row r="29" spans="1:6" ht="18" customHeight="1">
      <c r="A29" s="869" t="s">
        <v>46</v>
      </c>
      <c r="B29" s="870">
        <v>1117874.294</v>
      </c>
      <c r="C29" s="870">
        <v>0</v>
      </c>
      <c r="D29" s="870">
        <v>64044.228000000003</v>
      </c>
      <c r="E29" s="871">
        <v>1181918.523</v>
      </c>
      <c r="F29" s="872"/>
    </row>
    <row r="30" spans="1:6" ht="18" customHeight="1">
      <c r="A30" s="869" t="s">
        <v>47</v>
      </c>
      <c r="B30" s="870">
        <v>677793.304</v>
      </c>
      <c r="C30" s="870">
        <v>0</v>
      </c>
      <c r="D30" s="870">
        <v>28151.61</v>
      </c>
      <c r="E30" s="871">
        <v>705944.91500000004</v>
      </c>
      <c r="F30" s="872"/>
    </row>
    <row r="31" spans="1:6" ht="26.25" customHeight="1" thickBot="1">
      <c r="A31" s="876" t="s">
        <v>2343</v>
      </c>
      <c r="B31" s="877">
        <v>65514838.372999996</v>
      </c>
      <c r="C31" s="877">
        <v>77249.601999999999</v>
      </c>
      <c r="D31" s="877">
        <v>20585057.901000001</v>
      </c>
      <c r="E31" s="877">
        <v>86177145.888999984</v>
      </c>
      <c r="F31" s="878"/>
    </row>
    <row r="32" spans="1:6">
      <c r="A32" s="869" t="s">
        <v>2344</v>
      </c>
      <c r="B32" s="869"/>
      <c r="C32" s="879"/>
      <c r="D32" s="879"/>
      <c r="E32" s="879"/>
    </row>
    <row r="33" spans="1:13" ht="13.2" customHeight="1">
      <c r="A33" s="880" t="s">
        <v>2345</v>
      </c>
      <c r="B33" s="852"/>
      <c r="C33" s="852"/>
      <c r="D33" s="852"/>
      <c r="E33" s="852"/>
    </row>
    <row r="34" spans="1:13">
      <c r="A34" s="852"/>
      <c r="B34" s="852"/>
      <c r="C34" s="852"/>
      <c r="D34" s="852"/>
      <c r="E34" s="852"/>
    </row>
    <row r="35" spans="1:13">
      <c r="A35" s="881"/>
      <c r="B35" s="882"/>
      <c r="C35" s="882"/>
      <c r="D35" s="882"/>
      <c r="E35" s="882"/>
      <c r="F35" s="882"/>
      <c r="G35" s="882"/>
      <c r="H35" s="882"/>
      <c r="I35" s="882"/>
      <c r="J35" s="882"/>
      <c r="K35" s="882"/>
      <c r="L35" s="882"/>
      <c r="M35" s="882"/>
    </row>
    <row r="37" spans="1:13">
      <c r="A37" s="869"/>
    </row>
    <row r="205" spans="4:4">
      <c r="D205" s="849" t="s">
        <v>137</v>
      </c>
    </row>
  </sheetData>
  <mergeCells count="8">
    <mergeCell ref="A33:E34"/>
    <mergeCell ref="A35:M35"/>
    <mergeCell ref="A3:E3"/>
    <mergeCell ref="A4:E4"/>
    <mergeCell ref="A5:E5"/>
    <mergeCell ref="B8:C8"/>
    <mergeCell ref="D8:D9"/>
    <mergeCell ref="E8:E9"/>
  </mergeCells>
  <hyperlinks>
    <hyperlink ref="A1" location="Índice!A1" display="Volver al Índice" xr:uid="{25357377-5F07-4B16-A37F-0C8F1A6271BE}"/>
  </hyperlinks>
  <pageMargins left="0.75" right="0.75" top="1" bottom="1" header="0" footer="0"/>
  <pageSetup paperSize="9" orientation="portrait"/>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C4BD-9099-4B7A-ACB1-C49B2E4DCBBD}">
  <dimension ref="A1:L32"/>
  <sheetViews>
    <sheetView showGridLines="0" zoomScaleNormal="75" workbookViewId="0"/>
  </sheetViews>
  <sheetFormatPr baseColWidth="10" defaultColWidth="12.44140625" defaultRowHeight="13.2"/>
  <cols>
    <col min="1" max="1" width="37.44140625" style="389" customWidth="1"/>
    <col min="2" max="5" width="11.44140625" style="389" customWidth="1"/>
    <col min="6" max="6" width="11.109375" style="389" customWidth="1"/>
    <col min="7" max="7" width="11.44140625" style="389" customWidth="1"/>
    <col min="8" max="8" width="10.44140625" style="389" customWidth="1"/>
    <col min="9" max="9" width="11.109375" style="389" customWidth="1"/>
    <col min="10" max="10" width="10.44140625" style="389" customWidth="1"/>
    <col min="11" max="11" width="15.44140625" style="389" customWidth="1"/>
    <col min="12" max="12" width="14.44140625" style="389" customWidth="1"/>
    <col min="13" max="16384" width="12.44140625" style="389"/>
  </cols>
  <sheetData>
    <row r="1" spans="1:12" s="718" customFormat="1" ht="18" customHeight="1">
      <c r="A1" s="1594" t="s">
        <v>2775</v>
      </c>
      <c r="B1" s="651"/>
      <c r="C1" s="651"/>
      <c r="D1" s="651"/>
      <c r="E1" s="651"/>
      <c r="F1" s="651"/>
      <c r="G1" s="651"/>
      <c r="H1" s="651"/>
      <c r="I1" s="651"/>
      <c r="J1" s="651"/>
      <c r="K1" s="651"/>
    </row>
    <row r="2" spans="1:12" s="654" customFormat="1" ht="25.2" customHeight="1">
      <c r="A2" s="653" t="s">
        <v>2300</v>
      </c>
      <c r="B2" s="653"/>
      <c r="C2" s="653"/>
      <c r="D2" s="653"/>
      <c r="E2" s="653"/>
      <c r="F2" s="653"/>
      <c r="G2" s="653"/>
      <c r="H2" s="653"/>
      <c r="I2" s="653"/>
      <c r="J2" s="653"/>
      <c r="K2" s="653"/>
      <c r="L2" s="655"/>
    </row>
    <row r="3" spans="1:12" s="657" customFormat="1" ht="18" customHeight="1">
      <c r="A3" s="656">
        <v>46112</v>
      </c>
      <c r="B3" s="656"/>
      <c r="C3" s="656"/>
      <c r="D3" s="656"/>
      <c r="E3" s="656"/>
      <c r="F3" s="656"/>
      <c r="G3" s="656"/>
      <c r="H3" s="656"/>
      <c r="I3" s="656"/>
      <c r="J3" s="656"/>
      <c r="K3" s="656"/>
      <c r="L3" s="658"/>
    </row>
    <row r="4" spans="1:12" s="660" customFormat="1" ht="18" customHeight="1">
      <c r="A4" s="659" t="s">
        <v>154</v>
      </c>
      <c r="B4" s="659"/>
      <c r="C4" s="659"/>
      <c r="D4" s="659"/>
      <c r="E4" s="659"/>
      <c r="F4" s="659"/>
      <c r="G4" s="659"/>
      <c r="H4" s="659"/>
      <c r="I4" s="659"/>
      <c r="J4" s="659"/>
      <c r="K4" s="659"/>
      <c r="L4" s="661"/>
    </row>
    <row r="5" spans="1:12" ht="11.25" customHeight="1" thickBot="1">
      <c r="A5" s="820"/>
      <c r="B5" s="820"/>
      <c r="C5" s="820"/>
      <c r="D5" s="820"/>
      <c r="E5" s="820"/>
      <c r="F5" s="820"/>
      <c r="G5" s="820"/>
      <c r="H5" s="820"/>
      <c r="I5" s="820"/>
      <c r="J5" s="820"/>
      <c r="K5" s="820"/>
    </row>
    <row r="6" spans="1:12" ht="35.1" customHeight="1">
      <c r="A6" s="805" t="s">
        <v>1</v>
      </c>
      <c r="B6" s="770" t="s">
        <v>2301</v>
      </c>
      <c r="C6" s="770"/>
      <c r="D6" s="770"/>
      <c r="E6" s="770"/>
      <c r="F6" s="697" t="s">
        <v>2302</v>
      </c>
      <c r="G6" s="697" t="s">
        <v>2303</v>
      </c>
      <c r="H6" s="697" t="s">
        <v>2304</v>
      </c>
      <c r="I6" s="697" t="s">
        <v>2305</v>
      </c>
      <c r="J6" s="697" t="s">
        <v>2306</v>
      </c>
      <c r="K6" s="663" t="s">
        <v>2307</v>
      </c>
    </row>
    <row r="7" spans="1:12" ht="39.9" customHeight="1">
      <c r="A7" s="821"/>
      <c r="B7" s="773" t="s">
        <v>2119</v>
      </c>
      <c r="C7" s="773" t="s">
        <v>2308</v>
      </c>
      <c r="D7" s="773" t="s">
        <v>2309</v>
      </c>
      <c r="E7" s="773" t="s">
        <v>2032</v>
      </c>
      <c r="F7" s="699"/>
      <c r="G7" s="699"/>
      <c r="H7" s="699"/>
      <c r="I7" s="699"/>
      <c r="J7" s="699"/>
      <c r="K7" s="822"/>
    </row>
    <row r="8" spans="1:12" ht="9.75" customHeight="1">
      <c r="A8" s="388"/>
      <c r="B8" s="701"/>
      <c r="C8" s="701"/>
      <c r="D8" s="701"/>
      <c r="E8" s="701"/>
      <c r="F8" s="701"/>
      <c r="G8" s="701"/>
      <c r="H8" s="701"/>
      <c r="I8" s="701"/>
      <c r="J8" s="701"/>
      <c r="K8" s="701"/>
    </row>
    <row r="9" spans="1:12" s="677" customFormat="1" ht="20.100000000000001" customHeight="1">
      <c r="A9" s="672" t="s">
        <v>29</v>
      </c>
      <c r="B9" s="823">
        <v>5.7668801209218419</v>
      </c>
      <c r="C9" s="823">
        <v>2.4046011753004342E-2</v>
      </c>
      <c r="D9" s="823">
        <v>4.4310755951354706</v>
      </c>
      <c r="E9" s="823">
        <v>76.960447953216601</v>
      </c>
      <c r="F9" s="823" t="s">
        <v>111</v>
      </c>
      <c r="G9" s="823">
        <v>0.5191401535782918</v>
      </c>
      <c r="H9" s="823">
        <v>11.618708859164466</v>
      </c>
      <c r="I9" s="823">
        <v>0.65036073065371758</v>
      </c>
      <c r="J9" s="823">
        <v>2.9340575576599817E-2</v>
      </c>
      <c r="K9" s="824">
        <v>2393927.1340000001</v>
      </c>
      <c r="L9" s="675"/>
    </row>
    <row r="10" spans="1:12" s="677" customFormat="1" ht="20.100000000000001" customHeight="1">
      <c r="A10" s="672" t="s">
        <v>30</v>
      </c>
      <c r="B10" s="823">
        <v>2.6737477614520127</v>
      </c>
      <c r="C10" s="823">
        <v>0.367839441748818</v>
      </c>
      <c r="D10" s="823">
        <v>0.72145405711582689</v>
      </c>
      <c r="E10" s="823">
        <v>94.087317972866714</v>
      </c>
      <c r="F10" s="823" t="s">
        <v>111</v>
      </c>
      <c r="G10" s="823">
        <v>1.0819237529574355</v>
      </c>
      <c r="H10" s="823">
        <v>1.0677170138592003</v>
      </c>
      <c r="I10" s="823" t="s">
        <v>111</v>
      </c>
      <c r="J10" s="823" t="s">
        <v>111</v>
      </c>
      <c r="K10" s="824">
        <v>60816.207999999999</v>
      </c>
      <c r="L10" s="675"/>
    </row>
    <row r="11" spans="1:12" s="677" customFormat="1" ht="20.100000000000001" customHeight="1">
      <c r="A11" s="672" t="s">
        <v>31</v>
      </c>
      <c r="B11" s="823">
        <v>6.3083198642048171</v>
      </c>
      <c r="C11" s="823">
        <v>1.2928278780503148E-3</v>
      </c>
      <c r="D11" s="823">
        <v>8.748343804370931</v>
      </c>
      <c r="E11" s="823">
        <v>65.444588475224393</v>
      </c>
      <c r="F11" s="823">
        <v>0.60417115044704595</v>
      </c>
      <c r="G11" s="823">
        <v>3.891443763360992</v>
      </c>
      <c r="H11" s="823">
        <v>13.855773993743172</v>
      </c>
      <c r="I11" s="823">
        <v>6.7398086024736598E-2</v>
      </c>
      <c r="J11" s="823">
        <v>1.0786680347458466</v>
      </c>
      <c r="K11" s="824">
        <v>4539970.1690000007</v>
      </c>
      <c r="L11" s="675"/>
    </row>
    <row r="12" spans="1:12" s="677" customFormat="1" ht="20.100000000000001" customHeight="1">
      <c r="A12" s="672" t="s">
        <v>32</v>
      </c>
      <c r="B12" s="823">
        <v>7.1804523957195086</v>
      </c>
      <c r="C12" s="823">
        <v>0.41924430361089243</v>
      </c>
      <c r="D12" s="823">
        <v>6.6726095868535635</v>
      </c>
      <c r="E12" s="823">
        <v>82.808133600615548</v>
      </c>
      <c r="F12" s="823" t="s">
        <v>111</v>
      </c>
      <c r="G12" s="823" t="s">
        <v>111</v>
      </c>
      <c r="H12" s="823">
        <v>2.9193517683824588</v>
      </c>
      <c r="I12" s="823" t="s">
        <v>111</v>
      </c>
      <c r="J12" s="823">
        <v>2.0834481801990689E-4</v>
      </c>
      <c r="K12" s="824">
        <v>194389.28400000001</v>
      </c>
      <c r="L12" s="675"/>
    </row>
    <row r="13" spans="1:12" s="677" customFormat="1" ht="20.100000000000001" customHeight="1">
      <c r="A13" s="672" t="s">
        <v>33</v>
      </c>
      <c r="B13" s="823">
        <v>6.7151113650075072</v>
      </c>
      <c r="C13" s="823">
        <v>0.1429787220100712</v>
      </c>
      <c r="D13" s="823">
        <v>9.910586966704491</v>
      </c>
      <c r="E13" s="823">
        <v>74.896681079113577</v>
      </c>
      <c r="F13" s="823">
        <v>4.4775496536638891E-2</v>
      </c>
      <c r="G13" s="823" t="s">
        <v>111</v>
      </c>
      <c r="H13" s="823">
        <v>8.0197051151794874</v>
      </c>
      <c r="I13" s="823">
        <v>0.22004548204058735</v>
      </c>
      <c r="J13" s="823">
        <v>5.0115773407639494E-2</v>
      </c>
      <c r="K13" s="824">
        <v>412656.50699999998</v>
      </c>
      <c r="L13" s="675"/>
    </row>
    <row r="14" spans="1:12" s="677" customFormat="1" ht="20.100000000000001" customHeight="1">
      <c r="A14" s="672" t="s">
        <v>34</v>
      </c>
      <c r="B14" s="823">
        <v>6.5689249425490832</v>
      </c>
      <c r="C14" s="823">
        <v>4.7192622679357768E-2</v>
      </c>
      <c r="D14" s="823">
        <v>7.7745090743557039</v>
      </c>
      <c r="E14" s="823">
        <v>78.38380557041755</v>
      </c>
      <c r="F14" s="823">
        <v>0.11002958845237841</v>
      </c>
      <c r="G14" s="823">
        <v>1.5459109978759464</v>
      </c>
      <c r="H14" s="823">
        <v>1.8773840501774048</v>
      </c>
      <c r="I14" s="823">
        <v>1.3745189309855792</v>
      </c>
      <c r="J14" s="823">
        <v>2.3177242225070014</v>
      </c>
      <c r="K14" s="824">
        <v>1262743.976</v>
      </c>
      <c r="L14" s="675"/>
    </row>
    <row r="15" spans="1:12" s="677" customFormat="1" ht="20.100000000000001" customHeight="1">
      <c r="A15" s="672" t="s">
        <v>35</v>
      </c>
      <c r="B15" s="823">
        <v>15.144085987241015</v>
      </c>
      <c r="C15" s="823">
        <v>0.86990506251747501</v>
      </c>
      <c r="D15" s="823">
        <v>11.212026890884911</v>
      </c>
      <c r="E15" s="823">
        <v>9.16169996154896</v>
      </c>
      <c r="F15" s="823" t="s">
        <v>111</v>
      </c>
      <c r="G15" s="823" t="s">
        <v>111</v>
      </c>
      <c r="H15" s="823" t="s">
        <v>111</v>
      </c>
      <c r="I15" s="823">
        <v>59.697447603202647</v>
      </c>
      <c r="J15" s="823">
        <v>3.9148344946050027</v>
      </c>
      <c r="K15" s="824">
        <v>204231.13699999999</v>
      </c>
      <c r="L15" s="675"/>
    </row>
    <row r="16" spans="1:12" s="677" customFormat="1" ht="20.100000000000001" customHeight="1">
      <c r="A16" s="672" t="s">
        <v>36</v>
      </c>
      <c r="B16" s="823">
        <v>4.1086592110217808</v>
      </c>
      <c r="C16" s="823">
        <v>2.0840543201283694E-2</v>
      </c>
      <c r="D16" s="823">
        <v>10.271732401490773</v>
      </c>
      <c r="E16" s="823">
        <v>73.458527762007677</v>
      </c>
      <c r="F16" s="823">
        <v>2.4568072737126441</v>
      </c>
      <c r="G16" s="823">
        <v>0.38456464125697665</v>
      </c>
      <c r="H16" s="823">
        <v>9.2973205478807728</v>
      </c>
      <c r="I16" s="823" t="s">
        <v>111</v>
      </c>
      <c r="J16" s="823">
        <v>1.5476194280757416E-3</v>
      </c>
      <c r="K16" s="824">
        <v>1658094.9770000002</v>
      </c>
      <c r="L16" s="675"/>
    </row>
    <row r="17" spans="1:12" s="677" customFormat="1" ht="20.100000000000001" customHeight="1">
      <c r="A17" s="672" t="s">
        <v>37</v>
      </c>
      <c r="B17" s="823">
        <v>1.2848920632131955</v>
      </c>
      <c r="C17" s="823">
        <v>1.0194515514435209E-2</v>
      </c>
      <c r="D17" s="823">
        <v>3.42828099483576</v>
      </c>
      <c r="E17" s="823">
        <v>91.727896061914763</v>
      </c>
      <c r="F17" s="823" t="s">
        <v>111</v>
      </c>
      <c r="G17" s="823" t="s">
        <v>111</v>
      </c>
      <c r="H17" s="823">
        <v>2.1501029661122129</v>
      </c>
      <c r="I17" s="823">
        <v>0.65631007314839473</v>
      </c>
      <c r="J17" s="823">
        <v>0.74232332526124289</v>
      </c>
      <c r="K17" s="824">
        <v>876775.35899999994</v>
      </c>
      <c r="L17" s="675"/>
    </row>
    <row r="18" spans="1:12" s="677" customFormat="1" ht="20.100000000000001" customHeight="1">
      <c r="A18" s="672" t="s">
        <v>38</v>
      </c>
      <c r="B18" s="823">
        <v>2.7067161938548772</v>
      </c>
      <c r="C18" s="823">
        <v>2.2028278953041214E-2</v>
      </c>
      <c r="D18" s="823">
        <v>10.779723480864815</v>
      </c>
      <c r="E18" s="823">
        <v>72.79173596983766</v>
      </c>
      <c r="F18" s="823" t="s">
        <v>111</v>
      </c>
      <c r="G18" s="823" t="s">
        <v>111</v>
      </c>
      <c r="H18" s="823">
        <v>13.699787804200412</v>
      </c>
      <c r="I18" s="823" t="s">
        <v>111</v>
      </c>
      <c r="J18" s="823">
        <v>8.2722892159079244E-6</v>
      </c>
      <c r="K18" s="824">
        <v>120885.52199999998</v>
      </c>
      <c r="L18" s="675"/>
    </row>
    <row r="19" spans="1:12" s="677" customFormat="1" ht="20.100000000000001" customHeight="1">
      <c r="A19" s="678" t="s">
        <v>39</v>
      </c>
      <c r="B19" s="823">
        <v>2.0162019492820402</v>
      </c>
      <c r="C19" s="823">
        <v>6.7162462510894638E-2</v>
      </c>
      <c r="D19" s="823">
        <v>1.8245364022777548</v>
      </c>
      <c r="E19" s="823">
        <v>87.701376950344311</v>
      </c>
      <c r="F19" s="823">
        <v>2.3652871466809584</v>
      </c>
      <c r="G19" s="823" t="s">
        <v>111</v>
      </c>
      <c r="H19" s="823">
        <v>6.0254350889040413</v>
      </c>
      <c r="I19" s="823" t="s">
        <v>111</v>
      </c>
      <c r="J19" s="823" t="s">
        <v>111</v>
      </c>
      <c r="K19" s="824">
        <v>318280.46799999999</v>
      </c>
      <c r="L19" s="675"/>
    </row>
    <row r="20" spans="1:12" s="677" customFormat="1" ht="20.100000000000001" customHeight="1">
      <c r="A20" s="678" t="s">
        <v>114</v>
      </c>
      <c r="B20" s="823">
        <v>6.6867666362373974</v>
      </c>
      <c r="C20" s="823">
        <v>0.16708360189776267</v>
      </c>
      <c r="D20" s="823">
        <v>6.9934631035143839</v>
      </c>
      <c r="E20" s="823">
        <v>51.878069376956418</v>
      </c>
      <c r="F20" s="823">
        <v>0.36604478797505752</v>
      </c>
      <c r="G20" s="823" t="s">
        <v>111</v>
      </c>
      <c r="H20" s="823">
        <v>28.359060326635205</v>
      </c>
      <c r="I20" s="823">
        <v>3.4486441775108859E-2</v>
      </c>
      <c r="J20" s="823">
        <v>5.5150257250086598</v>
      </c>
      <c r="K20" s="824">
        <v>211625.19600000003</v>
      </c>
      <c r="L20" s="675"/>
    </row>
    <row r="21" spans="1:12" s="677" customFormat="1" ht="20.100000000000001" customHeight="1">
      <c r="A21" s="678" t="s">
        <v>132</v>
      </c>
      <c r="B21" s="823">
        <v>1.311435696616122</v>
      </c>
      <c r="C21" s="823">
        <v>0.82494330048969633</v>
      </c>
      <c r="D21" s="823">
        <v>1.6088310624894384</v>
      </c>
      <c r="E21" s="823">
        <v>95.485887832696577</v>
      </c>
      <c r="F21" s="823" t="s">
        <v>111</v>
      </c>
      <c r="G21" s="823" t="s">
        <v>111</v>
      </c>
      <c r="H21" s="823">
        <v>0.71379991046201263</v>
      </c>
      <c r="I21" s="823" t="s">
        <v>111</v>
      </c>
      <c r="J21" s="823">
        <v>5.5102197246150633E-2</v>
      </c>
      <c r="K21" s="824">
        <v>117572.444</v>
      </c>
      <c r="L21" s="675"/>
    </row>
    <row r="22" spans="1:12" s="677" customFormat="1" ht="20.100000000000001" customHeight="1">
      <c r="A22" s="27" t="s">
        <v>42</v>
      </c>
      <c r="B22" s="823">
        <v>3.3748214694923728</v>
      </c>
      <c r="C22" s="823">
        <v>0.70207102779387731</v>
      </c>
      <c r="D22" s="823">
        <v>0.1477590131463061</v>
      </c>
      <c r="E22" s="823">
        <v>95.194211971237934</v>
      </c>
      <c r="F22" s="823" t="s">
        <v>111</v>
      </c>
      <c r="G22" s="823" t="s">
        <v>111</v>
      </c>
      <c r="H22" s="823">
        <v>0.58113651832950686</v>
      </c>
      <c r="I22" s="823" t="s">
        <v>111</v>
      </c>
      <c r="J22" s="823" t="s">
        <v>111</v>
      </c>
      <c r="K22" s="824">
        <v>79155.239000000001</v>
      </c>
      <c r="L22" s="675"/>
    </row>
    <row r="23" spans="1:12" s="677" customFormat="1" ht="20.100000000000001" customHeight="1">
      <c r="A23" s="678" t="s">
        <v>43</v>
      </c>
      <c r="B23" s="823">
        <v>27.049324784230215</v>
      </c>
      <c r="C23" s="823">
        <v>1.1690800850935981</v>
      </c>
      <c r="D23" s="823">
        <v>13.258095399875048</v>
      </c>
      <c r="E23" s="823">
        <v>53.382711014560456</v>
      </c>
      <c r="F23" s="823">
        <v>4.66939009988387</v>
      </c>
      <c r="G23" s="823" t="s">
        <v>111</v>
      </c>
      <c r="H23" s="823" t="s">
        <v>111</v>
      </c>
      <c r="I23" s="823">
        <v>0.4713647442136642</v>
      </c>
      <c r="J23" s="823">
        <v>3.3872143159935631E-5</v>
      </c>
      <c r="K23" s="824">
        <v>29522.784999999996</v>
      </c>
      <c r="L23" s="675"/>
    </row>
    <row r="24" spans="1:12" s="677" customFormat="1" ht="20.100000000000001" customHeight="1">
      <c r="A24" s="678" t="s">
        <v>44</v>
      </c>
      <c r="B24" s="823">
        <v>66.809424023045977</v>
      </c>
      <c r="C24" s="823">
        <v>4.8372040621793611</v>
      </c>
      <c r="D24" s="823">
        <v>18.7827807568769</v>
      </c>
      <c r="E24" s="823">
        <v>8.8025318413979523</v>
      </c>
      <c r="F24" s="823" t="s">
        <v>111</v>
      </c>
      <c r="G24" s="823" t="s">
        <v>111</v>
      </c>
      <c r="H24" s="823">
        <v>0.76805931649981241</v>
      </c>
      <c r="I24" s="823" t="s">
        <v>111</v>
      </c>
      <c r="J24" s="823" t="s">
        <v>111</v>
      </c>
      <c r="K24" s="824">
        <v>21692.986000000001</v>
      </c>
      <c r="L24" s="675"/>
    </row>
    <row r="25" spans="1:12" s="677" customFormat="1" ht="20.100000000000001" customHeight="1">
      <c r="A25" s="678" t="s">
        <v>45</v>
      </c>
      <c r="B25" s="823">
        <v>11.501686167958336</v>
      </c>
      <c r="C25" s="823">
        <v>2.0736809234938645</v>
      </c>
      <c r="D25" s="823">
        <v>10.935712505716282</v>
      </c>
      <c r="E25" s="823">
        <v>42.491949391851364</v>
      </c>
      <c r="F25" s="823">
        <v>14.356085112234931</v>
      </c>
      <c r="G25" s="823" t="s">
        <v>111</v>
      </c>
      <c r="H25" s="823">
        <v>18.640885898745225</v>
      </c>
      <c r="I25" s="823" t="s">
        <v>111</v>
      </c>
      <c r="J25" s="823" t="s">
        <v>111</v>
      </c>
      <c r="K25" s="824">
        <v>87841.19</v>
      </c>
      <c r="L25" s="675"/>
    </row>
    <row r="26" spans="1:12" s="677" customFormat="1" ht="20.100000000000001" customHeight="1">
      <c r="A26" s="678" t="s">
        <v>46</v>
      </c>
      <c r="B26" s="823">
        <v>0.67534585938448322</v>
      </c>
      <c r="C26" s="823">
        <v>3.8108690438812945E-2</v>
      </c>
      <c r="D26" s="823">
        <v>0.95893837147434247</v>
      </c>
      <c r="E26" s="823">
        <v>98.315955020078022</v>
      </c>
      <c r="F26" s="823" t="s">
        <v>111</v>
      </c>
      <c r="G26" s="823" t="s">
        <v>111</v>
      </c>
      <c r="H26" s="823">
        <v>1.1652058624337266E-2</v>
      </c>
      <c r="I26" s="823" t="s">
        <v>111</v>
      </c>
      <c r="J26" s="823" t="s">
        <v>111</v>
      </c>
      <c r="K26" s="824">
        <v>467119.17400000006</v>
      </c>
      <c r="L26" s="675"/>
    </row>
    <row r="27" spans="1:12" s="677" customFormat="1" ht="20.100000000000001" customHeight="1">
      <c r="A27" s="678" t="s">
        <v>47</v>
      </c>
      <c r="B27" s="823">
        <v>0.51190476001080576</v>
      </c>
      <c r="C27" s="823">
        <v>0.15688202936709189</v>
      </c>
      <c r="D27" s="823">
        <v>0.78385112935492796</v>
      </c>
      <c r="E27" s="823">
        <v>98.237131517716605</v>
      </c>
      <c r="F27" s="823" t="s">
        <v>111</v>
      </c>
      <c r="G27" s="823" t="s">
        <v>111</v>
      </c>
      <c r="H27" s="823">
        <v>0.31023056355056916</v>
      </c>
      <c r="I27" s="823" t="s">
        <v>111</v>
      </c>
      <c r="J27" s="823" t="s">
        <v>111</v>
      </c>
      <c r="K27" s="824">
        <v>182284.103</v>
      </c>
      <c r="L27" s="675"/>
    </row>
    <row r="28" spans="1:12" s="828" customFormat="1" ht="30.75" customHeight="1" thickBot="1">
      <c r="A28" s="679" t="s">
        <v>48</v>
      </c>
      <c r="B28" s="825">
        <v>5.4815690491772875</v>
      </c>
      <c r="C28" s="825">
        <v>8.2103222552812646E-2</v>
      </c>
      <c r="D28" s="825">
        <v>7.0859393547564178</v>
      </c>
      <c r="E28" s="825">
        <v>73.487269632882132</v>
      </c>
      <c r="F28" s="826">
        <v>0.69512403098976605</v>
      </c>
      <c r="G28" s="826">
        <v>1.6288544663712494</v>
      </c>
      <c r="H28" s="825">
        <v>9.498334505733979</v>
      </c>
      <c r="I28" s="825">
        <v>1.2446084919839175</v>
      </c>
      <c r="J28" s="825">
        <v>0.79619724555242866</v>
      </c>
      <c r="K28" s="827">
        <v>13239583.858000001</v>
      </c>
      <c r="L28" s="675"/>
    </row>
    <row r="29" spans="1:12" ht="5.25" customHeight="1">
      <c r="A29" s="828"/>
      <c r="B29" s="829"/>
      <c r="C29" s="829"/>
      <c r="D29" s="829"/>
      <c r="E29" s="829"/>
      <c r="F29" s="829"/>
      <c r="G29" s="829"/>
      <c r="H29" s="829"/>
      <c r="I29" s="829"/>
      <c r="J29" s="829"/>
      <c r="K29" s="829"/>
      <c r="L29" s="830"/>
    </row>
    <row r="30" spans="1:12">
      <c r="A30" s="785" t="s">
        <v>135</v>
      </c>
      <c r="B30" s="831"/>
      <c r="C30" s="684"/>
      <c r="D30" s="684"/>
      <c r="E30" s="684"/>
      <c r="F30" s="684"/>
      <c r="G30" s="684"/>
      <c r="H30" s="684"/>
      <c r="I30" s="684"/>
      <c r="J30" s="684"/>
      <c r="K30" s="684"/>
    </row>
    <row r="31" spans="1:12" ht="13.2" customHeight="1">
      <c r="A31" s="691"/>
      <c r="B31" s="691"/>
      <c r="C31" s="691"/>
      <c r="D31" s="691"/>
      <c r="E31" s="691"/>
      <c r="F31" s="691"/>
      <c r="G31" s="691"/>
      <c r="H31" s="691"/>
      <c r="I31" s="691"/>
      <c r="J31" s="691"/>
      <c r="K31" s="691"/>
      <c r="L31" s="691"/>
    </row>
    <row r="32" spans="1:12">
      <c r="A32" s="18"/>
      <c r="B32" s="677"/>
      <c r="C32" s="677"/>
      <c r="D32" s="677"/>
      <c r="E32" s="677"/>
      <c r="F32" s="677"/>
      <c r="G32" s="677"/>
      <c r="H32" s="677"/>
    </row>
  </sheetData>
  <mergeCells count="8">
    <mergeCell ref="J6:J7"/>
    <mergeCell ref="K6:K7"/>
    <mergeCell ref="A6:A7"/>
    <mergeCell ref="B6:E6"/>
    <mergeCell ref="F6:F7"/>
    <mergeCell ref="G6:G7"/>
    <mergeCell ref="H6:H7"/>
    <mergeCell ref="I6:I7"/>
  </mergeCells>
  <hyperlinks>
    <hyperlink ref="A1" location="Índice!A1" display="Volver al Índice" xr:uid="{932B9313-3D32-4EE9-9E44-8DDE5DBF9174}"/>
  </hyperlinks>
  <printOptions horizontalCentered="1" verticalCentered="1"/>
  <pageMargins left="0.98425196850393704" right="0.98425196850393704" top="0.98425196850393704" bottom="0.98425196850393704" header="0.43307086614173229" footer="0.43307086614173229"/>
  <pageSetup paperSize="9" scale="70" fitToWidth="0" fitToHeight="0" orientation="landscape" r:id="rId1"/>
  <headerFooter alignWithMargins="0"/>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9141C6-6BA7-4D32-8353-6CDC7F7032CB}">
  <dimension ref="A1:O33"/>
  <sheetViews>
    <sheetView showGridLines="0" zoomScale="85" zoomScaleNormal="85" workbookViewId="0"/>
  </sheetViews>
  <sheetFormatPr baseColWidth="10" defaultColWidth="12.44140625" defaultRowHeight="13.2"/>
  <cols>
    <col min="1" max="1" width="32.109375" style="389" customWidth="1"/>
    <col min="2" max="14" width="12.44140625" style="389" customWidth="1"/>
    <col min="15" max="15" width="14.44140625" style="389" customWidth="1"/>
    <col min="16" max="16384" width="12.44140625" style="389"/>
  </cols>
  <sheetData>
    <row r="1" spans="1:15" s="718" customFormat="1" ht="18" customHeight="1">
      <c r="A1" s="1594" t="s">
        <v>2775</v>
      </c>
      <c r="B1" s="965"/>
      <c r="C1" s="965"/>
      <c r="D1" s="965"/>
      <c r="E1" s="965"/>
      <c r="F1" s="965"/>
      <c r="G1" s="965"/>
      <c r="H1" s="965"/>
      <c r="I1" s="965"/>
      <c r="J1" s="965"/>
      <c r="K1" s="965"/>
      <c r="L1" s="965"/>
      <c r="M1" s="965"/>
      <c r="N1" s="965"/>
    </row>
    <row r="2" spans="1:15" s="654" customFormat="1" ht="25.2" customHeight="1">
      <c r="A2" s="653" t="s">
        <v>2379</v>
      </c>
      <c r="B2" s="653"/>
      <c r="C2" s="653"/>
      <c r="D2" s="653"/>
      <c r="E2" s="653"/>
      <c r="F2" s="653"/>
      <c r="G2" s="653"/>
      <c r="H2" s="653"/>
      <c r="I2" s="653"/>
      <c r="J2" s="653"/>
      <c r="K2" s="653"/>
      <c r="L2" s="653"/>
      <c r="M2" s="653"/>
      <c r="N2" s="653"/>
      <c r="O2" s="655"/>
    </row>
    <row r="3" spans="1:15" s="657" customFormat="1" ht="18" customHeight="1">
      <c r="A3" s="656">
        <v>46112</v>
      </c>
      <c r="B3" s="656"/>
      <c r="C3" s="656"/>
      <c r="D3" s="656"/>
      <c r="E3" s="656"/>
      <c r="F3" s="656"/>
      <c r="G3" s="656"/>
      <c r="H3" s="656"/>
      <c r="I3" s="656"/>
      <c r="J3" s="656"/>
      <c r="K3" s="656"/>
      <c r="L3" s="656"/>
      <c r="M3" s="656"/>
      <c r="N3" s="656"/>
      <c r="O3" s="658"/>
    </row>
    <row r="4" spans="1:15" s="660" customFormat="1" ht="18" customHeight="1">
      <c r="A4" s="659" t="s">
        <v>154</v>
      </c>
      <c r="B4" s="659"/>
      <c r="C4" s="659"/>
      <c r="D4" s="659"/>
      <c r="E4" s="659"/>
      <c r="F4" s="659"/>
      <c r="G4" s="659"/>
      <c r="H4" s="659"/>
      <c r="I4" s="659"/>
      <c r="J4" s="659"/>
      <c r="K4" s="659"/>
      <c r="L4" s="659"/>
      <c r="M4" s="659"/>
      <c r="N4" s="659"/>
      <c r="O4" s="661"/>
    </row>
    <row r="5" spans="1:15" ht="11.25" customHeight="1" thickBot="1">
      <c r="A5" s="820"/>
      <c r="B5" s="820"/>
      <c r="C5" s="820"/>
      <c r="D5" s="820"/>
      <c r="E5" s="820"/>
      <c r="F5" s="820"/>
      <c r="G5" s="820"/>
      <c r="H5" s="820"/>
      <c r="I5" s="820"/>
      <c r="J5" s="820"/>
      <c r="K5" s="820"/>
      <c r="L5" s="820"/>
      <c r="M5" s="820"/>
      <c r="N5" s="820"/>
    </row>
    <row r="6" spans="1:15" ht="35.1" customHeight="1">
      <c r="A6" s="805" t="s">
        <v>1</v>
      </c>
      <c r="B6" s="770" t="s">
        <v>2301</v>
      </c>
      <c r="C6" s="770"/>
      <c r="D6" s="770"/>
      <c r="E6" s="770"/>
      <c r="F6" s="770"/>
      <c r="G6" s="770"/>
      <c r="H6" s="697" t="s">
        <v>2302</v>
      </c>
      <c r="I6" s="697" t="s">
        <v>2303</v>
      </c>
      <c r="J6" s="697" t="s">
        <v>2380</v>
      </c>
      <c r="K6" s="697" t="s">
        <v>2304</v>
      </c>
      <c r="L6" s="697" t="s">
        <v>2305</v>
      </c>
      <c r="M6" s="697" t="s">
        <v>2306</v>
      </c>
      <c r="N6" s="663" t="s">
        <v>2381</v>
      </c>
    </row>
    <row r="7" spans="1:15" ht="81.75" customHeight="1">
      <c r="A7" s="821"/>
      <c r="B7" s="966" t="s">
        <v>2382</v>
      </c>
      <c r="C7" s="966" t="s">
        <v>2383</v>
      </c>
      <c r="D7" s="966" t="s">
        <v>2308</v>
      </c>
      <c r="E7" s="966" t="s">
        <v>2268</v>
      </c>
      <c r="F7" s="966" t="s">
        <v>2384</v>
      </c>
      <c r="G7" s="966" t="s">
        <v>2385</v>
      </c>
      <c r="H7" s="699"/>
      <c r="I7" s="699"/>
      <c r="J7" s="699"/>
      <c r="K7" s="699"/>
      <c r="L7" s="699"/>
      <c r="M7" s="699"/>
      <c r="N7" s="822"/>
    </row>
    <row r="8" spans="1:15" ht="9.75" customHeight="1">
      <c r="A8" s="388"/>
      <c r="B8" s="701"/>
      <c r="C8" s="701"/>
      <c r="D8" s="701"/>
      <c r="E8" s="701"/>
      <c r="F8" s="701"/>
      <c r="G8" s="701"/>
      <c r="H8" s="701"/>
      <c r="I8" s="701"/>
      <c r="J8" s="701"/>
      <c r="K8" s="701"/>
      <c r="L8" s="701"/>
      <c r="M8" s="701"/>
      <c r="N8" s="701"/>
    </row>
    <row r="9" spans="1:15" s="677" customFormat="1" ht="20.100000000000001" customHeight="1">
      <c r="A9" s="672" t="s">
        <v>29</v>
      </c>
      <c r="B9" s="967">
        <v>58.117470238008032</v>
      </c>
      <c r="C9" s="967">
        <v>0.41138000660899848</v>
      </c>
      <c r="D9" s="967">
        <v>5.7969685955938918E-2</v>
      </c>
      <c r="E9" s="967">
        <v>14.771782501538327</v>
      </c>
      <c r="F9" s="967">
        <v>2.4078524959462539</v>
      </c>
      <c r="G9" s="967">
        <v>4.612519583164703</v>
      </c>
      <c r="H9" s="967">
        <v>4.2416228216891705</v>
      </c>
      <c r="I9" s="967" t="s">
        <v>111</v>
      </c>
      <c r="J9" s="967">
        <v>5.931792348893536</v>
      </c>
      <c r="K9" s="967" t="s">
        <v>111</v>
      </c>
      <c r="L9" s="967">
        <v>8.8294987033200343</v>
      </c>
      <c r="M9" s="967">
        <v>0.61811161487502109</v>
      </c>
      <c r="N9" s="968">
        <v>560254.14773999993</v>
      </c>
      <c r="O9" s="675"/>
    </row>
    <row r="10" spans="1:15" s="677" customFormat="1" ht="20.100000000000001" customHeight="1">
      <c r="A10" s="672" t="s">
        <v>30</v>
      </c>
      <c r="B10" s="967">
        <v>67.702662385517129</v>
      </c>
      <c r="C10" s="967">
        <v>3.0600623311766006</v>
      </c>
      <c r="D10" s="967">
        <v>1.0340186918126909E-2</v>
      </c>
      <c r="E10" s="967">
        <v>14.126496276286971</v>
      </c>
      <c r="F10" s="967" t="s">
        <v>111</v>
      </c>
      <c r="G10" s="967">
        <v>7.7442298822522089</v>
      </c>
      <c r="H10" s="967" t="s">
        <v>111</v>
      </c>
      <c r="I10" s="967" t="s">
        <v>111</v>
      </c>
      <c r="J10" s="967">
        <v>7.329663093853239</v>
      </c>
      <c r="K10" s="967" t="s">
        <v>111</v>
      </c>
      <c r="L10" s="967" t="s">
        <v>111</v>
      </c>
      <c r="M10" s="967">
        <v>2.6545843995719118E-2</v>
      </c>
      <c r="N10" s="968">
        <v>16094.873460000001</v>
      </c>
      <c r="O10" s="675"/>
    </row>
    <row r="11" spans="1:15" s="677" customFormat="1" ht="20.100000000000001" customHeight="1">
      <c r="A11" s="672" t="s">
        <v>31</v>
      </c>
      <c r="B11" s="967">
        <v>34.564997509977715</v>
      </c>
      <c r="C11" s="967">
        <v>9.4808181257100728E-3</v>
      </c>
      <c r="D11" s="967">
        <v>0.50384979839501132</v>
      </c>
      <c r="E11" s="967">
        <v>13.263891974666448</v>
      </c>
      <c r="F11" s="967">
        <v>6.3516826487019351</v>
      </c>
      <c r="G11" s="967">
        <v>12.528050818384918</v>
      </c>
      <c r="H11" s="967" t="s">
        <v>111</v>
      </c>
      <c r="I11" s="967" t="s">
        <v>111</v>
      </c>
      <c r="J11" s="967">
        <v>8.3921569840833499</v>
      </c>
      <c r="K11" s="967" t="s">
        <v>111</v>
      </c>
      <c r="L11" s="967">
        <v>24.385889447664908</v>
      </c>
      <c r="M11" s="967" t="s">
        <v>111</v>
      </c>
      <c r="N11" s="968">
        <v>858568.94332000008</v>
      </c>
      <c r="O11" s="675"/>
    </row>
    <row r="12" spans="1:15" s="677" customFormat="1" ht="20.100000000000001" customHeight="1">
      <c r="A12" s="672" t="s">
        <v>32</v>
      </c>
      <c r="B12" s="967">
        <v>68.298065846184613</v>
      </c>
      <c r="C12" s="967">
        <v>2.670989979583201E-2</v>
      </c>
      <c r="D12" s="967" t="s">
        <v>111</v>
      </c>
      <c r="E12" s="967">
        <v>21.113291986125279</v>
      </c>
      <c r="F12" s="967">
        <v>1.8157267433697155</v>
      </c>
      <c r="G12" s="967">
        <v>2.377336726359577</v>
      </c>
      <c r="H12" s="967" t="s">
        <v>111</v>
      </c>
      <c r="I12" s="967">
        <v>5.0912118834921333E-2</v>
      </c>
      <c r="J12" s="967">
        <v>6.313185825520641</v>
      </c>
      <c r="K12" s="967" t="s">
        <v>111</v>
      </c>
      <c r="L12" s="967" t="s">
        <v>111</v>
      </c>
      <c r="M12" s="967">
        <v>4.7708538094122831E-3</v>
      </c>
      <c r="N12" s="968">
        <v>82103.752420000004</v>
      </c>
      <c r="O12" s="675"/>
    </row>
    <row r="13" spans="1:15" s="677" customFormat="1" ht="20.100000000000001" customHeight="1">
      <c r="A13" s="672" t="s">
        <v>33</v>
      </c>
      <c r="B13" s="967">
        <v>62.528325980336476</v>
      </c>
      <c r="C13" s="967">
        <v>0.68423770224682656</v>
      </c>
      <c r="D13" s="967">
        <v>0.5059512762370727</v>
      </c>
      <c r="E13" s="967">
        <v>16.512980238844044</v>
      </c>
      <c r="F13" s="967">
        <v>3.2787656398334262</v>
      </c>
      <c r="G13" s="967">
        <v>5.9409420654426652</v>
      </c>
      <c r="H13" s="967" t="s">
        <v>111</v>
      </c>
      <c r="I13" s="967" t="s">
        <v>111</v>
      </c>
      <c r="J13" s="967">
        <v>2.1991269268433511</v>
      </c>
      <c r="K13" s="967" t="s">
        <v>111</v>
      </c>
      <c r="L13" s="967">
        <v>8.3496701702161449</v>
      </c>
      <c r="M13" s="967" t="s">
        <v>111</v>
      </c>
      <c r="N13" s="968">
        <v>185109.37000999998</v>
      </c>
      <c r="O13" s="675"/>
    </row>
    <row r="14" spans="1:15" s="677" customFormat="1" ht="20.100000000000001" customHeight="1">
      <c r="A14" s="672" t="s">
        <v>109</v>
      </c>
      <c r="B14" s="967">
        <v>75.829854458560447</v>
      </c>
      <c r="C14" s="967">
        <v>0.41660970089398797</v>
      </c>
      <c r="D14" s="967">
        <v>0.36361435588359653</v>
      </c>
      <c r="E14" s="967">
        <v>13.650760329765779</v>
      </c>
      <c r="F14" s="967">
        <v>9.91093890536527E-5</v>
      </c>
      <c r="G14" s="967">
        <v>5.4866006875489006</v>
      </c>
      <c r="H14" s="967" t="s">
        <v>111</v>
      </c>
      <c r="I14" s="967" t="s">
        <v>111</v>
      </c>
      <c r="J14" s="967">
        <v>4.0125191995990663</v>
      </c>
      <c r="K14" s="967" t="s">
        <v>111</v>
      </c>
      <c r="L14" s="967">
        <v>0.23882453670347059</v>
      </c>
      <c r="M14" s="967">
        <v>1.1176216556880467E-3</v>
      </c>
      <c r="N14" s="968">
        <v>372487.41368000006</v>
      </c>
      <c r="O14" s="675"/>
    </row>
    <row r="15" spans="1:15" s="677" customFormat="1" ht="20.100000000000001" customHeight="1">
      <c r="A15" s="672" t="s">
        <v>35</v>
      </c>
      <c r="B15" s="967">
        <v>6.0042063580825689</v>
      </c>
      <c r="C15" s="967">
        <v>9.5270316947640418E-2</v>
      </c>
      <c r="D15" s="967">
        <v>0.19400444926323429</v>
      </c>
      <c r="E15" s="967">
        <v>3.448573828890237</v>
      </c>
      <c r="F15" s="967" t="s">
        <v>111</v>
      </c>
      <c r="G15" s="967" t="s">
        <v>111</v>
      </c>
      <c r="H15" s="967">
        <v>3.5735618471659882</v>
      </c>
      <c r="I15" s="967" t="s">
        <v>111</v>
      </c>
      <c r="J15" s="967">
        <v>0.1006560480445019</v>
      </c>
      <c r="K15" s="967">
        <v>86.583727151605828</v>
      </c>
      <c r="L15" s="967" t="s">
        <v>111</v>
      </c>
      <c r="M15" s="967" t="s">
        <v>111</v>
      </c>
      <c r="N15" s="968">
        <v>87564.713410000011</v>
      </c>
      <c r="O15" s="675"/>
    </row>
    <row r="16" spans="1:15" s="677" customFormat="1" ht="20.100000000000001" customHeight="1">
      <c r="A16" s="672" t="s">
        <v>36</v>
      </c>
      <c r="B16" s="967">
        <v>55.68387866921055</v>
      </c>
      <c r="C16" s="967" t="s">
        <v>111</v>
      </c>
      <c r="D16" s="967">
        <v>0.4263302139295706</v>
      </c>
      <c r="E16" s="967">
        <v>10.17699417345251</v>
      </c>
      <c r="F16" s="967">
        <v>8.2387357616516823</v>
      </c>
      <c r="G16" s="967">
        <v>8.6764461531667276</v>
      </c>
      <c r="H16" s="967" t="s">
        <v>111</v>
      </c>
      <c r="I16" s="967" t="s">
        <v>111</v>
      </c>
      <c r="J16" s="967">
        <v>5.3842425063981878</v>
      </c>
      <c r="K16" s="967" t="s">
        <v>111</v>
      </c>
      <c r="L16" s="967">
        <v>10.285985667298092</v>
      </c>
      <c r="M16" s="967">
        <v>1.1273868548926793</v>
      </c>
      <c r="N16" s="968">
        <v>467644.72346999997</v>
      </c>
      <c r="O16" s="675"/>
    </row>
    <row r="17" spans="1:15" s="677" customFormat="1" ht="20.100000000000001" customHeight="1">
      <c r="A17" s="672" t="s">
        <v>37</v>
      </c>
      <c r="B17" s="967">
        <v>61.889931593201787</v>
      </c>
      <c r="C17" s="967">
        <v>0.9960545326699769</v>
      </c>
      <c r="D17" s="967">
        <v>0.13206724139788814</v>
      </c>
      <c r="E17" s="967">
        <v>16.280979668661711</v>
      </c>
      <c r="F17" s="967">
        <v>1.9602312516537557</v>
      </c>
      <c r="G17" s="967">
        <v>4.3841075047374005</v>
      </c>
      <c r="H17" s="967" t="s">
        <v>111</v>
      </c>
      <c r="I17" s="967">
        <v>7.3142190575938813E-3</v>
      </c>
      <c r="J17" s="967">
        <v>3.0020404845650401</v>
      </c>
      <c r="K17" s="967" t="s">
        <v>111</v>
      </c>
      <c r="L17" s="967">
        <v>11.338242011416909</v>
      </c>
      <c r="M17" s="967">
        <v>9.0314926379343012E-3</v>
      </c>
      <c r="N17" s="968">
        <v>173917.54198000001</v>
      </c>
      <c r="O17" s="675"/>
    </row>
    <row r="18" spans="1:15" s="677" customFormat="1" ht="20.100000000000001" customHeight="1">
      <c r="A18" s="672" t="s">
        <v>38</v>
      </c>
      <c r="B18" s="967">
        <v>63.282467474546721</v>
      </c>
      <c r="C18" s="967">
        <v>3.772902093847029</v>
      </c>
      <c r="D18" s="967">
        <v>1.7655960773538055E-2</v>
      </c>
      <c r="E18" s="967">
        <v>4.5893656658333466</v>
      </c>
      <c r="F18" s="967">
        <v>4.3674300400403858</v>
      </c>
      <c r="G18" s="967">
        <v>0.97350267066010754</v>
      </c>
      <c r="H18" s="967" t="s">
        <v>111</v>
      </c>
      <c r="I18" s="967" t="s">
        <v>111</v>
      </c>
      <c r="J18" s="967">
        <v>2.137494275990214</v>
      </c>
      <c r="K18" s="967" t="s">
        <v>111</v>
      </c>
      <c r="L18" s="967">
        <v>20.857554262209437</v>
      </c>
      <c r="M18" s="967">
        <v>1.6275560992320109E-3</v>
      </c>
      <c r="N18" s="968">
        <v>70247.040979999991</v>
      </c>
      <c r="O18" s="675"/>
    </row>
    <row r="19" spans="1:15" s="677" customFormat="1" ht="20.100000000000001" customHeight="1">
      <c r="A19" s="678" t="s">
        <v>39</v>
      </c>
      <c r="B19" s="967">
        <v>40.980824497334936</v>
      </c>
      <c r="C19" s="967">
        <v>0.45356727501330424</v>
      </c>
      <c r="D19" s="967">
        <v>0.16842559422403708</v>
      </c>
      <c r="E19" s="967">
        <v>1.6149595489926529</v>
      </c>
      <c r="F19" s="967">
        <v>1.8777554123345819</v>
      </c>
      <c r="G19" s="967" t="s">
        <v>111</v>
      </c>
      <c r="H19" s="967" t="s">
        <v>111</v>
      </c>
      <c r="I19" s="967">
        <v>38.465959028447365</v>
      </c>
      <c r="J19" s="967">
        <v>3.7947489254953735</v>
      </c>
      <c r="K19" s="967" t="s">
        <v>111</v>
      </c>
      <c r="L19" s="967">
        <v>12.630541778807475</v>
      </c>
      <c r="M19" s="967">
        <v>1.321793935027004E-2</v>
      </c>
      <c r="N19" s="968">
        <v>72789.863420000009</v>
      </c>
      <c r="O19" s="675"/>
    </row>
    <row r="20" spans="1:15" s="677" customFormat="1" ht="20.100000000000001" customHeight="1">
      <c r="A20" s="678" t="s">
        <v>114</v>
      </c>
      <c r="B20" s="967">
        <v>42.749159315875715</v>
      </c>
      <c r="C20" s="967">
        <v>0.49831174616416063</v>
      </c>
      <c r="D20" s="967">
        <v>1.5860119519072691</v>
      </c>
      <c r="E20" s="967">
        <v>15.864267154990715</v>
      </c>
      <c r="F20" s="967">
        <v>0.62369449808553024</v>
      </c>
      <c r="G20" s="967" t="s">
        <v>111</v>
      </c>
      <c r="H20" s="967" t="s">
        <v>111</v>
      </c>
      <c r="I20" s="967" t="s">
        <v>111</v>
      </c>
      <c r="J20" s="967">
        <v>0.16508198388159981</v>
      </c>
      <c r="K20" s="967" t="s">
        <v>111</v>
      </c>
      <c r="L20" s="967">
        <v>21.606442845289532</v>
      </c>
      <c r="M20" s="967">
        <v>16.907030503805483</v>
      </c>
      <c r="N20" s="968">
        <v>85177.919899999994</v>
      </c>
      <c r="O20" s="675"/>
    </row>
    <row r="21" spans="1:15" s="677" customFormat="1" ht="20.100000000000001" customHeight="1">
      <c r="A21" s="678" t="s">
        <v>132</v>
      </c>
      <c r="B21" s="967">
        <v>81.840178889752806</v>
      </c>
      <c r="C21" s="967">
        <v>0.168918361605638</v>
      </c>
      <c r="D21" s="967">
        <v>5.107685655108074E-2</v>
      </c>
      <c r="E21" s="967" t="s">
        <v>111</v>
      </c>
      <c r="F21" s="967">
        <v>3.1802714272095565</v>
      </c>
      <c r="G21" s="967" t="s">
        <v>111</v>
      </c>
      <c r="H21" s="967" t="s">
        <v>111</v>
      </c>
      <c r="I21" s="967">
        <v>5.654773825884865</v>
      </c>
      <c r="J21" s="967">
        <v>9.0610806256349328</v>
      </c>
      <c r="K21" s="967" t="s">
        <v>111</v>
      </c>
      <c r="L21" s="967" t="s">
        <v>111</v>
      </c>
      <c r="M21" s="967">
        <v>4.3700013361113926E-2</v>
      </c>
      <c r="N21" s="968">
        <v>19916.378349999999</v>
      </c>
      <c r="O21" s="675"/>
    </row>
    <row r="22" spans="1:15" s="677" customFormat="1" ht="20.100000000000001" customHeight="1">
      <c r="A22" s="27" t="s">
        <v>42</v>
      </c>
      <c r="B22" s="967">
        <v>69.555949943653658</v>
      </c>
      <c r="C22" s="967">
        <v>0.28857700695755784</v>
      </c>
      <c r="D22" s="967" t="s">
        <v>111</v>
      </c>
      <c r="E22" s="967">
        <v>4.4270164222073261</v>
      </c>
      <c r="F22" s="967" t="s">
        <v>111</v>
      </c>
      <c r="G22" s="967">
        <v>14.553251017953217</v>
      </c>
      <c r="H22" s="967" t="s">
        <v>111</v>
      </c>
      <c r="I22" s="967" t="s">
        <v>111</v>
      </c>
      <c r="J22" s="967">
        <v>7.3196485065409114</v>
      </c>
      <c r="K22" s="967" t="s">
        <v>111</v>
      </c>
      <c r="L22" s="967" t="s">
        <v>111</v>
      </c>
      <c r="M22" s="967">
        <v>3.8555571026873436</v>
      </c>
      <c r="N22" s="968">
        <v>16686.935839999998</v>
      </c>
      <c r="O22" s="675"/>
    </row>
    <row r="23" spans="1:15" s="677" customFormat="1" ht="20.100000000000001" customHeight="1">
      <c r="A23" s="678" t="s">
        <v>43</v>
      </c>
      <c r="B23" s="967">
        <v>74.571077538028476</v>
      </c>
      <c r="C23" s="967">
        <v>5.1039468358515121</v>
      </c>
      <c r="D23" s="967" t="s">
        <v>111</v>
      </c>
      <c r="E23" s="967">
        <v>18.374848632109142</v>
      </c>
      <c r="F23" s="967" t="s">
        <v>111</v>
      </c>
      <c r="G23" s="967" t="s">
        <v>111</v>
      </c>
      <c r="H23" s="967" t="s">
        <v>111</v>
      </c>
      <c r="I23" s="967" t="s">
        <v>111</v>
      </c>
      <c r="J23" s="967">
        <v>5.6632038437738161E-2</v>
      </c>
      <c r="K23" s="967">
        <v>1.893494955573146</v>
      </c>
      <c r="L23" s="967" t="s">
        <v>111</v>
      </c>
      <c r="M23" s="967" t="s">
        <v>111</v>
      </c>
      <c r="N23" s="968">
        <v>16468.469539999998</v>
      </c>
      <c r="O23" s="675"/>
    </row>
    <row r="24" spans="1:15" s="677" customFormat="1" ht="20.100000000000001" customHeight="1">
      <c r="A24" s="678" t="s">
        <v>44</v>
      </c>
      <c r="B24" s="967">
        <v>99.958907010295562</v>
      </c>
      <c r="C24" s="967" t="s">
        <v>111</v>
      </c>
      <c r="D24" s="967">
        <v>1.5128030454168559E-2</v>
      </c>
      <c r="E24" s="967" t="s">
        <v>111</v>
      </c>
      <c r="F24" s="967" t="s">
        <v>111</v>
      </c>
      <c r="G24" s="967" t="s">
        <v>111</v>
      </c>
      <c r="H24" s="967" t="s">
        <v>111</v>
      </c>
      <c r="I24" s="967" t="s">
        <v>111</v>
      </c>
      <c r="J24" s="967">
        <v>2.5964959250259906E-2</v>
      </c>
      <c r="K24" s="967" t="s">
        <v>111</v>
      </c>
      <c r="L24" s="967" t="s">
        <v>111</v>
      </c>
      <c r="M24" s="967" t="s">
        <v>111</v>
      </c>
      <c r="N24" s="968">
        <v>13757.772410000001</v>
      </c>
      <c r="O24" s="675"/>
    </row>
    <row r="25" spans="1:15" s="677" customFormat="1" ht="20.100000000000001" customHeight="1">
      <c r="A25" s="678" t="s">
        <v>45</v>
      </c>
      <c r="B25" s="967">
        <v>62.117421399784604</v>
      </c>
      <c r="C25" s="967">
        <v>4.6758662494815395</v>
      </c>
      <c r="D25" s="967">
        <v>0.66384033905385109</v>
      </c>
      <c r="E25" s="967">
        <v>10.741637246836921</v>
      </c>
      <c r="F25" s="967">
        <v>10.795408309983893</v>
      </c>
      <c r="G25" s="967" t="s">
        <v>111</v>
      </c>
      <c r="H25" s="967" t="s">
        <v>111</v>
      </c>
      <c r="I25" s="967" t="s">
        <v>111</v>
      </c>
      <c r="J25" s="967">
        <v>2.0015839486410874E-2</v>
      </c>
      <c r="K25" s="967" t="s">
        <v>111</v>
      </c>
      <c r="L25" s="967">
        <v>10.985810615372797</v>
      </c>
      <c r="M25" s="967" t="s">
        <v>111</v>
      </c>
      <c r="N25" s="968">
        <v>44944.954749999997</v>
      </c>
      <c r="O25" s="675"/>
    </row>
    <row r="26" spans="1:15" s="677" customFormat="1" ht="20.100000000000001" customHeight="1">
      <c r="A26" s="678" t="s">
        <v>46</v>
      </c>
      <c r="B26" s="967">
        <v>70.034991379355475</v>
      </c>
      <c r="C26" s="967" t="s">
        <v>111</v>
      </c>
      <c r="D26" s="967" t="s">
        <v>111</v>
      </c>
      <c r="E26" s="967">
        <v>19.675026338425496</v>
      </c>
      <c r="F26" s="967">
        <v>4.9690474581422022</v>
      </c>
      <c r="G26" s="967" t="s">
        <v>111</v>
      </c>
      <c r="H26" s="967" t="s">
        <v>111</v>
      </c>
      <c r="I26" s="967">
        <v>1.5329494923972873</v>
      </c>
      <c r="J26" s="967">
        <v>3.7879853316795371</v>
      </c>
      <c r="K26" s="967" t="s">
        <v>111</v>
      </c>
      <c r="L26" s="967" t="s">
        <v>111</v>
      </c>
      <c r="M26" s="967" t="s">
        <v>111</v>
      </c>
      <c r="N26" s="968">
        <v>51239.063249999999</v>
      </c>
      <c r="O26" s="675"/>
    </row>
    <row r="27" spans="1:15" s="677" customFormat="1" ht="20.100000000000001" customHeight="1">
      <c r="A27" s="678" t="s">
        <v>47</v>
      </c>
      <c r="B27" s="967">
        <v>71.942113213859741</v>
      </c>
      <c r="C27" s="967" t="s">
        <v>111</v>
      </c>
      <c r="D27" s="967" t="s">
        <v>111</v>
      </c>
      <c r="E27" s="967">
        <v>14.636410316985671</v>
      </c>
      <c r="F27" s="967">
        <v>9.6155377138163161</v>
      </c>
      <c r="G27" s="967" t="s">
        <v>111</v>
      </c>
      <c r="H27" s="967" t="s">
        <v>111</v>
      </c>
      <c r="I27" s="967" t="s">
        <v>111</v>
      </c>
      <c r="J27" s="967">
        <v>3.8059387553382713</v>
      </c>
      <c r="K27" s="967" t="s">
        <v>111</v>
      </c>
      <c r="L27" s="967" t="s">
        <v>111</v>
      </c>
      <c r="M27" s="967" t="s">
        <v>111</v>
      </c>
      <c r="N27" s="968">
        <v>18876.744640000001</v>
      </c>
      <c r="O27" s="675"/>
    </row>
    <row r="28" spans="1:15" s="828" customFormat="1" ht="30.75" customHeight="1" thickBot="1">
      <c r="A28" s="679" t="s">
        <v>48</v>
      </c>
      <c r="B28" s="969">
        <v>52.985108025284703</v>
      </c>
      <c r="C28" s="969">
        <v>0.43448251707584962</v>
      </c>
      <c r="D28" s="969">
        <v>0.34641146859206612</v>
      </c>
      <c r="E28" s="969">
        <v>12.942061354967052</v>
      </c>
      <c r="F28" s="969">
        <v>4.1176137347720694</v>
      </c>
      <c r="G28" s="969">
        <v>6.825091728581806</v>
      </c>
      <c r="H28" s="969">
        <v>0.83678584160500269</v>
      </c>
      <c r="I28" s="969">
        <v>0.93238731786599449</v>
      </c>
      <c r="J28" s="969">
        <v>5.3289827320301857</v>
      </c>
      <c r="K28" s="969">
        <v>2.3687666640561744</v>
      </c>
      <c r="L28" s="969">
        <v>12.14092007076478</v>
      </c>
      <c r="M28" s="969">
        <v>0.7413885444042918</v>
      </c>
      <c r="N28" s="970">
        <v>3213850.6225700006</v>
      </c>
      <c r="O28" s="675"/>
    </row>
    <row r="29" spans="1:15" ht="9.75" customHeight="1">
      <c r="A29" s="828"/>
      <c r="B29" s="829"/>
      <c r="C29" s="829"/>
      <c r="D29" s="829"/>
      <c r="E29" s="829"/>
      <c r="F29" s="829"/>
      <c r="G29" s="829"/>
      <c r="H29" s="829"/>
      <c r="I29" s="829"/>
      <c r="J29" s="829"/>
      <c r="K29" s="829"/>
      <c r="L29" s="829"/>
      <c r="M29" s="829"/>
      <c r="N29" s="829"/>
      <c r="O29" s="971"/>
    </row>
    <row r="30" spans="1:15">
      <c r="A30" s="785" t="s">
        <v>135</v>
      </c>
      <c r="B30" s="831"/>
      <c r="C30" s="684"/>
      <c r="D30" s="684"/>
      <c r="E30" s="684"/>
      <c r="F30" s="684"/>
      <c r="G30" s="684"/>
      <c r="H30" s="684"/>
      <c r="I30" s="684"/>
      <c r="J30" s="684"/>
      <c r="K30" s="684"/>
      <c r="L30" s="684"/>
      <c r="M30" s="684"/>
      <c r="N30" s="684"/>
      <c r="O30" s="664"/>
    </row>
    <row r="31" spans="1:15" ht="13.2" customHeight="1">
      <c r="A31" s="691"/>
      <c r="B31" s="691"/>
      <c r="C31" s="691"/>
      <c r="D31" s="691"/>
      <c r="E31" s="691"/>
      <c r="F31" s="691"/>
      <c r="G31" s="691"/>
      <c r="H31" s="691"/>
      <c r="I31" s="691"/>
      <c r="J31" s="691"/>
      <c r="K31" s="691"/>
      <c r="L31" s="691"/>
      <c r="M31" s="684"/>
      <c r="N31" s="684"/>
      <c r="O31" s="664"/>
    </row>
    <row r="32" spans="1:15">
      <c r="A32" s="18"/>
      <c r="B32" s="677"/>
      <c r="C32" s="677"/>
      <c r="D32" s="677"/>
      <c r="E32" s="677"/>
      <c r="F32" s="677"/>
      <c r="G32" s="677"/>
      <c r="H32" s="677"/>
      <c r="J32" s="664"/>
      <c r="K32" s="664"/>
      <c r="L32" s="664"/>
      <c r="M32" s="664"/>
      <c r="N32" s="664"/>
      <c r="O32" s="664"/>
    </row>
    <row r="33" spans="1:15">
      <c r="A33" s="664"/>
      <c r="B33" s="664"/>
      <c r="C33" s="664"/>
      <c r="D33" s="664"/>
      <c r="E33" s="664"/>
      <c r="F33" s="664"/>
      <c r="G33" s="664"/>
      <c r="H33" s="664"/>
      <c r="I33" s="664"/>
      <c r="J33" s="664"/>
      <c r="K33" s="664"/>
      <c r="L33" s="664"/>
      <c r="M33" s="664"/>
      <c r="N33" s="664"/>
      <c r="O33" s="664"/>
    </row>
  </sheetData>
  <mergeCells count="9">
    <mergeCell ref="L6:L7"/>
    <mergeCell ref="M6:M7"/>
    <mergeCell ref="N6:N7"/>
    <mergeCell ref="A6:A7"/>
    <mergeCell ref="B6:G6"/>
    <mergeCell ref="H6:H7"/>
    <mergeCell ref="I6:I7"/>
    <mergeCell ref="J6:J7"/>
    <mergeCell ref="K6:K7"/>
  </mergeCells>
  <hyperlinks>
    <hyperlink ref="A1" location="Índice!A1" display="Volver al Índice" xr:uid="{F8D83276-C72C-426B-87C1-F1117FB74EB2}"/>
  </hyperlinks>
  <printOptions horizontalCentered="1" verticalCentered="1"/>
  <pageMargins left="0.98425196850393704" right="0.98425196850393704" top="0.98425196850393704" bottom="0.98425196850393704" header="0.43307086614173229" footer="0.43307086614173229"/>
  <pageSetup paperSize="9" scale="68" fitToWidth="0" fitToHeight="0" orientation="landscape" r:id="rId1"/>
  <headerFooter alignWithMargins="0"/>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BC912D-EFCD-4BA4-8F76-94013C49E9F1}">
  <dimension ref="A1:Y57"/>
  <sheetViews>
    <sheetView showGridLines="0" zoomScaleNormal="75" workbookViewId="0"/>
  </sheetViews>
  <sheetFormatPr baseColWidth="10" defaultColWidth="12.44140625" defaultRowHeight="13.2"/>
  <cols>
    <col min="1" max="1" width="38.44140625" style="389" customWidth="1"/>
    <col min="2" max="7" width="15.44140625" style="389" customWidth="1"/>
    <col min="8" max="8" width="18.44140625" style="389" customWidth="1"/>
    <col min="9" max="16384" width="12.44140625" style="389"/>
  </cols>
  <sheetData>
    <row r="1" spans="1:9" s="651" customFormat="1" ht="20.100000000000001" customHeight="1">
      <c r="A1" s="1594" t="s">
        <v>2775</v>
      </c>
    </row>
    <row r="2" spans="1:9" s="766" customFormat="1" ht="25.2" customHeight="1">
      <c r="A2" s="653" t="s">
        <v>2310</v>
      </c>
      <c r="B2" s="653"/>
      <c r="C2" s="653"/>
      <c r="D2" s="653"/>
      <c r="E2" s="653"/>
      <c r="F2" s="653"/>
      <c r="G2" s="653"/>
      <c r="H2" s="653"/>
    </row>
    <row r="3" spans="1:9" s="832" customFormat="1" ht="20.100000000000001" customHeight="1">
      <c r="A3" s="656">
        <v>46112</v>
      </c>
      <c r="B3" s="656"/>
      <c r="C3" s="656"/>
      <c r="D3" s="656"/>
      <c r="E3" s="656"/>
      <c r="F3" s="656"/>
      <c r="G3" s="656"/>
      <c r="H3" s="656"/>
    </row>
    <row r="4" spans="1:9" s="833" customFormat="1" ht="20.100000000000001" customHeight="1">
      <c r="A4" s="659" t="s">
        <v>154</v>
      </c>
      <c r="B4" s="659"/>
      <c r="C4" s="659"/>
      <c r="D4" s="659"/>
      <c r="E4" s="659"/>
      <c r="F4" s="659"/>
      <c r="G4" s="659"/>
      <c r="H4" s="659"/>
    </row>
    <row r="5" spans="1:9" s="714" customFormat="1" ht="9.75" customHeight="1" thickBot="1"/>
    <row r="6" spans="1:9" s="714" customFormat="1" ht="66.75" customHeight="1">
      <c r="A6" s="834" t="s">
        <v>1</v>
      </c>
      <c r="B6" s="795" t="s">
        <v>2311</v>
      </c>
      <c r="C6" s="795" t="s">
        <v>2312</v>
      </c>
      <c r="D6" s="795" t="s">
        <v>2313</v>
      </c>
      <c r="E6" s="795" t="s">
        <v>2314</v>
      </c>
      <c r="F6" s="795" t="s">
        <v>2315</v>
      </c>
      <c r="G6" s="795" t="s">
        <v>2316</v>
      </c>
      <c r="H6" s="794" t="s">
        <v>2317</v>
      </c>
      <c r="I6" s="744"/>
    </row>
    <row r="7" spans="1:9" s="714" customFormat="1" ht="7.5" customHeight="1">
      <c r="A7" s="835"/>
      <c r="B7" s="836"/>
      <c r="C7" s="836"/>
      <c r="D7" s="836"/>
      <c r="E7" s="836"/>
      <c r="F7" s="836"/>
      <c r="G7" s="836"/>
      <c r="H7" s="836"/>
      <c r="I7" s="744"/>
    </row>
    <row r="8" spans="1:9" s="677" customFormat="1" ht="20.100000000000001" customHeight="1">
      <c r="A8" s="672" t="s">
        <v>29</v>
      </c>
      <c r="B8" s="837">
        <v>34.652445844388886</v>
      </c>
      <c r="C8" s="837">
        <v>8.4204928796085579</v>
      </c>
      <c r="D8" s="837">
        <v>5.6031737231256831E-2</v>
      </c>
      <c r="E8" s="837">
        <v>1.8931091410870398</v>
      </c>
      <c r="F8" s="837">
        <v>53.02427649982144</v>
      </c>
      <c r="G8" s="837">
        <v>1.9536437690542283</v>
      </c>
      <c r="H8" s="838">
        <v>776345.73100000003</v>
      </c>
    </row>
    <row r="9" spans="1:9" s="677" customFormat="1" ht="20.100000000000001" customHeight="1">
      <c r="A9" s="672" t="s">
        <v>30</v>
      </c>
      <c r="B9" s="837">
        <v>40.738621139550851</v>
      </c>
      <c r="C9" s="837">
        <v>24.093016584202839</v>
      </c>
      <c r="D9" s="837">
        <v>0.45479665671693814</v>
      </c>
      <c r="E9" s="837">
        <v>2.3409189889449262</v>
      </c>
      <c r="F9" s="837">
        <v>30.07575238363669</v>
      </c>
      <c r="G9" s="837">
        <v>2.2968900577059679</v>
      </c>
      <c r="H9" s="838">
        <v>23870.668000000001</v>
      </c>
    </row>
    <row r="10" spans="1:9" s="677" customFormat="1" ht="20.100000000000001" customHeight="1">
      <c r="A10" s="672" t="s">
        <v>31</v>
      </c>
      <c r="B10" s="837">
        <v>29.756050365319897</v>
      </c>
      <c r="C10" s="837">
        <v>22.014855828869024</v>
      </c>
      <c r="D10" s="837">
        <v>8.5524354941620029E-2</v>
      </c>
      <c r="E10" s="837">
        <v>2.3503035198042443</v>
      </c>
      <c r="F10" s="837">
        <v>41.967536321947151</v>
      </c>
      <c r="G10" s="837">
        <v>3.8257296091180657</v>
      </c>
      <c r="H10" s="838">
        <v>1562421.6059999999</v>
      </c>
    </row>
    <row r="11" spans="1:9" s="677" customFormat="1" ht="20.100000000000001" customHeight="1">
      <c r="A11" s="672" t="s">
        <v>32</v>
      </c>
      <c r="B11" s="837">
        <v>38.978636090938885</v>
      </c>
      <c r="C11" s="837">
        <v>12.863977474693328</v>
      </c>
      <c r="D11" s="837">
        <v>0.57162538684521225</v>
      </c>
      <c r="E11" s="837">
        <v>3.1580270177378078</v>
      </c>
      <c r="F11" s="837">
        <v>40.867482354922387</v>
      </c>
      <c r="G11" s="837">
        <v>3.5602534895461515</v>
      </c>
      <c r="H11" s="838">
        <v>55106.02</v>
      </c>
    </row>
    <row r="12" spans="1:9" s="677" customFormat="1" ht="20.100000000000001" customHeight="1">
      <c r="A12" s="672" t="s">
        <v>33</v>
      </c>
      <c r="B12" s="837">
        <v>39.812881150976111</v>
      </c>
      <c r="C12" s="837">
        <v>27.488327530572104</v>
      </c>
      <c r="D12" s="837">
        <v>0.3543870801725818</v>
      </c>
      <c r="E12" s="837">
        <v>3.3238344390330923</v>
      </c>
      <c r="F12" s="837">
        <v>24.397632672316835</v>
      </c>
      <c r="G12" s="837">
        <v>4.6229371269292763</v>
      </c>
      <c r="H12" s="838">
        <v>102967.072</v>
      </c>
    </row>
    <row r="13" spans="1:9" s="677" customFormat="1" ht="20.100000000000001" customHeight="1">
      <c r="A13" s="672" t="s">
        <v>109</v>
      </c>
      <c r="B13" s="837">
        <v>32.890080564938437</v>
      </c>
      <c r="C13" s="837">
        <v>13.655955995263042</v>
      </c>
      <c r="D13" s="837">
        <v>7.3553766495730283E-2</v>
      </c>
      <c r="E13" s="837">
        <v>4.1360312470637135</v>
      </c>
      <c r="F13" s="837">
        <v>42.589862952231364</v>
      </c>
      <c r="G13" s="837">
        <v>6.6545154740077122</v>
      </c>
      <c r="H13" s="838">
        <v>440203.15399999998</v>
      </c>
    </row>
    <row r="14" spans="1:9" s="677" customFormat="1" ht="20.100000000000001" customHeight="1">
      <c r="A14" s="672" t="s">
        <v>35</v>
      </c>
      <c r="B14" s="837">
        <v>22.967309241917803</v>
      </c>
      <c r="C14" s="837">
        <v>26.527580359248287</v>
      </c>
      <c r="D14" s="837">
        <v>4.7467967144850055E-2</v>
      </c>
      <c r="E14" s="837">
        <v>0.13943697115452358</v>
      </c>
      <c r="F14" s="837">
        <v>42.903340533025805</v>
      </c>
      <c r="G14" s="837">
        <v>7.4148663861765201</v>
      </c>
      <c r="H14" s="838">
        <v>68555.706000000006</v>
      </c>
    </row>
    <row r="15" spans="1:9" s="677" customFormat="1" ht="20.100000000000001" customHeight="1">
      <c r="A15" s="672" t="s">
        <v>36</v>
      </c>
      <c r="B15" s="837">
        <v>26.385338219426924</v>
      </c>
      <c r="C15" s="837">
        <v>13.969420646673619</v>
      </c>
      <c r="D15" s="837">
        <v>7.5476489887002229E-2</v>
      </c>
      <c r="E15" s="837">
        <v>3.9021983941912795</v>
      </c>
      <c r="F15" s="837">
        <v>54.087418896305984</v>
      </c>
      <c r="G15" s="837">
        <v>1.5801471596850414</v>
      </c>
      <c r="H15" s="838">
        <v>515915.61900000001</v>
      </c>
    </row>
    <row r="16" spans="1:9" s="677" customFormat="1" ht="20.100000000000001" customHeight="1">
      <c r="A16" s="672" t="s">
        <v>37</v>
      </c>
      <c r="B16" s="837">
        <v>48.679752477905339</v>
      </c>
      <c r="C16" s="837">
        <v>20.512912012562357</v>
      </c>
      <c r="D16" s="837">
        <v>7.5059858011425173E-2</v>
      </c>
      <c r="E16" s="837">
        <v>3.1983348247961079</v>
      </c>
      <c r="F16" s="837">
        <v>26.592210358251574</v>
      </c>
      <c r="G16" s="837">
        <v>0.94173017411619919</v>
      </c>
      <c r="H16" s="838">
        <v>339723.53100000002</v>
      </c>
    </row>
    <row r="17" spans="1:25" s="677" customFormat="1" ht="20.100000000000001" customHeight="1">
      <c r="A17" s="672" t="s">
        <v>38</v>
      </c>
      <c r="B17" s="837">
        <v>44.952320206296754</v>
      </c>
      <c r="C17" s="837">
        <v>16.812064142496197</v>
      </c>
      <c r="D17" s="837">
        <v>0.1427789815698601</v>
      </c>
      <c r="E17" s="837">
        <v>2.2996788096365695</v>
      </c>
      <c r="F17" s="837">
        <v>33.963935185684591</v>
      </c>
      <c r="G17" s="837">
        <v>1.8292197745438745</v>
      </c>
      <c r="H17" s="838">
        <v>34485.468000000001</v>
      </c>
    </row>
    <row r="18" spans="1:25" s="677" customFormat="1" ht="20.100000000000001" customHeight="1">
      <c r="A18" s="678" t="s">
        <v>39</v>
      </c>
      <c r="B18" s="837">
        <v>22.721453205519893</v>
      </c>
      <c r="C18" s="837">
        <v>7.9402494156274646</v>
      </c>
      <c r="D18" s="837">
        <v>8.6307328334934319E-2</v>
      </c>
      <c r="E18" s="837">
        <v>9.3683931709347696</v>
      </c>
      <c r="F18" s="837">
        <v>59.247091666226623</v>
      </c>
      <c r="G18" s="837">
        <v>0.63650521335631549</v>
      </c>
      <c r="H18" s="838">
        <v>141179.20499999999</v>
      </c>
    </row>
    <row r="19" spans="1:25" s="677" customFormat="1" ht="20.100000000000001" customHeight="1">
      <c r="A19" s="678" t="s">
        <v>114</v>
      </c>
      <c r="B19" s="837">
        <v>37.288479469075213</v>
      </c>
      <c r="C19" s="837">
        <v>14.82180017463603</v>
      </c>
      <c r="D19" s="837">
        <v>0.19915295441347669</v>
      </c>
      <c r="E19" s="837">
        <v>4.9029086871444534</v>
      </c>
      <c r="F19" s="837">
        <v>40.343663832010499</v>
      </c>
      <c r="G19" s="837">
        <v>2.4439969174886977</v>
      </c>
      <c r="H19" s="838">
        <v>49145.642999999996</v>
      </c>
    </row>
    <row r="20" spans="1:25" s="677" customFormat="1" ht="20.100000000000001" customHeight="1">
      <c r="A20" s="678" t="s">
        <v>132</v>
      </c>
      <c r="B20" s="837">
        <v>36.56871246729478</v>
      </c>
      <c r="C20" s="837">
        <v>10.027564617287236</v>
      </c>
      <c r="D20" s="837">
        <v>1.6867343471816846E-2</v>
      </c>
      <c r="E20" s="837">
        <v>0.12291990575197964</v>
      </c>
      <c r="F20" s="837">
        <v>52.775663139570383</v>
      </c>
      <c r="G20" s="837">
        <v>0.488270998092454</v>
      </c>
      <c r="H20" s="838">
        <v>65422.275999999998</v>
      </c>
    </row>
    <row r="21" spans="1:25" s="677" customFormat="1" ht="20.100000000000001" customHeight="1">
      <c r="A21" s="27" t="s">
        <v>42</v>
      </c>
      <c r="B21" s="837">
        <v>47.950540856005944</v>
      </c>
      <c r="C21" s="837">
        <v>13.021364549389745</v>
      </c>
      <c r="D21" s="837">
        <v>0.49666841905786563</v>
      </c>
      <c r="E21" s="837">
        <v>10.636146772232054</v>
      </c>
      <c r="F21" s="837">
        <v>27.398714545542152</v>
      </c>
      <c r="G21" s="837">
        <v>0.49656198106986005</v>
      </c>
      <c r="H21" s="838">
        <v>34762.025000000001</v>
      </c>
    </row>
    <row r="22" spans="1:25" s="677" customFormat="1" ht="20.100000000000001" customHeight="1">
      <c r="A22" s="678" t="s">
        <v>43</v>
      </c>
      <c r="B22" s="837">
        <v>53.380311090747945</v>
      </c>
      <c r="C22" s="837">
        <v>22.019228044461418</v>
      </c>
      <c r="D22" s="837">
        <v>0.21438377360893943</v>
      </c>
      <c r="E22" s="837">
        <v>1.870772682215686</v>
      </c>
      <c r="F22" s="837">
        <v>16.71654739155186</v>
      </c>
      <c r="G22" s="837">
        <v>5.7987429888986748</v>
      </c>
      <c r="H22" s="838">
        <v>7128.3379999999997</v>
      </c>
    </row>
    <row r="23" spans="1:25" s="677" customFormat="1" ht="20.100000000000001" customHeight="1">
      <c r="A23" s="678" t="s">
        <v>44</v>
      </c>
      <c r="B23" s="837">
        <v>51.836395556170814</v>
      </c>
      <c r="C23" s="837">
        <v>10.982206688554777</v>
      </c>
      <c r="D23" s="837">
        <v>0.37877472772703991</v>
      </c>
      <c r="E23" s="837">
        <v>1.3698709066349402</v>
      </c>
      <c r="F23" s="837">
        <v>30.498870752542562</v>
      </c>
      <c r="G23" s="837">
        <v>4.9338813683698728</v>
      </c>
      <c r="H23" s="838">
        <v>6768.6670000000004</v>
      </c>
    </row>
    <row r="24" spans="1:25" s="677" customFormat="1" ht="20.100000000000001" customHeight="1">
      <c r="A24" s="678" t="s">
        <v>45</v>
      </c>
      <c r="B24" s="837">
        <v>36.261226067539837</v>
      </c>
      <c r="C24" s="837">
        <v>16.737186483401796</v>
      </c>
      <c r="D24" s="837">
        <v>2.0593511870805532</v>
      </c>
      <c r="E24" s="837">
        <v>2.0820642817305175</v>
      </c>
      <c r="F24" s="837">
        <v>41.044031095707119</v>
      </c>
      <c r="G24" s="837">
        <v>1.8161351460119726</v>
      </c>
      <c r="H24" s="838">
        <v>17426.071</v>
      </c>
    </row>
    <row r="25" spans="1:25" s="677" customFormat="1" ht="20.100000000000001" customHeight="1">
      <c r="A25" s="678" t="s">
        <v>46</v>
      </c>
      <c r="B25" s="837">
        <v>58.635961876334086</v>
      </c>
      <c r="C25" s="837">
        <v>19.591326190002846</v>
      </c>
      <c r="D25" s="837">
        <v>0.10734802897519162</v>
      </c>
      <c r="E25" s="837">
        <v>4.124676550435165</v>
      </c>
      <c r="F25" s="837">
        <v>17.150036618984114</v>
      </c>
      <c r="G25" s="837">
        <v>0.390650735268597</v>
      </c>
      <c r="H25" s="838">
        <v>214215.391</v>
      </c>
    </row>
    <row r="26" spans="1:25" s="677" customFormat="1" ht="20.100000000000001" customHeight="1">
      <c r="A26" s="678" t="s">
        <v>47</v>
      </c>
      <c r="B26" s="837">
        <v>31.571682047495329</v>
      </c>
      <c r="C26" s="837">
        <v>13.915550619816502</v>
      </c>
      <c r="D26" s="837">
        <v>7.1018665358784511E-2</v>
      </c>
      <c r="E26" s="837">
        <v>1.7998034954000059</v>
      </c>
      <c r="F26" s="837">
        <v>51.46383854008382</v>
      </c>
      <c r="G26" s="837">
        <v>1.178107871371965</v>
      </c>
      <c r="H26" s="838">
        <v>80675.974000000002</v>
      </c>
    </row>
    <row r="27" spans="1:25" s="683" customFormat="1" ht="24.75" customHeight="1" thickBot="1">
      <c r="A27" s="679" t="s">
        <v>48</v>
      </c>
      <c r="B27" s="839">
        <v>33.934486669763828</v>
      </c>
      <c r="C27" s="839">
        <v>16.849371454967159</v>
      </c>
      <c r="D27" s="839">
        <v>0.10361085420030278</v>
      </c>
      <c r="E27" s="839">
        <v>3.0316108349953006</v>
      </c>
      <c r="F27" s="839">
        <v>43.126690828133299</v>
      </c>
      <c r="G27" s="839">
        <v>2.9542292477185628</v>
      </c>
      <c r="H27" s="840">
        <v>4536318.165</v>
      </c>
      <c r="I27" s="677"/>
    </row>
    <row r="28" spans="1:25" s="714" customFormat="1" ht="6.75" customHeight="1">
      <c r="A28" s="677"/>
      <c r="B28" s="841"/>
      <c r="C28" s="841"/>
      <c r="D28" s="841"/>
      <c r="E28" s="841"/>
      <c r="F28" s="841"/>
      <c r="G28" s="841"/>
      <c r="H28" s="841"/>
      <c r="I28" s="677"/>
      <c r="J28" s="683"/>
      <c r="K28" s="683"/>
      <c r="L28" s="683"/>
      <c r="M28" s="683"/>
      <c r="N28" s="683"/>
      <c r="O28" s="683"/>
      <c r="P28" s="683"/>
      <c r="Q28" s="683"/>
      <c r="R28" s="683"/>
      <c r="S28" s="683"/>
      <c r="T28" s="683"/>
      <c r="U28" s="683"/>
      <c r="V28" s="683"/>
      <c r="W28" s="683"/>
      <c r="X28" s="683"/>
      <c r="Y28" s="683"/>
    </row>
    <row r="29" spans="1:25" s="717" customFormat="1" ht="11.1" customHeight="1">
      <c r="A29" s="715" t="s">
        <v>2244</v>
      </c>
      <c r="B29" s="677"/>
      <c r="C29" s="677"/>
      <c r="D29" s="677"/>
      <c r="E29" s="677"/>
      <c r="F29" s="677"/>
      <c r="G29" s="677"/>
      <c r="H29" s="842"/>
      <c r="I29" s="843"/>
    </row>
    <row r="30" spans="1:25" s="717" customFormat="1" ht="11.1" customHeight="1">
      <c r="A30" s="715" t="s">
        <v>2318</v>
      </c>
      <c r="B30" s="677"/>
      <c r="C30" s="677"/>
      <c r="D30" s="677"/>
      <c r="E30" s="677"/>
      <c r="F30" s="677"/>
      <c r="G30" s="677"/>
      <c r="H30" s="677"/>
      <c r="I30" s="843"/>
    </row>
    <row r="31" spans="1:25" s="717" customFormat="1" ht="11.1" customHeight="1">
      <c r="A31" s="715" t="s">
        <v>2319</v>
      </c>
      <c r="B31" s="677"/>
      <c r="C31" s="677"/>
      <c r="D31" s="677"/>
      <c r="E31" s="677"/>
      <c r="F31" s="677"/>
      <c r="G31" s="677"/>
      <c r="H31" s="677"/>
      <c r="I31" s="843"/>
    </row>
    <row r="32" spans="1:25" s="717" customFormat="1" ht="11.1" customHeight="1">
      <c r="A32" s="715" t="s">
        <v>2320</v>
      </c>
      <c r="B32" s="677"/>
      <c r="C32" s="677"/>
      <c r="D32" s="677"/>
      <c r="E32" s="677"/>
      <c r="F32" s="677"/>
      <c r="G32" s="677"/>
      <c r="H32" s="677"/>
      <c r="I32" s="843"/>
    </row>
    <row r="33" spans="1:12" ht="11.25" customHeight="1">
      <c r="A33" s="691"/>
      <c r="B33" s="691"/>
      <c r="C33" s="691"/>
      <c r="D33" s="691"/>
      <c r="E33" s="691"/>
      <c r="F33" s="691"/>
      <c r="G33" s="691"/>
      <c r="H33" s="691"/>
      <c r="I33" s="691"/>
      <c r="J33" s="691"/>
      <c r="K33" s="691"/>
      <c r="L33" s="691"/>
    </row>
    <row r="34" spans="1:12" ht="12.15" customHeight="1">
      <c r="A34" s="18"/>
      <c r="B34" s="677"/>
      <c r="C34" s="677"/>
      <c r="D34" s="677"/>
      <c r="E34" s="677"/>
      <c r="F34" s="677"/>
      <c r="G34" s="677"/>
      <c r="H34" s="677"/>
    </row>
    <row r="49" s="389" customFormat="1"/>
    <row r="50" s="389" customFormat="1"/>
    <row r="51" s="389" customFormat="1"/>
    <row r="52" s="389" customFormat="1"/>
    <row r="53" s="389" customFormat="1"/>
    <row r="54" s="389" customFormat="1"/>
    <row r="55" s="389" customFormat="1"/>
    <row r="56" s="389" customFormat="1"/>
    <row r="57" s="389" customFormat="1"/>
  </sheetData>
  <hyperlinks>
    <hyperlink ref="A1" location="Índice!A1" display="Volver al Índice" xr:uid="{A46F894C-C9DC-4935-BC41-A203C4416DBE}"/>
  </hyperlinks>
  <printOptions horizontalCentered="1" verticalCentered="1"/>
  <pageMargins left="1.1811023622047245" right="1.1811023622047245" top="0.98425196850393704" bottom="0.98425196850393704" header="0.59055118110236227" footer="0.59055118110236227"/>
  <pageSetup paperSize="9" scale="72" fitToWidth="0" fitToHeight="0" orientation="landscape" r:id="rId1"/>
  <headerFooter alignWithMargins="0"/>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13D880-2286-4C59-B3CF-E98BF3BC0BD3}">
  <dimension ref="A1:AF286"/>
  <sheetViews>
    <sheetView showGridLines="0" zoomScale="90" zoomScaleNormal="90" workbookViewId="0"/>
  </sheetViews>
  <sheetFormatPr baseColWidth="10" defaultRowHeight="13.2"/>
  <cols>
    <col min="1" max="1" width="51.44140625" style="389" customWidth="1"/>
    <col min="2" max="7" width="15.44140625" style="389" customWidth="1"/>
    <col min="8" max="9" width="17.88671875" style="389" customWidth="1"/>
    <col min="10" max="16384" width="11.5546875" style="389"/>
  </cols>
  <sheetData>
    <row r="1" spans="1:32" s="694" customFormat="1" ht="18.75" customHeight="1">
      <c r="A1" s="1594" t="s">
        <v>2775</v>
      </c>
      <c r="B1" s="844"/>
      <c r="C1" s="844"/>
      <c r="D1" s="844"/>
      <c r="E1" s="844"/>
      <c r="F1" s="844"/>
      <c r="G1" s="844"/>
      <c r="H1" s="844"/>
      <c r="I1" s="844"/>
    </row>
    <row r="2" spans="1:32" s="654" customFormat="1" ht="25.2" customHeight="1">
      <c r="A2" s="653" t="s">
        <v>2321</v>
      </c>
      <c r="B2" s="653"/>
      <c r="C2" s="653"/>
      <c r="D2" s="653"/>
      <c r="E2" s="653"/>
      <c r="F2" s="653"/>
      <c r="G2" s="653"/>
      <c r="H2" s="653"/>
      <c r="I2" s="653"/>
    </row>
    <row r="3" spans="1:32" s="695" customFormat="1" ht="18" customHeight="1">
      <c r="A3" s="656">
        <v>46112</v>
      </c>
      <c r="B3" s="656"/>
      <c r="C3" s="656"/>
      <c r="D3" s="656"/>
      <c r="E3" s="656"/>
      <c r="F3" s="656"/>
      <c r="G3" s="656"/>
      <c r="H3" s="656"/>
      <c r="I3" s="656"/>
    </row>
    <row r="4" spans="1:32" s="660" customFormat="1" ht="18" customHeight="1">
      <c r="A4" s="659" t="s">
        <v>101</v>
      </c>
      <c r="B4" s="659"/>
      <c r="C4" s="659"/>
      <c r="D4" s="659"/>
      <c r="E4" s="659"/>
      <c r="F4" s="659"/>
      <c r="G4" s="659"/>
      <c r="H4" s="659"/>
      <c r="I4" s="659"/>
    </row>
    <row r="5" spans="1:32" ht="18.600000000000001" customHeight="1" thickBot="1">
      <c r="A5" s="696" t="s">
        <v>2322</v>
      </c>
      <c r="B5" s="696"/>
      <c r="C5" s="696"/>
      <c r="D5" s="696"/>
      <c r="E5" s="696"/>
      <c r="F5" s="696"/>
    </row>
    <row r="6" spans="1:32" ht="27" customHeight="1">
      <c r="A6" s="663" t="s">
        <v>1</v>
      </c>
      <c r="B6" s="697" t="s">
        <v>2323</v>
      </c>
      <c r="C6" s="697" t="s">
        <v>2324</v>
      </c>
      <c r="D6" s="697" t="s">
        <v>2325</v>
      </c>
      <c r="E6" s="697" t="s">
        <v>2326</v>
      </c>
      <c r="F6" s="697" t="s">
        <v>2327</v>
      </c>
      <c r="G6" s="697" t="s">
        <v>2328</v>
      </c>
      <c r="H6" s="845" t="s">
        <v>2329</v>
      </c>
      <c r="I6" s="845"/>
      <c r="J6" s="696"/>
      <c r="K6" s="696"/>
      <c r="L6" s="696"/>
      <c r="M6" s="696"/>
      <c r="N6" s="696"/>
      <c r="O6" s="696"/>
      <c r="P6" s="696"/>
      <c r="Q6" s="696"/>
      <c r="R6" s="696"/>
      <c r="S6" s="696"/>
      <c r="T6" s="696"/>
      <c r="U6" s="696"/>
      <c r="V6" s="696"/>
      <c r="W6" s="696"/>
      <c r="X6" s="696"/>
      <c r="Y6" s="696"/>
      <c r="Z6" s="696"/>
      <c r="AA6" s="696"/>
      <c r="AB6" s="696"/>
      <c r="AC6" s="696"/>
      <c r="AD6" s="696"/>
      <c r="AE6" s="696"/>
      <c r="AF6" s="696"/>
    </row>
    <row r="7" spans="1:32" ht="26.4" customHeight="1">
      <c r="A7" s="698"/>
      <c r="B7" s="699"/>
      <c r="C7" s="699"/>
      <c r="D7" s="699"/>
      <c r="E7" s="699"/>
      <c r="F7" s="699"/>
      <c r="G7" s="699"/>
      <c r="H7" s="846" t="s">
        <v>2330</v>
      </c>
      <c r="I7" s="846" t="s">
        <v>2331</v>
      </c>
      <c r="J7" s="696"/>
      <c r="K7" s="696"/>
      <c r="L7" s="696"/>
      <c r="M7" s="696"/>
      <c r="N7" s="696"/>
      <c r="O7" s="696"/>
      <c r="P7" s="696"/>
      <c r="Q7" s="696"/>
      <c r="R7" s="696"/>
      <c r="S7" s="696"/>
      <c r="T7" s="696"/>
      <c r="U7" s="696"/>
      <c r="V7" s="696"/>
      <c r="W7" s="696"/>
      <c r="X7" s="696"/>
      <c r="Y7" s="696"/>
      <c r="Z7" s="696"/>
      <c r="AA7" s="696"/>
      <c r="AB7" s="696"/>
      <c r="AC7" s="696"/>
      <c r="AD7" s="696"/>
      <c r="AE7" s="696"/>
      <c r="AF7" s="696"/>
    </row>
    <row r="8" spans="1:32" s="677" customFormat="1" ht="9" customHeight="1">
      <c r="A8" s="672"/>
      <c r="B8" s="703"/>
      <c r="C8" s="703"/>
      <c r="D8" s="703"/>
      <c r="E8" s="703"/>
      <c r="F8" s="703"/>
      <c r="G8" s="703"/>
      <c r="H8" s="703"/>
      <c r="I8" s="703"/>
      <c r="J8" s="705"/>
      <c r="K8" s="705"/>
      <c r="L8" s="705"/>
      <c r="M8" s="705"/>
      <c r="N8" s="705"/>
      <c r="O8" s="705"/>
      <c r="P8" s="706"/>
      <c r="Q8" s="706"/>
    </row>
    <row r="9" spans="1:32" s="677" customFormat="1" ht="18" customHeight="1">
      <c r="A9" s="672" t="s">
        <v>29</v>
      </c>
      <c r="B9" s="847">
        <v>204559.43825000001</v>
      </c>
      <c r="C9" s="847">
        <v>741.66946999999993</v>
      </c>
      <c r="D9" s="847">
        <v>14544.078670000001</v>
      </c>
      <c r="E9" s="847">
        <v>4270.8343399999994</v>
      </c>
      <c r="F9" s="847">
        <v>190015.35975</v>
      </c>
      <c r="G9" s="847">
        <v>1042791.50699</v>
      </c>
      <c r="H9" s="847">
        <v>116.74782</v>
      </c>
      <c r="I9" s="847">
        <v>91.340900000000005</v>
      </c>
      <c r="J9" s="705"/>
      <c r="K9" s="705"/>
      <c r="L9" s="705"/>
      <c r="M9" s="705"/>
      <c r="N9" s="705"/>
      <c r="O9" s="705"/>
      <c r="P9" s="706"/>
      <c r="Q9" s="706"/>
    </row>
    <row r="10" spans="1:32" s="677" customFormat="1" ht="18" customHeight="1">
      <c r="A10" s="672" t="s">
        <v>30</v>
      </c>
      <c r="B10" s="847">
        <v>4385457.0888299998</v>
      </c>
      <c r="C10" s="847">
        <v>1178.4641799999999</v>
      </c>
      <c r="D10" s="847">
        <v>522702.24501999997</v>
      </c>
      <c r="E10" s="847">
        <v>11.040719999999999</v>
      </c>
      <c r="F10" s="847">
        <v>3862754.84381</v>
      </c>
      <c r="G10" s="847" t="s">
        <v>111</v>
      </c>
      <c r="H10" s="847">
        <v>694.56</v>
      </c>
      <c r="I10" s="847" t="s">
        <v>111</v>
      </c>
      <c r="J10" s="705"/>
      <c r="K10" s="705"/>
      <c r="L10" s="705"/>
      <c r="M10" s="705"/>
      <c r="N10" s="705"/>
      <c r="O10" s="705"/>
      <c r="P10" s="706"/>
      <c r="Q10" s="706"/>
    </row>
    <row r="11" spans="1:32" s="677" customFormat="1" ht="18" customHeight="1">
      <c r="A11" s="672" t="s">
        <v>31</v>
      </c>
      <c r="B11" s="847">
        <v>5240836.9410399999</v>
      </c>
      <c r="C11" s="847">
        <v>114281.4403</v>
      </c>
      <c r="D11" s="847">
        <v>7356.9116599999998</v>
      </c>
      <c r="E11" s="847">
        <v>148620.08960000001</v>
      </c>
      <c r="F11" s="847">
        <v>5233480.0293800002</v>
      </c>
      <c r="G11" s="847">
        <v>893702.21487999998</v>
      </c>
      <c r="H11" s="847">
        <v>597.29097000000002</v>
      </c>
      <c r="I11" s="847">
        <v>1202.87375</v>
      </c>
      <c r="J11" s="705"/>
      <c r="K11" s="705"/>
      <c r="L11" s="705"/>
      <c r="M11" s="705"/>
      <c r="N11" s="705"/>
      <c r="O11" s="705"/>
      <c r="P11" s="706"/>
      <c r="Q11" s="706"/>
    </row>
    <row r="12" spans="1:32" s="677" customFormat="1" ht="18" customHeight="1">
      <c r="A12" s="672" t="s">
        <v>32</v>
      </c>
      <c r="B12" s="847" t="s">
        <v>111</v>
      </c>
      <c r="C12" s="847" t="s">
        <v>111</v>
      </c>
      <c r="D12" s="847" t="s">
        <v>111</v>
      </c>
      <c r="E12" s="847" t="s">
        <v>111</v>
      </c>
      <c r="F12" s="847" t="s">
        <v>111</v>
      </c>
      <c r="G12" s="847" t="s">
        <v>111</v>
      </c>
      <c r="H12" s="847" t="s">
        <v>111</v>
      </c>
      <c r="I12" s="847" t="s">
        <v>111</v>
      </c>
      <c r="J12" s="705"/>
      <c r="K12" s="705"/>
      <c r="L12" s="705"/>
      <c r="M12" s="705"/>
      <c r="N12" s="705"/>
      <c r="O12" s="705"/>
      <c r="P12" s="706"/>
      <c r="Q12" s="706"/>
    </row>
    <row r="13" spans="1:32" s="677" customFormat="1" ht="18" customHeight="1">
      <c r="A13" s="672" t="s">
        <v>33</v>
      </c>
      <c r="B13" s="847">
        <v>19429.643800000002</v>
      </c>
      <c r="C13" s="847" t="s">
        <v>111</v>
      </c>
      <c r="D13" s="847" t="s">
        <v>111</v>
      </c>
      <c r="E13" s="847" t="s">
        <v>111</v>
      </c>
      <c r="F13" s="847">
        <v>19429.643800000002</v>
      </c>
      <c r="G13" s="847" t="s">
        <v>111</v>
      </c>
      <c r="H13" s="847">
        <v>40.9</v>
      </c>
      <c r="I13" s="847">
        <v>2522.3416499999998</v>
      </c>
      <c r="J13" s="705"/>
      <c r="K13" s="705"/>
      <c r="L13" s="705"/>
      <c r="M13" s="705"/>
      <c r="N13" s="705"/>
      <c r="O13" s="705"/>
      <c r="P13" s="706"/>
      <c r="Q13" s="706"/>
    </row>
    <row r="14" spans="1:32" s="677" customFormat="1" ht="18" customHeight="1">
      <c r="A14" s="672" t="s">
        <v>109</v>
      </c>
      <c r="B14" s="847">
        <v>5088543.0974500002</v>
      </c>
      <c r="C14" s="847">
        <v>681855.50821</v>
      </c>
      <c r="D14" s="847">
        <v>5089660.7661899999</v>
      </c>
      <c r="E14" s="847">
        <v>715390.99072999996</v>
      </c>
      <c r="F14" s="847">
        <v>-1133.58105</v>
      </c>
      <c r="G14" s="847">
        <v>392494.07192000002</v>
      </c>
      <c r="H14" s="847">
        <v>1184.4737500000001</v>
      </c>
      <c r="I14" s="847">
        <v>1204.73667</v>
      </c>
      <c r="J14" s="705"/>
      <c r="K14" s="705"/>
      <c r="L14" s="705"/>
      <c r="M14" s="705"/>
      <c r="N14" s="705"/>
      <c r="O14" s="705"/>
      <c r="P14" s="706"/>
      <c r="Q14" s="706"/>
    </row>
    <row r="15" spans="1:32" s="677" customFormat="1" ht="18" customHeight="1">
      <c r="A15" s="672" t="s">
        <v>35</v>
      </c>
      <c r="B15" s="847">
        <v>2000818.51</v>
      </c>
      <c r="C15" s="847" t="s">
        <v>111</v>
      </c>
      <c r="D15" s="847">
        <v>9107220.0099999998</v>
      </c>
      <c r="E15" s="847" t="s">
        <v>111</v>
      </c>
      <c r="F15" s="847" t="s">
        <v>111</v>
      </c>
      <c r="G15" s="847">
        <v>33203388.18186</v>
      </c>
      <c r="H15" s="847">
        <v>976.60699999999997</v>
      </c>
      <c r="I15" s="847">
        <v>455.55209000000002</v>
      </c>
      <c r="J15" s="705"/>
      <c r="K15" s="705"/>
      <c r="L15" s="705"/>
      <c r="M15" s="705"/>
      <c r="N15" s="705"/>
      <c r="O15" s="705"/>
      <c r="P15" s="706"/>
      <c r="Q15" s="706"/>
    </row>
    <row r="16" spans="1:32" s="677" customFormat="1" ht="18" customHeight="1">
      <c r="A16" s="672" t="s">
        <v>36</v>
      </c>
      <c r="B16" s="847">
        <v>1884288.422</v>
      </c>
      <c r="C16" s="847" t="s">
        <v>111</v>
      </c>
      <c r="D16" s="847">
        <v>10124.054</v>
      </c>
      <c r="E16" s="847" t="s">
        <v>111</v>
      </c>
      <c r="F16" s="847">
        <v>1874164.368</v>
      </c>
      <c r="G16" s="847">
        <v>6782.33295</v>
      </c>
      <c r="H16" s="847">
        <v>341.24218999999999</v>
      </c>
      <c r="I16" s="847">
        <v>110.81399999999999</v>
      </c>
      <c r="J16" s="705"/>
      <c r="K16" s="705"/>
      <c r="L16" s="705"/>
      <c r="M16" s="705"/>
      <c r="N16" s="705"/>
      <c r="O16" s="705"/>
      <c r="P16" s="706"/>
      <c r="Q16" s="706"/>
    </row>
    <row r="17" spans="1:17" s="677" customFormat="1" ht="18" customHeight="1">
      <c r="A17" s="672" t="s">
        <v>37</v>
      </c>
      <c r="B17" s="847" t="s">
        <v>111</v>
      </c>
      <c r="C17" s="847" t="s">
        <v>111</v>
      </c>
      <c r="D17" s="847" t="s">
        <v>111</v>
      </c>
      <c r="E17" s="847" t="s">
        <v>111</v>
      </c>
      <c r="F17" s="847" t="s">
        <v>111</v>
      </c>
      <c r="G17" s="847" t="s">
        <v>111</v>
      </c>
      <c r="H17" s="847" t="s">
        <v>111</v>
      </c>
      <c r="I17" s="847" t="s">
        <v>111</v>
      </c>
      <c r="J17" s="705"/>
      <c r="K17" s="705"/>
      <c r="L17" s="705"/>
      <c r="M17" s="705"/>
      <c r="N17" s="705"/>
      <c r="O17" s="705"/>
      <c r="P17" s="706"/>
      <c r="Q17" s="706"/>
    </row>
    <row r="18" spans="1:17" s="677" customFormat="1" ht="18" customHeight="1">
      <c r="A18" s="672" t="s">
        <v>38</v>
      </c>
      <c r="B18" s="847" t="s">
        <v>111</v>
      </c>
      <c r="C18" s="847" t="s">
        <v>111</v>
      </c>
      <c r="D18" s="847" t="s">
        <v>111</v>
      </c>
      <c r="E18" s="847" t="s">
        <v>111</v>
      </c>
      <c r="F18" s="847" t="s">
        <v>111</v>
      </c>
      <c r="G18" s="847" t="s">
        <v>111</v>
      </c>
      <c r="H18" s="847" t="s">
        <v>111</v>
      </c>
      <c r="I18" s="847" t="s">
        <v>111</v>
      </c>
      <c r="J18" s="705"/>
      <c r="K18" s="705"/>
      <c r="L18" s="705"/>
      <c r="M18" s="705"/>
      <c r="N18" s="705"/>
      <c r="O18" s="705"/>
      <c r="P18" s="706"/>
      <c r="Q18" s="706"/>
    </row>
    <row r="19" spans="1:17" s="677" customFormat="1" ht="18" customHeight="1">
      <c r="A19" s="678" t="s">
        <v>39</v>
      </c>
      <c r="B19" s="847" t="s">
        <v>111</v>
      </c>
      <c r="C19" s="847" t="s">
        <v>111</v>
      </c>
      <c r="D19" s="847" t="s">
        <v>111</v>
      </c>
      <c r="E19" s="847" t="s">
        <v>111</v>
      </c>
      <c r="F19" s="847" t="s">
        <v>111</v>
      </c>
      <c r="G19" s="847" t="s">
        <v>111</v>
      </c>
      <c r="H19" s="847" t="s">
        <v>111</v>
      </c>
      <c r="I19" s="847" t="s">
        <v>111</v>
      </c>
      <c r="J19" s="705"/>
      <c r="K19" s="705"/>
      <c r="L19" s="705"/>
      <c r="M19" s="705"/>
      <c r="N19" s="705"/>
      <c r="O19" s="705"/>
      <c r="P19" s="706"/>
      <c r="Q19" s="706"/>
    </row>
    <row r="20" spans="1:17" s="677" customFormat="1" ht="18" customHeight="1">
      <c r="A20" s="678" t="s">
        <v>114</v>
      </c>
      <c r="B20" s="847" t="s">
        <v>111</v>
      </c>
      <c r="C20" s="847" t="s">
        <v>111</v>
      </c>
      <c r="D20" s="847" t="s">
        <v>111</v>
      </c>
      <c r="E20" s="847" t="s">
        <v>111</v>
      </c>
      <c r="F20" s="847" t="s">
        <v>111</v>
      </c>
      <c r="G20" s="847" t="s">
        <v>111</v>
      </c>
      <c r="H20" s="847" t="s">
        <v>111</v>
      </c>
      <c r="I20" s="847" t="s">
        <v>111</v>
      </c>
      <c r="J20" s="705"/>
      <c r="K20" s="705"/>
      <c r="L20" s="705"/>
      <c r="M20" s="705"/>
      <c r="N20" s="705"/>
      <c r="O20" s="705"/>
      <c r="P20" s="706"/>
      <c r="Q20" s="706"/>
    </row>
    <row r="21" spans="1:17" s="677" customFormat="1" ht="18" customHeight="1">
      <c r="A21" s="678" t="s">
        <v>132</v>
      </c>
      <c r="B21" s="847" t="s">
        <v>111</v>
      </c>
      <c r="C21" s="847" t="s">
        <v>111</v>
      </c>
      <c r="D21" s="847" t="s">
        <v>111</v>
      </c>
      <c r="E21" s="847" t="s">
        <v>111</v>
      </c>
      <c r="F21" s="847" t="s">
        <v>111</v>
      </c>
      <c r="G21" s="847" t="s">
        <v>111</v>
      </c>
      <c r="H21" s="847" t="s">
        <v>111</v>
      </c>
      <c r="I21" s="847" t="s">
        <v>111</v>
      </c>
      <c r="J21" s="705"/>
      <c r="K21" s="705"/>
      <c r="L21" s="705"/>
      <c r="M21" s="705"/>
      <c r="N21" s="705"/>
      <c r="O21" s="705"/>
      <c r="P21" s="706"/>
      <c r="Q21" s="706"/>
    </row>
    <row r="22" spans="1:17" s="677" customFormat="1" ht="18" customHeight="1">
      <c r="A22" s="27" t="s">
        <v>42</v>
      </c>
      <c r="B22" s="847" t="s">
        <v>111</v>
      </c>
      <c r="C22" s="847" t="s">
        <v>111</v>
      </c>
      <c r="D22" s="847" t="s">
        <v>111</v>
      </c>
      <c r="E22" s="847" t="s">
        <v>111</v>
      </c>
      <c r="F22" s="847" t="s">
        <v>111</v>
      </c>
      <c r="G22" s="847" t="s">
        <v>111</v>
      </c>
      <c r="H22" s="847" t="s">
        <v>111</v>
      </c>
      <c r="I22" s="847" t="s">
        <v>111</v>
      </c>
      <c r="J22" s="705"/>
      <c r="K22" s="705"/>
      <c r="L22" s="705"/>
      <c r="M22" s="705"/>
      <c r="N22" s="705"/>
      <c r="O22" s="705"/>
      <c r="P22" s="706"/>
      <c r="Q22" s="706"/>
    </row>
    <row r="23" spans="1:17" s="677" customFormat="1" ht="18" customHeight="1">
      <c r="A23" s="678" t="s">
        <v>43</v>
      </c>
      <c r="B23" s="847" t="s">
        <v>111</v>
      </c>
      <c r="C23" s="847" t="s">
        <v>111</v>
      </c>
      <c r="D23" s="847" t="s">
        <v>111</v>
      </c>
      <c r="E23" s="847" t="s">
        <v>111</v>
      </c>
      <c r="F23" s="847" t="s">
        <v>111</v>
      </c>
      <c r="G23" s="847" t="s">
        <v>111</v>
      </c>
      <c r="H23" s="847" t="s">
        <v>111</v>
      </c>
      <c r="I23" s="847" t="s">
        <v>111</v>
      </c>
      <c r="J23" s="705"/>
      <c r="K23" s="705"/>
      <c r="L23" s="705"/>
      <c r="M23" s="705"/>
      <c r="N23" s="705"/>
      <c r="O23" s="705"/>
      <c r="P23" s="706"/>
      <c r="Q23" s="706"/>
    </row>
    <row r="24" spans="1:17" s="677" customFormat="1" ht="18" customHeight="1">
      <c r="A24" s="678" t="s">
        <v>44</v>
      </c>
      <c r="B24" s="847" t="s">
        <v>111</v>
      </c>
      <c r="C24" s="847" t="s">
        <v>111</v>
      </c>
      <c r="D24" s="847" t="s">
        <v>111</v>
      </c>
      <c r="E24" s="847" t="s">
        <v>111</v>
      </c>
      <c r="F24" s="847" t="s">
        <v>111</v>
      </c>
      <c r="G24" s="847" t="s">
        <v>111</v>
      </c>
      <c r="H24" s="847" t="s">
        <v>111</v>
      </c>
      <c r="I24" s="847" t="s">
        <v>111</v>
      </c>
      <c r="J24" s="705"/>
      <c r="K24" s="705"/>
      <c r="L24" s="705"/>
      <c r="M24" s="705"/>
      <c r="N24" s="705"/>
      <c r="O24" s="705"/>
      <c r="P24" s="706"/>
      <c r="Q24" s="706"/>
    </row>
    <row r="25" spans="1:17" s="677" customFormat="1" ht="18" customHeight="1">
      <c r="A25" s="678" t="s">
        <v>45</v>
      </c>
      <c r="B25" s="847" t="s">
        <v>111</v>
      </c>
      <c r="C25" s="847" t="s">
        <v>111</v>
      </c>
      <c r="D25" s="847" t="s">
        <v>111</v>
      </c>
      <c r="E25" s="847" t="s">
        <v>111</v>
      </c>
      <c r="F25" s="847" t="s">
        <v>111</v>
      </c>
      <c r="G25" s="847" t="s">
        <v>111</v>
      </c>
      <c r="H25" s="847" t="s">
        <v>111</v>
      </c>
      <c r="I25" s="847" t="s">
        <v>111</v>
      </c>
      <c r="J25" s="705"/>
      <c r="K25" s="705"/>
      <c r="L25" s="705"/>
      <c r="M25" s="705"/>
      <c r="N25" s="705"/>
      <c r="O25" s="705"/>
      <c r="P25" s="706"/>
      <c r="Q25" s="706"/>
    </row>
    <row r="26" spans="1:17" s="677" customFormat="1" ht="18" customHeight="1">
      <c r="A26" s="678" t="s">
        <v>46</v>
      </c>
      <c r="B26" s="847" t="s">
        <v>111</v>
      </c>
      <c r="C26" s="847" t="s">
        <v>111</v>
      </c>
      <c r="D26" s="847" t="s">
        <v>111</v>
      </c>
      <c r="E26" s="847" t="s">
        <v>111</v>
      </c>
      <c r="F26" s="847" t="s">
        <v>111</v>
      </c>
      <c r="G26" s="847" t="s">
        <v>111</v>
      </c>
      <c r="H26" s="847" t="s">
        <v>111</v>
      </c>
      <c r="I26" s="847" t="s">
        <v>111</v>
      </c>
      <c r="J26" s="705"/>
      <c r="K26" s="705"/>
      <c r="L26" s="705"/>
      <c r="M26" s="705"/>
      <c r="N26" s="705"/>
      <c r="O26" s="705"/>
      <c r="P26" s="706"/>
      <c r="Q26" s="706"/>
    </row>
    <row r="27" spans="1:17" s="677" customFormat="1" ht="18" customHeight="1">
      <c r="A27" s="678" t="s">
        <v>47</v>
      </c>
      <c r="B27" s="847" t="s">
        <v>111</v>
      </c>
      <c r="C27" s="847" t="s">
        <v>111</v>
      </c>
      <c r="D27" s="847" t="s">
        <v>111</v>
      </c>
      <c r="E27" s="847" t="s">
        <v>111</v>
      </c>
      <c r="F27" s="847" t="s">
        <v>111</v>
      </c>
      <c r="G27" s="847" t="s">
        <v>111</v>
      </c>
      <c r="H27" s="847" t="s">
        <v>111</v>
      </c>
      <c r="I27" s="847" t="s">
        <v>111</v>
      </c>
      <c r="J27" s="705"/>
      <c r="K27" s="705"/>
      <c r="L27" s="705"/>
      <c r="M27" s="705"/>
      <c r="N27" s="705"/>
      <c r="O27" s="705"/>
      <c r="P27" s="706"/>
      <c r="Q27" s="706"/>
    </row>
    <row r="28" spans="1:17" s="683" customFormat="1" ht="24.75" customHeight="1" thickBot="1">
      <c r="A28" s="679" t="s">
        <v>48</v>
      </c>
      <c r="B28" s="710">
        <v>18823933.141370058</v>
      </c>
      <c r="C28" s="710">
        <v>798057.08215999999</v>
      </c>
      <c r="D28" s="710">
        <v>14751608.065539986</v>
      </c>
      <c r="E28" s="710">
        <v>868292.95539000002</v>
      </c>
      <c r="F28" s="710">
        <v>11178710.663690001</v>
      </c>
      <c r="G28" s="710">
        <v>35539158.308600008</v>
      </c>
      <c r="H28" s="710">
        <v>3951.8217300000001</v>
      </c>
      <c r="I28" s="710">
        <v>5587.65906</v>
      </c>
      <c r="J28" s="711"/>
      <c r="K28" s="711"/>
      <c r="L28" s="711"/>
      <c r="M28" s="711"/>
      <c r="N28" s="711"/>
      <c r="O28" s="711"/>
    </row>
    <row r="29" spans="1:17" s="714" customFormat="1" ht="6" customHeight="1">
      <c r="A29" s="677"/>
      <c r="B29" s="712"/>
      <c r="C29" s="712"/>
      <c r="D29" s="713"/>
      <c r="E29" s="713"/>
      <c r="F29" s="713"/>
      <c r="G29" s="712"/>
      <c r="H29" s="712"/>
      <c r="I29" s="712"/>
    </row>
    <row r="30" spans="1:17" s="717" customFormat="1" ht="11.25" customHeight="1">
      <c r="A30" s="715" t="s">
        <v>2332</v>
      </c>
      <c r="B30" s="714"/>
      <c r="C30" s="714"/>
      <c r="D30" s="714"/>
      <c r="E30" s="714"/>
      <c r="F30" s="714"/>
      <c r="G30" s="714"/>
      <c r="H30" s="714"/>
      <c r="I30" s="714"/>
    </row>
    <row r="31" spans="1:17" s="714" customFormat="1" ht="13.35" customHeight="1">
      <c r="A31" s="848" t="s">
        <v>2333</v>
      </c>
      <c r="J31" s="691"/>
      <c r="K31" s="691"/>
      <c r="L31" s="691"/>
    </row>
    <row r="32" spans="1:17" s="714" customFormat="1">
      <c r="A32" s="18"/>
      <c r="J32" s="677"/>
      <c r="K32" s="677"/>
      <c r="L32" s="389"/>
    </row>
    <row r="33" s="714" customFormat="1"/>
    <row r="34" s="714" customFormat="1"/>
    <row r="35" s="714" customFormat="1"/>
    <row r="36" s="714" customFormat="1"/>
    <row r="37" s="714" customFormat="1"/>
    <row r="38" s="714" customFormat="1"/>
    <row r="39" s="714" customFormat="1"/>
    <row r="40" s="714" customFormat="1"/>
    <row r="41" s="714" customFormat="1"/>
    <row r="42" s="714" customFormat="1"/>
    <row r="43" s="714" customFormat="1"/>
    <row r="44" s="714" customFormat="1"/>
    <row r="45" s="714" customFormat="1"/>
    <row r="46" s="714" customFormat="1"/>
    <row r="47" s="714" customFormat="1"/>
    <row r="48" s="714" customFormat="1"/>
    <row r="49" s="714" customFormat="1"/>
    <row r="50" s="714" customFormat="1"/>
    <row r="51" s="714" customFormat="1"/>
    <row r="52" s="714" customFormat="1"/>
    <row r="53" s="714" customFormat="1"/>
    <row r="54" s="714" customFormat="1"/>
    <row r="55" s="714" customFormat="1"/>
    <row r="56" s="714" customFormat="1"/>
    <row r="57" s="714" customFormat="1"/>
    <row r="58" s="714" customFormat="1"/>
    <row r="59" s="714" customFormat="1"/>
    <row r="60" s="714" customFormat="1"/>
    <row r="61" s="714" customFormat="1"/>
    <row r="62" s="714" customFormat="1"/>
    <row r="63" s="714" customFormat="1"/>
    <row r="64" s="714" customFormat="1"/>
    <row r="65" s="714" customFormat="1"/>
    <row r="66" s="714" customFormat="1"/>
    <row r="67" s="714" customFormat="1"/>
    <row r="68" s="714" customFormat="1"/>
    <row r="69" s="714" customFormat="1"/>
    <row r="70" s="714" customFormat="1"/>
    <row r="71" s="714" customFormat="1"/>
    <row r="72" s="714" customFormat="1"/>
    <row r="73" s="714" customFormat="1"/>
    <row r="74" s="714" customFormat="1"/>
    <row r="75" s="714" customFormat="1"/>
    <row r="76" s="714" customFormat="1"/>
    <row r="77" s="714" customFormat="1"/>
    <row r="78" s="714" customFormat="1"/>
    <row r="79" s="714" customFormat="1"/>
    <row r="80" s="714" customFormat="1"/>
    <row r="81" s="714" customFormat="1"/>
    <row r="82" s="714" customFormat="1"/>
    <row r="83" s="714" customFormat="1"/>
    <row r="84" s="714" customFormat="1"/>
    <row r="85" s="714" customFormat="1"/>
    <row r="86" s="714" customFormat="1"/>
    <row r="87" s="714" customFormat="1"/>
    <row r="88" s="714" customFormat="1"/>
    <row r="89" s="714" customFormat="1"/>
    <row r="90" s="714" customFormat="1"/>
    <row r="91" s="714" customFormat="1"/>
    <row r="92" s="714" customFormat="1"/>
    <row r="93" s="714" customFormat="1"/>
    <row r="94" s="714" customFormat="1"/>
    <row r="95" s="714" customFormat="1"/>
    <row r="96" s="714" customFormat="1"/>
    <row r="97" s="714" customFormat="1"/>
    <row r="98" s="714" customFormat="1"/>
    <row r="99" s="714" customFormat="1"/>
    <row r="100" s="714" customFormat="1"/>
    <row r="101" s="714" customFormat="1"/>
    <row r="102" s="714" customFormat="1"/>
    <row r="103" s="714" customFormat="1"/>
    <row r="104" s="714" customFormat="1"/>
    <row r="105" s="714" customFormat="1"/>
    <row r="106" s="714" customFormat="1"/>
    <row r="107" s="714" customFormat="1"/>
    <row r="108" s="714" customFormat="1"/>
    <row r="109" s="714" customFormat="1"/>
    <row r="110" s="714" customFormat="1"/>
    <row r="111" s="714" customFormat="1"/>
    <row r="112" s="714" customFormat="1"/>
    <row r="113" s="714" customFormat="1"/>
    <row r="114" s="714" customFormat="1"/>
    <row r="115" s="714" customFormat="1"/>
    <row r="116" s="714" customFormat="1"/>
    <row r="117" s="714" customFormat="1"/>
    <row r="118" s="714" customFormat="1"/>
    <row r="119" s="714" customFormat="1"/>
    <row r="120" s="714" customFormat="1"/>
    <row r="121" s="714" customFormat="1"/>
    <row r="122" s="714" customFormat="1"/>
    <row r="123" s="714" customFormat="1"/>
    <row r="124" s="714" customFormat="1"/>
    <row r="125" s="714" customFormat="1"/>
    <row r="126" s="714" customFormat="1"/>
    <row r="127" s="714" customFormat="1"/>
    <row r="128" s="714" customFormat="1"/>
    <row r="129" s="714" customFormat="1"/>
    <row r="130" s="714" customFormat="1"/>
    <row r="131" s="714" customFormat="1"/>
    <row r="132" s="714" customFormat="1"/>
    <row r="133" s="714" customFormat="1"/>
    <row r="134" s="714" customFormat="1"/>
    <row r="135" s="714" customFormat="1"/>
    <row r="136" s="714" customFormat="1"/>
    <row r="137" s="714" customFormat="1"/>
    <row r="138" s="714" customFormat="1"/>
    <row r="139" s="714" customFormat="1"/>
    <row r="140" s="714" customFormat="1"/>
    <row r="141" s="714" customFormat="1"/>
    <row r="142" s="714" customFormat="1"/>
    <row r="143" s="714" customFormat="1"/>
    <row r="144" s="714" customFormat="1"/>
    <row r="145" s="714" customFormat="1"/>
    <row r="146" s="714" customFormat="1"/>
    <row r="147" s="714" customFormat="1"/>
    <row r="148" s="714" customFormat="1"/>
    <row r="149" s="714" customFormat="1"/>
    <row r="150" s="714" customFormat="1"/>
    <row r="151" s="714" customFormat="1"/>
    <row r="152" s="714" customFormat="1"/>
    <row r="153" s="714" customFormat="1"/>
    <row r="154" s="714" customFormat="1"/>
    <row r="155" s="714" customFormat="1"/>
    <row r="156" s="714" customFormat="1"/>
    <row r="157" s="714" customFormat="1"/>
    <row r="158" s="714" customFormat="1"/>
    <row r="159" s="714" customFormat="1"/>
    <row r="160" s="714" customFormat="1"/>
    <row r="161" s="714" customFormat="1"/>
    <row r="162" s="714" customFormat="1"/>
    <row r="163" s="714" customFormat="1"/>
    <row r="164" s="714" customFormat="1"/>
    <row r="165" s="714" customFormat="1"/>
    <row r="166" s="714" customFormat="1"/>
    <row r="167" s="714" customFormat="1"/>
    <row r="168" s="714" customFormat="1"/>
    <row r="169" s="714" customFormat="1"/>
    <row r="170" s="714" customFormat="1"/>
    <row r="171" s="714" customFormat="1"/>
    <row r="172" s="714" customFormat="1"/>
    <row r="173" s="714" customFormat="1"/>
    <row r="174" s="714" customFormat="1"/>
    <row r="175" s="714" customFormat="1"/>
    <row r="176" s="714" customFormat="1"/>
    <row r="177" s="714" customFormat="1"/>
    <row r="178" s="714" customFormat="1"/>
    <row r="179" s="714" customFormat="1"/>
    <row r="180" s="714" customFormat="1"/>
    <row r="181" s="714" customFormat="1"/>
    <row r="182" s="714" customFormat="1"/>
    <row r="183" s="714" customFormat="1"/>
    <row r="184" s="714" customFormat="1"/>
    <row r="185" s="714" customFormat="1"/>
    <row r="186" s="714" customFormat="1"/>
    <row r="187" s="714" customFormat="1"/>
    <row r="188" s="714" customFormat="1"/>
    <row r="189" s="714" customFormat="1"/>
    <row r="190" s="714" customFormat="1"/>
    <row r="191" s="714" customFormat="1"/>
    <row r="192" s="714" customFormat="1"/>
    <row r="193" spans="3:3" s="714" customFormat="1"/>
    <row r="194" spans="3:3" s="714" customFormat="1"/>
    <row r="195" spans="3:3" s="714" customFormat="1"/>
    <row r="196" spans="3:3" s="714" customFormat="1"/>
    <row r="197" spans="3:3" s="714" customFormat="1"/>
    <row r="198" spans="3:3" s="714" customFormat="1"/>
    <row r="199" spans="3:3" s="714" customFormat="1"/>
    <row r="200" spans="3:3" s="714" customFormat="1"/>
    <row r="201" spans="3:3" s="714" customFormat="1"/>
    <row r="202" spans="3:3" s="714" customFormat="1"/>
    <row r="203" spans="3:3" s="714" customFormat="1"/>
    <row r="204" spans="3:3" s="714" customFormat="1">
      <c r="C204" s="714" t="s">
        <v>137</v>
      </c>
    </row>
    <row r="205" spans="3:3" s="714" customFormat="1"/>
    <row r="206" spans="3:3" s="714" customFormat="1"/>
    <row r="207" spans="3:3" s="714" customFormat="1"/>
    <row r="208" spans="3:3" s="714" customFormat="1"/>
    <row r="209" s="714" customFormat="1"/>
    <row r="210" s="714" customFormat="1"/>
    <row r="211" s="714" customFormat="1"/>
    <row r="212" s="714" customFormat="1"/>
    <row r="213" s="714" customFormat="1"/>
    <row r="214" s="714" customFormat="1"/>
    <row r="215" s="714" customFormat="1"/>
    <row r="216" s="714" customFormat="1"/>
    <row r="217" s="714" customFormat="1"/>
    <row r="218" s="714" customFormat="1"/>
    <row r="219" s="714" customFormat="1"/>
    <row r="220" s="714" customFormat="1"/>
    <row r="221" s="714" customFormat="1"/>
    <row r="222" s="714" customFormat="1"/>
    <row r="223" s="714" customFormat="1"/>
    <row r="224" s="714" customFormat="1"/>
    <row r="225" s="714" customFormat="1"/>
    <row r="226" s="714" customFormat="1"/>
    <row r="227" s="714" customFormat="1"/>
    <row r="228" s="714" customFormat="1"/>
    <row r="229" s="714" customFormat="1"/>
    <row r="230" s="714" customFormat="1"/>
    <row r="231" s="714" customFormat="1"/>
    <row r="232" s="714" customFormat="1"/>
    <row r="233" s="714" customFormat="1"/>
    <row r="234" s="714" customFormat="1"/>
    <row r="235" s="714" customFormat="1"/>
    <row r="236" s="714" customFormat="1"/>
    <row r="237" s="714" customFormat="1"/>
    <row r="238" s="714" customFormat="1"/>
    <row r="239" s="714" customFormat="1"/>
    <row r="240" s="714" customFormat="1"/>
    <row r="241" s="714" customFormat="1"/>
    <row r="242" s="714" customFormat="1"/>
    <row r="243" s="714" customFormat="1"/>
    <row r="244" s="714" customFormat="1"/>
    <row r="245" s="714" customFormat="1"/>
    <row r="246" s="714" customFormat="1"/>
    <row r="247" s="714" customFormat="1"/>
    <row r="248" s="714" customFormat="1"/>
    <row r="249" s="714" customFormat="1"/>
    <row r="250" s="714" customFormat="1"/>
    <row r="251" s="714" customFormat="1"/>
    <row r="252" s="714" customFormat="1"/>
    <row r="253" s="714" customFormat="1"/>
    <row r="254" s="714" customFormat="1"/>
    <row r="255" s="714" customFormat="1"/>
    <row r="256" s="714" customFormat="1"/>
    <row r="257" s="714" customFormat="1"/>
    <row r="258" s="714" customFormat="1"/>
    <row r="259" s="714" customFormat="1"/>
    <row r="260" s="714" customFormat="1"/>
    <row r="261" s="714" customFormat="1"/>
    <row r="262" s="714" customFormat="1"/>
    <row r="263" s="714" customFormat="1"/>
    <row r="264" s="714" customFormat="1"/>
    <row r="265" s="714" customFormat="1"/>
    <row r="266" s="714" customFormat="1"/>
    <row r="267" s="714" customFormat="1"/>
    <row r="268" s="714" customFormat="1"/>
    <row r="269" s="714" customFormat="1"/>
    <row r="270" s="714" customFormat="1"/>
    <row r="271" s="714" customFormat="1"/>
    <row r="272" s="714" customFormat="1"/>
    <row r="273" s="714" customFormat="1"/>
    <row r="274" s="714" customFormat="1"/>
    <row r="275" s="714" customFormat="1"/>
    <row r="276" s="714" customFormat="1"/>
    <row r="277" s="714" customFormat="1"/>
    <row r="278" s="714" customFormat="1"/>
    <row r="279" s="714" customFormat="1"/>
    <row r="280" s="714" customFormat="1"/>
    <row r="281" s="714" customFormat="1"/>
    <row r="282" s="714" customFormat="1"/>
    <row r="283" s="714" customFormat="1"/>
    <row r="284" s="714" customFormat="1"/>
    <row r="285" s="714" customFormat="1"/>
    <row r="286" s="714" customFormat="1"/>
  </sheetData>
  <mergeCells count="8">
    <mergeCell ref="G6:G7"/>
    <mergeCell ref="H6:I6"/>
    <mergeCell ref="A6:A7"/>
    <mergeCell ref="B6:B7"/>
    <mergeCell ref="C6:C7"/>
    <mergeCell ref="D6:D7"/>
    <mergeCell ref="E6:E7"/>
    <mergeCell ref="F6:F7"/>
  </mergeCells>
  <hyperlinks>
    <hyperlink ref="A1" location="Índice!A1" display="Volver al Índice" xr:uid="{B7A7B255-35D1-4122-89AD-38BD9EAE1F34}"/>
  </hyperlinks>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1D1D7-6EE8-4897-B036-3A070A1E795B}">
  <dimension ref="A1:R151"/>
  <sheetViews>
    <sheetView showGridLines="0" zoomScaleNormal="100" workbookViewId="0"/>
  </sheetViews>
  <sheetFormatPr baseColWidth="10" defaultColWidth="11.44140625" defaultRowHeight="13.2"/>
  <cols>
    <col min="1" max="1" width="44" style="895" customWidth="1"/>
    <col min="2" max="8" width="15.44140625" style="895" customWidth="1"/>
    <col min="9" max="9" width="22.44140625" style="895" customWidth="1"/>
    <col min="10" max="10" width="13.44140625" style="895" customWidth="1"/>
    <col min="11" max="11" width="19.44140625" style="895" customWidth="1"/>
    <col min="12" max="16384" width="11.44140625" style="895"/>
  </cols>
  <sheetData>
    <row r="1" spans="1:18" s="884" customFormat="1" ht="18" customHeight="1">
      <c r="A1" s="1594" t="s">
        <v>2775</v>
      </c>
      <c r="B1" s="883"/>
      <c r="C1" s="883"/>
      <c r="D1" s="883"/>
      <c r="E1" s="883"/>
      <c r="F1" s="883"/>
      <c r="G1" s="883"/>
      <c r="H1" s="883"/>
      <c r="I1" s="883"/>
    </row>
    <row r="2" spans="1:18" s="886" customFormat="1" ht="25.2" customHeight="1">
      <c r="A2" s="885" t="s">
        <v>2346</v>
      </c>
      <c r="B2" s="885"/>
      <c r="C2" s="885"/>
      <c r="D2" s="885"/>
      <c r="E2" s="885"/>
      <c r="F2" s="885"/>
      <c r="G2" s="885"/>
      <c r="H2" s="885"/>
      <c r="I2" s="885"/>
      <c r="K2" s="887"/>
    </row>
    <row r="3" spans="1:18" s="889" customFormat="1" ht="18" customHeight="1">
      <c r="A3" s="888">
        <v>46112</v>
      </c>
      <c r="B3" s="888"/>
      <c r="C3" s="888"/>
      <c r="D3" s="888"/>
      <c r="E3" s="888"/>
      <c r="F3" s="888"/>
      <c r="G3" s="888"/>
      <c r="H3" s="888"/>
      <c r="I3" s="888"/>
      <c r="K3" s="890"/>
    </row>
    <row r="4" spans="1:18" s="892" customFormat="1" ht="18" customHeight="1">
      <c r="A4" s="891" t="s">
        <v>154</v>
      </c>
      <c r="B4" s="891"/>
      <c r="C4" s="891"/>
      <c r="D4" s="891"/>
      <c r="E4" s="891"/>
      <c r="F4" s="891"/>
      <c r="G4" s="891"/>
      <c r="H4" s="891"/>
      <c r="I4" s="891"/>
      <c r="K4" s="893"/>
    </row>
    <row r="5" spans="1:18" ht="7.5" customHeight="1" thickBot="1">
      <c r="A5" s="894"/>
      <c r="B5" s="894"/>
      <c r="C5" s="894"/>
      <c r="D5" s="894"/>
      <c r="E5" s="894"/>
      <c r="F5" s="894"/>
      <c r="G5" s="894"/>
      <c r="H5" s="894"/>
      <c r="I5" s="894"/>
      <c r="J5" s="894"/>
      <c r="K5" s="894"/>
    </row>
    <row r="6" spans="1:18" s="897" customFormat="1" ht="35.1" customHeight="1">
      <c r="A6" s="896" t="s">
        <v>1</v>
      </c>
      <c r="B6" s="896" t="s">
        <v>2347</v>
      </c>
      <c r="C6" s="896"/>
      <c r="D6" s="896" t="s">
        <v>2348</v>
      </c>
      <c r="E6" s="896"/>
      <c r="F6" s="896" t="s">
        <v>2349</v>
      </c>
      <c r="G6" s="896" t="s">
        <v>2350</v>
      </c>
      <c r="H6" s="896" t="s">
        <v>2351</v>
      </c>
      <c r="I6" s="896" t="s">
        <v>2352</v>
      </c>
    </row>
    <row r="7" spans="1:18" s="897" customFormat="1" ht="35.1" customHeight="1">
      <c r="A7" s="898"/>
      <c r="B7" s="899" t="s">
        <v>2353</v>
      </c>
      <c r="C7" s="899" t="s">
        <v>2354</v>
      </c>
      <c r="D7" s="899" t="s">
        <v>2355</v>
      </c>
      <c r="E7" s="899" t="s">
        <v>2356</v>
      </c>
      <c r="F7" s="898"/>
      <c r="G7" s="898" t="s">
        <v>2357</v>
      </c>
      <c r="H7" s="898"/>
      <c r="I7" s="898"/>
    </row>
    <row r="8" spans="1:18" s="897" customFormat="1" ht="7.5" customHeight="1">
      <c r="A8" s="900"/>
      <c r="B8" s="901"/>
      <c r="C8" s="901"/>
      <c r="D8" s="901"/>
      <c r="E8" s="901"/>
      <c r="F8" s="900"/>
      <c r="G8" s="900"/>
      <c r="H8" s="900"/>
      <c r="I8" s="900"/>
    </row>
    <row r="9" spans="1:18" s="897" customFormat="1" ht="8.4" customHeight="1">
      <c r="A9" s="902"/>
      <c r="B9" s="903"/>
      <c r="C9" s="903"/>
      <c r="D9" s="903"/>
      <c r="E9" s="903"/>
      <c r="F9" s="903"/>
      <c r="G9" s="903"/>
      <c r="H9" s="903"/>
      <c r="I9" s="904"/>
    </row>
    <row r="10" spans="1:18" s="910" customFormat="1" ht="20.100000000000001" customHeight="1">
      <c r="A10" s="905" t="s">
        <v>29</v>
      </c>
      <c r="B10" s="906">
        <v>0</v>
      </c>
      <c r="C10" s="906">
        <v>19.439329871061709</v>
      </c>
      <c r="D10" s="906">
        <v>0.15622850483912568</v>
      </c>
      <c r="E10" s="906">
        <v>78.729738108100591</v>
      </c>
      <c r="F10" s="906">
        <v>0</v>
      </c>
      <c r="G10" s="906">
        <v>1.6747035159985733</v>
      </c>
      <c r="H10" s="906">
        <v>0</v>
      </c>
      <c r="I10" s="907">
        <v>15132661.73439</v>
      </c>
      <c r="J10" s="908"/>
      <c r="K10" s="909"/>
      <c r="L10" s="909"/>
      <c r="M10" s="909"/>
      <c r="N10" s="909"/>
      <c r="O10" s="909"/>
      <c r="P10" s="909"/>
      <c r="Q10" s="909"/>
      <c r="R10" s="909"/>
    </row>
    <row r="11" spans="1:18" s="910" customFormat="1" ht="20.100000000000001" customHeight="1">
      <c r="A11" s="905" t="s">
        <v>30</v>
      </c>
      <c r="B11" s="906">
        <v>0</v>
      </c>
      <c r="C11" s="906">
        <v>0</v>
      </c>
      <c r="D11" s="906">
        <v>9.4129468272984001E-3</v>
      </c>
      <c r="E11" s="906">
        <v>58.894533127964351</v>
      </c>
      <c r="F11" s="906">
        <v>0</v>
      </c>
      <c r="G11" s="906">
        <v>41.096053925208345</v>
      </c>
      <c r="H11" s="906">
        <v>0</v>
      </c>
      <c r="I11" s="907">
        <v>56295.123060000005</v>
      </c>
      <c r="J11" s="908"/>
      <c r="K11" s="909"/>
      <c r="L11" s="909"/>
      <c r="M11" s="909"/>
      <c r="N11" s="909"/>
      <c r="O11" s="909"/>
      <c r="P11" s="909"/>
      <c r="Q11" s="909"/>
      <c r="R11" s="909"/>
    </row>
    <row r="12" spans="1:18" s="910" customFormat="1" ht="20.100000000000001" customHeight="1">
      <c r="A12" s="905" t="s">
        <v>31</v>
      </c>
      <c r="B12" s="906">
        <v>0</v>
      </c>
      <c r="C12" s="906">
        <v>1.5521591954760614</v>
      </c>
      <c r="D12" s="906">
        <v>2.8856015231604571E-2</v>
      </c>
      <c r="E12" s="906">
        <v>69.884616722595013</v>
      </c>
      <c r="F12" s="906">
        <v>21.308599822733743</v>
      </c>
      <c r="G12" s="906">
        <v>7.2257682439635698</v>
      </c>
      <c r="H12" s="906">
        <v>0</v>
      </c>
      <c r="I12" s="907">
        <v>35554583.048469998</v>
      </c>
      <c r="J12" s="908"/>
      <c r="K12" s="909"/>
      <c r="L12" s="909"/>
      <c r="M12" s="909"/>
      <c r="N12" s="909"/>
      <c r="O12" s="909"/>
      <c r="P12" s="909"/>
      <c r="Q12" s="909"/>
      <c r="R12" s="909"/>
    </row>
    <row r="13" spans="1:18" s="910" customFormat="1" ht="20.100000000000001" customHeight="1">
      <c r="A13" s="905" t="s">
        <v>32</v>
      </c>
      <c r="B13" s="906">
        <v>0</v>
      </c>
      <c r="C13" s="906">
        <v>0</v>
      </c>
      <c r="D13" s="906">
        <v>3.3669124255281575E-2</v>
      </c>
      <c r="E13" s="906">
        <v>0</v>
      </c>
      <c r="F13" s="906">
        <v>99.964863286423508</v>
      </c>
      <c r="G13" s="906">
        <v>1.4675893212091487E-3</v>
      </c>
      <c r="H13" s="906">
        <v>0</v>
      </c>
      <c r="I13" s="907">
        <v>813506.87331000005</v>
      </c>
      <c r="J13" s="908"/>
      <c r="K13" s="909"/>
      <c r="L13" s="909"/>
      <c r="M13" s="909"/>
      <c r="N13" s="909"/>
      <c r="O13" s="909"/>
      <c r="P13" s="909"/>
      <c r="Q13" s="909"/>
      <c r="R13" s="909"/>
    </row>
    <row r="14" spans="1:18" s="910" customFormat="1" ht="20.100000000000001" customHeight="1">
      <c r="A14" s="905" t="s">
        <v>33</v>
      </c>
      <c r="B14" s="906">
        <v>0</v>
      </c>
      <c r="C14" s="906">
        <v>3.7843653274129276E-9</v>
      </c>
      <c r="D14" s="906">
        <v>4.3711105029715144E-3</v>
      </c>
      <c r="E14" s="906">
        <v>74.451641595490401</v>
      </c>
      <c r="F14" s="906">
        <v>25.543987290222248</v>
      </c>
      <c r="G14" s="906">
        <v>0</v>
      </c>
      <c r="H14" s="906">
        <v>0</v>
      </c>
      <c r="I14" s="907">
        <v>3435186.3193100006</v>
      </c>
      <c r="J14" s="908"/>
      <c r="K14" s="909"/>
      <c r="L14" s="909"/>
      <c r="M14" s="909"/>
      <c r="N14" s="909"/>
      <c r="O14" s="909"/>
      <c r="P14" s="909"/>
      <c r="Q14" s="909"/>
      <c r="R14" s="909"/>
    </row>
    <row r="15" spans="1:18" s="910" customFormat="1" ht="20.100000000000001" customHeight="1">
      <c r="A15" s="905" t="s">
        <v>109</v>
      </c>
      <c r="B15" s="906">
        <v>0</v>
      </c>
      <c r="C15" s="906">
        <v>24.518713282562764</v>
      </c>
      <c r="D15" s="906">
        <v>4.9167648426518287E-2</v>
      </c>
      <c r="E15" s="906">
        <v>71.668911315206842</v>
      </c>
      <c r="F15" s="906">
        <v>0</v>
      </c>
      <c r="G15" s="906">
        <v>3.7632077538038748</v>
      </c>
      <c r="H15" s="906">
        <v>0</v>
      </c>
      <c r="I15" s="907">
        <v>8997079.8717599995</v>
      </c>
      <c r="J15" s="908"/>
      <c r="K15" s="909"/>
      <c r="L15" s="909"/>
      <c r="M15" s="909"/>
      <c r="N15" s="909"/>
      <c r="O15" s="909"/>
      <c r="P15" s="909"/>
      <c r="Q15" s="909"/>
      <c r="R15" s="909"/>
    </row>
    <row r="16" spans="1:18" s="910" customFormat="1" ht="20.100000000000001" customHeight="1">
      <c r="A16" s="905" t="s">
        <v>35</v>
      </c>
      <c r="B16" s="906">
        <v>0</v>
      </c>
      <c r="C16" s="906">
        <v>43.752128021115936</v>
      </c>
      <c r="D16" s="906">
        <v>1.1553341310141307E-2</v>
      </c>
      <c r="E16" s="906">
        <v>56.236318637573923</v>
      </c>
      <c r="F16" s="906">
        <v>0</v>
      </c>
      <c r="G16" s="906">
        <v>0</v>
      </c>
      <c r="H16" s="906">
        <v>0</v>
      </c>
      <c r="I16" s="907">
        <v>2433308.6200199998</v>
      </c>
      <c r="J16" s="908"/>
      <c r="K16" s="909"/>
      <c r="L16" s="909"/>
      <c r="M16" s="909"/>
      <c r="N16" s="909"/>
      <c r="O16" s="909"/>
      <c r="P16" s="909"/>
      <c r="Q16" s="909"/>
      <c r="R16" s="909"/>
    </row>
    <row r="17" spans="1:18" s="910" customFormat="1" ht="20.100000000000001" customHeight="1">
      <c r="A17" s="905" t="s">
        <v>36</v>
      </c>
      <c r="B17" s="906">
        <v>0</v>
      </c>
      <c r="C17" s="906">
        <v>9.149737963657179</v>
      </c>
      <c r="D17" s="906">
        <v>5.6614544064073256</v>
      </c>
      <c r="E17" s="906">
        <v>55.71046161609199</v>
      </c>
      <c r="F17" s="906">
        <v>27.740621943948028</v>
      </c>
      <c r="G17" s="906">
        <v>1.7377240698954728</v>
      </c>
      <c r="H17" s="906">
        <v>0</v>
      </c>
      <c r="I17" s="907">
        <v>13612009.391930001</v>
      </c>
      <c r="J17" s="908"/>
      <c r="K17" s="909"/>
      <c r="L17" s="909"/>
      <c r="M17" s="909"/>
      <c r="N17" s="909"/>
      <c r="O17" s="909"/>
      <c r="P17" s="909"/>
      <c r="Q17" s="909"/>
      <c r="R17" s="909"/>
    </row>
    <row r="18" spans="1:18" s="910" customFormat="1" ht="20.100000000000001" customHeight="1">
      <c r="A18" s="905" t="s">
        <v>37</v>
      </c>
      <c r="B18" s="906">
        <v>0</v>
      </c>
      <c r="C18" s="906">
        <v>0</v>
      </c>
      <c r="D18" s="906">
        <v>4.6588353428693337E-2</v>
      </c>
      <c r="E18" s="906">
        <v>95.813481914662034</v>
      </c>
      <c r="F18" s="906">
        <v>4.1309751245653077</v>
      </c>
      <c r="G18" s="906">
        <v>8.9546073439655035E-3</v>
      </c>
      <c r="H18" s="906">
        <v>0</v>
      </c>
      <c r="I18" s="907">
        <v>2392942.2225799998</v>
      </c>
      <c r="J18" s="908"/>
      <c r="K18" s="909"/>
      <c r="L18" s="909"/>
      <c r="M18" s="909"/>
      <c r="N18" s="909"/>
      <c r="O18" s="909"/>
      <c r="P18" s="909"/>
      <c r="Q18" s="909"/>
      <c r="R18" s="909"/>
    </row>
    <row r="19" spans="1:18" s="910" customFormat="1" ht="20.100000000000001" customHeight="1">
      <c r="A19" s="905" t="s">
        <v>38</v>
      </c>
      <c r="B19" s="906">
        <v>0</v>
      </c>
      <c r="C19" s="906">
        <v>0</v>
      </c>
      <c r="D19" s="906">
        <v>9.911242483596279E-2</v>
      </c>
      <c r="E19" s="906">
        <v>66.433014459446426</v>
      </c>
      <c r="F19" s="906">
        <v>33.467873115717616</v>
      </c>
      <c r="G19" s="906">
        <v>0</v>
      </c>
      <c r="H19" s="906">
        <v>0</v>
      </c>
      <c r="I19" s="907">
        <v>1225222.94456</v>
      </c>
      <c r="J19" s="908"/>
      <c r="K19" s="909"/>
      <c r="L19" s="909"/>
      <c r="M19" s="909"/>
      <c r="N19" s="909"/>
      <c r="O19" s="909"/>
      <c r="P19" s="909"/>
      <c r="Q19" s="909"/>
      <c r="R19" s="909"/>
    </row>
    <row r="20" spans="1:18" s="910" customFormat="1" ht="20.100000000000001" customHeight="1">
      <c r="A20" s="911" t="s">
        <v>39</v>
      </c>
      <c r="B20" s="906">
        <v>0</v>
      </c>
      <c r="C20" s="906">
        <v>0</v>
      </c>
      <c r="D20" s="906">
        <v>6.3467906331663021E-2</v>
      </c>
      <c r="E20" s="906">
        <v>87.282728058873687</v>
      </c>
      <c r="F20" s="906">
        <v>0</v>
      </c>
      <c r="G20" s="906">
        <v>12.653804034794662</v>
      </c>
      <c r="H20" s="906">
        <v>0</v>
      </c>
      <c r="I20" s="907">
        <v>348252.08955999999</v>
      </c>
      <c r="J20" s="908"/>
      <c r="K20" s="909"/>
      <c r="L20" s="909"/>
      <c r="M20" s="909"/>
      <c r="N20" s="909"/>
      <c r="O20" s="909"/>
      <c r="P20" s="909"/>
      <c r="Q20" s="909"/>
      <c r="R20" s="909"/>
    </row>
    <row r="21" spans="1:18" s="910" customFormat="1" ht="20.100000000000001" customHeight="1">
      <c r="A21" s="911" t="s">
        <v>114</v>
      </c>
      <c r="B21" s="906">
        <v>0</v>
      </c>
      <c r="C21" s="906">
        <v>41.215578851145175</v>
      </c>
      <c r="D21" s="906">
        <v>0.17572193102813424</v>
      </c>
      <c r="E21" s="906">
        <v>58.608699217826697</v>
      </c>
      <c r="F21" s="906">
        <v>0</v>
      </c>
      <c r="G21" s="906">
        <v>0</v>
      </c>
      <c r="H21" s="906">
        <v>0</v>
      </c>
      <c r="I21" s="907">
        <v>1176162.7065599998</v>
      </c>
      <c r="J21" s="908"/>
      <c r="K21" s="909"/>
      <c r="L21" s="909"/>
      <c r="M21" s="909"/>
      <c r="N21" s="909"/>
      <c r="O21" s="909"/>
      <c r="P21" s="909"/>
      <c r="Q21" s="909"/>
      <c r="R21" s="909"/>
    </row>
    <row r="22" spans="1:18" s="910" customFormat="1" ht="20.100000000000001" customHeight="1">
      <c r="A22" s="911" t="s">
        <v>132</v>
      </c>
      <c r="B22" s="906">
        <v>0</v>
      </c>
      <c r="C22" s="906">
        <v>0</v>
      </c>
      <c r="D22" s="906">
        <v>3.5876584197278689E-2</v>
      </c>
      <c r="E22" s="906">
        <v>99.964123415802732</v>
      </c>
      <c r="F22" s="906">
        <v>0</v>
      </c>
      <c r="G22" s="906">
        <v>0</v>
      </c>
      <c r="H22" s="906">
        <v>0</v>
      </c>
      <c r="I22" s="907">
        <v>171631.19449000002</v>
      </c>
      <c r="J22" s="908"/>
      <c r="K22" s="909"/>
      <c r="L22" s="909"/>
      <c r="M22" s="909"/>
      <c r="N22" s="909"/>
      <c r="O22" s="909"/>
      <c r="P22" s="909"/>
      <c r="Q22" s="909"/>
      <c r="R22" s="909"/>
    </row>
    <row r="23" spans="1:18" s="910" customFormat="1" ht="20.100000000000001" customHeight="1">
      <c r="A23" s="27" t="s">
        <v>42</v>
      </c>
      <c r="B23" s="906">
        <v>0</v>
      </c>
      <c r="C23" s="906">
        <v>0</v>
      </c>
      <c r="D23" s="906">
        <v>100</v>
      </c>
      <c r="E23" s="906">
        <v>0</v>
      </c>
      <c r="F23" s="906">
        <v>0</v>
      </c>
      <c r="G23" s="906">
        <v>0</v>
      </c>
      <c r="H23" s="906">
        <v>0</v>
      </c>
      <c r="I23" s="907">
        <v>50.947470000000003</v>
      </c>
      <c r="J23" s="908"/>
      <c r="K23" s="909"/>
      <c r="L23" s="909"/>
      <c r="M23" s="909"/>
      <c r="N23" s="909"/>
      <c r="O23" s="909"/>
      <c r="P23" s="909"/>
      <c r="Q23" s="909"/>
      <c r="R23" s="909"/>
    </row>
    <row r="24" spans="1:18" s="910" customFormat="1" ht="20.100000000000001" customHeight="1">
      <c r="A24" s="911" t="s">
        <v>43</v>
      </c>
      <c r="B24" s="906">
        <v>0</v>
      </c>
      <c r="C24" s="906">
        <v>0</v>
      </c>
      <c r="D24" s="906">
        <v>0</v>
      </c>
      <c r="E24" s="906">
        <v>61.286979004690139</v>
      </c>
      <c r="F24" s="906">
        <v>38.713020995309876</v>
      </c>
      <c r="G24" s="906">
        <v>0</v>
      </c>
      <c r="H24" s="906">
        <v>0</v>
      </c>
      <c r="I24" s="907">
        <v>322725.91602999996</v>
      </c>
      <c r="J24" s="908"/>
      <c r="K24" s="909"/>
      <c r="L24" s="909"/>
      <c r="M24" s="909"/>
      <c r="N24" s="909"/>
      <c r="O24" s="909"/>
      <c r="P24" s="909"/>
      <c r="Q24" s="909"/>
      <c r="R24" s="909"/>
    </row>
    <row r="25" spans="1:18" s="910" customFormat="1" ht="20.100000000000001" customHeight="1">
      <c r="A25" s="911" t="s">
        <v>44</v>
      </c>
      <c r="B25" s="906">
        <v>0</v>
      </c>
      <c r="C25" s="906">
        <v>0</v>
      </c>
      <c r="D25" s="906">
        <v>0</v>
      </c>
      <c r="E25" s="906">
        <v>49.400956500769929</v>
      </c>
      <c r="F25" s="906">
        <v>50.599043499230071</v>
      </c>
      <c r="G25" s="906">
        <v>0</v>
      </c>
      <c r="H25" s="906">
        <v>0</v>
      </c>
      <c r="I25" s="907">
        <v>382252.83188000001</v>
      </c>
      <c r="J25" s="908"/>
      <c r="K25" s="909"/>
      <c r="L25" s="909"/>
      <c r="M25" s="909"/>
      <c r="N25" s="909"/>
      <c r="O25" s="909"/>
      <c r="P25" s="909"/>
      <c r="Q25" s="909"/>
      <c r="R25" s="909"/>
    </row>
    <row r="26" spans="1:18" s="910" customFormat="1" ht="20.100000000000001" customHeight="1">
      <c r="A26" s="911" t="s">
        <v>45</v>
      </c>
      <c r="B26" s="906">
        <v>0</v>
      </c>
      <c r="C26" s="906">
        <v>0.10768445530776626</v>
      </c>
      <c r="D26" s="906">
        <v>0</v>
      </c>
      <c r="E26" s="906">
        <v>99.892315544692238</v>
      </c>
      <c r="F26" s="906">
        <v>0</v>
      </c>
      <c r="G26" s="906">
        <v>0</v>
      </c>
      <c r="H26" s="906">
        <v>0</v>
      </c>
      <c r="I26" s="907">
        <v>1016343.97172</v>
      </c>
      <c r="J26" s="908"/>
      <c r="K26" s="909"/>
      <c r="L26" s="909"/>
      <c r="M26" s="909"/>
      <c r="N26" s="909"/>
      <c r="O26" s="909"/>
      <c r="P26" s="909"/>
      <c r="Q26" s="909"/>
      <c r="R26" s="909"/>
    </row>
    <row r="27" spans="1:18" s="910" customFormat="1" ht="20.100000000000001" customHeight="1">
      <c r="A27" s="911" t="s">
        <v>46</v>
      </c>
      <c r="B27" s="906">
        <v>0</v>
      </c>
      <c r="C27" s="906">
        <v>0</v>
      </c>
      <c r="D27" s="906">
        <v>0</v>
      </c>
      <c r="E27" s="906">
        <v>96.740148343142124</v>
      </c>
      <c r="F27" s="906">
        <v>0</v>
      </c>
      <c r="G27" s="906">
        <v>3.2598516568578799</v>
      </c>
      <c r="H27" s="906">
        <v>0</v>
      </c>
      <c r="I27" s="907">
        <v>447580.94005000003</v>
      </c>
      <c r="J27" s="908"/>
      <c r="K27" s="909"/>
      <c r="L27" s="909"/>
      <c r="M27" s="909"/>
      <c r="N27" s="909"/>
      <c r="O27" s="909"/>
      <c r="P27" s="909"/>
      <c r="Q27" s="909"/>
      <c r="R27" s="909"/>
    </row>
    <row r="28" spans="1:18" s="910" customFormat="1" ht="20.100000000000001" customHeight="1">
      <c r="A28" s="911" t="s">
        <v>47</v>
      </c>
      <c r="B28" s="906">
        <v>0</v>
      </c>
      <c r="C28" s="906">
        <v>0</v>
      </c>
      <c r="D28" s="906">
        <v>2.8425300120701643E-6</v>
      </c>
      <c r="E28" s="906">
        <v>99.999997157469991</v>
      </c>
      <c r="F28" s="906">
        <v>0</v>
      </c>
      <c r="G28" s="906">
        <v>0</v>
      </c>
      <c r="H28" s="906">
        <v>0</v>
      </c>
      <c r="I28" s="907">
        <v>117852.75743</v>
      </c>
      <c r="J28" s="908"/>
      <c r="K28" s="909"/>
      <c r="L28" s="909"/>
      <c r="M28" s="909"/>
      <c r="N28" s="909"/>
      <c r="O28" s="909"/>
      <c r="P28" s="909"/>
      <c r="Q28" s="909"/>
      <c r="R28" s="909"/>
    </row>
    <row r="29" spans="1:18" s="916" customFormat="1" ht="30.15" customHeight="1" thickBot="1">
      <c r="A29" s="912" t="s">
        <v>48</v>
      </c>
      <c r="B29" s="913">
        <v>0</v>
      </c>
      <c r="C29" s="913">
        <v>9.6940733987553891</v>
      </c>
      <c r="D29" s="913">
        <v>0.92930505406642494</v>
      </c>
      <c r="E29" s="913">
        <v>69.578900444234478</v>
      </c>
      <c r="F29" s="913">
        <v>15.827127077291889</v>
      </c>
      <c r="G29" s="913">
        <v>3.9705940256517938</v>
      </c>
      <c r="H29" s="913">
        <v>0</v>
      </c>
      <c r="I29" s="914">
        <v>87635649.504580021</v>
      </c>
      <c r="J29" s="908"/>
      <c r="K29" s="915"/>
      <c r="L29" s="915"/>
      <c r="M29" s="915"/>
      <c r="N29" s="915"/>
      <c r="O29" s="915"/>
      <c r="P29" s="915"/>
      <c r="Q29" s="915"/>
      <c r="R29" s="915"/>
    </row>
    <row r="30" spans="1:18" ht="5.25" customHeight="1">
      <c r="A30" s="917"/>
      <c r="B30" s="918"/>
      <c r="C30" s="918"/>
      <c r="D30" s="918"/>
      <c r="E30" s="918"/>
      <c r="F30" s="918"/>
      <c r="G30" s="918"/>
      <c r="H30" s="918"/>
      <c r="I30" s="919"/>
      <c r="J30" s="920"/>
      <c r="K30" s="921"/>
    </row>
    <row r="31" spans="1:18">
      <c r="A31" s="922" t="s">
        <v>135</v>
      </c>
      <c r="I31" s="923"/>
      <c r="K31" s="924"/>
    </row>
    <row r="32" spans="1:18">
      <c r="A32" s="925"/>
      <c r="B32" s="925"/>
      <c r="C32" s="925"/>
      <c r="D32" s="925"/>
      <c r="E32" s="925"/>
      <c r="F32" s="925"/>
      <c r="G32" s="925"/>
      <c r="H32" s="925"/>
      <c r="I32" s="925"/>
      <c r="J32" s="925"/>
      <c r="K32" s="925"/>
      <c r="L32" s="925"/>
    </row>
    <row r="151" spans="3:3">
      <c r="C151" s="895" t="s">
        <v>137</v>
      </c>
    </row>
  </sheetData>
  <mergeCells count="11">
    <mergeCell ref="I6:I8"/>
    <mergeCell ref="B7:B8"/>
    <mergeCell ref="C7:C8"/>
    <mergeCell ref="D7:D8"/>
    <mergeCell ref="E7:E8"/>
    <mergeCell ref="A6:A8"/>
    <mergeCell ref="B6:C6"/>
    <mergeCell ref="D6:E6"/>
    <mergeCell ref="F6:F8"/>
    <mergeCell ref="G6:G8"/>
    <mergeCell ref="H6:H8"/>
  </mergeCells>
  <hyperlinks>
    <hyperlink ref="A1" location="Índice!A1" display="Volver al Índice" xr:uid="{D26F2FD9-0C44-4129-8887-DC9F4B4D1580}"/>
  </hyperlinks>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F24C66-CFFB-4768-9B9C-FC9EE0860C58}">
  <dimension ref="A1:H212"/>
  <sheetViews>
    <sheetView showGridLines="0" zoomScale="140" zoomScaleNormal="100" workbookViewId="0"/>
  </sheetViews>
  <sheetFormatPr baseColWidth="10" defaultColWidth="11.44140625" defaultRowHeight="13.2"/>
  <cols>
    <col min="1" max="1" width="5" style="125" customWidth="1"/>
    <col min="2" max="2" width="1.88671875" style="125" customWidth="1"/>
    <col min="3" max="3" width="30.109375" style="125" customWidth="1"/>
    <col min="4" max="6" width="20.44140625" style="125" customWidth="1"/>
    <col min="7" max="7" width="14.44140625" style="125" customWidth="1"/>
    <col min="8" max="16384" width="11.44140625" style="125"/>
  </cols>
  <sheetData>
    <row r="1" spans="1:8" s="177" customFormat="1" ht="18" customHeight="1">
      <c r="A1" s="1597" t="s">
        <v>2775</v>
      </c>
      <c r="B1" s="77"/>
      <c r="C1" s="77"/>
      <c r="D1" s="77"/>
      <c r="E1" s="77"/>
      <c r="F1" s="77"/>
    </row>
    <row r="2" spans="1:8" s="180" customFormat="1" ht="24" customHeight="1">
      <c r="A2" s="178" t="s">
        <v>126</v>
      </c>
      <c r="B2" s="178"/>
      <c r="C2" s="179"/>
      <c r="D2" s="179"/>
      <c r="E2" s="179"/>
      <c r="F2" s="179"/>
    </row>
    <row r="3" spans="1:8" s="184" customFormat="1" ht="18" customHeight="1">
      <c r="A3" s="181">
        <v>46112</v>
      </c>
      <c r="B3" s="182"/>
      <c r="C3" s="183"/>
      <c r="D3" s="183"/>
      <c r="E3" s="183"/>
      <c r="F3" s="183"/>
    </row>
    <row r="4" spans="1:8" s="186" customFormat="1" ht="18" customHeight="1">
      <c r="A4" s="83" t="s">
        <v>101</v>
      </c>
      <c r="B4" s="83"/>
      <c r="C4" s="185"/>
      <c r="D4" s="185"/>
      <c r="E4" s="185"/>
      <c r="F4" s="185"/>
    </row>
    <row r="5" spans="1:8" s="87" customFormat="1" ht="6" customHeight="1">
      <c r="A5" s="85"/>
      <c r="B5" s="85"/>
    </row>
    <row r="6" spans="1:8" s="87" customFormat="1" ht="12.75" customHeight="1">
      <c r="A6" s="84" t="s">
        <v>127</v>
      </c>
      <c r="B6" s="84"/>
      <c r="C6" s="187"/>
      <c r="D6" s="187"/>
      <c r="E6" s="187"/>
      <c r="F6" s="187"/>
    </row>
    <row r="7" spans="1:8" s="87" customFormat="1" ht="14.4" thickBot="1">
      <c r="A7" s="188"/>
      <c r="B7" s="86"/>
      <c r="C7" s="86"/>
      <c r="D7" s="86"/>
      <c r="E7" s="86"/>
      <c r="F7" s="86"/>
    </row>
    <row r="8" spans="1:8" s="87" customFormat="1" ht="12.45" customHeight="1">
      <c r="A8" s="189" t="s">
        <v>1</v>
      </c>
      <c r="B8" s="189"/>
      <c r="C8" s="189"/>
      <c r="D8" s="90" t="s">
        <v>103</v>
      </c>
      <c r="E8" s="190" t="s">
        <v>128</v>
      </c>
      <c r="F8" s="190" t="s">
        <v>129</v>
      </c>
    </row>
    <row r="9" spans="1:8" s="87" customFormat="1" ht="12.45" customHeight="1">
      <c r="A9" s="191"/>
      <c r="B9" s="191"/>
      <c r="C9" s="191"/>
      <c r="D9" s="93"/>
      <c r="E9" s="192" t="s">
        <v>130</v>
      </c>
      <c r="F9" s="192" t="s">
        <v>131</v>
      </c>
    </row>
    <row r="10" spans="1:8" s="87" customFormat="1" ht="6" customHeight="1">
      <c r="A10" s="103"/>
      <c r="B10" s="103"/>
      <c r="C10" s="103"/>
      <c r="D10" s="98"/>
      <c r="E10" s="103"/>
      <c r="F10" s="103"/>
    </row>
    <row r="11" spans="1:8" s="103" customFormat="1" ht="11.1" customHeight="1">
      <c r="A11" s="97">
        <v>1</v>
      </c>
      <c r="B11" s="97"/>
      <c r="C11" s="99" t="s">
        <v>108</v>
      </c>
      <c r="D11" s="193">
        <v>126141417.383</v>
      </c>
      <c r="E11" s="194">
        <v>33.575480003837832</v>
      </c>
      <c r="F11" s="195">
        <v>33.575480003837832</v>
      </c>
      <c r="G11" s="196"/>
      <c r="H11" s="87"/>
    </row>
    <row r="12" spans="1:8" s="103" customFormat="1" ht="11.1" customHeight="1">
      <c r="A12" s="97">
        <v>2</v>
      </c>
      <c r="B12" s="97"/>
      <c r="C12" s="99" t="s">
        <v>29</v>
      </c>
      <c r="D12" s="193">
        <v>82726263.890000001</v>
      </c>
      <c r="E12" s="194">
        <v>22.019524408842091</v>
      </c>
      <c r="F12" s="195">
        <v>55.595004412679927</v>
      </c>
      <c r="G12" s="196"/>
      <c r="H12" s="87"/>
    </row>
    <row r="13" spans="1:8" s="103" customFormat="1" ht="11.1" customHeight="1">
      <c r="A13" s="97">
        <v>3</v>
      </c>
      <c r="B13" s="97"/>
      <c r="C13" s="99" t="s">
        <v>36</v>
      </c>
      <c r="D13" s="193">
        <v>51347232.419</v>
      </c>
      <c r="E13" s="194">
        <v>13.667263386632056</v>
      </c>
      <c r="F13" s="195">
        <v>69.262267799311985</v>
      </c>
      <c r="G13" s="196"/>
      <c r="H13" s="87"/>
    </row>
    <row r="14" spans="1:8" s="103" customFormat="1" ht="11.1" customHeight="1">
      <c r="A14" s="97">
        <v>4</v>
      </c>
      <c r="B14" s="97"/>
      <c r="C14" s="99" t="s">
        <v>109</v>
      </c>
      <c r="D14" s="193">
        <v>49676378.277000003</v>
      </c>
      <c r="E14" s="194">
        <v>13.222526590439918</v>
      </c>
      <c r="F14" s="195">
        <v>82.484794389751897</v>
      </c>
      <c r="G14" s="196"/>
      <c r="H14" s="87"/>
    </row>
    <row r="15" spans="1:8" s="103" customFormat="1" ht="11.1" customHeight="1">
      <c r="A15" s="97">
        <v>5</v>
      </c>
      <c r="B15" s="97"/>
      <c r="C15" s="99" t="s">
        <v>33</v>
      </c>
      <c r="D15" s="193">
        <v>15079463.756999999</v>
      </c>
      <c r="E15" s="194">
        <v>4.0137509498920902</v>
      </c>
      <c r="F15" s="195">
        <v>86.498545339643982</v>
      </c>
      <c r="G15" s="196"/>
      <c r="H15" s="87"/>
    </row>
    <row r="16" spans="1:8" s="103" customFormat="1" ht="11.1" customHeight="1">
      <c r="A16" s="97">
        <v>6</v>
      </c>
      <c r="B16" s="97"/>
      <c r="C16" s="99" t="s">
        <v>37</v>
      </c>
      <c r="D16" s="193">
        <v>13939650.387</v>
      </c>
      <c r="E16" s="194">
        <v>3.710363039667929</v>
      </c>
      <c r="F16" s="195">
        <v>90.208908379311907</v>
      </c>
      <c r="G16" s="196"/>
      <c r="H16" s="87"/>
    </row>
    <row r="17" spans="1:8" s="103" customFormat="1" ht="11.1" customHeight="1">
      <c r="A17" s="97">
        <v>7</v>
      </c>
      <c r="B17" s="97"/>
      <c r="C17" s="99" t="s">
        <v>32</v>
      </c>
      <c r="D17" s="193">
        <v>7049187.0470000003</v>
      </c>
      <c r="E17" s="194">
        <v>1.8763055279554703</v>
      </c>
      <c r="F17" s="195">
        <v>92.085213907267374</v>
      </c>
      <c r="G17" s="196"/>
      <c r="H17" s="87"/>
    </row>
    <row r="18" spans="1:8" s="103" customFormat="1" ht="11.1" customHeight="1">
      <c r="A18" s="97">
        <v>8</v>
      </c>
      <c r="B18" s="97"/>
      <c r="C18" s="99" t="s">
        <v>40</v>
      </c>
      <c r="D18" s="193">
        <v>5623888.5089999996</v>
      </c>
      <c r="E18" s="194">
        <v>1.4969290824156432</v>
      </c>
      <c r="F18" s="195">
        <v>93.582142989683021</v>
      </c>
      <c r="G18" s="196"/>
      <c r="H18" s="87"/>
    </row>
    <row r="19" spans="1:8" s="103" customFormat="1" ht="11.1" customHeight="1">
      <c r="A19" s="97">
        <v>9</v>
      </c>
      <c r="B19" s="97"/>
      <c r="C19" s="99" t="s">
        <v>46</v>
      </c>
      <c r="D19" s="193">
        <v>4822081.3969999999</v>
      </c>
      <c r="E19" s="194">
        <v>1.2835094204647137</v>
      </c>
      <c r="F19" s="195">
        <v>94.865652410147732</v>
      </c>
      <c r="G19" s="196"/>
      <c r="H19" s="87"/>
    </row>
    <row r="20" spans="1:8" s="103" customFormat="1" ht="11.1" customHeight="1">
      <c r="A20" s="97">
        <v>10</v>
      </c>
      <c r="B20" s="97"/>
      <c r="C20" s="99" t="s">
        <v>38</v>
      </c>
      <c r="D20" s="193">
        <v>4282187.9280000003</v>
      </c>
      <c r="E20" s="194">
        <v>1.1398041827348013</v>
      </c>
      <c r="F20" s="195">
        <v>96.005456592882538</v>
      </c>
      <c r="G20" s="196"/>
      <c r="H20" s="87"/>
    </row>
    <row r="21" spans="1:8" s="103" customFormat="1" ht="11.1" customHeight="1">
      <c r="A21" s="97">
        <v>11</v>
      </c>
      <c r="B21" s="97"/>
      <c r="C21" s="99" t="s">
        <v>39</v>
      </c>
      <c r="D21" s="193">
        <v>3666629.84</v>
      </c>
      <c r="E21" s="194">
        <v>0.97595904206944817</v>
      </c>
      <c r="F21" s="195">
        <v>96.981415634951986</v>
      </c>
      <c r="G21" s="196"/>
      <c r="H21" s="87"/>
    </row>
    <row r="22" spans="1:8" s="103" customFormat="1" ht="11.1" customHeight="1">
      <c r="A22" s="97">
        <v>12</v>
      </c>
      <c r="B22" s="97"/>
      <c r="C22" s="99" t="s">
        <v>47</v>
      </c>
      <c r="D22" s="193">
        <v>2461279.2949999999</v>
      </c>
      <c r="E22" s="194">
        <v>0.65512688431444355</v>
      </c>
      <c r="F22" s="195">
        <v>97.636542519266428</v>
      </c>
      <c r="G22" s="196"/>
      <c r="H22" s="87"/>
    </row>
    <row r="23" spans="1:8" s="103" customFormat="1" ht="11.1" customHeight="1">
      <c r="A23" s="97">
        <v>13</v>
      </c>
      <c r="B23" s="97"/>
      <c r="C23" s="99" t="s">
        <v>45</v>
      </c>
      <c r="D23" s="193">
        <v>2303226.8539999998</v>
      </c>
      <c r="E23" s="194">
        <v>0.61305754117205047</v>
      </c>
      <c r="F23" s="195">
        <v>98.249600060438482</v>
      </c>
      <c r="G23" s="196"/>
      <c r="H23" s="87"/>
    </row>
    <row r="24" spans="1:8" s="103" customFormat="1" ht="11.1" customHeight="1">
      <c r="A24" s="97">
        <v>14</v>
      </c>
      <c r="B24" s="97"/>
      <c r="C24" s="99" t="s">
        <v>30</v>
      </c>
      <c r="D24" s="193">
        <v>1809345.358</v>
      </c>
      <c r="E24" s="194">
        <v>0.48159946310983026</v>
      </c>
      <c r="F24" s="195">
        <v>98.731199523548312</v>
      </c>
      <c r="G24" s="196"/>
      <c r="H24" s="87"/>
    </row>
    <row r="25" spans="1:8" s="103" customFormat="1" ht="11.1" customHeight="1">
      <c r="A25" s="97">
        <v>15</v>
      </c>
      <c r="B25" s="97"/>
      <c r="C25" s="197" t="s">
        <v>132</v>
      </c>
      <c r="D25" s="193">
        <v>1439753.527</v>
      </c>
      <c r="E25" s="194">
        <v>0.38322397796965219</v>
      </c>
      <c r="F25" s="195">
        <v>99.114423501517962</v>
      </c>
      <c r="G25" s="196"/>
      <c r="H25" s="87"/>
    </row>
    <row r="26" spans="1:8" s="103" customFormat="1" ht="11.1" customHeight="1">
      <c r="A26" s="198">
        <v>16</v>
      </c>
      <c r="B26" s="108"/>
      <c r="C26" s="197" t="s">
        <v>35</v>
      </c>
      <c r="D26" s="193">
        <v>1097924.8689999999</v>
      </c>
      <c r="E26" s="194">
        <v>0.29223830879352258</v>
      </c>
      <c r="F26" s="195">
        <v>99.406661810311491</v>
      </c>
      <c r="G26" s="196"/>
      <c r="H26" s="87"/>
    </row>
    <row r="27" spans="1:8" s="103" customFormat="1" ht="11.1" customHeight="1">
      <c r="A27" s="198">
        <v>17</v>
      </c>
      <c r="B27" s="108"/>
      <c r="C27" s="197" t="s">
        <v>43</v>
      </c>
      <c r="D27" s="193">
        <v>1070003.294</v>
      </c>
      <c r="E27" s="194">
        <v>0.28480633044305176</v>
      </c>
      <c r="F27" s="195">
        <v>99.691468140754537</v>
      </c>
      <c r="G27" s="196"/>
      <c r="H27" s="87"/>
    </row>
    <row r="28" spans="1:8" s="103" customFormat="1" ht="11.1" customHeight="1">
      <c r="A28" s="198">
        <v>18</v>
      </c>
      <c r="B28" s="108"/>
      <c r="C28" s="197" t="s">
        <v>42</v>
      </c>
      <c r="D28" s="193">
        <v>1018192.852</v>
      </c>
      <c r="E28" s="194">
        <v>0.27101577302384011</v>
      </c>
      <c r="F28" s="195">
        <v>99.962483913778371</v>
      </c>
      <c r="G28" s="196"/>
      <c r="H28" s="87"/>
    </row>
    <row r="29" spans="1:8" s="103" customFormat="1" ht="11.1" customHeight="1">
      <c r="A29" s="198">
        <v>19</v>
      </c>
      <c r="B29" s="108"/>
      <c r="C29" s="197" t="s">
        <v>44</v>
      </c>
      <c r="D29" s="193">
        <v>140946.07999999999</v>
      </c>
      <c r="E29" s="194">
        <v>3.7516086221630648E-2</v>
      </c>
      <c r="F29" s="195">
        <v>100</v>
      </c>
      <c r="G29" s="196"/>
      <c r="H29" s="87"/>
    </row>
    <row r="30" spans="1:8" s="108" customFormat="1" ht="9.75" customHeight="1">
      <c r="A30" s="104"/>
      <c r="B30" s="104"/>
      <c r="C30" s="104"/>
      <c r="D30" s="199"/>
      <c r="E30" s="200"/>
      <c r="F30" s="200"/>
    </row>
    <row r="31" spans="1:8" s="87" customFormat="1" ht="9.75" customHeight="1">
      <c r="A31" s="108"/>
      <c r="B31" s="108"/>
      <c r="C31" s="108"/>
      <c r="D31" s="201"/>
      <c r="E31" s="202"/>
      <c r="F31" s="86"/>
    </row>
    <row r="32" spans="1:8" s="87" customFormat="1" ht="15" customHeight="1">
      <c r="A32" s="84" t="s">
        <v>133</v>
      </c>
      <c r="B32" s="84"/>
      <c r="C32" s="187"/>
      <c r="D32" s="187"/>
      <c r="E32" s="187"/>
      <c r="F32" s="187"/>
    </row>
    <row r="33" spans="1:7" s="87" customFormat="1" ht="7.2" customHeight="1" thickBot="1">
      <c r="A33" s="86"/>
      <c r="B33" s="86"/>
      <c r="C33" s="86"/>
      <c r="D33" s="86"/>
      <c r="E33" s="86"/>
      <c r="F33" s="86"/>
    </row>
    <row r="34" spans="1:7" s="87" customFormat="1" ht="12.45" customHeight="1">
      <c r="A34" s="88" t="s">
        <v>1</v>
      </c>
      <c r="B34" s="88"/>
      <c r="C34" s="88"/>
      <c r="D34" s="90" t="s">
        <v>103</v>
      </c>
      <c r="E34" s="190" t="s">
        <v>128</v>
      </c>
      <c r="F34" s="190" t="s">
        <v>129</v>
      </c>
    </row>
    <row r="35" spans="1:7" s="87" customFormat="1" ht="12.45" customHeight="1">
      <c r="A35" s="203"/>
      <c r="B35" s="203"/>
      <c r="C35" s="203"/>
      <c r="D35" s="93"/>
      <c r="E35" s="192" t="s">
        <v>130</v>
      </c>
      <c r="F35" s="192" t="s">
        <v>131</v>
      </c>
    </row>
    <row r="36" spans="1:7" s="87" customFormat="1" ht="8.4" customHeight="1">
      <c r="A36" s="86"/>
      <c r="B36" s="86"/>
      <c r="C36" s="86"/>
      <c r="D36" s="204"/>
      <c r="E36" s="112"/>
      <c r="F36" s="112"/>
    </row>
    <row r="37" spans="1:7" s="103" customFormat="1" ht="11.1" customHeight="1">
      <c r="A37" s="97">
        <v>1</v>
      </c>
      <c r="B37" s="97"/>
      <c r="C37" s="99" t="s">
        <v>108</v>
      </c>
      <c r="D37" s="193">
        <v>149261643.90900001</v>
      </c>
      <c r="E37" s="194">
        <v>36.240358805183362</v>
      </c>
      <c r="F37" s="195">
        <v>36.240358805183362</v>
      </c>
      <c r="G37" s="205"/>
    </row>
    <row r="38" spans="1:7" s="103" customFormat="1" ht="11.1" customHeight="1">
      <c r="A38" s="97">
        <v>2</v>
      </c>
      <c r="B38" s="97"/>
      <c r="C38" s="99" t="s">
        <v>29</v>
      </c>
      <c r="D38" s="193">
        <v>87331930.444999993</v>
      </c>
      <c r="E38" s="194">
        <v>21.203977201307509</v>
      </c>
      <c r="F38" s="195">
        <v>57.444336006490872</v>
      </c>
      <c r="G38" s="205"/>
    </row>
    <row r="39" spans="1:7" s="103" customFormat="1" ht="11.1" customHeight="1">
      <c r="A39" s="97">
        <v>3</v>
      </c>
      <c r="B39" s="97"/>
      <c r="C39" s="99" t="s">
        <v>36</v>
      </c>
      <c r="D39" s="193">
        <v>53778087.017999999</v>
      </c>
      <c r="E39" s="194">
        <v>13.057186818717453</v>
      </c>
      <c r="F39" s="195">
        <v>70.501522825208326</v>
      </c>
      <c r="G39" s="205"/>
    </row>
    <row r="40" spans="1:7" s="103" customFormat="1" ht="11.1" customHeight="1">
      <c r="A40" s="97">
        <v>4</v>
      </c>
      <c r="B40" s="97"/>
      <c r="C40" s="99" t="s">
        <v>109</v>
      </c>
      <c r="D40" s="193">
        <v>50078632.342</v>
      </c>
      <c r="E40" s="194">
        <v>12.158968352602399</v>
      </c>
      <c r="F40" s="195">
        <v>82.660491177810727</v>
      </c>
      <c r="G40" s="205"/>
    </row>
    <row r="41" spans="1:7" s="103" customFormat="1" ht="11.1" customHeight="1">
      <c r="A41" s="97">
        <v>5</v>
      </c>
      <c r="B41" s="97"/>
      <c r="C41" s="99" t="s">
        <v>33</v>
      </c>
      <c r="D41" s="193">
        <v>16374520.85</v>
      </c>
      <c r="E41" s="194">
        <v>3.9756932546498285</v>
      </c>
      <c r="F41" s="195">
        <v>86.636184432460553</v>
      </c>
      <c r="G41" s="205"/>
    </row>
    <row r="42" spans="1:7" s="103" customFormat="1" ht="11.1" customHeight="1">
      <c r="A42" s="97">
        <v>6</v>
      </c>
      <c r="B42" s="97"/>
      <c r="C42" s="99" t="s">
        <v>37</v>
      </c>
      <c r="D42" s="193">
        <v>10958201.824999999</v>
      </c>
      <c r="E42" s="194">
        <v>2.660624361337812</v>
      </c>
      <c r="F42" s="195">
        <v>89.296808793798363</v>
      </c>
      <c r="G42" s="205"/>
    </row>
    <row r="43" spans="1:7" s="103" customFormat="1" ht="11.1" customHeight="1">
      <c r="A43" s="97">
        <v>7</v>
      </c>
      <c r="B43" s="97"/>
      <c r="C43" s="99" t="s">
        <v>32</v>
      </c>
      <c r="D43" s="193">
        <v>7098062.7520000003</v>
      </c>
      <c r="E43" s="194">
        <v>1.7233921201552351</v>
      </c>
      <c r="F43" s="195">
        <v>91.020200913953602</v>
      </c>
      <c r="G43" s="205"/>
    </row>
    <row r="44" spans="1:7" s="103" customFormat="1" ht="11.1" customHeight="1">
      <c r="A44" s="97">
        <v>8</v>
      </c>
      <c r="B44" s="97"/>
      <c r="C44" s="99" t="s">
        <v>40</v>
      </c>
      <c r="D44" s="193">
        <v>6511800.8279999997</v>
      </c>
      <c r="E44" s="194">
        <v>1.5810491717382233</v>
      </c>
      <c r="F44" s="195">
        <v>92.601250085691831</v>
      </c>
      <c r="G44" s="205"/>
    </row>
    <row r="45" spans="1:7" s="103" customFormat="1" ht="11.1" customHeight="1">
      <c r="A45" s="97">
        <v>9</v>
      </c>
      <c r="B45" s="97"/>
      <c r="C45" s="99" t="s">
        <v>35</v>
      </c>
      <c r="D45" s="193">
        <v>6253252.1969999997</v>
      </c>
      <c r="E45" s="194">
        <v>1.5182742021570126</v>
      </c>
      <c r="F45" s="195">
        <v>94.119524287848847</v>
      </c>
      <c r="G45" s="205"/>
    </row>
    <row r="46" spans="1:7" s="103" customFormat="1" ht="11.1" customHeight="1">
      <c r="A46" s="97">
        <v>10</v>
      </c>
      <c r="B46" s="97"/>
      <c r="C46" s="99" t="s">
        <v>38</v>
      </c>
      <c r="D46" s="193">
        <v>4701762.87</v>
      </c>
      <c r="E46" s="194">
        <v>1.1415764222024256</v>
      </c>
      <c r="F46" s="195">
        <v>95.261100710051267</v>
      </c>
      <c r="G46" s="205"/>
    </row>
    <row r="47" spans="1:7" s="103" customFormat="1" ht="11.1" customHeight="1">
      <c r="A47" s="97">
        <v>11</v>
      </c>
      <c r="B47" s="97"/>
      <c r="C47" s="99" t="s">
        <v>39</v>
      </c>
      <c r="D47" s="193">
        <v>3636042.5159999998</v>
      </c>
      <c r="E47" s="194">
        <v>0.88282215015049981</v>
      </c>
      <c r="F47" s="195">
        <v>96.143922860201769</v>
      </c>
      <c r="G47" s="205"/>
    </row>
    <row r="48" spans="1:7" s="103" customFormat="1" ht="11.1" customHeight="1">
      <c r="A48" s="97">
        <v>12</v>
      </c>
      <c r="B48" s="97"/>
      <c r="C48" s="99" t="s">
        <v>46</v>
      </c>
      <c r="D48" s="193">
        <v>3276069.9339999999</v>
      </c>
      <c r="E48" s="194">
        <v>0.79542169555238662</v>
      </c>
      <c r="F48" s="195">
        <v>96.939344555754161</v>
      </c>
      <c r="G48" s="205"/>
    </row>
    <row r="49" spans="1:7" s="103" customFormat="1" ht="11.1" customHeight="1">
      <c r="A49" s="97">
        <v>13</v>
      </c>
      <c r="B49" s="97"/>
      <c r="C49" s="99" t="s">
        <v>45</v>
      </c>
      <c r="D49" s="193">
        <v>3197740.3330000001</v>
      </c>
      <c r="E49" s="194">
        <v>0.77640346172509811</v>
      </c>
      <c r="F49" s="195">
        <v>97.715748017479257</v>
      </c>
      <c r="G49" s="205"/>
    </row>
    <row r="50" spans="1:7" s="103" customFormat="1" ht="11.1" customHeight="1">
      <c r="A50" s="97">
        <v>14</v>
      </c>
      <c r="B50" s="97"/>
      <c r="C50" s="99" t="s">
        <v>44</v>
      </c>
      <c r="D50" s="193">
        <v>1782231.808</v>
      </c>
      <c r="E50" s="194">
        <v>0.43272148493358625</v>
      </c>
      <c r="F50" s="195">
        <v>98.148469502412837</v>
      </c>
      <c r="G50" s="205"/>
    </row>
    <row r="51" spans="1:7" s="103" customFormat="1" ht="11.1" customHeight="1">
      <c r="A51" s="97">
        <v>15</v>
      </c>
      <c r="B51" s="97"/>
      <c r="C51" s="99" t="s">
        <v>43</v>
      </c>
      <c r="D51" s="193">
        <v>1890440.8540000001</v>
      </c>
      <c r="E51" s="194">
        <v>0.45899437427277517</v>
      </c>
      <c r="F51" s="195">
        <v>98.607463876685614</v>
      </c>
      <c r="G51" s="205"/>
    </row>
    <row r="52" spans="1:7" s="103" customFormat="1" ht="11.1" customHeight="1">
      <c r="A52" s="97">
        <v>16</v>
      </c>
      <c r="B52" s="97"/>
      <c r="C52" s="99" t="s">
        <v>30</v>
      </c>
      <c r="D52" s="193">
        <v>1493196.183</v>
      </c>
      <c r="E52" s="194">
        <v>0.36254434844253602</v>
      </c>
      <c r="F52" s="195">
        <v>98.970008225128154</v>
      </c>
      <c r="G52" s="205"/>
    </row>
    <row r="53" spans="1:7" s="103" customFormat="1" ht="11.1" customHeight="1">
      <c r="A53" s="97">
        <v>17</v>
      </c>
      <c r="B53" s="97"/>
      <c r="C53" s="99" t="s">
        <v>41</v>
      </c>
      <c r="D53" s="193">
        <v>1481047.625</v>
      </c>
      <c r="E53" s="194">
        <v>0.35959470853937375</v>
      </c>
      <c r="F53" s="195">
        <v>99.32960293366753</v>
      </c>
      <c r="G53" s="205"/>
    </row>
    <row r="54" spans="1:7" s="103" customFormat="1" ht="11.1" customHeight="1">
      <c r="A54" s="97">
        <v>18</v>
      </c>
      <c r="B54" s="97"/>
      <c r="C54" s="99" t="s">
        <v>47</v>
      </c>
      <c r="D54" s="193">
        <v>1388598.5560000001</v>
      </c>
      <c r="E54" s="194">
        <v>0.33714830272457669</v>
      </c>
      <c r="F54" s="195">
        <v>99.666751236392102</v>
      </c>
      <c r="G54" s="205"/>
    </row>
    <row r="55" spans="1:7" s="103" customFormat="1" ht="11.1" customHeight="1">
      <c r="A55" s="97">
        <v>19</v>
      </c>
      <c r="B55" s="97"/>
      <c r="C55" s="99" t="s">
        <v>42</v>
      </c>
      <c r="D55" s="193">
        <v>1372537.6880000001</v>
      </c>
      <c r="E55" s="194">
        <v>0.33324876360789946</v>
      </c>
      <c r="F55" s="195">
        <v>100</v>
      </c>
      <c r="G55" s="205"/>
    </row>
    <row r="56" spans="1:7" s="108" customFormat="1" ht="6.75" customHeight="1">
      <c r="A56" s="104"/>
      <c r="B56" s="104"/>
      <c r="C56" s="104"/>
      <c r="D56" s="199"/>
      <c r="E56" s="200"/>
      <c r="F56" s="200"/>
    </row>
    <row r="57" spans="1:7" s="87" customFormat="1" ht="9.75" customHeight="1">
      <c r="A57" s="153"/>
      <c r="B57" s="86"/>
      <c r="C57" s="86"/>
      <c r="D57" s="202"/>
      <c r="E57" s="202"/>
      <c r="F57" s="206"/>
    </row>
    <row r="58" spans="1:7" s="87" customFormat="1" ht="12.75" customHeight="1">
      <c r="A58" s="84" t="s">
        <v>134</v>
      </c>
      <c r="B58" s="84"/>
      <c r="C58" s="187"/>
      <c r="D58" s="187"/>
      <c r="E58" s="187"/>
      <c r="F58" s="187"/>
    </row>
    <row r="59" spans="1:7" s="87" customFormat="1" ht="7.2" customHeight="1" thickBot="1">
      <c r="A59" s="86"/>
      <c r="B59" s="86"/>
      <c r="C59" s="86"/>
      <c r="D59" s="86"/>
      <c r="E59" s="86"/>
      <c r="F59" s="86"/>
    </row>
    <row r="60" spans="1:7" s="87" customFormat="1" ht="12.45" customHeight="1">
      <c r="A60" s="189" t="s">
        <v>1</v>
      </c>
      <c r="B60" s="189"/>
      <c r="C60" s="189"/>
      <c r="D60" s="90" t="s">
        <v>103</v>
      </c>
      <c r="E60" s="190" t="s">
        <v>128</v>
      </c>
      <c r="F60" s="190" t="s">
        <v>129</v>
      </c>
    </row>
    <row r="61" spans="1:7" s="87" customFormat="1" ht="12.45" customHeight="1">
      <c r="A61" s="191"/>
      <c r="B61" s="191"/>
      <c r="C61" s="191"/>
      <c r="D61" s="93"/>
      <c r="E61" s="192" t="s">
        <v>130</v>
      </c>
      <c r="F61" s="192" t="s">
        <v>131</v>
      </c>
    </row>
    <row r="62" spans="1:7" s="87" customFormat="1" ht="6" customHeight="1">
      <c r="A62" s="86"/>
      <c r="B62" s="86"/>
      <c r="C62" s="86"/>
      <c r="D62" s="204"/>
      <c r="E62" s="112"/>
      <c r="F62" s="112"/>
    </row>
    <row r="63" spans="1:7" s="103" customFormat="1" ht="11.1" customHeight="1">
      <c r="A63" s="97">
        <v>1</v>
      </c>
      <c r="B63" s="97"/>
      <c r="C63" s="99" t="s">
        <v>108</v>
      </c>
      <c r="D63" s="193">
        <v>23397222.028000001</v>
      </c>
      <c r="E63" s="194">
        <v>31.815705477117227</v>
      </c>
      <c r="F63" s="195">
        <v>31.815705477117227</v>
      </c>
    </row>
    <row r="64" spans="1:7" s="103" customFormat="1" ht="11.1" customHeight="1">
      <c r="A64" s="97">
        <v>2</v>
      </c>
      <c r="B64" s="97"/>
      <c r="C64" s="99" t="s">
        <v>29</v>
      </c>
      <c r="D64" s="193">
        <v>14401379.584000001</v>
      </c>
      <c r="E64" s="194">
        <v>19.583096265034641</v>
      </c>
      <c r="F64" s="195">
        <v>51.398801742151868</v>
      </c>
    </row>
    <row r="65" spans="1:8" s="103" customFormat="1" ht="11.1" customHeight="1">
      <c r="A65" s="97">
        <v>3</v>
      </c>
      <c r="B65" s="97"/>
      <c r="C65" s="99" t="s">
        <v>109</v>
      </c>
      <c r="D65" s="193">
        <v>10695410.654999999</v>
      </c>
      <c r="E65" s="194">
        <v>14.543693903023103</v>
      </c>
      <c r="F65" s="195">
        <v>65.942495645174972</v>
      </c>
    </row>
    <row r="66" spans="1:8" s="103" customFormat="1" ht="11.1" customHeight="1">
      <c r="A66" s="97">
        <v>4</v>
      </c>
      <c r="B66" s="97"/>
      <c r="C66" s="99" t="s">
        <v>36</v>
      </c>
      <c r="D66" s="193">
        <v>9609466.5399999991</v>
      </c>
      <c r="E66" s="194">
        <v>13.067019531762197</v>
      </c>
      <c r="F66" s="195">
        <v>79.009515176937171</v>
      </c>
      <c r="H66" s="97"/>
    </row>
    <row r="67" spans="1:8" s="103" customFormat="1" ht="11.1" customHeight="1">
      <c r="A67" s="97">
        <v>5</v>
      </c>
      <c r="B67" s="97"/>
      <c r="C67" s="99" t="s">
        <v>37</v>
      </c>
      <c r="D67" s="193">
        <v>2619132.892</v>
      </c>
      <c r="E67" s="194">
        <v>3.5615151490027261</v>
      </c>
      <c r="F67" s="195">
        <v>82.571030325939901</v>
      </c>
      <c r="H67" s="97"/>
    </row>
    <row r="68" spans="1:8" s="103" customFormat="1" ht="11.1" customHeight="1">
      <c r="A68" s="97">
        <v>6</v>
      </c>
      <c r="B68" s="97"/>
      <c r="C68" s="99" t="s">
        <v>33</v>
      </c>
      <c r="D68" s="193">
        <v>2236878.0759999999</v>
      </c>
      <c r="E68" s="194">
        <v>3.0417223877718653</v>
      </c>
      <c r="F68" s="195">
        <v>85.612752713711771</v>
      </c>
      <c r="H68" s="97"/>
    </row>
    <row r="69" spans="1:8" s="103" customFormat="1" ht="11.1" customHeight="1">
      <c r="A69" s="97">
        <v>7</v>
      </c>
      <c r="B69" s="97"/>
      <c r="C69" s="99" t="s">
        <v>40</v>
      </c>
      <c r="D69" s="193">
        <v>1377079.375</v>
      </c>
      <c r="E69" s="194">
        <v>1.8725621255882827</v>
      </c>
      <c r="F69" s="195">
        <v>87.485314839300059</v>
      </c>
      <c r="H69" s="97"/>
    </row>
    <row r="70" spans="1:8" s="103" customFormat="1" ht="11.1" customHeight="1">
      <c r="A70" s="97">
        <v>8</v>
      </c>
      <c r="B70" s="97"/>
      <c r="C70" s="99" t="s">
        <v>46</v>
      </c>
      <c r="D70" s="193">
        <v>1189991.7250000001</v>
      </c>
      <c r="E70" s="194">
        <v>1.6181590360384763</v>
      </c>
      <c r="F70" s="195">
        <v>89.103473875338537</v>
      </c>
      <c r="G70" s="205"/>
      <c r="H70" s="97"/>
    </row>
    <row r="71" spans="1:8" s="103" customFormat="1" ht="11.1" customHeight="1">
      <c r="A71" s="97">
        <v>9</v>
      </c>
      <c r="B71" s="97"/>
      <c r="C71" s="99" t="s">
        <v>39</v>
      </c>
      <c r="D71" s="193">
        <v>1095465.3500000001</v>
      </c>
      <c r="E71" s="194">
        <v>1.4896214129300371</v>
      </c>
      <c r="F71" s="195">
        <v>90.593095288268572</v>
      </c>
      <c r="G71" s="205"/>
      <c r="H71" s="97"/>
    </row>
    <row r="72" spans="1:8" s="103" customFormat="1" ht="11.1" customHeight="1">
      <c r="A72" s="97">
        <v>10</v>
      </c>
      <c r="B72" s="97"/>
      <c r="C72" s="99" t="s">
        <v>32</v>
      </c>
      <c r="D72" s="193">
        <v>1246432.6850000001</v>
      </c>
      <c r="E72" s="194">
        <v>1.6949078465620839</v>
      </c>
      <c r="F72" s="195">
        <v>92.28800313483066</v>
      </c>
      <c r="G72" s="205"/>
      <c r="H72" s="97"/>
    </row>
    <row r="73" spans="1:8" s="103" customFormat="1" ht="11.1" customHeight="1">
      <c r="A73" s="97">
        <v>11</v>
      </c>
      <c r="B73" s="97"/>
      <c r="C73" s="99" t="s">
        <v>35</v>
      </c>
      <c r="D73" s="193">
        <v>1187192.7069999999</v>
      </c>
      <c r="E73" s="194">
        <v>1.6143529118667015</v>
      </c>
      <c r="F73" s="195">
        <v>93.902356046697363</v>
      </c>
      <c r="G73" s="205"/>
      <c r="H73" s="97"/>
    </row>
    <row r="74" spans="1:8" s="103" customFormat="1" ht="11.1" customHeight="1">
      <c r="A74" s="97">
        <v>12</v>
      </c>
      <c r="B74" s="97"/>
      <c r="C74" s="99" t="s">
        <v>45</v>
      </c>
      <c r="D74" s="193">
        <v>903483.49899999995</v>
      </c>
      <c r="E74" s="194">
        <v>1.2285631547719456</v>
      </c>
      <c r="F74" s="195">
        <v>95.130919201469311</v>
      </c>
      <c r="G74" s="205"/>
      <c r="H74" s="97"/>
    </row>
    <row r="75" spans="1:8" s="103" customFormat="1" ht="11.1" customHeight="1">
      <c r="A75" s="97">
        <v>13</v>
      </c>
      <c r="B75" s="97"/>
      <c r="C75" s="99" t="s">
        <v>38</v>
      </c>
      <c r="D75" s="193">
        <v>884731.43299999996</v>
      </c>
      <c r="E75" s="194">
        <v>1.2030639648155701</v>
      </c>
      <c r="F75" s="195">
        <v>96.333983166284881</v>
      </c>
      <c r="G75" s="205"/>
      <c r="H75" s="97"/>
    </row>
    <row r="76" spans="1:8" s="103" customFormat="1" ht="11.1" customHeight="1">
      <c r="A76" s="97">
        <v>14</v>
      </c>
      <c r="B76" s="97"/>
      <c r="C76" s="99" t="s">
        <v>47</v>
      </c>
      <c r="D76" s="193">
        <v>743295.02399999998</v>
      </c>
      <c r="E76" s="194">
        <v>1.0107377507419524</v>
      </c>
      <c r="F76" s="195">
        <v>97.344720917026834</v>
      </c>
      <c r="G76" s="205"/>
      <c r="H76" s="97"/>
    </row>
    <row r="77" spans="1:8" s="103" customFormat="1" ht="11.1" customHeight="1">
      <c r="A77" s="97">
        <v>15</v>
      </c>
      <c r="B77" s="97"/>
      <c r="C77" s="99" t="s">
        <v>43</v>
      </c>
      <c r="D77" s="193">
        <v>576385.25199999998</v>
      </c>
      <c r="E77" s="194">
        <v>0.78377268023701097</v>
      </c>
      <c r="F77" s="195">
        <v>98.128493597263841</v>
      </c>
      <c r="G77" s="205"/>
      <c r="H77" s="97"/>
    </row>
    <row r="78" spans="1:8" s="103" customFormat="1" ht="11.1" customHeight="1">
      <c r="A78" s="97">
        <v>16</v>
      </c>
      <c r="B78" s="97"/>
      <c r="C78" s="99" t="s">
        <v>132</v>
      </c>
      <c r="D78" s="193">
        <v>462797.29700000002</v>
      </c>
      <c r="E78" s="194">
        <v>0.62931498787920759</v>
      </c>
      <c r="F78" s="195">
        <v>98.757808585143053</v>
      </c>
      <c r="G78" s="205"/>
      <c r="H78" s="97"/>
    </row>
    <row r="79" spans="1:8" s="103" customFormat="1" ht="11.1" customHeight="1">
      <c r="A79" s="97">
        <v>17</v>
      </c>
      <c r="B79" s="97"/>
      <c r="C79" s="99" t="s">
        <v>30</v>
      </c>
      <c r="D79" s="193">
        <v>433354.20899999997</v>
      </c>
      <c r="E79" s="194">
        <v>0.58927807174344538</v>
      </c>
      <c r="F79" s="195">
        <v>99.347086656886503</v>
      </c>
      <c r="G79" s="205"/>
      <c r="H79" s="97"/>
    </row>
    <row r="80" spans="1:8" s="103" customFormat="1" ht="11.1" customHeight="1">
      <c r="A80" s="97">
        <v>18</v>
      </c>
      <c r="B80" s="97"/>
      <c r="C80" s="99" t="s">
        <v>44</v>
      </c>
      <c r="D80" s="193">
        <v>336520.06900000002</v>
      </c>
      <c r="E80" s="194">
        <v>0.45760233371424619</v>
      </c>
      <c r="F80" s="195">
        <v>99.804688990600752</v>
      </c>
      <c r="G80" s="205"/>
      <c r="H80" s="97"/>
    </row>
    <row r="81" spans="1:8" s="103" customFormat="1" ht="11.1" customHeight="1">
      <c r="A81" s="97">
        <v>19</v>
      </c>
      <c r="B81" s="97"/>
      <c r="C81" s="99" t="s">
        <v>42</v>
      </c>
      <c r="D81" s="193">
        <v>143631.42300000001</v>
      </c>
      <c r="E81" s="194">
        <v>0.1953110093992583</v>
      </c>
      <c r="F81" s="195">
        <v>100.00000000000001</v>
      </c>
      <c r="G81" s="205"/>
      <c r="H81" s="97"/>
    </row>
    <row r="82" spans="1:8" ht="7.5" customHeight="1">
      <c r="A82" s="207"/>
      <c r="B82" s="207"/>
      <c r="C82" s="207"/>
      <c r="D82" s="199"/>
      <c r="E82" s="207"/>
      <c r="F82" s="207"/>
      <c r="H82" s="208"/>
    </row>
    <row r="83" spans="1:8">
      <c r="A83" s="209" t="s">
        <v>135</v>
      </c>
      <c r="B83" s="209"/>
      <c r="C83" s="122"/>
      <c r="D83" s="210"/>
      <c r="E83" s="122"/>
      <c r="F83" s="122"/>
      <c r="H83" s="208"/>
    </row>
    <row r="84" spans="1:8">
      <c r="A84" s="171" t="s">
        <v>136</v>
      </c>
      <c r="B84" s="122"/>
      <c r="C84" s="122"/>
      <c r="D84" s="211"/>
      <c r="E84" s="122"/>
      <c r="F84" s="122"/>
      <c r="H84" s="208"/>
    </row>
    <row r="85" spans="1:8" ht="12.75" customHeight="1">
      <c r="A85" s="123"/>
      <c r="B85" s="173"/>
      <c r="C85" s="173"/>
      <c r="D85" s="173"/>
      <c r="E85" s="173"/>
      <c r="F85" s="173"/>
      <c r="H85" s="208"/>
    </row>
    <row r="86" spans="1:8">
      <c r="A86" s="173"/>
      <c r="B86" s="173"/>
      <c r="C86" s="173"/>
      <c r="D86" s="173"/>
      <c r="E86" s="173"/>
      <c r="F86" s="173"/>
      <c r="H86" s="208"/>
    </row>
    <row r="87" spans="1:8">
      <c r="H87" s="208"/>
    </row>
    <row r="88" spans="1:8">
      <c r="H88" s="208"/>
    </row>
    <row r="89" spans="1:8">
      <c r="H89" s="208"/>
    </row>
    <row r="90" spans="1:8">
      <c r="H90" s="208"/>
    </row>
    <row r="91" spans="1:8">
      <c r="H91" s="208"/>
    </row>
    <row r="92" spans="1:8">
      <c r="H92" s="208"/>
    </row>
    <row r="93" spans="1:8">
      <c r="H93" s="208"/>
    </row>
    <row r="94" spans="1:8">
      <c r="H94" s="208"/>
    </row>
    <row r="95" spans="1:8">
      <c r="H95" s="208"/>
    </row>
    <row r="96" spans="1:8">
      <c r="H96" s="208"/>
    </row>
    <row r="97" spans="8:8">
      <c r="H97" s="208"/>
    </row>
    <row r="98" spans="8:8">
      <c r="H98" s="208"/>
    </row>
    <row r="99" spans="8:8">
      <c r="H99" s="208"/>
    </row>
    <row r="100" spans="8:8">
      <c r="H100" s="208"/>
    </row>
    <row r="101" spans="8:8">
      <c r="H101" s="208"/>
    </row>
    <row r="102" spans="8:8">
      <c r="H102" s="208"/>
    </row>
    <row r="103" spans="8:8">
      <c r="H103" s="208"/>
    </row>
    <row r="104" spans="8:8">
      <c r="H104" s="208"/>
    </row>
    <row r="212" spans="3:3">
      <c r="C212" s="125" t="s">
        <v>137</v>
      </c>
    </row>
  </sheetData>
  <mergeCells count="6">
    <mergeCell ref="A8:C9"/>
    <mergeCell ref="D8:D9"/>
    <mergeCell ref="A34:C35"/>
    <mergeCell ref="D34:D35"/>
    <mergeCell ref="A60:C61"/>
    <mergeCell ref="D60:D61"/>
  </mergeCells>
  <hyperlinks>
    <hyperlink ref="A1" location="Índice!A1" display="Volver al Índice" xr:uid="{B5A46784-9433-4C51-B1FC-1A3325C380F0}"/>
  </hyperlinks>
  <printOptions horizontalCentered="1" verticalCentered="1"/>
  <pageMargins left="0.98425196850393704" right="0.98425196850393704" top="1.1417322834645669" bottom="1.1417322834645669" header="0.59055118110236227" footer="0.59055118110236227"/>
  <pageSetup paperSize="9" scale="78" fitToWidth="0" fitToHeight="0" orientation="portrait" r:id="rId1"/>
  <headerFooter alignWithMargins="0"/>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465D0B-10A5-4F4A-8DE7-DFA9A283BDDF}">
  <dimension ref="A1:V89"/>
  <sheetViews>
    <sheetView showGridLines="0" zoomScaleNormal="100" workbookViewId="0"/>
  </sheetViews>
  <sheetFormatPr baseColWidth="10" defaultColWidth="11.44140625" defaultRowHeight="13.2"/>
  <cols>
    <col min="1" max="1" width="3.44140625" style="125" customWidth="1"/>
    <col min="2" max="2" width="1.44140625" style="125" customWidth="1"/>
    <col min="3" max="3" width="19.109375" style="125" customWidth="1"/>
    <col min="4" max="4" width="12.44140625" style="125" bestFit="1" customWidth="1"/>
    <col min="5" max="6" width="10.44140625" style="125" customWidth="1"/>
    <col min="7" max="7" width="1.88671875" style="125" customWidth="1"/>
    <col min="8" max="8" width="3.44140625" style="125" customWidth="1"/>
    <col min="9" max="9" width="1" style="125" customWidth="1"/>
    <col min="10" max="10" width="19" style="125" customWidth="1"/>
    <col min="11" max="11" width="11.44140625" style="125" bestFit="1" customWidth="1"/>
    <col min="12" max="13" width="10.44140625" style="125" customWidth="1"/>
    <col min="14" max="14" width="1.44140625" style="125" customWidth="1"/>
    <col min="15" max="15" width="2.44140625" style="125" customWidth="1"/>
    <col min="16" max="16" width="1.109375" style="125" customWidth="1"/>
    <col min="17" max="17" width="17.44140625" style="125" customWidth="1"/>
    <col min="18" max="18" width="11.44140625" style="125" bestFit="1" customWidth="1"/>
    <col min="19" max="20" width="10.44140625" style="125" customWidth="1"/>
    <col min="21" max="16384" width="11.44140625" style="125"/>
  </cols>
  <sheetData>
    <row r="1" spans="1:22" ht="21.75" customHeight="1">
      <c r="A1" s="1597" t="s">
        <v>2775</v>
      </c>
      <c r="B1" s="212"/>
      <c r="C1" s="212"/>
      <c r="D1" s="212"/>
      <c r="E1" s="212"/>
      <c r="F1" s="212"/>
      <c r="G1" s="212"/>
      <c r="H1" s="212"/>
      <c r="I1" s="212"/>
      <c r="J1" s="212"/>
      <c r="K1" s="212"/>
      <c r="L1" s="212"/>
      <c r="M1" s="212"/>
      <c r="N1" s="212"/>
      <c r="O1" s="212"/>
      <c r="P1" s="212"/>
      <c r="Q1" s="212"/>
      <c r="R1" s="212"/>
      <c r="S1" s="212"/>
      <c r="T1" s="212"/>
    </row>
    <row r="2" spans="1:22" s="214" customFormat="1" ht="25.2" customHeight="1">
      <c r="A2" s="213" t="s">
        <v>138</v>
      </c>
      <c r="B2" s="213"/>
      <c r="C2" s="213"/>
      <c r="D2" s="213"/>
      <c r="E2" s="213"/>
      <c r="F2" s="213"/>
      <c r="G2" s="213"/>
      <c r="H2" s="213"/>
      <c r="I2" s="213"/>
      <c r="J2" s="213"/>
      <c r="K2" s="213"/>
      <c r="L2" s="213"/>
      <c r="M2" s="213"/>
      <c r="N2" s="213"/>
      <c r="O2" s="213"/>
      <c r="P2" s="213"/>
      <c r="Q2" s="213"/>
      <c r="R2" s="213"/>
      <c r="S2" s="213"/>
      <c r="T2" s="213"/>
    </row>
    <row r="3" spans="1:22" s="216" customFormat="1" ht="18" customHeight="1">
      <c r="A3" s="215">
        <v>46112</v>
      </c>
      <c r="B3" s="215"/>
      <c r="C3" s="215"/>
      <c r="D3" s="215"/>
      <c r="E3" s="215"/>
      <c r="F3" s="215"/>
      <c r="G3" s="215"/>
      <c r="H3" s="215"/>
      <c r="I3" s="215"/>
      <c r="J3" s="215"/>
      <c r="K3" s="215"/>
      <c r="L3" s="215"/>
      <c r="M3" s="215"/>
      <c r="N3" s="215"/>
      <c r="O3" s="215"/>
      <c r="P3" s="215"/>
      <c r="Q3" s="215"/>
      <c r="R3" s="215"/>
      <c r="S3" s="215"/>
      <c r="T3" s="215"/>
    </row>
    <row r="4" spans="1:22" s="218" customFormat="1" ht="18" customHeight="1">
      <c r="A4" s="217" t="s">
        <v>101</v>
      </c>
      <c r="B4" s="217"/>
      <c r="C4" s="217"/>
      <c r="D4" s="217"/>
      <c r="E4" s="217"/>
      <c r="F4" s="217"/>
      <c r="G4" s="217"/>
      <c r="H4" s="217"/>
      <c r="I4" s="217"/>
      <c r="J4" s="217"/>
      <c r="K4" s="217"/>
      <c r="L4" s="217"/>
      <c r="M4" s="217"/>
      <c r="N4" s="217"/>
      <c r="O4" s="217"/>
      <c r="P4" s="217"/>
      <c r="Q4" s="217"/>
      <c r="R4" s="217"/>
      <c r="S4" s="217"/>
      <c r="T4" s="217"/>
    </row>
    <row r="5" spans="1:22" s="219" customFormat="1" ht="9.75" customHeight="1"/>
    <row r="6" spans="1:22" s="222" customFormat="1" ht="12.45" customHeight="1">
      <c r="A6" s="84" t="s">
        <v>139</v>
      </c>
      <c r="B6" s="84"/>
      <c r="C6" s="84"/>
      <c r="D6" s="84"/>
      <c r="E6" s="84"/>
      <c r="F6" s="84"/>
      <c r="G6" s="220"/>
      <c r="H6" s="84" t="s">
        <v>140</v>
      </c>
      <c r="I6" s="84"/>
      <c r="J6" s="84"/>
      <c r="K6" s="84"/>
      <c r="L6" s="84"/>
      <c r="M6" s="84"/>
      <c r="N6" s="220"/>
      <c r="O6" s="220"/>
      <c r="P6" s="220"/>
      <c r="Q6" s="221" t="s">
        <v>141</v>
      </c>
      <c r="R6" s="221"/>
      <c r="S6" s="221"/>
      <c r="T6" s="221"/>
      <c r="U6" s="220"/>
      <c r="V6" s="220"/>
    </row>
    <row r="7" spans="1:22" s="219" customFormat="1" ht="9" customHeight="1" thickBot="1"/>
    <row r="8" spans="1:22" s="223" customFormat="1" ht="12.9" customHeight="1">
      <c r="A8" s="88" t="s">
        <v>1</v>
      </c>
      <c r="B8" s="88"/>
      <c r="C8" s="89"/>
      <c r="D8" s="89" t="s">
        <v>103</v>
      </c>
      <c r="E8" s="90" t="s">
        <v>142</v>
      </c>
      <c r="F8" s="90" t="s">
        <v>143</v>
      </c>
      <c r="G8" s="86"/>
      <c r="H8" s="88" t="s">
        <v>1</v>
      </c>
      <c r="I8" s="88"/>
      <c r="J8" s="89"/>
      <c r="K8" s="89" t="s">
        <v>103</v>
      </c>
      <c r="L8" s="90" t="s">
        <v>142</v>
      </c>
      <c r="M8" s="90" t="s">
        <v>143</v>
      </c>
      <c r="N8" s="86"/>
      <c r="O8" s="88" t="s">
        <v>1</v>
      </c>
      <c r="P8" s="88"/>
      <c r="Q8" s="89"/>
      <c r="R8" s="89" t="s">
        <v>103</v>
      </c>
      <c r="S8" s="90" t="s">
        <v>142</v>
      </c>
      <c r="T8" s="90" t="s">
        <v>143</v>
      </c>
    </row>
    <row r="9" spans="1:22" s="223" customFormat="1" ht="12.9" customHeight="1">
      <c r="A9" s="92"/>
      <c r="B9" s="92"/>
      <c r="C9" s="92"/>
      <c r="D9" s="92"/>
      <c r="E9" s="93" t="s">
        <v>106</v>
      </c>
      <c r="F9" s="93" t="s">
        <v>107</v>
      </c>
      <c r="G9" s="86"/>
      <c r="H9" s="92"/>
      <c r="I9" s="92"/>
      <c r="J9" s="92"/>
      <c r="K9" s="92"/>
      <c r="L9" s="93" t="s">
        <v>106</v>
      </c>
      <c r="M9" s="93" t="s">
        <v>107</v>
      </c>
      <c r="N9" s="86"/>
      <c r="O9" s="92"/>
      <c r="P9" s="92"/>
      <c r="Q9" s="92"/>
      <c r="R9" s="92"/>
      <c r="S9" s="93" t="s">
        <v>106</v>
      </c>
      <c r="T9" s="93" t="s">
        <v>107</v>
      </c>
    </row>
    <row r="10" spans="1:22" s="219" customFormat="1" ht="4.6500000000000004" customHeight="1">
      <c r="C10" s="224"/>
      <c r="D10" s="224"/>
      <c r="E10" s="225"/>
      <c r="F10" s="225"/>
      <c r="H10" s="224"/>
      <c r="I10" s="224"/>
      <c r="J10" s="224"/>
      <c r="K10" s="224"/>
      <c r="L10" s="225"/>
      <c r="M10" s="225"/>
      <c r="Q10" s="224"/>
      <c r="R10" s="224"/>
      <c r="S10" s="225"/>
      <c r="T10" s="225"/>
    </row>
    <row r="11" spans="1:22" s="103" customFormat="1" ht="9.9" customHeight="1">
      <c r="A11" s="97">
        <v>1</v>
      </c>
      <c r="B11" s="98"/>
      <c r="C11" s="99" t="s">
        <v>108</v>
      </c>
      <c r="D11" s="226">
        <v>41730046.772</v>
      </c>
      <c r="E11" s="227">
        <v>37.994900283546137</v>
      </c>
      <c r="F11" s="228">
        <v>37.994900283546137</v>
      </c>
      <c r="H11" s="97">
        <v>1</v>
      </c>
      <c r="I11" s="97"/>
      <c r="J11" s="99" t="s">
        <v>108</v>
      </c>
      <c r="K11" s="226">
        <v>12280155.653000001</v>
      </c>
      <c r="L11" s="227">
        <v>32.650488704461914</v>
      </c>
      <c r="M11" s="228">
        <v>32.650488704461914</v>
      </c>
      <c r="O11" s="97">
        <v>1</v>
      </c>
      <c r="P11" s="98"/>
      <c r="Q11" s="99" t="s">
        <v>108</v>
      </c>
      <c r="R11" s="226">
        <v>6499594.8421299998</v>
      </c>
      <c r="S11" s="227">
        <v>34.49452675115618</v>
      </c>
      <c r="T11" s="228">
        <v>34.49452675115618</v>
      </c>
    </row>
    <row r="12" spans="1:22" s="103" customFormat="1" ht="9.9" customHeight="1">
      <c r="A12" s="97">
        <v>2</v>
      </c>
      <c r="B12" s="98"/>
      <c r="C12" s="99" t="s">
        <v>29</v>
      </c>
      <c r="D12" s="226">
        <v>20316038.002999999</v>
      </c>
      <c r="E12" s="227">
        <v>18.497602993310128</v>
      </c>
      <c r="F12" s="228">
        <v>56.492503276856269</v>
      </c>
      <c r="H12" s="97">
        <v>2</v>
      </c>
      <c r="I12" s="97"/>
      <c r="J12" s="99" t="s">
        <v>29</v>
      </c>
      <c r="K12" s="226">
        <v>11879012.378</v>
      </c>
      <c r="L12" s="227">
        <v>31.583928610326733</v>
      </c>
      <c r="M12" s="228">
        <v>64.234417314788644</v>
      </c>
      <c r="O12" s="97">
        <v>2</v>
      </c>
      <c r="P12" s="98"/>
      <c r="Q12" s="99" t="s">
        <v>29</v>
      </c>
      <c r="R12" s="226">
        <v>6150210.1910200007</v>
      </c>
      <c r="S12" s="227">
        <v>32.640279142360967</v>
      </c>
      <c r="T12" s="228">
        <v>67.134805893517154</v>
      </c>
    </row>
    <row r="13" spans="1:22" s="103" customFormat="1" ht="9.9" customHeight="1">
      <c r="A13" s="97">
        <v>3</v>
      </c>
      <c r="B13" s="98"/>
      <c r="C13" s="99" t="s">
        <v>109</v>
      </c>
      <c r="D13" s="226">
        <v>15330326.158</v>
      </c>
      <c r="E13" s="227">
        <v>13.958149073493903</v>
      </c>
      <c r="F13" s="228">
        <v>70.450652350350168</v>
      </c>
      <c r="H13" s="97">
        <v>3</v>
      </c>
      <c r="I13" s="97"/>
      <c r="J13" s="99" t="s">
        <v>36</v>
      </c>
      <c r="K13" s="226">
        <v>4049179.2340000002</v>
      </c>
      <c r="L13" s="227">
        <v>10.765961326374626</v>
      </c>
      <c r="M13" s="228">
        <v>75.000378641163266</v>
      </c>
      <c r="O13" s="97">
        <v>3</v>
      </c>
      <c r="P13" s="98"/>
      <c r="Q13" s="99" t="s">
        <v>109</v>
      </c>
      <c r="R13" s="226">
        <v>2384197.8435300002</v>
      </c>
      <c r="S13" s="227">
        <v>12.65336967784638</v>
      </c>
      <c r="T13" s="228">
        <v>79.788175571363539</v>
      </c>
    </row>
    <row r="14" spans="1:22" s="103" customFormat="1" ht="9.9" customHeight="1">
      <c r="A14" s="97">
        <v>4</v>
      </c>
      <c r="B14" s="98"/>
      <c r="C14" s="99" t="s">
        <v>36</v>
      </c>
      <c r="D14" s="226">
        <v>16276159.551999999</v>
      </c>
      <c r="E14" s="227">
        <v>14.819323413561762</v>
      </c>
      <c r="F14" s="228">
        <v>85.26997576391193</v>
      </c>
      <c r="H14" s="97">
        <v>4</v>
      </c>
      <c r="I14" s="97"/>
      <c r="J14" s="99" t="s">
        <v>109</v>
      </c>
      <c r="K14" s="226">
        <v>3921444.1889999998</v>
      </c>
      <c r="L14" s="227">
        <v>10.426339275825326</v>
      </c>
      <c r="M14" s="228">
        <v>85.426717916988594</v>
      </c>
      <c r="O14" s="97">
        <v>4</v>
      </c>
      <c r="P14" s="98"/>
      <c r="Q14" s="99" t="s">
        <v>36</v>
      </c>
      <c r="R14" s="226">
        <v>1924353.6615200001</v>
      </c>
      <c r="S14" s="227">
        <v>10.212893336938141</v>
      </c>
      <c r="T14" s="228">
        <v>90.001068908301676</v>
      </c>
    </row>
    <row r="15" spans="1:22" s="103" customFormat="1" ht="9.9" customHeight="1">
      <c r="A15" s="97">
        <v>5</v>
      </c>
      <c r="B15" s="98"/>
      <c r="C15" s="99" t="s">
        <v>33</v>
      </c>
      <c r="D15" s="226">
        <v>5401032.5020000003</v>
      </c>
      <c r="E15" s="227">
        <v>4.9176003195705631</v>
      </c>
      <c r="F15" s="228">
        <v>90.187576083482497</v>
      </c>
      <c r="H15" s="97">
        <v>5</v>
      </c>
      <c r="I15" s="97"/>
      <c r="J15" s="99" t="s">
        <v>33</v>
      </c>
      <c r="K15" s="226">
        <v>2153904.139</v>
      </c>
      <c r="L15" s="227">
        <v>5.7268022285802909</v>
      </c>
      <c r="M15" s="228">
        <v>91.153520145568891</v>
      </c>
      <c r="O15" s="97">
        <v>5</v>
      </c>
      <c r="P15" s="98"/>
      <c r="Q15" s="99" t="s">
        <v>33</v>
      </c>
      <c r="R15" s="226">
        <v>930429.32378999994</v>
      </c>
      <c r="S15" s="227">
        <v>4.9379569002514101</v>
      </c>
      <c r="T15" s="228">
        <v>94.939025808553083</v>
      </c>
    </row>
    <row r="16" spans="1:22" s="103" customFormat="1" ht="9.9" customHeight="1">
      <c r="A16" s="97">
        <v>6</v>
      </c>
      <c r="B16" s="98"/>
      <c r="C16" s="99" t="s">
        <v>122</v>
      </c>
      <c r="D16" s="226">
        <v>3813652.9849999999</v>
      </c>
      <c r="E16" s="227">
        <v>3.4723029588921421</v>
      </c>
      <c r="F16" s="228">
        <v>93.659879042374641</v>
      </c>
      <c r="H16" s="97">
        <v>6</v>
      </c>
      <c r="I16" s="97"/>
      <c r="J16" s="99" t="s">
        <v>40</v>
      </c>
      <c r="K16" s="226">
        <v>1516334.439</v>
      </c>
      <c r="L16" s="227">
        <v>4.0316313466809515</v>
      </c>
      <c r="M16" s="228">
        <v>95.185151492249844</v>
      </c>
      <c r="O16" s="97">
        <v>6</v>
      </c>
      <c r="P16" s="98"/>
      <c r="Q16" s="99" t="s">
        <v>32</v>
      </c>
      <c r="R16" s="226">
        <v>347220.42383999994</v>
      </c>
      <c r="S16" s="227">
        <v>1.8427616627825962</v>
      </c>
      <c r="T16" s="228">
        <v>96.781787471335676</v>
      </c>
    </row>
    <row r="17" spans="1:22" s="103" customFormat="1" ht="9.9" customHeight="1">
      <c r="A17" s="97">
        <v>7</v>
      </c>
      <c r="B17" s="98"/>
      <c r="C17" s="99" t="s">
        <v>45</v>
      </c>
      <c r="D17" s="226">
        <v>2144712.9389999998</v>
      </c>
      <c r="E17" s="227">
        <v>1.9527453371754437</v>
      </c>
      <c r="F17" s="228">
        <v>95.612624379550084</v>
      </c>
      <c r="H17" s="97">
        <v>7</v>
      </c>
      <c r="I17" s="97"/>
      <c r="J17" s="99" t="s">
        <v>32</v>
      </c>
      <c r="K17" s="226">
        <v>633124.36</v>
      </c>
      <c r="L17" s="227">
        <v>1.683351607978163</v>
      </c>
      <c r="M17" s="228">
        <v>96.868503100228011</v>
      </c>
      <c r="O17" s="97">
        <v>7</v>
      </c>
      <c r="P17" s="98"/>
      <c r="Q17" s="99" t="s">
        <v>122</v>
      </c>
      <c r="R17" s="226">
        <v>262029.35096000001</v>
      </c>
      <c r="S17" s="227">
        <v>1.3906372129059901</v>
      </c>
      <c r="T17" s="228">
        <v>98.172424684241662</v>
      </c>
    </row>
    <row r="18" spans="1:22" s="103" customFormat="1" ht="9.9" customHeight="1">
      <c r="A18" s="97">
        <v>8</v>
      </c>
      <c r="B18" s="98"/>
      <c r="C18" s="99" t="s">
        <v>32</v>
      </c>
      <c r="D18" s="226">
        <v>1684236.2690000001</v>
      </c>
      <c r="E18" s="227">
        <v>1.5334847201159709</v>
      </c>
      <c r="F18" s="228">
        <v>97.146109099666049</v>
      </c>
      <c r="H18" s="97">
        <v>8</v>
      </c>
      <c r="I18" s="97"/>
      <c r="J18" s="99" t="s">
        <v>38</v>
      </c>
      <c r="K18" s="226">
        <v>468424.55499999999</v>
      </c>
      <c r="L18" s="227">
        <v>1.2454476208682059</v>
      </c>
      <c r="M18" s="228">
        <v>98.113950721096217</v>
      </c>
      <c r="O18" s="97">
        <v>8</v>
      </c>
      <c r="P18" s="98"/>
      <c r="Q18" s="99" t="s">
        <v>35</v>
      </c>
      <c r="R18" s="226">
        <v>173289.55712000001</v>
      </c>
      <c r="S18" s="227">
        <v>0.91967905830464514</v>
      </c>
      <c r="T18" s="228">
        <v>99.092103742546314</v>
      </c>
    </row>
    <row r="19" spans="1:22" s="103" customFormat="1" ht="9.9" customHeight="1">
      <c r="A19" s="97">
        <v>9</v>
      </c>
      <c r="B19" s="98"/>
      <c r="C19" s="99" t="s">
        <v>38</v>
      </c>
      <c r="D19" s="226">
        <v>1245001.3899999999</v>
      </c>
      <c r="E19" s="227">
        <v>1.1335645973362805</v>
      </c>
      <c r="F19" s="228">
        <v>98.279673697002323</v>
      </c>
      <c r="H19" s="97">
        <v>9</v>
      </c>
      <c r="I19" s="97"/>
      <c r="J19" s="99" t="s">
        <v>35</v>
      </c>
      <c r="K19" s="226">
        <v>258817.42499999999</v>
      </c>
      <c r="L19" s="227">
        <v>0.68814399835526396</v>
      </c>
      <c r="M19" s="228">
        <v>98.802094719451475</v>
      </c>
      <c r="O19" s="97">
        <v>9</v>
      </c>
      <c r="P19" s="98"/>
      <c r="Q19" s="99" t="s">
        <v>38</v>
      </c>
      <c r="R19" s="226">
        <v>87997.234420000008</v>
      </c>
      <c r="S19" s="227">
        <v>0.46701725729933413</v>
      </c>
      <c r="T19" s="228">
        <v>99.559120999845646</v>
      </c>
    </row>
    <row r="20" spans="1:22" s="103" customFormat="1" ht="9.9" customHeight="1">
      <c r="A20" s="97">
        <v>10</v>
      </c>
      <c r="B20" s="98"/>
      <c r="C20" s="99" t="s">
        <v>43</v>
      </c>
      <c r="D20" s="226">
        <v>963466.03399999999</v>
      </c>
      <c r="E20" s="227">
        <v>0.8772287289401286</v>
      </c>
      <c r="F20" s="228">
        <v>99.156902425942448</v>
      </c>
      <c r="H20" s="97">
        <v>10</v>
      </c>
      <c r="I20" s="97"/>
      <c r="J20" s="99" t="s">
        <v>45</v>
      </c>
      <c r="K20" s="226">
        <v>158513.91399999999</v>
      </c>
      <c r="L20" s="227">
        <v>0.42145693465153072</v>
      </c>
      <c r="M20" s="228">
        <v>99.223551654103005</v>
      </c>
      <c r="O20" s="97">
        <v>10</v>
      </c>
      <c r="P20" s="98"/>
      <c r="Q20" s="99" t="s">
        <v>30</v>
      </c>
      <c r="R20" s="226">
        <v>45002.713000000003</v>
      </c>
      <c r="S20" s="227">
        <v>0.23883754682536179</v>
      </c>
      <c r="T20" s="228">
        <v>99.797958546671012</v>
      </c>
    </row>
    <row r="21" spans="1:22" s="103" customFormat="1" ht="9.9" customHeight="1">
      <c r="A21" s="97">
        <v>11</v>
      </c>
      <c r="B21" s="98"/>
      <c r="C21" s="99" t="s">
        <v>35</v>
      </c>
      <c r="D21" s="226">
        <v>598534.07499999995</v>
      </c>
      <c r="E21" s="227">
        <v>0.54496086764964824</v>
      </c>
      <c r="F21" s="228">
        <v>99.701863293592098</v>
      </c>
      <c r="H21" s="97">
        <v>11</v>
      </c>
      <c r="I21" s="97"/>
      <c r="J21" s="99" t="s">
        <v>42</v>
      </c>
      <c r="K21" s="226">
        <v>91588.216</v>
      </c>
      <c r="L21" s="227">
        <v>0.24351482965440044</v>
      </c>
      <c r="M21" s="228">
        <v>99.467066483757407</v>
      </c>
      <c r="O21" s="97">
        <v>11</v>
      </c>
      <c r="P21" s="98"/>
      <c r="Q21" s="99" t="s">
        <v>42</v>
      </c>
      <c r="R21" s="226">
        <v>34049.009600000005</v>
      </c>
      <c r="S21" s="227">
        <v>0.18070425942314178</v>
      </c>
      <c r="T21" s="228">
        <v>99.97866280609415</v>
      </c>
    </row>
    <row r="22" spans="1:22" s="103" customFormat="1" ht="9.9" customHeight="1">
      <c r="A22" s="97">
        <v>12</v>
      </c>
      <c r="B22" s="98"/>
      <c r="C22" s="99" t="s">
        <v>44</v>
      </c>
      <c r="D22" s="226">
        <v>140946.07999999999</v>
      </c>
      <c r="E22" s="227">
        <v>0.12833036790531391</v>
      </c>
      <c r="F22" s="228">
        <v>99.830193661497418</v>
      </c>
      <c r="H22" s="97">
        <v>12</v>
      </c>
      <c r="I22" s="97"/>
      <c r="J22" s="99" t="s">
        <v>43</v>
      </c>
      <c r="K22" s="226">
        <v>105216.435</v>
      </c>
      <c r="L22" s="227">
        <v>0.27974955037740112</v>
      </c>
      <c r="M22" s="228">
        <v>99.74681603413481</v>
      </c>
      <c r="O22" s="97">
        <v>12</v>
      </c>
      <c r="P22" s="98"/>
      <c r="Q22" s="99" t="s">
        <v>37</v>
      </c>
      <c r="R22" s="226">
        <v>2699.6135700000004</v>
      </c>
      <c r="S22" s="227">
        <v>1.4327338052602678E-2</v>
      </c>
      <c r="T22" s="228">
        <v>99.992990144146759</v>
      </c>
    </row>
    <row r="23" spans="1:22" s="103" customFormat="1" ht="9.9" customHeight="1">
      <c r="A23" s="97">
        <v>13</v>
      </c>
      <c r="B23" s="98"/>
      <c r="C23" s="99" t="s">
        <v>42</v>
      </c>
      <c r="D23" s="226">
        <v>130407.93799999999</v>
      </c>
      <c r="E23" s="227">
        <v>0.11873546721777126</v>
      </c>
      <c r="F23" s="228">
        <v>99.948929128715193</v>
      </c>
      <c r="H23" s="97">
        <v>13</v>
      </c>
      <c r="I23" s="97"/>
      <c r="J23" s="99" t="s">
        <v>30</v>
      </c>
      <c r="K23" s="226">
        <v>95186.014999999999</v>
      </c>
      <c r="L23" s="227">
        <v>0.2530806608156469</v>
      </c>
      <c r="M23" s="228">
        <v>99.999896694950451</v>
      </c>
      <c r="O23" s="97">
        <v>13</v>
      </c>
      <c r="P23" s="98"/>
      <c r="Q23" s="99" t="s">
        <v>43</v>
      </c>
      <c r="R23" s="226">
        <v>1320.8246999999999</v>
      </c>
      <c r="S23" s="227">
        <v>7.0098558532314358E-3</v>
      </c>
      <c r="T23" s="228">
        <v>99.999999999999986</v>
      </c>
    </row>
    <row r="24" spans="1:22" s="103" customFormat="1" ht="9.9" customHeight="1">
      <c r="A24" s="97">
        <v>14</v>
      </c>
      <c r="B24" s="98"/>
      <c r="C24" s="99" t="s">
        <v>30</v>
      </c>
      <c r="D24" s="226">
        <v>56091.470999999998</v>
      </c>
      <c r="E24" s="227">
        <v>5.1070871284822142E-2</v>
      </c>
      <c r="F24" s="228">
        <v>100.00000000000001</v>
      </c>
      <c r="H24" s="97">
        <v>14</v>
      </c>
      <c r="I24" s="97"/>
      <c r="J24" s="99" t="s">
        <v>39</v>
      </c>
      <c r="K24" s="226">
        <v>38.853999999999999</v>
      </c>
      <c r="L24" s="227">
        <v>1.033050495425315E-4</v>
      </c>
      <c r="M24" s="228">
        <v>100</v>
      </c>
      <c r="O24" s="97">
        <v>14</v>
      </c>
      <c r="P24" s="98"/>
      <c r="Q24" s="99" t="s">
        <v>99</v>
      </c>
      <c r="R24" s="226">
        <v>0</v>
      </c>
      <c r="S24" s="227" t="s">
        <v>111</v>
      </c>
      <c r="T24" s="228" t="s">
        <v>111</v>
      </c>
    </row>
    <row r="25" spans="1:22" s="103" customFormat="1" ht="9.9" customHeight="1">
      <c r="A25" s="97">
        <v>15</v>
      </c>
      <c r="B25" s="98"/>
      <c r="C25" s="99" t="s">
        <v>46</v>
      </c>
      <c r="D25" s="226">
        <v>0</v>
      </c>
      <c r="E25" s="227" t="s">
        <v>111</v>
      </c>
      <c r="F25" s="228" t="s">
        <v>111</v>
      </c>
      <c r="H25" s="97">
        <v>15</v>
      </c>
      <c r="I25" s="97"/>
      <c r="J25" s="99" t="s">
        <v>46</v>
      </c>
      <c r="K25" s="226">
        <v>0</v>
      </c>
      <c r="L25" s="227" t="s">
        <v>111</v>
      </c>
      <c r="M25" s="228" t="s">
        <v>111</v>
      </c>
      <c r="O25" s="97">
        <v>15</v>
      </c>
      <c r="P25" s="98"/>
      <c r="Q25" s="99" t="s">
        <v>46</v>
      </c>
      <c r="R25" s="226">
        <v>0</v>
      </c>
      <c r="S25" s="227" t="s">
        <v>111</v>
      </c>
      <c r="T25" s="228" t="s">
        <v>111</v>
      </c>
    </row>
    <row r="26" spans="1:22" s="103" customFormat="1" ht="9.9" customHeight="1">
      <c r="A26" s="97">
        <v>16</v>
      </c>
      <c r="B26" s="98"/>
      <c r="C26" s="99" t="s">
        <v>41</v>
      </c>
      <c r="D26" s="226">
        <v>0</v>
      </c>
      <c r="E26" s="227" t="s">
        <v>111</v>
      </c>
      <c r="F26" s="228" t="s">
        <v>111</v>
      </c>
      <c r="H26" s="97">
        <v>16</v>
      </c>
      <c r="I26" s="97"/>
      <c r="J26" s="99" t="s">
        <v>44</v>
      </c>
      <c r="K26" s="226">
        <v>0</v>
      </c>
      <c r="L26" s="227" t="s">
        <v>111</v>
      </c>
      <c r="M26" s="228" t="s">
        <v>111</v>
      </c>
      <c r="O26" s="97">
        <v>16</v>
      </c>
      <c r="P26" s="98"/>
      <c r="Q26" s="99" t="s">
        <v>47</v>
      </c>
      <c r="R26" s="226">
        <v>0</v>
      </c>
      <c r="S26" s="227" t="s">
        <v>111</v>
      </c>
      <c r="T26" s="228" t="s">
        <v>111</v>
      </c>
    </row>
    <row r="27" spans="1:22" s="103" customFormat="1" ht="9.9" customHeight="1">
      <c r="A27" s="97">
        <v>17</v>
      </c>
      <c r="B27" s="98"/>
      <c r="C27" s="99" t="s">
        <v>37</v>
      </c>
      <c r="D27" s="226">
        <v>0</v>
      </c>
      <c r="E27" s="227" t="s">
        <v>111</v>
      </c>
      <c r="F27" s="228" t="s">
        <v>111</v>
      </c>
      <c r="H27" s="97">
        <v>17</v>
      </c>
      <c r="I27" s="97"/>
      <c r="J27" s="99" t="s">
        <v>37</v>
      </c>
      <c r="K27" s="226">
        <v>0</v>
      </c>
      <c r="L27" s="227" t="s">
        <v>111</v>
      </c>
      <c r="M27" s="228" t="s">
        <v>111</v>
      </c>
      <c r="O27" s="97">
        <v>17</v>
      </c>
      <c r="P27" s="98"/>
      <c r="Q27" s="99" t="s">
        <v>44</v>
      </c>
      <c r="R27" s="226">
        <v>0</v>
      </c>
      <c r="S27" s="227" t="s">
        <v>111</v>
      </c>
      <c r="T27" s="228" t="s">
        <v>111</v>
      </c>
    </row>
    <row r="28" spans="1:22" s="103" customFormat="1" ht="9.9" customHeight="1">
      <c r="A28" s="97">
        <v>18</v>
      </c>
      <c r="B28" s="98"/>
      <c r="C28" s="99" t="s">
        <v>144</v>
      </c>
      <c r="D28" s="226">
        <v>0</v>
      </c>
      <c r="E28" s="227" t="s">
        <v>111</v>
      </c>
      <c r="F28" s="228" t="s">
        <v>111</v>
      </c>
      <c r="H28" s="97">
        <v>18</v>
      </c>
      <c r="I28" s="98"/>
      <c r="J28" s="99" t="s">
        <v>41</v>
      </c>
      <c r="K28" s="226">
        <v>0</v>
      </c>
      <c r="L28" s="227" t="s">
        <v>111</v>
      </c>
      <c r="M28" s="228" t="s">
        <v>111</v>
      </c>
      <c r="O28" s="97">
        <v>18</v>
      </c>
      <c r="P28" s="98"/>
      <c r="Q28" s="99" t="s">
        <v>41</v>
      </c>
      <c r="R28" s="226">
        <v>0</v>
      </c>
      <c r="S28" s="227" t="s">
        <v>111</v>
      </c>
      <c r="T28" s="228" t="s">
        <v>111</v>
      </c>
    </row>
    <row r="29" spans="1:22" s="103" customFormat="1" ht="9.9" customHeight="1">
      <c r="A29" s="97">
        <v>19</v>
      </c>
      <c r="B29" s="98"/>
      <c r="C29" s="99" t="s">
        <v>47</v>
      </c>
      <c r="D29" s="226">
        <v>0</v>
      </c>
      <c r="E29" s="227" t="s">
        <v>111</v>
      </c>
      <c r="F29" s="228" t="s">
        <v>111</v>
      </c>
      <c r="H29" s="97">
        <v>19</v>
      </c>
      <c r="I29" s="98"/>
      <c r="J29" s="99" t="s">
        <v>47</v>
      </c>
      <c r="K29" s="226">
        <v>0</v>
      </c>
      <c r="L29" s="227" t="s">
        <v>111</v>
      </c>
      <c r="M29" s="228" t="s">
        <v>111</v>
      </c>
      <c r="O29" s="97">
        <v>19</v>
      </c>
      <c r="P29" s="98"/>
      <c r="Q29" s="99" t="s">
        <v>45</v>
      </c>
      <c r="R29" s="226">
        <v>0</v>
      </c>
      <c r="S29" s="227" t="s">
        <v>111</v>
      </c>
      <c r="T29" s="228" t="s">
        <v>111</v>
      </c>
    </row>
    <row r="30" spans="1:22" s="233" customFormat="1" ht="6.75" customHeight="1">
      <c r="A30" s="229"/>
      <c r="B30" s="229"/>
      <c r="C30" s="230"/>
      <c r="D30" s="231"/>
      <c r="E30" s="232"/>
      <c r="F30" s="232"/>
      <c r="G30" s="219"/>
      <c r="H30" s="229"/>
      <c r="I30" s="229"/>
      <c r="J30" s="230"/>
      <c r="K30" s="231"/>
      <c r="L30" s="229"/>
      <c r="M30" s="232"/>
      <c r="O30" s="234"/>
      <c r="P30" s="234"/>
      <c r="Q30" s="230"/>
      <c r="R30" s="231"/>
      <c r="S30" s="235"/>
      <c r="T30" s="235"/>
    </row>
    <row r="31" spans="1:22" s="219" customFormat="1" ht="13.65" customHeight="1">
      <c r="A31" s="109"/>
      <c r="B31" s="109"/>
      <c r="C31" s="109"/>
      <c r="D31" s="109"/>
      <c r="E31" s="109"/>
      <c r="F31" s="109"/>
      <c r="G31" s="109"/>
      <c r="H31" s="109"/>
      <c r="I31" s="109"/>
      <c r="J31" s="109"/>
      <c r="K31" s="109"/>
      <c r="L31" s="109"/>
    </row>
    <row r="32" spans="1:22" s="222" customFormat="1" ht="12.45" customHeight="1">
      <c r="A32" s="84" t="s">
        <v>145</v>
      </c>
      <c r="B32" s="84"/>
      <c r="C32" s="84"/>
      <c r="D32" s="84"/>
      <c r="E32" s="84"/>
      <c r="F32" s="84"/>
      <c r="G32" s="220"/>
      <c r="H32" s="84" t="s">
        <v>146</v>
      </c>
      <c r="I32" s="84"/>
      <c r="J32" s="84"/>
      <c r="K32" s="84"/>
      <c r="L32" s="84"/>
      <c r="M32" s="84"/>
      <c r="N32" s="220"/>
      <c r="O32" s="84" t="s">
        <v>147</v>
      </c>
      <c r="P32" s="84"/>
      <c r="Q32" s="84"/>
      <c r="R32" s="84"/>
      <c r="S32" s="84"/>
      <c r="T32" s="84"/>
      <c r="U32" s="220"/>
      <c r="V32" s="220"/>
    </row>
    <row r="33" spans="1:20" s="219" customFormat="1" ht="9" customHeight="1" thickBot="1"/>
    <row r="34" spans="1:20" s="223" customFormat="1" ht="12.9" customHeight="1">
      <c r="A34" s="88" t="s">
        <v>1</v>
      </c>
      <c r="B34" s="88"/>
      <c r="C34" s="89"/>
      <c r="D34" s="89" t="s">
        <v>103</v>
      </c>
      <c r="E34" s="90" t="s">
        <v>142</v>
      </c>
      <c r="F34" s="90" t="s">
        <v>143</v>
      </c>
      <c r="G34" s="86"/>
      <c r="H34" s="88" t="s">
        <v>1</v>
      </c>
      <c r="I34" s="88"/>
      <c r="J34" s="89"/>
      <c r="K34" s="89" t="s">
        <v>103</v>
      </c>
      <c r="L34" s="90" t="s">
        <v>142</v>
      </c>
      <c r="M34" s="90" t="s">
        <v>143</v>
      </c>
      <c r="N34" s="86"/>
      <c r="O34" s="88" t="s">
        <v>1</v>
      </c>
      <c r="P34" s="88"/>
      <c r="Q34" s="89"/>
      <c r="R34" s="89" t="s">
        <v>103</v>
      </c>
      <c r="S34" s="90" t="s">
        <v>142</v>
      </c>
      <c r="T34" s="90" t="s">
        <v>143</v>
      </c>
    </row>
    <row r="35" spans="1:20" s="219" customFormat="1" ht="12.9" customHeight="1">
      <c r="A35" s="92"/>
      <c r="B35" s="92"/>
      <c r="C35" s="92"/>
      <c r="D35" s="92"/>
      <c r="E35" s="93" t="s">
        <v>106</v>
      </c>
      <c r="F35" s="93" t="s">
        <v>107</v>
      </c>
      <c r="G35" s="86"/>
      <c r="H35" s="92"/>
      <c r="I35" s="92"/>
      <c r="J35" s="92"/>
      <c r="K35" s="92"/>
      <c r="L35" s="93" t="s">
        <v>106</v>
      </c>
      <c r="M35" s="93" t="s">
        <v>107</v>
      </c>
      <c r="N35" s="86"/>
      <c r="O35" s="92"/>
      <c r="P35" s="92"/>
      <c r="Q35" s="92"/>
      <c r="R35" s="92"/>
      <c r="S35" s="93" t="s">
        <v>106</v>
      </c>
      <c r="T35" s="93" t="s">
        <v>107</v>
      </c>
    </row>
    <row r="36" spans="1:20" s="219" customFormat="1" ht="5.25" customHeight="1">
      <c r="C36" s="224"/>
      <c r="D36" s="224"/>
      <c r="E36" s="225"/>
      <c r="F36" s="225"/>
      <c r="H36" s="224"/>
      <c r="I36" s="224"/>
      <c r="J36" s="224"/>
      <c r="K36" s="224"/>
      <c r="L36" s="225"/>
      <c r="M36" s="225"/>
      <c r="O36" s="224"/>
      <c r="P36" s="224"/>
      <c r="Q36" s="224"/>
      <c r="R36" s="224"/>
      <c r="S36" s="225"/>
      <c r="T36" s="225"/>
    </row>
    <row r="37" spans="1:20" s="103" customFormat="1" ht="9.9" customHeight="1">
      <c r="A37" s="97">
        <v>1</v>
      </c>
      <c r="B37" s="98"/>
      <c r="C37" s="99" t="s">
        <v>108</v>
      </c>
      <c r="D37" s="226">
        <v>19798935.203000002</v>
      </c>
      <c r="E37" s="227">
        <v>38.24439460868166</v>
      </c>
      <c r="F37" s="228">
        <v>38.24439460868166</v>
      </c>
      <c r="H37" s="97">
        <v>1</v>
      </c>
      <c r="I37" s="97"/>
      <c r="J37" s="99" t="s">
        <v>46</v>
      </c>
      <c r="K37" s="226">
        <v>1964014.22695</v>
      </c>
      <c r="L37" s="227">
        <v>48.653163170038972</v>
      </c>
      <c r="M37" s="228">
        <v>48.653163170038972</v>
      </c>
      <c r="O37" s="97">
        <v>1</v>
      </c>
      <c r="P37" s="97"/>
      <c r="Q37" s="99" t="s">
        <v>108</v>
      </c>
      <c r="R37" s="226">
        <v>24398304.48415</v>
      </c>
      <c r="S37" s="227">
        <v>33.667744639312552</v>
      </c>
      <c r="T37" s="228">
        <v>33.667744639312552</v>
      </c>
    </row>
    <row r="38" spans="1:20" s="103" customFormat="1" ht="9.9" customHeight="1">
      <c r="A38" s="97">
        <v>2</v>
      </c>
      <c r="B38" s="98"/>
      <c r="C38" s="99" t="s">
        <v>37</v>
      </c>
      <c r="D38" s="226">
        <v>11322087.671</v>
      </c>
      <c r="E38" s="227">
        <v>21.870185656156043</v>
      </c>
      <c r="F38" s="228">
        <v>60.114580264837699</v>
      </c>
      <c r="H38" s="97">
        <v>2</v>
      </c>
      <c r="I38" s="97"/>
      <c r="J38" s="99" t="s">
        <v>37</v>
      </c>
      <c r="K38" s="226">
        <v>1807296.3526300001</v>
      </c>
      <c r="L38" s="227">
        <v>44.770899891939649</v>
      </c>
      <c r="M38" s="228">
        <v>44.770899891939649</v>
      </c>
      <c r="O38" s="97">
        <v>2</v>
      </c>
      <c r="P38" s="97"/>
      <c r="Q38" s="99" t="s">
        <v>29</v>
      </c>
      <c r="R38" s="226">
        <v>18890623.523639999</v>
      </c>
      <c r="S38" s="227">
        <v>26.067577330403157</v>
      </c>
      <c r="T38" s="228">
        <v>59.735321969715713</v>
      </c>
    </row>
    <row r="39" spans="1:20" s="103" customFormat="1" ht="9.9" customHeight="1">
      <c r="A39" s="97">
        <v>3</v>
      </c>
      <c r="B39" s="98"/>
      <c r="C39" s="99" t="s">
        <v>29</v>
      </c>
      <c r="D39" s="226">
        <v>9345934.6420000009</v>
      </c>
      <c r="E39" s="227">
        <v>18.052971474013262</v>
      </c>
      <c r="F39" s="228">
        <v>78.16755173885096</v>
      </c>
      <c r="H39" s="97">
        <v>3</v>
      </c>
      <c r="I39" s="97"/>
      <c r="J39" s="99" t="s">
        <v>108</v>
      </c>
      <c r="K39" s="226">
        <v>179791.9865</v>
      </c>
      <c r="L39" s="227">
        <v>4.4538622662801295</v>
      </c>
      <c r="M39" s="228">
        <v>49.224762158219775</v>
      </c>
      <c r="O39" s="97">
        <v>3</v>
      </c>
      <c r="P39" s="97"/>
      <c r="Q39" s="99" t="s">
        <v>36</v>
      </c>
      <c r="R39" s="226">
        <v>11601954.010020001</v>
      </c>
      <c r="S39" s="227">
        <v>16.009785646381978</v>
      </c>
      <c r="T39" s="228">
        <v>75.745107616097698</v>
      </c>
    </row>
    <row r="40" spans="1:20" s="103" customFormat="1" ht="9.9" customHeight="1">
      <c r="A40" s="97">
        <v>4</v>
      </c>
      <c r="B40" s="98"/>
      <c r="C40" s="99" t="s">
        <v>109</v>
      </c>
      <c r="D40" s="226">
        <v>6049551.9390000002</v>
      </c>
      <c r="E40" s="227">
        <v>11.685550217153832</v>
      </c>
      <c r="F40" s="228">
        <v>89.853101956004792</v>
      </c>
      <c r="H40" s="97">
        <v>4</v>
      </c>
      <c r="I40" s="97"/>
      <c r="J40" s="99" t="s">
        <v>29</v>
      </c>
      <c r="K40" s="226">
        <v>56333.812469999997</v>
      </c>
      <c r="L40" s="227">
        <v>1.3955184908968898</v>
      </c>
      <c r="M40" s="228">
        <v>50.620280649116665</v>
      </c>
      <c r="O40" s="97">
        <v>4</v>
      </c>
      <c r="P40" s="97"/>
      <c r="Q40" s="99" t="s">
        <v>109</v>
      </c>
      <c r="R40" s="226">
        <v>11284496.52073</v>
      </c>
      <c r="S40" s="227">
        <v>15.571719235242776</v>
      </c>
      <c r="T40" s="228">
        <v>91.31682685134048</v>
      </c>
    </row>
    <row r="41" spans="1:20" s="103" customFormat="1" ht="9.9" customHeight="1">
      <c r="A41" s="97">
        <v>5</v>
      </c>
      <c r="B41" s="98"/>
      <c r="C41" s="99" t="s">
        <v>36</v>
      </c>
      <c r="D41" s="226">
        <v>2306170.7179999999</v>
      </c>
      <c r="E41" s="227">
        <v>4.4546892077718727</v>
      </c>
      <c r="F41" s="228">
        <v>94.30779116377667</v>
      </c>
      <c r="H41" s="97">
        <v>5</v>
      </c>
      <c r="I41" s="97"/>
      <c r="J41" s="99" t="s">
        <v>36</v>
      </c>
      <c r="K41" s="226">
        <v>20300.517050000002</v>
      </c>
      <c r="L41" s="227">
        <v>0.50289063842659876</v>
      </c>
      <c r="M41" s="228">
        <v>51.123171287543265</v>
      </c>
      <c r="O41" s="97">
        <v>5</v>
      </c>
      <c r="P41" s="97"/>
      <c r="Q41" s="99" t="s">
        <v>33</v>
      </c>
      <c r="R41" s="226">
        <v>3630472.486</v>
      </c>
      <c r="S41" s="227">
        <v>5.0097669966412228</v>
      </c>
      <c r="T41" s="228">
        <v>96.326593847981698</v>
      </c>
    </row>
    <row r="42" spans="1:20" s="103" customFormat="1" ht="9.9" customHeight="1">
      <c r="A42" s="97">
        <v>6</v>
      </c>
      <c r="B42" s="98"/>
      <c r="C42" s="99" t="s">
        <v>46</v>
      </c>
      <c r="D42" s="226">
        <v>1998848.0160000001</v>
      </c>
      <c r="E42" s="227">
        <v>3.8610527032333168</v>
      </c>
      <c r="F42" s="228">
        <v>98.168843867009983</v>
      </c>
      <c r="H42" s="97">
        <v>6</v>
      </c>
      <c r="I42" s="97"/>
      <c r="J42" s="99" t="s">
        <v>109</v>
      </c>
      <c r="K42" s="226">
        <v>4236.5911599999999</v>
      </c>
      <c r="L42" s="227">
        <v>0.10495013639097849</v>
      </c>
      <c r="M42" s="228">
        <v>51.22812142393424</v>
      </c>
      <c r="O42" s="97">
        <v>6</v>
      </c>
      <c r="P42" s="97"/>
      <c r="Q42" s="99" t="s">
        <v>32</v>
      </c>
      <c r="R42" s="226">
        <v>1579852.0082999999</v>
      </c>
      <c r="S42" s="227">
        <v>2.1800717348168037</v>
      </c>
      <c r="T42" s="228">
        <v>98.506665582798504</v>
      </c>
    </row>
    <row r="43" spans="1:20" s="103" customFormat="1" ht="9.9" customHeight="1">
      <c r="A43" s="97">
        <v>7</v>
      </c>
      <c r="B43" s="98"/>
      <c r="C43" s="99" t="s">
        <v>33</v>
      </c>
      <c r="D43" s="226">
        <v>634447.60100000002</v>
      </c>
      <c r="E43" s="227">
        <v>1.2255237042999585</v>
      </c>
      <c r="F43" s="228">
        <v>99.394367571309942</v>
      </c>
      <c r="H43" s="97">
        <v>7</v>
      </c>
      <c r="I43" s="97"/>
      <c r="J43" s="99" t="s">
        <v>47</v>
      </c>
      <c r="K43" s="226">
        <v>2775.0097000000001</v>
      </c>
      <c r="L43" s="227">
        <v>6.8743391916365207E-2</v>
      </c>
      <c r="M43" s="228">
        <v>51.296864815850604</v>
      </c>
      <c r="O43" s="97">
        <v>7</v>
      </c>
      <c r="P43" s="97"/>
      <c r="Q43" s="99" t="s">
        <v>38</v>
      </c>
      <c r="R43" s="226">
        <v>573064.67546000006</v>
      </c>
      <c r="S43" s="227">
        <v>0.79078425993624835</v>
      </c>
      <c r="T43" s="228">
        <v>99.29744984273475</v>
      </c>
    </row>
    <row r="44" spans="1:20" s="103" customFormat="1" ht="9.9" customHeight="1">
      <c r="A44" s="97">
        <v>8</v>
      </c>
      <c r="B44" s="98"/>
      <c r="C44" s="99" t="s">
        <v>32</v>
      </c>
      <c r="D44" s="226">
        <v>172392.446</v>
      </c>
      <c r="E44" s="227">
        <v>0.33299996513857189</v>
      </c>
      <c r="F44" s="228">
        <v>99.727367536448511</v>
      </c>
      <c r="H44" s="97">
        <v>8</v>
      </c>
      <c r="I44" s="97"/>
      <c r="J44" s="99" t="s">
        <v>32</v>
      </c>
      <c r="K44" s="226">
        <v>1035.5156199999999</v>
      </c>
      <c r="L44" s="227">
        <v>2.5652110729983357E-2</v>
      </c>
      <c r="M44" s="228">
        <v>51.32251692658059</v>
      </c>
      <c r="O44" s="97">
        <v>8</v>
      </c>
      <c r="P44" s="97"/>
      <c r="Q44" s="99" t="s">
        <v>37</v>
      </c>
      <c r="R44" s="226">
        <v>344080.41613999999</v>
      </c>
      <c r="S44" s="227">
        <v>0.47480395998482439</v>
      </c>
      <c r="T44" s="228">
        <v>99.772253802719575</v>
      </c>
    </row>
    <row r="45" spans="1:20" s="103" customFormat="1" ht="9.9" customHeight="1">
      <c r="A45" s="97">
        <v>9</v>
      </c>
      <c r="B45" s="98"/>
      <c r="C45" s="99" t="s">
        <v>35</v>
      </c>
      <c r="D45" s="226">
        <v>67244.788</v>
      </c>
      <c r="E45" s="227">
        <v>0.12989265237150044</v>
      </c>
      <c r="F45" s="228">
        <v>99.857260188820007</v>
      </c>
      <c r="H45" s="97">
        <v>9</v>
      </c>
      <c r="I45" s="97"/>
      <c r="J45" s="99" t="s">
        <v>35</v>
      </c>
      <c r="K45" s="226">
        <v>39.022190000000002</v>
      </c>
      <c r="L45" s="227">
        <v>9.6666966627355106E-4</v>
      </c>
      <c r="M45" s="228">
        <v>51.323483596246867</v>
      </c>
      <c r="O45" s="97">
        <v>9</v>
      </c>
      <c r="P45" s="97"/>
      <c r="Q45" s="99" t="s">
        <v>30</v>
      </c>
      <c r="R45" s="226">
        <v>102703.94008</v>
      </c>
      <c r="S45" s="227">
        <v>0.14172337386440165</v>
      </c>
      <c r="T45" s="228">
        <v>99.913977176583984</v>
      </c>
    </row>
    <row r="46" spans="1:20" s="103" customFormat="1" ht="9.9" customHeight="1">
      <c r="A46" s="97">
        <v>10</v>
      </c>
      <c r="B46" s="98"/>
      <c r="C46" s="99" t="s">
        <v>30</v>
      </c>
      <c r="D46" s="226">
        <v>56908.76</v>
      </c>
      <c r="E46" s="227">
        <v>0.10992717799293453</v>
      </c>
      <c r="F46" s="228">
        <v>99.967187366812936</v>
      </c>
      <c r="H46" s="97">
        <v>10</v>
      </c>
      <c r="I46" s="97"/>
      <c r="J46" s="99" t="s">
        <v>33</v>
      </c>
      <c r="K46" s="226">
        <v>491.24968999999999</v>
      </c>
      <c r="L46" s="227">
        <v>1.2169388081224693E-2</v>
      </c>
      <c r="M46" s="228">
        <v>51.335652984328092</v>
      </c>
      <c r="O46" s="97">
        <v>10</v>
      </c>
      <c r="P46" s="97"/>
      <c r="Q46" s="99" t="s">
        <v>47</v>
      </c>
      <c r="R46" s="226">
        <v>62338.925900000002</v>
      </c>
      <c r="S46" s="227">
        <v>8.6022823416016039E-2</v>
      </c>
      <c r="T46" s="228">
        <v>100</v>
      </c>
    </row>
    <row r="47" spans="1:20" s="103" customFormat="1" ht="9.9" customHeight="1">
      <c r="A47" s="97">
        <v>11</v>
      </c>
      <c r="B47" s="98"/>
      <c r="C47" s="99" t="s">
        <v>42</v>
      </c>
      <c r="D47" s="226">
        <v>5894.3940000000002</v>
      </c>
      <c r="E47" s="227">
        <v>1.1385841097196378E-2</v>
      </c>
      <c r="F47" s="228">
        <v>99.978573207910131</v>
      </c>
      <c r="H47" s="97">
        <v>11</v>
      </c>
      <c r="I47" s="97"/>
      <c r="J47" s="99" t="s">
        <v>39</v>
      </c>
      <c r="K47" s="226">
        <v>297.92101000000002</v>
      </c>
      <c r="L47" s="227">
        <v>7.3801906892611447E-3</v>
      </c>
      <c r="M47" s="228">
        <v>51.343033175017354</v>
      </c>
      <c r="O47" s="97">
        <v>11</v>
      </c>
      <c r="P47" s="97"/>
      <c r="Q47" s="99" t="s">
        <v>39</v>
      </c>
      <c r="R47" s="226">
        <v>0</v>
      </c>
      <c r="S47" s="227" t="s">
        <v>111</v>
      </c>
      <c r="T47" s="228" t="s">
        <v>111</v>
      </c>
    </row>
    <row r="48" spans="1:20" s="103" customFormat="1" ht="9.9" customHeight="1">
      <c r="A48" s="97">
        <v>12</v>
      </c>
      <c r="B48" s="98"/>
      <c r="C48" s="99" t="s">
        <v>38</v>
      </c>
      <c r="D48" s="226">
        <v>3984.1990000000001</v>
      </c>
      <c r="E48" s="227">
        <v>7.6960340136083055E-3</v>
      </c>
      <c r="F48" s="228">
        <v>99.986269241923736</v>
      </c>
      <c r="H48" s="97">
        <v>12</v>
      </c>
      <c r="I48" s="97"/>
      <c r="J48" s="99" t="s">
        <v>30</v>
      </c>
      <c r="K48" s="226">
        <v>131.27313000000001</v>
      </c>
      <c r="L48" s="227">
        <v>3.2519382630186696E-3</v>
      </c>
      <c r="M48" s="228">
        <v>51.346285113280373</v>
      </c>
      <c r="O48" s="97">
        <v>12</v>
      </c>
      <c r="P48" s="97"/>
      <c r="Q48" s="99" t="s">
        <v>42</v>
      </c>
      <c r="R48" s="226">
        <v>0</v>
      </c>
      <c r="S48" s="227" t="s">
        <v>111</v>
      </c>
      <c r="T48" s="228" t="s">
        <v>111</v>
      </c>
    </row>
    <row r="49" spans="1:22" s="103" customFormat="1" ht="9.9" customHeight="1">
      <c r="A49" s="97">
        <v>13</v>
      </c>
      <c r="B49" s="98"/>
      <c r="C49" s="99" t="s">
        <v>47</v>
      </c>
      <c r="D49" s="226">
        <v>2866.6590000000001</v>
      </c>
      <c r="E49" s="227">
        <v>5.5373502100212295E-3</v>
      </c>
      <c r="F49" s="228">
        <v>99.991806592133756</v>
      </c>
      <c r="H49" s="97">
        <v>13</v>
      </c>
      <c r="I49" s="97"/>
      <c r="J49" s="99" t="s">
        <v>42</v>
      </c>
      <c r="K49" s="226">
        <v>22.271510000000003</v>
      </c>
      <c r="L49" s="227">
        <v>5.5171668066574583E-4</v>
      </c>
      <c r="M49" s="228">
        <v>51.346836829961042</v>
      </c>
      <c r="O49" s="97">
        <v>13</v>
      </c>
      <c r="P49" s="97"/>
      <c r="Q49" s="99" t="s">
        <v>35</v>
      </c>
      <c r="R49" s="226">
        <v>0</v>
      </c>
      <c r="S49" s="227" t="s">
        <v>111</v>
      </c>
      <c r="T49" s="228" t="s">
        <v>111</v>
      </c>
    </row>
    <row r="50" spans="1:22" s="103" customFormat="1" ht="9.9" customHeight="1">
      <c r="A50" s="97">
        <v>14</v>
      </c>
      <c r="B50" s="98"/>
      <c r="C50" s="99" t="s">
        <v>99</v>
      </c>
      <c r="D50" s="226">
        <v>2115.6689999999999</v>
      </c>
      <c r="E50" s="227">
        <v>4.0867086672971573E-3</v>
      </c>
      <c r="F50" s="228">
        <v>99.995893300801058</v>
      </c>
      <c r="H50" s="97">
        <v>14</v>
      </c>
      <c r="I50" s="97"/>
      <c r="J50" s="99" t="s">
        <v>38</v>
      </c>
      <c r="K50" s="226">
        <v>0</v>
      </c>
      <c r="L50" s="227" t="s">
        <v>111</v>
      </c>
      <c r="M50" s="228" t="s">
        <v>111</v>
      </c>
      <c r="O50" s="97">
        <v>14</v>
      </c>
      <c r="P50" s="97"/>
      <c r="Q50" s="99" t="s">
        <v>122</v>
      </c>
      <c r="R50" s="226">
        <v>0</v>
      </c>
      <c r="S50" s="227" t="s">
        <v>111</v>
      </c>
      <c r="T50" s="228" t="s">
        <v>111</v>
      </c>
    </row>
    <row r="51" spans="1:22" s="103" customFormat="1" ht="9.9" customHeight="1">
      <c r="A51" s="97">
        <v>15</v>
      </c>
      <c r="B51" s="98"/>
      <c r="C51" s="99" t="s">
        <v>122</v>
      </c>
      <c r="D51" s="226">
        <v>2126.018</v>
      </c>
      <c r="E51" s="227">
        <v>4.1066991988963153E-3</v>
      </c>
      <c r="F51" s="228">
        <v>99.999999999999957</v>
      </c>
      <c r="H51" s="97">
        <v>15</v>
      </c>
      <c r="I51" s="97"/>
      <c r="J51" s="99" t="s">
        <v>40</v>
      </c>
      <c r="K51" s="226">
        <v>0</v>
      </c>
      <c r="L51" s="227" t="s">
        <v>111</v>
      </c>
      <c r="M51" s="228" t="s">
        <v>111</v>
      </c>
      <c r="O51" s="97">
        <v>15</v>
      </c>
      <c r="P51" s="97"/>
      <c r="Q51" s="99" t="s">
        <v>41</v>
      </c>
      <c r="R51" s="226">
        <v>0</v>
      </c>
      <c r="S51" s="227" t="s">
        <v>111</v>
      </c>
      <c r="T51" s="228" t="s">
        <v>111</v>
      </c>
    </row>
    <row r="52" spans="1:22" s="103" customFormat="1" ht="9.9" customHeight="1">
      <c r="A52" s="97">
        <v>16</v>
      </c>
      <c r="B52" s="98"/>
      <c r="C52" s="99" t="s">
        <v>41</v>
      </c>
      <c r="D52" s="226">
        <v>0</v>
      </c>
      <c r="E52" s="227" t="s">
        <v>111</v>
      </c>
      <c r="F52" s="228" t="s">
        <v>111</v>
      </c>
      <c r="H52" s="97">
        <v>16</v>
      </c>
      <c r="I52" s="97"/>
      <c r="J52" s="99" t="s">
        <v>41</v>
      </c>
      <c r="K52" s="226">
        <v>0</v>
      </c>
      <c r="L52" s="227" t="s">
        <v>111</v>
      </c>
      <c r="M52" s="228" t="s">
        <v>111</v>
      </c>
      <c r="O52" s="97">
        <v>16</v>
      </c>
      <c r="P52" s="97"/>
      <c r="Q52" s="99" t="s">
        <v>43</v>
      </c>
      <c r="R52" s="226">
        <v>0</v>
      </c>
      <c r="S52" s="227" t="s">
        <v>111</v>
      </c>
      <c r="T52" s="228" t="s">
        <v>111</v>
      </c>
    </row>
    <row r="53" spans="1:22" s="103" customFormat="1" ht="9.9" customHeight="1">
      <c r="A53" s="97">
        <v>17</v>
      </c>
      <c r="B53" s="98"/>
      <c r="C53" s="99" t="s">
        <v>43</v>
      </c>
      <c r="D53" s="226">
        <v>0</v>
      </c>
      <c r="E53" s="227" t="s">
        <v>111</v>
      </c>
      <c r="F53" s="228" t="s">
        <v>111</v>
      </c>
      <c r="H53" s="97">
        <v>17</v>
      </c>
      <c r="I53" s="97"/>
      <c r="J53" s="99" t="s">
        <v>43</v>
      </c>
      <c r="K53" s="226">
        <v>0</v>
      </c>
      <c r="L53" s="227" t="s">
        <v>111</v>
      </c>
      <c r="M53" s="228" t="s">
        <v>111</v>
      </c>
      <c r="O53" s="97">
        <v>17</v>
      </c>
      <c r="P53" s="97"/>
      <c r="Q53" s="99" t="s">
        <v>44</v>
      </c>
      <c r="R53" s="226">
        <v>0</v>
      </c>
      <c r="S53" s="227" t="s">
        <v>111</v>
      </c>
      <c r="T53" s="228" t="s">
        <v>111</v>
      </c>
    </row>
    <row r="54" spans="1:22" s="103" customFormat="1" ht="9.9" customHeight="1">
      <c r="A54" s="97">
        <v>18</v>
      </c>
      <c r="B54" s="98"/>
      <c r="C54" s="99" t="s">
        <v>44</v>
      </c>
      <c r="D54" s="226">
        <v>0</v>
      </c>
      <c r="E54" s="227" t="s">
        <v>111</v>
      </c>
      <c r="F54" s="228" t="s">
        <v>111</v>
      </c>
      <c r="H54" s="97">
        <v>18</v>
      </c>
      <c r="I54" s="98"/>
      <c r="J54" s="99" t="s">
        <v>44</v>
      </c>
      <c r="K54" s="226">
        <v>0</v>
      </c>
      <c r="L54" s="227" t="s">
        <v>111</v>
      </c>
      <c r="M54" s="228" t="s">
        <v>111</v>
      </c>
      <c r="O54" s="97">
        <v>18</v>
      </c>
      <c r="P54" s="98"/>
      <c r="Q54" s="99" t="s">
        <v>45</v>
      </c>
      <c r="R54" s="226">
        <v>0</v>
      </c>
      <c r="S54" s="227" t="s">
        <v>111</v>
      </c>
      <c r="T54" s="228" t="s">
        <v>111</v>
      </c>
    </row>
    <row r="55" spans="1:22" s="103" customFormat="1" ht="9.9" customHeight="1">
      <c r="A55" s="97">
        <v>19</v>
      </c>
      <c r="B55" s="98"/>
      <c r="C55" s="99" t="s">
        <v>45</v>
      </c>
      <c r="D55" s="226">
        <v>0</v>
      </c>
      <c r="E55" s="227" t="s">
        <v>111</v>
      </c>
      <c r="F55" s="228" t="s">
        <v>111</v>
      </c>
      <c r="H55" s="97">
        <v>19</v>
      </c>
      <c r="I55" s="98"/>
      <c r="J55" s="99" t="s">
        <v>45</v>
      </c>
      <c r="K55" s="226">
        <v>0</v>
      </c>
      <c r="L55" s="227" t="s">
        <v>111</v>
      </c>
      <c r="M55" s="228" t="s">
        <v>111</v>
      </c>
      <c r="O55" s="97">
        <v>19</v>
      </c>
      <c r="P55" s="98"/>
      <c r="Q55" s="99" t="s">
        <v>46</v>
      </c>
      <c r="R55" s="226">
        <v>0</v>
      </c>
      <c r="S55" s="227" t="s">
        <v>111</v>
      </c>
      <c r="T55" s="228" t="s">
        <v>111</v>
      </c>
    </row>
    <row r="56" spans="1:22" s="219" customFormat="1" ht="6" customHeight="1">
      <c r="A56" s="234"/>
      <c r="B56" s="234"/>
      <c r="C56" s="230"/>
      <c r="D56" s="231"/>
      <c r="E56" s="235"/>
      <c r="F56" s="235"/>
      <c r="H56" s="234"/>
      <c r="I56" s="234"/>
      <c r="J56" s="230"/>
      <c r="K56" s="236"/>
      <c r="L56" s="235"/>
      <c r="M56" s="234"/>
      <c r="O56" s="234"/>
      <c r="P56" s="234"/>
      <c r="Q56" s="230"/>
      <c r="R56" s="236"/>
      <c r="S56" s="235"/>
      <c r="T56" s="234"/>
    </row>
    <row r="57" spans="1:22" s="238" customFormat="1" ht="11.25" customHeight="1">
      <c r="A57" s="109"/>
      <c r="B57" s="109"/>
      <c r="C57" s="109"/>
      <c r="D57" s="109"/>
      <c r="E57" s="109"/>
      <c r="F57" s="109"/>
      <c r="G57" s="109"/>
      <c r="H57" s="109"/>
      <c r="I57" s="109"/>
      <c r="J57" s="109"/>
      <c r="K57" s="109"/>
      <c r="L57" s="109"/>
      <c r="M57" s="237"/>
      <c r="N57" s="237"/>
      <c r="O57" s="237"/>
      <c r="P57" s="237"/>
      <c r="Q57" s="237"/>
      <c r="R57" s="237"/>
      <c r="S57" s="237"/>
      <c r="T57" s="237"/>
      <c r="U57" s="237"/>
      <c r="V57" s="237"/>
    </row>
    <row r="58" spans="1:22" ht="16.8">
      <c r="A58" s="84" t="s">
        <v>148</v>
      </c>
      <c r="B58" s="84"/>
      <c r="C58" s="84"/>
      <c r="D58" s="84"/>
      <c r="E58" s="84"/>
      <c r="F58" s="84"/>
      <c r="G58" s="239"/>
      <c r="H58" s="84" t="s">
        <v>149</v>
      </c>
      <c r="I58" s="84"/>
      <c r="J58" s="84"/>
      <c r="K58" s="84"/>
      <c r="L58" s="84"/>
      <c r="M58" s="84"/>
      <c r="N58" s="239"/>
      <c r="O58" s="239"/>
      <c r="P58" s="239"/>
      <c r="Q58" s="239"/>
      <c r="R58" s="239"/>
      <c r="S58" s="239"/>
      <c r="T58" s="239"/>
      <c r="U58" s="239"/>
      <c r="V58" s="239"/>
    </row>
    <row r="59" spans="1:22" ht="14.4" thickBot="1">
      <c r="A59" s="219"/>
      <c r="B59" s="219"/>
      <c r="C59" s="219"/>
      <c r="D59" s="219"/>
      <c r="E59" s="219"/>
      <c r="F59" s="219"/>
      <c r="G59" s="239"/>
      <c r="H59" s="219"/>
      <c r="I59" s="219"/>
      <c r="J59" s="219"/>
      <c r="K59" s="219"/>
      <c r="L59" s="219"/>
      <c r="M59" s="219"/>
      <c r="N59" s="239"/>
      <c r="O59" s="239"/>
      <c r="P59" s="239"/>
      <c r="Q59" s="240"/>
      <c r="R59" s="239"/>
      <c r="S59" s="239"/>
      <c r="T59" s="239"/>
      <c r="U59" s="239"/>
      <c r="V59" s="239"/>
    </row>
    <row r="60" spans="1:22" ht="13.8">
      <c r="A60" s="88" t="s">
        <v>1</v>
      </c>
      <c r="B60" s="88"/>
      <c r="C60" s="89"/>
      <c r="D60" s="89" t="s">
        <v>103</v>
      </c>
      <c r="E60" s="90" t="s">
        <v>142</v>
      </c>
      <c r="F60" s="90" t="s">
        <v>143</v>
      </c>
      <c r="G60" s="239"/>
      <c r="H60" s="88" t="s">
        <v>1</v>
      </c>
      <c r="I60" s="88"/>
      <c r="J60" s="89"/>
      <c r="K60" s="89" t="s">
        <v>103</v>
      </c>
      <c r="L60" s="90" t="s">
        <v>142</v>
      </c>
      <c r="M60" s="90" t="s">
        <v>143</v>
      </c>
      <c r="N60" s="239"/>
      <c r="O60" s="239"/>
      <c r="P60" s="239"/>
      <c r="Q60" s="239"/>
      <c r="R60" s="239"/>
      <c r="S60" s="239"/>
      <c r="T60" s="239"/>
      <c r="U60" s="239"/>
      <c r="V60" s="239"/>
    </row>
    <row r="61" spans="1:22" ht="13.8">
      <c r="A61" s="92"/>
      <c r="B61" s="92"/>
      <c r="C61" s="92"/>
      <c r="D61" s="92"/>
      <c r="E61" s="93" t="s">
        <v>106</v>
      </c>
      <c r="F61" s="93" t="s">
        <v>107</v>
      </c>
      <c r="G61" s="239"/>
      <c r="H61" s="92"/>
      <c r="I61" s="92"/>
      <c r="J61" s="92"/>
      <c r="K61" s="92"/>
      <c r="L61" s="93" t="s">
        <v>106</v>
      </c>
      <c r="M61" s="93" t="s">
        <v>107</v>
      </c>
      <c r="N61" s="239"/>
      <c r="O61" s="239"/>
      <c r="P61" s="239"/>
      <c r="Q61" s="239"/>
      <c r="R61" s="239"/>
      <c r="S61" s="239"/>
      <c r="T61" s="239"/>
      <c r="U61" s="239"/>
      <c r="V61" s="239"/>
    </row>
    <row r="62" spans="1:22" ht="13.8">
      <c r="A62" s="219"/>
      <c r="B62" s="219"/>
      <c r="C62" s="224"/>
      <c r="D62" s="224"/>
      <c r="E62" s="225"/>
      <c r="F62" s="225"/>
      <c r="G62" s="239"/>
      <c r="H62" s="219"/>
      <c r="I62" s="219"/>
      <c r="J62" s="224"/>
      <c r="K62" s="224"/>
      <c r="L62" s="225"/>
      <c r="M62" s="225"/>
      <c r="N62" s="239"/>
      <c r="O62" s="239"/>
      <c r="P62" s="239"/>
      <c r="Q62" s="239"/>
      <c r="R62" s="239"/>
      <c r="S62" s="239"/>
      <c r="T62" s="239"/>
      <c r="U62" s="239"/>
      <c r="V62" s="239"/>
    </row>
    <row r="63" spans="1:22" ht="9.9" customHeight="1">
      <c r="A63" s="97">
        <v>1</v>
      </c>
      <c r="B63" s="98"/>
      <c r="C63" s="99" t="s">
        <v>108</v>
      </c>
      <c r="D63" s="226">
        <v>6379734.0179300001</v>
      </c>
      <c r="E63" s="227">
        <v>35.847326603919477</v>
      </c>
      <c r="F63" s="228">
        <v>35.847326603919477</v>
      </c>
      <c r="G63" s="239"/>
      <c r="H63" s="97">
        <v>1</v>
      </c>
      <c r="I63" s="98"/>
      <c r="J63" s="99" t="s">
        <v>108</v>
      </c>
      <c r="K63" s="226">
        <v>14874854.422830001</v>
      </c>
      <c r="L63" s="227">
        <v>23.484161766925961</v>
      </c>
      <c r="M63" s="228">
        <v>23.484161766925961</v>
      </c>
      <c r="N63" s="239"/>
      <c r="O63" s="239"/>
      <c r="P63" s="239"/>
      <c r="Q63" s="239"/>
      <c r="R63" s="239"/>
      <c r="S63" s="239"/>
      <c r="T63" s="239"/>
      <c r="U63" s="239"/>
      <c r="V63" s="239"/>
    </row>
    <row r="64" spans="1:22" ht="9.9" customHeight="1">
      <c r="A64" s="97">
        <v>2</v>
      </c>
      <c r="B64" s="98"/>
      <c r="C64" s="99" t="s">
        <v>29</v>
      </c>
      <c r="D64" s="226">
        <v>3912209.45628</v>
      </c>
      <c r="E64" s="227">
        <v>21.982460354626991</v>
      </c>
      <c r="F64" s="228">
        <v>57.829786958546464</v>
      </c>
      <c r="G64" s="239"/>
      <c r="H64" s="97">
        <v>2</v>
      </c>
      <c r="I64" s="98"/>
      <c r="J64" s="99" t="s">
        <v>36</v>
      </c>
      <c r="K64" s="226">
        <v>12112806.59577</v>
      </c>
      <c r="L64" s="227">
        <v>19.123488637976934</v>
      </c>
      <c r="M64" s="228">
        <v>42.607650404902898</v>
      </c>
      <c r="N64" s="239"/>
      <c r="O64" s="239"/>
      <c r="P64" s="239"/>
      <c r="Q64" s="239"/>
      <c r="R64" s="239"/>
      <c r="S64" s="239"/>
      <c r="T64" s="239"/>
      <c r="U64" s="239"/>
      <c r="V64" s="239"/>
    </row>
    <row r="65" spans="1:22" ht="9.9" customHeight="1">
      <c r="A65" s="97">
        <v>3</v>
      </c>
      <c r="B65" s="98"/>
      <c r="C65" s="99" t="s">
        <v>36</v>
      </c>
      <c r="D65" s="226">
        <v>3056308.1284099999</v>
      </c>
      <c r="E65" s="227">
        <v>17.173204301842613</v>
      </c>
      <c r="F65" s="228">
        <v>75.002991260389081</v>
      </c>
      <c r="G65" s="239"/>
      <c r="H65" s="97">
        <v>3</v>
      </c>
      <c r="I65" s="98"/>
      <c r="J65" s="99" t="s">
        <v>29</v>
      </c>
      <c r="K65" s="226">
        <v>12175901.881990001</v>
      </c>
      <c r="L65" s="227">
        <v>19.22310237981274</v>
      </c>
      <c r="M65" s="228">
        <v>61.830752784715642</v>
      </c>
      <c r="N65" s="239"/>
      <c r="O65" s="239"/>
      <c r="P65" s="239"/>
      <c r="Q65" s="239"/>
      <c r="R65" s="239"/>
      <c r="S65" s="239"/>
      <c r="T65" s="239"/>
      <c r="U65" s="239"/>
      <c r="V65" s="239"/>
    </row>
    <row r="66" spans="1:22" ht="9.9" customHeight="1">
      <c r="A66" s="97">
        <v>4</v>
      </c>
      <c r="B66" s="98"/>
      <c r="C66" s="99" t="s">
        <v>99</v>
      </c>
      <c r="D66" s="226">
        <v>1739033.6801</v>
      </c>
      <c r="E66" s="227">
        <v>9.7715215290413902</v>
      </c>
      <c r="F66" s="228">
        <v>84.774512789430474</v>
      </c>
      <c r="G66" s="239"/>
      <c r="H66" s="97">
        <v>4</v>
      </c>
      <c r="I66" s="98"/>
      <c r="J66" s="99" t="s">
        <v>109</v>
      </c>
      <c r="K66" s="226">
        <v>9416085.0576100014</v>
      </c>
      <c r="L66" s="227">
        <v>14.86595151913944</v>
      </c>
      <c r="M66" s="228">
        <v>76.696704303855086</v>
      </c>
      <c r="N66" s="239"/>
      <c r="O66" s="239"/>
      <c r="P66" s="239"/>
      <c r="Q66" s="239"/>
      <c r="R66" s="239"/>
      <c r="S66" s="239"/>
      <c r="T66" s="239"/>
      <c r="U66" s="239"/>
      <c r="V66" s="239"/>
    </row>
    <row r="67" spans="1:22" ht="9.9" customHeight="1">
      <c r="A67" s="97">
        <v>5</v>
      </c>
      <c r="B67" s="98"/>
      <c r="C67" s="99" t="s">
        <v>109</v>
      </c>
      <c r="D67" s="226">
        <v>1286039.97581</v>
      </c>
      <c r="E67" s="227">
        <v>7.2261782245141255</v>
      </c>
      <c r="F67" s="228">
        <v>92.000691013944603</v>
      </c>
      <c r="G67" s="239"/>
      <c r="H67" s="97">
        <v>5</v>
      </c>
      <c r="I67" s="98"/>
      <c r="J67" s="99" t="s">
        <v>47</v>
      </c>
      <c r="K67" s="226">
        <v>2316572.1403299998</v>
      </c>
      <c r="L67" s="227">
        <v>3.6573638532398678</v>
      </c>
      <c r="M67" s="228">
        <v>80.354068157094957</v>
      </c>
      <c r="N67" s="239"/>
      <c r="O67" s="239"/>
      <c r="P67" s="239"/>
      <c r="Q67" s="239"/>
      <c r="R67" s="239"/>
      <c r="S67" s="239"/>
      <c r="T67" s="239"/>
      <c r="U67" s="239"/>
      <c r="V67" s="239"/>
    </row>
    <row r="68" spans="1:22" ht="9.9" customHeight="1">
      <c r="A68" s="97">
        <v>6</v>
      </c>
      <c r="B68" s="98"/>
      <c r="C68" s="99" t="s">
        <v>32</v>
      </c>
      <c r="D68" s="226">
        <v>591371.32788</v>
      </c>
      <c r="E68" s="227">
        <v>3.3228785205039428</v>
      </c>
      <c r="F68" s="228">
        <v>95.323569534448552</v>
      </c>
      <c r="G68" s="239"/>
      <c r="H68" s="97">
        <v>6</v>
      </c>
      <c r="I68" s="98"/>
      <c r="J68" s="99" t="s">
        <v>32</v>
      </c>
      <c r="K68" s="226">
        <v>2039954.69578</v>
      </c>
      <c r="L68" s="227">
        <v>3.2206450369941386</v>
      </c>
      <c r="M68" s="228">
        <v>83.574713194089099</v>
      </c>
      <c r="N68" s="239"/>
      <c r="O68" s="239"/>
      <c r="P68" s="239"/>
      <c r="Q68" s="239"/>
      <c r="R68" s="239"/>
      <c r="S68" s="239"/>
      <c r="T68" s="239"/>
      <c r="U68" s="239"/>
      <c r="V68" s="239"/>
    </row>
    <row r="69" spans="1:22" ht="9.9" customHeight="1">
      <c r="A69" s="97">
        <v>7</v>
      </c>
      <c r="B69" s="98"/>
      <c r="C69" s="99" t="s">
        <v>41</v>
      </c>
      <c r="D69" s="226">
        <v>508023.00250999996</v>
      </c>
      <c r="E69" s="227">
        <v>2.8545494909502023</v>
      </c>
      <c r="F69" s="228">
        <v>98.178119025398757</v>
      </c>
      <c r="G69" s="239"/>
      <c r="H69" s="97">
        <v>7</v>
      </c>
      <c r="I69" s="98"/>
      <c r="J69" s="99" t="s">
        <v>33</v>
      </c>
      <c r="K69" s="226">
        <v>2134448.7580499998</v>
      </c>
      <c r="L69" s="227">
        <v>3.3698306210195357</v>
      </c>
      <c r="M69" s="228">
        <v>86.944543815108631</v>
      </c>
      <c r="N69" s="239"/>
      <c r="O69" s="239"/>
      <c r="P69" s="239"/>
      <c r="Q69" s="239"/>
      <c r="R69" s="239"/>
      <c r="S69" s="239"/>
      <c r="T69" s="239"/>
      <c r="U69" s="239"/>
      <c r="V69" s="239"/>
    </row>
    <row r="70" spans="1:22" ht="9.9" customHeight="1">
      <c r="A70" s="97">
        <v>8</v>
      </c>
      <c r="B70" s="98"/>
      <c r="C70" s="99" t="s">
        <v>33</v>
      </c>
      <c r="D70" s="226">
        <v>194237.69603999998</v>
      </c>
      <c r="E70" s="227">
        <v>1.0914094708603437</v>
      </c>
      <c r="F70" s="228">
        <v>99.269528496259099</v>
      </c>
      <c r="G70" s="239"/>
      <c r="H70" s="97">
        <v>8</v>
      </c>
      <c r="I70" s="98"/>
      <c r="J70" s="99" t="s">
        <v>99</v>
      </c>
      <c r="K70" s="226">
        <v>1925143.71542</v>
      </c>
      <c r="L70" s="227">
        <v>3.0393834556199106</v>
      </c>
      <c r="M70" s="228">
        <v>89.983927270728543</v>
      </c>
      <c r="N70" s="239"/>
      <c r="O70" s="239"/>
      <c r="P70" s="239"/>
      <c r="Q70" s="239"/>
      <c r="R70" s="239"/>
      <c r="S70" s="239"/>
      <c r="T70" s="239"/>
      <c r="U70" s="239"/>
      <c r="V70" s="239"/>
    </row>
    <row r="71" spans="1:22" ht="9.9" customHeight="1">
      <c r="A71" s="97">
        <v>9</v>
      </c>
      <c r="B71" s="98"/>
      <c r="C71" s="99" t="s">
        <v>47</v>
      </c>
      <c r="D71" s="226">
        <v>76726.55962</v>
      </c>
      <c r="E71" s="227">
        <v>0.43112174177845458</v>
      </c>
      <c r="F71" s="228">
        <v>99.700650238037554</v>
      </c>
      <c r="G71" s="239"/>
      <c r="H71" s="97">
        <v>9</v>
      </c>
      <c r="I71" s="98"/>
      <c r="J71" s="99" t="s">
        <v>38</v>
      </c>
      <c r="K71" s="226">
        <v>1893504.56225</v>
      </c>
      <c r="L71" s="227">
        <v>2.9894321102089303</v>
      </c>
      <c r="M71" s="228">
        <v>92.973359380937467</v>
      </c>
      <c r="N71" s="239"/>
      <c r="O71" s="239"/>
      <c r="P71" s="239"/>
      <c r="Q71" s="239"/>
      <c r="R71" s="239"/>
      <c r="S71" s="239"/>
      <c r="T71" s="239"/>
      <c r="U71" s="239"/>
      <c r="V71" s="239"/>
    </row>
    <row r="72" spans="1:22" ht="9.9" customHeight="1">
      <c r="A72" s="97">
        <v>10</v>
      </c>
      <c r="B72" s="98"/>
      <c r="C72" s="99" t="s">
        <v>37</v>
      </c>
      <c r="D72" s="226">
        <v>29453.304690000001</v>
      </c>
      <c r="E72" s="227">
        <v>0.16549627771625511</v>
      </c>
      <c r="F72" s="228">
        <v>99.866146515753812</v>
      </c>
      <c r="G72" s="239"/>
      <c r="H72" s="97">
        <v>10</v>
      </c>
      <c r="I72" s="98"/>
      <c r="J72" s="99" t="s">
        <v>30</v>
      </c>
      <c r="K72" s="226">
        <v>1451041.09002</v>
      </c>
      <c r="L72" s="227">
        <v>2.2908784664262329</v>
      </c>
      <c r="M72" s="228">
        <v>95.264237847363702</v>
      </c>
      <c r="N72" s="239"/>
      <c r="O72" s="239"/>
      <c r="P72" s="239"/>
      <c r="Q72" s="239"/>
      <c r="R72" s="239"/>
      <c r="S72" s="239"/>
      <c r="T72" s="239"/>
      <c r="U72" s="239"/>
      <c r="V72" s="239"/>
    </row>
    <row r="73" spans="1:22" ht="9.9" customHeight="1">
      <c r="A73" s="97">
        <v>11</v>
      </c>
      <c r="B73" s="98"/>
      <c r="C73" s="99" t="s">
        <v>46</v>
      </c>
      <c r="D73" s="226">
        <v>11330.44463</v>
      </c>
      <c r="E73" s="227">
        <v>6.3665060028791326E-2</v>
      </c>
      <c r="F73" s="228">
        <v>99.929811575782608</v>
      </c>
      <c r="G73" s="239"/>
      <c r="H73" s="97">
        <v>11</v>
      </c>
      <c r="I73" s="98"/>
      <c r="J73" s="99" t="s">
        <v>41</v>
      </c>
      <c r="K73" s="226">
        <v>931730.52439000004</v>
      </c>
      <c r="L73" s="227">
        <v>1.4709999665189721</v>
      </c>
      <c r="M73" s="228">
        <v>96.735237813882677</v>
      </c>
      <c r="N73" s="239"/>
      <c r="O73" s="239"/>
      <c r="P73" s="239"/>
      <c r="Q73" s="239"/>
      <c r="R73" s="239"/>
      <c r="S73" s="239"/>
      <c r="T73" s="239"/>
      <c r="U73" s="239"/>
      <c r="V73" s="239"/>
    </row>
    <row r="74" spans="1:22" ht="9.9" customHeight="1">
      <c r="A74" s="97">
        <v>12</v>
      </c>
      <c r="B74" s="98"/>
      <c r="C74" s="99" t="s">
        <v>38</v>
      </c>
      <c r="D74" s="226">
        <v>10211.31069</v>
      </c>
      <c r="E74" s="227">
        <v>5.7376716385002857E-2</v>
      </c>
      <c r="F74" s="228">
        <v>99.987188292167616</v>
      </c>
      <c r="G74" s="239"/>
      <c r="H74" s="97">
        <v>12</v>
      </c>
      <c r="I74" s="98"/>
      <c r="J74" s="99" t="s">
        <v>46</v>
      </c>
      <c r="K74" s="226">
        <v>847888.70880999998</v>
      </c>
      <c r="L74" s="227">
        <v>1.338631964524174</v>
      </c>
      <c r="M74" s="228">
        <v>98.073869778406845</v>
      </c>
      <c r="N74" s="239"/>
      <c r="O74" s="239"/>
      <c r="P74" s="239"/>
      <c r="Q74" s="239"/>
      <c r="R74" s="239"/>
      <c r="S74" s="239"/>
      <c r="T74" s="239"/>
      <c r="U74" s="239"/>
      <c r="V74" s="239"/>
    </row>
    <row r="75" spans="1:22" ht="9.9" customHeight="1">
      <c r="A75" s="97">
        <v>13</v>
      </c>
      <c r="B75" s="98"/>
      <c r="C75" s="99" t="s">
        <v>30</v>
      </c>
      <c r="D75" s="226">
        <v>2280.0943900000002</v>
      </c>
      <c r="E75" s="227">
        <v>1.2811707832392483E-2</v>
      </c>
      <c r="F75" s="228">
        <v>100.00000000000001</v>
      </c>
      <c r="G75" s="239"/>
      <c r="H75" s="97">
        <v>13</v>
      </c>
      <c r="I75" s="98"/>
      <c r="J75" s="99" t="s">
        <v>42</v>
      </c>
      <c r="K75" s="226">
        <v>756231.02191000001</v>
      </c>
      <c r="L75" s="227">
        <v>1.1939244006613523</v>
      </c>
      <c r="M75" s="228">
        <v>99.267794179068204</v>
      </c>
      <c r="N75" s="239"/>
      <c r="O75" s="239"/>
      <c r="P75" s="239"/>
      <c r="Q75" s="239"/>
      <c r="R75" s="239"/>
      <c r="S75" s="239"/>
      <c r="T75" s="239"/>
      <c r="U75" s="239"/>
      <c r="V75" s="239"/>
    </row>
    <row r="76" spans="1:22" ht="9.9" customHeight="1">
      <c r="A76" s="97">
        <v>14</v>
      </c>
      <c r="B76" s="98"/>
      <c r="C76" s="99" t="s">
        <v>42</v>
      </c>
      <c r="D76" s="226">
        <v>0</v>
      </c>
      <c r="E76" s="227" t="s">
        <v>111</v>
      </c>
      <c r="F76" s="228" t="s">
        <v>111</v>
      </c>
      <c r="G76" s="239"/>
      <c r="H76" s="97">
        <v>14</v>
      </c>
      <c r="I76" s="98"/>
      <c r="J76" s="99" t="s">
        <v>37</v>
      </c>
      <c r="K76" s="226">
        <v>434033.02805000002</v>
      </c>
      <c r="L76" s="227">
        <v>0.68524380495924708</v>
      </c>
      <c r="M76" s="228">
        <v>99.953037984027446</v>
      </c>
      <c r="N76" s="239"/>
      <c r="O76" s="239"/>
      <c r="P76" s="239"/>
      <c r="Q76" s="239"/>
      <c r="R76" s="239"/>
      <c r="S76" s="239"/>
      <c r="T76" s="239"/>
      <c r="U76" s="239"/>
      <c r="V76" s="239"/>
    </row>
    <row r="77" spans="1:22" ht="9.9" customHeight="1">
      <c r="A77" s="97">
        <v>15</v>
      </c>
      <c r="B77" s="98"/>
      <c r="C77" s="99" t="s">
        <v>35</v>
      </c>
      <c r="D77" s="226">
        <v>0</v>
      </c>
      <c r="E77" s="227" t="s">
        <v>111</v>
      </c>
      <c r="F77" s="228" t="s">
        <v>111</v>
      </c>
      <c r="G77" s="239"/>
      <c r="H77" s="97">
        <v>15</v>
      </c>
      <c r="I77" s="98"/>
      <c r="J77" s="99" t="s">
        <v>122</v>
      </c>
      <c r="K77" s="226">
        <v>29745.713640000002</v>
      </c>
      <c r="L77" s="227">
        <v>4.6962015972557905E-2</v>
      </c>
      <c r="M77" s="228">
        <v>100</v>
      </c>
      <c r="N77" s="239"/>
      <c r="O77" s="239"/>
      <c r="P77" s="239"/>
      <c r="Q77" s="241"/>
      <c r="R77" s="239"/>
      <c r="S77" s="239"/>
      <c r="T77" s="239"/>
      <c r="U77" s="239"/>
      <c r="V77" s="239"/>
    </row>
    <row r="78" spans="1:22" ht="9.9" customHeight="1">
      <c r="A78" s="97">
        <v>16</v>
      </c>
      <c r="B78" s="98"/>
      <c r="C78" s="99" t="s">
        <v>122</v>
      </c>
      <c r="D78" s="226">
        <v>0</v>
      </c>
      <c r="E78" s="227" t="s">
        <v>111</v>
      </c>
      <c r="F78" s="228" t="s">
        <v>111</v>
      </c>
      <c r="G78" s="239"/>
      <c r="H78" s="97">
        <v>16</v>
      </c>
      <c r="I78" s="98"/>
      <c r="J78" s="99" t="s">
        <v>35</v>
      </c>
      <c r="K78" s="226">
        <v>0</v>
      </c>
      <c r="L78" s="227" t="s">
        <v>111</v>
      </c>
      <c r="M78" s="228" t="s">
        <v>111</v>
      </c>
      <c r="N78" s="239"/>
      <c r="O78" s="239"/>
      <c r="P78" s="239"/>
      <c r="Q78" s="241"/>
      <c r="R78" s="239"/>
      <c r="S78" s="239"/>
      <c r="T78" s="239"/>
      <c r="U78" s="239"/>
      <c r="V78" s="239"/>
    </row>
    <row r="79" spans="1:22" ht="9.9" customHeight="1">
      <c r="A79" s="97">
        <v>17</v>
      </c>
      <c r="B79" s="98"/>
      <c r="C79" s="99" t="s">
        <v>43</v>
      </c>
      <c r="D79" s="226">
        <v>0</v>
      </c>
      <c r="E79" s="227" t="s">
        <v>111</v>
      </c>
      <c r="F79" s="228" t="s">
        <v>111</v>
      </c>
      <c r="G79" s="239"/>
      <c r="H79" s="97">
        <v>17</v>
      </c>
      <c r="I79" s="98"/>
      <c r="J79" s="99" t="s">
        <v>43</v>
      </c>
      <c r="K79" s="226">
        <v>0</v>
      </c>
      <c r="L79" s="227" t="s">
        <v>111</v>
      </c>
      <c r="M79" s="228" t="s">
        <v>111</v>
      </c>
      <c r="N79" s="239"/>
      <c r="O79" s="239"/>
      <c r="P79" s="239"/>
      <c r="Q79" s="241"/>
      <c r="R79" s="239"/>
      <c r="S79" s="239"/>
      <c r="T79" s="239"/>
      <c r="U79" s="239"/>
      <c r="V79" s="239"/>
    </row>
    <row r="80" spans="1:22" ht="9.9" customHeight="1">
      <c r="A80" s="97">
        <v>18</v>
      </c>
      <c r="B80" s="98"/>
      <c r="C80" s="99" t="s">
        <v>44</v>
      </c>
      <c r="D80" s="226">
        <v>0</v>
      </c>
      <c r="E80" s="227" t="s">
        <v>111</v>
      </c>
      <c r="F80" s="228" t="s">
        <v>111</v>
      </c>
      <c r="G80" s="239"/>
      <c r="H80" s="97">
        <v>18</v>
      </c>
      <c r="I80" s="98"/>
      <c r="J80" s="99" t="s">
        <v>44</v>
      </c>
      <c r="K80" s="226">
        <v>0</v>
      </c>
      <c r="L80" s="227" t="s">
        <v>111</v>
      </c>
      <c r="M80" s="228" t="s">
        <v>111</v>
      </c>
      <c r="N80" s="239"/>
      <c r="O80" s="239"/>
      <c r="P80" s="239"/>
      <c r="Q80" s="241"/>
      <c r="R80" s="239"/>
      <c r="S80" s="239"/>
      <c r="T80" s="239"/>
      <c r="U80" s="239"/>
      <c r="V80" s="239"/>
    </row>
    <row r="81" spans="1:22" ht="9.9" customHeight="1">
      <c r="A81" s="97">
        <v>19</v>
      </c>
      <c r="B81" s="98"/>
      <c r="C81" s="99" t="s">
        <v>45</v>
      </c>
      <c r="D81" s="226">
        <v>0</v>
      </c>
      <c r="E81" s="227" t="s">
        <v>111</v>
      </c>
      <c r="F81" s="228" t="s">
        <v>111</v>
      </c>
      <c r="G81" s="239"/>
      <c r="H81" s="97">
        <v>19</v>
      </c>
      <c r="I81" s="98"/>
      <c r="J81" s="99" t="s">
        <v>45</v>
      </c>
      <c r="K81" s="226">
        <v>0</v>
      </c>
      <c r="L81" s="227" t="s">
        <v>111</v>
      </c>
      <c r="M81" s="228" t="s">
        <v>111</v>
      </c>
      <c r="N81" s="239"/>
      <c r="O81" s="239"/>
      <c r="P81" s="239"/>
      <c r="Q81" s="241"/>
      <c r="R81" s="239"/>
      <c r="S81" s="239"/>
      <c r="T81" s="239"/>
      <c r="U81" s="239"/>
      <c r="V81" s="239"/>
    </row>
    <row r="82" spans="1:22" ht="6.75" customHeight="1">
      <c r="A82" s="234"/>
      <c r="B82" s="234"/>
      <c r="C82" s="230"/>
      <c r="D82" s="231"/>
      <c r="E82" s="235"/>
      <c r="F82" s="235"/>
      <c r="G82" s="239"/>
      <c r="H82" s="234"/>
      <c r="I82" s="234"/>
      <c r="J82" s="230"/>
      <c r="K82" s="231"/>
      <c r="L82" s="235"/>
      <c r="M82" s="235"/>
      <c r="N82" s="239"/>
      <c r="O82" s="239"/>
      <c r="P82" s="239"/>
      <c r="Q82" s="239"/>
      <c r="R82" s="239"/>
      <c r="S82" s="239"/>
      <c r="T82" s="239"/>
      <c r="U82" s="239"/>
      <c r="V82" s="239"/>
    </row>
    <row r="83" spans="1:22" ht="13.8">
      <c r="A83" s="122" t="s">
        <v>150</v>
      </c>
      <c r="B83" s="242"/>
      <c r="C83" s="237"/>
      <c r="D83" s="239"/>
      <c r="E83" s="239"/>
      <c r="F83" s="239"/>
      <c r="G83" s="239"/>
      <c r="H83" s="239"/>
      <c r="I83" s="239"/>
      <c r="J83" s="239"/>
      <c r="K83" s="239"/>
      <c r="L83" s="239"/>
      <c r="M83" s="239"/>
      <c r="N83" s="239"/>
      <c r="O83" s="239"/>
      <c r="P83" s="239"/>
      <c r="Q83" s="243"/>
      <c r="R83" s="239"/>
      <c r="S83" s="239"/>
      <c r="T83" s="239"/>
      <c r="U83" s="239"/>
      <c r="V83" s="239"/>
    </row>
    <row r="84" spans="1:22" ht="13.8">
      <c r="A84" s="18" t="s">
        <v>151</v>
      </c>
      <c r="B84" s="18"/>
      <c r="C84" s="18"/>
      <c r="D84" s="18"/>
      <c r="E84" s="18"/>
      <c r="F84" s="18"/>
      <c r="G84" s="18"/>
      <c r="H84" s="18"/>
      <c r="I84" s="18"/>
      <c r="J84" s="18"/>
      <c r="K84" s="18"/>
      <c r="L84" s="18"/>
      <c r="M84" s="18"/>
      <c r="N84" s="18"/>
      <c r="O84" s="18"/>
      <c r="P84" s="18"/>
      <c r="Q84" s="18"/>
      <c r="R84" s="18"/>
      <c r="S84" s="18"/>
      <c r="T84" s="18"/>
      <c r="U84" s="239"/>
      <c r="V84" s="239"/>
    </row>
    <row r="85" spans="1:22" ht="13.95" customHeight="1">
      <c r="A85" s="244" t="s">
        <v>152</v>
      </c>
      <c r="B85" s="244"/>
      <c r="C85" s="244"/>
      <c r="D85" s="244"/>
      <c r="E85" s="244"/>
      <c r="F85" s="244"/>
      <c r="G85" s="244"/>
      <c r="H85" s="244"/>
      <c r="I85" s="244"/>
      <c r="J85" s="244"/>
      <c r="K85" s="244"/>
      <c r="L85" s="244"/>
      <c r="M85" s="244"/>
      <c r="N85" s="244"/>
      <c r="O85" s="244"/>
      <c r="P85" s="244"/>
      <c r="Q85" s="244"/>
      <c r="R85" s="244"/>
      <c r="S85" s="244"/>
      <c r="T85" s="244"/>
      <c r="U85" s="239"/>
      <c r="V85" s="239"/>
    </row>
    <row r="86" spans="1:22" ht="13.8">
      <c r="A86" s="244"/>
      <c r="B86" s="244"/>
      <c r="C86" s="244"/>
      <c r="D86" s="244"/>
      <c r="E86" s="244"/>
      <c r="F86" s="244"/>
      <c r="G86" s="244"/>
      <c r="H86" s="244"/>
      <c r="I86" s="244"/>
      <c r="J86" s="244"/>
      <c r="K86" s="244"/>
      <c r="L86" s="244"/>
      <c r="M86" s="244"/>
      <c r="N86" s="244"/>
      <c r="O86" s="244"/>
      <c r="P86" s="244"/>
      <c r="Q86" s="244"/>
      <c r="R86" s="244"/>
      <c r="S86" s="244"/>
      <c r="T86" s="244"/>
      <c r="U86" s="239"/>
      <c r="V86" s="239"/>
    </row>
    <row r="87" spans="1:22" ht="13.65" customHeight="1">
      <c r="A87" s="244"/>
      <c r="B87" s="244"/>
      <c r="C87" s="244"/>
      <c r="D87" s="244"/>
      <c r="E87" s="244"/>
      <c r="F87" s="244"/>
      <c r="G87" s="244"/>
      <c r="H87" s="244"/>
      <c r="I87" s="244"/>
      <c r="J87" s="244"/>
      <c r="K87" s="244"/>
      <c r="L87" s="244"/>
      <c r="M87" s="244"/>
      <c r="N87" s="244"/>
      <c r="O87" s="244"/>
      <c r="P87" s="244"/>
      <c r="Q87" s="244"/>
      <c r="R87" s="244"/>
      <c r="S87" s="244"/>
      <c r="T87" s="244"/>
    </row>
    <row r="88" spans="1:22">
      <c r="A88" s="122" t="s">
        <v>136</v>
      </c>
      <c r="B88" s="123"/>
      <c r="C88" s="123"/>
      <c r="D88" s="123"/>
      <c r="E88" s="123"/>
      <c r="F88" s="123"/>
      <c r="G88" s="123"/>
      <c r="H88" s="123"/>
      <c r="I88" s="123"/>
      <c r="J88" s="123"/>
      <c r="K88" s="123"/>
      <c r="L88" s="123"/>
      <c r="M88" s="123"/>
      <c r="N88" s="245"/>
      <c r="O88" s="245"/>
      <c r="P88" s="245"/>
      <c r="Q88" s="245"/>
      <c r="R88" s="245"/>
      <c r="S88" s="245"/>
      <c r="T88" s="245"/>
    </row>
    <row r="89" spans="1:22">
      <c r="A89" s="245"/>
      <c r="B89" s="245"/>
      <c r="C89" s="245"/>
      <c r="D89" s="245"/>
      <c r="E89" s="245"/>
      <c r="F89" s="245"/>
      <c r="G89" s="245"/>
      <c r="H89" s="245"/>
      <c r="I89" s="245"/>
      <c r="J89" s="245"/>
      <c r="K89" s="245"/>
      <c r="L89" s="245"/>
      <c r="M89" s="245"/>
      <c r="N89" s="245"/>
      <c r="O89" s="245"/>
      <c r="P89" s="245"/>
      <c r="Q89" s="245"/>
      <c r="R89" s="245"/>
      <c r="S89" s="245"/>
      <c r="T89" s="245"/>
    </row>
  </sheetData>
  <mergeCells count="39">
    <mergeCell ref="L60:L61"/>
    <mergeCell ref="M60:M61"/>
    <mergeCell ref="A85:T87"/>
    <mergeCell ref="A60:C61"/>
    <mergeCell ref="D60:D61"/>
    <mergeCell ref="E60:E61"/>
    <mergeCell ref="F60:F61"/>
    <mergeCell ref="H60:J61"/>
    <mergeCell ref="K60:K61"/>
    <mergeCell ref="M34:M35"/>
    <mergeCell ref="O34:Q35"/>
    <mergeCell ref="R34:R35"/>
    <mergeCell ref="S34:S35"/>
    <mergeCell ref="T34:T35"/>
    <mergeCell ref="A57:L57"/>
    <mergeCell ref="A31:L31"/>
    <mergeCell ref="A34:C35"/>
    <mergeCell ref="D34:D35"/>
    <mergeCell ref="E34:E35"/>
    <mergeCell ref="F34:F35"/>
    <mergeCell ref="H34:J35"/>
    <mergeCell ref="K34:K35"/>
    <mergeCell ref="L34:L35"/>
    <mergeCell ref="L8:L9"/>
    <mergeCell ref="M8:M9"/>
    <mergeCell ref="O8:Q9"/>
    <mergeCell ref="R8:R9"/>
    <mergeCell ref="S8:S9"/>
    <mergeCell ref="T8:T9"/>
    <mergeCell ref="A2:T2"/>
    <mergeCell ref="A3:T3"/>
    <mergeCell ref="A4:T4"/>
    <mergeCell ref="Q6:T6"/>
    <mergeCell ref="A8:C9"/>
    <mergeCell ref="D8:D9"/>
    <mergeCell ref="E8:E9"/>
    <mergeCell ref="F8:F9"/>
    <mergeCell ref="H8:J9"/>
    <mergeCell ref="K8:K9"/>
  </mergeCells>
  <hyperlinks>
    <hyperlink ref="A1" location="Índice!A1" display="Volver al Índice" xr:uid="{26212ABC-A1C2-4F4E-99A9-1ACA7B6E3ABE}"/>
  </hyperlinks>
  <printOptions horizontalCentered="1" verticalCentered="1"/>
  <pageMargins left="0.59055118110236227" right="0.59055118110236227" top="0.59055118110236227" bottom="0.59055118110236227" header="0.59055118110236227" footer="0.59055118110236227"/>
  <pageSetup paperSize="9" scale="65" fitToWidth="0" fitToHeight="0" orientation="landscape" r:id="rId1"/>
  <headerFooter alignWithMargins="0"/>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4A1C81-CE41-4AA0-8370-1D041C571213}">
  <dimension ref="A1:L473"/>
  <sheetViews>
    <sheetView showGridLines="0" zoomScale="110" zoomScaleNormal="100" workbookViewId="0"/>
  </sheetViews>
  <sheetFormatPr baseColWidth="10" defaultColWidth="11.44140625" defaultRowHeight="13.2"/>
  <cols>
    <col min="1" max="1" width="4.44140625" style="125" customWidth="1"/>
    <col min="2" max="2" width="1.44140625" style="125" customWidth="1"/>
    <col min="3" max="3" width="30.44140625" style="125" customWidth="1"/>
    <col min="4" max="6" width="21.44140625" style="125" customWidth="1"/>
    <col min="7" max="16384" width="11.44140625" style="125"/>
  </cols>
  <sheetData>
    <row r="1" spans="1:6" s="78" customFormat="1" ht="17.100000000000001" customHeight="1">
      <c r="A1" s="1597" t="s">
        <v>2775</v>
      </c>
      <c r="B1" s="77"/>
      <c r="C1" s="77"/>
      <c r="D1" s="77"/>
      <c r="E1" s="77"/>
      <c r="F1" s="77"/>
    </row>
    <row r="2" spans="1:6" s="80" customFormat="1" ht="24" customHeight="1">
      <c r="A2" s="79" t="s">
        <v>100</v>
      </c>
      <c r="B2" s="79"/>
      <c r="C2" s="79"/>
      <c r="D2" s="79"/>
      <c r="E2" s="79"/>
      <c r="F2" s="79"/>
    </row>
    <row r="3" spans="1:6" s="82" customFormat="1" ht="18.899999999999999" customHeight="1">
      <c r="A3" s="81">
        <v>46112</v>
      </c>
      <c r="B3" s="81"/>
      <c r="C3" s="81"/>
      <c r="D3" s="81"/>
      <c r="E3" s="81"/>
      <c r="F3" s="81"/>
    </row>
    <row r="4" spans="1:6" s="78" customFormat="1" ht="17.100000000000001" customHeight="1">
      <c r="A4" s="83" t="s">
        <v>101</v>
      </c>
      <c r="B4" s="83"/>
      <c r="C4" s="83"/>
      <c r="D4" s="83"/>
      <c r="E4" s="83"/>
      <c r="F4" s="83"/>
    </row>
    <row r="5" spans="1:6" s="85" customFormat="1" ht="15" customHeight="1">
      <c r="A5" s="84" t="s">
        <v>102</v>
      </c>
      <c r="B5" s="84"/>
      <c r="C5" s="84"/>
      <c r="D5" s="84"/>
      <c r="E5" s="84"/>
      <c r="F5" s="84"/>
    </row>
    <row r="6" spans="1:6" s="87" customFormat="1" ht="7.2" customHeight="1" thickBot="1">
      <c r="A6" s="86"/>
      <c r="B6" s="86"/>
      <c r="C6" s="86"/>
      <c r="D6" s="86"/>
      <c r="E6" s="86"/>
      <c r="F6" s="86"/>
    </row>
    <row r="7" spans="1:6" s="91" customFormat="1" ht="9.9" customHeight="1">
      <c r="A7" s="88" t="s">
        <v>1</v>
      </c>
      <c r="B7" s="88"/>
      <c r="C7" s="89"/>
      <c r="D7" s="89" t="s">
        <v>103</v>
      </c>
      <c r="E7" s="90" t="s">
        <v>104</v>
      </c>
      <c r="F7" s="90" t="s">
        <v>105</v>
      </c>
    </row>
    <row r="8" spans="1:6" s="91" customFormat="1" ht="16.5" customHeight="1">
      <c r="A8" s="92"/>
      <c r="B8" s="92"/>
      <c r="C8" s="92"/>
      <c r="D8" s="92"/>
      <c r="E8" s="93" t="s">
        <v>106</v>
      </c>
      <c r="F8" s="93" t="s">
        <v>107</v>
      </c>
    </row>
    <row r="9" spans="1:6" s="91" customFormat="1" ht="8.4" customHeight="1">
      <c r="A9" s="94"/>
      <c r="B9" s="94"/>
      <c r="C9" s="95"/>
      <c r="D9" s="94"/>
      <c r="E9" s="96"/>
      <c r="F9" s="96"/>
    </row>
    <row r="10" spans="1:6" s="103" customFormat="1" ht="12.45" customHeight="1">
      <c r="A10" s="97">
        <v>1</v>
      </c>
      <c r="B10" s="98"/>
      <c r="C10" s="99" t="s">
        <v>108</v>
      </c>
      <c r="D10" s="100">
        <v>3691406.4369999999</v>
      </c>
      <c r="E10" s="101">
        <v>49.143652160080315</v>
      </c>
      <c r="F10" s="102">
        <v>49.143652160080315</v>
      </c>
    </row>
    <row r="11" spans="1:6" s="103" customFormat="1" ht="12.45" customHeight="1">
      <c r="A11" s="97">
        <v>2</v>
      </c>
      <c r="B11" s="98"/>
      <c r="C11" s="99" t="s">
        <v>36</v>
      </c>
      <c r="D11" s="100">
        <v>1668023.3489999999</v>
      </c>
      <c r="E11" s="101">
        <v>22.206375986267005</v>
      </c>
      <c r="F11" s="102">
        <v>71.350028146347313</v>
      </c>
    </row>
    <row r="12" spans="1:6" s="103" customFormat="1" ht="12.45" customHeight="1">
      <c r="A12" s="97">
        <v>3</v>
      </c>
      <c r="B12" s="98"/>
      <c r="C12" s="99" t="s">
        <v>29</v>
      </c>
      <c r="D12" s="100">
        <v>985583.28300000005</v>
      </c>
      <c r="E12" s="101">
        <v>13.12105910339832</v>
      </c>
      <c r="F12" s="102">
        <v>84.471087249745636</v>
      </c>
    </row>
    <row r="13" spans="1:6" s="103" customFormat="1" ht="12.45" customHeight="1">
      <c r="A13" s="97">
        <v>4</v>
      </c>
      <c r="B13" s="98"/>
      <c r="C13" s="99" t="s">
        <v>109</v>
      </c>
      <c r="D13" s="100">
        <v>749475.147</v>
      </c>
      <c r="E13" s="101">
        <v>9.977754158311086</v>
      </c>
      <c r="F13" s="102">
        <v>94.448841408056722</v>
      </c>
    </row>
    <row r="14" spans="1:6" s="103" customFormat="1" ht="12.45" customHeight="1">
      <c r="A14" s="97">
        <v>5</v>
      </c>
      <c r="B14" s="98"/>
      <c r="C14" s="99" t="s">
        <v>33</v>
      </c>
      <c r="D14" s="100">
        <v>285845.77399999998</v>
      </c>
      <c r="E14" s="101">
        <v>3.8054615574386093</v>
      </c>
      <c r="F14" s="102">
        <v>98.254302965495327</v>
      </c>
    </row>
    <row r="15" spans="1:6" s="103" customFormat="1" ht="12.45" customHeight="1">
      <c r="A15" s="97">
        <v>6</v>
      </c>
      <c r="B15" s="98"/>
      <c r="C15" s="99" t="s">
        <v>110</v>
      </c>
      <c r="D15" s="100">
        <v>67652.035000000003</v>
      </c>
      <c r="E15" s="101">
        <v>0.90065077706900554</v>
      </c>
      <c r="F15" s="102">
        <v>99.154953742564331</v>
      </c>
    </row>
    <row r="16" spans="1:6" s="103" customFormat="1" ht="12.45" customHeight="1">
      <c r="A16" s="97">
        <v>7</v>
      </c>
      <c r="B16" s="98"/>
      <c r="C16" s="99" t="s">
        <v>32</v>
      </c>
      <c r="D16" s="100">
        <v>49851.203999999998</v>
      </c>
      <c r="E16" s="101">
        <v>0.66366851522538106</v>
      </c>
      <c r="F16" s="102">
        <v>99.818622257789713</v>
      </c>
    </row>
    <row r="17" spans="1:12" s="103" customFormat="1" ht="12.45" customHeight="1">
      <c r="A17" s="97">
        <v>8</v>
      </c>
      <c r="B17" s="98"/>
      <c r="C17" s="99" t="s">
        <v>38</v>
      </c>
      <c r="D17" s="100">
        <v>11444.334999999999</v>
      </c>
      <c r="E17" s="101">
        <v>0.15235830246330381</v>
      </c>
      <c r="F17" s="102">
        <v>99.970980560253011</v>
      </c>
    </row>
    <row r="18" spans="1:12" s="103" customFormat="1" ht="12.45" customHeight="1">
      <c r="A18" s="97">
        <v>9</v>
      </c>
      <c r="B18" s="98"/>
      <c r="C18" s="99" t="s">
        <v>30</v>
      </c>
      <c r="D18" s="100">
        <v>2035.277</v>
      </c>
      <c r="E18" s="101">
        <v>2.7095619689794612E-2</v>
      </c>
      <c r="F18" s="102">
        <v>99.9980761799428</v>
      </c>
    </row>
    <row r="19" spans="1:12" s="103" customFormat="1" ht="12.45" customHeight="1">
      <c r="A19" s="97">
        <v>10</v>
      </c>
      <c r="B19" s="98"/>
      <c r="C19" s="99" t="s">
        <v>43</v>
      </c>
      <c r="D19" s="100">
        <v>144.50700000000001</v>
      </c>
      <c r="E19" s="101">
        <v>1.9238200571780404E-3</v>
      </c>
      <c r="F19" s="102">
        <v>99.999999999999972</v>
      </c>
    </row>
    <row r="20" spans="1:12" s="103" customFormat="1" ht="12.45" customHeight="1">
      <c r="A20" s="97">
        <v>11</v>
      </c>
      <c r="B20" s="98"/>
      <c r="C20" s="99" t="s">
        <v>42</v>
      </c>
      <c r="D20" s="100">
        <v>0</v>
      </c>
      <c r="E20" s="101" t="s">
        <v>111</v>
      </c>
      <c r="F20" s="102" t="s">
        <v>111</v>
      </c>
    </row>
    <row r="21" spans="1:12" s="103" customFormat="1" ht="12.45" customHeight="1">
      <c r="A21" s="97">
        <v>12</v>
      </c>
      <c r="B21" s="98"/>
      <c r="C21" s="99" t="s">
        <v>35</v>
      </c>
      <c r="D21" s="100">
        <v>0</v>
      </c>
      <c r="E21" s="101" t="s">
        <v>111</v>
      </c>
      <c r="F21" s="102" t="s">
        <v>111</v>
      </c>
    </row>
    <row r="22" spans="1:12" s="103" customFormat="1" ht="12.45" customHeight="1">
      <c r="A22" s="97">
        <v>13</v>
      </c>
      <c r="B22" s="98"/>
      <c r="C22" s="99" t="s">
        <v>37</v>
      </c>
      <c r="D22" s="100">
        <v>0</v>
      </c>
      <c r="E22" s="101" t="s">
        <v>111</v>
      </c>
      <c r="F22" s="102" t="s">
        <v>111</v>
      </c>
    </row>
    <row r="23" spans="1:12" s="103" customFormat="1" ht="12.45" customHeight="1">
      <c r="A23" s="97">
        <v>14</v>
      </c>
      <c r="B23" s="98"/>
      <c r="C23" s="99" t="s">
        <v>39</v>
      </c>
      <c r="D23" s="100">
        <v>0</v>
      </c>
      <c r="E23" s="101" t="s">
        <v>111</v>
      </c>
      <c r="F23" s="102" t="s">
        <v>111</v>
      </c>
    </row>
    <row r="24" spans="1:12" s="103" customFormat="1" ht="12.45" customHeight="1">
      <c r="A24" s="97">
        <v>15</v>
      </c>
      <c r="B24" s="98"/>
      <c r="C24" s="99" t="s">
        <v>41</v>
      </c>
      <c r="D24" s="100">
        <v>0</v>
      </c>
      <c r="E24" s="101" t="s">
        <v>111</v>
      </c>
      <c r="F24" s="102" t="s">
        <v>111</v>
      </c>
    </row>
    <row r="25" spans="1:12" s="103" customFormat="1" ht="12.45" customHeight="1">
      <c r="A25" s="97">
        <v>16</v>
      </c>
      <c r="B25" s="98"/>
      <c r="C25" s="99" t="s">
        <v>44</v>
      </c>
      <c r="D25" s="100">
        <v>0</v>
      </c>
      <c r="E25" s="101" t="s">
        <v>111</v>
      </c>
      <c r="F25" s="102" t="s">
        <v>111</v>
      </c>
    </row>
    <row r="26" spans="1:12" s="103" customFormat="1" ht="12.45" customHeight="1">
      <c r="A26" s="97">
        <v>17</v>
      </c>
      <c r="B26" s="98"/>
      <c r="C26" s="99" t="s">
        <v>45</v>
      </c>
      <c r="D26" s="100">
        <v>0</v>
      </c>
      <c r="E26" s="101" t="s">
        <v>111</v>
      </c>
      <c r="F26" s="102" t="s">
        <v>111</v>
      </c>
    </row>
    <row r="27" spans="1:12" s="103" customFormat="1" ht="12.45" customHeight="1">
      <c r="A27" s="97">
        <v>18</v>
      </c>
      <c r="B27" s="98"/>
      <c r="C27" s="99" t="s">
        <v>46</v>
      </c>
      <c r="D27" s="100">
        <v>0</v>
      </c>
      <c r="E27" s="101" t="s">
        <v>111</v>
      </c>
      <c r="F27" s="102" t="s">
        <v>111</v>
      </c>
    </row>
    <row r="28" spans="1:12" s="103" customFormat="1" ht="12.45" customHeight="1">
      <c r="A28" s="97">
        <v>19</v>
      </c>
      <c r="B28" s="98"/>
      <c r="C28" s="99" t="s">
        <v>47</v>
      </c>
      <c r="D28" s="100"/>
      <c r="E28" s="101"/>
      <c r="F28" s="102"/>
    </row>
    <row r="29" spans="1:12" s="108" customFormat="1" ht="6.75" customHeight="1">
      <c r="A29" s="104"/>
      <c r="B29" s="104"/>
      <c r="C29" s="105"/>
      <c r="D29" s="106"/>
      <c r="E29" s="107"/>
      <c r="F29" s="107"/>
    </row>
    <row r="30" spans="1:12" s="108" customFormat="1" ht="11.85" customHeight="1">
      <c r="A30" s="109"/>
      <c r="B30" s="109"/>
      <c r="C30" s="109"/>
      <c r="D30" s="109"/>
      <c r="E30" s="109"/>
      <c r="F30" s="109"/>
      <c r="G30" s="109"/>
      <c r="H30" s="109"/>
      <c r="I30" s="109"/>
      <c r="J30" s="109"/>
      <c r="K30" s="109"/>
      <c r="L30" s="109"/>
    </row>
    <row r="31" spans="1:12" s="85" customFormat="1" ht="15" customHeight="1">
      <c r="A31" s="84" t="s">
        <v>112</v>
      </c>
      <c r="B31" s="84"/>
      <c r="C31" s="84"/>
      <c r="D31" s="84"/>
      <c r="E31" s="84"/>
      <c r="F31" s="110"/>
    </row>
    <row r="32" spans="1:12" s="87" customFormat="1" ht="7.2" customHeight="1" thickBot="1">
      <c r="A32" s="86"/>
      <c r="B32" s="86"/>
      <c r="C32" s="86"/>
      <c r="D32" s="86"/>
      <c r="E32" s="86"/>
      <c r="F32" s="86"/>
    </row>
    <row r="33" spans="1:6" s="91" customFormat="1" ht="9.9" customHeight="1">
      <c r="A33" s="88" t="s">
        <v>1</v>
      </c>
      <c r="B33" s="88"/>
      <c r="C33" s="89"/>
      <c r="D33" s="89" t="s">
        <v>103</v>
      </c>
      <c r="E33" s="90" t="s">
        <v>104</v>
      </c>
      <c r="F33" s="90" t="s">
        <v>105</v>
      </c>
    </row>
    <row r="34" spans="1:6" s="91" customFormat="1" ht="16.5" customHeight="1">
      <c r="A34" s="92"/>
      <c r="B34" s="92"/>
      <c r="C34" s="92"/>
      <c r="D34" s="92"/>
      <c r="E34" s="93" t="s">
        <v>106</v>
      </c>
      <c r="F34" s="93" t="s">
        <v>107</v>
      </c>
    </row>
    <row r="35" spans="1:6" s="91" customFormat="1" ht="8.4" customHeight="1">
      <c r="A35" s="94"/>
      <c r="B35" s="94"/>
      <c r="C35" s="95"/>
      <c r="D35" s="94"/>
      <c r="E35" s="96"/>
      <c r="F35" s="96"/>
    </row>
    <row r="36" spans="1:6" s="103" customFormat="1" ht="12.45" customHeight="1">
      <c r="A36" s="97">
        <v>1</v>
      </c>
      <c r="B36" s="98"/>
      <c r="C36" s="99" t="s">
        <v>108</v>
      </c>
      <c r="D36" s="100">
        <v>6494840.659</v>
      </c>
      <c r="E36" s="101">
        <v>34.303512871365648</v>
      </c>
      <c r="F36" s="102">
        <v>34.303512871365648</v>
      </c>
    </row>
    <row r="37" spans="1:6" s="103" customFormat="1" ht="12.45" customHeight="1">
      <c r="A37" s="97">
        <v>2</v>
      </c>
      <c r="B37" s="98"/>
      <c r="C37" s="99" t="s">
        <v>29</v>
      </c>
      <c r="D37" s="100">
        <v>4135586.2230000002</v>
      </c>
      <c r="E37" s="101">
        <v>21.842742983192093</v>
      </c>
      <c r="F37" s="102">
        <v>56.146255854557737</v>
      </c>
    </row>
    <row r="38" spans="1:6" s="103" customFormat="1" ht="12.45" customHeight="1">
      <c r="A38" s="97">
        <v>3</v>
      </c>
      <c r="B38" s="98"/>
      <c r="C38" s="99" t="s">
        <v>36</v>
      </c>
      <c r="D38" s="100">
        <v>3071532.0150000001</v>
      </c>
      <c r="E38" s="101">
        <v>16.22277489831243</v>
      </c>
      <c r="F38" s="102">
        <v>72.369030752870174</v>
      </c>
    </row>
    <row r="39" spans="1:6" s="103" customFormat="1" ht="12.45" customHeight="1">
      <c r="A39" s="97">
        <v>4</v>
      </c>
      <c r="B39" s="98"/>
      <c r="C39" s="99" t="s">
        <v>109</v>
      </c>
      <c r="D39" s="100">
        <v>1971729.9080000001</v>
      </c>
      <c r="E39" s="101">
        <v>10.413998715150713</v>
      </c>
      <c r="F39" s="102">
        <v>82.783029468020885</v>
      </c>
    </row>
    <row r="40" spans="1:6" s="103" customFormat="1" ht="12.45" customHeight="1">
      <c r="A40" s="97">
        <v>5</v>
      </c>
      <c r="B40" s="98"/>
      <c r="C40" s="99" t="s">
        <v>39</v>
      </c>
      <c r="D40" s="100">
        <v>1739033.68</v>
      </c>
      <c r="E40" s="101">
        <v>9.1849773316537906</v>
      </c>
      <c r="F40" s="102">
        <v>91.968006799674669</v>
      </c>
    </row>
    <row r="41" spans="1:6" s="103" customFormat="1" ht="12.45" customHeight="1">
      <c r="A41" s="97">
        <v>6</v>
      </c>
      <c r="B41" s="98"/>
      <c r="C41" s="99" t="s">
        <v>32</v>
      </c>
      <c r="D41" s="100">
        <v>588738.98699999996</v>
      </c>
      <c r="E41" s="101">
        <v>3.1095166885185428</v>
      </c>
      <c r="F41" s="102">
        <v>95.077523488193208</v>
      </c>
    </row>
    <row r="42" spans="1:6" s="103" customFormat="1" ht="12.45" customHeight="1">
      <c r="A42" s="97">
        <v>7</v>
      </c>
      <c r="B42" s="98"/>
      <c r="C42" s="99" t="s">
        <v>41</v>
      </c>
      <c r="D42" s="100">
        <v>508023.00300000003</v>
      </c>
      <c r="E42" s="101">
        <v>2.6832026430412124</v>
      </c>
      <c r="F42" s="102">
        <v>97.760726131234421</v>
      </c>
    </row>
    <row r="43" spans="1:6" s="103" customFormat="1" ht="12.45" customHeight="1">
      <c r="A43" s="97">
        <v>8</v>
      </c>
      <c r="B43" s="98"/>
      <c r="C43" s="99" t="s">
        <v>33</v>
      </c>
      <c r="D43" s="100">
        <v>199099.87700000001</v>
      </c>
      <c r="E43" s="101">
        <v>1.0515770211995308</v>
      </c>
      <c r="F43" s="102">
        <v>98.812303152433955</v>
      </c>
    </row>
    <row r="44" spans="1:6" s="103" customFormat="1" ht="12.45" customHeight="1">
      <c r="A44" s="97">
        <v>9</v>
      </c>
      <c r="B44" s="98"/>
      <c r="C44" s="99" t="s">
        <v>47</v>
      </c>
      <c r="D44" s="100">
        <v>184585.75599999999</v>
      </c>
      <c r="E44" s="101">
        <v>0.97491842976047349</v>
      </c>
      <c r="F44" s="102">
        <v>99.787221582194434</v>
      </c>
    </row>
    <row r="45" spans="1:6" s="103" customFormat="1" ht="12.45" customHeight="1">
      <c r="A45" s="97">
        <v>10</v>
      </c>
      <c r="B45" s="98"/>
      <c r="C45" s="99" t="s">
        <v>35</v>
      </c>
      <c r="D45" s="100">
        <v>27794.903999999999</v>
      </c>
      <c r="E45" s="101">
        <v>0.14680311607046809</v>
      </c>
      <c r="F45" s="102">
        <v>99.934024698264906</v>
      </c>
    </row>
    <row r="46" spans="1:6" s="103" customFormat="1" ht="12.45" customHeight="1">
      <c r="A46" s="97">
        <v>11</v>
      </c>
      <c r="B46" s="98"/>
      <c r="C46" s="99" t="s">
        <v>38</v>
      </c>
      <c r="D46" s="100">
        <v>10211.311</v>
      </c>
      <c r="E46" s="101">
        <v>5.3932630023282246E-2</v>
      </c>
      <c r="F46" s="102">
        <v>99.987957328288189</v>
      </c>
    </row>
    <row r="47" spans="1:6" s="103" customFormat="1" ht="12.45" customHeight="1">
      <c r="A47" s="97">
        <v>12</v>
      </c>
      <c r="B47" s="98"/>
      <c r="C47" s="99" t="s">
        <v>30</v>
      </c>
      <c r="D47" s="100">
        <v>2280.0940000000001</v>
      </c>
      <c r="E47" s="101">
        <v>1.2042671711820911E-2</v>
      </c>
      <c r="F47" s="102">
        <v>100.00000000000001</v>
      </c>
    </row>
    <row r="48" spans="1:6" s="103" customFormat="1" ht="12.45" customHeight="1">
      <c r="A48" s="97">
        <v>13</v>
      </c>
      <c r="B48" s="98"/>
      <c r="C48" s="99" t="s">
        <v>42</v>
      </c>
      <c r="D48" s="100">
        <v>0</v>
      </c>
      <c r="E48" s="101" t="s">
        <v>111</v>
      </c>
      <c r="F48" s="102" t="s">
        <v>111</v>
      </c>
    </row>
    <row r="49" spans="1:12" s="103" customFormat="1" ht="12.45" customHeight="1">
      <c r="A49" s="97">
        <v>14</v>
      </c>
      <c r="B49" s="98"/>
      <c r="C49" s="99" t="s">
        <v>37</v>
      </c>
      <c r="D49" s="100">
        <v>0</v>
      </c>
      <c r="E49" s="101" t="s">
        <v>111</v>
      </c>
      <c r="F49" s="102" t="s">
        <v>111</v>
      </c>
    </row>
    <row r="50" spans="1:12" s="103" customFormat="1" ht="12.45" customHeight="1">
      <c r="A50" s="97">
        <v>15</v>
      </c>
      <c r="B50" s="98"/>
      <c r="C50" s="99" t="s">
        <v>110</v>
      </c>
      <c r="D50" s="100">
        <v>0</v>
      </c>
      <c r="E50" s="101" t="s">
        <v>111</v>
      </c>
      <c r="F50" s="102" t="s">
        <v>111</v>
      </c>
    </row>
    <row r="51" spans="1:12" s="103" customFormat="1" ht="12.45" customHeight="1">
      <c r="A51" s="97">
        <v>16</v>
      </c>
      <c r="B51" s="98"/>
      <c r="C51" s="99" t="s">
        <v>43</v>
      </c>
      <c r="D51" s="100">
        <v>0</v>
      </c>
      <c r="E51" s="101" t="s">
        <v>111</v>
      </c>
      <c r="F51" s="102" t="s">
        <v>111</v>
      </c>
    </row>
    <row r="52" spans="1:12" s="103" customFormat="1" ht="12.45" customHeight="1">
      <c r="A52" s="97">
        <v>17</v>
      </c>
      <c r="B52" s="98"/>
      <c r="C52" s="99" t="s">
        <v>44</v>
      </c>
      <c r="D52" s="100">
        <v>0</v>
      </c>
      <c r="E52" s="101" t="s">
        <v>111</v>
      </c>
      <c r="F52" s="102" t="s">
        <v>111</v>
      </c>
    </row>
    <row r="53" spans="1:12" s="103" customFormat="1" ht="12.45" customHeight="1">
      <c r="A53" s="97">
        <v>18</v>
      </c>
      <c r="B53" s="98"/>
      <c r="C53" s="99" t="s">
        <v>45</v>
      </c>
      <c r="D53" s="100">
        <v>0</v>
      </c>
      <c r="E53" s="101" t="s">
        <v>111</v>
      </c>
      <c r="F53" s="102" t="s">
        <v>111</v>
      </c>
    </row>
    <row r="54" spans="1:12" s="103" customFormat="1" ht="12.45" customHeight="1">
      <c r="A54" s="97">
        <v>19</v>
      </c>
      <c r="B54" s="98"/>
      <c r="C54" s="99" t="s">
        <v>46</v>
      </c>
      <c r="D54" s="100">
        <v>0</v>
      </c>
      <c r="E54" s="101" t="s">
        <v>111</v>
      </c>
      <c r="F54" s="102" t="s">
        <v>111</v>
      </c>
    </row>
    <row r="55" spans="1:12" s="108" customFormat="1" ht="9" customHeight="1">
      <c r="A55" s="104"/>
      <c r="B55" s="104"/>
      <c r="C55" s="105"/>
      <c r="D55" s="106"/>
      <c r="E55" s="107"/>
      <c r="F55" s="107"/>
    </row>
    <row r="56" spans="1:12" s="108" customFormat="1" ht="10.5" customHeight="1">
      <c r="A56" s="109"/>
      <c r="B56" s="109"/>
      <c r="C56" s="109"/>
      <c r="D56" s="109"/>
      <c r="E56" s="109"/>
      <c r="F56" s="109"/>
      <c r="G56" s="109"/>
      <c r="H56" s="109"/>
      <c r="I56" s="109"/>
      <c r="J56" s="109"/>
      <c r="K56" s="109"/>
      <c r="L56" s="109"/>
    </row>
    <row r="57" spans="1:12" s="85" customFormat="1" ht="15" customHeight="1">
      <c r="A57" s="84" t="s">
        <v>113</v>
      </c>
      <c r="B57" s="84"/>
      <c r="C57" s="84"/>
      <c r="D57" s="84"/>
      <c r="E57" s="84"/>
      <c r="F57" s="84"/>
    </row>
    <row r="58" spans="1:12" s="87" customFormat="1" ht="7.2" customHeight="1" thickBot="1">
      <c r="A58" s="86"/>
      <c r="B58" s="86"/>
      <c r="C58" s="86"/>
      <c r="D58" s="86"/>
      <c r="E58" s="86"/>
      <c r="F58" s="86"/>
    </row>
    <row r="59" spans="1:12" s="111" customFormat="1" ht="9.9" customHeight="1">
      <c r="A59" s="88" t="s">
        <v>1</v>
      </c>
      <c r="B59" s="88"/>
      <c r="C59" s="89"/>
      <c r="D59" s="89" t="s">
        <v>103</v>
      </c>
      <c r="E59" s="90" t="s">
        <v>104</v>
      </c>
      <c r="F59" s="90" t="s">
        <v>105</v>
      </c>
    </row>
    <row r="60" spans="1:12" s="111" customFormat="1" ht="15.75" customHeight="1">
      <c r="A60" s="92"/>
      <c r="B60" s="92"/>
      <c r="C60" s="92"/>
      <c r="D60" s="92"/>
      <c r="E60" s="93" t="s">
        <v>106</v>
      </c>
      <c r="F60" s="93" t="s">
        <v>107</v>
      </c>
    </row>
    <row r="61" spans="1:12" s="111" customFormat="1" ht="8.4" customHeight="1">
      <c r="C61" s="95"/>
      <c r="D61" s="112"/>
      <c r="E61" s="113"/>
      <c r="F61" s="113"/>
    </row>
    <row r="62" spans="1:12" s="103" customFormat="1" ht="12.45" customHeight="1">
      <c r="A62" s="97">
        <v>1</v>
      </c>
      <c r="B62" s="98"/>
      <c r="C62" s="99" t="s">
        <v>108</v>
      </c>
      <c r="D62" s="100">
        <v>77225848.910999998</v>
      </c>
      <c r="E62" s="101">
        <v>34.419941446070219</v>
      </c>
      <c r="F62" s="102">
        <v>34.419941446070219</v>
      </c>
    </row>
    <row r="63" spans="1:12" s="103" customFormat="1" ht="12.45" customHeight="1">
      <c r="A63" s="97">
        <v>2</v>
      </c>
      <c r="B63" s="98"/>
      <c r="C63" s="99" t="s">
        <v>29</v>
      </c>
      <c r="D63" s="100">
        <v>43247492.817000002</v>
      </c>
      <c r="E63" s="101">
        <v>19.275620681956017</v>
      </c>
      <c r="F63" s="102">
        <v>53.695562128026239</v>
      </c>
    </row>
    <row r="64" spans="1:12" s="103" customFormat="1" ht="12.45" customHeight="1">
      <c r="A64" s="97">
        <v>3</v>
      </c>
      <c r="B64" s="98"/>
      <c r="C64" s="99" t="s">
        <v>109</v>
      </c>
      <c r="D64" s="100">
        <v>28887090.010000002</v>
      </c>
      <c r="E64" s="101">
        <v>12.875118379565443</v>
      </c>
      <c r="F64" s="102">
        <v>66.570680507591675</v>
      </c>
    </row>
    <row r="65" spans="1:6" s="103" customFormat="1" ht="12.45" customHeight="1">
      <c r="A65" s="97">
        <v>4</v>
      </c>
      <c r="B65" s="98"/>
      <c r="C65" s="99" t="s">
        <v>36</v>
      </c>
      <c r="D65" s="100">
        <v>28447536.261</v>
      </c>
      <c r="E65" s="101">
        <v>12.679207107415921</v>
      </c>
      <c r="F65" s="102">
        <v>79.249887615007594</v>
      </c>
    </row>
    <row r="66" spans="1:6" s="103" customFormat="1" ht="12.45" customHeight="1">
      <c r="A66" s="97">
        <v>5</v>
      </c>
      <c r="B66" s="98"/>
      <c r="C66" s="99" t="s">
        <v>37</v>
      </c>
      <c r="D66" s="100">
        <v>13595569.970000001</v>
      </c>
      <c r="E66" s="101">
        <v>6.0596125376705947</v>
      </c>
      <c r="F66" s="102">
        <v>85.309500152678183</v>
      </c>
    </row>
    <row r="67" spans="1:6" s="103" customFormat="1" ht="12.45" customHeight="1">
      <c r="A67" s="97">
        <v>6</v>
      </c>
      <c r="B67" s="98"/>
      <c r="C67" s="99" t="s">
        <v>33</v>
      </c>
      <c r="D67" s="100">
        <v>7711821.4689999996</v>
      </c>
      <c r="E67" s="101">
        <v>3.4371968343324748</v>
      </c>
      <c r="F67" s="102">
        <v>88.746696987010651</v>
      </c>
    </row>
    <row r="68" spans="1:6" s="103" customFormat="1" ht="12.45" customHeight="1">
      <c r="A68" s="97">
        <v>7</v>
      </c>
      <c r="B68" s="98"/>
      <c r="C68" s="99" t="s">
        <v>46</v>
      </c>
      <c r="D68" s="100">
        <v>4822081.3969999999</v>
      </c>
      <c r="E68" s="101">
        <v>2.1492254429498798</v>
      </c>
      <c r="F68" s="102">
        <v>90.895922429960535</v>
      </c>
    </row>
    <row r="69" spans="1:6" s="103" customFormat="1" ht="12.45" customHeight="1">
      <c r="A69" s="97">
        <v>8</v>
      </c>
      <c r="B69" s="98"/>
      <c r="C69" s="99" t="s">
        <v>114</v>
      </c>
      <c r="D69" s="100">
        <v>4095615.4980000001</v>
      </c>
      <c r="E69" s="101">
        <v>1.8254360115774384</v>
      </c>
      <c r="F69" s="102">
        <v>92.721358441537973</v>
      </c>
    </row>
    <row r="70" spans="1:6" s="103" customFormat="1" ht="12.45" customHeight="1">
      <c r="A70" s="97">
        <v>9</v>
      </c>
      <c r="B70" s="98"/>
      <c r="C70" s="99" t="s">
        <v>32</v>
      </c>
      <c r="D70" s="100">
        <v>3237720.6609999998</v>
      </c>
      <c r="E70" s="101">
        <v>1.4430680548268859</v>
      </c>
      <c r="F70" s="102">
        <v>94.164426496364854</v>
      </c>
    </row>
    <row r="71" spans="1:6" s="103" customFormat="1" ht="12.45" customHeight="1">
      <c r="A71" s="97">
        <v>10</v>
      </c>
      <c r="B71" s="98"/>
      <c r="C71" s="99" t="s">
        <v>38</v>
      </c>
      <c r="D71" s="100">
        <v>2962497.5639999998</v>
      </c>
      <c r="E71" s="101">
        <v>1.3203997641323597</v>
      </c>
      <c r="F71" s="102">
        <v>95.484826260497215</v>
      </c>
    </row>
    <row r="72" spans="1:6" s="103" customFormat="1" ht="12.45" customHeight="1">
      <c r="A72" s="97">
        <v>11</v>
      </c>
      <c r="B72" s="98"/>
      <c r="C72" s="99" t="s">
        <v>47</v>
      </c>
      <c r="D72" s="100">
        <v>2180857.2549999999</v>
      </c>
      <c r="E72" s="101">
        <v>0.97201882631095582</v>
      </c>
      <c r="F72" s="102">
        <v>96.456845086808173</v>
      </c>
    </row>
    <row r="73" spans="1:6" s="103" customFormat="1" ht="12.45" customHeight="1">
      <c r="A73" s="97">
        <v>12</v>
      </c>
      <c r="B73" s="98"/>
      <c r="C73" s="99" t="s">
        <v>39</v>
      </c>
      <c r="D73" s="100">
        <v>1927596.16</v>
      </c>
      <c r="E73" s="101">
        <v>0.85913910814153915</v>
      </c>
      <c r="F73" s="102">
        <v>97.315984194949706</v>
      </c>
    </row>
    <row r="74" spans="1:6" s="103" customFormat="1" ht="12.45" customHeight="1">
      <c r="A74" s="97">
        <v>13</v>
      </c>
      <c r="B74" s="98"/>
      <c r="C74" s="99" t="s">
        <v>45</v>
      </c>
      <c r="D74" s="100">
        <v>1796682.8230000001</v>
      </c>
      <c r="E74" s="101">
        <v>0.80079038867012631</v>
      </c>
      <c r="F74" s="102">
        <v>98.116774583619829</v>
      </c>
    </row>
    <row r="75" spans="1:6" s="103" customFormat="1" ht="12.45" customHeight="1">
      <c r="A75" s="97">
        <v>14</v>
      </c>
      <c r="B75" s="98"/>
      <c r="C75" s="99" t="s">
        <v>30</v>
      </c>
      <c r="D75" s="100">
        <v>1242207.8570000001</v>
      </c>
      <c r="E75" s="101">
        <v>0.55365816374597498</v>
      </c>
      <c r="F75" s="102">
        <v>98.670432747365808</v>
      </c>
    </row>
    <row r="76" spans="1:6" s="103" customFormat="1" ht="12.45" customHeight="1">
      <c r="A76" s="97">
        <v>15</v>
      </c>
      <c r="B76" s="98"/>
      <c r="C76" s="99" t="s">
        <v>42</v>
      </c>
      <c r="D76" s="100">
        <v>1018192.852</v>
      </c>
      <c r="E76" s="101">
        <v>0.45381357202089995</v>
      </c>
      <c r="F76" s="102">
        <v>99.124246319386714</v>
      </c>
    </row>
    <row r="77" spans="1:6" s="103" customFormat="1" ht="12.45" customHeight="1">
      <c r="A77" s="97">
        <v>16</v>
      </c>
      <c r="B77" s="98"/>
      <c r="C77" s="99" t="s">
        <v>41</v>
      </c>
      <c r="D77" s="100">
        <v>931730.52399999998</v>
      </c>
      <c r="E77" s="101">
        <v>0.41527688632540588</v>
      </c>
      <c r="F77" s="102">
        <v>99.539523205712115</v>
      </c>
    </row>
    <row r="78" spans="1:6" s="103" customFormat="1" ht="12.45" customHeight="1">
      <c r="A78" s="97">
        <v>17</v>
      </c>
      <c r="B78" s="98"/>
      <c r="C78" s="99" t="s">
        <v>43</v>
      </c>
      <c r="D78" s="100">
        <v>833696.62300000002</v>
      </c>
      <c r="E78" s="101">
        <v>0.37158269351648482</v>
      </c>
      <c r="F78" s="102">
        <v>99.911105899228602</v>
      </c>
    </row>
    <row r="79" spans="1:6" s="103" customFormat="1" ht="12.45" customHeight="1">
      <c r="A79" s="97">
        <v>18</v>
      </c>
      <c r="B79" s="98"/>
      <c r="C79" s="99" t="s">
        <v>44</v>
      </c>
      <c r="D79" s="100">
        <v>140946.07999999999</v>
      </c>
      <c r="E79" s="101">
        <v>6.2820362470137947E-2</v>
      </c>
      <c r="F79" s="102">
        <v>99.973926261698736</v>
      </c>
    </row>
    <row r="80" spans="1:6" s="103" customFormat="1" ht="12.45" customHeight="1">
      <c r="A80" s="97">
        <v>19</v>
      </c>
      <c r="B80" s="98"/>
      <c r="C80" s="99" t="s">
        <v>35</v>
      </c>
      <c r="D80" s="100">
        <v>58500</v>
      </c>
      <c r="E80" s="101">
        <v>2.607373830122179E-2</v>
      </c>
      <c r="F80" s="102">
        <v>99.999999999999957</v>
      </c>
    </row>
    <row r="81" spans="1:12" s="108" customFormat="1" ht="6" customHeight="1">
      <c r="A81" s="104"/>
      <c r="B81" s="104"/>
      <c r="C81" s="105"/>
      <c r="D81" s="106"/>
      <c r="E81" s="107"/>
      <c r="F81" s="107"/>
    </row>
    <row r="82" spans="1:12" s="87" customFormat="1" ht="9.75" customHeight="1">
      <c r="A82" s="109"/>
      <c r="B82" s="109"/>
      <c r="C82" s="109"/>
      <c r="D82" s="109"/>
      <c r="E82" s="109"/>
      <c r="F82" s="109"/>
      <c r="G82" s="109"/>
      <c r="H82" s="109"/>
      <c r="I82" s="109"/>
      <c r="J82" s="109"/>
      <c r="K82" s="109"/>
      <c r="L82" s="109"/>
    </row>
    <row r="83" spans="1:12" s="85" customFormat="1" ht="15" customHeight="1">
      <c r="A83" s="84" t="s">
        <v>115</v>
      </c>
      <c r="B83" s="84"/>
      <c r="C83" s="84"/>
      <c r="D83" s="84"/>
      <c r="E83" s="84"/>
      <c r="F83" s="84"/>
    </row>
    <row r="84" spans="1:12" s="87" customFormat="1" ht="7.2" customHeight="1" thickBot="1">
      <c r="A84" s="86"/>
      <c r="B84" s="86"/>
      <c r="C84" s="86"/>
      <c r="D84" s="86"/>
      <c r="E84" s="86"/>
      <c r="F84" s="86"/>
    </row>
    <row r="85" spans="1:12" s="111" customFormat="1" ht="12.75" customHeight="1">
      <c r="A85" s="114" t="s">
        <v>1</v>
      </c>
      <c r="B85" s="114"/>
      <c r="C85" s="115"/>
      <c r="D85" s="89" t="s">
        <v>103</v>
      </c>
      <c r="E85" s="90" t="s">
        <v>104</v>
      </c>
      <c r="F85" s="90" t="s">
        <v>105</v>
      </c>
    </row>
    <row r="86" spans="1:12" s="103" customFormat="1" ht="12.75" customHeight="1">
      <c r="A86" s="116"/>
      <c r="B86" s="116"/>
      <c r="C86" s="116"/>
      <c r="D86" s="92"/>
      <c r="E86" s="93" t="s">
        <v>106</v>
      </c>
      <c r="F86" s="93" t="s">
        <v>107</v>
      </c>
    </row>
    <row r="87" spans="1:12" s="103" customFormat="1" ht="7.5" customHeight="1">
      <c r="C87" s="95"/>
      <c r="D87" s="112"/>
      <c r="E87" s="113"/>
      <c r="F87" s="113"/>
    </row>
    <row r="88" spans="1:12" s="103" customFormat="1" ht="12.45" customHeight="1">
      <c r="A88" s="97">
        <v>1</v>
      </c>
      <c r="B88" s="98"/>
      <c r="C88" s="99" t="s">
        <v>108</v>
      </c>
      <c r="D88" s="100">
        <v>5144804.7560000001</v>
      </c>
      <c r="E88" s="101">
        <v>39.152876114676566</v>
      </c>
      <c r="F88" s="102">
        <v>39.152876114676566</v>
      </c>
    </row>
    <row r="89" spans="1:12" s="103" customFormat="1" ht="12.45" customHeight="1">
      <c r="A89" s="97">
        <v>2</v>
      </c>
      <c r="B89" s="98"/>
      <c r="C89" s="99" t="s">
        <v>29</v>
      </c>
      <c r="D89" s="100">
        <v>3197335.827</v>
      </c>
      <c r="E89" s="101">
        <v>24.332292374274108</v>
      </c>
      <c r="F89" s="102">
        <v>63.485168488950677</v>
      </c>
    </row>
    <row r="90" spans="1:12" s="103" customFormat="1" ht="12.45" customHeight="1">
      <c r="A90" s="97">
        <v>3</v>
      </c>
      <c r="B90" s="98"/>
      <c r="C90" s="99" t="s">
        <v>109</v>
      </c>
      <c r="D90" s="100">
        <v>1945293.0959999999</v>
      </c>
      <c r="E90" s="101">
        <v>14.804025265604</v>
      </c>
      <c r="F90" s="102">
        <v>78.289193754554674</v>
      </c>
    </row>
    <row r="91" spans="1:12" s="103" customFormat="1" ht="12.45" customHeight="1">
      <c r="A91" s="97">
        <v>4</v>
      </c>
      <c r="B91" s="98"/>
      <c r="C91" s="99" t="s">
        <v>36</v>
      </c>
      <c r="D91" s="100">
        <v>1538124.183</v>
      </c>
      <c r="E91" s="101">
        <v>11.705397666598468</v>
      </c>
      <c r="F91" s="102">
        <v>89.994591421153146</v>
      </c>
    </row>
    <row r="92" spans="1:12" s="103" customFormat="1" ht="12.45" customHeight="1">
      <c r="A92" s="97">
        <v>5</v>
      </c>
      <c r="B92" s="98"/>
      <c r="C92" s="99" t="s">
        <v>33</v>
      </c>
      <c r="D92" s="100">
        <v>879402.728</v>
      </c>
      <c r="E92" s="101">
        <v>6.6924106350465777</v>
      </c>
      <c r="F92" s="102">
        <v>96.687002056199731</v>
      </c>
    </row>
    <row r="93" spans="1:12" s="103" customFormat="1" ht="12.45" customHeight="1">
      <c r="A93" s="97">
        <v>6</v>
      </c>
      <c r="B93" s="98"/>
      <c r="C93" s="99" t="s">
        <v>114</v>
      </c>
      <c r="D93" s="100">
        <v>266969.33799999999</v>
      </c>
      <c r="E93" s="101">
        <v>2.0316839827480551</v>
      </c>
      <c r="F93" s="102">
        <v>98.71868603894778</v>
      </c>
    </row>
    <row r="94" spans="1:12" s="103" customFormat="1" ht="12.45" customHeight="1">
      <c r="A94" s="97">
        <v>7</v>
      </c>
      <c r="B94" s="98"/>
      <c r="C94" s="99" t="s">
        <v>38</v>
      </c>
      <c r="D94" s="100">
        <v>98801.255000000005</v>
      </c>
      <c r="E94" s="101">
        <v>0.75189506316604116</v>
      </c>
      <c r="F94" s="102">
        <v>99.470581102113826</v>
      </c>
    </row>
    <row r="95" spans="1:12" s="103" customFormat="1" ht="12.45" customHeight="1">
      <c r="A95" s="97">
        <v>8</v>
      </c>
      <c r="B95" s="98"/>
      <c r="C95" s="99" t="s">
        <v>43</v>
      </c>
      <c r="D95" s="100">
        <v>46831.385000000002</v>
      </c>
      <c r="E95" s="101">
        <v>0.35639514075735368</v>
      </c>
      <c r="F95" s="102">
        <v>99.826976242871183</v>
      </c>
    </row>
    <row r="96" spans="1:12" s="103" customFormat="1" ht="12.45" customHeight="1">
      <c r="A96" s="97">
        <v>9</v>
      </c>
      <c r="B96" s="98"/>
      <c r="C96" s="99" t="s">
        <v>30</v>
      </c>
      <c r="D96" s="100">
        <v>14007.407999999999</v>
      </c>
      <c r="E96" s="101">
        <v>0.10659885770633692</v>
      </c>
      <c r="F96" s="102">
        <v>99.933575100577514</v>
      </c>
    </row>
    <row r="97" spans="1:12" s="103" customFormat="1" ht="12.45" customHeight="1">
      <c r="A97" s="97">
        <v>10</v>
      </c>
      <c r="B97" s="98"/>
      <c r="C97" s="99" t="s">
        <v>32</v>
      </c>
      <c r="D97" s="100">
        <v>8728.43</v>
      </c>
      <c r="E97" s="101">
        <v>6.6424899422485764E-2</v>
      </c>
      <c r="F97" s="102">
        <v>100</v>
      </c>
    </row>
    <row r="98" spans="1:12" s="103" customFormat="1" ht="12.45" customHeight="1">
      <c r="A98" s="97">
        <v>11</v>
      </c>
      <c r="B98" s="98"/>
      <c r="C98" s="99" t="s">
        <v>35</v>
      </c>
      <c r="D98" s="100">
        <v>0</v>
      </c>
      <c r="E98" s="101">
        <v>0</v>
      </c>
      <c r="F98" s="102">
        <v>100</v>
      </c>
    </row>
    <row r="99" spans="1:12" s="103" customFormat="1" ht="12.45" customHeight="1">
      <c r="A99" s="97">
        <v>12</v>
      </c>
      <c r="B99" s="98"/>
      <c r="C99" s="99" t="s">
        <v>37</v>
      </c>
      <c r="D99" s="100">
        <v>0</v>
      </c>
      <c r="E99" s="101">
        <v>0</v>
      </c>
      <c r="F99" s="102">
        <v>100</v>
      </c>
    </row>
    <row r="100" spans="1:12" s="103" customFormat="1" ht="12.45" customHeight="1">
      <c r="A100" s="97">
        <v>13</v>
      </c>
      <c r="B100" s="98"/>
      <c r="C100" s="99" t="s">
        <v>39</v>
      </c>
      <c r="D100" s="100">
        <v>0</v>
      </c>
      <c r="E100" s="101">
        <v>0</v>
      </c>
      <c r="F100" s="102">
        <v>100</v>
      </c>
    </row>
    <row r="101" spans="1:12" s="103" customFormat="1" ht="12.45" customHeight="1">
      <c r="A101" s="97">
        <v>14</v>
      </c>
      <c r="B101" s="98"/>
      <c r="C101" s="99" t="s">
        <v>41</v>
      </c>
      <c r="D101" s="100">
        <v>0</v>
      </c>
      <c r="E101" s="101">
        <v>0</v>
      </c>
      <c r="F101" s="102">
        <v>100</v>
      </c>
    </row>
    <row r="102" spans="1:12" s="103" customFormat="1" ht="12.45" customHeight="1">
      <c r="A102" s="97">
        <v>15</v>
      </c>
      <c r="B102" s="98"/>
      <c r="C102" s="99" t="s">
        <v>42</v>
      </c>
      <c r="D102" s="100">
        <v>0</v>
      </c>
      <c r="E102" s="101">
        <v>0</v>
      </c>
      <c r="F102" s="102">
        <v>100</v>
      </c>
    </row>
    <row r="103" spans="1:12" s="103" customFormat="1" ht="12.45" customHeight="1">
      <c r="A103" s="97">
        <v>16</v>
      </c>
      <c r="B103" s="98"/>
      <c r="C103" s="99" t="s">
        <v>44</v>
      </c>
      <c r="D103" s="100">
        <v>0</v>
      </c>
      <c r="E103" s="101">
        <v>0</v>
      </c>
      <c r="F103" s="102">
        <v>100</v>
      </c>
    </row>
    <row r="104" spans="1:12" s="103" customFormat="1" ht="12.45" customHeight="1">
      <c r="A104" s="97">
        <v>17</v>
      </c>
      <c r="B104" s="98"/>
      <c r="C104" s="99" t="s">
        <v>45</v>
      </c>
      <c r="D104" s="100">
        <v>0</v>
      </c>
      <c r="E104" s="101">
        <v>0</v>
      </c>
      <c r="F104" s="102">
        <v>100</v>
      </c>
    </row>
    <row r="105" spans="1:12" s="103" customFormat="1" ht="12.45" customHeight="1">
      <c r="A105" s="97">
        <v>18</v>
      </c>
      <c r="B105" s="98"/>
      <c r="C105" s="99" t="s">
        <v>46</v>
      </c>
      <c r="D105" s="100">
        <v>0</v>
      </c>
      <c r="E105" s="101">
        <v>0</v>
      </c>
      <c r="F105" s="102">
        <v>100</v>
      </c>
    </row>
    <row r="106" spans="1:12" s="103" customFormat="1" ht="12.45" customHeight="1">
      <c r="A106" s="97">
        <v>19</v>
      </c>
      <c r="B106" s="98"/>
      <c r="C106" s="99" t="s">
        <v>47</v>
      </c>
      <c r="D106" s="100">
        <v>0</v>
      </c>
      <c r="E106" s="101">
        <v>0</v>
      </c>
      <c r="F106" s="102">
        <v>100</v>
      </c>
    </row>
    <row r="107" spans="1:12" s="108" customFormat="1" ht="6" customHeight="1">
      <c r="A107" s="104"/>
      <c r="B107" s="104"/>
      <c r="C107" s="105"/>
      <c r="D107" s="117"/>
      <c r="E107" s="118"/>
      <c r="F107" s="118"/>
    </row>
    <row r="108" spans="1:12" s="87" customFormat="1" ht="6" customHeight="1">
      <c r="A108" s="86"/>
      <c r="B108" s="86"/>
      <c r="C108" s="86"/>
      <c r="D108" s="86"/>
      <c r="E108" s="86"/>
      <c r="F108" s="86"/>
    </row>
    <row r="109" spans="1:12" s="121" customFormat="1" ht="11.1" customHeight="1">
      <c r="A109" s="103" t="s">
        <v>116</v>
      </c>
      <c r="B109" s="119"/>
      <c r="C109" s="120"/>
      <c r="D109" s="120"/>
      <c r="E109" s="120"/>
      <c r="F109" s="120"/>
    </row>
    <row r="110" spans="1:12" s="121" customFormat="1" ht="11.1" customHeight="1">
      <c r="A110" s="122" t="s">
        <v>117</v>
      </c>
      <c r="B110" s="119"/>
      <c r="C110" s="120"/>
      <c r="D110" s="120"/>
      <c r="E110" s="120"/>
      <c r="F110" s="120"/>
    </row>
    <row r="111" spans="1:12" s="87" customFormat="1" ht="12.6" customHeight="1">
      <c r="A111" s="123"/>
      <c r="B111" s="123"/>
      <c r="C111" s="123"/>
      <c r="D111" s="123"/>
      <c r="E111" s="123"/>
      <c r="F111" s="123"/>
      <c r="G111" s="124"/>
      <c r="H111" s="124"/>
      <c r="I111" s="124"/>
      <c r="J111" s="124"/>
      <c r="K111" s="124"/>
      <c r="L111" s="124"/>
    </row>
    <row r="112" spans="1:12" s="87" customFormat="1">
      <c r="A112" s="123"/>
      <c r="B112" s="123"/>
      <c r="C112" s="123"/>
      <c r="D112" s="123"/>
      <c r="E112" s="123"/>
      <c r="F112" s="123"/>
    </row>
    <row r="113" spans="1:6" s="87" customFormat="1" ht="13.8">
      <c r="A113" s="86"/>
      <c r="B113" s="86"/>
      <c r="C113" s="86"/>
      <c r="D113" s="86"/>
      <c r="E113" s="86"/>
      <c r="F113" s="86"/>
    </row>
    <row r="114" spans="1:6" s="87" customFormat="1" ht="13.8">
      <c r="A114" s="86"/>
      <c r="B114" s="86"/>
      <c r="C114" s="86"/>
      <c r="D114" s="86"/>
      <c r="E114" s="86"/>
      <c r="F114" s="86"/>
    </row>
    <row r="115" spans="1:6" s="87" customFormat="1" ht="13.8">
      <c r="A115" s="86"/>
      <c r="B115" s="86"/>
      <c r="C115" s="86"/>
      <c r="D115" s="86"/>
      <c r="E115" s="86"/>
      <c r="F115" s="86"/>
    </row>
    <row r="116" spans="1:6" s="87" customFormat="1" ht="13.8">
      <c r="A116" s="86"/>
      <c r="B116" s="86"/>
      <c r="C116" s="86"/>
      <c r="D116" s="86"/>
      <c r="E116" s="86"/>
      <c r="F116" s="86"/>
    </row>
    <row r="117" spans="1:6" s="87" customFormat="1" ht="13.8">
      <c r="A117" s="86"/>
      <c r="B117" s="86"/>
      <c r="C117" s="86"/>
      <c r="D117" s="86"/>
      <c r="E117" s="86"/>
      <c r="F117" s="86"/>
    </row>
    <row r="118" spans="1:6" s="87" customFormat="1" ht="13.8">
      <c r="A118" s="86"/>
      <c r="B118" s="86"/>
      <c r="C118" s="86"/>
      <c r="D118" s="86"/>
      <c r="E118" s="86"/>
      <c r="F118" s="86"/>
    </row>
    <row r="119" spans="1:6" s="87" customFormat="1" ht="13.8">
      <c r="A119" s="86"/>
      <c r="B119" s="86"/>
      <c r="C119" s="86"/>
      <c r="D119" s="86"/>
      <c r="E119" s="86"/>
      <c r="F119" s="86"/>
    </row>
    <row r="120" spans="1:6" s="87" customFormat="1" ht="13.8">
      <c r="A120" s="86"/>
      <c r="B120" s="86"/>
      <c r="C120" s="86"/>
      <c r="D120" s="86"/>
      <c r="E120" s="86"/>
      <c r="F120" s="86"/>
    </row>
    <row r="121" spans="1:6" s="87" customFormat="1"/>
    <row r="122" spans="1:6" s="87" customFormat="1"/>
    <row r="123" spans="1:6" s="87" customFormat="1"/>
    <row r="124" spans="1:6" s="87" customFormat="1"/>
    <row r="125" spans="1:6" s="87" customFormat="1"/>
    <row r="126" spans="1:6" s="87" customFormat="1"/>
    <row r="127" spans="1:6" s="87" customFormat="1"/>
    <row r="128" spans="1:6" s="87" customFormat="1"/>
    <row r="129" s="87" customFormat="1"/>
    <row r="130" s="87" customFormat="1"/>
    <row r="131" s="87" customFormat="1"/>
    <row r="132" s="87" customFormat="1"/>
    <row r="133" s="87" customFormat="1"/>
    <row r="134" s="87" customFormat="1"/>
    <row r="135" s="87" customFormat="1"/>
    <row r="136" s="87" customFormat="1"/>
    <row r="137" s="87" customFormat="1"/>
    <row r="138" s="87" customFormat="1"/>
    <row r="139" s="87" customFormat="1"/>
    <row r="140" s="87" customFormat="1"/>
    <row r="141" s="87" customFormat="1"/>
    <row r="142" s="87" customFormat="1"/>
    <row r="143" s="87" customFormat="1"/>
    <row r="144" s="87" customFormat="1"/>
    <row r="145" s="87" customFormat="1"/>
    <row r="146" s="87" customFormat="1"/>
    <row r="147" s="87" customFormat="1"/>
    <row r="148" s="87" customFormat="1"/>
    <row r="149" s="87" customFormat="1"/>
    <row r="150" s="87" customFormat="1"/>
    <row r="151" s="87" customFormat="1"/>
    <row r="152" s="87" customFormat="1"/>
    <row r="153" s="87" customFormat="1"/>
    <row r="154" s="87" customFormat="1"/>
    <row r="155" s="87" customFormat="1"/>
    <row r="156" s="87" customFormat="1"/>
    <row r="157" s="87" customFormat="1"/>
    <row r="158" s="87" customFormat="1"/>
    <row r="159" s="87" customFormat="1"/>
    <row r="160" s="87" customFormat="1"/>
    <row r="161" s="87" customFormat="1"/>
    <row r="162" s="87" customFormat="1"/>
    <row r="163" s="87" customFormat="1"/>
    <row r="164" s="87" customFormat="1"/>
    <row r="165" s="87" customFormat="1"/>
    <row r="166" s="87" customFormat="1"/>
    <row r="167" s="87" customFormat="1"/>
    <row r="168" s="87" customFormat="1"/>
    <row r="169" s="87" customFormat="1"/>
    <row r="170" s="87" customFormat="1"/>
    <row r="171" s="87" customFormat="1"/>
    <row r="172" s="87" customFormat="1"/>
    <row r="173" s="87" customFormat="1"/>
    <row r="174" s="87" customFormat="1"/>
    <row r="175" s="87" customFormat="1"/>
    <row r="176" s="87" customFormat="1"/>
    <row r="177" s="87" customFormat="1"/>
    <row r="178" s="87" customFormat="1"/>
    <row r="179" s="87" customFormat="1"/>
    <row r="180" s="87" customFormat="1"/>
    <row r="181" s="87" customFormat="1"/>
    <row r="182" s="87" customFormat="1"/>
    <row r="183" s="87" customFormat="1"/>
    <row r="184" s="87" customFormat="1"/>
    <row r="185" s="87" customFormat="1"/>
    <row r="186" s="87" customFormat="1"/>
    <row r="187" s="87" customFormat="1"/>
    <row r="188" s="87" customFormat="1"/>
    <row r="189" s="87" customFormat="1"/>
    <row r="190" s="87" customFormat="1"/>
    <row r="191" s="87" customFormat="1"/>
    <row r="192" s="87" customFormat="1"/>
    <row r="193" s="87" customFormat="1"/>
    <row r="194" s="87" customFormat="1"/>
    <row r="195" s="87" customFormat="1"/>
    <row r="196" s="87" customFormat="1"/>
    <row r="197" s="87" customFormat="1"/>
    <row r="198" s="87" customFormat="1"/>
    <row r="199" s="87" customFormat="1"/>
    <row r="200" s="87" customFormat="1"/>
    <row r="201" s="87" customFormat="1"/>
    <row r="202" s="87" customFormat="1"/>
    <row r="203" s="87" customFormat="1"/>
    <row r="204" s="87" customFormat="1"/>
    <row r="205" s="87" customFormat="1"/>
    <row r="206" s="87" customFormat="1"/>
    <row r="207" s="87" customFormat="1"/>
    <row r="208" s="87" customFormat="1"/>
    <row r="209" s="87" customFormat="1"/>
    <row r="210" s="87" customFormat="1"/>
    <row r="211" s="87" customFormat="1"/>
    <row r="212" s="87" customFormat="1"/>
    <row r="213" s="87" customFormat="1"/>
    <row r="214" s="87" customFormat="1"/>
    <row r="215" s="87" customFormat="1"/>
    <row r="216" s="87" customFormat="1"/>
    <row r="217" s="87" customFormat="1"/>
    <row r="218" s="87" customFormat="1"/>
    <row r="219" s="87" customFormat="1"/>
    <row r="220" s="87" customFormat="1"/>
    <row r="221" s="87" customFormat="1"/>
    <row r="222" s="87" customFormat="1"/>
    <row r="223" s="87" customFormat="1"/>
    <row r="224" s="87" customFormat="1"/>
    <row r="225" s="87" customFormat="1"/>
    <row r="226" s="87" customFormat="1"/>
    <row r="227" s="87" customFormat="1"/>
    <row r="228" s="87" customFormat="1"/>
    <row r="229" s="87" customFormat="1"/>
    <row r="230" s="87" customFormat="1"/>
    <row r="231" s="87" customFormat="1"/>
    <row r="232" s="87" customFormat="1"/>
    <row r="233" s="87" customFormat="1"/>
    <row r="234" s="87" customFormat="1"/>
    <row r="235" s="87" customFormat="1"/>
    <row r="236" s="87" customFormat="1"/>
    <row r="237" s="87" customFormat="1"/>
    <row r="238" s="87" customFormat="1"/>
    <row r="239" s="87" customFormat="1"/>
    <row r="240" s="87" customFormat="1"/>
    <row r="241" s="87" customFormat="1"/>
    <row r="242" s="87" customFormat="1"/>
    <row r="243" s="87" customFormat="1"/>
    <row r="244" s="87" customFormat="1"/>
    <row r="245" s="87" customFormat="1"/>
    <row r="246" s="87" customFormat="1"/>
    <row r="247" s="87" customFormat="1"/>
    <row r="248" s="87" customFormat="1"/>
    <row r="249" s="87" customFormat="1"/>
    <row r="250" s="87" customFormat="1"/>
    <row r="251" s="87" customFormat="1"/>
    <row r="252" s="87" customFormat="1"/>
    <row r="253" s="87" customFormat="1"/>
    <row r="254" s="87" customFormat="1"/>
    <row r="255" s="87" customFormat="1"/>
    <row r="256" s="87" customFormat="1"/>
    <row r="257" s="87" customFormat="1"/>
    <row r="258" s="87" customFormat="1"/>
    <row r="259" s="87" customFormat="1"/>
    <row r="260" s="87" customFormat="1"/>
    <row r="261" s="87" customFormat="1"/>
    <row r="262" s="87" customFormat="1"/>
    <row r="263" s="87" customFormat="1"/>
    <row r="264" s="87" customFormat="1"/>
    <row r="265" s="87" customFormat="1"/>
    <row r="266" s="87" customFormat="1"/>
    <row r="267" s="87" customFormat="1"/>
    <row r="268" s="87" customFormat="1"/>
    <row r="269" s="87" customFormat="1"/>
    <row r="270" s="87" customFormat="1"/>
    <row r="271" s="87" customFormat="1"/>
    <row r="272" s="87" customFormat="1"/>
    <row r="273" s="87" customFormat="1"/>
    <row r="274" s="87" customFormat="1"/>
    <row r="275" s="87" customFormat="1"/>
    <row r="276" s="87" customFormat="1"/>
    <row r="277" s="87" customFormat="1"/>
    <row r="278" s="87" customFormat="1"/>
    <row r="279" s="87" customFormat="1"/>
    <row r="280" s="87" customFormat="1"/>
    <row r="281" s="87" customFormat="1"/>
    <row r="282" s="87" customFormat="1"/>
    <row r="283" s="87" customFormat="1"/>
    <row r="284" s="87" customFormat="1"/>
    <row r="285" s="87" customFormat="1"/>
    <row r="286" s="87" customFormat="1"/>
    <row r="287" s="87" customFormat="1"/>
    <row r="288" s="87" customFormat="1"/>
    <row r="289" s="87" customFormat="1"/>
    <row r="290" s="87" customFormat="1"/>
    <row r="291" s="87" customFormat="1"/>
    <row r="292" s="87" customFormat="1"/>
    <row r="293" s="87" customFormat="1"/>
    <row r="294" s="87" customFormat="1"/>
    <row r="295" s="87" customFormat="1"/>
    <row r="296" s="87" customFormat="1"/>
    <row r="297" s="87" customFormat="1"/>
    <row r="298" s="87" customFormat="1"/>
    <row r="299" s="87" customFormat="1"/>
    <row r="300" s="87" customFormat="1"/>
    <row r="301" s="87" customFormat="1"/>
    <row r="302" s="87" customFormat="1"/>
    <row r="303" s="87" customFormat="1"/>
    <row r="304" s="87" customFormat="1"/>
    <row r="305" s="87" customFormat="1"/>
    <row r="306" s="87" customFormat="1"/>
    <row r="307" s="87" customFormat="1"/>
    <row r="308" s="87" customFormat="1"/>
    <row r="309" s="87" customFormat="1"/>
    <row r="310" s="87" customFormat="1"/>
    <row r="311" s="87" customFormat="1"/>
    <row r="312" s="87" customFormat="1"/>
    <row r="313" s="87" customFormat="1"/>
    <row r="314" s="87" customFormat="1"/>
    <row r="315" s="87" customFormat="1"/>
    <row r="316" s="87" customFormat="1"/>
    <row r="317" s="87" customFormat="1"/>
    <row r="318" s="87" customFormat="1"/>
    <row r="319" s="87" customFormat="1"/>
    <row r="320" s="87" customFormat="1"/>
    <row r="321" s="87" customFormat="1"/>
    <row r="322" s="87" customFormat="1"/>
    <row r="323" s="87" customFormat="1"/>
    <row r="324" s="87" customFormat="1"/>
    <row r="325" s="87" customFormat="1"/>
    <row r="326" s="87" customFormat="1"/>
    <row r="327" s="87" customFormat="1"/>
    <row r="328" s="87" customFormat="1"/>
    <row r="329" s="87" customFormat="1"/>
    <row r="330" s="87" customFormat="1"/>
    <row r="331" s="87" customFormat="1"/>
    <row r="332" s="87" customFormat="1"/>
    <row r="333" s="87" customFormat="1"/>
    <row r="334" s="87" customFormat="1"/>
    <row r="335" s="87" customFormat="1"/>
    <row r="336" s="87" customFormat="1"/>
    <row r="337" s="87" customFormat="1"/>
    <row r="338" s="87" customFormat="1"/>
    <row r="339" s="87" customFormat="1"/>
    <row r="340" s="87" customFormat="1"/>
    <row r="341" s="87" customFormat="1"/>
    <row r="342" s="87" customFormat="1"/>
    <row r="343" s="87" customFormat="1"/>
    <row r="344" s="87" customFormat="1"/>
    <row r="345" s="87" customFormat="1"/>
    <row r="346" s="87" customFormat="1"/>
    <row r="347" s="87" customFormat="1"/>
    <row r="348" s="87" customFormat="1"/>
    <row r="349" s="87" customFormat="1"/>
    <row r="350" s="87" customFormat="1"/>
    <row r="351" s="87" customFormat="1"/>
    <row r="352" s="87" customFormat="1"/>
    <row r="353" s="87" customFormat="1"/>
    <row r="354" s="87" customFormat="1"/>
    <row r="355" s="87" customFormat="1"/>
    <row r="356" s="87" customFormat="1"/>
    <row r="357" s="87" customFormat="1"/>
    <row r="358" s="87" customFormat="1"/>
    <row r="359" s="87" customFormat="1"/>
    <row r="360" s="87" customFormat="1"/>
    <row r="361" s="87" customFormat="1"/>
    <row r="362" s="87" customFormat="1"/>
    <row r="363" s="87" customFormat="1"/>
    <row r="364" s="87" customFormat="1"/>
    <row r="365" s="87" customFormat="1"/>
    <row r="366" s="87" customFormat="1"/>
    <row r="367" s="87" customFormat="1"/>
    <row r="368" s="87" customFormat="1"/>
    <row r="369" s="87" customFormat="1"/>
    <row r="370" s="87" customFormat="1"/>
    <row r="371" s="87" customFormat="1"/>
    <row r="372" s="87" customFormat="1"/>
    <row r="373" s="87" customFormat="1"/>
    <row r="374" s="87" customFormat="1"/>
    <row r="375" s="87" customFormat="1"/>
    <row r="376" s="87" customFormat="1"/>
    <row r="377" s="87" customFormat="1"/>
    <row r="378" s="87" customFormat="1"/>
    <row r="379" s="87" customFormat="1"/>
    <row r="380" s="87" customFormat="1"/>
    <row r="381" s="87" customFormat="1"/>
    <row r="382" s="87" customFormat="1"/>
    <row r="383" s="87" customFormat="1"/>
    <row r="384" s="87" customFormat="1"/>
    <row r="385" s="87" customFormat="1"/>
    <row r="386" s="87" customFormat="1"/>
    <row r="387" s="87" customFormat="1"/>
    <row r="388" s="87" customFormat="1"/>
    <row r="389" s="87" customFormat="1"/>
    <row r="390" s="87" customFormat="1"/>
    <row r="391" s="87" customFormat="1"/>
    <row r="392" s="87" customFormat="1"/>
    <row r="393" s="87" customFormat="1"/>
    <row r="394" s="87" customFormat="1"/>
    <row r="395" s="87" customFormat="1"/>
    <row r="396" s="87" customFormat="1"/>
    <row r="397" s="87" customFormat="1"/>
    <row r="398" s="87" customFormat="1"/>
    <row r="399" s="87" customFormat="1"/>
    <row r="400" s="87" customFormat="1"/>
    <row r="401" s="87" customFormat="1"/>
    <row r="402" s="87" customFormat="1"/>
    <row r="403" s="87" customFormat="1"/>
    <row r="404" s="87" customFormat="1"/>
    <row r="405" s="87" customFormat="1"/>
    <row r="406" s="87" customFormat="1"/>
    <row r="407" s="87" customFormat="1"/>
    <row r="408" s="87" customFormat="1"/>
    <row r="409" s="87" customFormat="1"/>
    <row r="410" s="87" customFormat="1"/>
    <row r="411" s="87" customFormat="1"/>
    <row r="412" s="87" customFormat="1"/>
    <row r="413" s="87" customFormat="1"/>
    <row r="414" s="87" customFormat="1"/>
    <row r="415" s="87" customFormat="1"/>
    <row r="416" s="87" customFormat="1"/>
    <row r="417" s="87" customFormat="1"/>
    <row r="418" s="87" customFormat="1"/>
    <row r="419" s="87" customFormat="1"/>
    <row r="420" s="87" customFormat="1"/>
    <row r="421" s="87" customFormat="1"/>
    <row r="422" s="87" customFormat="1"/>
    <row r="423" s="87" customFormat="1"/>
    <row r="424" s="87" customFormat="1"/>
    <row r="425" s="87" customFormat="1"/>
    <row r="426" s="87" customFormat="1"/>
    <row r="427" s="87" customFormat="1"/>
    <row r="428" s="87" customFormat="1"/>
    <row r="429" s="87" customFormat="1"/>
    <row r="430" s="87" customFormat="1"/>
    <row r="431" s="87" customFormat="1"/>
    <row r="432" s="87" customFormat="1"/>
    <row r="433" s="87" customFormat="1"/>
    <row r="434" s="87" customFormat="1"/>
    <row r="435" s="87" customFormat="1"/>
    <row r="436" s="87" customFormat="1"/>
    <row r="437" s="87" customFormat="1"/>
    <row r="438" s="87" customFormat="1"/>
    <row r="439" s="87" customFormat="1"/>
    <row r="440" s="87" customFormat="1"/>
    <row r="441" s="87" customFormat="1"/>
    <row r="442" s="87" customFormat="1"/>
    <row r="443" s="87" customFormat="1"/>
    <row r="444" s="87" customFormat="1"/>
    <row r="445" s="87" customFormat="1"/>
    <row r="446" s="87" customFormat="1"/>
    <row r="447" s="87" customFormat="1"/>
    <row r="448" s="87" customFormat="1"/>
    <row r="449" s="87" customFormat="1"/>
    <row r="450" s="87" customFormat="1"/>
    <row r="451" s="87" customFormat="1"/>
    <row r="452" s="87" customFormat="1"/>
    <row r="453" s="87" customFormat="1"/>
    <row r="454" s="87" customFormat="1"/>
    <row r="455" s="87" customFormat="1"/>
    <row r="456" s="87" customFormat="1"/>
    <row r="457" s="87" customFormat="1"/>
    <row r="458" s="87" customFormat="1"/>
    <row r="459" s="87" customFormat="1"/>
    <row r="460" s="87" customFormat="1"/>
    <row r="461" s="87" customFormat="1"/>
    <row r="462" s="87" customFormat="1"/>
    <row r="463" s="87" customFormat="1"/>
    <row r="464" s="87" customFormat="1"/>
    <row r="465" s="87" customFormat="1"/>
    <row r="466" s="87" customFormat="1"/>
    <row r="467" s="87" customFormat="1"/>
    <row r="468" s="87" customFormat="1"/>
    <row r="469" s="87" customFormat="1"/>
    <row r="470" s="87" customFormat="1"/>
    <row r="471" s="87" customFormat="1"/>
    <row r="472" s="87" customFormat="1"/>
    <row r="473" s="87" customFormat="1"/>
  </sheetData>
  <mergeCells count="19">
    <mergeCell ref="A85:C86"/>
    <mergeCell ref="D85:D86"/>
    <mergeCell ref="E85:E86"/>
    <mergeCell ref="F85:F86"/>
    <mergeCell ref="A56:L56"/>
    <mergeCell ref="A59:C60"/>
    <mergeCell ref="D59:D60"/>
    <mergeCell ref="E59:E60"/>
    <mergeCell ref="F59:F60"/>
    <mergeCell ref="A82:L82"/>
    <mergeCell ref="A7:C8"/>
    <mergeCell ref="D7:D8"/>
    <mergeCell ref="E7:E8"/>
    <mergeCell ref="F7:F8"/>
    <mergeCell ref="A30:L30"/>
    <mergeCell ref="A33:C34"/>
    <mergeCell ref="D33:D34"/>
    <mergeCell ref="E33:E34"/>
    <mergeCell ref="F33:F34"/>
  </mergeCells>
  <hyperlinks>
    <hyperlink ref="A1" location="Índice!A1" display="Volver al Índice" xr:uid="{180D2C5C-1F06-4B7B-B1DE-418104B2BD64}"/>
  </hyperlinks>
  <printOptions horizontalCentered="1" verticalCentered="1"/>
  <pageMargins left="0.98425196850393704" right="0.98425196850393704" top="1.1417322834645669" bottom="1.1417322834645669" header="0.59055118110236227" footer="0.59055118110236227"/>
  <pageSetup paperSize="9" scale="61" fitToWidth="0" fitToHeight="0" orientation="portrait" r:id="rId1"/>
  <headerFooter alignWithMargins="0"/>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B77C5E-7677-4083-92F9-DE5B94D4EE17}">
  <dimension ref="A1:L89"/>
  <sheetViews>
    <sheetView showGridLines="0" zoomScale="110" zoomScaleNormal="100" workbookViewId="0"/>
  </sheetViews>
  <sheetFormatPr baseColWidth="10" defaultRowHeight="13.2"/>
  <cols>
    <col min="1" max="1" width="6.44140625" style="174" customWidth="1"/>
    <col min="2" max="2" width="0.88671875" style="174" customWidth="1"/>
    <col min="3" max="3" width="26.88671875" style="174" customWidth="1"/>
    <col min="4" max="6" width="18.44140625" style="174" customWidth="1"/>
    <col min="7" max="7" width="11.88671875" style="174" customWidth="1"/>
    <col min="8" max="16384" width="11.5546875" style="174"/>
  </cols>
  <sheetData>
    <row r="1" spans="1:6" s="127" customFormat="1" ht="15" customHeight="1">
      <c r="A1" s="1594" t="s">
        <v>2775</v>
      </c>
      <c r="B1" s="126"/>
      <c r="C1" s="126"/>
      <c r="D1" s="126"/>
      <c r="E1" s="126"/>
      <c r="F1" s="126"/>
    </row>
    <row r="2" spans="1:6" s="130" customFormat="1" ht="19.5" customHeight="1">
      <c r="A2" s="128" t="s">
        <v>118</v>
      </c>
      <c r="B2" s="129"/>
      <c r="C2" s="129"/>
      <c r="D2" s="129"/>
      <c r="E2" s="129"/>
      <c r="F2" s="129"/>
    </row>
    <row r="3" spans="1:6" s="126" customFormat="1" ht="20.100000000000001" customHeight="1">
      <c r="A3" s="131">
        <v>46112</v>
      </c>
      <c r="B3" s="131"/>
      <c r="C3" s="131"/>
      <c r="D3" s="131"/>
      <c r="E3" s="131"/>
      <c r="F3" s="131"/>
    </row>
    <row r="4" spans="1:6" s="133" customFormat="1" ht="20.100000000000001" customHeight="1">
      <c r="A4" s="132" t="s">
        <v>101</v>
      </c>
      <c r="B4" s="132"/>
      <c r="C4" s="132"/>
      <c r="D4" s="132"/>
      <c r="E4" s="132"/>
      <c r="F4" s="132"/>
    </row>
    <row r="5" spans="1:6" s="134" customFormat="1" ht="4.6500000000000004" customHeight="1"/>
    <row r="6" spans="1:6" s="134" customFormat="1" ht="15" customHeight="1">
      <c r="A6" s="135" t="s">
        <v>119</v>
      </c>
      <c r="B6" s="135"/>
      <c r="C6" s="135"/>
      <c r="D6" s="135"/>
      <c r="E6" s="135"/>
      <c r="F6" s="135"/>
    </row>
    <row r="7" spans="1:6" s="137" customFormat="1" ht="7.2" customHeight="1" thickBot="1">
      <c r="A7" s="136"/>
      <c r="B7" s="136"/>
      <c r="C7" s="136"/>
      <c r="D7" s="136"/>
      <c r="E7" s="136"/>
      <c r="F7" s="136"/>
    </row>
    <row r="8" spans="1:6" s="141" customFormat="1" ht="12.45" customHeight="1">
      <c r="A8" s="138" t="s">
        <v>1</v>
      </c>
      <c r="B8" s="138"/>
      <c r="C8" s="139"/>
      <c r="D8" s="139" t="s">
        <v>103</v>
      </c>
      <c r="E8" s="140" t="s">
        <v>104</v>
      </c>
      <c r="F8" s="140" t="s">
        <v>120</v>
      </c>
    </row>
    <row r="9" spans="1:6" s="141" customFormat="1" ht="12.45" customHeight="1">
      <c r="A9" s="142"/>
      <c r="B9" s="142"/>
      <c r="C9" s="142"/>
      <c r="D9" s="142"/>
      <c r="E9" s="143" t="s">
        <v>106</v>
      </c>
      <c r="F9" s="143" t="s">
        <v>107</v>
      </c>
    </row>
    <row r="10" spans="1:6" s="141" customFormat="1" ht="4.6500000000000004" customHeight="1">
      <c r="C10" s="144"/>
      <c r="D10" s="145"/>
      <c r="E10" s="146"/>
      <c r="F10" s="146"/>
    </row>
    <row r="11" spans="1:6" s="153" customFormat="1" ht="12.45" customHeight="1">
      <c r="A11" s="147">
        <v>1</v>
      </c>
      <c r="B11" s="148"/>
      <c r="C11" s="149" t="s">
        <v>108</v>
      </c>
      <c r="D11" s="150">
        <v>53522727.758000001</v>
      </c>
      <c r="E11" s="151">
        <v>38.848951445456215</v>
      </c>
      <c r="F11" s="152">
        <v>38.848951445456215</v>
      </c>
    </row>
    <row r="12" spans="1:6" s="153" customFormat="1" ht="12.45" customHeight="1">
      <c r="A12" s="147">
        <v>2</v>
      </c>
      <c r="B12" s="148"/>
      <c r="C12" s="149" t="s">
        <v>29</v>
      </c>
      <c r="D12" s="150">
        <v>33524638.300000001</v>
      </c>
      <c r="E12" s="151">
        <v>24.333532689736902</v>
      </c>
      <c r="F12" s="152">
        <v>63.182484135193121</v>
      </c>
    </row>
    <row r="13" spans="1:6" s="153" customFormat="1" ht="12.45" customHeight="1">
      <c r="A13" s="147">
        <v>3</v>
      </c>
      <c r="B13" s="148"/>
      <c r="C13" s="149" t="s">
        <v>109</v>
      </c>
      <c r="D13" s="150">
        <v>20432777.350000001</v>
      </c>
      <c r="E13" s="151">
        <v>14.830932734875796</v>
      </c>
      <c r="F13" s="152">
        <v>78.013416870068923</v>
      </c>
    </row>
    <row r="14" spans="1:6" s="153" customFormat="1" ht="12.45" customHeight="1">
      <c r="A14" s="147">
        <v>4</v>
      </c>
      <c r="B14" s="148"/>
      <c r="C14" s="149" t="s">
        <v>36</v>
      </c>
      <c r="D14" s="150">
        <v>13246564.908</v>
      </c>
      <c r="E14" s="151">
        <v>9.6148903183107475</v>
      </c>
      <c r="F14" s="152">
        <v>87.628307188379665</v>
      </c>
    </row>
    <row r="15" spans="1:6" s="153" customFormat="1" ht="12.45" customHeight="1">
      <c r="A15" s="147">
        <v>5</v>
      </c>
      <c r="B15" s="148"/>
      <c r="C15" s="149" t="s">
        <v>35</v>
      </c>
      <c r="D15" s="150">
        <v>6128281.9939999999</v>
      </c>
      <c r="E15" s="151">
        <v>4.448153889043601</v>
      </c>
      <c r="F15" s="152">
        <v>92.076461077423261</v>
      </c>
    </row>
    <row r="16" spans="1:6" s="153" customFormat="1" ht="12.45" customHeight="1">
      <c r="A16" s="147">
        <v>6</v>
      </c>
      <c r="B16" s="148"/>
      <c r="C16" s="149" t="s">
        <v>33</v>
      </c>
      <c r="D16" s="150">
        <v>4766888.699</v>
      </c>
      <c r="E16" s="151">
        <v>3.4599998051419369</v>
      </c>
      <c r="F16" s="152">
        <v>95.536460882565194</v>
      </c>
    </row>
    <row r="17" spans="1:12" s="153" customFormat="1" ht="12.45" customHeight="1">
      <c r="A17" s="147">
        <v>7</v>
      </c>
      <c r="B17" s="148"/>
      <c r="C17" s="149" t="s">
        <v>40</v>
      </c>
      <c r="D17" s="150">
        <v>3553388.4530000002</v>
      </c>
      <c r="E17" s="151">
        <v>2.5791924526269732</v>
      </c>
      <c r="F17" s="152">
        <v>98.115653335192164</v>
      </c>
    </row>
    <row r="18" spans="1:12" s="153" customFormat="1" ht="12.45" customHeight="1">
      <c r="A18" s="147">
        <v>8</v>
      </c>
      <c r="B18" s="148"/>
      <c r="C18" s="149" t="s">
        <v>45</v>
      </c>
      <c r="D18" s="150">
        <v>834994.95400000003</v>
      </c>
      <c r="E18" s="151">
        <v>0.60607296720407455</v>
      </c>
      <c r="F18" s="152">
        <v>98.721726302396235</v>
      </c>
    </row>
    <row r="19" spans="1:12" s="153" customFormat="1" ht="12.45" customHeight="1">
      <c r="A19" s="147">
        <v>9</v>
      </c>
      <c r="B19" s="148"/>
      <c r="C19" s="149" t="s">
        <v>44</v>
      </c>
      <c r="D19" s="150">
        <v>443796.88</v>
      </c>
      <c r="E19" s="151">
        <v>0.3221256495132192</v>
      </c>
      <c r="F19" s="152">
        <v>99.04385195190946</v>
      </c>
    </row>
    <row r="20" spans="1:12" s="153" customFormat="1" ht="12.45" customHeight="1">
      <c r="A20" s="147">
        <v>10</v>
      </c>
      <c r="B20" s="148"/>
      <c r="C20" s="149" t="s">
        <v>32</v>
      </c>
      <c r="D20" s="150">
        <v>408038.12599999999</v>
      </c>
      <c r="E20" s="151">
        <v>0.29617050566896008</v>
      </c>
      <c r="F20" s="152">
        <v>99.340022457578414</v>
      </c>
    </row>
    <row r="21" spans="1:12" s="153" customFormat="1" ht="12.45" customHeight="1">
      <c r="A21" s="147">
        <v>11</v>
      </c>
      <c r="B21" s="148"/>
      <c r="C21" s="149" t="s">
        <v>38</v>
      </c>
      <c r="D21" s="150">
        <v>377546.41899999999</v>
      </c>
      <c r="E21" s="151">
        <v>0.27403839666868551</v>
      </c>
      <c r="F21" s="152">
        <v>99.6140608542471</v>
      </c>
    </row>
    <row r="22" spans="1:12" s="153" customFormat="1" ht="12.45" customHeight="1">
      <c r="A22" s="147">
        <v>12</v>
      </c>
      <c r="B22" s="148"/>
      <c r="C22" s="149" t="s">
        <v>30</v>
      </c>
      <c r="D22" s="150">
        <v>252347.46400000001</v>
      </c>
      <c r="E22" s="151">
        <v>0.18316395271641772</v>
      </c>
      <c r="F22" s="152">
        <v>99.797224806963513</v>
      </c>
    </row>
    <row r="23" spans="1:12" s="153" customFormat="1" ht="12.45" customHeight="1">
      <c r="A23" s="147">
        <v>13</v>
      </c>
      <c r="B23" s="148"/>
      <c r="C23" s="149" t="s">
        <v>43</v>
      </c>
      <c r="D23" s="150">
        <v>154174.761</v>
      </c>
      <c r="E23" s="151">
        <v>0.11190625095352258</v>
      </c>
      <c r="F23" s="152">
        <v>99.909131057917037</v>
      </c>
    </row>
    <row r="24" spans="1:12" s="153" customFormat="1" ht="12.45" customHeight="1">
      <c r="A24" s="147">
        <v>14</v>
      </c>
      <c r="B24" s="148"/>
      <c r="C24" s="149" t="s">
        <v>42</v>
      </c>
      <c r="D24" s="150">
        <v>95162.1</v>
      </c>
      <c r="E24" s="151">
        <v>6.9072484852849628E-2</v>
      </c>
      <c r="F24" s="152">
        <v>99.97820354276989</v>
      </c>
    </row>
    <row r="25" spans="1:12" s="153" customFormat="1" ht="12.45" customHeight="1">
      <c r="A25" s="147">
        <v>15</v>
      </c>
      <c r="B25" s="148"/>
      <c r="C25" s="149" t="s">
        <v>37</v>
      </c>
      <c r="D25" s="150">
        <v>29768.838</v>
      </c>
      <c r="E25" s="151">
        <v>2.1607421566379199E-2</v>
      </c>
      <c r="F25" s="152">
        <v>99.999810964336262</v>
      </c>
    </row>
    <row r="26" spans="1:12" s="153" customFormat="1" ht="12.45" customHeight="1">
      <c r="A26" s="147">
        <v>16</v>
      </c>
      <c r="B26" s="148"/>
      <c r="C26" s="149" t="s">
        <v>47</v>
      </c>
      <c r="D26" s="150">
        <v>260.43700000000001</v>
      </c>
      <c r="E26" s="151">
        <v>1.890356637529184E-4</v>
      </c>
      <c r="F26" s="152">
        <v>100.00000000000001</v>
      </c>
    </row>
    <row r="27" spans="1:12" s="153" customFormat="1" ht="12.45" customHeight="1">
      <c r="A27" s="147">
        <v>17</v>
      </c>
      <c r="B27" s="148"/>
      <c r="C27" s="149" t="s">
        <v>39</v>
      </c>
      <c r="D27" s="150">
        <v>0</v>
      </c>
      <c r="E27" s="151" t="s">
        <v>111</v>
      </c>
      <c r="F27" s="152" t="s">
        <v>111</v>
      </c>
    </row>
    <row r="28" spans="1:12" s="153" customFormat="1" ht="12.45" customHeight="1">
      <c r="A28" s="147">
        <v>18</v>
      </c>
      <c r="B28" s="148"/>
      <c r="C28" s="149" t="s">
        <v>41</v>
      </c>
      <c r="D28" s="150">
        <v>0</v>
      </c>
      <c r="E28" s="151" t="s">
        <v>111</v>
      </c>
      <c r="F28" s="152" t="s">
        <v>111</v>
      </c>
    </row>
    <row r="29" spans="1:12" s="153" customFormat="1" ht="12.45" customHeight="1">
      <c r="A29" s="147">
        <v>19</v>
      </c>
      <c r="B29" s="148"/>
      <c r="C29" s="149" t="s">
        <v>46</v>
      </c>
      <c r="D29" s="150">
        <v>0</v>
      </c>
      <c r="E29" s="151" t="s">
        <v>111</v>
      </c>
      <c r="F29" s="152" t="s">
        <v>111</v>
      </c>
    </row>
    <row r="30" spans="1:12" s="158" customFormat="1" ht="7.5" customHeight="1">
      <c r="A30" s="154"/>
      <c r="B30" s="154"/>
      <c r="C30" s="155"/>
      <c r="D30" s="156"/>
      <c r="E30" s="157"/>
      <c r="F30" s="157"/>
    </row>
    <row r="31" spans="1:12" s="137" customFormat="1" ht="7.5" customHeight="1">
      <c r="A31" s="109"/>
      <c r="B31" s="109"/>
      <c r="C31" s="109"/>
      <c r="D31" s="109"/>
      <c r="E31" s="109"/>
      <c r="F31" s="109"/>
      <c r="G31" s="109"/>
      <c r="H31" s="109"/>
      <c r="I31" s="109"/>
      <c r="J31" s="109"/>
      <c r="K31" s="109"/>
      <c r="L31" s="109"/>
    </row>
    <row r="32" spans="1:12" s="133" customFormat="1" ht="13.65" customHeight="1">
      <c r="A32" s="135" t="s">
        <v>121</v>
      </c>
      <c r="B32" s="135"/>
      <c r="C32" s="135"/>
      <c r="D32" s="135"/>
      <c r="E32" s="135"/>
      <c r="F32" s="135"/>
    </row>
    <row r="33" spans="1:7" s="137" customFormat="1" ht="7.2" customHeight="1" thickBot="1">
      <c r="A33" s="136"/>
      <c r="B33" s="136"/>
      <c r="C33" s="136"/>
      <c r="D33" s="136"/>
      <c r="E33" s="136"/>
      <c r="F33" s="136"/>
    </row>
    <row r="34" spans="1:7" s="141" customFormat="1" ht="12.45" customHeight="1">
      <c r="A34" s="138" t="s">
        <v>1</v>
      </c>
      <c r="B34" s="138"/>
      <c r="C34" s="139"/>
      <c r="D34" s="139" t="s">
        <v>103</v>
      </c>
      <c r="E34" s="140" t="s">
        <v>104</v>
      </c>
      <c r="F34" s="140" t="s">
        <v>105</v>
      </c>
    </row>
    <row r="35" spans="1:7" s="153" customFormat="1" ht="12.45" customHeight="1">
      <c r="A35" s="142"/>
      <c r="B35" s="142"/>
      <c r="C35" s="142"/>
      <c r="D35" s="142"/>
      <c r="E35" s="143" t="s">
        <v>106</v>
      </c>
      <c r="F35" s="143" t="s">
        <v>107</v>
      </c>
    </row>
    <row r="36" spans="1:7" s="153" customFormat="1" ht="4.6500000000000004" customHeight="1">
      <c r="A36" s="159"/>
      <c r="B36" s="159"/>
      <c r="C36" s="144"/>
      <c r="D36" s="145"/>
      <c r="E36" s="146"/>
      <c r="F36" s="146"/>
    </row>
    <row r="37" spans="1:7" s="153" customFormat="1" ht="12.45" customHeight="1">
      <c r="A37" s="147">
        <v>1</v>
      </c>
      <c r="B37" s="148"/>
      <c r="C37" s="149" t="s">
        <v>108</v>
      </c>
      <c r="D37" s="150">
        <v>66321096.814999998</v>
      </c>
      <c r="E37" s="151">
        <v>45.073362782503686</v>
      </c>
      <c r="F37" s="152">
        <v>45.073362782503686</v>
      </c>
      <c r="G37" s="160"/>
    </row>
    <row r="38" spans="1:7" s="153" customFormat="1" ht="12.45" customHeight="1">
      <c r="A38" s="147">
        <v>2</v>
      </c>
      <c r="B38" s="148"/>
      <c r="C38" s="149" t="s">
        <v>29</v>
      </c>
      <c r="D38" s="150">
        <v>29173091.169</v>
      </c>
      <c r="E38" s="151">
        <v>19.826712537872123</v>
      </c>
      <c r="F38" s="152">
        <v>64.900075320375805</v>
      </c>
      <c r="G38" s="160"/>
    </row>
    <row r="39" spans="1:7" s="153" customFormat="1" ht="12.45" customHeight="1">
      <c r="A39" s="147">
        <v>3</v>
      </c>
      <c r="B39" s="148"/>
      <c r="C39" s="149" t="s">
        <v>36</v>
      </c>
      <c r="D39" s="150">
        <v>21983125.550999999</v>
      </c>
      <c r="E39" s="151">
        <v>14.940244366245848</v>
      </c>
      <c r="F39" s="152">
        <v>79.840319686621655</v>
      </c>
      <c r="G39" s="160"/>
    </row>
    <row r="40" spans="1:7" s="153" customFormat="1" ht="12.45" customHeight="1">
      <c r="A40" s="147">
        <v>4</v>
      </c>
      <c r="B40" s="148"/>
      <c r="C40" s="149" t="s">
        <v>109</v>
      </c>
      <c r="D40" s="150">
        <v>14090934.645</v>
      </c>
      <c r="E40" s="151">
        <v>9.5765275259287748</v>
      </c>
      <c r="F40" s="152">
        <v>89.416847212550437</v>
      </c>
      <c r="G40" s="160"/>
    </row>
    <row r="41" spans="1:7" s="153" customFormat="1" ht="12.45" customHeight="1">
      <c r="A41" s="147">
        <v>5</v>
      </c>
      <c r="B41" s="148"/>
      <c r="C41" s="149" t="s">
        <v>33</v>
      </c>
      <c r="D41" s="150">
        <v>3916776.3</v>
      </c>
      <c r="E41" s="151">
        <v>2.6619324405968432</v>
      </c>
      <c r="F41" s="152">
        <v>92.078779653147279</v>
      </c>
      <c r="G41" s="160"/>
    </row>
    <row r="42" spans="1:7" s="153" customFormat="1" ht="12.45" customHeight="1">
      <c r="A42" s="147">
        <v>6</v>
      </c>
      <c r="B42" s="148"/>
      <c r="C42" s="149" t="s">
        <v>32</v>
      </c>
      <c r="D42" s="150">
        <v>3680901.4750000001</v>
      </c>
      <c r="E42" s="151">
        <v>2.5016264132682968</v>
      </c>
      <c r="F42" s="152">
        <v>94.580406066415577</v>
      </c>
      <c r="G42" s="160"/>
    </row>
    <row r="43" spans="1:7" s="153" customFormat="1" ht="12.45" customHeight="1">
      <c r="A43" s="147">
        <v>7</v>
      </c>
      <c r="B43" s="148"/>
      <c r="C43" s="149" t="s">
        <v>37</v>
      </c>
      <c r="D43" s="150">
        <v>2274882.378</v>
      </c>
      <c r="E43" s="151">
        <v>1.5460630724660716</v>
      </c>
      <c r="F43" s="152">
        <v>96.126469138881646</v>
      </c>
      <c r="G43" s="160"/>
    </row>
    <row r="44" spans="1:7" s="153" customFormat="1" ht="12.45" customHeight="1">
      <c r="A44" s="147">
        <v>8</v>
      </c>
      <c r="B44" s="148"/>
      <c r="C44" s="149" t="s">
        <v>39</v>
      </c>
      <c r="D44" s="150">
        <v>1562900.5109999999</v>
      </c>
      <c r="E44" s="151">
        <v>1.0621836053430684</v>
      </c>
      <c r="F44" s="152">
        <v>97.188652744224711</v>
      </c>
      <c r="G44" s="160"/>
    </row>
    <row r="45" spans="1:7" s="153" customFormat="1" ht="12.45" customHeight="1">
      <c r="A45" s="147">
        <v>9</v>
      </c>
      <c r="B45" s="148"/>
      <c r="C45" s="149" t="s">
        <v>38</v>
      </c>
      <c r="D45" s="150">
        <v>1317969.726</v>
      </c>
      <c r="E45" s="151">
        <v>0.89572293658025171</v>
      </c>
      <c r="F45" s="152">
        <v>98.084375680804968</v>
      </c>
      <c r="G45" s="160"/>
    </row>
    <row r="46" spans="1:7" s="153" customFormat="1" ht="12.45" customHeight="1">
      <c r="A46" s="147">
        <v>10</v>
      </c>
      <c r="B46" s="148"/>
      <c r="C46" s="149" t="s">
        <v>46</v>
      </c>
      <c r="D46" s="150">
        <v>1083766.08</v>
      </c>
      <c r="E46" s="151">
        <v>0.73655268144123365</v>
      </c>
      <c r="F46" s="152">
        <v>98.820928362246207</v>
      </c>
      <c r="G46" s="160"/>
    </row>
    <row r="47" spans="1:7" s="153" customFormat="1" ht="12.45" customHeight="1">
      <c r="A47" s="147">
        <v>11</v>
      </c>
      <c r="B47" s="148"/>
      <c r="C47" s="149" t="s">
        <v>41</v>
      </c>
      <c r="D47" s="150">
        <v>820418.75100000005</v>
      </c>
      <c r="E47" s="151">
        <v>0.55757570024125302</v>
      </c>
      <c r="F47" s="152">
        <v>99.378504062487465</v>
      </c>
      <c r="G47" s="160"/>
    </row>
    <row r="48" spans="1:7" s="153" customFormat="1" ht="12.45" customHeight="1">
      <c r="A48" s="147">
        <v>12</v>
      </c>
      <c r="B48" s="148"/>
      <c r="C48" s="149" t="s">
        <v>42</v>
      </c>
      <c r="D48" s="150">
        <v>401253.51400000002</v>
      </c>
      <c r="E48" s="151">
        <v>0.27270123795941059</v>
      </c>
      <c r="F48" s="152">
        <v>99.651205300446875</v>
      </c>
      <c r="G48" s="160"/>
    </row>
    <row r="49" spans="1:12" s="153" customFormat="1" ht="12.45" customHeight="1">
      <c r="A49" s="147">
        <v>13</v>
      </c>
      <c r="B49" s="148"/>
      <c r="C49" s="149" t="s">
        <v>30</v>
      </c>
      <c r="D49" s="150">
        <v>231827.36</v>
      </c>
      <c r="E49" s="151">
        <v>0.1575552758021751</v>
      </c>
      <c r="F49" s="152">
        <v>99.808760576249057</v>
      </c>
      <c r="G49" s="160"/>
    </row>
    <row r="50" spans="1:12" s="153" customFormat="1" ht="12.45" customHeight="1">
      <c r="A50" s="147">
        <v>14</v>
      </c>
      <c r="B50" s="148"/>
      <c r="C50" s="149" t="s">
        <v>47</v>
      </c>
      <c r="D50" s="150">
        <v>188760.16899999999</v>
      </c>
      <c r="E50" s="151">
        <v>0.12828580926453281</v>
      </c>
      <c r="F50" s="152">
        <v>99.937046385513597</v>
      </c>
      <c r="G50" s="160"/>
    </row>
    <row r="51" spans="1:12" s="153" customFormat="1" ht="12.45" customHeight="1">
      <c r="A51" s="147">
        <v>15</v>
      </c>
      <c r="B51" s="148"/>
      <c r="C51" s="149" t="s">
        <v>35</v>
      </c>
      <c r="D51" s="150">
        <v>62338.415999999997</v>
      </c>
      <c r="E51" s="151">
        <v>4.2366640097832829E-2</v>
      </c>
      <c r="F51" s="152">
        <v>99.979413025611436</v>
      </c>
      <c r="G51" s="160"/>
    </row>
    <row r="52" spans="1:12" s="153" customFormat="1" ht="12.45" customHeight="1">
      <c r="A52" s="147">
        <v>16</v>
      </c>
      <c r="B52" s="148"/>
      <c r="C52" s="149" t="s">
        <v>122</v>
      </c>
      <c r="D52" s="150">
        <v>10850.18</v>
      </c>
      <c r="E52" s="151">
        <v>7.374035154449606E-3</v>
      </c>
      <c r="F52" s="152">
        <v>99.986787060765892</v>
      </c>
      <c r="G52" s="160"/>
    </row>
    <row r="53" spans="1:12" s="153" customFormat="1" ht="12.45" customHeight="1">
      <c r="A53" s="147">
        <v>17</v>
      </c>
      <c r="B53" s="148"/>
      <c r="C53" s="149" t="s">
        <v>44</v>
      </c>
      <c r="D53" s="150">
        <v>19441.562999999998</v>
      </c>
      <c r="E53" s="151">
        <v>1.3212939234136831E-2</v>
      </c>
      <c r="F53" s="152">
        <v>100.00000000000003</v>
      </c>
      <c r="G53" s="160"/>
    </row>
    <row r="54" spans="1:12" s="153" customFormat="1" ht="12.45" customHeight="1">
      <c r="A54" s="147">
        <v>18</v>
      </c>
      <c r="B54" s="148"/>
      <c r="C54" s="149" t="s">
        <v>43</v>
      </c>
      <c r="D54" s="150">
        <v>0</v>
      </c>
      <c r="E54" s="151" t="s">
        <v>111</v>
      </c>
      <c r="F54" s="152" t="s">
        <v>111</v>
      </c>
      <c r="G54" s="160"/>
    </row>
    <row r="55" spans="1:12" s="153" customFormat="1" ht="12.45" customHeight="1">
      <c r="A55" s="147">
        <v>19</v>
      </c>
      <c r="B55" s="148"/>
      <c r="C55" s="149" t="s">
        <v>45</v>
      </c>
      <c r="D55" s="150">
        <v>0</v>
      </c>
      <c r="E55" s="151" t="s">
        <v>111</v>
      </c>
      <c r="F55" s="152" t="s">
        <v>111</v>
      </c>
      <c r="G55" s="160"/>
    </row>
    <row r="56" spans="1:12" s="158" customFormat="1" ht="5.25" customHeight="1">
      <c r="A56" s="154"/>
      <c r="B56" s="154"/>
      <c r="C56" s="161"/>
      <c r="D56" s="162"/>
      <c r="E56" s="163"/>
      <c r="F56" s="163"/>
    </row>
    <row r="57" spans="1:12" s="137" customFormat="1" ht="7.5" customHeight="1">
      <c r="A57" s="109"/>
      <c r="B57" s="109"/>
      <c r="C57" s="109"/>
      <c r="D57" s="109"/>
      <c r="E57" s="109"/>
      <c r="F57" s="109"/>
      <c r="G57" s="109"/>
      <c r="H57" s="109"/>
      <c r="I57" s="109"/>
      <c r="J57" s="109"/>
      <c r="K57" s="109"/>
      <c r="L57" s="109"/>
    </row>
    <row r="58" spans="1:12" s="133" customFormat="1" ht="14.25" customHeight="1">
      <c r="A58" s="135" t="s">
        <v>123</v>
      </c>
      <c r="B58" s="135"/>
      <c r="C58" s="135"/>
      <c r="D58" s="135"/>
      <c r="E58" s="135"/>
      <c r="F58" s="135"/>
    </row>
    <row r="59" spans="1:12" s="137" customFormat="1" ht="7.2" customHeight="1" thickBot="1">
      <c r="A59" s="136"/>
      <c r="B59" s="136"/>
      <c r="C59" s="136"/>
      <c r="D59" s="136"/>
      <c r="E59" s="136"/>
      <c r="F59" s="136"/>
    </row>
    <row r="60" spans="1:12" s="141" customFormat="1" ht="12.45" customHeight="1">
      <c r="A60" s="138" t="s">
        <v>1</v>
      </c>
      <c r="B60" s="138"/>
      <c r="C60" s="139"/>
      <c r="D60" s="139" t="s">
        <v>103</v>
      </c>
      <c r="E60" s="140" t="s">
        <v>104</v>
      </c>
      <c r="F60" s="140" t="s">
        <v>105</v>
      </c>
    </row>
    <row r="61" spans="1:12" s="153" customFormat="1" ht="12.45" customHeight="1">
      <c r="A61" s="142"/>
      <c r="B61" s="142"/>
      <c r="C61" s="142"/>
      <c r="D61" s="142"/>
      <c r="E61" s="143" t="s">
        <v>106</v>
      </c>
      <c r="F61" s="143" t="s">
        <v>107</v>
      </c>
    </row>
    <row r="62" spans="1:12" s="153" customFormat="1" ht="4.6500000000000004" customHeight="1">
      <c r="C62" s="144"/>
      <c r="D62" s="145"/>
      <c r="E62" s="146"/>
      <c r="F62" s="146"/>
    </row>
    <row r="63" spans="1:12" s="153" customFormat="1" ht="12.45" customHeight="1">
      <c r="A63" s="147">
        <v>1</v>
      </c>
      <c r="B63" s="148"/>
      <c r="C63" s="149" t="s">
        <v>108</v>
      </c>
      <c r="D63" s="150">
        <v>29301171.872000001</v>
      </c>
      <c r="E63" s="151">
        <v>23.592818199939437</v>
      </c>
      <c r="F63" s="152">
        <v>23.592818199939437</v>
      </c>
    </row>
    <row r="64" spans="1:12" s="153" customFormat="1" ht="12.45" customHeight="1">
      <c r="A64" s="147">
        <v>2</v>
      </c>
      <c r="B64" s="148"/>
      <c r="C64" s="149" t="s">
        <v>29</v>
      </c>
      <c r="D64" s="150">
        <v>24399347.421</v>
      </c>
      <c r="E64" s="151">
        <v>19.645950353640998</v>
      </c>
      <c r="F64" s="152">
        <v>43.238768553580435</v>
      </c>
      <c r="G64" s="164"/>
    </row>
    <row r="65" spans="1:7" s="153" customFormat="1" ht="12.45" customHeight="1">
      <c r="A65" s="147">
        <v>3</v>
      </c>
      <c r="B65" s="148"/>
      <c r="C65" s="149" t="s">
        <v>36</v>
      </c>
      <c r="D65" s="150">
        <v>17668752.791999999</v>
      </c>
      <c r="E65" s="151">
        <v>14.226587054686121</v>
      </c>
      <c r="F65" s="152">
        <v>69.595663530089666</v>
      </c>
      <c r="G65" s="164"/>
    </row>
    <row r="66" spans="1:7" s="153" customFormat="1" ht="12.45" customHeight="1">
      <c r="A66" s="147">
        <v>4</v>
      </c>
      <c r="B66" s="148"/>
      <c r="C66" s="149" t="s">
        <v>109</v>
      </c>
      <c r="D66" s="150">
        <v>15065272.586999999</v>
      </c>
      <c r="E66" s="151">
        <v>12.130307921823116</v>
      </c>
      <c r="F66" s="152">
        <v>57.465355608266556</v>
      </c>
      <c r="G66" s="164"/>
    </row>
    <row r="67" spans="1:7" s="153" customFormat="1" ht="12.45" customHeight="1">
      <c r="A67" s="147">
        <v>5</v>
      </c>
      <c r="B67" s="148"/>
      <c r="C67" s="149" t="s">
        <v>37</v>
      </c>
      <c r="D67" s="150">
        <v>8649264.9179999996</v>
      </c>
      <c r="E67" s="151">
        <v>6.9642448317395429</v>
      </c>
      <c r="F67" s="152">
        <v>76.559908361829216</v>
      </c>
      <c r="G67" s="164"/>
    </row>
    <row r="68" spans="1:7" s="153" customFormat="1" ht="12.45" customHeight="1">
      <c r="A68" s="147">
        <v>6</v>
      </c>
      <c r="B68" s="148"/>
      <c r="C68" s="149" t="s">
        <v>33</v>
      </c>
      <c r="D68" s="150">
        <v>7542230.6100000003</v>
      </c>
      <c r="E68" s="151">
        <v>6.0728791456217808</v>
      </c>
      <c r="F68" s="152">
        <v>82.632787507450999</v>
      </c>
      <c r="G68" s="164"/>
    </row>
    <row r="69" spans="1:7" s="153" customFormat="1" ht="12.45" customHeight="1">
      <c r="A69" s="147">
        <v>7</v>
      </c>
      <c r="B69" s="148"/>
      <c r="C69" s="149" t="s">
        <v>38</v>
      </c>
      <c r="D69" s="150">
        <v>2959265.7829999998</v>
      </c>
      <c r="E69" s="151">
        <v>2.3827517864682219</v>
      </c>
      <c r="F69" s="152">
        <v>85.015539293919218</v>
      </c>
      <c r="G69" s="164"/>
    </row>
    <row r="70" spans="1:7" s="153" customFormat="1" ht="12.45" customHeight="1">
      <c r="A70" s="147">
        <v>8</v>
      </c>
      <c r="B70" s="148"/>
      <c r="C70" s="149" t="s">
        <v>40</v>
      </c>
      <c r="D70" s="150">
        <v>2678912.8110000002</v>
      </c>
      <c r="E70" s="151">
        <v>2.1570162176280796</v>
      </c>
      <c r="F70" s="152">
        <v>87.172555511547301</v>
      </c>
      <c r="G70" s="164"/>
    </row>
    <row r="71" spans="1:7" s="153" customFormat="1" ht="12.45" customHeight="1">
      <c r="A71" s="147">
        <v>9</v>
      </c>
      <c r="B71" s="148"/>
      <c r="C71" s="149" t="s">
        <v>32</v>
      </c>
      <c r="D71" s="150">
        <v>2724616.7289999998</v>
      </c>
      <c r="E71" s="151">
        <v>2.1938162552890077</v>
      </c>
      <c r="F71" s="152">
        <v>89.366371766836309</v>
      </c>
      <c r="G71" s="164"/>
    </row>
    <row r="72" spans="1:7" s="153" customFormat="1" ht="12.45" customHeight="1">
      <c r="A72" s="147">
        <v>10</v>
      </c>
      <c r="B72" s="148"/>
      <c r="C72" s="149" t="s">
        <v>46</v>
      </c>
      <c r="D72" s="150">
        <v>2185313.3670000001</v>
      </c>
      <c r="E72" s="151">
        <v>1.7595781220885813</v>
      </c>
      <c r="F72" s="152">
        <v>91.125949888924893</v>
      </c>
      <c r="G72" s="164"/>
    </row>
    <row r="73" spans="1:7" s="153" customFormat="1" ht="12.45" customHeight="1">
      <c r="A73" s="147">
        <v>11</v>
      </c>
      <c r="B73" s="148"/>
      <c r="C73" s="149" t="s">
        <v>45</v>
      </c>
      <c r="D73" s="150">
        <v>2341380.4589999998</v>
      </c>
      <c r="E73" s="151">
        <v>1.8852407592224829</v>
      </c>
      <c r="F73" s="152">
        <v>93.011190648147377</v>
      </c>
      <c r="G73" s="164"/>
    </row>
    <row r="74" spans="1:7" s="153" customFormat="1" ht="12.45" customHeight="1">
      <c r="A74" s="147">
        <v>12</v>
      </c>
      <c r="B74" s="148"/>
      <c r="C74" s="149" t="s">
        <v>39</v>
      </c>
      <c r="D74" s="150">
        <v>2039550.8459999999</v>
      </c>
      <c r="E74" s="151">
        <v>1.6422125548225128</v>
      </c>
      <c r="F74" s="152">
        <v>94.653403202969884</v>
      </c>
      <c r="G74" s="164"/>
    </row>
    <row r="75" spans="1:7" s="153" customFormat="1" ht="12.45" customHeight="1">
      <c r="A75" s="147">
        <v>13</v>
      </c>
      <c r="B75" s="148"/>
      <c r="C75" s="149" t="s">
        <v>44</v>
      </c>
      <c r="D75" s="150">
        <v>1221806.692</v>
      </c>
      <c r="E75" s="151">
        <v>0.98377850844154102</v>
      </c>
      <c r="F75" s="152">
        <v>95.637181711411429</v>
      </c>
      <c r="G75" s="164"/>
    </row>
    <row r="76" spans="1:7" s="153" customFormat="1" ht="12.45" customHeight="1">
      <c r="A76" s="147">
        <v>14</v>
      </c>
      <c r="B76" s="148"/>
      <c r="C76" s="149" t="s">
        <v>43</v>
      </c>
      <c r="D76" s="150">
        <v>1692314.6529999999</v>
      </c>
      <c r="E76" s="151">
        <v>1.3626237243936326</v>
      </c>
      <c r="F76" s="152">
        <v>96.999805435805058</v>
      </c>
      <c r="G76" s="164"/>
    </row>
    <row r="77" spans="1:7" s="153" customFormat="1" ht="12.45" customHeight="1">
      <c r="A77" s="147">
        <v>15</v>
      </c>
      <c r="B77" s="148"/>
      <c r="C77" s="149" t="s">
        <v>47</v>
      </c>
      <c r="D77" s="150">
        <v>1194924.7620000001</v>
      </c>
      <c r="E77" s="151">
        <v>0.96213362372075095</v>
      </c>
      <c r="F77" s="152">
        <v>97.961939059525804</v>
      </c>
      <c r="G77" s="164"/>
    </row>
    <row r="78" spans="1:7" s="153" customFormat="1" ht="12.45" customHeight="1">
      <c r="A78" s="147">
        <v>16</v>
      </c>
      <c r="B78" s="148"/>
      <c r="C78" s="149" t="s">
        <v>30</v>
      </c>
      <c r="D78" s="150">
        <v>940232.83100000001</v>
      </c>
      <c r="E78" s="151">
        <v>0.75705990000335299</v>
      </c>
      <c r="F78" s="152">
        <v>98.718998959529159</v>
      </c>
      <c r="G78" s="164"/>
    </row>
    <row r="79" spans="1:7" s="153" customFormat="1" ht="12.45" customHeight="1">
      <c r="A79" s="147">
        <v>17</v>
      </c>
      <c r="B79" s="148"/>
      <c r="C79" s="149" t="s">
        <v>42</v>
      </c>
      <c r="D79" s="150">
        <v>870430.10900000005</v>
      </c>
      <c r="E79" s="151">
        <v>0.70085590457269153</v>
      </c>
      <c r="F79" s="152">
        <v>99.41985486410185</v>
      </c>
      <c r="G79" s="164"/>
    </row>
    <row r="80" spans="1:7" s="153" customFormat="1" ht="12.45" customHeight="1">
      <c r="A80" s="147">
        <v>18</v>
      </c>
      <c r="B80" s="148"/>
      <c r="C80" s="149" t="s">
        <v>41</v>
      </c>
      <c r="D80" s="150">
        <v>660039.15399999998</v>
      </c>
      <c r="E80" s="151">
        <v>0.53145259285839341</v>
      </c>
      <c r="F80" s="152">
        <v>99.951307456960251</v>
      </c>
      <c r="G80" s="160"/>
    </row>
    <row r="81" spans="1:12" s="153" customFormat="1" ht="12.45" customHeight="1">
      <c r="A81" s="147">
        <v>19</v>
      </c>
      <c r="B81" s="148"/>
      <c r="C81" s="149" t="s">
        <v>35</v>
      </c>
      <c r="D81" s="150">
        <v>60473.851000000002</v>
      </c>
      <c r="E81" s="151">
        <v>4.8692543039775715E-2</v>
      </c>
      <c r="F81" s="152">
        <v>100.00000000000003</v>
      </c>
      <c r="G81" s="160"/>
    </row>
    <row r="82" spans="1:12" s="158" customFormat="1" ht="6" customHeight="1">
      <c r="A82" s="154"/>
      <c r="B82" s="154"/>
      <c r="C82" s="161"/>
      <c r="D82" s="162"/>
      <c r="E82" s="163"/>
      <c r="F82" s="165"/>
    </row>
    <row r="83" spans="1:12" s="169" customFormat="1" ht="8.4" customHeight="1">
      <c r="A83" s="166"/>
      <c r="B83" s="166"/>
      <c r="C83" s="167"/>
      <c r="D83" s="168"/>
      <c r="E83" s="167"/>
      <c r="F83" s="167"/>
    </row>
    <row r="84" spans="1:12" s="169" customFormat="1" ht="11.1" customHeight="1">
      <c r="A84" s="170" t="s">
        <v>124</v>
      </c>
      <c r="B84" s="170"/>
      <c r="C84" s="153"/>
      <c r="D84" s="167"/>
      <c r="E84" s="167"/>
      <c r="F84" s="167"/>
    </row>
    <row r="85" spans="1:12" s="169" customFormat="1" ht="11.1" customHeight="1">
      <c r="A85" s="171" t="s">
        <v>117</v>
      </c>
      <c r="B85" s="153"/>
      <c r="C85" s="153"/>
      <c r="D85" s="168"/>
      <c r="E85" s="167"/>
      <c r="F85" s="167"/>
    </row>
    <row r="86" spans="1:12" ht="11.4" customHeight="1">
      <c r="A86" s="172" t="s">
        <v>125</v>
      </c>
      <c r="B86" s="173"/>
      <c r="C86" s="173"/>
      <c r="D86" s="173"/>
      <c r="E86" s="173"/>
      <c r="F86" s="173"/>
      <c r="G86" s="124"/>
      <c r="H86" s="124"/>
      <c r="I86" s="124"/>
      <c r="J86" s="124"/>
      <c r="K86" s="124"/>
      <c r="L86" s="124"/>
    </row>
    <row r="87" spans="1:12" ht="13.95" customHeight="1">
      <c r="A87" s="173"/>
      <c r="B87" s="173"/>
      <c r="C87" s="173"/>
      <c r="D87" s="173"/>
      <c r="E87" s="173"/>
      <c r="F87" s="173"/>
    </row>
    <row r="88" spans="1:12">
      <c r="A88" s="175"/>
      <c r="B88" s="175"/>
      <c r="C88" s="175"/>
      <c r="D88" s="176"/>
      <c r="E88" s="176"/>
      <c r="F88" s="176"/>
    </row>
    <row r="89" spans="1:12">
      <c r="A89" s="175"/>
      <c r="B89" s="175"/>
      <c r="C89" s="175"/>
      <c r="D89" s="176"/>
      <c r="E89" s="176"/>
      <c r="F89" s="176"/>
    </row>
  </sheetData>
  <mergeCells count="14">
    <mergeCell ref="A57:L57"/>
    <mergeCell ref="A60:C61"/>
    <mergeCell ref="D60:D61"/>
    <mergeCell ref="E60:E61"/>
    <mergeCell ref="F60:F61"/>
    <mergeCell ref="A8:C9"/>
    <mergeCell ref="D8:D9"/>
    <mergeCell ref="E8:E9"/>
    <mergeCell ref="F8:F9"/>
    <mergeCell ref="A31:L31"/>
    <mergeCell ref="A34:C35"/>
    <mergeCell ref="D34:D35"/>
    <mergeCell ref="E34:E35"/>
    <mergeCell ref="F34:F35"/>
  </mergeCells>
  <hyperlinks>
    <hyperlink ref="A1" location="Índice!A1" display="Volver al Índice" xr:uid="{31DA2969-5794-49BC-BADD-9A7A7BC478DB}"/>
  </hyperlinks>
  <printOptions horizontalCentered="1" verticalCentered="1"/>
  <pageMargins left="1.1811023622047245" right="1.1811023622047245" top="0.86614173228346458" bottom="0.86614173228346458" header="0.43307086614173229" footer="0.43307086614173229"/>
  <pageSetup paperSize="9" scale="84" fitToWidth="0" fitToHeight="0" orientation="portrait" r:id="rId1"/>
  <headerFooter alignWithMargins="0"/>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18FB2-4951-4AF6-B23C-0CADCEBE4D02}">
  <dimension ref="A1:AE46"/>
  <sheetViews>
    <sheetView showGridLines="0" zoomScale="98" zoomScaleNormal="98" workbookViewId="0"/>
  </sheetViews>
  <sheetFormatPr baseColWidth="10" defaultRowHeight="13.2"/>
  <cols>
    <col min="1" max="1" width="28.33203125" style="7" customWidth="1"/>
    <col min="2" max="14" width="5.33203125" style="7" bestFit="1" customWidth="1"/>
    <col min="15" max="16" width="5.88671875" style="7" bestFit="1" customWidth="1"/>
    <col min="17" max="26" width="5.33203125" style="7" bestFit="1" customWidth="1"/>
    <col min="27" max="27" width="5.6640625" style="7" bestFit="1" customWidth="1"/>
    <col min="28" max="28" width="6.6640625" style="8" bestFit="1" customWidth="1"/>
    <col min="29" max="256" width="11.5546875" style="7"/>
    <col min="257" max="257" width="27.109375" style="7" customWidth="1"/>
    <col min="258" max="271" width="5.33203125" style="7" bestFit="1" customWidth="1"/>
    <col min="272" max="272" width="5.88671875" style="7" bestFit="1" customWidth="1"/>
    <col min="273" max="282" width="5.33203125" style="7" bestFit="1" customWidth="1"/>
    <col min="283" max="283" width="5.6640625" style="7" bestFit="1" customWidth="1"/>
    <col min="284" max="284" width="6.6640625" style="7" bestFit="1" customWidth="1"/>
    <col min="285" max="512" width="11.5546875" style="7"/>
    <col min="513" max="513" width="27.109375" style="7" customWidth="1"/>
    <col min="514" max="527" width="5.33203125" style="7" bestFit="1" customWidth="1"/>
    <col min="528" max="528" width="5.88671875" style="7" bestFit="1" customWidth="1"/>
    <col min="529" max="538" width="5.33203125" style="7" bestFit="1" customWidth="1"/>
    <col min="539" max="539" width="5.6640625" style="7" bestFit="1" customWidth="1"/>
    <col min="540" max="540" width="6.6640625" style="7" bestFit="1" customWidth="1"/>
    <col min="541" max="768" width="11.5546875" style="7"/>
    <col min="769" max="769" width="27.109375" style="7" customWidth="1"/>
    <col min="770" max="783" width="5.33203125" style="7" bestFit="1" customWidth="1"/>
    <col min="784" max="784" width="5.88671875" style="7" bestFit="1" customWidth="1"/>
    <col min="785" max="794" width="5.33203125" style="7" bestFit="1" customWidth="1"/>
    <col min="795" max="795" width="5.6640625" style="7" bestFit="1" customWidth="1"/>
    <col min="796" max="796" width="6.6640625" style="7" bestFit="1" customWidth="1"/>
    <col min="797" max="1024" width="11.5546875" style="7"/>
    <col min="1025" max="1025" width="27.109375" style="7" customWidth="1"/>
    <col min="1026" max="1039" width="5.33203125" style="7" bestFit="1" customWidth="1"/>
    <col min="1040" max="1040" width="5.88671875" style="7" bestFit="1" customWidth="1"/>
    <col min="1041" max="1050" width="5.33203125" style="7" bestFit="1" customWidth="1"/>
    <col min="1051" max="1051" width="5.6640625" style="7" bestFit="1" customWidth="1"/>
    <col min="1052" max="1052" width="6.6640625" style="7" bestFit="1" customWidth="1"/>
    <col min="1053" max="1280" width="11.5546875" style="7"/>
    <col min="1281" max="1281" width="27.109375" style="7" customWidth="1"/>
    <col min="1282" max="1295" width="5.33203125" style="7" bestFit="1" customWidth="1"/>
    <col min="1296" max="1296" width="5.88671875" style="7" bestFit="1" customWidth="1"/>
    <col min="1297" max="1306" width="5.33203125" style="7" bestFit="1" customWidth="1"/>
    <col min="1307" max="1307" width="5.6640625" style="7" bestFit="1" customWidth="1"/>
    <col min="1308" max="1308" width="6.6640625" style="7" bestFit="1" customWidth="1"/>
    <col min="1309" max="1536" width="11.5546875" style="7"/>
    <col min="1537" max="1537" width="27.109375" style="7" customWidth="1"/>
    <col min="1538" max="1551" width="5.33203125" style="7" bestFit="1" customWidth="1"/>
    <col min="1552" max="1552" width="5.88671875" style="7" bestFit="1" customWidth="1"/>
    <col min="1553" max="1562" width="5.33203125" style="7" bestFit="1" customWidth="1"/>
    <col min="1563" max="1563" width="5.6640625" style="7" bestFit="1" customWidth="1"/>
    <col min="1564" max="1564" width="6.6640625" style="7" bestFit="1" customWidth="1"/>
    <col min="1565" max="1792" width="11.5546875" style="7"/>
    <col min="1793" max="1793" width="27.109375" style="7" customWidth="1"/>
    <col min="1794" max="1807" width="5.33203125" style="7" bestFit="1" customWidth="1"/>
    <col min="1808" max="1808" width="5.88671875" style="7" bestFit="1" customWidth="1"/>
    <col min="1809" max="1818" width="5.33203125" style="7" bestFit="1" customWidth="1"/>
    <col min="1819" max="1819" width="5.6640625" style="7" bestFit="1" customWidth="1"/>
    <col min="1820" max="1820" width="6.6640625" style="7" bestFit="1" customWidth="1"/>
    <col min="1821" max="2048" width="11.5546875" style="7"/>
    <col min="2049" max="2049" width="27.109375" style="7" customWidth="1"/>
    <col min="2050" max="2063" width="5.33203125" style="7" bestFit="1" customWidth="1"/>
    <col min="2064" max="2064" width="5.88671875" style="7" bestFit="1" customWidth="1"/>
    <col min="2065" max="2074" width="5.33203125" style="7" bestFit="1" customWidth="1"/>
    <col min="2075" max="2075" width="5.6640625" style="7" bestFit="1" customWidth="1"/>
    <col min="2076" max="2076" width="6.6640625" style="7" bestFit="1" customWidth="1"/>
    <col min="2077" max="2304" width="11.5546875" style="7"/>
    <col min="2305" max="2305" width="27.109375" style="7" customWidth="1"/>
    <col min="2306" max="2319" width="5.33203125" style="7" bestFit="1" customWidth="1"/>
    <col min="2320" max="2320" width="5.88671875" style="7" bestFit="1" customWidth="1"/>
    <col min="2321" max="2330" width="5.33203125" style="7" bestFit="1" customWidth="1"/>
    <col min="2331" max="2331" width="5.6640625" style="7" bestFit="1" customWidth="1"/>
    <col min="2332" max="2332" width="6.6640625" style="7" bestFit="1" customWidth="1"/>
    <col min="2333" max="2560" width="11.5546875" style="7"/>
    <col min="2561" max="2561" width="27.109375" style="7" customWidth="1"/>
    <col min="2562" max="2575" width="5.33203125" style="7" bestFit="1" customWidth="1"/>
    <col min="2576" max="2576" width="5.88671875" style="7" bestFit="1" customWidth="1"/>
    <col min="2577" max="2586" width="5.33203125" style="7" bestFit="1" customWidth="1"/>
    <col min="2587" max="2587" width="5.6640625" style="7" bestFit="1" customWidth="1"/>
    <col min="2588" max="2588" width="6.6640625" style="7" bestFit="1" customWidth="1"/>
    <col min="2589" max="2816" width="11.5546875" style="7"/>
    <col min="2817" max="2817" width="27.109375" style="7" customWidth="1"/>
    <col min="2818" max="2831" width="5.33203125" style="7" bestFit="1" customWidth="1"/>
    <col min="2832" max="2832" width="5.88671875" style="7" bestFit="1" customWidth="1"/>
    <col min="2833" max="2842" width="5.33203125" style="7" bestFit="1" customWidth="1"/>
    <col min="2843" max="2843" width="5.6640625" style="7" bestFit="1" customWidth="1"/>
    <col min="2844" max="2844" width="6.6640625" style="7" bestFit="1" customWidth="1"/>
    <col min="2845" max="3072" width="11.5546875" style="7"/>
    <col min="3073" max="3073" width="27.109375" style="7" customWidth="1"/>
    <col min="3074" max="3087" width="5.33203125" style="7" bestFit="1" customWidth="1"/>
    <col min="3088" max="3088" width="5.88671875" style="7" bestFit="1" customWidth="1"/>
    <col min="3089" max="3098" width="5.33203125" style="7" bestFit="1" customWidth="1"/>
    <col min="3099" max="3099" width="5.6640625" style="7" bestFit="1" customWidth="1"/>
    <col min="3100" max="3100" width="6.6640625" style="7" bestFit="1" customWidth="1"/>
    <col min="3101" max="3328" width="11.5546875" style="7"/>
    <col min="3329" max="3329" width="27.109375" style="7" customWidth="1"/>
    <col min="3330" max="3343" width="5.33203125" style="7" bestFit="1" customWidth="1"/>
    <col min="3344" max="3344" width="5.88671875" style="7" bestFit="1" customWidth="1"/>
    <col min="3345" max="3354" width="5.33203125" style="7" bestFit="1" customWidth="1"/>
    <col min="3355" max="3355" width="5.6640625" style="7" bestFit="1" customWidth="1"/>
    <col min="3356" max="3356" width="6.6640625" style="7" bestFit="1" customWidth="1"/>
    <col min="3357" max="3584" width="11.5546875" style="7"/>
    <col min="3585" max="3585" width="27.109375" style="7" customWidth="1"/>
    <col min="3586" max="3599" width="5.33203125" style="7" bestFit="1" customWidth="1"/>
    <col min="3600" max="3600" width="5.88671875" style="7" bestFit="1" customWidth="1"/>
    <col min="3601" max="3610" width="5.33203125" style="7" bestFit="1" customWidth="1"/>
    <col min="3611" max="3611" width="5.6640625" style="7" bestFit="1" customWidth="1"/>
    <col min="3612" max="3612" width="6.6640625" style="7" bestFit="1" customWidth="1"/>
    <col min="3613" max="3840" width="11.5546875" style="7"/>
    <col min="3841" max="3841" width="27.109375" style="7" customWidth="1"/>
    <col min="3842" max="3855" width="5.33203125" style="7" bestFit="1" customWidth="1"/>
    <col min="3856" max="3856" width="5.88671875" style="7" bestFit="1" customWidth="1"/>
    <col min="3857" max="3866" width="5.33203125" style="7" bestFit="1" customWidth="1"/>
    <col min="3867" max="3867" width="5.6640625" style="7" bestFit="1" customWidth="1"/>
    <col min="3868" max="3868" width="6.6640625" style="7" bestFit="1" customWidth="1"/>
    <col min="3869" max="4096" width="11.5546875" style="7"/>
    <col min="4097" max="4097" width="27.109375" style="7" customWidth="1"/>
    <col min="4098" max="4111" width="5.33203125" style="7" bestFit="1" customWidth="1"/>
    <col min="4112" max="4112" width="5.88671875" style="7" bestFit="1" customWidth="1"/>
    <col min="4113" max="4122" width="5.33203125" style="7" bestFit="1" customWidth="1"/>
    <col min="4123" max="4123" width="5.6640625" style="7" bestFit="1" customWidth="1"/>
    <col min="4124" max="4124" width="6.6640625" style="7" bestFit="1" customWidth="1"/>
    <col min="4125" max="4352" width="11.5546875" style="7"/>
    <col min="4353" max="4353" width="27.109375" style="7" customWidth="1"/>
    <col min="4354" max="4367" width="5.33203125" style="7" bestFit="1" customWidth="1"/>
    <col min="4368" max="4368" width="5.88671875" style="7" bestFit="1" customWidth="1"/>
    <col min="4369" max="4378" width="5.33203125" style="7" bestFit="1" customWidth="1"/>
    <col min="4379" max="4379" width="5.6640625" style="7" bestFit="1" customWidth="1"/>
    <col min="4380" max="4380" width="6.6640625" style="7" bestFit="1" customWidth="1"/>
    <col min="4381" max="4608" width="11.5546875" style="7"/>
    <col min="4609" max="4609" width="27.109375" style="7" customWidth="1"/>
    <col min="4610" max="4623" width="5.33203125" style="7" bestFit="1" customWidth="1"/>
    <col min="4624" max="4624" width="5.88671875" style="7" bestFit="1" customWidth="1"/>
    <col min="4625" max="4634" width="5.33203125" style="7" bestFit="1" customWidth="1"/>
    <col min="4635" max="4635" width="5.6640625" style="7" bestFit="1" customWidth="1"/>
    <col min="4636" max="4636" width="6.6640625" style="7" bestFit="1" customWidth="1"/>
    <col min="4637" max="4864" width="11.5546875" style="7"/>
    <col min="4865" max="4865" width="27.109375" style="7" customWidth="1"/>
    <col min="4866" max="4879" width="5.33203125" style="7" bestFit="1" customWidth="1"/>
    <col min="4880" max="4880" width="5.88671875" style="7" bestFit="1" customWidth="1"/>
    <col min="4881" max="4890" width="5.33203125" style="7" bestFit="1" customWidth="1"/>
    <col min="4891" max="4891" width="5.6640625" style="7" bestFit="1" customWidth="1"/>
    <col min="4892" max="4892" width="6.6640625" style="7" bestFit="1" customWidth="1"/>
    <col min="4893" max="5120" width="11.5546875" style="7"/>
    <col min="5121" max="5121" width="27.109375" style="7" customWidth="1"/>
    <col min="5122" max="5135" width="5.33203125" style="7" bestFit="1" customWidth="1"/>
    <col min="5136" max="5136" width="5.88671875" style="7" bestFit="1" customWidth="1"/>
    <col min="5137" max="5146" width="5.33203125" style="7" bestFit="1" customWidth="1"/>
    <col min="5147" max="5147" width="5.6640625" style="7" bestFit="1" customWidth="1"/>
    <col min="5148" max="5148" width="6.6640625" style="7" bestFit="1" customWidth="1"/>
    <col min="5149" max="5376" width="11.5546875" style="7"/>
    <col min="5377" max="5377" width="27.109375" style="7" customWidth="1"/>
    <col min="5378" max="5391" width="5.33203125" style="7" bestFit="1" customWidth="1"/>
    <col min="5392" max="5392" width="5.88671875" style="7" bestFit="1" customWidth="1"/>
    <col min="5393" max="5402" width="5.33203125" style="7" bestFit="1" customWidth="1"/>
    <col min="5403" max="5403" width="5.6640625" style="7" bestFit="1" customWidth="1"/>
    <col min="5404" max="5404" width="6.6640625" style="7" bestFit="1" customWidth="1"/>
    <col min="5405" max="5632" width="11.5546875" style="7"/>
    <col min="5633" max="5633" width="27.109375" style="7" customWidth="1"/>
    <col min="5634" max="5647" width="5.33203125" style="7" bestFit="1" customWidth="1"/>
    <col min="5648" max="5648" width="5.88671875" style="7" bestFit="1" customWidth="1"/>
    <col min="5649" max="5658" width="5.33203125" style="7" bestFit="1" customWidth="1"/>
    <col min="5659" max="5659" width="5.6640625" style="7" bestFit="1" customWidth="1"/>
    <col min="5660" max="5660" width="6.6640625" style="7" bestFit="1" customWidth="1"/>
    <col min="5661" max="5888" width="11.5546875" style="7"/>
    <col min="5889" max="5889" width="27.109375" style="7" customWidth="1"/>
    <col min="5890" max="5903" width="5.33203125" style="7" bestFit="1" customWidth="1"/>
    <col min="5904" max="5904" width="5.88671875" style="7" bestFit="1" customWidth="1"/>
    <col min="5905" max="5914" width="5.33203125" style="7" bestFit="1" customWidth="1"/>
    <col min="5915" max="5915" width="5.6640625" style="7" bestFit="1" customWidth="1"/>
    <col min="5916" max="5916" width="6.6640625" style="7" bestFit="1" customWidth="1"/>
    <col min="5917" max="6144" width="11.5546875" style="7"/>
    <col min="6145" max="6145" width="27.109375" style="7" customWidth="1"/>
    <col min="6146" max="6159" width="5.33203125" style="7" bestFit="1" customWidth="1"/>
    <col min="6160" max="6160" width="5.88671875" style="7" bestFit="1" customWidth="1"/>
    <col min="6161" max="6170" width="5.33203125" style="7" bestFit="1" customWidth="1"/>
    <col min="6171" max="6171" width="5.6640625" style="7" bestFit="1" customWidth="1"/>
    <col min="6172" max="6172" width="6.6640625" style="7" bestFit="1" customWidth="1"/>
    <col min="6173" max="6400" width="11.5546875" style="7"/>
    <col min="6401" max="6401" width="27.109375" style="7" customWidth="1"/>
    <col min="6402" max="6415" width="5.33203125" style="7" bestFit="1" customWidth="1"/>
    <col min="6416" max="6416" width="5.88671875" style="7" bestFit="1" customWidth="1"/>
    <col min="6417" max="6426" width="5.33203125" style="7" bestFit="1" customWidth="1"/>
    <col min="6427" max="6427" width="5.6640625" style="7" bestFit="1" customWidth="1"/>
    <col min="6428" max="6428" width="6.6640625" style="7" bestFit="1" customWidth="1"/>
    <col min="6429" max="6656" width="11.5546875" style="7"/>
    <col min="6657" max="6657" width="27.109375" style="7" customWidth="1"/>
    <col min="6658" max="6671" width="5.33203125" style="7" bestFit="1" customWidth="1"/>
    <col min="6672" max="6672" width="5.88671875" style="7" bestFit="1" customWidth="1"/>
    <col min="6673" max="6682" width="5.33203125" style="7" bestFit="1" customWidth="1"/>
    <col min="6683" max="6683" width="5.6640625" style="7" bestFit="1" customWidth="1"/>
    <col min="6684" max="6684" width="6.6640625" style="7" bestFit="1" customWidth="1"/>
    <col min="6685" max="6912" width="11.5546875" style="7"/>
    <col min="6913" max="6913" width="27.109375" style="7" customWidth="1"/>
    <col min="6914" max="6927" width="5.33203125" style="7" bestFit="1" customWidth="1"/>
    <col min="6928" max="6928" width="5.88671875" style="7" bestFit="1" customWidth="1"/>
    <col min="6929" max="6938" width="5.33203125" style="7" bestFit="1" customWidth="1"/>
    <col min="6939" max="6939" width="5.6640625" style="7" bestFit="1" customWidth="1"/>
    <col min="6940" max="6940" width="6.6640625" style="7" bestFit="1" customWidth="1"/>
    <col min="6941" max="7168" width="11.5546875" style="7"/>
    <col min="7169" max="7169" width="27.109375" style="7" customWidth="1"/>
    <col min="7170" max="7183" width="5.33203125" style="7" bestFit="1" customWidth="1"/>
    <col min="7184" max="7184" width="5.88671875" style="7" bestFit="1" customWidth="1"/>
    <col min="7185" max="7194" width="5.33203125" style="7" bestFit="1" customWidth="1"/>
    <col min="7195" max="7195" width="5.6640625" style="7" bestFit="1" customWidth="1"/>
    <col min="7196" max="7196" width="6.6640625" style="7" bestFit="1" customWidth="1"/>
    <col min="7197" max="7424" width="11.5546875" style="7"/>
    <col min="7425" max="7425" width="27.109375" style="7" customWidth="1"/>
    <col min="7426" max="7439" width="5.33203125" style="7" bestFit="1" customWidth="1"/>
    <col min="7440" max="7440" width="5.88671875" style="7" bestFit="1" customWidth="1"/>
    <col min="7441" max="7450" width="5.33203125" style="7" bestFit="1" customWidth="1"/>
    <col min="7451" max="7451" width="5.6640625" style="7" bestFit="1" customWidth="1"/>
    <col min="7452" max="7452" width="6.6640625" style="7" bestFit="1" customWidth="1"/>
    <col min="7453" max="7680" width="11.5546875" style="7"/>
    <col min="7681" max="7681" width="27.109375" style="7" customWidth="1"/>
    <col min="7682" max="7695" width="5.33203125" style="7" bestFit="1" customWidth="1"/>
    <col min="7696" max="7696" width="5.88671875" style="7" bestFit="1" customWidth="1"/>
    <col min="7697" max="7706" width="5.33203125" style="7" bestFit="1" customWidth="1"/>
    <col min="7707" max="7707" width="5.6640625" style="7" bestFit="1" customWidth="1"/>
    <col min="7708" max="7708" width="6.6640625" style="7" bestFit="1" customWidth="1"/>
    <col min="7709" max="7936" width="11.5546875" style="7"/>
    <col min="7937" max="7937" width="27.109375" style="7" customWidth="1"/>
    <col min="7938" max="7951" width="5.33203125" style="7" bestFit="1" customWidth="1"/>
    <col min="7952" max="7952" width="5.88671875" style="7" bestFit="1" customWidth="1"/>
    <col min="7953" max="7962" width="5.33203125" style="7" bestFit="1" customWidth="1"/>
    <col min="7963" max="7963" width="5.6640625" style="7" bestFit="1" customWidth="1"/>
    <col min="7964" max="7964" width="6.6640625" style="7" bestFit="1" customWidth="1"/>
    <col min="7965" max="8192" width="11.5546875" style="7"/>
    <col min="8193" max="8193" width="27.109375" style="7" customWidth="1"/>
    <col min="8194" max="8207" width="5.33203125" style="7" bestFit="1" customWidth="1"/>
    <col min="8208" max="8208" width="5.88671875" style="7" bestFit="1" customWidth="1"/>
    <col min="8209" max="8218" width="5.33203125" style="7" bestFit="1" customWidth="1"/>
    <col min="8219" max="8219" width="5.6640625" style="7" bestFit="1" customWidth="1"/>
    <col min="8220" max="8220" width="6.6640625" style="7" bestFit="1" customWidth="1"/>
    <col min="8221" max="8448" width="11.5546875" style="7"/>
    <col min="8449" max="8449" width="27.109375" style="7" customWidth="1"/>
    <col min="8450" max="8463" width="5.33203125" style="7" bestFit="1" customWidth="1"/>
    <col min="8464" max="8464" width="5.88671875" style="7" bestFit="1" customWidth="1"/>
    <col min="8465" max="8474" width="5.33203125" style="7" bestFit="1" customWidth="1"/>
    <col min="8475" max="8475" width="5.6640625" style="7" bestFit="1" customWidth="1"/>
    <col min="8476" max="8476" width="6.6640625" style="7" bestFit="1" customWidth="1"/>
    <col min="8477" max="8704" width="11.5546875" style="7"/>
    <col min="8705" max="8705" width="27.109375" style="7" customWidth="1"/>
    <col min="8706" max="8719" width="5.33203125" style="7" bestFit="1" customWidth="1"/>
    <col min="8720" max="8720" width="5.88671875" style="7" bestFit="1" customWidth="1"/>
    <col min="8721" max="8730" width="5.33203125" style="7" bestFit="1" customWidth="1"/>
    <col min="8731" max="8731" width="5.6640625" style="7" bestFit="1" customWidth="1"/>
    <col min="8732" max="8732" width="6.6640625" style="7" bestFit="1" customWidth="1"/>
    <col min="8733" max="8960" width="11.5546875" style="7"/>
    <col min="8961" max="8961" width="27.109375" style="7" customWidth="1"/>
    <col min="8962" max="8975" width="5.33203125" style="7" bestFit="1" customWidth="1"/>
    <col min="8976" max="8976" width="5.88671875" style="7" bestFit="1" customWidth="1"/>
    <col min="8977" max="8986" width="5.33203125" style="7" bestFit="1" customWidth="1"/>
    <col min="8987" max="8987" width="5.6640625" style="7" bestFit="1" customWidth="1"/>
    <col min="8988" max="8988" width="6.6640625" style="7" bestFit="1" customWidth="1"/>
    <col min="8989" max="9216" width="11.5546875" style="7"/>
    <col min="9217" max="9217" width="27.109375" style="7" customWidth="1"/>
    <col min="9218" max="9231" width="5.33203125" style="7" bestFit="1" customWidth="1"/>
    <col min="9232" max="9232" width="5.88671875" style="7" bestFit="1" customWidth="1"/>
    <col min="9233" max="9242" width="5.33203125" style="7" bestFit="1" customWidth="1"/>
    <col min="9243" max="9243" width="5.6640625" style="7" bestFit="1" customWidth="1"/>
    <col min="9244" max="9244" width="6.6640625" style="7" bestFit="1" customWidth="1"/>
    <col min="9245" max="9472" width="11.5546875" style="7"/>
    <col min="9473" max="9473" width="27.109375" style="7" customWidth="1"/>
    <col min="9474" max="9487" width="5.33203125" style="7" bestFit="1" customWidth="1"/>
    <col min="9488" max="9488" width="5.88671875" style="7" bestFit="1" customWidth="1"/>
    <col min="9489" max="9498" width="5.33203125" style="7" bestFit="1" customWidth="1"/>
    <col min="9499" max="9499" width="5.6640625" style="7" bestFit="1" customWidth="1"/>
    <col min="9500" max="9500" width="6.6640625" style="7" bestFit="1" customWidth="1"/>
    <col min="9501" max="9728" width="11.5546875" style="7"/>
    <col min="9729" max="9729" width="27.109375" style="7" customWidth="1"/>
    <col min="9730" max="9743" width="5.33203125" style="7" bestFit="1" customWidth="1"/>
    <col min="9744" max="9744" width="5.88671875" style="7" bestFit="1" customWidth="1"/>
    <col min="9745" max="9754" width="5.33203125" style="7" bestFit="1" customWidth="1"/>
    <col min="9755" max="9755" width="5.6640625" style="7" bestFit="1" customWidth="1"/>
    <col min="9756" max="9756" width="6.6640625" style="7" bestFit="1" customWidth="1"/>
    <col min="9757" max="9984" width="11.5546875" style="7"/>
    <col min="9985" max="9985" width="27.109375" style="7" customWidth="1"/>
    <col min="9986" max="9999" width="5.33203125" style="7" bestFit="1" customWidth="1"/>
    <col min="10000" max="10000" width="5.88671875" style="7" bestFit="1" customWidth="1"/>
    <col min="10001" max="10010" width="5.33203125" style="7" bestFit="1" customWidth="1"/>
    <col min="10011" max="10011" width="5.6640625" style="7" bestFit="1" customWidth="1"/>
    <col min="10012" max="10012" width="6.6640625" style="7" bestFit="1" customWidth="1"/>
    <col min="10013" max="10240" width="11.5546875" style="7"/>
    <col min="10241" max="10241" width="27.109375" style="7" customWidth="1"/>
    <col min="10242" max="10255" width="5.33203125" style="7" bestFit="1" customWidth="1"/>
    <col min="10256" max="10256" width="5.88671875" style="7" bestFit="1" customWidth="1"/>
    <col min="10257" max="10266" width="5.33203125" style="7" bestFit="1" customWidth="1"/>
    <col min="10267" max="10267" width="5.6640625" style="7" bestFit="1" customWidth="1"/>
    <col min="10268" max="10268" width="6.6640625" style="7" bestFit="1" customWidth="1"/>
    <col min="10269" max="10496" width="11.5546875" style="7"/>
    <col min="10497" max="10497" width="27.109375" style="7" customWidth="1"/>
    <col min="10498" max="10511" width="5.33203125" style="7" bestFit="1" customWidth="1"/>
    <col min="10512" max="10512" width="5.88671875" style="7" bestFit="1" customWidth="1"/>
    <col min="10513" max="10522" width="5.33203125" style="7" bestFit="1" customWidth="1"/>
    <col min="10523" max="10523" width="5.6640625" style="7" bestFit="1" customWidth="1"/>
    <col min="10524" max="10524" width="6.6640625" style="7" bestFit="1" customWidth="1"/>
    <col min="10525" max="10752" width="11.5546875" style="7"/>
    <col min="10753" max="10753" width="27.109375" style="7" customWidth="1"/>
    <col min="10754" max="10767" width="5.33203125" style="7" bestFit="1" customWidth="1"/>
    <col min="10768" max="10768" width="5.88671875" style="7" bestFit="1" customWidth="1"/>
    <col min="10769" max="10778" width="5.33203125" style="7" bestFit="1" customWidth="1"/>
    <col min="10779" max="10779" width="5.6640625" style="7" bestFit="1" customWidth="1"/>
    <col min="10780" max="10780" width="6.6640625" style="7" bestFit="1" customWidth="1"/>
    <col min="10781" max="11008" width="11.5546875" style="7"/>
    <col min="11009" max="11009" width="27.109375" style="7" customWidth="1"/>
    <col min="11010" max="11023" width="5.33203125" style="7" bestFit="1" customWidth="1"/>
    <col min="11024" max="11024" width="5.88671875" style="7" bestFit="1" customWidth="1"/>
    <col min="11025" max="11034" width="5.33203125" style="7" bestFit="1" customWidth="1"/>
    <col min="11035" max="11035" width="5.6640625" style="7" bestFit="1" customWidth="1"/>
    <col min="11036" max="11036" width="6.6640625" style="7" bestFit="1" customWidth="1"/>
    <col min="11037" max="11264" width="11.5546875" style="7"/>
    <col min="11265" max="11265" width="27.109375" style="7" customWidth="1"/>
    <col min="11266" max="11279" width="5.33203125" style="7" bestFit="1" customWidth="1"/>
    <col min="11280" max="11280" width="5.88671875" style="7" bestFit="1" customWidth="1"/>
    <col min="11281" max="11290" width="5.33203125" style="7" bestFit="1" customWidth="1"/>
    <col min="11291" max="11291" width="5.6640625" style="7" bestFit="1" customWidth="1"/>
    <col min="11292" max="11292" width="6.6640625" style="7" bestFit="1" customWidth="1"/>
    <col min="11293" max="11520" width="11.5546875" style="7"/>
    <col min="11521" max="11521" width="27.109375" style="7" customWidth="1"/>
    <col min="11522" max="11535" width="5.33203125" style="7" bestFit="1" customWidth="1"/>
    <col min="11536" max="11536" width="5.88671875" style="7" bestFit="1" customWidth="1"/>
    <col min="11537" max="11546" width="5.33203125" style="7" bestFit="1" customWidth="1"/>
    <col min="11547" max="11547" width="5.6640625" style="7" bestFit="1" customWidth="1"/>
    <col min="11548" max="11548" width="6.6640625" style="7" bestFit="1" customWidth="1"/>
    <col min="11549" max="11776" width="11.5546875" style="7"/>
    <col min="11777" max="11777" width="27.109375" style="7" customWidth="1"/>
    <col min="11778" max="11791" width="5.33203125" style="7" bestFit="1" customWidth="1"/>
    <col min="11792" max="11792" width="5.88671875" style="7" bestFit="1" customWidth="1"/>
    <col min="11793" max="11802" width="5.33203125" style="7" bestFit="1" customWidth="1"/>
    <col min="11803" max="11803" width="5.6640625" style="7" bestFit="1" customWidth="1"/>
    <col min="11804" max="11804" width="6.6640625" style="7" bestFit="1" customWidth="1"/>
    <col min="11805" max="12032" width="11.5546875" style="7"/>
    <col min="12033" max="12033" width="27.109375" style="7" customWidth="1"/>
    <col min="12034" max="12047" width="5.33203125" style="7" bestFit="1" customWidth="1"/>
    <col min="12048" max="12048" width="5.88671875" style="7" bestFit="1" customWidth="1"/>
    <col min="12049" max="12058" width="5.33203125" style="7" bestFit="1" customWidth="1"/>
    <col min="12059" max="12059" width="5.6640625" style="7" bestFit="1" customWidth="1"/>
    <col min="12060" max="12060" width="6.6640625" style="7" bestFit="1" customWidth="1"/>
    <col min="12061" max="12288" width="11.5546875" style="7"/>
    <col min="12289" max="12289" width="27.109375" style="7" customWidth="1"/>
    <col min="12290" max="12303" width="5.33203125" style="7" bestFit="1" customWidth="1"/>
    <col min="12304" max="12304" width="5.88671875" style="7" bestFit="1" customWidth="1"/>
    <col min="12305" max="12314" width="5.33203125" style="7" bestFit="1" customWidth="1"/>
    <col min="12315" max="12315" width="5.6640625" style="7" bestFit="1" customWidth="1"/>
    <col min="12316" max="12316" width="6.6640625" style="7" bestFit="1" customWidth="1"/>
    <col min="12317" max="12544" width="11.5546875" style="7"/>
    <col min="12545" max="12545" width="27.109375" style="7" customWidth="1"/>
    <col min="12546" max="12559" width="5.33203125" style="7" bestFit="1" customWidth="1"/>
    <col min="12560" max="12560" width="5.88671875" style="7" bestFit="1" customWidth="1"/>
    <col min="12561" max="12570" width="5.33203125" style="7" bestFit="1" customWidth="1"/>
    <col min="12571" max="12571" width="5.6640625" style="7" bestFit="1" customWidth="1"/>
    <col min="12572" max="12572" width="6.6640625" style="7" bestFit="1" customWidth="1"/>
    <col min="12573" max="12800" width="11.5546875" style="7"/>
    <col min="12801" max="12801" width="27.109375" style="7" customWidth="1"/>
    <col min="12802" max="12815" width="5.33203125" style="7" bestFit="1" customWidth="1"/>
    <col min="12816" max="12816" width="5.88671875" style="7" bestFit="1" customWidth="1"/>
    <col min="12817" max="12826" width="5.33203125" style="7" bestFit="1" customWidth="1"/>
    <col min="12827" max="12827" width="5.6640625" style="7" bestFit="1" customWidth="1"/>
    <col min="12828" max="12828" width="6.6640625" style="7" bestFit="1" customWidth="1"/>
    <col min="12829" max="13056" width="11.5546875" style="7"/>
    <col min="13057" max="13057" width="27.109375" style="7" customWidth="1"/>
    <col min="13058" max="13071" width="5.33203125" style="7" bestFit="1" customWidth="1"/>
    <col min="13072" max="13072" width="5.88671875" style="7" bestFit="1" customWidth="1"/>
    <col min="13073" max="13082" width="5.33203125" style="7" bestFit="1" customWidth="1"/>
    <col min="13083" max="13083" width="5.6640625" style="7" bestFit="1" customWidth="1"/>
    <col min="13084" max="13084" width="6.6640625" style="7" bestFit="1" customWidth="1"/>
    <col min="13085" max="13312" width="11.5546875" style="7"/>
    <col min="13313" max="13313" width="27.109375" style="7" customWidth="1"/>
    <col min="13314" max="13327" width="5.33203125" style="7" bestFit="1" customWidth="1"/>
    <col min="13328" max="13328" width="5.88671875" style="7" bestFit="1" customWidth="1"/>
    <col min="13329" max="13338" width="5.33203125" style="7" bestFit="1" customWidth="1"/>
    <col min="13339" max="13339" width="5.6640625" style="7" bestFit="1" customWidth="1"/>
    <col min="13340" max="13340" width="6.6640625" style="7" bestFit="1" customWidth="1"/>
    <col min="13341" max="13568" width="11.5546875" style="7"/>
    <col min="13569" max="13569" width="27.109375" style="7" customWidth="1"/>
    <col min="13570" max="13583" width="5.33203125" style="7" bestFit="1" customWidth="1"/>
    <col min="13584" max="13584" width="5.88671875" style="7" bestFit="1" customWidth="1"/>
    <col min="13585" max="13594" width="5.33203125" style="7" bestFit="1" customWidth="1"/>
    <col min="13595" max="13595" width="5.6640625" style="7" bestFit="1" customWidth="1"/>
    <col min="13596" max="13596" width="6.6640625" style="7" bestFit="1" customWidth="1"/>
    <col min="13597" max="13824" width="11.5546875" style="7"/>
    <col min="13825" max="13825" width="27.109375" style="7" customWidth="1"/>
    <col min="13826" max="13839" width="5.33203125" style="7" bestFit="1" customWidth="1"/>
    <col min="13840" max="13840" width="5.88671875" style="7" bestFit="1" customWidth="1"/>
    <col min="13841" max="13850" width="5.33203125" style="7" bestFit="1" customWidth="1"/>
    <col min="13851" max="13851" width="5.6640625" style="7" bestFit="1" customWidth="1"/>
    <col min="13852" max="13852" width="6.6640625" style="7" bestFit="1" customWidth="1"/>
    <col min="13853" max="14080" width="11.5546875" style="7"/>
    <col min="14081" max="14081" width="27.109375" style="7" customWidth="1"/>
    <col min="14082" max="14095" width="5.33203125" style="7" bestFit="1" customWidth="1"/>
    <col min="14096" max="14096" width="5.88671875" style="7" bestFit="1" customWidth="1"/>
    <col min="14097" max="14106" width="5.33203125" style="7" bestFit="1" customWidth="1"/>
    <col min="14107" max="14107" width="5.6640625" style="7" bestFit="1" customWidth="1"/>
    <col min="14108" max="14108" width="6.6640625" style="7" bestFit="1" customWidth="1"/>
    <col min="14109" max="14336" width="11.5546875" style="7"/>
    <col min="14337" max="14337" width="27.109375" style="7" customWidth="1"/>
    <col min="14338" max="14351" width="5.33203125" style="7" bestFit="1" customWidth="1"/>
    <col min="14352" max="14352" width="5.88671875" style="7" bestFit="1" customWidth="1"/>
    <col min="14353" max="14362" width="5.33203125" style="7" bestFit="1" customWidth="1"/>
    <col min="14363" max="14363" width="5.6640625" style="7" bestFit="1" customWidth="1"/>
    <col min="14364" max="14364" width="6.6640625" style="7" bestFit="1" customWidth="1"/>
    <col min="14365" max="14592" width="11.5546875" style="7"/>
    <col min="14593" max="14593" width="27.109375" style="7" customWidth="1"/>
    <col min="14594" max="14607" width="5.33203125" style="7" bestFit="1" customWidth="1"/>
    <col min="14608" max="14608" width="5.88671875" style="7" bestFit="1" customWidth="1"/>
    <col min="14609" max="14618" width="5.33203125" style="7" bestFit="1" customWidth="1"/>
    <col min="14619" max="14619" width="5.6640625" style="7" bestFit="1" customWidth="1"/>
    <col min="14620" max="14620" width="6.6640625" style="7" bestFit="1" customWidth="1"/>
    <col min="14621" max="14848" width="11.5546875" style="7"/>
    <col min="14849" max="14849" width="27.109375" style="7" customWidth="1"/>
    <col min="14850" max="14863" width="5.33203125" style="7" bestFit="1" customWidth="1"/>
    <col min="14864" max="14864" width="5.88671875" style="7" bestFit="1" customWidth="1"/>
    <col min="14865" max="14874" width="5.33203125" style="7" bestFit="1" customWidth="1"/>
    <col min="14875" max="14875" width="5.6640625" style="7" bestFit="1" customWidth="1"/>
    <col min="14876" max="14876" width="6.6640625" style="7" bestFit="1" customWidth="1"/>
    <col min="14877" max="15104" width="11.5546875" style="7"/>
    <col min="15105" max="15105" width="27.109375" style="7" customWidth="1"/>
    <col min="15106" max="15119" width="5.33203125" style="7" bestFit="1" customWidth="1"/>
    <col min="15120" max="15120" width="5.88671875" style="7" bestFit="1" customWidth="1"/>
    <col min="15121" max="15130" width="5.33203125" style="7" bestFit="1" customWidth="1"/>
    <col min="15131" max="15131" width="5.6640625" style="7" bestFit="1" customWidth="1"/>
    <col min="15132" max="15132" width="6.6640625" style="7" bestFit="1" customWidth="1"/>
    <col min="15133" max="15360" width="11.5546875" style="7"/>
    <col min="15361" max="15361" width="27.109375" style="7" customWidth="1"/>
    <col min="15362" max="15375" width="5.33203125" style="7" bestFit="1" customWidth="1"/>
    <col min="15376" max="15376" width="5.88671875" style="7" bestFit="1" customWidth="1"/>
    <col min="15377" max="15386" width="5.33203125" style="7" bestFit="1" customWidth="1"/>
    <col min="15387" max="15387" width="5.6640625" style="7" bestFit="1" customWidth="1"/>
    <col min="15388" max="15388" width="6.6640625" style="7" bestFit="1" customWidth="1"/>
    <col min="15389" max="15616" width="11.5546875" style="7"/>
    <col min="15617" max="15617" width="27.109375" style="7" customWidth="1"/>
    <col min="15618" max="15631" width="5.33203125" style="7" bestFit="1" customWidth="1"/>
    <col min="15632" max="15632" width="5.88671875" style="7" bestFit="1" customWidth="1"/>
    <col min="15633" max="15642" width="5.33203125" style="7" bestFit="1" customWidth="1"/>
    <col min="15643" max="15643" width="5.6640625" style="7" bestFit="1" customWidth="1"/>
    <col min="15644" max="15644" width="6.6640625" style="7" bestFit="1" customWidth="1"/>
    <col min="15645" max="15872" width="11.5546875" style="7"/>
    <col min="15873" max="15873" width="27.109375" style="7" customWidth="1"/>
    <col min="15874" max="15887" width="5.33203125" style="7" bestFit="1" customWidth="1"/>
    <col min="15888" max="15888" width="5.88671875" style="7" bestFit="1" customWidth="1"/>
    <col min="15889" max="15898" width="5.33203125" style="7" bestFit="1" customWidth="1"/>
    <col min="15899" max="15899" width="5.6640625" style="7" bestFit="1" customWidth="1"/>
    <col min="15900" max="15900" width="6.6640625" style="7" bestFit="1" customWidth="1"/>
    <col min="15901" max="16128" width="11.5546875" style="7"/>
    <col min="16129" max="16129" width="27.109375" style="7" customWidth="1"/>
    <col min="16130" max="16143" width="5.33203125" style="7" bestFit="1" customWidth="1"/>
    <col min="16144" max="16144" width="5.88671875" style="7" bestFit="1" customWidth="1"/>
    <col min="16145" max="16154" width="5.33203125" style="7" bestFit="1" customWidth="1"/>
    <col min="16155" max="16155" width="5.6640625" style="7" bestFit="1" customWidth="1"/>
    <col min="16156" max="16156" width="6.6640625" style="7" bestFit="1" customWidth="1"/>
    <col min="16157" max="16384" width="11.5546875" style="7"/>
  </cols>
  <sheetData>
    <row r="1" spans="1:31" s="2" customFormat="1" ht="20.100000000000001" customHeight="1">
      <c r="A1" s="1594" t="s">
        <v>2775</v>
      </c>
      <c r="B1" s="1"/>
      <c r="C1" s="1"/>
      <c r="D1" s="1"/>
      <c r="E1" s="1"/>
      <c r="F1" s="1"/>
      <c r="G1" s="1"/>
      <c r="H1" s="1"/>
      <c r="I1" s="1"/>
      <c r="J1" s="1"/>
      <c r="K1" s="1"/>
      <c r="L1" s="1"/>
      <c r="M1" s="1"/>
      <c r="N1" s="1"/>
      <c r="O1" s="1"/>
      <c r="P1" s="1"/>
      <c r="Q1" s="1"/>
      <c r="R1" s="1"/>
      <c r="S1" s="1"/>
      <c r="T1" s="1"/>
      <c r="U1" s="1"/>
      <c r="V1" s="1"/>
      <c r="W1" s="1"/>
      <c r="X1" s="1"/>
      <c r="Y1" s="1"/>
      <c r="Z1" s="1"/>
      <c r="AA1" s="1"/>
      <c r="AB1" s="1"/>
    </row>
    <row r="2" spans="1:31" s="4" customFormat="1" ht="24" customHeight="1">
      <c r="A2" s="3" t="s">
        <v>0</v>
      </c>
      <c r="B2" s="3"/>
      <c r="C2" s="3"/>
      <c r="D2" s="3"/>
      <c r="E2" s="3"/>
      <c r="F2" s="3"/>
      <c r="G2" s="3"/>
      <c r="H2" s="3"/>
      <c r="I2" s="3"/>
      <c r="J2" s="3"/>
      <c r="K2" s="3"/>
      <c r="L2" s="3"/>
      <c r="M2" s="3"/>
      <c r="N2" s="3"/>
      <c r="O2" s="3"/>
      <c r="P2" s="3"/>
      <c r="Q2" s="3"/>
      <c r="R2" s="3"/>
      <c r="S2" s="3"/>
      <c r="T2" s="3"/>
      <c r="U2" s="3"/>
      <c r="V2" s="3"/>
      <c r="W2" s="3"/>
      <c r="X2" s="3"/>
      <c r="Y2" s="3"/>
      <c r="Z2" s="3"/>
      <c r="AA2" s="3"/>
      <c r="AB2" s="3"/>
    </row>
    <row r="3" spans="1:31" s="6" customFormat="1" ht="20.100000000000001" customHeight="1">
      <c r="A3" s="5">
        <v>46112</v>
      </c>
      <c r="B3" s="5"/>
      <c r="C3" s="5"/>
      <c r="D3" s="5"/>
      <c r="E3" s="5"/>
      <c r="F3" s="5"/>
      <c r="G3" s="5"/>
      <c r="H3" s="5"/>
      <c r="I3" s="5"/>
      <c r="J3" s="5"/>
      <c r="K3" s="5"/>
      <c r="L3" s="5"/>
      <c r="M3" s="5"/>
      <c r="N3" s="5"/>
      <c r="O3" s="5"/>
      <c r="P3" s="5"/>
      <c r="Q3" s="5"/>
      <c r="R3" s="5"/>
      <c r="S3" s="5"/>
      <c r="T3" s="5"/>
      <c r="U3" s="5"/>
      <c r="V3" s="5"/>
      <c r="W3" s="5"/>
      <c r="X3" s="5"/>
      <c r="Y3" s="5"/>
      <c r="Z3" s="5"/>
      <c r="AA3" s="5"/>
      <c r="AB3" s="5"/>
    </row>
    <row r="4" spans="1:31" ht="7.5" customHeight="1"/>
    <row r="5" spans="1:31" ht="7.5" customHeight="1" thickBot="1"/>
    <row r="6" spans="1:31" ht="95.1" customHeight="1">
      <c r="A6" s="9" t="s">
        <v>1</v>
      </c>
      <c r="B6" s="10" t="s">
        <v>2</v>
      </c>
      <c r="C6" s="10" t="s">
        <v>3</v>
      </c>
      <c r="D6" s="10" t="s">
        <v>4</v>
      </c>
      <c r="E6" s="10" t="s">
        <v>5</v>
      </c>
      <c r="F6" s="10" t="s">
        <v>6</v>
      </c>
      <c r="G6" s="10" t="s">
        <v>7</v>
      </c>
      <c r="H6" s="10" t="s">
        <v>8</v>
      </c>
      <c r="I6" s="10" t="s">
        <v>9</v>
      </c>
      <c r="J6" s="10" t="s">
        <v>10</v>
      </c>
      <c r="K6" s="10" t="s">
        <v>11</v>
      </c>
      <c r="L6" s="10" t="s">
        <v>12</v>
      </c>
      <c r="M6" s="10" t="s">
        <v>13</v>
      </c>
      <c r="N6" s="10" t="s">
        <v>14</v>
      </c>
      <c r="O6" s="10" t="s">
        <v>15</v>
      </c>
      <c r="P6" s="10" t="s">
        <v>16</v>
      </c>
      <c r="Q6" s="10" t="s">
        <v>17</v>
      </c>
      <c r="R6" s="10" t="s">
        <v>18</v>
      </c>
      <c r="S6" s="10" t="s">
        <v>19</v>
      </c>
      <c r="T6" s="10" t="s">
        <v>20</v>
      </c>
      <c r="U6" s="10" t="s">
        <v>21</v>
      </c>
      <c r="V6" s="10" t="s">
        <v>22</v>
      </c>
      <c r="W6" s="10" t="s">
        <v>23</v>
      </c>
      <c r="X6" s="10" t="s">
        <v>24</v>
      </c>
      <c r="Y6" s="10" t="s">
        <v>25</v>
      </c>
      <c r="Z6" s="10" t="s">
        <v>26</v>
      </c>
      <c r="AA6" s="11" t="s">
        <v>27</v>
      </c>
      <c r="AB6" s="12" t="s">
        <v>28</v>
      </c>
      <c r="AC6" s="13"/>
      <c r="AD6" s="13"/>
      <c r="AE6" s="13"/>
    </row>
    <row r="7" spans="1:31" ht="3.75" customHeight="1">
      <c r="A7" s="14"/>
      <c r="B7" s="15"/>
      <c r="C7" s="15"/>
      <c r="D7" s="15"/>
      <c r="E7" s="15"/>
      <c r="F7" s="15"/>
      <c r="G7" s="15"/>
      <c r="H7" s="15"/>
      <c r="I7" s="15"/>
      <c r="J7" s="15"/>
      <c r="K7" s="15"/>
      <c r="L7" s="15"/>
      <c r="M7" s="15"/>
      <c r="N7" s="15"/>
      <c r="O7" s="15"/>
      <c r="P7" s="15"/>
      <c r="Q7" s="15"/>
      <c r="R7" s="15"/>
      <c r="S7" s="15"/>
      <c r="T7" s="15"/>
      <c r="U7" s="15"/>
      <c r="V7" s="15"/>
      <c r="W7" s="15"/>
      <c r="X7" s="15"/>
      <c r="Y7" s="15"/>
      <c r="Z7" s="15"/>
      <c r="AA7" s="16"/>
      <c r="AB7" s="17"/>
      <c r="AC7" s="13"/>
      <c r="AD7" s="13"/>
      <c r="AE7" s="13"/>
    </row>
    <row r="8" spans="1:31" ht="10.5" customHeight="1">
      <c r="A8" s="18"/>
      <c r="B8" s="18"/>
      <c r="C8" s="18"/>
      <c r="D8" s="18"/>
      <c r="E8" s="18"/>
      <c r="F8" s="18"/>
      <c r="G8" s="18"/>
      <c r="H8" s="18"/>
      <c r="I8" s="18"/>
      <c r="J8" s="18"/>
      <c r="K8" s="18"/>
      <c r="L8" s="18"/>
      <c r="M8" s="18"/>
      <c r="N8" s="18"/>
      <c r="O8" s="18"/>
      <c r="P8" s="18"/>
      <c r="Q8" s="18"/>
      <c r="R8" s="18"/>
      <c r="S8" s="18"/>
      <c r="T8" s="18"/>
      <c r="U8" s="18"/>
      <c r="V8" s="18"/>
      <c r="W8" s="18"/>
      <c r="X8" s="18"/>
      <c r="Y8" s="18"/>
      <c r="Z8" s="18"/>
      <c r="AA8" s="18"/>
      <c r="AB8" s="19"/>
      <c r="AC8" s="13"/>
      <c r="AD8" s="13"/>
      <c r="AE8" s="13"/>
    </row>
    <row r="9" spans="1:31" s="24" customFormat="1" ht="20.100000000000001" customHeight="1">
      <c r="A9" s="20" t="s">
        <v>29</v>
      </c>
      <c r="B9" s="21">
        <v>1</v>
      </c>
      <c r="C9" s="21">
        <v>4</v>
      </c>
      <c r="D9" s="21">
        <v>3</v>
      </c>
      <c r="E9" s="21">
        <v>13</v>
      </c>
      <c r="F9" s="21">
        <v>1</v>
      </c>
      <c r="G9" s="21">
        <v>4</v>
      </c>
      <c r="H9" s="21">
        <v>10</v>
      </c>
      <c r="I9" s="21">
        <v>9</v>
      </c>
      <c r="J9" s="21">
        <v>0</v>
      </c>
      <c r="K9" s="21">
        <v>3</v>
      </c>
      <c r="L9" s="21">
        <v>4</v>
      </c>
      <c r="M9" s="21">
        <v>8</v>
      </c>
      <c r="N9" s="21">
        <v>10</v>
      </c>
      <c r="O9" s="21">
        <v>6</v>
      </c>
      <c r="P9" s="21">
        <v>164</v>
      </c>
      <c r="Q9" s="21">
        <v>3</v>
      </c>
      <c r="R9" s="21">
        <v>1</v>
      </c>
      <c r="S9" s="21">
        <v>2</v>
      </c>
      <c r="T9" s="21">
        <v>1</v>
      </c>
      <c r="U9" s="21">
        <v>8</v>
      </c>
      <c r="V9" s="21">
        <v>3</v>
      </c>
      <c r="W9" s="21">
        <v>6</v>
      </c>
      <c r="X9" s="21">
        <v>2</v>
      </c>
      <c r="Y9" s="21">
        <v>1</v>
      </c>
      <c r="Z9" s="21">
        <v>3</v>
      </c>
      <c r="AA9" s="21">
        <v>0</v>
      </c>
      <c r="AB9" s="22">
        <v>270</v>
      </c>
      <c r="AC9" s="23"/>
    </row>
    <row r="10" spans="1:31" s="24" customFormat="1" ht="20.100000000000001" customHeight="1">
      <c r="A10" s="20" t="s">
        <v>30</v>
      </c>
      <c r="B10" s="21">
        <v>0</v>
      </c>
      <c r="C10" s="21">
        <v>0</v>
      </c>
      <c r="D10" s="21">
        <v>0</v>
      </c>
      <c r="E10" s="21">
        <v>1</v>
      </c>
      <c r="F10" s="21">
        <v>0</v>
      </c>
      <c r="G10" s="21">
        <v>1</v>
      </c>
      <c r="H10" s="21">
        <v>0</v>
      </c>
      <c r="I10" s="21">
        <v>1</v>
      </c>
      <c r="J10" s="21">
        <v>0</v>
      </c>
      <c r="K10" s="21">
        <v>0</v>
      </c>
      <c r="L10" s="21">
        <v>1</v>
      </c>
      <c r="M10" s="21">
        <v>1</v>
      </c>
      <c r="N10" s="21">
        <v>1</v>
      </c>
      <c r="O10" s="21">
        <v>1</v>
      </c>
      <c r="P10" s="21">
        <v>12</v>
      </c>
      <c r="Q10" s="21">
        <v>1</v>
      </c>
      <c r="R10" s="21">
        <v>0</v>
      </c>
      <c r="S10" s="21">
        <v>0</v>
      </c>
      <c r="T10" s="21">
        <v>0</v>
      </c>
      <c r="U10" s="21">
        <v>3</v>
      </c>
      <c r="V10" s="21">
        <v>0</v>
      </c>
      <c r="W10" s="21">
        <v>1</v>
      </c>
      <c r="X10" s="21">
        <v>0</v>
      </c>
      <c r="Y10" s="21">
        <v>1</v>
      </c>
      <c r="Z10" s="21">
        <v>1</v>
      </c>
      <c r="AA10" s="21">
        <v>0</v>
      </c>
      <c r="AB10" s="22">
        <v>26</v>
      </c>
      <c r="AC10" s="23"/>
    </row>
    <row r="11" spans="1:31" s="24" customFormat="1" ht="27" customHeight="1">
      <c r="A11" s="25" t="s">
        <v>31</v>
      </c>
      <c r="B11" s="21">
        <v>3</v>
      </c>
      <c r="C11" s="21">
        <v>8</v>
      </c>
      <c r="D11" s="21">
        <v>2</v>
      </c>
      <c r="E11" s="21">
        <v>17</v>
      </c>
      <c r="F11" s="21">
        <v>2</v>
      </c>
      <c r="G11" s="21">
        <v>5</v>
      </c>
      <c r="H11" s="21">
        <v>9</v>
      </c>
      <c r="I11" s="21">
        <v>10</v>
      </c>
      <c r="J11" s="21">
        <v>1</v>
      </c>
      <c r="K11" s="21">
        <v>3</v>
      </c>
      <c r="L11" s="21">
        <v>8</v>
      </c>
      <c r="M11" s="21">
        <v>13</v>
      </c>
      <c r="N11" s="21">
        <v>11</v>
      </c>
      <c r="O11" s="21">
        <v>8</v>
      </c>
      <c r="P11" s="21">
        <v>171</v>
      </c>
      <c r="Q11" s="21">
        <v>4</v>
      </c>
      <c r="R11" s="21">
        <v>1</v>
      </c>
      <c r="S11" s="21">
        <v>5</v>
      </c>
      <c r="T11" s="21">
        <v>3</v>
      </c>
      <c r="U11" s="21">
        <v>11</v>
      </c>
      <c r="V11" s="21">
        <v>4</v>
      </c>
      <c r="W11" s="21">
        <v>6</v>
      </c>
      <c r="X11" s="21">
        <v>4</v>
      </c>
      <c r="Y11" s="21">
        <v>1</v>
      </c>
      <c r="Z11" s="21">
        <v>3</v>
      </c>
      <c r="AA11" s="21">
        <v>2</v>
      </c>
      <c r="AB11" s="22">
        <v>315</v>
      </c>
      <c r="AC11" s="23"/>
    </row>
    <row r="12" spans="1:31" s="24" customFormat="1" ht="20.100000000000001" customHeight="1">
      <c r="A12" s="26" t="s">
        <v>32</v>
      </c>
      <c r="B12" s="21">
        <v>0</v>
      </c>
      <c r="C12" s="21">
        <v>1</v>
      </c>
      <c r="D12" s="21">
        <v>0</v>
      </c>
      <c r="E12" s="21">
        <v>1</v>
      </c>
      <c r="F12" s="21">
        <v>0</v>
      </c>
      <c r="G12" s="21">
        <v>0</v>
      </c>
      <c r="H12" s="21">
        <v>0</v>
      </c>
      <c r="I12" s="21">
        <v>0</v>
      </c>
      <c r="J12" s="21">
        <v>0</v>
      </c>
      <c r="K12" s="21">
        <v>0</v>
      </c>
      <c r="L12" s="21">
        <v>0</v>
      </c>
      <c r="M12" s="21">
        <v>0</v>
      </c>
      <c r="N12" s="21">
        <v>1</v>
      </c>
      <c r="O12" s="21">
        <v>1</v>
      </c>
      <c r="P12" s="21">
        <v>10</v>
      </c>
      <c r="Q12" s="21">
        <v>0</v>
      </c>
      <c r="R12" s="21">
        <v>0</v>
      </c>
      <c r="S12" s="21">
        <v>0</v>
      </c>
      <c r="T12" s="21">
        <v>0</v>
      </c>
      <c r="U12" s="21">
        <v>1</v>
      </c>
      <c r="V12" s="21">
        <v>0</v>
      </c>
      <c r="W12" s="21">
        <v>0</v>
      </c>
      <c r="X12" s="21">
        <v>0</v>
      </c>
      <c r="Y12" s="21">
        <v>0</v>
      </c>
      <c r="Z12" s="21">
        <v>0</v>
      </c>
      <c r="AA12" s="21">
        <v>0</v>
      </c>
      <c r="AB12" s="22">
        <v>15</v>
      </c>
      <c r="AC12" s="23"/>
    </row>
    <row r="13" spans="1:31" s="24" customFormat="1" ht="20.100000000000001" customHeight="1">
      <c r="A13" s="26" t="s">
        <v>33</v>
      </c>
      <c r="B13" s="21">
        <v>0</v>
      </c>
      <c r="C13" s="21">
        <v>1</v>
      </c>
      <c r="D13" s="21">
        <v>0</v>
      </c>
      <c r="E13" s="21">
        <v>2</v>
      </c>
      <c r="F13" s="21">
        <v>0</v>
      </c>
      <c r="G13" s="21">
        <v>1</v>
      </c>
      <c r="H13" s="21">
        <v>2</v>
      </c>
      <c r="I13" s="21">
        <v>2</v>
      </c>
      <c r="J13" s="21">
        <v>0</v>
      </c>
      <c r="K13" s="21">
        <v>0</v>
      </c>
      <c r="L13" s="21">
        <v>2</v>
      </c>
      <c r="M13" s="21">
        <v>1</v>
      </c>
      <c r="N13" s="21">
        <v>2</v>
      </c>
      <c r="O13" s="21">
        <v>2</v>
      </c>
      <c r="P13" s="21">
        <v>38</v>
      </c>
      <c r="Q13" s="21">
        <v>1</v>
      </c>
      <c r="R13" s="21">
        <v>0</v>
      </c>
      <c r="S13" s="21">
        <v>0</v>
      </c>
      <c r="T13" s="21">
        <v>0</v>
      </c>
      <c r="U13" s="21">
        <v>3</v>
      </c>
      <c r="V13" s="21">
        <v>1</v>
      </c>
      <c r="W13" s="21">
        <v>1</v>
      </c>
      <c r="X13" s="21">
        <v>1</v>
      </c>
      <c r="Y13" s="21">
        <v>0</v>
      </c>
      <c r="Z13" s="21">
        <v>1</v>
      </c>
      <c r="AA13" s="21">
        <v>0</v>
      </c>
      <c r="AB13" s="22">
        <v>61</v>
      </c>
      <c r="AC13" s="23"/>
    </row>
    <row r="14" spans="1:31" s="24" customFormat="1" ht="20.100000000000001" customHeight="1">
      <c r="A14" s="24" t="s">
        <v>34</v>
      </c>
      <c r="B14" s="21">
        <v>0</v>
      </c>
      <c r="C14" s="21">
        <v>2</v>
      </c>
      <c r="D14" s="21">
        <v>0</v>
      </c>
      <c r="E14" s="21">
        <v>7</v>
      </c>
      <c r="F14" s="21">
        <v>0</v>
      </c>
      <c r="G14" s="21">
        <v>3</v>
      </c>
      <c r="H14" s="21">
        <v>5</v>
      </c>
      <c r="I14" s="21">
        <v>4</v>
      </c>
      <c r="J14" s="21">
        <v>0</v>
      </c>
      <c r="K14" s="21">
        <v>2</v>
      </c>
      <c r="L14" s="21">
        <v>3</v>
      </c>
      <c r="M14" s="21">
        <v>4</v>
      </c>
      <c r="N14" s="21">
        <v>5</v>
      </c>
      <c r="O14" s="21">
        <v>3</v>
      </c>
      <c r="P14" s="21">
        <v>92</v>
      </c>
      <c r="Q14" s="21">
        <v>1</v>
      </c>
      <c r="R14" s="21">
        <v>1</v>
      </c>
      <c r="S14" s="21">
        <v>2</v>
      </c>
      <c r="T14" s="21">
        <v>1</v>
      </c>
      <c r="U14" s="21">
        <v>6</v>
      </c>
      <c r="V14" s="21">
        <v>2</v>
      </c>
      <c r="W14" s="21">
        <v>2</v>
      </c>
      <c r="X14" s="21">
        <v>2</v>
      </c>
      <c r="Y14" s="21">
        <v>1</v>
      </c>
      <c r="Z14" s="21">
        <v>1</v>
      </c>
      <c r="AA14" s="21">
        <v>0</v>
      </c>
      <c r="AB14" s="22">
        <v>149</v>
      </c>
      <c r="AC14" s="23"/>
    </row>
    <row r="15" spans="1:31" s="24" customFormat="1" ht="20.100000000000001" customHeight="1">
      <c r="A15" s="24" t="s">
        <v>35</v>
      </c>
      <c r="B15" s="21">
        <v>0</v>
      </c>
      <c r="C15" s="21">
        <v>0</v>
      </c>
      <c r="D15" s="21">
        <v>0</v>
      </c>
      <c r="E15" s="21">
        <v>0</v>
      </c>
      <c r="F15" s="21">
        <v>0</v>
      </c>
      <c r="G15" s="21">
        <v>0</v>
      </c>
      <c r="H15" s="21">
        <v>0</v>
      </c>
      <c r="I15" s="21">
        <v>0</v>
      </c>
      <c r="J15" s="21">
        <v>0</v>
      </c>
      <c r="K15" s="21">
        <v>0</v>
      </c>
      <c r="L15" s="21">
        <v>0</v>
      </c>
      <c r="M15" s="21">
        <v>0</v>
      </c>
      <c r="N15" s="21">
        <v>0</v>
      </c>
      <c r="O15" s="21">
        <v>0</v>
      </c>
      <c r="P15" s="21">
        <v>1</v>
      </c>
      <c r="Q15" s="21">
        <v>0</v>
      </c>
      <c r="R15" s="21">
        <v>0</v>
      </c>
      <c r="S15" s="21">
        <v>0</v>
      </c>
      <c r="T15" s="21">
        <v>0</v>
      </c>
      <c r="U15" s="21">
        <v>0</v>
      </c>
      <c r="V15" s="21">
        <v>0</v>
      </c>
      <c r="W15" s="21">
        <v>0</v>
      </c>
      <c r="X15" s="21">
        <v>0</v>
      </c>
      <c r="Y15" s="21">
        <v>0</v>
      </c>
      <c r="Z15" s="21">
        <v>0</v>
      </c>
      <c r="AA15" s="21">
        <v>0</v>
      </c>
      <c r="AB15" s="22">
        <v>1</v>
      </c>
      <c r="AC15" s="23"/>
    </row>
    <row r="16" spans="1:31" s="24" customFormat="1" ht="20.100000000000001" customHeight="1">
      <c r="A16" s="24" t="s">
        <v>36</v>
      </c>
      <c r="B16" s="21">
        <v>0</v>
      </c>
      <c r="C16" s="21">
        <v>2</v>
      </c>
      <c r="D16" s="21">
        <v>2</v>
      </c>
      <c r="E16" s="21">
        <v>6</v>
      </c>
      <c r="F16" s="21">
        <v>1</v>
      </c>
      <c r="G16" s="21">
        <v>2</v>
      </c>
      <c r="H16" s="21">
        <v>6</v>
      </c>
      <c r="I16" s="21">
        <v>2</v>
      </c>
      <c r="J16" s="21">
        <v>0</v>
      </c>
      <c r="K16" s="21">
        <v>1</v>
      </c>
      <c r="L16" s="21">
        <v>7</v>
      </c>
      <c r="M16" s="21">
        <v>3</v>
      </c>
      <c r="N16" s="21">
        <v>5</v>
      </c>
      <c r="O16" s="21">
        <v>2</v>
      </c>
      <c r="P16" s="21">
        <v>73</v>
      </c>
      <c r="Q16" s="21">
        <v>2</v>
      </c>
      <c r="R16" s="21">
        <v>1</v>
      </c>
      <c r="S16" s="21">
        <v>2</v>
      </c>
      <c r="T16" s="21">
        <v>1</v>
      </c>
      <c r="U16" s="21">
        <v>6</v>
      </c>
      <c r="V16" s="21">
        <v>3</v>
      </c>
      <c r="W16" s="21">
        <v>2</v>
      </c>
      <c r="X16" s="21">
        <v>2</v>
      </c>
      <c r="Y16" s="21">
        <v>1</v>
      </c>
      <c r="Z16" s="21">
        <v>2</v>
      </c>
      <c r="AA16" s="21">
        <v>0</v>
      </c>
      <c r="AB16" s="22">
        <v>134</v>
      </c>
      <c r="AC16" s="23"/>
    </row>
    <row r="17" spans="1:31" s="24" customFormat="1" ht="20.100000000000001" customHeight="1">
      <c r="A17" s="24" t="s">
        <v>37</v>
      </c>
      <c r="B17" s="21">
        <v>4</v>
      </c>
      <c r="C17" s="21">
        <v>17</v>
      </c>
      <c r="D17" s="21">
        <v>4</v>
      </c>
      <c r="E17" s="21">
        <v>22</v>
      </c>
      <c r="F17" s="21">
        <v>5</v>
      </c>
      <c r="G17" s="21">
        <v>18</v>
      </c>
      <c r="H17" s="21">
        <v>7</v>
      </c>
      <c r="I17" s="21">
        <v>18</v>
      </c>
      <c r="J17" s="21">
        <v>3</v>
      </c>
      <c r="K17" s="21">
        <v>5</v>
      </c>
      <c r="L17" s="21">
        <v>5</v>
      </c>
      <c r="M17" s="21">
        <v>12</v>
      </c>
      <c r="N17" s="21">
        <v>13</v>
      </c>
      <c r="O17" s="21">
        <v>14</v>
      </c>
      <c r="P17" s="21">
        <v>71</v>
      </c>
      <c r="Q17" s="21">
        <v>1</v>
      </c>
      <c r="R17" s="21">
        <v>1</v>
      </c>
      <c r="S17" s="21">
        <v>3</v>
      </c>
      <c r="T17" s="21">
        <v>3</v>
      </c>
      <c r="U17" s="21">
        <v>21</v>
      </c>
      <c r="V17" s="21">
        <v>18</v>
      </c>
      <c r="W17" s="21">
        <v>8</v>
      </c>
      <c r="X17" s="21">
        <v>4</v>
      </c>
      <c r="Y17" s="21">
        <v>3</v>
      </c>
      <c r="Z17" s="21">
        <v>2</v>
      </c>
      <c r="AA17" s="21">
        <v>0</v>
      </c>
      <c r="AB17" s="22">
        <v>282</v>
      </c>
      <c r="AC17" s="23"/>
    </row>
    <row r="18" spans="1:31" s="24" customFormat="1" ht="20.100000000000001" customHeight="1">
      <c r="A18" s="24" t="s">
        <v>38</v>
      </c>
      <c r="B18" s="21">
        <v>0</v>
      </c>
      <c r="C18" s="21">
        <v>0</v>
      </c>
      <c r="D18" s="21">
        <v>0</v>
      </c>
      <c r="E18" s="21">
        <v>1</v>
      </c>
      <c r="F18" s="21">
        <v>0</v>
      </c>
      <c r="G18" s="21">
        <v>0</v>
      </c>
      <c r="H18" s="21">
        <v>0</v>
      </c>
      <c r="I18" s="21">
        <v>0</v>
      </c>
      <c r="J18" s="21">
        <v>0</v>
      </c>
      <c r="K18" s="21">
        <v>0</v>
      </c>
      <c r="L18" s="21">
        <v>0</v>
      </c>
      <c r="M18" s="21">
        <v>0</v>
      </c>
      <c r="N18" s="21">
        <v>1</v>
      </c>
      <c r="O18" s="21">
        <v>1</v>
      </c>
      <c r="P18" s="21">
        <v>7</v>
      </c>
      <c r="Q18" s="21">
        <v>0</v>
      </c>
      <c r="R18" s="21">
        <v>0</v>
      </c>
      <c r="S18" s="21">
        <v>0</v>
      </c>
      <c r="T18" s="21">
        <v>0</v>
      </c>
      <c r="U18" s="21">
        <v>1</v>
      </c>
      <c r="V18" s="21">
        <v>0</v>
      </c>
      <c r="W18" s="21">
        <v>0</v>
      </c>
      <c r="X18" s="21">
        <v>0</v>
      </c>
      <c r="Y18" s="21">
        <v>0</v>
      </c>
      <c r="Z18" s="21">
        <v>0</v>
      </c>
      <c r="AA18" s="21">
        <v>0</v>
      </c>
      <c r="AB18" s="22">
        <v>11</v>
      </c>
      <c r="AC18" s="23"/>
    </row>
    <row r="19" spans="1:31" s="24" customFormat="1" ht="20.100000000000001" customHeight="1">
      <c r="A19" s="24" t="s">
        <v>39</v>
      </c>
      <c r="B19" s="21">
        <v>0</v>
      </c>
      <c r="C19" s="21">
        <v>1</v>
      </c>
      <c r="D19" s="21">
        <v>0</v>
      </c>
      <c r="E19" s="21">
        <v>2</v>
      </c>
      <c r="F19" s="21">
        <v>0</v>
      </c>
      <c r="G19" s="21">
        <v>1</v>
      </c>
      <c r="H19" s="21">
        <v>1</v>
      </c>
      <c r="I19" s="21">
        <v>2</v>
      </c>
      <c r="J19" s="21">
        <v>0</v>
      </c>
      <c r="K19" s="21">
        <v>1</v>
      </c>
      <c r="L19" s="21">
        <v>3</v>
      </c>
      <c r="M19" s="21">
        <v>1</v>
      </c>
      <c r="N19" s="21">
        <v>3</v>
      </c>
      <c r="O19" s="21">
        <v>2</v>
      </c>
      <c r="P19" s="21">
        <v>29</v>
      </c>
      <c r="Q19" s="21">
        <v>1</v>
      </c>
      <c r="R19" s="21">
        <v>0</v>
      </c>
      <c r="S19" s="21">
        <v>0</v>
      </c>
      <c r="T19" s="21">
        <v>0</v>
      </c>
      <c r="U19" s="21">
        <v>3</v>
      </c>
      <c r="V19" s="21">
        <v>0</v>
      </c>
      <c r="W19" s="21">
        <v>0</v>
      </c>
      <c r="X19" s="21">
        <v>1</v>
      </c>
      <c r="Y19" s="21">
        <v>0</v>
      </c>
      <c r="Z19" s="21">
        <v>1</v>
      </c>
      <c r="AA19" s="21">
        <v>0</v>
      </c>
      <c r="AB19" s="22">
        <v>52</v>
      </c>
      <c r="AC19" s="23"/>
    </row>
    <row r="20" spans="1:31" s="24" customFormat="1" ht="20.100000000000001" customHeight="1">
      <c r="A20" s="24" t="s">
        <v>40</v>
      </c>
      <c r="B20" s="21">
        <v>0</v>
      </c>
      <c r="C20" s="21">
        <v>0</v>
      </c>
      <c r="D20" s="21">
        <v>0</v>
      </c>
      <c r="E20" s="21">
        <v>0</v>
      </c>
      <c r="F20" s="21">
        <v>0</v>
      </c>
      <c r="G20" s="21">
        <v>0</v>
      </c>
      <c r="H20" s="21">
        <v>0</v>
      </c>
      <c r="I20" s="21">
        <v>0</v>
      </c>
      <c r="J20" s="21">
        <v>0</v>
      </c>
      <c r="K20" s="21">
        <v>0</v>
      </c>
      <c r="L20" s="21">
        <v>0</v>
      </c>
      <c r="M20" s="21">
        <v>0</v>
      </c>
      <c r="N20" s="21">
        <v>0</v>
      </c>
      <c r="O20" s="21">
        <v>0</v>
      </c>
      <c r="P20" s="21">
        <v>1</v>
      </c>
      <c r="Q20" s="21">
        <v>0</v>
      </c>
      <c r="R20" s="21">
        <v>0</v>
      </c>
      <c r="S20" s="21">
        <v>0</v>
      </c>
      <c r="T20" s="21">
        <v>0</v>
      </c>
      <c r="U20" s="21">
        <v>0</v>
      </c>
      <c r="V20" s="21">
        <v>0</v>
      </c>
      <c r="W20" s="21">
        <v>0</v>
      </c>
      <c r="X20" s="21">
        <v>0</v>
      </c>
      <c r="Y20" s="21">
        <v>0</v>
      </c>
      <c r="Z20" s="21">
        <v>0</v>
      </c>
      <c r="AA20" s="21">
        <v>0</v>
      </c>
      <c r="AB20" s="22">
        <v>1</v>
      </c>
      <c r="AC20" s="23"/>
    </row>
    <row r="21" spans="1:31" s="24" customFormat="1" ht="20.100000000000001" customHeight="1">
      <c r="A21" s="24" t="s">
        <v>41</v>
      </c>
      <c r="B21" s="21">
        <v>0</v>
      </c>
      <c r="C21" s="21">
        <v>1</v>
      </c>
      <c r="D21" s="21">
        <v>0</v>
      </c>
      <c r="E21" s="21">
        <v>2</v>
      </c>
      <c r="F21" s="21">
        <v>0</v>
      </c>
      <c r="G21" s="21">
        <v>1</v>
      </c>
      <c r="H21" s="21">
        <v>1</v>
      </c>
      <c r="I21" s="21">
        <v>0</v>
      </c>
      <c r="J21" s="21">
        <v>0</v>
      </c>
      <c r="K21" s="21">
        <v>0</v>
      </c>
      <c r="L21" s="21">
        <v>1</v>
      </c>
      <c r="M21" s="21">
        <v>1</v>
      </c>
      <c r="N21" s="21">
        <v>1</v>
      </c>
      <c r="O21" s="21">
        <v>2</v>
      </c>
      <c r="P21" s="21">
        <v>17</v>
      </c>
      <c r="Q21" s="21">
        <v>1</v>
      </c>
      <c r="R21" s="21">
        <v>0</v>
      </c>
      <c r="S21" s="21">
        <v>0</v>
      </c>
      <c r="T21" s="21">
        <v>0</v>
      </c>
      <c r="U21" s="21">
        <v>1</v>
      </c>
      <c r="V21" s="21">
        <v>1</v>
      </c>
      <c r="W21" s="21">
        <v>0</v>
      </c>
      <c r="X21" s="21">
        <v>0</v>
      </c>
      <c r="Y21" s="21">
        <v>0</v>
      </c>
      <c r="Z21" s="21">
        <v>1</v>
      </c>
      <c r="AA21" s="21">
        <v>0</v>
      </c>
      <c r="AB21" s="22">
        <v>31</v>
      </c>
      <c r="AC21" s="23"/>
    </row>
    <row r="22" spans="1:31" s="24" customFormat="1" ht="20.100000000000001" customHeight="1">
      <c r="A22" s="27" t="s">
        <v>42</v>
      </c>
      <c r="B22" s="21">
        <v>0</v>
      </c>
      <c r="C22" s="21">
        <v>2</v>
      </c>
      <c r="D22" s="21">
        <v>0</v>
      </c>
      <c r="E22" s="21">
        <v>2</v>
      </c>
      <c r="F22" s="21">
        <v>0</v>
      </c>
      <c r="G22" s="21">
        <v>1</v>
      </c>
      <c r="H22" s="21">
        <v>1</v>
      </c>
      <c r="I22" s="21">
        <v>1</v>
      </c>
      <c r="J22" s="21">
        <v>0</v>
      </c>
      <c r="K22" s="21">
        <v>1</v>
      </c>
      <c r="L22" s="21">
        <v>3</v>
      </c>
      <c r="M22" s="21">
        <v>1</v>
      </c>
      <c r="N22" s="21">
        <v>2</v>
      </c>
      <c r="O22" s="21">
        <v>2</v>
      </c>
      <c r="P22" s="21">
        <v>18</v>
      </c>
      <c r="Q22" s="21">
        <v>1</v>
      </c>
      <c r="R22" s="21">
        <v>0</v>
      </c>
      <c r="S22" s="21">
        <v>0</v>
      </c>
      <c r="T22" s="21">
        <v>0</v>
      </c>
      <c r="U22" s="21">
        <v>2</v>
      </c>
      <c r="V22" s="21">
        <v>1</v>
      </c>
      <c r="W22" s="21">
        <v>1</v>
      </c>
      <c r="X22" s="21">
        <v>1</v>
      </c>
      <c r="Y22" s="21">
        <v>0</v>
      </c>
      <c r="Z22" s="21">
        <v>1</v>
      </c>
      <c r="AA22" s="21">
        <v>0</v>
      </c>
      <c r="AB22" s="22">
        <v>41</v>
      </c>
      <c r="AC22" s="23"/>
    </row>
    <row r="23" spans="1:31" s="24" customFormat="1" ht="20.100000000000001" customHeight="1">
      <c r="A23" s="26" t="s">
        <v>43</v>
      </c>
      <c r="B23" s="21">
        <v>0</v>
      </c>
      <c r="C23" s="21">
        <v>0</v>
      </c>
      <c r="D23" s="21">
        <v>0</v>
      </c>
      <c r="E23" s="21">
        <v>0</v>
      </c>
      <c r="F23" s="21">
        <v>0</v>
      </c>
      <c r="G23" s="21">
        <v>0</v>
      </c>
      <c r="H23" s="21">
        <v>0</v>
      </c>
      <c r="I23" s="21">
        <v>0</v>
      </c>
      <c r="J23" s="21">
        <v>0</v>
      </c>
      <c r="K23" s="21">
        <v>0</v>
      </c>
      <c r="L23" s="21">
        <v>0</v>
      </c>
      <c r="M23" s="21">
        <v>0</v>
      </c>
      <c r="N23" s="21">
        <v>0</v>
      </c>
      <c r="O23" s="21">
        <v>0</v>
      </c>
      <c r="P23" s="21">
        <v>1</v>
      </c>
      <c r="Q23" s="21">
        <v>0</v>
      </c>
      <c r="R23" s="21">
        <v>0</v>
      </c>
      <c r="S23" s="21">
        <v>0</v>
      </c>
      <c r="T23" s="21">
        <v>0</v>
      </c>
      <c r="U23" s="21">
        <v>0</v>
      </c>
      <c r="V23" s="21">
        <v>0</v>
      </c>
      <c r="W23" s="21">
        <v>0</v>
      </c>
      <c r="X23" s="21">
        <v>0</v>
      </c>
      <c r="Y23" s="21">
        <v>0</v>
      </c>
      <c r="Z23" s="21">
        <v>0</v>
      </c>
      <c r="AA23" s="21">
        <v>0</v>
      </c>
      <c r="AB23" s="22">
        <v>1</v>
      </c>
      <c r="AC23" s="23"/>
    </row>
    <row r="24" spans="1:31" s="24" customFormat="1" ht="20.100000000000001" customHeight="1">
      <c r="A24" s="26" t="s">
        <v>44</v>
      </c>
      <c r="B24" s="21">
        <v>0</v>
      </c>
      <c r="C24" s="21">
        <v>0</v>
      </c>
      <c r="D24" s="21">
        <v>0</v>
      </c>
      <c r="E24" s="21">
        <v>0</v>
      </c>
      <c r="F24" s="21">
        <v>0</v>
      </c>
      <c r="G24" s="21">
        <v>0</v>
      </c>
      <c r="H24" s="21">
        <v>0</v>
      </c>
      <c r="I24" s="21">
        <v>0</v>
      </c>
      <c r="J24" s="21">
        <v>0</v>
      </c>
      <c r="K24" s="21">
        <v>0</v>
      </c>
      <c r="L24" s="21">
        <v>0</v>
      </c>
      <c r="M24" s="21">
        <v>0</v>
      </c>
      <c r="N24" s="21">
        <v>0</v>
      </c>
      <c r="O24" s="21">
        <v>0</v>
      </c>
      <c r="P24" s="21">
        <v>1</v>
      </c>
      <c r="Q24" s="21">
        <v>0</v>
      </c>
      <c r="R24" s="21">
        <v>0</v>
      </c>
      <c r="S24" s="21">
        <v>0</v>
      </c>
      <c r="T24" s="21">
        <v>0</v>
      </c>
      <c r="U24" s="21">
        <v>0</v>
      </c>
      <c r="V24" s="21">
        <v>0</v>
      </c>
      <c r="W24" s="21">
        <v>0</v>
      </c>
      <c r="X24" s="21">
        <v>0</v>
      </c>
      <c r="Y24" s="21">
        <v>0</v>
      </c>
      <c r="Z24" s="21">
        <v>0</v>
      </c>
      <c r="AA24" s="21">
        <v>0</v>
      </c>
      <c r="AB24" s="22">
        <v>1</v>
      </c>
      <c r="AC24" s="23"/>
    </row>
    <row r="25" spans="1:31" s="24" customFormat="1" ht="20.100000000000001" customHeight="1">
      <c r="A25" s="26" t="s">
        <v>45</v>
      </c>
      <c r="B25" s="21">
        <v>0</v>
      </c>
      <c r="C25" s="21">
        <v>0</v>
      </c>
      <c r="D25" s="21">
        <v>0</v>
      </c>
      <c r="E25" s="21">
        <v>0</v>
      </c>
      <c r="F25" s="21">
        <v>0</v>
      </c>
      <c r="G25" s="21">
        <v>0</v>
      </c>
      <c r="H25" s="21">
        <v>0</v>
      </c>
      <c r="I25" s="21">
        <v>0</v>
      </c>
      <c r="J25" s="21">
        <v>0</v>
      </c>
      <c r="K25" s="21">
        <v>0</v>
      </c>
      <c r="L25" s="21">
        <v>0</v>
      </c>
      <c r="M25" s="21">
        <v>0</v>
      </c>
      <c r="N25" s="21">
        <v>0</v>
      </c>
      <c r="O25" s="21">
        <v>0</v>
      </c>
      <c r="P25" s="21">
        <v>1</v>
      </c>
      <c r="Q25" s="21">
        <v>0</v>
      </c>
      <c r="R25" s="21">
        <v>0</v>
      </c>
      <c r="S25" s="21">
        <v>0</v>
      </c>
      <c r="T25" s="21">
        <v>0</v>
      </c>
      <c r="U25" s="21">
        <v>0</v>
      </c>
      <c r="V25" s="21">
        <v>0</v>
      </c>
      <c r="W25" s="21">
        <v>0</v>
      </c>
      <c r="X25" s="21">
        <v>0</v>
      </c>
      <c r="Y25" s="21">
        <v>0</v>
      </c>
      <c r="Z25" s="21">
        <v>0</v>
      </c>
      <c r="AA25" s="21">
        <v>0</v>
      </c>
      <c r="AB25" s="22">
        <v>1</v>
      </c>
      <c r="AC25" s="23"/>
    </row>
    <row r="26" spans="1:31" s="24" customFormat="1" ht="20.100000000000001" customHeight="1">
      <c r="A26" s="26" t="s">
        <v>46</v>
      </c>
      <c r="B26" s="21">
        <v>2</v>
      </c>
      <c r="C26" s="21">
        <v>5</v>
      </c>
      <c r="D26" s="21">
        <v>1</v>
      </c>
      <c r="E26" s="21">
        <v>12</v>
      </c>
      <c r="F26" s="21">
        <v>1</v>
      </c>
      <c r="G26" s="21">
        <v>6</v>
      </c>
      <c r="H26" s="21">
        <v>4</v>
      </c>
      <c r="I26" s="21">
        <v>2</v>
      </c>
      <c r="J26" s="21">
        <v>0</v>
      </c>
      <c r="K26" s="21">
        <v>2</v>
      </c>
      <c r="L26" s="21">
        <v>5</v>
      </c>
      <c r="M26" s="21">
        <v>3</v>
      </c>
      <c r="N26" s="21">
        <v>10</v>
      </c>
      <c r="O26" s="21">
        <v>8</v>
      </c>
      <c r="P26" s="21">
        <v>36</v>
      </c>
      <c r="Q26" s="21">
        <v>2</v>
      </c>
      <c r="R26" s="21">
        <v>1</v>
      </c>
      <c r="S26" s="21">
        <v>2</v>
      </c>
      <c r="T26" s="21">
        <v>0</v>
      </c>
      <c r="U26" s="21">
        <v>14</v>
      </c>
      <c r="V26" s="21">
        <v>2</v>
      </c>
      <c r="W26" s="21">
        <v>2</v>
      </c>
      <c r="X26" s="21">
        <v>2</v>
      </c>
      <c r="Y26" s="21">
        <v>2</v>
      </c>
      <c r="Z26" s="21">
        <v>2</v>
      </c>
      <c r="AA26" s="21">
        <v>0</v>
      </c>
      <c r="AB26" s="22">
        <v>126</v>
      </c>
      <c r="AC26" s="23"/>
    </row>
    <row r="27" spans="1:31" s="24" customFormat="1" ht="20.100000000000001" customHeight="1">
      <c r="A27" s="26" t="s">
        <v>47</v>
      </c>
      <c r="B27" s="21">
        <v>0</v>
      </c>
      <c r="C27" s="21">
        <v>2</v>
      </c>
      <c r="D27" s="21">
        <v>1</v>
      </c>
      <c r="E27" s="21">
        <v>5</v>
      </c>
      <c r="F27" s="21">
        <v>1</v>
      </c>
      <c r="G27" s="21">
        <v>2</v>
      </c>
      <c r="H27" s="21">
        <v>3</v>
      </c>
      <c r="I27" s="21">
        <v>1</v>
      </c>
      <c r="J27" s="21">
        <v>0</v>
      </c>
      <c r="K27" s="21">
        <v>3</v>
      </c>
      <c r="L27" s="21">
        <v>4</v>
      </c>
      <c r="M27" s="21">
        <v>5</v>
      </c>
      <c r="N27" s="21">
        <v>7</v>
      </c>
      <c r="O27" s="21">
        <v>6</v>
      </c>
      <c r="P27" s="21">
        <v>51</v>
      </c>
      <c r="Q27" s="21">
        <v>3</v>
      </c>
      <c r="R27" s="21">
        <v>1</v>
      </c>
      <c r="S27" s="21">
        <v>2</v>
      </c>
      <c r="T27" s="21">
        <v>1</v>
      </c>
      <c r="U27" s="21">
        <v>8</v>
      </c>
      <c r="V27" s="21">
        <v>2</v>
      </c>
      <c r="W27" s="21">
        <v>2</v>
      </c>
      <c r="X27" s="21">
        <v>1</v>
      </c>
      <c r="Y27" s="21">
        <v>2</v>
      </c>
      <c r="Z27" s="21">
        <v>2</v>
      </c>
      <c r="AA27" s="21">
        <v>0</v>
      </c>
      <c r="AB27" s="22">
        <v>115</v>
      </c>
      <c r="AC27" s="23"/>
    </row>
    <row r="28" spans="1:31" s="18" customFormat="1" ht="22.65" customHeight="1">
      <c r="A28" s="19" t="s">
        <v>48</v>
      </c>
      <c r="B28" s="22">
        <v>10</v>
      </c>
      <c r="C28" s="22">
        <v>46</v>
      </c>
      <c r="D28" s="22">
        <v>13</v>
      </c>
      <c r="E28" s="22">
        <v>93</v>
      </c>
      <c r="F28" s="22">
        <v>11</v>
      </c>
      <c r="G28" s="22">
        <v>45</v>
      </c>
      <c r="H28" s="22">
        <v>49</v>
      </c>
      <c r="I28" s="22">
        <v>52</v>
      </c>
      <c r="J28" s="22">
        <v>4</v>
      </c>
      <c r="K28" s="22">
        <v>21</v>
      </c>
      <c r="L28" s="22">
        <v>46</v>
      </c>
      <c r="M28" s="22">
        <v>53</v>
      </c>
      <c r="N28" s="22">
        <v>72</v>
      </c>
      <c r="O28" s="22">
        <v>58</v>
      </c>
      <c r="P28" s="22">
        <v>794</v>
      </c>
      <c r="Q28" s="22">
        <v>21</v>
      </c>
      <c r="R28" s="22">
        <v>7</v>
      </c>
      <c r="S28" s="22">
        <v>18</v>
      </c>
      <c r="T28" s="22">
        <v>10</v>
      </c>
      <c r="U28" s="22">
        <v>88</v>
      </c>
      <c r="V28" s="22">
        <v>37</v>
      </c>
      <c r="W28" s="22">
        <v>31</v>
      </c>
      <c r="X28" s="22">
        <v>20</v>
      </c>
      <c r="Y28" s="22">
        <v>12</v>
      </c>
      <c r="Z28" s="22">
        <v>20</v>
      </c>
      <c r="AA28" s="22">
        <v>2</v>
      </c>
      <c r="AB28" s="22">
        <v>1633</v>
      </c>
      <c r="AC28" s="23"/>
    </row>
    <row r="29" spans="1:31" ht="6" customHeight="1" thickBot="1">
      <c r="A29" s="28"/>
      <c r="B29" s="28"/>
      <c r="C29" s="28"/>
      <c r="D29" s="28"/>
      <c r="E29" s="28"/>
      <c r="F29" s="28"/>
      <c r="G29" s="28"/>
      <c r="H29" s="28"/>
      <c r="I29" s="28"/>
      <c r="J29" s="28"/>
      <c r="K29" s="28"/>
      <c r="L29" s="28"/>
      <c r="M29" s="28"/>
      <c r="N29" s="28"/>
      <c r="O29" s="28"/>
      <c r="P29" s="28"/>
      <c r="Q29" s="28"/>
      <c r="R29" s="28"/>
      <c r="S29" s="28"/>
      <c r="T29" s="28"/>
      <c r="U29" s="28"/>
      <c r="V29" s="28"/>
      <c r="W29" s="28"/>
      <c r="X29" s="28"/>
      <c r="Y29" s="28"/>
      <c r="Z29" s="28"/>
      <c r="AA29" s="28"/>
      <c r="AB29" s="29"/>
      <c r="AC29" s="13"/>
      <c r="AD29" s="13"/>
      <c r="AE29" s="13"/>
    </row>
    <row r="30" spans="1:31" s="32" customFormat="1" ht="12.45" customHeight="1">
      <c r="A30" s="30" t="s">
        <v>49</v>
      </c>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31"/>
      <c r="AD30" s="31"/>
      <c r="AE30" s="31"/>
    </row>
    <row r="31" spans="1:31" ht="15" customHeight="1">
      <c r="A31" s="24"/>
      <c r="B31" s="33"/>
      <c r="C31" s="33"/>
      <c r="D31" s="33"/>
      <c r="E31" s="33"/>
      <c r="F31" s="33"/>
      <c r="G31" s="33"/>
      <c r="H31" s="33"/>
      <c r="I31" s="33"/>
      <c r="J31" s="33"/>
      <c r="K31" s="33"/>
      <c r="L31" s="33"/>
      <c r="M31" s="18"/>
      <c r="N31" s="18"/>
      <c r="O31" s="18"/>
      <c r="P31" s="18"/>
      <c r="Q31" s="18"/>
      <c r="R31" s="18"/>
      <c r="S31" s="18"/>
      <c r="T31" s="18"/>
      <c r="U31" s="18"/>
      <c r="V31" s="18"/>
      <c r="W31" s="18"/>
      <c r="X31" s="18"/>
      <c r="Y31" s="18"/>
      <c r="Z31" s="18"/>
      <c r="AA31" s="18"/>
      <c r="AB31" s="19"/>
      <c r="AC31" s="13"/>
      <c r="AD31" s="13"/>
      <c r="AE31" s="13"/>
    </row>
    <row r="32" spans="1:31" ht="13.8">
      <c r="A32" s="18"/>
      <c r="B32" s="18"/>
      <c r="C32" s="18"/>
      <c r="D32" s="18"/>
      <c r="E32" s="18"/>
      <c r="F32" s="18"/>
      <c r="G32" s="18"/>
      <c r="H32" s="18"/>
      <c r="I32" s="18"/>
      <c r="J32" s="18"/>
      <c r="K32" s="18"/>
      <c r="L32" s="18"/>
      <c r="M32" s="18"/>
      <c r="N32" s="18"/>
      <c r="O32" s="18"/>
      <c r="P32" s="18"/>
      <c r="Q32" s="18"/>
      <c r="R32" s="18"/>
      <c r="S32" s="18"/>
      <c r="T32" s="18"/>
      <c r="U32" s="18"/>
      <c r="V32" s="18"/>
      <c r="W32" s="18"/>
      <c r="X32" s="18"/>
      <c r="Y32" s="18"/>
      <c r="Z32" s="34"/>
      <c r="AA32" s="18"/>
      <c r="AB32" s="19"/>
      <c r="AC32" s="13"/>
      <c r="AD32" s="13"/>
      <c r="AE32" s="13"/>
    </row>
    <row r="33" spans="1:31" ht="13.8">
      <c r="A33" s="18"/>
      <c r="B33" s="18"/>
      <c r="C33" s="18"/>
      <c r="D33" s="18"/>
      <c r="E33" s="18"/>
      <c r="F33" s="18"/>
      <c r="G33" s="18"/>
      <c r="H33" s="18"/>
      <c r="I33" s="18"/>
      <c r="J33" s="18"/>
      <c r="K33" s="18"/>
      <c r="L33" s="18"/>
      <c r="M33" s="18"/>
      <c r="N33" s="18"/>
      <c r="O33" s="18"/>
      <c r="P33" s="18"/>
      <c r="Q33" s="18"/>
      <c r="R33" s="18"/>
      <c r="S33" s="18"/>
      <c r="T33" s="18"/>
      <c r="U33" s="18"/>
      <c r="V33" s="18"/>
      <c r="W33" s="18"/>
      <c r="X33" s="18"/>
      <c r="Y33" s="18"/>
      <c r="Z33" s="34"/>
      <c r="AA33" s="18"/>
      <c r="AB33" s="19"/>
      <c r="AC33" s="13"/>
      <c r="AD33" s="13"/>
      <c r="AE33" s="13"/>
    </row>
    <row r="34" spans="1:31" ht="13.8">
      <c r="A34" s="18"/>
      <c r="B34" s="18"/>
      <c r="C34" s="18"/>
      <c r="D34" s="18"/>
      <c r="E34" s="18"/>
      <c r="F34" s="18"/>
      <c r="G34" s="18"/>
      <c r="H34" s="18"/>
      <c r="I34" s="18"/>
      <c r="J34" s="18"/>
      <c r="K34" s="18"/>
      <c r="L34" s="18"/>
      <c r="M34" s="18"/>
      <c r="N34" s="18"/>
      <c r="O34" s="18"/>
      <c r="P34" s="18"/>
      <c r="Q34" s="18"/>
      <c r="R34" s="18"/>
      <c r="S34" s="18"/>
      <c r="T34" s="18"/>
      <c r="U34" s="18"/>
      <c r="V34" s="18"/>
      <c r="W34" s="18"/>
      <c r="X34" s="18"/>
      <c r="Y34" s="18"/>
      <c r="Z34" s="34"/>
      <c r="AA34" s="18"/>
      <c r="AB34" s="19"/>
      <c r="AC34" s="13"/>
      <c r="AD34" s="13"/>
      <c r="AE34" s="13"/>
    </row>
    <row r="35" spans="1:31">
      <c r="A35" s="35"/>
      <c r="B35" s="35"/>
      <c r="C35" s="35"/>
      <c r="D35" s="35"/>
      <c r="E35" s="35"/>
      <c r="F35" s="35"/>
      <c r="G35" s="35"/>
      <c r="H35" s="35"/>
      <c r="I35" s="35"/>
      <c r="J35" s="35"/>
      <c r="K35" s="35"/>
      <c r="L35" s="35"/>
      <c r="M35" s="35"/>
      <c r="N35" s="35"/>
      <c r="O35" s="35"/>
      <c r="P35" s="35"/>
      <c r="Q35" s="35"/>
      <c r="R35" s="35"/>
      <c r="S35" s="35"/>
      <c r="T35" s="35"/>
      <c r="U35" s="35"/>
      <c r="V35" s="35"/>
      <c r="W35" s="35"/>
      <c r="X35" s="35"/>
      <c r="Y35" s="35"/>
      <c r="Z35" s="34"/>
      <c r="AA35" s="35"/>
      <c r="AB35" s="36"/>
    </row>
    <row r="36" spans="1:31">
      <c r="A36" s="35"/>
      <c r="B36" s="35"/>
      <c r="C36" s="35"/>
      <c r="D36" s="35"/>
      <c r="E36" s="35"/>
      <c r="F36" s="35"/>
      <c r="G36" s="35"/>
      <c r="H36" s="35"/>
      <c r="I36" s="35"/>
      <c r="J36" s="35"/>
      <c r="K36" s="35"/>
      <c r="L36" s="35"/>
      <c r="M36" s="35"/>
      <c r="N36" s="35"/>
      <c r="O36" s="35"/>
      <c r="P36" s="35"/>
      <c r="Q36" s="35"/>
      <c r="R36" s="35"/>
      <c r="S36" s="35"/>
      <c r="T36" s="35"/>
      <c r="U36" s="35"/>
      <c r="V36" s="35"/>
      <c r="W36" s="35"/>
      <c r="X36" s="35"/>
      <c r="Y36" s="35"/>
      <c r="Z36" s="34"/>
      <c r="AA36" s="35"/>
      <c r="AB36" s="36"/>
    </row>
    <row r="37" spans="1:31">
      <c r="Z37" s="34"/>
    </row>
    <row r="38" spans="1:31">
      <c r="Z38" s="34"/>
    </row>
    <row r="39" spans="1:31">
      <c r="Z39" s="34"/>
    </row>
    <row r="40" spans="1:31">
      <c r="Z40" s="34"/>
    </row>
    <row r="41" spans="1:31">
      <c r="Z41" s="34"/>
    </row>
    <row r="42" spans="1:31">
      <c r="Z42" s="34"/>
    </row>
    <row r="43" spans="1:31">
      <c r="Z43" s="34"/>
    </row>
    <row r="44" spans="1:31">
      <c r="Z44" s="34"/>
    </row>
    <row r="45" spans="1:31">
      <c r="Z45" s="34"/>
    </row>
    <row r="46" spans="1:31">
      <c r="Z46" s="37"/>
    </row>
  </sheetData>
  <mergeCells count="2">
    <mergeCell ref="A2:AB2"/>
    <mergeCell ref="A3:AB3"/>
  </mergeCells>
  <hyperlinks>
    <hyperlink ref="A1" location="Índice!A1" display="Volver al Índice" xr:uid="{76239BD0-E9FE-47C0-9BD2-3027F7F9D8E7}"/>
  </hyperlinks>
  <pageMargins left="0.7" right="0.7" top="0.75" bottom="0.75" header="0.3" footer="0.3"/>
  <pageSetup paperSize="9" orientation="portrait" r:id="rId1"/>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E0BE1A-643A-4887-A9A6-34241C502126}">
  <dimension ref="A1:AX34"/>
  <sheetViews>
    <sheetView showGridLines="0" zoomScale="85" zoomScaleNormal="85" workbookViewId="0"/>
  </sheetViews>
  <sheetFormatPr baseColWidth="10" defaultRowHeight="13.2"/>
  <cols>
    <col min="1" max="1" width="24.33203125" style="7" customWidth="1"/>
    <col min="2" max="2" width="4.109375" style="7" bestFit="1" customWidth="1"/>
    <col min="3" max="3" width="3.33203125" style="7" bestFit="1" customWidth="1"/>
    <col min="4" max="4" width="3.88671875" style="7" bestFit="1" customWidth="1"/>
    <col min="5" max="7" width="4.109375" style="7" bestFit="1" customWidth="1"/>
    <col min="8" max="8" width="3.88671875" style="7" bestFit="1" customWidth="1"/>
    <col min="9" max="9" width="4.109375" style="7" bestFit="1" customWidth="1"/>
    <col min="10" max="10" width="3.88671875" style="7" bestFit="1" customWidth="1"/>
    <col min="11" max="11" width="4.109375" style="7" bestFit="1" customWidth="1"/>
    <col min="12" max="13" width="3.88671875" style="7" bestFit="1" customWidth="1"/>
    <col min="14" max="14" width="4.109375" style="7" bestFit="1" customWidth="1"/>
    <col min="15" max="15" width="3.88671875" style="7" bestFit="1" customWidth="1"/>
    <col min="16" max="16" width="3.33203125" style="7" bestFit="1" customWidth="1"/>
    <col min="17" max="21" width="4.109375" style="7" bestFit="1" customWidth="1"/>
    <col min="22" max="22" width="5" style="8" customWidth="1"/>
    <col min="23" max="24" width="4.109375" style="7" bestFit="1" customWidth="1"/>
    <col min="25" max="26" width="3.33203125" style="7" bestFit="1" customWidth="1"/>
    <col min="27" max="27" width="3.44140625" style="7" bestFit="1" customWidth="1"/>
    <col min="28" max="29" width="4.109375" style="7" bestFit="1" customWidth="1"/>
    <col min="30" max="32" width="3.33203125" style="7" bestFit="1" customWidth="1"/>
    <col min="33" max="33" width="3.88671875" style="7" bestFit="1" customWidth="1"/>
    <col min="34" max="35" width="4.109375" style="7" bestFit="1" customWidth="1"/>
    <col min="36" max="36" width="3.88671875" style="7" bestFit="1" customWidth="1"/>
    <col min="37" max="37" width="4.109375" style="7" bestFit="1" customWidth="1"/>
    <col min="38" max="38" width="4.109375" style="7" customWidth="1"/>
    <col min="39" max="39" width="5.44140625" style="8" bestFit="1" customWidth="1"/>
    <col min="40" max="40" width="4.88671875" style="7" customWidth="1"/>
    <col min="41" max="41" width="3.44140625" style="7" bestFit="1" customWidth="1"/>
    <col min="42" max="42" width="4.109375" style="7" bestFit="1" customWidth="1"/>
    <col min="43" max="43" width="3.33203125" style="7" bestFit="1" customWidth="1"/>
    <col min="44" max="44" width="3.33203125" style="7" customWidth="1"/>
    <col min="45" max="45" width="3.33203125" style="7" bestFit="1" customWidth="1"/>
    <col min="46" max="46" width="3.88671875" style="7" bestFit="1" customWidth="1"/>
    <col min="47" max="47" width="4.33203125" style="8" customWidth="1"/>
    <col min="48" max="256" width="11.5546875" style="7"/>
    <col min="257" max="257" width="17.6640625" style="7" customWidth="1"/>
    <col min="258" max="258" width="4.109375" style="7" bestFit="1" customWidth="1"/>
    <col min="259" max="259" width="3.33203125" style="7" bestFit="1" customWidth="1"/>
    <col min="260" max="260" width="3.88671875" style="7" bestFit="1" customWidth="1"/>
    <col min="261" max="263" width="4.109375" style="7" bestFit="1" customWidth="1"/>
    <col min="264" max="264" width="3.88671875" style="7" bestFit="1" customWidth="1"/>
    <col min="265" max="265" width="4.109375" style="7" bestFit="1" customWidth="1"/>
    <col min="266" max="266" width="3.88671875" style="7" bestFit="1" customWidth="1"/>
    <col min="267" max="267" width="4.109375" style="7" bestFit="1" customWidth="1"/>
    <col min="268" max="269" width="3.88671875" style="7" bestFit="1" customWidth="1"/>
    <col min="270" max="270" width="4.109375" style="7" bestFit="1" customWidth="1"/>
    <col min="271" max="271" width="3.88671875" style="7" bestFit="1" customWidth="1"/>
    <col min="272" max="272" width="3.33203125" style="7" bestFit="1" customWidth="1"/>
    <col min="273" max="277" width="4.109375" style="7" bestFit="1" customWidth="1"/>
    <col min="278" max="278" width="5" style="7" bestFit="1" customWidth="1"/>
    <col min="279" max="279" width="5" style="7" customWidth="1"/>
    <col min="280" max="281" width="4.109375" style="7" bestFit="1" customWidth="1"/>
    <col min="282" max="283" width="3.33203125" style="7" bestFit="1" customWidth="1"/>
    <col min="284" max="284" width="3.44140625" style="7" bestFit="1" customWidth="1"/>
    <col min="285" max="286" width="4.109375" style="7" bestFit="1" customWidth="1"/>
    <col min="287" max="289" width="3.33203125" style="7" bestFit="1" customWidth="1"/>
    <col min="290" max="290" width="3.88671875" style="7" bestFit="1" customWidth="1"/>
    <col min="291" max="292" width="4.109375" style="7" bestFit="1" customWidth="1"/>
    <col min="293" max="293" width="3.88671875" style="7" bestFit="1" customWidth="1"/>
    <col min="294" max="294" width="4.109375" style="7" bestFit="1" customWidth="1"/>
    <col min="295" max="295" width="5.44140625" style="7" bestFit="1" customWidth="1"/>
    <col min="296" max="296" width="4.88671875" style="7" customWidth="1"/>
    <col min="297" max="297" width="3.44140625" style="7" bestFit="1" customWidth="1"/>
    <col min="298" max="298" width="4.109375" style="7" bestFit="1" customWidth="1"/>
    <col min="299" max="299" width="3.33203125" style="7" bestFit="1" customWidth="1"/>
    <col min="300" max="300" width="3.33203125" style="7" customWidth="1"/>
    <col min="301" max="301" width="3.33203125" style="7" bestFit="1" customWidth="1"/>
    <col min="302" max="302" width="3.88671875" style="7" bestFit="1" customWidth="1"/>
    <col min="303" max="303" width="4.33203125" style="7" customWidth="1"/>
    <col min="304" max="512" width="11.5546875" style="7"/>
    <col min="513" max="513" width="17.6640625" style="7" customWidth="1"/>
    <col min="514" max="514" width="4.109375" style="7" bestFit="1" customWidth="1"/>
    <col min="515" max="515" width="3.33203125" style="7" bestFit="1" customWidth="1"/>
    <col min="516" max="516" width="3.88671875" style="7" bestFit="1" customWidth="1"/>
    <col min="517" max="519" width="4.109375" style="7" bestFit="1" customWidth="1"/>
    <col min="520" max="520" width="3.88671875" style="7" bestFit="1" customWidth="1"/>
    <col min="521" max="521" width="4.109375" style="7" bestFit="1" customWidth="1"/>
    <col min="522" max="522" width="3.88671875" style="7" bestFit="1" customWidth="1"/>
    <col min="523" max="523" width="4.109375" style="7" bestFit="1" customWidth="1"/>
    <col min="524" max="525" width="3.88671875" style="7" bestFit="1" customWidth="1"/>
    <col min="526" max="526" width="4.109375" style="7" bestFit="1" customWidth="1"/>
    <col min="527" max="527" width="3.88671875" style="7" bestFit="1" customWidth="1"/>
    <col min="528" max="528" width="3.33203125" style="7" bestFit="1" customWidth="1"/>
    <col min="529" max="533" width="4.109375" style="7" bestFit="1" customWidth="1"/>
    <col min="534" max="534" width="5" style="7" bestFit="1" customWidth="1"/>
    <col min="535" max="535" width="5" style="7" customWidth="1"/>
    <col min="536" max="537" width="4.109375" style="7" bestFit="1" customWidth="1"/>
    <col min="538" max="539" width="3.33203125" style="7" bestFit="1" customWidth="1"/>
    <col min="540" max="540" width="3.44140625" style="7" bestFit="1" customWidth="1"/>
    <col min="541" max="542" width="4.109375" style="7" bestFit="1" customWidth="1"/>
    <col min="543" max="545" width="3.33203125" style="7" bestFit="1" customWidth="1"/>
    <col min="546" max="546" width="3.88671875" style="7" bestFit="1" customWidth="1"/>
    <col min="547" max="548" width="4.109375" style="7" bestFit="1" customWidth="1"/>
    <col min="549" max="549" width="3.88671875" style="7" bestFit="1" customWidth="1"/>
    <col min="550" max="550" width="4.109375" style="7" bestFit="1" customWidth="1"/>
    <col min="551" max="551" width="5.44140625" style="7" bestFit="1" customWidth="1"/>
    <col min="552" max="552" width="4.88671875" style="7" customWidth="1"/>
    <col min="553" max="553" width="3.44140625" style="7" bestFit="1" customWidth="1"/>
    <col min="554" max="554" width="4.109375" style="7" bestFit="1" customWidth="1"/>
    <col min="555" max="555" width="3.33203125" style="7" bestFit="1" customWidth="1"/>
    <col min="556" max="556" width="3.33203125" style="7" customWidth="1"/>
    <col min="557" max="557" width="3.33203125" style="7" bestFit="1" customWidth="1"/>
    <col min="558" max="558" width="3.88671875" style="7" bestFit="1" customWidth="1"/>
    <col min="559" max="559" width="4.33203125" style="7" customWidth="1"/>
    <col min="560" max="768" width="11.5546875" style="7"/>
    <col min="769" max="769" width="17.6640625" style="7" customWidth="1"/>
    <col min="770" max="770" width="4.109375" style="7" bestFit="1" customWidth="1"/>
    <col min="771" max="771" width="3.33203125" style="7" bestFit="1" customWidth="1"/>
    <col min="772" max="772" width="3.88671875" style="7" bestFit="1" customWidth="1"/>
    <col min="773" max="775" width="4.109375" style="7" bestFit="1" customWidth="1"/>
    <col min="776" max="776" width="3.88671875" style="7" bestFit="1" customWidth="1"/>
    <col min="777" max="777" width="4.109375" style="7" bestFit="1" customWidth="1"/>
    <col min="778" max="778" width="3.88671875" style="7" bestFit="1" customWidth="1"/>
    <col min="779" max="779" width="4.109375" style="7" bestFit="1" customWidth="1"/>
    <col min="780" max="781" width="3.88671875" style="7" bestFit="1" customWidth="1"/>
    <col min="782" max="782" width="4.109375" style="7" bestFit="1" customWidth="1"/>
    <col min="783" max="783" width="3.88671875" style="7" bestFit="1" customWidth="1"/>
    <col min="784" max="784" width="3.33203125" style="7" bestFit="1" customWidth="1"/>
    <col min="785" max="789" width="4.109375" style="7" bestFit="1" customWidth="1"/>
    <col min="790" max="790" width="5" style="7" bestFit="1" customWidth="1"/>
    <col min="791" max="791" width="5" style="7" customWidth="1"/>
    <col min="792" max="793" width="4.109375" style="7" bestFit="1" customWidth="1"/>
    <col min="794" max="795" width="3.33203125" style="7" bestFit="1" customWidth="1"/>
    <col min="796" max="796" width="3.44140625" style="7" bestFit="1" customWidth="1"/>
    <col min="797" max="798" width="4.109375" style="7" bestFit="1" customWidth="1"/>
    <col min="799" max="801" width="3.33203125" style="7" bestFit="1" customWidth="1"/>
    <col min="802" max="802" width="3.88671875" style="7" bestFit="1" customWidth="1"/>
    <col min="803" max="804" width="4.109375" style="7" bestFit="1" customWidth="1"/>
    <col min="805" max="805" width="3.88671875" style="7" bestFit="1" customWidth="1"/>
    <col min="806" max="806" width="4.109375" style="7" bestFit="1" customWidth="1"/>
    <col min="807" max="807" width="5.44140625" style="7" bestFit="1" customWidth="1"/>
    <col min="808" max="808" width="4.88671875" style="7" customWidth="1"/>
    <col min="809" max="809" width="3.44140625" style="7" bestFit="1" customWidth="1"/>
    <col min="810" max="810" width="4.109375" style="7" bestFit="1" customWidth="1"/>
    <col min="811" max="811" width="3.33203125" style="7" bestFit="1" customWidth="1"/>
    <col min="812" max="812" width="3.33203125" style="7" customWidth="1"/>
    <col min="813" max="813" width="3.33203125" style="7" bestFit="1" customWidth="1"/>
    <col min="814" max="814" width="3.88671875" style="7" bestFit="1" customWidth="1"/>
    <col min="815" max="815" width="4.33203125" style="7" customWidth="1"/>
    <col min="816" max="1024" width="11.5546875" style="7"/>
    <col min="1025" max="1025" width="17.6640625" style="7" customWidth="1"/>
    <col min="1026" max="1026" width="4.109375" style="7" bestFit="1" customWidth="1"/>
    <col min="1027" max="1027" width="3.33203125" style="7" bestFit="1" customWidth="1"/>
    <col min="1028" max="1028" width="3.88671875" style="7" bestFit="1" customWidth="1"/>
    <col min="1029" max="1031" width="4.109375" style="7" bestFit="1" customWidth="1"/>
    <col min="1032" max="1032" width="3.88671875" style="7" bestFit="1" customWidth="1"/>
    <col min="1033" max="1033" width="4.109375" style="7" bestFit="1" customWidth="1"/>
    <col min="1034" max="1034" width="3.88671875" style="7" bestFit="1" customWidth="1"/>
    <col min="1035" max="1035" width="4.109375" style="7" bestFit="1" customWidth="1"/>
    <col min="1036" max="1037" width="3.88671875" style="7" bestFit="1" customWidth="1"/>
    <col min="1038" max="1038" width="4.109375" style="7" bestFit="1" customWidth="1"/>
    <col min="1039" max="1039" width="3.88671875" style="7" bestFit="1" customWidth="1"/>
    <col min="1040" max="1040" width="3.33203125" style="7" bestFit="1" customWidth="1"/>
    <col min="1041" max="1045" width="4.109375" style="7" bestFit="1" customWidth="1"/>
    <col min="1046" max="1046" width="5" style="7" bestFit="1" customWidth="1"/>
    <col min="1047" max="1047" width="5" style="7" customWidth="1"/>
    <col min="1048" max="1049" width="4.109375" style="7" bestFit="1" customWidth="1"/>
    <col min="1050" max="1051" width="3.33203125" style="7" bestFit="1" customWidth="1"/>
    <col min="1052" max="1052" width="3.44140625" style="7" bestFit="1" customWidth="1"/>
    <col min="1053" max="1054" width="4.109375" style="7" bestFit="1" customWidth="1"/>
    <col min="1055" max="1057" width="3.33203125" style="7" bestFit="1" customWidth="1"/>
    <col min="1058" max="1058" width="3.88671875" style="7" bestFit="1" customWidth="1"/>
    <col min="1059" max="1060" width="4.109375" style="7" bestFit="1" customWidth="1"/>
    <col min="1061" max="1061" width="3.88671875" style="7" bestFit="1" customWidth="1"/>
    <col min="1062" max="1062" width="4.109375" style="7" bestFit="1" customWidth="1"/>
    <col min="1063" max="1063" width="5.44140625" style="7" bestFit="1" customWidth="1"/>
    <col min="1064" max="1064" width="4.88671875" style="7" customWidth="1"/>
    <col min="1065" max="1065" width="3.44140625" style="7" bestFit="1" customWidth="1"/>
    <col min="1066" max="1066" width="4.109375" style="7" bestFit="1" customWidth="1"/>
    <col min="1067" max="1067" width="3.33203125" style="7" bestFit="1" customWidth="1"/>
    <col min="1068" max="1068" width="3.33203125" style="7" customWidth="1"/>
    <col min="1069" max="1069" width="3.33203125" style="7" bestFit="1" customWidth="1"/>
    <col min="1070" max="1070" width="3.88671875" style="7" bestFit="1" customWidth="1"/>
    <col min="1071" max="1071" width="4.33203125" style="7" customWidth="1"/>
    <col min="1072" max="1280" width="11.5546875" style="7"/>
    <col min="1281" max="1281" width="17.6640625" style="7" customWidth="1"/>
    <col min="1282" max="1282" width="4.109375" style="7" bestFit="1" customWidth="1"/>
    <col min="1283" max="1283" width="3.33203125" style="7" bestFit="1" customWidth="1"/>
    <col min="1284" max="1284" width="3.88671875" style="7" bestFit="1" customWidth="1"/>
    <col min="1285" max="1287" width="4.109375" style="7" bestFit="1" customWidth="1"/>
    <col min="1288" max="1288" width="3.88671875" style="7" bestFit="1" customWidth="1"/>
    <col min="1289" max="1289" width="4.109375" style="7" bestFit="1" customWidth="1"/>
    <col min="1290" max="1290" width="3.88671875" style="7" bestFit="1" customWidth="1"/>
    <col min="1291" max="1291" width="4.109375" style="7" bestFit="1" customWidth="1"/>
    <col min="1292" max="1293" width="3.88671875" style="7" bestFit="1" customWidth="1"/>
    <col min="1294" max="1294" width="4.109375" style="7" bestFit="1" customWidth="1"/>
    <col min="1295" max="1295" width="3.88671875" style="7" bestFit="1" customWidth="1"/>
    <col min="1296" max="1296" width="3.33203125" style="7" bestFit="1" customWidth="1"/>
    <col min="1297" max="1301" width="4.109375" style="7" bestFit="1" customWidth="1"/>
    <col min="1302" max="1302" width="5" style="7" bestFit="1" customWidth="1"/>
    <col min="1303" max="1303" width="5" style="7" customWidth="1"/>
    <col min="1304" max="1305" width="4.109375" style="7" bestFit="1" customWidth="1"/>
    <col min="1306" max="1307" width="3.33203125" style="7" bestFit="1" customWidth="1"/>
    <col min="1308" max="1308" width="3.44140625" style="7" bestFit="1" customWidth="1"/>
    <col min="1309" max="1310" width="4.109375" style="7" bestFit="1" customWidth="1"/>
    <col min="1311" max="1313" width="3.33203125" style="7" bestFit="1" customWidth="1"/>
    <col min="1314" max="1314" width="3.88671875" style="7" bestFit="1" customWidth="1"/>
    <col min="1315" max="1316" width="4.109375" style="7" bestFit="1" customWidth="1"/>
    <col min="1317" max="1317" width="3.88671875" style="7" bestFit="1" customWidth="1"/>
    <col min="1318" max="1318" width="4.109375" style="7" bestFit="1" customWidth="1"/>
    <col min="1319" max="1319" width="5.44140625" style="7" bestFit="1" customWidth="1"/>
    <col min="1320" max="1320" width="4.88671875" style="7" customWidth="1"/>
    <col min="1321" max="1321" width="3.44140625" style="7" bestFit="1" customWidth="1"/>
    <col min="1322" max="1322" width="4.109375" style="7" bestFit="1" customWidth="1"/>
    <col min="1323" max="1323" width="3.33203125" style="7" bestFit="1" customWidth="1"/>
    <col min="1324" max="1324" width="3.33203125" style="7" customWidth="1"/>
    <col min="1325" max="1325" width="3.33203125" style="7" bestFit="1" customWidth="1"/>
    <col min="1326" max="1326" width="3.88671875" style="7" bestFit="1" customWidth="1"/>
    <col min="1327" max="1327" width="4.33203125" style="7" customWidth="1"/>
    <col min="1328" max="1536" width="11.5546875" style="7"/>
    <col min="1537" max="1537" width="17.6640625" style="7" customWidth="1"/>
    <col min="1538" max="1538" width="4.109375" style="7" bestFit="1" customWidth="1"/>
    <col min="1539" max="1539" width="3.33203125" style="7" bestFit="1" customWidth="1"/>
    <col min="1540" max="1540" width="3.88671875" style="7" bestFit="1" customWidth="1"/>
    <col min="1541" max="1543" width="4.109375" style="7" bestFit="1" customWidth="1"/>
    <col min="1544" max="1544" width="3.88671875" style="7" bestFit="1" customWidth="1"/>
    <col min="1545" max="1545" width="4.109375" style="7" bestFit="1" customWidth="1"/>
    <col min="1546" max="1546" width="3.88671875" style="7" bestFit="1" customWidth="1"/>
    <col min="1547" max="1547" width="4.109375" style="7" bestFit="1" customWidth="1"/>
    <col min="1548" max="1549" width="3.88671875" style="7" bestFit="1" customWidth="1"/>
    <col min="1550" max="1550" width="4.109375" style="7" bestFit="1" customWidth="1"/>
    <col min="1551" max="1551" width="3.88671875" style="7" bestFit="1" customWidth="1"/>
    <col min="1552" max="1552" width="3.33203125" style="7" bestFit="1" customWidth="1"/>
    <col min="1553" max="1557" width="4.109375" style="7" bestFit="1" customWidth="1"/>
    <col min="1558" max="1558" width="5" style="7" bestFit="1" customWidth="1"/>
    <col min="1559" max="1559" width="5" style="7" customWidth="1"/>
    <col min="1560" max="1561" width="4.109375" style="7" bestFit="1" customWidth="1"/>
    <col min="1562" max="1563" width="3.33203125" style="7" bestFit="1" customWidth="1"/>
    <col min="1564" max="1564" width="3.44140625" style="7" bestFit="1" customWidth="1"/>
    <col min="1565" max="1566" width="4.109375" style="7" bestFit="1" customWidth="1"/>
    <col min="1567" max="1569" width="3.33203125" style="7" bestFit="1" customWidth="1"/>
    <col min="1570" max="1570" width="3.88671875" style="7" bestFit="1" customWidth="1"/>
    <col min="1571" max="1572" width="4.109375" style="7" bestFit="1" customWidth="1"/>
    <col min="1573" max="1573" width="3.88671875" style="7" bestFit="1" customWidth="1"/>
    <col min="1574" max="1574" width="4.109375" style="7" bestFit="1" customWidth="1"/>
    <col min="1575" max="1575" width="5.44140625" style="7" bestFit="1" customWidth="1"/>
    <col min="1576" max="1576" width="4.88671875" style="7" customWidth="1"/>
    <col min="1577" max="1577" width="3.44140625" style="7" bestFit="1" customWidth="1"/>
    <col min="1578" max="1578" width="4.109375" style="7" bestFit="1" customWidth="1"/>
    <col min="1579" max="1579" width="3.33203125" style="7" bestFit="1" customWidth="1"/>
    <col min="1580" max="1580" width="3.33203125" style="7" customWidth="1"/>
    <col min="1581" max="1581" width="3.33203125" style="7" bestFit="1" customWidth="1"/>
    <col min="1582" max="1582" width="3.88671875" style="7" bestFit="1" customWidth="1"/>
    <col min="1583" max="1583" width="4.33203125" style="7" customWidth="1"/>
    <col min="1584" max="1792" width="11.5546875" style="7"/>
    <col min="1793" max="1793" width="17.6640625" style="7" customWidth="1"/>
    <col min="1794" max="1794" width="4.109375" style="7" bestFit="1" customWidth="1"/>
    <col min="1795" max="1795" width="3.33203125" style="7" bestFit="1" customWidth="1"/>
    <col min="1796" max="1796" width="3.88671875" style="7" bestFit="1" customWidth="1"/>
    <col min="1797" max="1799" width="4.109375" style="7" bestFit="1" customWidth="1"/>
    <col min="1800" max="1800" width="3.88671875" style="7" bestFit="1" customWidth="1"/>
    <col min="1801" max="1801" width="4.109375" style="7" bestFit="1" customWidth="1"/>
    <col min="1802" max="1802" width="3.88671875" style="7" bestFit="1" customWidth="1"/>
    <col min="1803" max="1803" width="4.109375" style="7" bestFit="1" customWidth="1"/>
    <col min="1804" max="1805" width="3.88671875" style="7" bestFit="1" customWidth="1"/>
    <col min="1806" max="1806" width="4.109375" style="7" bestFit="1" customWidth="1"/>
    <col min="1807" max="1807" width="3.88671875" style="7" bestFit="1" customWidth="1"/>
    <col min="1808" max="1808" width="3.33203125" style="7" bestFit="1" customWidth="1"/>
    <col min="1809" max="1813" width="4.109375" style="7" bestFit="1" customWidth="1"/>
    <col min="1814" max="1814" width="5" style="7" bestFit="1" customWidth="1"/>
    <col min="1815" max="1815" width="5" style="7" customWidth="1"/>
    <col min="1816" max="1817" width="4.109375" style="7" bestFit="1" customWidth="1"/>
    <col min="1818" max="1819" width="3.33203125" style="7" bestFit="1" customWidth="1"/>
    <col min="1820" max="1820" width="3.44140625" style="7" bestFit="1" customWidth="1"/>
    <col min="1821" max="1822" width="4.109375" style="7" bestFit="1" customWidth="1"/>
    <col min="1823" max="1825" width="3.33203125" style="7" bestFit="1" customWidth="1"/>
    <col min="1826" max="1826" width="3.88671875" style="7" bestFit="1" customWidth="1"/>
    <col min="1827" max="1828" width="4.109375" style="7" bestFit="1" customWidth="1"/>
    <col min="1829" max="1829" width="3.88671875" style="7" bestFit="1" customWidth="1"/>
    <col min="1830" max="1830" width="4.109375" style="7" bestFit="1" customWidth="1"/>
    <col min="1831" max="1831" width="5.44140625" style="7" bestFit="1" customWidth="1"/>
    <col min="1832" max="1832" width="4.88671875" style="7" customWidth="1"/>
    <col min="1833" max="1833" width="3.44140625" style="7" bestFit="1" customWidth="1"/>
    <col min="1834" max="1834" width="4.109375" style="7" bestFit="1" customWidth="1"/>
    <col min="1835" max="1835" width="3.33203125" style="7" bestFit="1" customWidth="1"/>
    <col min="1836" max="1836" width="3.33203125" style="7" customWidth="1"/>
    <col min="1837" max="1837" width="3.33203125" style="7" bestFit="1" customWidth="1"/>
    <col min="1838" max="1838" width="3.88671875" style="7" bestFit="1" customWidth="1"/>
    <col min="1839" max="1839" width="4.33203125" style="7" customWidth="1"/>
    <col min="1840" max="2048" width="11.5546875" style="7"/>
    <col min="2049" max="2049" width="17.6640625" style="7" customWidth="1"/>
    <col min="2050" max="2050" width="4.109375" style="7" bestFit="1" customWidth="1"/>
    <col min="2051" max="2051" width="3.33203125" style="7" bestFit="1" customWidth="1"/>
    <col min="2052" max="2052" width="3.88671875" style="7" bestFit="1" customWidth="1"/>
    <col min="2053" max="2055" width="4.109375" style="7" bestFit="1" customWidth="1"/>
    <col min="2056" max="2056" width="3.88671875" style="7" bestFit="1" customWidth="1"/>
    <col min="2057" max="2057" width="4.109375" style="7" bestFit="1" customWidth="1"/>
    <col min="2058" max="2058" width="3.88671875" style="7" bestFit="1" customWidth="1"/>
    <col min="2059" max="2059" width="4.109375" style="7" bestFit="1" customWidth="1"/>
    <col min="2060" max="2061" width="3.88671875" style="7" bestFit="1" customWidth="1"/>
    <col min="2062" max="2062" width="4.109375" style="7" bestFit="1" customWidth="1"/>
    <col min="2063" max="2063" width="3.88671875" style="7" bestFit="1" customWidth="1"/>
    <col min="2064" max="2064" width="3.33203125" style="7" bestFit="1" customWidth="1"/>
    <col min="2065" max="2069" width="4.109375" style="7" bestFit="1" customWidth="1"/>
    <col min="2070" max="2070" width="5" style="7" bestFit="1" customWidth="1"/>
    <col min="2071" max="2071" width="5" style="7" customWidth="1"/>
    <col min="2072" max="2073" width="4.109375" style="7" bestFit="1" customWidth="1"/>
    <col min="2074" max="2075" width="3.33203125" style="7" bestFit="1" customWidth="1"/>
    <col min="2076" max="2076" width="3.44140625" style="7" bestFit="1" customWidth="1"/>
    <col min="2077" max="2078" width="4.109375" style="7" bestFit="1" customWidth="1"/>
    <col min="2079" max="2081" width="3.33203125" style="7" bestFit="1" customWidth="1"/>
    <col min="2082" max="2082" width="3.88671875" style="7" bestFit="1" customWidth="1"/>
    <col min="2083" max="2084" width="4.109375" style="7" bestFit="1" customWidth="1"/>
    <col min="2085" max="2085" width="3.88671875" style="7" bestFit="1" customWidth="1"/>
    <col min="2086" max="2086" width="4.109375" style="7" bestFit="1" customWidth="1"/>
    <col min="2087" max="2087" width="5.44140625" style="7" bestFit="1" customWidth="1"/>
    <col min="2088" max="2088" width="4.88671875" style="7" customWidth="1"/>
    <col min="2089" max="2089" width="3.44140625" style="7" bestFit="1" customWidth="1"/>
    <col min="2090" max="2090" width="4.109375" style="7" bestFit="1" customWidth="1"/>
    <col min="2091" max="2091" width="3.33203125" style="7" bestFit="1" customWidth="1"/>
    <col min="2092" max="2092" width="3.33203125" style="7" customWidth="1"/>
    <col min="2093" max="2093" width="3.33203125" style="7" bestFit="1" customWidth="1"/>
    <col min="2094" max="2094" width="3.88671875" style="7" bestFit="1" customWidth="1"/>
    <col min="2095" max="2095" width="4.33203125" style="7" customWidth="1"/>
    <col min="2096" max="2304" width="11.5546875" style="7"/>
    <col min="2305" max="2305" width="17.6640625" style="7" customWidth="1"/>
    <col min="2306" max="2306" width="4.109375" style="7" bestFit="1" customWidth="1"/>
    <col min="2307" max="2307" width="3.33203125" style="7" bestFit="1" customWidth="1"/>
    <col min="2308" max="2308" width="3.88671875" style="7" bestFit="1" customWidth="1"/>
    <col min="2309" max="2311" width="4.109375" style="7" bestFit="1" customWidth="1"/>
    <col min="2312" max="2312" width="3.88671875" style="7" bestFit="1" customWidth="1"/>
    <col min="2313" max="2313" width="4.109375" style="7" bestFit="1" customWidth="1"/>
    <col min="2314" max="2314" width="3.88671875" style="7" bestFit="1" customWidth="1"/>
    <col min="2315" max="2315" width="4.109375" style="7" bestFit="1" customWidth="1"/>
    <col min="2316" max="2317" width="3.88671875" style="7" bestFit="1" customWidth="1"/>
    <col min="2318" max="2318" width="4.109375" style="7" bestFit="1" customWidth="1"/>
    <col min="2319" max="2319" width="3.88671875" style="7" bestFit="1" customWidth="1"/>
    <col min="2320" max="2320" width="3.33203125" style="7" bestFit="1" customWidth="1"/>
    <col min="2321" max="2325" width="4.109375" style="7" bestFit="1" customWidth="1"/>
    <col min="2326" max="2326" width="5" style="7" bestFit="1" customWidth="1"/>
    <col min="2327" max="2327" width="5" style="7" customWidth="1"/>
    <col min="2328" max="2329" width="4.109375" style="7" bestFit="1" customWidth="1"/>
    <col min="2330" max="2331" width="3.33203125" style="7" bestFit="1" customWidth="1"/>
    <col min="2332" max="2332" width="3.44140625" style="7" bestFit="1" customWidth="1"/>
    <col min="2333" max="2334" width="4.109375" style="7" bestFit="1" customWidth="1"/>
    <col min="2335" max="2337" width="3.33203125" style="7" bestFit="1" customWidth="1"/>
    <col min="2338" max="2338" width="3.88671875" style="7" bestFit="1" customWidth="1"/>
    <col min="2339" max="2340" width="4.109375" style="7" bestFit="1" customWidth="1"/>
    <col min="2341" max="2341" width="3.88671875" style="7" bestFit="1" customWidth="1"/>
    <col min="2342" max="2342" width="4.109375" style="7" bestFit="1" customWidth="1"/>
    <col min="2343" max="2343" width="5.44140625" style="7" bestFit="1" customWidth="1"/>
    <col min="2344" max="2344" width="4.88671875" style="7" customWidth="1"/>
    <col min="2345" max="2345" width="3.44140625" style="7" bestFit="1" customWidth="1"/>
    <col min="2346" max="2346" width="4.109375" style="7" bestFit="1" customWidth="1"/>
    <col min="2347" max="2347" width="3.33203125" style="7" bestFit="1" customWidth="1"/>
    <col min="2348" max="2348" width="3.33203125" style="7" customWidth="1"/>
    <col min="2349" max="2349" width="3.33203125" style="7" bestFit="1" customWidth="1"/>
    <col min="2350" max="2350" width="3.88671875" style="7" bestFit="1" customWidth="1"/>
    <col min="2351" max="2351" width="4.33203125" style="7" customWidth="1"/>
    <col min="2352" max="2560" width="11.5546875" style="7"/>
    <col min="2561" max="2561" width="17.6640625" style="7" customWidth="1"/>
    <col min="2562" max="2562" width="4.109375" style="7" bestFit="1" customWidth="1"/>
    <col min="2563" max="2563" width="3.33203125" style="7" bestFit="1" customWidth="1"/>
    <col min="2564" max="2564" width="3.88671875" style="7" bestFit="1" customWidth="1"/>
    <col min="2565" max="2567" width="4.109375" style="7" bestFit="1" customWidth="1"/>
    <col min="2568" max="2568" width="3.88671875" style="7" bestFit="1" customWidth="1"/>
    <col min="2569" max="2569" width="4.109375" style="7" bestFit="1" customWidth="1"/>
    <col min="2570" max="2570" width="3.88671875" style="7" bestFit="1" customWidth="1"/>
    <col min="2571" max="2571" width="4.109375" style="7" bestFit="1" customWidth="1"/>
    <col min="2572" max="2573" width="3.88671875" style="7" bestFit="1" customWidth="1"/>
    <col min="2574" max="2574" width="4.109375" style="7" bestFit="1" customWidth="1"/>
    <col min="2575" max="2575" width="3.88671875" style="7" bestFit="1" customWidth="1"/>
    <col min="2576" max="2576" width="3.33203125" style="7" bestFit="1" customWidth="1"/>
    <col min="2577" max="2581" width="4.109375" style="7" bestFit="1" customWidth="1"/>
    <col min="2582" max="2582" width="5" style="7" bestFit="1" customWidth="1"/>
    <col min="2583" max="2583" width="5" style="7" customWidth="1"/>
    <col min="2584" max="2585" width="4.109375" style="7" bestFit="1" customWidth="1"/>
    <col min="2586" max="2587" width="3.33203125" style="7" bestFit="1" customWidth="1"/>
    <col min="2588" max="2588" width="3.44140625" style="7" bestFit="1" customWidth="1"/>
    <col min="2589" max="2590" width="4.109375" style="7" bestFit="1" customWidth="1"/>
    <col min="2591" max="2593" width="3.33203125" style="7" bestFit="1" customWidth="1"/>
    <col min="2594" max="2594" width="3.88671875" style="7" bestFit="1" customWidth="1"/>
    <col min="2595" max="2596" width="4.109375" style="7" bestFit="1" customWidth="1"/>
    <col min="2597" max="2597" width="3.88671875" style="7" bestFit="1" customWidth="1"/>
    <col min="2598" max="2598" width="4.109375" style="7" bestFit="1" customWidth="1"/>
    <col min="2599" max="2599" width="5.44140625" style="7" bestFit="1" customWidth="1"/>
    <col min="2600" max="2600" width="4.88671875" style="7" customWidth="1"/>
    <col min="2601" max="2601" width="3.44140625" style="7" bestFit="1" customWidth="1"/>
    <col min="2602" max="2602" width="4.109375" style="7" bestFit="1" customWidth="1"/>
    <col min="2603" max="2603" width="3.33203125" style="7" bestFit="1" customWidth="1"/>
    <col min="2604" max="2604" width="3.33203125" style="7" customWidth="1"/>
    <col min="2605" max="2605" width="3.33203125" style="7" bestFit="1" customWidth="1"/>
    <col min="2606" max="2606" width="3.88671875" style="7" bestFit="1" customWidth="1"/>
    <col min="2607" max="2607" width="4.33203125" style="7" customWidth="1"/>
    <col min="2608" max="2816" width="11.5546875" style="7"/>
    <col min="2817" max="2817" width="17.6640625" style="7" customWidth="1"/>
    <col min="2818" max="2818" width="4.109375" style="7" bestFit="1" customWidth="1"/>
    <col min="2819" max="2819" width="3.33203125" style="7" bestFit="1" customWidth="1"/>
    <col min="2820" max="2820" width="3.88671875" style="7" bestFit="1" customWidth="1"/>
    <col min="2821" max="2823" width="4.109375" style="7" bestFit="1" customWidth="1"/>
    <col min="2824" max="2824" width="3.88671875" style="7" bestFit="1" customWidth="1"/>
    <col min="2825" max="2825" width="4.109375" style="7" bestFit="1" customWidth="1"/>
    <col min="2826" max="2826" width="3.88671875" style="7" bestFit="1" customWidth="1"/>
    <col min="2827" max="2827" width="4.109375" style="7" bestFit="1" customWidth="1"/>
    <col min="2828" max="2829" width="3.88671875" style="7" bestFit="1" customWidth="1"/>
    <col min="2830" max="2830" width="4.109375" style="7" bestFit="1" customWidth="1"/>
    <col min="2831" max="2831" width="3.88671875" style="7" bestFit="1" customWidth="1"/>
    <col min="2832" max="2832" width="3.33203125" style="7" bestFit="1" customWidth="1"/>
    <col min="2833" max="2837" width="4.109375" style="7" bestFit="1" customWidth="1"/>
    <col min="2838" max="2838" width="5" style="7" bestFit="1" customWidth="1"/>
    <col min="2839" max="2839" width="5" style="7" customWidth="1"/>
    <col min="2840" max="2841" width="4.109375" style="7" bestFit="1" customWidth="1"/>
    <col min="2842" max="2843" width="3.33203125" style="7" bestFit="1" customWidth="1"/>
    <col min="2844" max="2844" width="3.44140625" style="7" bestFit="1" customWidth="1"/>
    <col min="2845" max="2846" width="4.109375" style="7" bestFit="1" customWidth="1"/>
    <col min="2847" max="2849" width="3.33203125" style="7" bestFit="1" customWidth="1"/>
    <col min="2850" max="2850" width="3.88671875" style="7" bestFit="1" customWidth="1"/>
    <col min="2851" max="2852" width="4.109375" style="7" bestFit="1" customWidth="1"/>
    <col min="2853" max="2853" width="3.88671875" style="7" bestFit="1" customWidth="1"/>
    <col min="2854" max="2854" width="4.109375" style="7" bestFit="1" customWidth="1"/>
    <col min="2855" max="2855" width="5.44140625" style="7" bestFit="1" customWidth="1"/>
    <col min="2856" max="2856" width="4.88671875" style="7" customWidth="1"/>
    <col min="2857" max="2857" width="3.44140625" style="7" bestFit="1" customWidth="1"/>
    <col min="2858" max="2858" width="4.109375" style="7" bestFit="1" customWidth="1"/>
    <col min="2859" max="2859" width="3.33203125" style="7" bestFit="1" customWidth="1"/>
    <col min="2860" max="2860" width="3.33203125" style="7" customWidth="1"/>
    <col min="2861" max="2861" width="3.33203125" style="7" bestFit="1" customWidth="1"/>
    <col min="2862" max="2862" width="3.88671875" style="7" bestFit="1" customWidth="1"/>
    <col min="2863" max="2863" width="4.33203125" style="7" customWidth="1"/>
    <col min="2864" max="3072" width="11.5546875" style="7"/>
    <col min="3073" max="3073" width="17.6640625" style="7" customWidth="1"/>
    <col min="3074" max="3074" width="4.109375" style="7" bestFit="1" customWidth="1"/>
    <col min="3075" max="3075" width="3.33203125" style="7" bestFit="1" customWidth="1"/>
    <col min="3076" max="3076" width="3.88671875" style="7" bestFit="1" customWidth="1"/>
    <col min="3077" max="3079" width="4.109375" style="7" bestFit="1" customWidth="1"/>
    <col min="3080" max="3080" width="3.88671875" style="7" bestFit="1" customWidth="1"/>
    <col min="3081" max="3081" width="4.109375" style="7" bestFit="1" customWidth="1"/>
    <col min="3082" max="3082" width="3.88671875" style="7" bestFit="1" customWidth="1"/>
    <col min="3083" max="3083" width="4.109375" style="7" bestFit="1" customWidth="1"/>
    <col min="3084" max="3085" width="3.88671875" style="7" bestFit="1" customWidth="1"/>
    <col min="3086" max="3086" width="4.109375" style="7" bestFit="1" customWidth="1"/>
    <col min="3087" max="3087" width="3.88671875" style="7" bestFit="1" customWidth="1"/>
    <col min="3088" max="3088" width="3.33203125" style="7" bestFit="1" customWidth="1"/>
    <col min="3089" max="3093" width="4.109375" style="7" bestFit="1" customWidth="1"/>
    <col min="3094" max="3094" width="5" style="7" bestFit="1" customWidth="1"/>
    <col min="3095" max="3095" width="5" style="7" customWidth="1"/>
    <col min="3096" max="3097" width="4.109375" style="7" bestFit="1" customWidth="1"/>
    <col min="3098" max="3099" width="3.33203125" style="7" bestFit="1" customWidth="1"/>
    <col min="3100" max="3100" width="3.44140625" style="7" bestFit="1" customWidth="1"/>
    <col min="3101" max="3102" width="4.109375" style="7" bestFit="1" customWidth="1"/>
    <col min="3103" max="3105" width="3.33203125" style="7" bestFit="1" customWidth="1"/>
    <col min="3106" max="3106" width="3.88671875" style="7" bestFit="1" customWidth="1"/>
    <col min="3107" max="3108" width="4.109375" style="7" bestFit="1" customWidth="1"/>
    <col min="3109" max="3109" width="3.88671875" style="7" bestFit="1" customWidth="1"/>
    <col min="3110" max="3110" width="4.109375" style="7" bestFit="1" customWidth="1"/>
    <col min="3111" max="3111" width="5.44140625" style="7" bestFit="1" customWidth="1"/>
    <col min="3112" max="3112" width="4.88671875" style="7" customWidth="1"/>
    <col min="3113" max="3113" width="3.44140625" style="7" bestFit="1" customWidth="1"/>
    <col min="3114" max="3114" width="4.109375" style="7" bestFit="1" customWidth="1"/>
    <col min="3115" max="3115" width="3.33203125" style="7" bestFit="1" customWidth="1"/>
    <col min="3116" max="3116" width="3.33203125" style="7" customWidth="1"/>
    <col min="3117" max="3117" width="3.33203125" style="7" bestFit="1" customWidth="1"/>
    <col min="3118" max="3118" width="3.88671875" style="7" bestFit="1" customWidth="1"/>
    <col min="3119" max="3119" width="4.33203125" style="7" customWidth="1"/>
    <col min="3120" max="3328" width="11.5546875" style="7"/>
    <col min="3329" max="3329" width="17.6640625" style="7" customWidth="1"/>
    <col min="3330" max="3330" width="4.109375" style="7" bestFit="1" customWidth="1"/>
    <col min="3331" max="3331" width="3.33203125" style="7" bestFit="1" customWidth="1"/>
    <col min="3332" max="3332" width="3.88671875" style="7" bestFit="1" customWidth="1"/>
    <col min="3333" max="3335" width="4.109375" style="7" bestFit="1" customWidth="1"/>
    <col min="3336" max="3336" width="3.88671875" style="7" bestFit="1" customWidth="1"/>
    <col min="3337" max="3337" width="4.109375" style="7" bestFit="1" customWidth="1"/>
    <col min="3338" max="3338" width="3.88671875" style="7" bestFit="1" customWidth="1"/>
    <col min="3339" max="3339" width="4.109375" style="7" bestFit="1" customWidth="1"/>
    <col min="3340" max="3341" width="3.88671875" style="7" bestFit="1" customWidth="1"/>
    <col min="3342" max="3342" width="4.109375" style="7" bestFit="1" customWidth="1"/>
    <col min="3343" max="3343" width="3.88671875" style="7" bestFit="1" customWidth="1"/>
    <col min="3344" max="3344" width="3.33203125" style="7" bestFit="1" customWidth="1"/>
    <col min="3345" max="3349" width="4.109375" style="7" bestFit="1" customWidth="1"/>
    <col min="3350" max="3350" width="5" style="7" bestFit="1" customWidth="1"/>
    <col min="3351" max="3351" width="5" style="7" customWidth="1"/>
    <col min="3352" max="3353" width="4.109375" style="7" bestFit="1" customWidth="1"/>
    <col min="3354" max="3355" width="3.33203125" style="7" bestFit="1" customWidth="1"/>
    <col min="3356" max="3356" width="3.44140625" style="7" bestFit="1" customWidth="1"/>
    <col min="3357" max="3358" width="4.109375" style="7" bestFit="1" customWidth="1"/>
    <col min="3359" max="3361" width="3.33203125" style="7" bestFit="1" customWidth="1"/>
    <col min="3362" max="3362" width="3.88671875" style="7" bestFit="1" customWidth="1"/>
    <col min="3363" max="3364" width="4.109375" style="7" bestFit="1" customWidth="1"/>
    <col min="3365" max="3365" width="3.88671875" style="7" bestFit="1" customWidth="1"/>
    <col min="3366" max="3366" width="4.109375" style="7" bestFit="1" customWidth="1"/>
    <col min="3367" max="3367" width="5.44140625" style="7" bestFit="1" customWidth="1"/>
    <col min="3368" max="3368" width="4.88671875" style="7" customWidth="1"/>
    <col min="3369" max="3369" width="3.44140625" style="7" bestFit="1" customWidth="1"/>
    <col min="3370" max="3370" width="4.109375" style="7" bestFit="1" customWidth="1"/>
    <col min="3371" max="3371" width="3.33203125" style="7" bestFit="1" customWidth="1"/>
    <col min="3372" max="3372" width="3.33203125" style="7" customWidth="1"/>
    <col min="3373" max="3373" width="3.33203125" style="7" bestFit="1" customWidth="1"/>
    <col min="3374" max="3374" width="3.88671875" style="7" bestFit="1" customWidth="1"/>
    <col min="3375" max="3375" width="4.33203125" style="7" customWidth="1"/>
    <col min="3376" max="3584" width="11.5546875" style="7"/>
    <col min="3585" max="3585" width="17.6640625" style="7" customWidth="1"/>
    <col min="3586" max="3586" width="4.109375" style="7" bestFit="1" customWidth="1"/>
    <col min="3587" max="3587" width="3.33203125" style="7" bestFit="1" customWidth="1"/>
    <col min="3588" max="3588" width="3.88671875" style="7" bestFit="1" customWidth="1"/>
    <col min="3589" max="3591" width="4.109375" style="7" bestFit="1" customWidth="1"/>
    <col min="3592" max="3592" width="3.88671875" style="7" bestFit="1" customWidth="1"/>
    <col min="3593" max="3593" width="4.109375" style="7" bestFit="1" customWidth="1"/>
    <col min="3594" max="3594" width="3.88671875" style="7" bestFit="1" customWidth="1"/>
    <col min="3595" max="3595" width="4.109375" style="7" bestFit="1" customWidth="1"/>
    <col min="3596" max="3597" width="3.88671875" style="7" bestFit="1" customWidth="1"/>
    <col min="3598" max="3598" width="4.109375" style="7" bestFit="1" customWidth="1"/>
    <col min="3599" max="3599" width="3.88671875" style="7" bestFit="1" customWidth="1"/>
    <col min="3600" max="3600" width="3.33203125" style="7" bestFit="1" customWidth="1"/>
    <col min="3601" max="3605" width="4.109375" style="7" bestFit="1" customWidth="1"/>
    <col min="3606" max="3606" width="5" style="7" bestFit="1" customWidth="1"/>
    <col min="3607" max="3607" width="5" style="7" customWidth="1"/>
    <col min="3608" max="3609" width="4.109375" style="7" bestFit="1" customWidth="1"/>
    <col min="3610" max="3611" width="3.33203125" style="7" bestFit="1" customWidth="1"/>
    <col min="3612" max="3612" width="3.44140625" style="7" bestFit="1" customWidth="1"/>
    <col min="3613" max="3614" width="4.109375" style="7" bestFit="1" customWidth="1"/>
    <col min="3615" max="3617" width="3.33203125" style="7" bestFit="1" customWidth="1"/>
    <col min="3618" max="3618" width="3.88671875" style="7" bestFit="1" customWidth="1"/>
    <col min="3619" max="3620" width="4.109375" style="7" bestFit="1" customWidth="1"/>
    <col min="3621" max="3621" width="3.88671875" style="7" bestFit="1" customWidth="1"/>
    <col min="3622" max="3622" width="4.109375" style="7" bestFit="1" customWidth="1"/>
    <col min="3623" max="3623" width="5.44140625" style="7" bestFit="1" customWidth="1"/>
    <col min="3624" max="3624" width="4.88671875" style="7" customWidth="1"/>
    <col min="3625" max="3625" width="3.44140625" style="7" bestFit="1" customWidth="1"/>
    <col min="3626" max="3626" width="4.109375" style="7" bestFit="1" customWidth="1"/>
    <col min="3627" max="3627" width="3.33203125" style="7" bestFit="1" customWidth="1"/>
    <col min="3628" max="3628" width="3.33203125" style="7" customWidth="1"/>
    <col min="3629" max="3629" width="3.33203125" style="7" bestFit="1" customWidth="1"/>
    <col min="3630" max="3630" width="3.88671875" style="7" bestFit="1" customWidth="1"/>
    <col min="3631" max="3631" width="4.33203125" style="7" customWidth="1"/>
    <col min="3632" max="3840" width="11.5546875" style="7"/>
    <col min="3841" max="3841" width="17.6640625" style="7" customWidth="1"/>
    <col min="3842" max="3842" width="4.109375" style="7" bestFit="1" customWidth="1"/>
    <col min="3843" max="3843" width="3.33203125" style="7" bestFit="1" customWidth="1"/>
    <col min="3844" max="3844" width="3.88671875" style="7" bestFit="1" customWidth="1"/>
    <col min="3845" max="3847" width="4.109375" style="7" bestFit="1" customWidth="1"/>
    <col min="3848" max="3848" width="3.88671875" style="7" bestFit="1" customWidth="1"/>
    <col min="3849" max="3849" width="4.109375" style="7" bestFit="1" customWidth="1"/>
    <col min="3850" max="3850" width="3.88671875" style="7" bestFit="1" customWidth="1"/>
    <col min="3851" max="3851" width="4.109375" style="7" bestFit="1" customWidth="1"/>
    <col min="3852" max="3853" width="3.88671875" style="7" bestFit="1" customWidth="1"/>
    <col min="3854" max="3854" width="4.109375" style="7" bestFit="1" customWidth="1"/>
    <col min="3855" max="3855" width="3.88671875" style="7" bestFit="1" customWidth="1"/>
    <col min="3856" max="3856" width="3.33203125" style="7" bestFit="1" customWidth="1"/>
    <col min="3857" max="3861" width="4.109375" style="7" bestFit="1" customWidth="1"/>
    <col min="3862" max="3862" width="5" style="7" bestFit="1" customWidth="1"/>
    <col min="3863" max="3863" width="5" style="7" customWidth="1"/>
    <col min="3864" max="3865" width="4.109375" style="7" bestFit="1" customWidth="1"/>
    <col min="3866" max="3867" width="3.33203125" style="7" bestFit="1" customWidth="1"/>
    <col min="3868" max="3868" width="3.44140625" style="7" bestFit="1" customWidth="1"/>
    <col min="3869" max="3870" width="4.109375" style="7" bestFit="1" customWidth="1"/>
    <col min="3871" max="3873" width="3.33203125" style="7" bestFit="1" customWidth="1"/>
    <col min="3874" max="3874" width="3.88671875" style="7" bestFit="1" customWidth="1"/>
    <col min="3875" max="3876" width="4.109375" style="7" bestFit="1" customWidth="1"/>
    <col min="3877" max="3877" width="3.88671875" style="7" bestFit="1" customWidth="1"/>
    <col min="3878" max="3878" width="4.109375" style="7" bestFit="1" customWidth="1"/>
    <col min="3879" max="3879" width="5.44140625" style="7" bestFit="1" customWidth="1"/>
    <col min="3880" max="3880" width="4.88671875" style="7" customWidth="1"/>
    <col min="3881" max="3881" width="3.44140625" style="7" bestFit="1" customWidth="1"/>
    <col min="3882" max="3882" width="4.109375" style="7" bestFit="1" customWidth="1"/>
    <col min="3883" max="3883" width="3.33203125" style="7" bestFit="1" customWidth="1"/>
    <col min="3884" max="3884" width="3.33203125" style="7" customWidth="1"/>
    <col min="3885" max="3885" width="3.33203125" style="7" bestFit="1" customWidth="1"/>
    <col min="3886" max="3886" width="3.88671875" style="7" bestFit="1" customWidth="1"/>
    <col min="3887" max="3887" width="4.33203125" style="7" customWidth="1"/>
    <col min="3888" max="4096" width="11.5546875" style="7"/>
    <col min="4097" max="4097" width="17.6640625" style="7" customWidth="1"/>
    <col min="4098" max="4098" width="4.109375" style="7" bestFit="1" customWidth="1"/>
    <col min="4099" max="4099" width="3.33203125" style="7" bestFit="1" customWidth="1"/>
    <col min="4100" max="4100" width="3.88671875" style="7" bestFit="1" customWidth="1"/>
    <col min="4101" max="4103" width="4.109375" style="7" bestFit="1" customWidth="1"/>
    <col min="4104" max="4104" width="3.88671875" style="7" bestFit="1" customWidth="1"/>
    <col min="4105" max="4105" width="4.109375" style="7" bestFit="1" customWidth="1"/>
    <col min="4106" max="4106" width="3.88671875" style="7" bestFit="1" customWidth="1"/>
    <col min="4107" max="4107" width="4.109375" style="7" bestFit="1" customWidth="1"/>
    <col min="4108" max="4109" width="3.88671875" style="7" bestFit="1" customWidth="1"/>
    <col min="4110" max="4110" width="4.109375" style="7" bestFit="1" customWidth="1"/>
    <col min="4111" max="4111" width="3.88671875" style="7" bestFit="1" customWidth="1"/>
    <col min="4112" max="4112" width="3.33203125" style="7" bestFit="1" customWidth="1"/>
    <col min="4113" max="4117" width="4.109375" style="7" bestFit="1" customWidth="1"/>
    <col min="4118" max="4118" width="5" style="7" bestFit="1" customWidth="1"/>
    <col min="4119" max="4119" width="5" style="7" customWidth="1"/>
    <col min="4120" max="4121" width="4.109375" style="7" bestFit="1" customWidth="1"/>
    <col min="4122" max="4123" width="3.33203125" style="7" bestFit="1" customWidth="1"/>
    <col min="4124" max="4124" width="3.44140625" style="7" bestFit="1" customWidth="1"/>
    <col min="4125" max="4126" width="4.109375" style="7" bestFit="1" customWidth="1"/>
    <col min="4127" max="4129" width="3.33203125" style="7" bestFit="1" customWidth="1"/>
    <col min="4130" max="4130" width="3.88671875" style="7" bestFit="1" customWidth="1"/>
    <col min="4131" max="4132" width="4.109375" style="7" bestFit="1" customWidth="1"/>
    <col min="4133" max="4133" width="3.88671875" style="7" bestFit="1" customWidth="1"/>
    <col min="4134" max="4134" width="4.109375" style="7" bestFit="1" customWidth="1"/>
    <col min="4135" max="4135" width="5.44140625" style="7" bestFit="1" customWidth="1"/>
    <col min="4136" max="4136" width="4.88671875" style="7" customWidth="1"/>
    <col min="4137" max="4137" width="3.44140625" style="7" bestFit="1" customWidth="1"/>
    <col min="4138" max="4138" width="4.109375" style="7" bestFit="1" customWidth="1"/>
    <col min="4139" max="4139" width="3.33203125" style="7" bestFit="1" customWidth="1"/>
    <col min="4140" max="4140" width="3.33203125" style="7" customWidth="1"/>
    <col min="4141" max="4141" width="3.33203125" style="7" bestFit="1" customWidth="1"/>
    <col min="4142" max="4142" width="3.88671875" style="7" bestFit="1" customWidth="1"/>
    <col min="4143" max="4143" width="4.33203125" style="7" customWidth="1"/>
    <col min="4144" max="4352" width="11.5546875" style="7"/>
    <col min="4353" max="4353" width="17.6640625" style="7" customWidth="1"/>
    <col min="4354" max="4354" width="4.109375" style="7" bestFit="1" customWidth="1"/>
    <col min="4355" max="4355" width="3.33203125" style="7" bestFit="1" customWidth="1"/>
    <col min="4356" max="4356" width="3.88671875" style="7" bestFit="1" customWidth="1"/>
    <col min="4357" max="4359" width="4.109375" style="7" bestFit="1" customWidth="1"/>
    <col min="4360" max="4360" width="3.88671875" style="7" bestFit="1" customWidth="1"/>
    <col min="4361" max="4361" width="4.109375" style="7" bestFit="1" customWidth="1"/>
    <col min="4362" max="4362" width="3.88671875" style="7" bestFit="1" customWidth="1"/>
    <col min="4363" max="4363" width="4.109375" style="7" bestFit="1" customWidth="1"/>
    <col min="4364" max="4365" width="3.88671875" style="7" bestFit="1" customWidth="1"/>
    <col min="4366" max="4366" width="4.109375" style="7" bestFit="1" customWidth="1"/>
    <col min="4367" max="4367" width="3.88671875" style="7" bestFit="1" customWidth="1"/>
    <col min="4368" max="4368" width="3.33203125" style="7" bestFit="1" customWidth="1"/>
    <col min="4369" max="4373" width="4.109375" style="7" bestFit="1" customWidth="1"/>
    <col min="4374" max="4374" width="5" style="7" bestFit="1" customWidth="1"/>
    <col min="4375" max="4375" width="5" style="7" customWidth="1"/>
    <col min="4376" max="4377" width="4.109375" style="7" bestFit="1" customWidth="1"/>
    <col min="4378" max="4379" width="3.33203125" style="7" bestFit="1" customWidth="1"/>
    <col min="4380" max="4380" width="3.44140625" style="7" bestFit="1" customWidth="1"/>
    <col min="4381" max="4382" width="4.109375" style="7" bestFit="1" customWidth="1"/>
    <col min="4383" max="4385" width="3.33203125" style="7" bestFit="1" customWidth="1"/>
    <col min="4386" max="4386" width="3.88671875" style="7" bestFit="1" customWidth="1"/>
    <col min="4387" max="4388" width="4.109375" style="7" bestFit="1" customWidth="1"/>
    <col min="4389" max="4389" width="3.88671875" style="7" bestFit="1" customWidth="1"/>
    <col min="4390" max="4390" width="4.109375" style="7" bestFit="1" customWidth="1"/>
    <col min="4391" max="4391" width="5.44140625" style="7" bestFit="1" customWidth="1"/>
    <col min="4392" max="4392" width="4.88671875" style="7" customWidth="1"/>
    <col min="4393" max="4393" width="3.44140625" style="7" bestFit="1" customWidth="1"/>
    <col min="4394" max="4394" width="4.109375" style="7" bestFit="1" customWidth="1"/>
    <col min="4395" max="4395" width="3.33203125" style="7" bestFit="1" customWidth="1"/>
    <col min="4396" max="4396" width="3.33203125" style="7" customWidth="1"/>
    <col min="4397" max="4397" width="3.33203125" style="7" bestFit="1" customWidth="1"/>
    <col min="4398" max="4398" width="3.88671875" style="7" bestFit="1" customWidth="1"/>
    <col min="4399" max="4399" width="4.33203125" style="7" customWidth="1"/>
    <col min="4400" max="4608" width="11.5546875" style="7"/>
    <col min="4609" max="4609" width="17.6640625" style="7" customWidth="1"/>
    <col min="4610" max="4610" width="4.109375" style="7" bestFit="1" customWidth="1"/>
    <col min="4611" max="4611" width="3.33203125" style="7" bestFit="1" customWidth="1"/>
    <col min="4612" max="4612" width="3.88671875" style="7" bestFit="1" customWidth="1"/>
    <col min="4613" max="4615" width="4.109375" style="7" bestFit="1" customWidth="1"/>
    <col min="4616" max="4616" width="3.88671875" style="7" bestFit="1" customWidth="1"/>
    <col min="4617" max="4617" width="4.109375" style="7" bestFit="1" customWidth="1"/>
    <col min="4618" max="4618" width="3.88671875" style="7" bestFit="1" customWidth="1"/>
    <col min="4619" max="4619" width="4.109375" style="7" bestFit="1" customWidth="1"/>
    <col min="4620" max="4621" width="3.88671875" style="7" bestFit="1" customWidth="1"/>
    <col min="4622" max="4622" width="4.109375" style="7" bestFit="1" customWidth="1"/>
    <col min="4623" max="4623" width="3.88671875" style="7" bestFit="1" customWidth="1"/>
    <col min="4624" max="4624" width="3.33203125" style="7" bestFit="1" customWidth="1"/>
    <col min="4625" max="4629" width="4.109375" style="7" bestFit="1" customWidth="1"/>
    <col min="4630" max="4630" width="5" style="7" bestFit="1" customWidth="1"/>
    <col min="4631" max="4631" width="5" style="7" customWidth="1"/>
    <col min="4632" max="4633" width="4.109375" style="7" bestFit="1" customWidth="1"/>
    <col min="4634" max="4635" width="3.33203125" style="7" bestFit="1" customWidth="1"/>
    <col min="4636" max="4636" width="3.44140625" style="7" bestFit="1" customWidth="1"/>
    <col min="4637" max="4638" width="4.109375" style="7" bestFit="1" customWidth="1"/>
    <col min="4639" max="4641" width="3.33203125" style="7" bestFit="1" customWidth="1"/>
    <col min="4642" max="4642" width="3.88671875" style="7" bestFit="1" customWidth="1"/>
    <col min="4643" max="4644" width="4.109375" style="7" bestFit="1" customWidth="1"/>
    <col min="4645" max="4645" width="3.88671875" style="7" bestFit="1" customWidth="1"/>
    <col min="4646" max="4646" width="4.109375" style="7" bestFit="1" customWidth="1"/>
    <col min="4647" max="4647" width="5.44140625" style="7" bestFit="1" customWidth="1"/>
    <col min="4648" max="4648" width="4.88671875" style="7" customWidth="1"/>
    <col min="4649" max="4649" width="3.44140625" style="7" bestFit="1" customWidth="1"/>
    <col min="4650" max="4650" width="4.109375" style="7" bestFit="1" customWidth="1"/>
    <col min="4651" max="4651" width="3.33203125" style="7" bestFit="1" customWidth="1"/>
    <col min="4652" max="4652" width="3.33203125" style="7" customWidth="1"/>
    <col min="4653" max="4653" width="3.33203125" style="7" bestFit="1" customWidth="1"/>
    <col min="4654" max="4654" width="3.88671875" style="7" bestFit="1" customWidth="1"/>
    <col min="4655" max="4655" width="4.33203125" style="7" customWidth="1"/>
    <col min="4656" max="4864" width="11.5546875" style="7"/>
    <col min="4865" max="4865" width="17.6640625" style="7" customWidth="1"/>
    <col min="4866" max="4866" width="4.109375" style="7" bestFit="1" customWidth="1"/>
    <col min="4867" max="4867" width="3.33203125" style="7" bestFit="1" customWidth="1"/>
    <col min="4868" max="4868" width="3.88671875" style="7" bestFit="1" customWidth="1"/>
    <col min="4869" max="4871" width="4.109375" style="7" bestFit="1" customWidth="1"/>
    <col min="4872" max="4872" width="3.88671875" style="7" bestFit="1" customWidth="1"/>
    <col min="4873" max="4873" width="4.109375" style="7" bestFit="1" customWidth="1"/>
    <col min="4874" max="4874" width="3.88671875" style="7" bestFit="1" customWidth="1"/>
    <col min="4875" max="4875" width="4.109375" style="7" bestFit="1" customWidth="1"/>
    <col min="4876" max="4877" width="3.88671875" style="7" bestFit="1" customWidth="1"/>
    <col min="4878" max="4878" width="4.109375" style="7" bestFit="1" customWidth="1"/>
    <col min="4879" max="4879" width="3.88671875" style="7" bestFit="1" customWidth="1"/>
    <col min="4880" max="4880" width="3.33203125" style="7" bestFit="1" customWidth="1"/>
    <col min="4881" max="4885" width="4.109375" style="7" bestFit="1" customWidth="1"/>
    <col min="4886" max="4886" width="5" style="7" bestFit="1" customWidth="1"/>
    <col min="4887" max="4887" width="5" style="7" customWidth="1"/>
    <col min="4888" max="4889" width="4.109375" style="7" bestFit="1" customWidth="1"/>
    <col min="4890" max="4891" width="3.33203125" style="7" bestFit="1" customWidth="1"/>
    <col min="4892" max="4892" width="3.44140625" style="7" bestFit="1" customWidth="1"/>
    <col min="4893" max="4894" width="4.109375" style="7" bestFit="1" customWidth="1"/>
    <col min="4895" max="4897" width="3.33203125" style="7" bestFit="1" customWidth="1"/>
    <col min="4898" max="4898" width="3.88671875" style="7" bestFit="1" customWidth="1"/>
    <col min="4899" max="4900" width="4.109375" style="7" bestFit="1" customWidth="1"/>
    <col min="4901" max="4901" width="3.88671875" style="7" bestFit="1" customWidth="1"/>
    <col min="4902" max="4902" width="4.109375" style="7" bestFit="1" customWidth="1"/>
    <col min="4903" max="4903" width="5.44140625" style="7" bestFit="1" customWidth="1"/>
    <col min="4904" max="4904" width="4.88671875" style="7" customWidth="1"/>
    <col min="4905" max="4905" width="3.44140625" style="7" bestFit="1" customWidth="1"/>
    <col min="4906" max="4906" width="4.109375" style="7" bestFit="1" customWidth="1"/>
    <col min="4907" max="4907" width="3.33203125" style="7" bestFit="1" customWidth="1"/>
    <col min="4908" max="4908" width="3.33203125" style="7" customWidth="1"/>
    <col min="4909" max="4909" width="3.33203125" style="7" bestFit="1" customWidth="1"/>
    <col min="4910" max="4910" width="3.88671875" style="7" bestFit="1" customWidth="1"/>
    <col min="4911" max="4911" width="4.33203125" style="7" customWidth="1"/>
    <col min="4912" max="5120" width="11.5546875" style="7"/>
    <col min="5121" max="5121" width="17.6640625" style="7" customWidth="1"/>
    <col min="5122" max="5122" width="4.109375" style="7" bestFit="1" customWidth="1"/>
    <col min="5123" max="5123" width="3.33203125" style="7" bestFit="1" customWidth="1"/>
    <col min="5124" max="5124" width="3.88671875" style="7" bestFit="1" customWidth="1"/>
    <col min="5125" max="5127" width="4.109375" style="7" bestFit="1" customWidth="1"/>
    <col min="5128" max="5128" width="3.88671875" style="7" bestFit="1" customWidth="1"/>
    <col min="5129" max="5129" width="4.109375" style="7" bestFit="1" customWidth="1"/>
    <col min="5130" max="5130" width="3.88671875" style="7" bestFit="1" customWidth="1"/>
    <col min="5131" max="5131" width="4.109375" style="7" bestFit="1" customWidth="1"/>
    <col min="5132" max="5133" width="3.88671875" style="7" bestFit="1" customWidth="1"/>
    <col min="5134" max="5134" width="4.109375" style="7" bestFit="1" customWidth="1"/>
    <col min="5135" max="5135" width="3.88671875" style="7" bestFit="1" customWidth="1"/>
    <col min="5136" max="5136" width="3.33203125" style="7" bestFit="1" customWidth="1"/>
    <col min="5137" max="5141" width="4.109375" style="7" bestFit="1" customWidth="1"/>
    <col min="5142" max="5142" width="5" style="7" bestFit="1" customWidth="1"/>
    <col min="5143" max="5143" width="5" style="7" customWidth="1"/>
    <col min="5144" max="5145" width="4.109375" style="7" bestFit="1" customWidth="1"/>
    <col min="5146" max="5147" width="3.33203125" style="7" bestFit="1" customWidth="1"/>
    <col min="5148" max="5148" width="3.44140625" style="7" bestFit="1" customWidth="1"/>
    <col min="5149" max="5150" width="4.109375" style="7" bestFit="1" customWidth="1"/>
    <col min="5151" max="5153" width="3.33203125" style="7" bestFit="1" customWidth="1"/>
    <col min="5154" max="5154" width="3.88671875" style="7" bestFit="1" customWidth="1"/>
    <col min="5155" max="5156" width="4.109375" style="7" bestFit="1" customWidth="1"/>
    <col min="5157" max="5157" width="3.88671875" style="7" bestFit="1" customWidth="1"/>
    <col min="5158" max="5158" width="4.109375" style="7" bestFit="1" customWidth="1"/>
    <col min="5159" max="5159" width="5.44140625" style="7" bestFit="1" customWidth="1"/>
    <col min="5160" max="5160" width="4.88671875" style="7" customWidth="1"/>
    <col min="5161" max="5161" width="3.44140625" style="7" bestFit="1" customWidth="1"/>
    <col min="5162" max="5162" width="4.109375" style="7" bestFit="1" customWidth="1"/>
    <col min="5163" max="5163" width="3.33203125" style="7" bestFit="1" customWidth="1"/>
    <col min="5164" max="5164" width="3.33203125" style="7" customWidth="1"/>
    <col min="5165" max="5165" width="3.33203125" style="7" bestFit="1" customWidth="1"/>
    <col min="5166" max="5166" width="3.88671875" style="7" bestFit="1" customWidth="1"/>
    <col min="5167" max="5167" width="4.33203125" style="7" customWidth="1"/>
    <col min="5168" max="5376" width="11.5546875" style="7"/>
    <col min="5377" max="5377" width="17.6640625" style="7" customWidth="1"/>
    <col min="5378" max="5378" width="4.109375" style="7" bestFit="1" customWidth="1"/>
    <col min="5379" max="5379" width="3.33203125" style="7" bestFit="1" customWidth="1"/>
    <col min="5380" max="5380" width="3.88671875" style="7" bestFit="1" customWidth="1"/>
    <col min="5381" max="5383" width="4.109375" style="7" bestFit="1" customWidth="1"/>
    <col min="5384" max="5384" width="3.88671875" style="7" bestFit="1" customWidth="1"/>
    <col min="5385" max="5385" width="4.109375" style="7" bestFit="1" customWidth="1"/>
    <col min="5386" max="5386" width="3.88671875" style="7" bestFit="1" customWidth="1"/>
    <col min="5387" max="5387" width="4.109375" style="7" bestFit="1" customWidth="1"/>
    <col min="5388" max="5389" width="3.88671875" style="7" bestFit="1" customWidth="1"/>
    <col min="5390" max="5390" width="4.109375" style="7" bestFit="1" customWidth="1"/>
    <col min="5391" max="5391" width="3.88671875" style="7" bestFit="1" customWidth="1"/>
    <col min="5392" max="5392" width="3.33203125" style="7" bestFit="1" customWidth="1"/>
    <col min="5393" max="5397" width="4.109375" style="7" bestFit="1" customWidth="1"/>
    <col min="5398" max="5398" width="5" style="7" bestFit="1" customWidth="1"/>
    <col min="5399" max="5399" width="5" style="7" customWidth="1"/>
    <col min="5400" max="5401" width="4.109375" style="7" bestFit="1" customWidth="1"/>
    <col min="5402" max="5403" width="3.33203125" style="7" bestFit="1" customWidth="1"/>
    <col min="5404" max="5404" width="3.44140625" style="7" bestFit="1" customWidth="1"/>
    <col min="5405" max="5406" width="4.109375" style="7" bestFit="1" customWidth="1"/>
    <col min="5407" max="5409" width="3.33203125" style="7" bestFit="1" customWidth="1"/>
    <col min="5410" max="5410" width="3.88671875" style="7" bestFit="1" customWidth="1"/>
    <col min="5411" max="5412" width="4.109375" style="7" bestFit="1" customWidth="1"/>
    <col min="5413" max="5413" width="3.88671875" style="7" bestFit="1" customWidth="1"/>
    <col min="5414" max="5414" width="4.109375" style="7" bestFit="1" customWidth="1"/>
    <col min="5415" max="5415" width="5.44140625" style="7" bestFit="1" customWidth="1"/>
    <col min="5416" max="5416" width="4.88671875" style="7" customWidth="1"/>
    <col min="5417" max="5417" width="3.44140625" style="7" bestFit="1" customWidth="1"/>
    <col min="5418" max="5418" width="4.109375" style="7" bestFit="1" customWidth="1"/>
    <col min="5419" max="5419" width="3.33203125" style="7" bestFit="1" customWidth="1"/>
    <col min="5420" max="5420" width="3.33203125" style="7" customWidth="1"/>
    <col min="5421" max="5421" width="3.33203125" style="7" bestFit="1" customWidth="1"/>
    <col min="5422" max="5422" width="3.88671875" style="7" bestFit="1" customWidth="1"/>
    <col min="5423" max="5423" width="4.33203125" style="7" customWidth="1"/>
    <col min="5424" max="5632" width="11.5546875" style="7"/>
    <col min="5633" max="5633" width="17.6640625" style="7" customWidth="1"/>
    <col min="5634" max="5634" width="4.109375" style="7" bestFit="1" customWidth="1"/>
    <col min="5635" max="5635" width="3.33203125" style="7" bestFit="1" customWidth="1"/>
    <col min="5636" max="5636" width="3.88671875" style="7" bestFit="1" customWidth="1"/>
    <col min="5637" max="5639" width="4.109375" style="7" bestFit="1" customWidth="1"/>
    <col min="5640" max="5640" width="3.88671875" style="7" bestFit="1" customWidth="1"/>
    <col min="5641" max="5641" width="4.109375" style="7" bestFit="1" customWidth="1"/>
    <col min="5642" max="5642" width="3.88671875" style="7" bestFit="1" customWidth="1"/>
    <col min="5643" max="5643" width="4.109375" style="7" bestFit="1" customWidth="1"/>
    <col min="5644" max="5645" width="3.88671875" style="7" bestFit="1" customWidth="1"/>
    <col min="5646" max="5646" width="4.109375" style="7" bestFit="1" customWidth="1"/>
    <col min="5647" max="5647" width="3.88671875" style="7" bestFit="1" customWidth="1"/>
    <col min="5648" max="5648" width="3.33203125" style="7" bestFit="1" customWidth="1"/>
    <col min="5649" max="5653" width="4.109375" style="7" bestFit="1" customWidth="1"/>
    <col min="5654" max="5654" width="5" style="7" bestFit="1" customWidth="1"/>
    <col min="5655" max="5655" width="5" style="7" customWidth="1"/>
    <col min="5656" max="5657" width="4.109375" style="7" bestFit="1" customWidth="1"/>
    <col min="5658" max="5659" width="3.33203125" style="7" bestFit="1" customWidth="1"/>
    <col min="5660" max="5660" width="3.44140625" style="7" bestFit="1" customWidth="1"/>
    <col min="5661" max="5662" width="4.109375" style="7" bestFit="1" customWidth="1"/>
    <col min="5663" max="5665" width="3.33203125" style="7" bestFit="1" customWidth="1"/>
    <col min="5666" max="5666" width="3.88671875" style="7" bestFit="1" customWidth="1"/>
    <col min="5667" max="5668" width="4.109375" style="7" bestFit="1" customWidth="1"/>
    <col min="5669" max="5669" width="3.88671875" style="7" bestFit="1" customWidth="1"/>
    <col min="5670" max="5670" width="4.109375" style="7" bestFit="1" customWidth="1"/>
    <col min="5671" max="5671" width="5.44140625" style="7" bestFit="1" customWidth="1"/>
    <col min="5672" max="5672" width="4.88671875" style="7" customWidth="1"/>
    <col min="5673" max="5673" width="3.44140625" style="7" bestFit="1" customWidth="1"/>
    <col min="5674" max="5674" width="4.109375" style="7" bestFit="1" customWidth="1"/>
    <col min="5675" max="5675" width="3.33203125" style="7" bestFit="1" customWidth="1"/>
    <col min="5676" max="5676" width="3.33203125" style="7" customWidth="1"/>
    <col min="5677" max="5677" width="3.33203125" style="7" bestFit="1" customWidth="1"/>
    <col min="5678" max="5678" width="3.88671875" style="7" bestFit="1" customWidth="1"/>
    <col min="5679" max="5679" width="4.33203125" style="7" customWidth="1"/>
    <col min="5680" max="5888" width="11.5546875" style="7"/>
    <col min="5889" max="5889" width="17.6640625" style="7" customWidth="1"/>
    <col min="5890" max="5890" width="4.109375" style="7" bestFit="1" customWidth="1"/>
    <col min="5891" max="5891" width="3.33203125" style="7" bestFit="1" customWidth="1"/>
    <col min="5892" max="5892" width="3.88671875" style="7" bestFit="1" customWidth="1"/>
    <col min="5893" max="5895" width="4.109375" style="7" bestFit="1" customWidth="1"/>
    <col min="5896" max="5896" width="3.88671875" style="7" bestFit="1" customWidth="1"/>
    <col min="5897" max="5897" width="4.109375" style="7" bestFit="1" customWidth="1"/>
    <col min="5898" max="5898" width="3.88671875" style="7" bestFit="1" customWidth="1"/>
    <col min="5899" max="5899" width="4.109375" style="7" bestFit="1" customWidth="1"/>
    <col min="5900" max="5901" width="3.88671875" style="7" bestFit="1" customWidth="1"/>
    <col min="5902" max="5902" width="4.109375" style="7" bestFit="1" customWidth="1"/>
    <col min="5903" max="5903" width="3.88671875" style="7" bestFit="1" customWidth="1"/>
    <col min="5904" max="5904" width="3.33203125" style="7" bestFit="1" customWidth="1"/>
    <col min="5905" max="5909" width="4.109375" style="7" bestFit="1" customWidth="1"/>
    <col min="5910" max="5910" width="5" style="7" bestFit="1" customWidth="1"/>
    <col min="5911" max="5911" width="5" style="7" customWidth="1"/>
    <col min="5912" max="5913" width="4.109375" style="7" bestFit="1" customWidth="1"/>
    <col min="5914" max="5915" width="3.33203125" style="7" bestFit="1" customWidth="1"/>
    <col min="5916" max="5916" width="3.44140625" style="7" bestFit="1" customWidth="1"/>
    <col min="5917" max="5918" width="4.109375" style="7" bestFit="1" customWidth="1"/>
    <col min="5919" max="5921" width="3.33203125" style="7" bestFit="1" customWidth="1"/>
    <col min="5922" max="5922" width="3.88671875" style="7" bestFit="1" customWidth="1"/>
    <col min="5923" max="5924" width="4.109375" style="7" bestFit="1" customWidth="1"/>
    <col min="5925" max="5925" width="3.88671875" style="7" bestFit="1" customWidth="1"/>
    <col min="5926" max="5926" width="4.109375" style="7" bestFit="1" customWidth="1"/>
    <col min="5927" max="5927" width="5.44140625" style="7" bestFit="1" customWidth="1"/>
    <col min="5928" max="5928" width="4.88671875" style="7" customWidth="1"/>
    <col min="5929" max="5929" width="3.44140625" style="7" bestFit="1" customWidth="1"/>
    <col min="5930" max="5930" width="4.109375" style="7" bestFit="1" customWidth="1"/>
    <col min="5931" max="5931" width="3.33203125" style="7" bestFit="1" customWidth="1"/>
    <col min="5932" max="5932" width="3.33203125" style="7" customWidth="1"/>
    <col min="5933" max="5933" width="3.33203125" style="7" bestFit="1" customWidth="1"/>
    <col min="5934" max="5934" width="3.88671875" style="7" bestFit="1" customWidth="1"/>
    <col min="5935" max="5935" width="4.33203125" style="7" customWidth="1"/>
    <col min="5936" max="6144" width="11.5546875" style="7"/>
    <col min="6145" max="6145" width="17.6640625" style="7" customWidth="1"/>
    <col min="6146" max="6146" width="4.109375" style="7" bestFit="1" customWidth="1"/>
    <col min="6147" max="6147" width="3.33203125" style="7" bestFit="1" customWidth="1"/>
    <col min="6148" max="6148" width="3.88671875" style="7" bestFit="1" customWidth="1"/>
    <col min="6149" max="6151" width="4.109375" style="7" bestFit="1" customWidth="1"/>
    <col min="6152" max="6152" width="3.88671875" style="7" bestFit="1" customWidth="1"/>
    <col min="6153" max="6153" width="4.109375" style="7" bestFit="1" customWidth="1"/>
    <col min="6154" max="6154" width="3.88671875" style="7" bestFit="1" customWidth="1"/>
    <col min="6155" max="6155" width="4.109375" style="7" bestFit="1" customWidth="1"/>
    <col min="6156" max="6157" width="3.88671875" style="7" bestFit="1" customWidth="1"/>
    <col min="6158" max="6158" width="4.109375" style="7" bestFit="1" customWidth="1"/>
    <col min="6159" max="6159" width="3.88671875" style="7" bestFit="1" customWidth="1"/>
    <col min="6160" max="6160" width="3.33203125" style="7" bestFit="1" customWidth="1"/>
    <col min="6161" max="6165" width="4.109375" style="7" bestFit="1" customWidth="1"/>
    <col min="6166" max="6166" width="5" style="7" bestFit="1" customWidth="1"/>
    <col min="6167" max="6167" width="5" style="7" customWidth="1"/>
    <col min="6168" max="6169" width="4.109375" style="7" bestFit="1" customWidth="1"/>
    <col min="6170" max="6171" width="3.33203125" style="7" bestFit="1" customWidth="1"/>
    <col min="6172" max="6172" width="3.44140625" style="7" bestFit="1" customWidth="1"/>
    <col min="6173" max="6174" width="4.109375" style="7" bestFit="1" customWidth="1"/>
    <col min="6175" max="6177" width="3.33203125" style="7" bestFit="1" customWidth="1"/>
    <col min="6178" max="6178" width="3.88671875" style="7" bestFit="1" customWidth="1"/>
    <col min="6179" max="6180" width="4.109375" style="7" bestFit="1" customWidth="1"/>
    <col min="6181" max="6181" width="3.88671875" style="7" bestFit="1" customWidth="1"/>
    <col min="6182" max="6182" width="4.109375" style="7" bestFit="1" customWidth="1"/>
    <col min="6183" max="6183" width="5.44140625" style="7" bestFit="1" customWidth="1"/>
    <col min="6184" max="6184" width="4.88671875" style="7" customWidth="1"/>
    <col min="6185" max="6185" width="3.44140625" style="7" bestFit="1" customWidth="1"/>
    <col min="6186" max="6186" width="4.109375" style="7" bestFit="1" customWidth="1"/>
    <col min="6187" max="6187" width="3.33203125" style="7" bestFit="1" customWidth="1"/>
    <col min="6188" max="6188" width="3.33203125" style="7" customWidth="1"/>
    <col min="6189" max="6189" width="3.33203125" style="7" bestFit="1" customWidth="1"/>
    <col min="6190" max="6190" width="3.88671875" style="7" bestFit="1" customWidth="1"/>
    <col min="6191" max="6191" width="4.33203125" style="7" customWidth="1"/>
    <col min="6192" max="6400" width="11.5546875" style="7"/>
    <col min="6401" max="6401" width="17.6640625" style="7" customWidth="1"/>
    <col min="6402" max="6402" width="4.109375" style="7" bestFit="1" customWidth="1"/>
    <col min="6403" max="6403" width="3.33203125" style="7" bestFit="1" customWidth="1"/>
    <col min="6404" max="6404" width="3.88671875" style="7" bestFit="1" customWidth="1"/>
    <col min="6405" max="6407" width="4.109375" style="7" bestFit="1" customWidth="1"/>
    <col min="6408" max="6408" width="3.88671875" style="7" bestFit="1" customWidth="1"/>
    <col min="6409" max="6409" width="4.109375" style="7" bestFit="1" customWidth="1"/>
    <col min="6410" max="6410" width="3.88671875" style="7" bestFit="1" customWidth="1"/>
    <col min="6411" max="6411" width="4.109375" style="7" bestFit="1" customWidth="1"/>
    <col min="6412" max="6413" width="3.88671875" style="7" bestFit="1" customWidth="1"/>
    <col min="6414" max="6414" width="4.109375" style="7" bestFit="1" customWidth="1"/>
    <col min="6415" max="6415" width="3.88671875" style="7" bestFit="1" customWidth="1"/>
    <col min="6416" max="6416" width="3.33203125" style="7" bestFit="1" customWidth="1"/>
    <col min="6417" max="6421" width="4.109375" style="7" bestFit="1" customWidth="1"/>
    <col min="6422" max="6422" width="5" style="7" bestFit="1" customWidth="1"/>
    <col min="6423" max="6423" width="5" style="7" customWidth="1"/>
    <col min="6424" max="6425" width="4.109375" style="7" bestFit="1" customWidth="1"/>
    <col min="6426" max="6427" width="3.33203125" style="7" bestFit="1" customWidth="1"/>
    <col min="6428" max="6428" width="3.44140625" style="7" bestFit="1" customWidth="1"/>
    <col min="6429" max="6430" width="4.109375" style="7" bestFit="1" customWidth="1"/>
    <col min="6431" max="6433" width="3.33203125" style="7" bestFit="1" customWidth="1"/>
    <col min="6434" max="6434" width="3.88671875" style="7" bestFit="1" customWidth="1"/>
    <col min="6435" max="6436" width="4.109375" style="7" bestFit="1" customWidth="1"/>
    <col min="6437" max="6437" width="3.88671875" style="7" bestFit="1" customWidth="1"/>
    <col min="6438" max="6438" width="4.109375" style="7" bestFit="1" customWidth="1"/>
    <col min="6439" max="6439" width="5.44140625" style="7" bestFit="1" customWidth="1"/>
    <col min="6440" max="6440" width="4.88671875" style="7" customWidth="1"/>
    <col min="6441" max="6441" width="3.44140625" style="7" bestFit="1" customWidth="1"/>
    <col min="6442" max="6442" width="4.109375" style="7" bestFit="1" customWidth="1"/>
    <col min="6443" max="6443" width="3.33203125" style="7" bestFit="1" customWidth="1"/>
    <col min="6444" max="6444" width="3.33203125" style="7" customWidth="1"/>
    <col min="6445" max="6445" width="3.33203125" style="7" bestFit="1" customWidth="1"/>
    <col min="6446" max="6446" width="3.88671875" style="7" bestFit="1" customWidth="1"/>
    <col min="6447" max="6447" width="4.33203125" style="7" customWidth="1"/>
    <col min="6448" max="6656" width="11.5546875" style="7"/>
    <col min="6657" max="6657" width="17.6640625" style="7" customWidth="1"/>
    <col min="6658" max="6658" width="4.109375" style="7" bestFit="1" customWidth="1"/>
    <col min="6659" max="6659" width="3.33203125" style="7" bestFit="1" customWidth="1"/>
    <col min="6660" max="6660" width="3.88671875" style="7" bestFit="1" customWidth="1"/>
    <col min="6661" max="6663" width="4.109375" style="7" bestFit="1" customWidth="1"/>
    <col min="6664" max="6664" width="3.88671875" style="7" bestFit="1" customWidth="1"/>
    <col min="6665" max="6665" width="4.109375" style="7" bestFit="1" customWidth="1"/>
    <col min="6666" max="6666" width="3.88671875" style="7" bestFit="1" customWidth="1"/>
    <col min="6667" max="6667" width="4.109375" style="7" bestFit="1" customWidth="1"/>
    <col min="6668" max="6669" width="3.88671875" style="7" bestFit="1" customWidth="1"/>
    <col min="6670" max="6670" width="4.109375" style="7" bestFit="1" customWidth="1"/>
    <col min="6671" max="6671" width="3.88671875" style="7" bestFit="1" customWidth="1"/>
    <col min="6672" max="6672" width="3.33203125" style="7" bestFit="1" customWidth="1"/>
    <col min="6673" max="6677" width="4.109375" style="7" bestFit="1" customWidth="1"/>
    <col min="6678" max="6678" width="5" style="7" bestFit="1" customWidth="1"/>
    <col min="6679" max="6679" width="5" style="7" customWidth="1"/>
    <col min="6680" max="6681" width="4.109375" style="7" bestFit="1" customWidth="1"/>
    <col min="6682" max="6683" width="3.33203125" style="7" bestFit="1" customWidth="1"/>
    <col min="6684" max="6684" width="3.44140625" style="7" bestFit="1" customWidth="1"/>
    <col min="6685" max="6686" width="4.109375" style="7" bestFit="1" customWidth="1"/>
    <col min="6687" max="6689" width="3.33203125" style="7" bestFit="1" customWidth="1"/>
    <col min="6690" max="6690" width="3.88671875" style="7" bestFit="1" customWidth="1"/>
    <col min="6691" max="6692" width="4.109375" style="7" bestFit="1" customWidth="1"/>
    <col min="6693" max="6693" width="3.88671875" style="7" bestFit="1" customWidth="1"/>
    <col min="6694" max="6694" width="4.109375" style="7" bestFit="1" customWidth="1"/>
    <col min="6695" max="6695" width="5.44140625" style="7" bestFit="1" customWidth="1"/>
    <col min="6696" max="6696" width="4.88671875" style="7" customWidth="1"/>
    <col min="6697" max="6697" width="3.44140625" style="7" bestFit="1" customWidth="1"/>
    <col min="6698" max="6698" width="4.109375" style="7" bestFit="1" customWidth="1"/>
    <col min="6699" max="6699" width="3.33203125" style="7" bestFit="1" customWidth="1"/>
    <col min="6700" max="6700" width="3.33203125" style="7" customWidth="1"/>
    <col min="6701" max="6701" width="3.33203125" style="7" bestFit="1" customWidth="1"/>
    <col min="6702" max="6702" width="3.88671875" style="7" bestFit="1" customWidth="1"/>
    <col min="6703" max="6703" width="4.33203125" style="7" customWidth="1"/>
    <col min="6704" max="6912" width="11.5546875" style="7"/>
    <col min="6913" max="6913" width="17.6640625" style="7" customWidth="1"/>
    <col min="6914" max="6914" width="4.109375" style="7" bestFit="1" customWidth="1"/>
    <col min="6915" max="6915" width="3.33203125" style="7" bestFit="1" customWidth="1"/>
    <col min="6916" max="6916" width="3.88671875" style="7" bestFit="1" customWidth="1"/>
    <col min="6917" max="6919" width="4.109375" style="7" bestFit="1" customWidth="1"/>
    <col min="6920" max="6920" width="3.88671875" style="7" bestFit="1" customWidth="1"/>
    <col min="6921" max="6921" width="4.109375" style="7" bestFit="1" customWidth="1"/>
    <col min="6922" max="6922" width="3.88671875" style="7" bestFit="1" customWidth="1"/>
    <col min="6923" max="6923" width="4.109375" style="7" bestFit="1" customWidth="1"/>
    <col min="6924" max="6925" width="3.88671875" style="7" bestFit="1" customWidth="1"/>
    <col min="6926" max="6926" width="4.109375" style="7" bestFit="1" customWidth="1"/>
    <col min="6927" max="6927" width="3.88671875" style="7" bestFit="1" customWidth="1"/>
    <col min="6928" max="6928" width="3.33203125" style="7" bestFit="1" customWidth="1"/>
    <col min="6929" max="6933" width="4.109375" style="7" bestFit="1" customWidth="1"/>
    <col min="6934" max="6934" width="5" style="7" bestFit="1" customWidth="1"/>
    <col min="6935" max="6935" width="5" style="7" customWidth="1"/>
    <col min="6936" max="6937" width="4.109375" style="7" bestFit="1" customWidth="1"/>
    <col min="6938" max="6939" width="3.33203125" style="7" bestFit="1" customWidth="1"/>
    <col min="6940" max="6940" width="3.44140625" style="7" bestFit="1" customWidth="1"/>
    <col min="6941" max="6942" width="4.109375" style="7" bestFit="1" customWidth="1"/>
    <col min="6943" max="6945" width="3.33203125" style="7" bestFit="1" customWidth="1"/>
    <col min="6946" max="6946" width="3.88671875" style="7" bestFit="1" customWidth="1"/>
    <col min="6947" max="6948" width="4.109375" style="7" bestFit="1" customWidth="1"/>
    <col min="6949" max="6949" width="3.88671875" style="7" bestFit="1" customWidth="1"/>
    <col min="6950" max="6950" width="4.109375" style="7" bestFit="1" customWidth="1"/>
    <col min="6951" max="6951" width="5.44140625" style="7" bestFit="1" customWidth="1"/>
    <col min="6952" max="6952" width="4.88671875" style="7" customWidth="1"/>
    <col min="6953" max="6953" width="3.44140625" style="7" bestFit="1" customWidth="1"/>
    <col min="6954" max="6954" width="4.109375" style="7" bestFit="1" customWidth="1"/>
    <col min="6955" max="6955" width="3.33203125" style="7" bestFit="1" customWidth="1"/>
    <col min="6956" max="6956" width="3.33203125" style="7" customWidth="1"/>
    <col min="6957" max="6957" width="3.33203125" style="7" bestFit="1" customWidth="1"/>
    <col min="6958" max="6958" width="3.88671875" style="7" bestFit="1" customWidth="1"/>
    <col min="6959" max="6959" width="4.33203125" style="7" customWidth="1"/>
    <col min="6960" max="7168" width="11.5546875" style="7"/>
    <col min="7169" max="7169" width="17.6640625" style="7" customWidth="1"/>
    <col min="7170" max="7170" width="4.109375" style="7" bestFit="1" customWidth="1"/>
    <col min="7171" max="7171" width="3.33203125" style="7" bestFit="1" customWidth="1"/>
    <col min="7172" max="7172" width="3.88671875" style="7" bestFit="1" customWidth="1"/>
    <col min="7173" max="7175" width="4.109375" style="7" bestFit="1" customWidth="1"/>
    <col min="7176" max="7176" width="3.88671875" style="7" bestFit="1" customWidth="1"/>
    <col min="7177" max="7177" width="4.109375" style="7" bestFit="1" customWidth="1"/>
    <col min="7178" max="7178" width="3.88671875" style="7" bestFit="1" customWidth="1"/>
    <col min="7179" max="7179" width="4.109375" style="7" bestFit="1" customWidth="1"/>
    <col min="7180" max="7181" width="3.88671875" style="7" bestFit="1" customWidth="1"/>
    <col min="7182" max="7182" width="4.109375" style="7" bestFit="1" customWidth="1"/>
    <col min="7183" max="7183" width="3.88671875" style="7" bestFit="1" customWidth="1"/>
    <col min="7184" max="7184" width="3.33203125" style="7" bestFit="1" customWidth="1"/>
    <col min="7185" max="7189" width="4.109375" style="7" bestFit="1" customWidth="1"/>
    <col min="7190" max="7190" width="5" style="7" bestFit="1" customWidth="1"/>
    <col min="7191" max="7191" width="5" style="7" customWidth="1"/>
    <col min="7192" max="7193" width="4.109375" style="7" bestFit="1" customWidth="1"/>
    <col min="7194" max="7195" width="3.33203125" style="7" bestFit="1" customWidth="1"/>
    <col min="7196" max="7196" width="3.44140625" style="7" bestFit="1" customWidth="1"/>
    <col min="7197" max="7198" width="4.109375" style="7" bestFit="1" customWidth="1"/>
    <col min="7199" max="7201" width="3.33203125" style="7" bestFit="1" customWidth="1"/>
    <col min="7202" max="7202" width="3.88671875" style="7" bestFit="1" customWidth="1"/>
    <col min="7203" max="7204" width="4.109375" style="7" bestFit="1" customWidth="1"/>
    <col min="7205" max="7205" width="3.88671875" style="7" bestFit="1" customWidth="1"/>
    <col min="7206" max="7206" width="4.109375" style="7" bestFit="1" customWidth="1"/>
    <col min="7207" max="7207" width="5.44140625" style="7" bestFit="1" customWidth="1"/>
    <col min="7208" max="7208" width="4.88671875" style="7" customWidth="1"/>
    <col min="7209" max="7209" width="3.44140625" style="7" bestFit="1" customWidth="1"/>
    <col min="7210" max="7210" width="4.109375" style="7" bestFit="1" customWidth="1"/>
    <col min="7211" max="7211" width="3.33203125" style="7" bestFit="1" customWidth="1"/>
    <col min="7212" max="7212" width="3.33203125" style="7" customWidth="1"/>
    <col min="7213" max="7213" width="3.33203125" style="7" bestFit="1" customWidth="1"/>
    <col min="7214" max="7214" width="3.88671875" style="7" bestFit="1" customWidth="1"/>
    <col min="7215" max="7215" width="4.33203125" style="7" customWidth="1"/>
    <col min="7216" max="7424" width="11.5546875" style="7"/>
    <col min="7425" max="7425" width="17.6640625" style="7" customWidth="1"/>
    <col min="7426" max="7426" width="4.109375" style="7" bestFit="1" customWidth="1"/>
    <col min="7427" max="7427" width="3.33203125" style="7" bestFit="1" customWidth="1"/>
    <col min="7428" max="7428" width="3.88671875" style="7" bestFit="1" customWidth="1"/>
    <col min="7429" max="7431" width="4.109375" style="7" bestFit="1" customWidth="1"/>
    <col min="7432" max="7432" width="3.88671875" style="7" bestFit="1" customWidth="1"/>
    <col min="7433" max="7433" width="4.109375" style="7" bestFit="1" customWidth="1"/>
    <col min="7434" max="7434" width="3.88671875" style="7" bestFit="1" customWidth="1"/>
    <col min="7435" max="7435" width="4.109375" style="7" bestFit="1" customWidth="1"/>
    <col min="7436" max="7437" width="3.88671875" style="7" bestFit="1" customWidth="1"/>
    <col min="7438" max="7438" width="4.109375" style="7" bestFit="1" customWidth="1"/>
    <col min="7439" max="7439" width="3.88671875" style="7" bestFit="1" customWidth="1"/>
    <col min="7440" max="7440" width="3.33203125" style="7" bestFit="1" customWidth="1"/>
    <col min="7441" max="7445" width="4.109375" style="7" bestFit="1" customWidth="1"/>
    <col min="7446" max="7446" width="5" style="7" bestFit="1" customWidth="1"/>
    <col min="7447" max="7447" width="5" style="7" customWidth="1"/>
    <col min="7448" max="7449" width="4.109375" style="7" bestFit="1" customWidth="1"/>
    <col min="7450" max="7451" width="3.33203125" style="7" bestFit="1" customWidth="1"/>
    <col min="7452" max="7452" width="3.44140625" style="7" bestFit="1" customWidth="1"/>
    <col min="7453" max="7454" width="4.109375" style="7" bestFit="1" customWidth="1"/>
    <col min="7455" max="7457" width="3.33203125" style="7" bestFit="1" customWidth="1"/>
    <col min="7458" max="7458" width="3.88671875" style="7" bestFit="1" customWidth="1"/>
    <col min="7459" max="7460" width="4.109375" style="7" bestFit="1" customWidth="1"/>
    <col min="7461" max="7461" width="3.88671875" style="7" bestFit="1" customWidth="1"/>
    <col min="7462" max="7462" width="4.109375" style="7" bestFit="1" customWidth="1"/>
    <col min="7463" max="7463" width="5.44140625" style="7" bestFit="1" customWidth="1"/>
    <col min="7464" max="7464" width="4.88671875" style="7" customWidth="1"/>
    <col min="7465" max="7465" width="3.44140625" style="7" bestFit="1" customWidth="1"/>
    <col min="7466" max="7466" width="4.109375" style="7" bestFit="1" customWidth="1"/>
    <col min="7467" max="7467" width="3.33203125" style="7" bestFit="1" customWidth="1"/>
    <col min="7468" max="7468" width="3.33203125" style="7" customWidth="1"/>
    <col min="7469" max="7469" width="3.33203125" style="7" bestFit="1" customWidth="1"/>
    <col min="7470" max="7470" width="3.88671875" style="7" bestFit="1" customWidth="1"/>
    <col min="7471" max="7471" width="4.33203125" style="7" customWidth="1"/>
    <col min="7472" max="7680" width="11.5546875" style="7"/>
    <col min="7681" max="7681" width="17.6640625" style="7" customWidth="1"/>
    <col min="7682" max="7682" width="4.109375" style="7" bestFit="1" customWidth="1"/>
    <col min="7683" max="7683" width="3.33203125" style="7" bestFit="1" customWidth="1"/>
    <col min="7684" max="7684" width="3.88671875" style="7" bestFit="1" customWidth="1"/>
    <col min="7685" max="7687" width="4.109375" style="7" bestFit="1" customWidth="1"/>
    <col min="7688" max="7688" width="3.88671875" style="7" bestFit="1" customWidth="1"/>
    <col min="7689" max="7689" width="4.109375" style="7" bestFit="1" customWidth="1"/>
    <col min="7690" max="7690" width="3.88671875" style="7" bestFit="1" customWidth="1"/>
    <col min="7691" max="7691" width="4.109375" style="7" bestFit="1" customWidth="1"/>
    <col min="7692" max="7693" width="3.88671875" style="7" bestFit="1" customWidth="1"/>
    <col min="7694" max="7694" width="4.109375" style="7" bestFit="1" customWidth="1"/>
    <col min="7695" max="7695" width="3.88671875" style="7" bestFit="1" customWidth="1"/>
    <col min="7696" max="7696" width="3.33203125" style="7" bestFit="1" customWidth="1"/>
    <col min="7697" max="7701" width="4.109375" style="7" bestFit="1" customWidth="1"/>
    <col min="7702" max="7702" width="5" style="7" bestFit="1" customWidth="1"/>
    <col min="7703" max="7703" width="5" style="7" customWidth="1"/>
    <col min="7704" max="7705" width="4.109375" style="7" bestFit="1" customWidth="1"/>
    <col min="7706" max="7707" width="3.33203125" style="7" bestFit="1" customWidth="1"/>
    <col min="7708" max="7708" width="3.44140625" style="7" bestFit="1" customWidth="1"/>
    <col min="7709" max="7710" width="4.109375" style="7" bestFit="1" customWidth="1"/>
    <col min="7711" max="7713" width="3.33203125" style="7" bestFit="1" customWidth="1"/>
    <col min="7714" max="7714" width="3.88671875" style="7" bestFit="1" customWidth="1"/>
    <col min="7715" max="7716" width="4.109375" style="7" bestFit="1" customWidth="1"/>
    <col min="7717" max="7717" width="3.88671875" style="7" bestFit="1" customWidth="1"/>
    <col min="7718" max="7718" width="4.109375" style="7" bestFit="1" customWidth="1"/>
    <col min="7719" max="7719" width="5.44140625" style="7" bestFit="1" customWidth="1"/>
    <col min="7720" max="7720" width="4.88671875" style="7" customWidth="1"/>
    <col min="7721" max="7721" width="3.44140625" style="7" bestFit="1" customWidth="1"/>
    <col min="7722" max="7722" width="4.109375" style="7" bestFit="1" customWidth="1"/>
    <col min="7723" max="7723" width="3.33203125" style="7" bestFit="1" customWidth="1"/>
    <col min="7724" max="7724" width="3.33203125" style="7" customWidth="1"/>
    <col min="7725" max="7725" width="3.33203125" style="7" bestFit="1" customWidth="1"/>
    <col min="7726" max="7726" width="3.88671875" style="7" bestFit="1" customWidth="1"/>
    <col min="7727" max="7727" width="4.33203125" style="7" customWidth="1"/>
    <col min="7728" max="7936" width="11.5546875" style="7"/>
    <col min="7937" max="7937" width="17.6640625" style="7" customWidth="1"/>
    <col min="7938" max="7938" width="4.109375" style="7" bestFit="1" customWidth="1"/>
    <col min="7939" max="7939" width="3.33203125" style="7" bestFit="1" customWidth="1"/>
    <col min="7940" max="7940" width="3.88671875" style="7" bestFit="1" customWidth="1"/>
    <col min="7941" max="7943" width="4.109375" style="7" bestFit="1" customWidth="1"/>
    <col min="7944" max="7944" width="3.88671875" style="7" bestFit="1" customWidth="1"/>
    <col min="7945" max="7945" width="4.109375" style="7" bestFit="1" customWidth="1"/>
    <col min="7946" max="7946" width="3.88671875" style="7" bestFit="1" customWidth="1"/>
    <col min="7947" max="7947" width="4.109375" style="7" bestFit="1" customWidth="1"/>
    <col min="7948" max="7949" width="3.88671875" style="7" bestFit="1" customWidth="1"/>
    <col min="7950" max="7950" width="4.109375" style="7" bestFit="1" customWidth="1"/>
    <col min="7951" max="7951" width="3.88671875" style="7" bestFit="1" customWidth="1"/>
    <col min="7952" max="7952" width="3.33203125" style="7" bestFit="1" customWidth="1"/>
    <col min="7953" max="7957" width="4.109375" style="7" bestFit="1" customWidth="1"/>
    <col min="7958" max="7958" width="5" style="7" bestFit="1" customWidth="1"/>
    <col min="7959" max="7959" width="5" style="7" customWidth="1"/>
    <col min="7960" max="7961" width="4.109375" style="7" bestFit="1" customWidth="1"/>
    <col min="7962" max="7963" width="3.33203125" style="7" bestFit="1" customWidth="1"/>
    <col min="7964" max="7964" width="3.44140625" style="7" bestFit="1" customWidth="1"/>
    <col min="7965" max="7966" width="4.109375" style="7" bestFit="1" customWidth="1"/>
    <col min="7967" max="7969" width="3.33203125" style="7" bestFit="1" customWidth="1"/>
    <col min="7970" max="7970" width="3.88671875" style="7" bestFit="1" customWidth="1"/>
    <col min="7971" max="7972" width="4.109375" style="7" bestFit="1" customWidth="1"/>
    <col min="7973" max="7973" width="3.88671875" style="7" bestFit="1" customWidth="1"/>
    <col min="7974" max="7974" width="4.109375" style="7" bestFit="1" customWidth="1"/>
    <col min="7975" max="7975" width="5.44140625" style="7" bestFit="1" customWidth="1"/>
    <col min="7976" max="7976" width="4.88671875" style="7" customWidth="1"/>
    <col min="7977" max="7977" width="3.44140625" style="7" bestFit="1" customWidth="1"/>
    <col min="7978" max="7978" width="4.109375" style="7" bestFit="1" customWidth="1"/>
    <col min="7979" max="7979" width="3.33203125" style="7" bestFit="1" customWidth="1"/>
    <col min="7980" max="7980" width="3.33203125" style="7" customWidth="1"/>
    <col min="7981" max="7981" width="3.33203125" style="7" bestFit="1" customWidth="1"/>
    <col min="7982" max="7982" width="3.88671875" style="7" bestFit="1" customWidth="1"/>
    <col min="7983" max="7983" width="4.33203125" style="7" customWidth="1"/>
    <col min="7984" max="8192" width="11.5546875" style="7"/>
    <col min="8193" max="8193" width="17.6640625" style="7" customWidth="1"/>
    <col min="8194" max="8194" width="4.109375" style="7" bestFit="1" customWidth="1"/>
    <col min="8195" max="8195" width="3.33203125" style="7" bestFit="1" customWidth="1"/>
    <col min="8196" max="8196" width="3.88671875" style="7" bestFit="1" customWidth="1"/>
    <col min="8197" max="8199" width="4.109375" style="7" bestFit="1" customWidth="1"/>
    <col min="8200" max="8200" width="3.88671875" style="7" bestFit="1" customWidth="1"/>
    <col min="8201" max="8201" width="4.109375" style="7" bestFit="1" customWidth="1"/>
    <col min="8202" max="8202" width="3.88671875" style="7" bestFit="1" customWidth="1"/>
    <col min="8203" max="8203" width="4.109375" style="7" bestFit="1" customWidth="1"/>
    <col min="8204" max="8205" width="3.88671875" style="7" bestFit="1" customWidth="1"/>
    <col min="8206" max="8206" width="4.109375" style="7" bestFit="1" customWidth="1"/>
    <col min="8207" max="8207" width="3.88671875" style="7" bestFit="1" customWidth="1"/>
    <col min="8208" max="8208" width="3.33203125" style="7" bestFit="1" customWidth="1"/>
    <col min="8209" max="8213" width="4.109375" style="7" bestFit="1" customWidth="1"/>
    <col min="8214" max="8214" width="5" style="7" bestFit="1" customWidth="1"/>
    <col min="8215" max="8215" width="5" style="7" customWidth="1"/>
    <col min="8216" max="8217" width="4.109375" style="7" bestFit="1" customWidth="1"/>
    <col min="8218" max="8219" width="3.33203125" style="7" bestFit="1" customWidth="1"/>
    <col min="8220" max="8220" width="3.44140625" style="7" bestFit="1" customWidth="1"/>
    <col min="8221" max="8222" width="4.109375" style="7" bestFit="1" customWidth="1"/>
    <col min="8223" max="8225" width="3.33203125" style="7" bestFit="1" customWidth="1"/>
    <col min="8226" max="8226" width="3.88671875" style="7" bestFit="1" customWidth="1"/>
    <col min="8227" max="8228" width="4.109375" style="7" bestFit="1" customWidth="1"/>
    <col min="8229" max="8229" width="3.88671875" style="7" bestFit="1" customWidth="1"/>
    <col min="8230" max="8230" width="4.109375" style="7" bestFit="1" customWidth="1"/>
    <col min="8231" max="8231" width="5.44140625" style="7" bestFit="1" customWidth="1"/>
    <col min="8232" max="8232" width="4.88671875" style="7" customWidth="1"/>
    <col min="8233" max="8233" width="3.44140625" style="7" bestFit="1" customWidth="1"/>
    <col min="8234" max="8234" width="4.109375" style="7" bestFit="1" customWidth="1"/>
    <col min="8235" max="8235" width="3.33203125" style="7" bestFit="1" customWidth="1"/>
    <col min="8236" max="8236" width="3.33203125" style="7" customWidth="1"/>
    <col min="8237" max="8237" width="3.33203125" style="7" bestFit="1" customWidth="1"/>
    <col min="8238" max="8238" width="3.88671875" style="7" bestFit="1" customWidth="1"/>
    <col min="8239" max="8239" width="4.33203125" style="7" customWidth="1"/>
    <col min="8240" max="8448" width="11.5546875" style="7"/>
    <col min="8449" max="8449" width="17.6640625" style="7" customWidth="1"/>
    <col min="8450" max="8450" width="4.109375" style="7" bestFit="1" customWidth="1"/>
    <col min="8451" max="8451" width="3.33203125" style="7" bestFit="1" customWidth="1"/>
    <col min="8452" max="8452" width="3.88671875" style="7" bestFit="1" customWidth="1"/>
    <col min="8453" max="8455" width="4.109375" style="7" bestFit="1" customWidth="1"/>
    <col min="8456" max="8456" width="3.88671875" style="7" bestFit="1" customWidth="1"/>
    <col min="8457" max="8457" width="4.109375" style="7" bestFit="1" customWidth="1"/>
    <col min="8458" max="8458" width="3.88671875" style="7" bestFit="1" customWidth="1"/>
    <col min="8459" max="8459" width="4.109375" style="7" bestFit="1" customWidth="1"/>
    <col min="8460" max="8461" width="3.88671875" style="7" bestFit="1" customWidth="1"/>
    <col min="8462" max="8462" width="4.109375" style="7" bestFit="1" customWidth="1"/>
    <col min="8463" max="8463" width="3.88671875" style="7" bestFit="1" customWidth="1"/>
    <col min="8464" max="8464" width="3.33203125" style="7" bestFit="1" customWidth="1"/>
    <col min="8465" max="8469" width="4.109375" style="7" bestFit="1" customWidth="1"/>
    <col min="8470" max="8470" width="5" style="7" bestFit="1" customWidth="1"/>
    <col min="8471" max="8471" width="5" style="7" customWidth="1"/>
    <col min="8472" max="8473" width="4.109375" style="7" bestFit="1" customWidth="1"/>
    <col min="8474" max="8475" width="3.33203125" style="7" bestFit="1" customWidth="1"/>
    <col min="8476" max="8476" width="3.44140625" style="7" bestFit="1" customWidth="1"/>
    <col min="8477" max="8478" width="4.109375" style="7" bestFit="1" customWidth="1"/>
    <col min="8479" max="8481" width="3.33203125" style="7" bestFit="1" customWidth="1"/>
    <col min="8482" max="8482" width="3.88671875" style="7" bestFit="1" customWidth="1"/>
    <col min="8483" max="8484" width="4.109375" style="7" bestFit="1" customWidth="1"/>
    <col min="8485" max="8485" width="3.88671875" style="7" bestFit="1" customWidth="1"/>
    <col min="8486" max="8486" width="4.109375" style="7" bestFit="1" customWidth="1"/>
    <col min="8487" max="8487" width="5.44140625" style="7" bestFit="1" customWidth="1"/>
    <col min="8488" max="8488" width="4.88671875" style="7" customWidth="1"/>
    <col min="8489" max="8489" width="3.44140625" style="7" bestFit="1" customWidth="1"/>
    <col min="8490" max="8490" width="4.109375" style="7" bestFit="1" customWidth="1"/>
    <col min="8491" max="8491" width="3.33203125" style="7" bestFit="1" customWidth="1"/>
    <col min="8492" max="8492" width="3.33203125" style="7" customWidth="1"/>
    <col min="8493" max="8493" width="3.33203125" style="7" bestFit="1" customWidth="1"/>
    <col min="8494" max="8494" width="3.88671875" style="7" bestFit="1" customWidth="1"/>
    <col min="8495" max="8495" width="4.33203125" style="7" customWidth="1"/>
    <col min="8496" max="8704" width="11.5546875" style="7"/>
    <col min="8705" max="8705" width="17.6640625" style="7" customWidth="1"/>
    <col min="8706" max="8706" width="4.109375" style="7" bestFit="1" customWidth="1"/>
    <col min="8707" max="8707" width="3.33203125" style="7" bestFit="1" customWidth="1"/>
    <col min="8708" max="8708" width="3.88671875" style="7" bestFit="1" customWidth="1"/>
    <col min="8709" max="8711" width="4.109375" style="7" bestFit="1" customWidth="1"/>
    <col min="8712" max="8712" width="3.88671875" style="7" bestFit="1" customWidth="1"/>
    <col min="8713" max="8713" width="4.109375" style="7" bestFit="1" customWidth="1"/>
    <col min="8714" max="8714" width="3.88671875" style="7" bestFit="1" customWidth="1"/>
    <col min="8715" max="8715" width="4.109375" style="7" bestFit="1" customWidth="1"/>
    <col min="8716" max="8717" width="3.88671875" style="7" bestFit="1" customWidth="1"/>
    <col min="8718" max="8718" width="4.109375" style="7" bestFit="1" customWidth="1"/>
    <col min="8719" max="8719" width="3.88671875" style="7" bestFit="1" customWidth="1"/>
    <col min="8720" max="8720" width="3.33203125" style="7" bestFit="1" customWidth="1"/>
    <col min="8721" max="8725" width="4.109375" style="7" bestFit="1" customWidth="1"/>
    <col min="8726" max="8726" width="5" style="7" bestFit="1" customWidth="1"/>
    <col min="8727" max="8727" width="5" style="7" customWidth="1"/>
    <col min="8728" max="8729" width="4.109375" style="7" bestFit="1" customWidth="1"/>
    <col min="8730" max="8731" width="3.33203125" style="7" bestFit="1" customWidth="1"/>
    <col min="8732" max="8732" width="3.44140625" style="7" bestFit="1" customWidth="1"/>
    <col min="8733" max="8734" width="4.109375" style="7" bestFit="1" customWidth="1"/>
    <col min="8735" max="8737" width="3.33203125" style="7" bestFit="1" customWidth="1"/>
    <col min="8738" max="8738" width="3.88671875" style="7" bestFit="1" customWidth="1"/>
    <col min="8739" max="8740" width="4.109375" style="7" bestFit="1" customWidth="1"/>
    <col min="8741" max="8741" width="3.88671875" style="7" bestFit="1" customWidth="1"/>
    <col min="8742" max="8742" width="4.109375" style="7" bestFit="1" customWidth="1"/>
    <col min="8743" max="8743" width="5.44140625" style="7" bestFit="1" customWidth="1"/>
    <col min="8744" max="8744" width="4.88671875" style="7" customWidth="1"/>
    <col min="8745" max="8745" width="3.44140625" style="7" bestFit="1" customWidth="1"/>
    <col min="8746" max="8746" width="4.109375" style="7" bestFit="1" customWidth="1"/>
    <col min="8747" max="8747" width="3.33203125" style="7" bestFit="1" customWidth="1"/>
    <col min="8748" max="8748" width="3.33203125" style="7" customWidth="1"/>
    <col min="8749" max="8749" width="3.33203125" style="7" bestFit="1" customWidth="1"/>
    <col min="8750" max="8750" width="3.88671875" style="7" bestFit="1" customWidth="1"/>
    <col min="8751" max="8751" width="4.33203125" style="7" customWidth="1"/>
    <col min="8752" max="8960" width="11.5546875" style="7"/>
    <col min="8961" max="8961" width="17.6640625" style="7" customWidth="1"/>
    <col min="8962" max="8962" width="4.109375" style="7" bestFit="1" customWidth="1"/>
    <col min="8963" max="8963" width="3.33203125" style="7" bestFit="1" customWidth="1"/>
    <col min="8964" max="8964" width="3.88671875" style="7" bestFit="1" customWidth="1"/>
    <col min="8965" max="8967" width="4.109375" style="7" bestFit="1" customWidth="1"/>
    <col min="8968" max="8968" width="3.88671875" style="7" bestFit="1" customWidth="1"/>
    <col min="8969" max="8969" width="4.109375" style="7" bestFit="1" customWidth="1"/>
    <col min="8970" max="8970" width="3.88671875" style="7" bestFit="1" customWidth="1"/>
    <col min="8971" max="8971" width="4.109375" style="7" bestFit="1" customWidth="1"/>
    <col min="8972" max="8973" width="3.88671875" style="7" bestFit="1" customWidth="1"/>
    <col min="8974" max="8974" width="4.109375" style="7" bestFit="1" customWidth="1"/>
    <col min="8975" max="8975" width="3.88671875" style="7" bestFit="1" customWidth="1"/>
    <col min="8976" max="8976" width="3.33203125" style="7" bestFit="1" customWidth="1"/>
    <col min="8977" max="8981" width="4.109375" style="7" bestFit="1" customWidth="1"/>
    <col min="8982" max="8982" width="5" style="7" bestFit="1" customWidth="1"/>
    <col min="8983" max="8983" width="5" style="7" customWidth="1"/>
    <col min="8984" max="8985" width="4.109375" style="7" bestFit="1" customWidth="1"/>
    <col min="8986" max="8987" width="3.33203125" style="7" bestFit="1" customWidth="1"/>
    <col min="8988" max="8988" width="3.44140625" style="7" bestFit="1" customWidth="1"/>
    <col min="8989" max="8990" width="4.109375" style="7" bestFit="1" customWidth="1"/>
    <col min="8991" max="8993" width="3.33203125" style="7" bestFit="1" customWidth="1"/>
    <col min="8994" max="8994" width="3.88671875" style="7" bestFit="1" customWidth="1"/>
    <col min="8995" max="8996" width="4.109375" style="7" bestFit="1" customWidth="1"/>
    <col min="8997" max="8997" width="3.88671875" style="7" bestFit="1" customWidth="1"/>
    <col min="8998" max="8998" width="4.109375" style="7" bestFit="1" customWidth="1"/>
    <col min="8999" max="8999" width="5.44140625" style="7" bestFit="1" customWidth="1"/>
    <col min="9000" max="9000" width="4.88671875" style="7" customWidth="1"/>
    <col min="9001" max="9001" width="3.44140625" style="7" bestFit="1" customWidth="1"/>
    <col min="9002" max="9002" width="4.109375" style="7" bestFit="1" customWidth="1"/>
    <col min="9003" max="9003" width="3.33203125" style="7" bestFit="1" customWidth="1"/>
    <col min="9004" max="9004" width="3.33203125" style="7" customWidth="1"/>
    <col min="9005" max="9005" width="3.33203125" style="7" bestFit="1" customWidth="1"/>
    <col min="9006" max="9006" width="3.88671875" style="7" bestFit="1" customWidth="1"/>
    <col min="9007" max="9007" width="4.33203125" style="7" customWidth="1"/>
    <col min="9008" max="9216" width="11.5546875" style="7"/>
    <col min="9217" max="9217" width="17.6640625" style="7" customWidth="1"/>
    <col min="9218" max="9218" width="4.109375" style="7" bestFit="1" customWidth="1"/>
    <col min="9219" max="9219" width="3.33203125" style="7" bestFit="1" customWidth="1"/>
    <col min="9220" max="9220" width="3.88671875" style="7" bestFit="1" customWidth="1"/>
    <col min="9221" max="9223" width="4.109375" style="7" bestFit="1" customWidth="1"/>
    <col min="9224" max="9224" width="3.88671875" style="7" bestFit="1" customWidth="1"/>
    <col min="9225" max="9225" width="4.109375" style="7" bestFit="1" customWidth="1"/>
    <col min="9226" max="9226" width="3.88671875" style="7" bestFit="1" customWidth="1"/>
    <col min="9227" max="9227" width="4.109375" style="7" bestFit="1" customWidth="1"/>
    <col min="9228" max="9229" width="3.88671875" style="7" bestFit="1" customWidth="1"/>
    <col min="9230" max="9230" width="4.109375" style="7" bestFit="1" customWidth="1"/>
    <col min="9231" max="9231" width="3.88671875" style="7" bestFit="1" customWidth="1"/>
    <col min="9232" max="9232" width="3.33203125" style="7" bestFit="1" customWidth="1"/>
    <col min="9233" max="9237" width="4.109375" style="7" bestFit="1" customWidth="1"/>
    <col min="9238" max="9238" width="5" style="7" bestFit="1" customWidth="1"/>
    <col min="9239" max="9239" width="5" style="7" customWidth="1"/>
    <col min="9240" max="9241" width="4.109375" style="7" bestFit="1" customWidth="1"/>
    <col min="9242" max="9243" width="3.33203125" style="7" bestFit="1" customWidth="1"/>
    <col min="9244" max="9244" width="3.44140625" style="7" bestFit="1" customWidth="1"/>
    <col min="9245" max="9246" width="4.109375" style="7" bestFit="1" customWidth="1"/>
    <col min="9247" max="9249" width="3.33203125" style="7" bestFit="1" customWidth="1"/>
    <col min="9250" max="9250" width="3.88671875" style="7" bestFit="1" customWidth="1"/>
    <col min="9251" max="9252" width="4.109375" style="7" bestFit="1" customWidth="1"/>
    <col min="9253" max="9253" width="3.88671875" style="7" bestFit="1" customWidth="1"/>
    <col min="9254" max="9254" width="4.109375" style="7" bestFit="1" customWidth="1"/>
    <col min="9255" max="9255" width="5.44140625" style="7" bestFit="1" customWidth="1"/>
    <col min="9256" max="9256" width="4.88671875" style="7" customWidth="1"/>
    <col min="9257" max="9257" width="3.44140625" style="7" bestFit="1" customWidth="1"/>
    <col min="9258" max="9258" width="4.109375" style="7" bestFit="1" customWidth="1"/>
    <col min="9259" max="9259" width="3.33203125" style="7" bestFit="1" customWidth="1"/>
    <col min="9260" max="9260" width="3.33203125" style="7" customWidth="1"/>
    <col min="9261" max="9261" width="3.33203125" style="7" bestFit="1" customWidth="1"/>
    <col min="9262" max="9262" width="3.88671875" style="7" bestFit="1" customWidth="1"/>
    <col min="9263" max="9263" width="4.33203125" style="7" customWidth="1"/>
    <col min="9264" max="9472" width="11.5546875" style="7"/>
    <col min="9473" max="9473" width="17.6640625" style="7" customWidth="1"/>
    <col min="9474" max="9474" width="4.109375" style="7" bestFit="1" customWidth="1"/>
    <col min="9475" max="9475" width="3.33203125" style="7" bestFit="1" customWidth="1"/>
    <col min="9476" max="9476" width="3.88671875" style="7" bestFit="1" customWidth="1"/>
    <col min="9477" max="9479" width="4.109375" style="7" bestFit="1" customWidth="1"/>
    <col min="9480" max="9480" width="3.88671875" style="7" bestFit="1" customWidth="1"/>
    <col min="9481" max="9481" width="4.109375" style="7" bestFit="1" customWidth="1"/>
    <col min="9482" max="9482" width="3.88671875" style="7" bestFit="1" customWidth="1"/>
    <col min="9483" max="9483" width="4.109375" style="7" bestFit="1" customWidth="1"/>
    <col min="9484" max="9485" width="3.88671875" style="7" bestFit="1" customWidth="1"/>
    <col min="9486" max="9486" width="4.109375" style="7" bestFit="1" customWidth="1"/>
    <col min="9487" max="9487" width="3.88671875" style="7" bestFit="1" customWidth="1"/>
    <col min="9488" max="9488" width="3.33203125" style="7" bestFit="1" customWidth="1"/>
    <col min="9489" max="9493" width="4.109375" style="7" bestFit="1" customWidth="1"/>
    <col min="9494" max="9494" width="5" style="7" bestFit="1" customWidth="1"/>
    <col min="9495" max="9495" width="5" style="7" customWidth="1"/>
    <col min="9496" max="9497" width="4.109375" style="7" bestFit="1" customWidth="1"/>
    <col min="9498" max="9499" width="3.33203125" style="7" bestFit="1" customWidth="1"/>
    <col min="9500" max="9500" width="3.44140625" style="7" bestFit="1" customWidth="1"/>
    <col min="9501" max="9502" width="4.109375" style="7" bestFit="1" customWidth="1"/>
    <col min="9503" max="9505" width="3.33203125" style="7" bestFit="1" customWidth="1"/>
    <col min="9506" max="9506" width="3.88671875" style="7" bestFit="1" customWidth="1"/>
    <col min="9507" max="9508" width="4.109375" style="7" bestFit="1" customWidth="1"/>
    <col min="9509" max="9509" width="3.88671875" style="7" bestFit="1" customWidth="1"/>
    <col min="9510" max="9510" width="4.109375" style="7" bestFit="1" customWidth="1"/>
    <col min="9511" max="9511" width="5.44140625" style="7" bestFit="1" customWidth="1"/>
    <col min="9512" max="9512" width="4.88671875" style="7" customWidth="1"/>
    <col min="9513" max="9513" width="3.44140625" style="7" bestFit="1" customWidth="1"/>
    <col min="9514" max="9514" width="4.109375" style="7" bestFit="1" customWidth="1"/>
    <col min="9515" max="9515" width="3.33203125" style="7" bestFit="1" customWidth="1"/>
    <col min="9516" max="9516" width="3.33203125" style="7" customWidth="1"/>
    <col min="9517" max="9517" width="3.33203125" style="7" bestFit="1" customWidth="1"/>
    <col min="9518" max="9518" width="3.88671875" style="7" bestFit="1" customWidth="1"/>
    <col min="9519" max="9519" width="4.33203125" style="7" customWidth="1"/>
    <col min="9520" max="9728" width="11.5546875" style="7"/>
    <col min="9729" max="9729" width="17.6640625" style="7" customWidth="1"/>
    <col min="9730" max="9730" width="4.109375" style="7" bestFit="1" customWidth="1"/>
    <col min="9731" max="9731" width="3.33203125" style="7" bestFit="1" customWidth="1"/>
    <col min="9732" max="9732" width="3.88671875" style="7" bestFit="1" customWidth="1"/>
    <col min="9733" max="9735" width="4.109375" style="7" bestFit="1" customWidth="1"/>
    <col min="9736" max="9736" width="3.88671875" style="7" bestFit="1" customWidth="1"/>
    <col min="9737" max="9737" width="4.109375" style="7" bestFit="1" customWidth="1"/>
    <col min="9738" max="9738" width="3.88671875" style="7" bestFit="1" customWidth="1"/>
    <col min="9739" max="9739" width="4.109375" style="7" bestFit="1" customWidth="1"/>
    <col min="9740" max="9741" width="3.88671875" style="7" bestFit="1" customWidth="1"/>
    <col min="9742" max="9742" width="4.109375" style="7" bestFit="1" customWidth="1"/>
    <col min="9743" max="9743" width="3.88671875" style="7" bestFit="1" customWidth="1"/>
    <col min="9744" max="9744" width="3.33203125" style="7" bestFit="1" customWidth="1"/>
    <col min="9745" max="9749" width="4.109375" style="7" bestFit="1" customWidth="1"/>
    <col min="9750" max="9750" width="5" style="7" bestFit="1" customWidth="1"/>
    <col min="9751" max="9751" width="5" style="7" customWidth="1"/>
    <col min="9752" max="9753" width="4.109375" style="7" bestFit="1" customWidth="1"/>
    <col min="9754" max="9755" width="3.33203125" style="7" bestFit="1" customWidth="1"/>
    <col min="9756" max="9756" width="3.44140625" style="7" bestFit="1" customWidth="1"/>
    <col min="9757" max="9758" width="4.109375" style="7" bestFit="1" customWidth="1"/>
    <col min="9759" max="9761" width="3.33203125" style="7" bestFit="1" customWidth="1"/>
    <col min="9762" max="9762" width="3.88671875" style="7" bestFit="1" customWidth="1"/>
    <col min="9763" max="9764" width="4.109375" style="7" bestFit="1" customWidth="1"/>
    <col min="9765" max="9765" width="3.88671875" style="7" bestFit="1" customWidth="1"/>
    <col min="9766" max="9766" width="4.109375" style="7" bestFit="1" customWidth="1"/>
    <col min="9767" max="9767" width="5.44140625" style="7" bestFit="1" customWidth="1"/>
    <col min="9768" max="9768" width="4.88671875" style="7" customWidth="1"/>
    <col min="9769" max="9769" width="3.44140625" style="7" bestFit="1" customWidth="1"/>
    <col min="9770" max="9770" width="4.109375" style="7" bestFit="1" customWidth="1"/>
    <col min="9771" max="9771" width="3.33203125" style="7" bestFit="1" customWidth="1"/>
    <col min="9772" max="9772" width="3.33203125" style="7" customWidth="1"/>
    <col min="9773" max="9773" width="3.33203125" style="7" bestFit="1" customWidth="1"/>
    <col min="9774" max="9774" width="3.88671875" style="7" bestFit="1" customWidth="1"/>
    <col min="9775" max="9775" width="4.33203125" style="7" customWidth="1"/>
    <col min="9776" max="9984" width="11.5546875" style="7"/>
    <col min="9985" max="9985" width="17.6640625" style="7" customWidth="1"/>
    <col min="9986" max="9986" width="4.109375" style="7" bestFit="1" customWidth="1"/>
    <col min="9987" max="9987" width="3.33203125" style="7" bestFit="1" customWidth="1"/>
    <col min="9988" max="9988" width="3.88671875" style="7" bestFit="1" customWidth="1"/>
    <col min="9989" max="9991" width="4.109375" style="7" bestFit="1" customWidth="1"/>
    <col min="9992" max="9992" width="3.88671875" style="7" bestFit="1" customWidth="1"/>
    <col min="9993" max="9993" width="4.109375" style="7" bestFit="1" customWidth="1"/>
    <col min="9994" max="9994" width="3.88671875" style="7" bestFit="1" customWidth="1"/>
    <col min="9995" max="9995" width="4.109375" style="7" bestFit="1" customWidth="1"/>
    <col min="9996" max="9997" width="3.88671875" style="7" bestFit="1" customWidth="1"/>
    <col min="9998" max="9998" width="4.109375" style="7" bestFit="1" customWidth="1"/>
    <col min="9999" max="9999" width="3.88671875" style="7" bestFit="1" customWidth="1"/>
    <col min="10000" max="10000" width="3.33203125" style="7" bestFit="1" customWidth="1"/>
    <col min="10001" max="10005" width="4.109375" style="7" bestFit="1" customWidth="1"/>
    <col min="10006" max="10006" width="5" style="7" bestFit="1" customWidth="1"/>
    <col min="10007" max="10007" width="5" style="7" customWidth="1"/>
    <col min="10008" max="10009" width="4.109375" style="7" bestFit="1" customWidth="1"/>
    <col min="10010" max="10011" width="3.33203125" style="7" bestFit="1" customWidth="1"/>
    <col min="10012" max="10012" width="3.44140625" style="7" bestFit="1" customWidth="1"/>
    <col min="10013" max="10014" width="4.109375" style="7" bestFit="1" customWidth="1"/>
    <col min="10015" max="10017" width="3.33203125" style="7" bestFit="1" customWidth="1"/>
    <col min="10018" max="10018" width="3.88671875" style="7" bestFit="1" customWidth="1"/>
    <col min="10019" max="10020" width="4.109375" style="7" bestFit="1" customWidth="1"/>
    <col min="10021" max="10021" width="3.88671875" style="7" bestFit="1" customWidth="1"/>
    <col min="10022" max="10022" width="4.109375" style="7" bestFit="1" customWidth="1"/>
    <col min="10023" max="10023" width="5.44140625" style="7" bestFit="1" customWidth="1"/>
    <col min="10024" max="10024" width="4.88671875" style="7" customWidth="1"/>
    <col min="10025" max="10025" width="3.44140625" style="7" bestFit="1" customWidth="1"/>
    <col min="10026" max="10026" width="4.109375" style="7" bestFit="1" customWidth="1"/>
    <col min="10027" max="10027" width="3.33203125" style="7" bestFit="1" customWidth="1"/>
    <col min="10028" max="10028" width="3.33203125" style="7" customWidth="1"/>
    <col min="10029" max="10029" width="3.33203125" style="7" bestFit="1" customWidth="1"/>
    <col min="10030" max="10030" width="3.88671875" style="7" bestFit="1" customWidth="1"/>
    <col min="10031" max="10031" width="4.33203125" style="7" customWidth="1"/>
    <col min="10032" max="10240" width="11.5546875" style="7"/>
    <col min="10241" max="10241" width="17.6640625" style="7" customWidth="1"/>
    <col min="10242" max="10242" width="4.109375" style="7" bestFit="1" customWidth="1"/>
    <col min="10243" max="10243" width="3.33203125" style="7" bestFit="1" customWidth="1"/>
    <col min="10244" max="10244" width="3.88671875" style="7" bestFit="1" customWidth="1"/>
    <col min="10245" max="10247" width="4.109375" style="7" bestFit="1" customWidth="1"/>
    <col min="10248" max="10248" width="3.88671875" style="7" bestFit="1" customWidth="1"/>
    <col min="10249" max="10249" width="4.109375" style="7" bestFit="1" customWidth="1"/>
    <col min="10250" max="10250" width="3.88671875" style="7" bestFit="1" customWidth="1"/>
    <col min="10251" max="10251" width="4.109375" style="7" bestFit="1" customWidth="1"/>
    <col min="10252" max="10253" width="3.88671875" style="7" bestFit="1" customWidth="1"/>
    <col min="10254" max="10254" width="4.109375" style="7" bestFit="1" customWidth="1"/>
    <col min="10255" max="10255" width="3.88671875" style="7" bestFit="1" customWidth="1"/>
    <col min="10256" max="10256" width="3.33203125" style="7" bestFit="1" customWidth="1"/>
    <col min="10257" max="10261" width="4.109375" style="7" bestFit="1" customWidth="1"/>
    <col min="10262" max="10262" width="5" style="7" bestFit="1" customWidth="1"/>
    <col min="10263" max="10263" width="5" style="7" customWidth="1"/>
    <col min="10264" max="10265" width="4.109375" style="7" bestFit="1" customWidth="1"/>
    <col min="10266" max="10267" width="3.33203125" style="7" bestFit="1" customWidth="1"/>
    <col min="10268" max="10268" width="3.44140625" style="7" bestFit="1" customWidth="1"/>
    <col min="10269" max="10270" width="4.109375" style="7" bestFit="1" customWidth="1"/>
    <col min="10271" max="10273" width="3.33203125" style="7" bestFit="1" customWidth="1"/>
    <col min="10274" max="10274" width="3.88671875" style="7" bestFit="1" customWidth="1"/>
    <col min="10275" max="10276" width="4.109375" style="7" bestFit="1" customWidth="1"/>
    <col min="10277" max="10277" width="3.88671875" style="7" bestFit="1" customWidth="1"/>
    <col min="10278" max="10278" width="4.109375" style="7" bestFit="1" customWidth="1"/>
    <col min="10279" max="10279" width="5.44140625" style="7" bestFit="1" customWidth="1"/>
    <col min="10280" max="10280" width="4.88671875" style="7" customWidth="1"/>
    <col min="10281" max="10281" width="3.44140625" style="7" bestFit="1" customWidth="1"/>
    <col min="10282" max="10282" width="4.109375" style="7" bestFit="1" customWidth="1"/>
    <col min="10283" max="10283" width="3.33203125" style="7" bestFit="1" customWidth="1"/>
    <col min="10284" max="10284" width="3.33203125" style="7" customWidth="1"/>
    <col min="10285" max="10285" width="3.33203125" style="7" bestFit="1" customWidth="1"/>
    <col min="10286" max="10286" width="3.88671875" style="7" bestFit="1" customWidth="1"/>
    <col min="10287" max="10287" width="4.33203125" style="7" customWidth="1"/>
    <col min="10288" max="10496" width="11.5546875" style="7"/>
    <col min="10497" max="10497" width="17.6640625" style="7" customWidth="1"/>
    <col min="10498" max="10498" width="4.109375" style="7" bestFit="1" customWidth="1"/>
    <col min="10499" max="10499" width="3.33203125" style="7" bestFit="1" customWidth="1"/>
    <col min="10500" max="10500" width="3.88671875" style="7" bestFit="1" customWidth="1"/>
    <col min="10501" max="10503" width="4.109375" style="7" bestFit="1" customWidth="1"/>
    <col min="10504" max="10504" width="3.88671875" style="7" bestFit="1" customWidth="1"/>
    <col min="10505" max="10505" width="4.109375" style="7" bestFit="1" customWidth="1"/>
    <col min="10506" max="10506" width="3.88671875" style="7" bestFit="1" customWidth="1"/>
    <col min="10507" max="10507" width="4.109375" style="7" bestFit="1" customWidth="1"/>
    <col min="10508" max="10509" width="3.88671875" style="7" bestFit="1" customWidth="1"/>
    <col min="10510" max="10510" width="4.109375" style="7" bestFit="1" customWidth="1"/>
    <col min="10511" max="10511" width="3.88671875" style="7" bestFit="1" customWidth="1"/>
    <col min="10512" max="10512" width="3.33203125" style="7" bestFit="1" customWidth="1"/>
    <col min="10513" max="10517" width="4.109375" style="7" bestFit="1" customWidth="1"/>
    <col min="10518" max="10518" width="5" style="7" bestFit="1" customWidth="1"/>
    <col min="10519" max="10519" width="5" style="7" customWidth="1"/>
    <col min="10520" max="10521" width="4.109375" style="7" bestFit="1" customWidth="1"/>
    <col min="10522" max="10523" width="3.33203125" style="7" bestFit="1" customWidth="1"/>
    <col min="10524" max="10524" width="3.44140625" style="7" bestFit="1" customWidth="1"/>
    <col min="10525" max="10526" width="4.109375" style="7" bestFit="1" customWidth="1"/>
    <col min="10527" max="10529" width="3.33203125" style="7" bestFit="1" customWidth="1"/>
    <col min="10530" max="10530" width="3.88671875" style="7" bestFit="1" customWidth="1"/>
    <col min="10531" max="10532" width="4.109375" style="7" bestFit="1" customWidth="1"/>
    <col min="10533" max="10533" width="3.88671875" style="7" bestFit="1" customWidth="1"/>
    <col min="10534" max="10534" width="4.109375" style="7" bestFit="1" customWidth="1"/>
    <col min="10535" max="10535" width="5.44140625" style="7" bestFit="1" customWidth="1"/>
    <col min="10536" max="10536" width="4.88671875" style="7" customWidth="1"/>
    <col min="10537" max="10537" width="3.44140625" style="7" bestFit="1" customWidth="1"/>
    <col min="10538" max="10538" width="4.109375" style="7" bestFit="1" customWidth="1"/>
    <col min="10539" max="10539" width="3.33203125" style="7" bestFit="1" customWidth="1"/>
    <col min="10540" max="10540" width="3.33203125" style="7" customWidth="1"/>
    <col min="10541" max="10541" width="3.33203125" style="7" bestFit="1" customWidth="1"/>
    <col min="10542" max="10542" width="3.88671875" style="7" bestFit="1" customWidth="1"/>
    <col min="10543" max="10543" width="4.33203125" style="7" customWidth="1"/>
    <col min="10544" max="10752" width="11.5546875" style="7"/>
    <col min="10753" max="10753" width="17.6640625" style="7" customWidth="1"/>
    <col min="10754" max="10754" width="4.109375" style="7" bestFit="1" customWidth="1"/>
    <col min="10755" max="10755" width="3.33203125" style="7" bestFit="1" customWidth="1"/>
    <col min="10756" max="10756" width="3.88671875" style="7" bestFit="1" customWidth="1"/>
    <col min="10757" max="10759" width="4.109375" style="7" bestFit="1" customWidth="1"/>
    <col min="10760" max="10760" width="3.88671875" style="7" bestFit="1" customWidth="1"/>
    <col min="10761" max="10761" width="4.109375" style="7" bestFit="1" customWidth="1"/>
    <col min="10762" max="10762" width="3.88671875" style="7" bestFit="1" customWidth="1"/>
    <col min="10763" max="10763" width="4.109375" style="7" bestFit="1" customWidth="1"/>
    <col min="10764" max="10765" width="3.88671875" style="7" bestFit="1" customWidth="1"/>
    <col min="10766" max="10766" width="4.109375" style="7" bestFit="1" customWidth="1"/>
    <col min="10767" max="10767" width="3.88671875" style="7" bestFit="1" customWidth="1"/>
    <col min="10768" max="10768" width="3.33203125" style="7" bestFit="1" customWidth="1"/>
    <col min="10769" max="10773" width="4.109375" style="7" bestFit="1" customWidth="1"/>
    <col min="10774" max="10774" width="5" style="7" bestFit="1" customWidth="1"/>
    <col min="10775" max="10775" width="5" style="7" customWidth="1"/>
    <col min="10776" max="10777" width="4.109375" style="7" bestFit="1" customWidth="1"/>
    <col min="10778" max="10779" width="3.33203125" style="7" bestFit="1" customWidth="1"/>
    <col min="10780" max="10780" width="3.44140625" style="7" bestFit="1" customWidth="1"/>
    <col min="10781" max="10782" width="4.109375" style="7" bestFit="1" customWidth="1"/>
    <col min="10783" max="10785" width="3.33203125" style="7" bestFit="1" customWidth="1"/>
    <col min="10786" max="10786" width="3.88671875" style="7" bestFit="1" customWidth="1"/>
    <col min="10787" max="10788" width="4.109375" style="7" bestFit="1" customWidth="1"/>
    <col min="10789" max="10789" width="3.88671875" style="7" bestFit="1" customWidth="1"/>
    <col min="10790" max="10790" width="4.109375" style="7" bestFit="1" customWidth="1"/>
    <col min="10791" max="10791" width="5.44140625" style="7" bestFit="1" customWidth="1"/>
    <col min="10792" max="10792" width="4.88671875" style="7" customWidth="1"/>
    <col min="10793" max="10793" width="3.44140625" style="7" bestFit="1" customWidth="1"/>
    <col min="10794" max="10794" width="4.109375" style="7" bestFit="1" customWidth="1"/>
    <col min="10795" max="10795" width="3.33203125" style="7" bestFit="1" customWidth="1"/>
    <col min="10796" max="10796" width="3.33203125" style="7" customWidth="1"/>
    <col min="10797" max="10797" width="3.33203125" style="7" bestFit="1" customWidth="1"/>
    <col min="10798" max="10798" width="3.88671875" style="7" bestFit="1" customWidth="1"/>
    <col min="10799" max="10799" width="4.33203125" style="7" customWidth="1"/>
    <col min="10800" max="11008" width="11.5546875" style="7"/>
    <col min="11009" max="11009" width="17.6640625" style="7" customWidth="1"/>
    <col min="11010" max="11010" width="4.109375" style="7" bestFit="1" customWidth="1"/>
    <col min="11011" max="11011" width="3.33203125" style="7" bestFit="1" customWidth="1"/>
    <col min="11012" max="11012" width="3.88671875" style="7" bestFit="1" customWidth="1"/>
    <col min="11013" max="11015" width="4.109375" style="7" bestFit="1" customWidth="1"/>
    <col min="11016" max="11016" width="3.88671875" style="7" bestFit="1" customWidth="1"/>
    <col min="11017" max="11017" width="4.109375" style="7" bestFit="1" customWidth="1"/>
    <col min="11018" max="11018" width="3.88671875" style="7" bestFit="1" customWidth="1"/>
    <col min="11019" max="11019" width="4.109375" style="7" bestFit="1" customWidth="1"/>
    <col min="11020" max="11021" width="3.88671875" style="7" bestFit="1" customWidth="1"/>
    <col min="11022" max="11022" width="4.109375" style="7" bestFit="1" customWidth="1"/>
    <col min="11023" max="11023" width="3.88671875" style="7" bestFit="1" customWidth="1"/>
    <col min="11024" max="11024" width="3.33203125" style="7" bestFit="1" customWidth="1"/>
    <col min="11025" max="11029" width="4.109375" style="7" bestFit="1" customWidth="1"/>
    <col min="11030" max="11030" width="5" style="7" bestFit="1" customWidth="1"/>
    <col min="11031" max="11031" width="5" style="7" customWidth="1"/>
    <col min="11032" max="11033" width="4.109375" style="7" bestFit="1" customWidth="1"/>
    <col min="11034" max="11035" width="3.33203125" style="7" bestFit="1" customWidth="1"/>
    <col min="11036" max="11036" width="3.44140625" style="7" bestFit="1" customWidth="1"/>
    <col min="11037" max="11038" width="4.109375" style="7" bestFit="1" customWidth="1"/>
    <col min="11039" max="11041" width="3.33203125" style="7" bestFit="1" customWidth="1"/>
    <col min="11042" max="11042" width="3.88671875" style="7" bestFit="1" customWidth="1"/>
    <col min="11043" max="11044" width="4.109375" style="7" bestFit="1" customWidth="1"/>
    <col min="11045" max="11045" width="3.88671875" style="7" bestFit="1" customWidth="1"/>
    <col min="11046" max="11046" width="4.109375" style="7" bestFit="1" customWidth="1"/>
    <col min="11047" max="11047" width="5.44140625" style="7" bestFit="1" customWidth="1"/>
    <col min="11048" max="11048" width="4.88671875" style="7" customWidth="1"/>
    <col min="11049" max="11049" width="3.44140625" style="7" bestFit="1" customWidth="1"/>
    <col min="11050" max="11050" width="4.109375" style="7" bestFit="1" customWidth="1"/>
    <col min="11051" max="11051" width="3.33203125" style="7" bestFit="1" customWidth="1"/>
    <col min="11052" max="11052" width="3.33203125" style="7" customWidth="1"/>
    <col min="11053" max="11053" width="3.33203125" style="7" bestFit="1" customWidth="1"/>
    <col min="11054" max="11054" width="3.88671875" style="7" bestFit="1" customWidth="1"/>
    <col min="11055" max="11055" width="4.33203125" style="7" customWidth="1"/>
    <col min="11056" max="11264" width="11.5546875" style="7"/>
    <col min="11265" max="11265" width="17.6640625" style="7" customWidth="1"/>
    <col min="11266" max="11266" width="4.109375" style="7" bestFit="1" customWidth="1"/>
    <col min="11267" max="11267" width="3.33203125" style="7" bestFit="1" customWidth="1"/>
    <col min="11268" max="11268" width="3.88671875" style="7" bestFit="1" customWidth="1"/>
    <col min="11269" max="11271" width="4.109375" style="7" bestFit="1" customWidth="1"/>
    <col min="11272" max="11272" width="3.88671875" style="7" bestFit="1" customWidth="1"/>
    <col min="11273" max="11273" width="4.109375" style="7" bestFit="1" customWidth="1"/>
    <col min="11274" max="11274" width="3.88671875" style="7" bestFit="1" customWidth="1"/>
    <col min="11275" max="11275" width="4.109375" style="7" bestFit="1" customWidth="1"/>
    <col min="11276" max="11277" width="3.88671875" style="7" bestFit="1" customWidth="1"/>
    <col min="11278" max="11278" width="4.109375" style="7" bestFit="1" customWidth="1"/>
    <col min="11279" max="11279" width="3.88671875" style="7" bestFit="1" customWidth="1"/>
    <col min="11280" max="11280" width="3.33203125" style="7" bestFit="1" customWidth="1"/>
    <col min="11281" max="11285" width="4.109375" style="7" bestFit="1" customWidth="1"/>
    <col min="11286" max="11286" width="5" style="7" bestFit="1" customWidth="1"/>
    <col min="11287" max="11287" width="5" style="7" customWidth="1"/>
    <col min="11288" max="11289" width="4.109375" style="7" bestFit="1" customWidth="1"/>
    <col min="11290" max="11291" width="3.33203125" style="7" bestFit="1" customWidth="1"/>
    <col min="11292" max="11292" width="3.44140625" style="7" bestFit="1" customWidth="1"/>
    <col min="11293" max="11294" width="4.109375" style="7" bestFit="1" customWidth="1"/>
    <col min="11295" max="11297" width="3.33203125" style="7" bestFit="1" customWidth="1"/>
    <col min="11298" max="11298" width="3.88671875" style="7" bestFit="1" customWidth="1"/>
    <col min="11299" max="11300" width="4.109375" style="7" bestFit="1" customWidth="1"/>
    <col min="11301" max="11301" width="3.88671875" style="7" bestFit="1" customWidth="1"/>
    <col min="11302" max="11302" width="4.109375" style="7" bestFit="1" customWidth="1"/>
    <col min="11303" max="11303" width="5.44140625" style="7" bestFit="1" customWidth="1"/>
    <col min="11304" max="11304" width="4.88671875" style="7" customWidth="1"/>
    <col min="11305" max="11305" width="3.44140625" style="7" bestFit="1" customWidth="1"/>
    <col min="11306" max="11306" width="4.109375" style="7" bestFit="1" customWidth="1"/>
    <col min="11307" max="11307" width="3.33203125" style="7" bestFit="1" customWidth="1"/>
    <col min="11308" max="11308" width="3.33203125" style="7" customWidth="1"/>
    <col min="11309" max="11309" width="3.33203125" style="7" bestFit="1" customWidth="1"/>
    <col min="11310" max="11310" width="3.88671875" style="7" bestFit="1" customWidth="1"/>
    <col min="11311" max="11311" width="4.33203125" style="7" customWidth="1"/>
    <col min="11312" max="11520" width="11.5546875" style="7"/>
    <col min="11521" max="11521" width="17.6640625" style="7" customWidth="1"/>
    <col min="11522" max="11522" width="4.109375" style="7" bestFit="1" customWidth="1"/>
    <col min="11523" max="11523" width="3.33203125" style="7" bestFit="1" customWidth="1"/>
    <col min="11524" max="11524" width="3.88671875" style="7" bestFit="1" customWidth="1"/>
    <col min="11525" max="11527" width="4.109375" style="7" bestFit="1" customWidth="1"/>
    <col min="11528" max="11528" width="3.88671875" style="7" bestFit="1" customWidth="1"/>
    <col min="11529" max="11529" width="4.109375" style="7" bestFit="1" customWidth="1"/>
    <col min="11530" max="11530" width="3.88671875" style="7" bestFit="1" customWidth="1"/>
    <col min="11531" max="11531" width="4.109375" style="7" bestFit="1" customWidth="1"/>
    <col min="11532" max="11533" width="3.88671875" style="7" bestFit="1" customWidth="1"/>
    <col min="11534" max="11534" width="4.109375" style="7" bestFit="1" customWidth="1"/>
    <col min="11535" max="11535" width="3.88671875" style="7" bestFit="1" customWidth="1"/>
    <col min="11536" max="11536" width="3.33203125" style="7" bestFit="1" customWidth="1"/>
    <col min="11537" max="11541" width="4.109375" style="7" bestFit="1" customWidth="1"/>
    <col min="11542" max="11542" width="5" style="7" bestFit="1" customWidth="1"/>
    <col min="11543" max="11543" width="5" style="7" customWidth="1"/>
    <col min="11544" max="11545" width="4.109375" style="7" bestFit="1" customWidth="1"/>
    <col min="11546" max="11547" width="3.33203125" style="7" bestFit="1" customWidth="1"/>
    <col min="11548" max="11548" width="3.44140625" style="7" bestFit="1" customWidth="1"/>
    <col min="11549" max="11550" width="4.109375" style="7" bestFit="1" customWidth="1"/>
    <col min="11551" max="11553" width="3.33203125" style="7" bestFit="1" customWidth="1"/>
    <col min="11554" max="11554" width="3.88671875" style="7" bestFit="1" customWidth="1"/>
    <col min="11555" max="11556" width="4.109375" style="7" bestFit="1" customWidth="1"/>
    <col min="11557" max="11557" width="3.88671875" style="7" bestFit="1" customWidth="1"/>
    <col min="11558" max="11558" width="4.109375" style="7" bestFit="1" customWidth="1"/>
    <col min="11559" max="11559" width="5.44140625" style="7" bestFit="1" customWidth="1"/>
    <col min="11560" max="11560" width="4.88671875" style="7" customWidth="1"/>
    <col min="11561" max="11561" width="3.44140625" style="7" bestFit="1" customWidth="1"/>
    <col min="11562" max="11562" width="4.109375" style="7" bestFit="1" customWidth="1"/>
    <col min="11563" max="11563" width="3.33203125" style="7" bestFit="1" customWidth="1"/>
    <col min="11564" max="11564" width="3.33203125" style="7" customWidth="1"/>
    <col min="11565" max="11565" width="3.33203125" style="7" bestFit="1" customWidth="1"/>
    <col min="11566" max="11566" width="3.88671875" style="7" bestFit="1" customWidth="1"/>
    <col min="11567" max="11567" width="4.33203125" style="7" customWidth="1"/>
    <col min="11568" max="11776" width="11.5546875" style="7"/>
    <col min="11777" max="11777" width="17.6640625" style="7" customWidth="1"/>
    <col min="11778" max="11778" width="4.109375" style="7" bestFit="1" customWidth="1"/>
    <col min="11779" max="11779" width="3.33203125" style="7" bestFit="1" customWidth="1"/>
    <col min="11780" max="11780" width="3.88671875" style="7" bestFit="1" customWidth="1"/>
    <col min="11781" max="11783" width="4.109375" style="7" bestFit="1" customWidth="1"/>
    <col min="11784" max="11784" width="3.88671875" style="7" bestFit="1" customWidth="1"/>
    <col min="11785" max="11785" width="4.109375" style="7" bestFit="1" customWidth="1"/>
    <col min="11786" max="11786" width="3.88671875" style="7" bestFit="1" customWidth="1"/>
    <col min="11787" max="11787" width="4.109375" style="7" bestFit="1" customWidth="1"/>
    <col min="11788" max="11789" width="3.88671875" style="7" bestFit="1" customWidth="1"/>
    <col min="11790" max="11790" width="4.109375" style="7" bestFit="1" customWidth="1"/>
    <col min="11791" max="11791" width="3.88671875" style="7" bestFit="1" customWidth="1"/>
    <col min="11792" max="11792" width="3.33203125" style="7" bestFit="1" customWidth="1"/>
    <col min="11793" max="11797" width="4.109375" style="7" bestFit="1" customWidth="1"/>
    <col min="11798" max="11798" width="5" style="7" bestFit="1" customWidth="1"/>
    <col min="11799" max="11799" width="5" style="7" customWidth="1"/>
    <col min="11800" max="11801" width="4.109375" style="7" bestFit="1" customWidth="1"/>
    <col min="11802" max="11803" width="3.33203125" style="7" bestFit="1" customWidth="1"/>
    <col min="11804" max="11804" width="3.44140625" style="7" bestFit="1" customWidth="1"/>
    <col min="11805" max="11806" width="4.109375" style="7" bestFit="1" customWidth="1"/>
    <col min="11807" max="11809" width="3.33203125" style="7" bestFit="1" customWidth="1"/>
    <col min="11810" max="11810" width="3.88671875" style="7" bestFit="1" customWidth="1"/>
    <col min="11811" max="11812" width="4.109375" style="7" bestFit="1" customWidth="1"/>
    <col min="11813" max="11813" width="3.88671875" style="7" bestFit="1" customWidth="1"/>
    <col min="11814" max="11814" width="4.109375" style="7" bestFit="1" customWidth="1"/>
    <col min="11815" max="11815" width="5.44140625" style="7" bestFit="1" customWidth="1"/>
    <col min="11816" max="11816" width="4.88671875" style="7" customWidth="1"/>
    <col min="11817" max="11817" width="3.44140625" style="7" bestFit="1" customWidth="1"/>
    <col min="11818" max="11818" width="4.109375" style="7" bestFit="1" customWidth="1"/>
    <col min="11819" max="11819" width="3.33203125" style="7" bestFit="1" customWidth="1"/>
    <col min="11820" max="11820" width="3.33203125" style="7" customWidth="1"/>
    <col min="11821" max="11821" width="3.33203125" style="7" bestFit="1" customWidth="1"/>
    <col min="11822" max="11822" width="3.88671875" style="7" bestFit="1" customWidth="1"/>
    <col min="11823" max="11823" width="4.33203125" style="7" customWidth="1"/>
    <col min="11824" max="12032" width="11.5546875" style="7"/>
    <col min="12033" max="12033" width="17.6640625" style="7" customWidth="1"/>
    <col min="12034" max="12034" width="4.109375" style="7" bestFit="1" customWidth="1"/>
    <col min="12035" max="12035" width="3.33203125" style="7" bestFit="1" customWidth="1"/>
    <col min="12036" max="12036" width="3.88671875" style="7" bestFit="1" customWidth="1"/>
    <col min="12037" max="12039" width="4.109375" style="7" bestFit="1" customWidth="1"/>
    <col min="12040" max="12040" width="3.88671875" style="7" bestFit="1" customWidth="1"/>
    <col min="12041" max="12041" width="4.109375" style="7" bestFit="1" customWidth="1"/>
    <col min="12042" max="12042" width="3.88671875" style="7" bestFit="1" customWidth="1"/>
    <col min="12043" max="12043" width="4.109375" style="7" bestFit="1" customWidth="1"/>
    <col min="12044" max="12045" width="3.88671875" style="7" bestFit="1" customWidth="1"/>
    <col min="12046" max="12046" width="4.109375" style="7" bestFit="1" customWidth="1"/>
    <col min="12047" max="12047" width="3.88671875" style="7" bestFit="1" customWidth="1"/>
    <col min="12048" max="12048" width="3.33203125" style="7" bestFit="1" customWidth="1"/>
    <col min="12049" max="12053" width="4.109375" style="7" bestFit="1" customWidth="1"/>
    <col min="12054" max="12054" width="5" style="7" bestFit="1" customWidth="1"/>
    <col min="12055" max="12055" width="5" style="7" customWidth="1"/>
    <col min="12056" max="12057" width="4.109375" style="7" bestFit="1" customWidth="1"/>
    <col min="12058" max="12059" width="3.33203125" style="7" bestFit="1" customWidth="1"/>
    <col min="12060" max="12060" width="3.44140625" style="7" bestFit="1" customWidth="1"/>
    <col min="12061" max="12062" width="4.109375" style="7" bestFit="1" customWidth="1"/>
    <col min="12063" max="12065" width="3.33203125" style="7" bestFit="1" customWidth="1"/>
    <col min="12066" max="12066" width="3.88671875" style="7" bestFit="1" customWidth="1"/>
    <col min="12067" max="12068" width="4.109375" style="7" bestFit="1" customWidth="1"/>
    <col min="12069" max="12069" width="3.88671875" style="7" bestFit="1" customWidth="1"/>
    <col min="12070" max="12070" width="4.109375" style="7" bestFit="1" customWidth="1"/>
    <col min="12071" max="12071" width="5.44140625" style="7" bestFit="1" customWidth="1"/>
    <col min="12072" max="12072" width="4.88671875" style="7" customWidth="1"/>
    <col min="12073" max="12073" width="3.44140625" style="7" bestFit="1" customWidth="1"/>
    <col min="12074" max="12074" width="4.109375" style="7" bestFit="1" customWidth="1"/>
    <col min="12075" max="12075" width="3.33203125" style="7" bestFit="1" customWidth="1"/>
    <col min="12076" max="12076" width="3.33203125" style="7" customWidth="1"/>
    <col min="12077" max="12077" width="3.33203125" style="7" bestFit="1" customWidth="1"/>
    <col min="12078" max="12078" width="3.88671875" style="7" bestFit="1" customWidth="1"/>
    <col min="12079" max="12079" width="4.33203125" style="7" customWidth="1"/>
    <col min="12080" max="12288" width="11.5546875" style="7"/>
    <col min="12289" max="12289" width="17.6640625" style="7" customWidth="1"/>
    <col min="12290" max="12290" width="4.109375" style="7" bestFit="1" customWidth="1"/>
    <col min="12291" max="12291" width="3.33203125" style="7" bestFit="1" customWidth="1"/>
    <col min="12292" max="12292" width="3.88671875" style="7" bestFit="1" customWidth="1"/>
    <col min="12293" max="12295" width="4.109375" style="7" bestFit="1" customWidth="1"/>
    <col min="12296" max="12296" width="3.88671875" style="7" bestFit="1" customWidth="1"/>
    <col min="12297" max="12297" width="4.109375" style="7" bestFit="1" customWidth="1"/>
    <col min="12298" max="12298" width="3.88671875" style="7" bestFit="1" customWidth="1"/>
    <col min="12299" max="12299" width="4.109375" style="7" bestFit="1" customWidth="1"/>
    <col min="12300" max="12301" width="3.88671875" style="7" bestFit="1" customWidth="1"/>
    <col min="12302" max="12302" width="4.109375" style="7" bestFit="1" customWidth="1"/>
    <col min="12303" max="12303" width="3.88671875" style="7" bestFit="1" customWidth="1"/>
    <col min="12304" max="12304" width="3.33203125" style="7" bestFit="1" customWidth="1"/>
    <col min="12305" max="12309" width="4.109375" style="7" bestFit="1" customWidth="1"/>
    <col min="12310" max="12310" width="5" style="7" bestFit="1" customWidth="1"/>
    <col min="12311" max="12311" width="5" style="7" customWidth="1"/>
    <col min="12312" max="12313" width="4.109375" style="7" bestFit="1" customWidth="1"/>
    <col min="12314" max="12315" width="3.33203125" style="7" bestFit="1" customWidth="1"/>
    <col min="12316" max="12316" width="3.44140625" style="7" bestFit="1" customWidth="1"/>
    <col min="12317" max="12318" width="4.109375" style="7" bestFit="1" customWidth="1"/>
    <col min="12319" max="12321" width="3.33203125" style="7" bestFit="1" customWidth="1"/>
    <col min="12322" max="12322" width="3.88671875" style="7" bestFit="1" customWidth="1"/>
    <col min="12323" max="12324" width="4.109375" style="7" bestFit="1" customWidth="1"/>
    <col min="12325" max="12325" width="3.88671875" style="7" bestFit="1" customWidth="1"/>
    <col min="12326" max="12326" width="4.109375" style="7" bestFit="1" customWidth="1"/>
    <col min="12327" max="12327" width="5.44140625" style="7" bestFit="1" customWidth="1"/>
    <col min="12328" max="12328" width="4.88671875" style="7" customWidth="1"/>
    <col min="12329" max="12329" width="3.44140625" style="7" bestFit="1" customWidth="1"/>
    <col min="12330" max="12330" width="4.109375" style="7" bestFit="1" customWidth="1"/>
    <col min="12331" max="12331" width="3.33203125" style="7" bestFit="1" customWidth="1"/>
    <col min="12332" max="12332" width="3.33203125" style="7" customWidth="1"/>
    <col min="12333" max="12333" width="3.33203125" style="7" bestFit="1" customWidth="1"/>
    <col min="12334" max="12334" width="3.88671875" style="7" bestFit="1" customWidth="1"/>
    <col min="12335" max="12335" width="4.33203125" style="7" customWidth="1"/>
    <col min="12336" max="12544" width="11.5546875" style="7"/>
    <col min="12545" max="12545" width="17.6640625" style="7" customWidth="1"/>
    <col min="12546" max="12546" width="4.109375" style="7" bestFit="1" customWidth="1"/>
    <col min="12547" max="12547" width="3.33203125" style="7" bestFit="1" customWidth="1"/>
    <col min="12548" max="12548" width="3.88671875" style="7" bestFit="1" customWidth="1"/>
    <col min="12549" max="12551" width="4.109375" style="7" bestFit="1" customWidth="1"/>
    <col min="12552" max="12552" width="3.88671875" style="7" bestFit="1" customWidth="1"/>
    <col min="12553" max="12553" width="4.109375" style="7" bestFit="1" customWidth="1"/>
    <col min="12554" max="12554" width="3.88671875" style="7" bestFit="1" customWidth="1"/>
    <col min="12555" max="12555" width="4.109375" style="7" bestFit="1" customWidth="1"/>
    <col min="12556" max="12557" width="3.88671875" style="7" bestFit="1" customWidth="1"/>
    <col min="12558" max="12558" width="4.109375" style="7" bestFit="1" customWidth="1"/>
    <col min="12559" max="12559" width="3.88671875" style="7" bestFit="1" customWidth="1"/>
    <col min="12560" max="12560" width="3.33203125" style="7" bestFit="1" customWidth="1"/>
    <col min="12561" max="12565" width="4.109375" style="7" bestFit="1" customWidth="1"/>
    <col min="12566" max="12566" width="5" style="7" bestFit="1" customWidth="1"/>
    <col min="12567" max="12567" width="5" style="7" customWidth="1"/>
    <col min="12568" max="12569" width="4.109375" style="7" bestFit="1" customWidth="1"/>
    <col min="12570" max="12571" width="3.33203125" style="7" bestFit="1" customWidth="1"/>
    <col min="12572" max="12572" width="3.44140625" style="7" bestFit="1" customWidth="1"/>
    <col min="12573" max="12574" width="4.109375" style="7" bestFit="1" customWidth="1"/>
    <col min="12575" max="12577" width="3.33203125" style="7" bestFit="1" customWidth="1"/>
    <col min="12578" max="12578" width="3.88671875" style="7" bestFit="1" customWidth="1"/>
    <col min="12579" max="12580" width="4.109375" style="7" bestFit="1" customWidth="1"/>
    <col min="12581" max="12581" width="3.88671875" style="7" bestFit="1" customWidth="1"/>
    <col min="12582" max="12582" width="4.109375" style="7" bestFit="1" customWidth="1"/>
    <col min="12583" max="12583" width="5.44140625" style="7" bestFit="1" customWidth="1"/>
    <col min="12584" max="12584" width="4.88671875" style="7" customWidth="1"/>
    <col min="12585" max="12585" width="3.44140625" style="7" bestFit="1" customWidth="1"/>
    <col min="12586" max="12586" width="4.109375" style="7" bestFit="1" customWidth="1"/>
    <col min="12587" max="12587" width="3.33203125" style="7" bestFit="1" customWidth="1"/>
    <col min="12588" max="12588" width="3.33203125" style="7" customWidth="1"/>
    <col min="12589" max="12589" width="3.33203125" style="7" bestFit="1" customWidth="1"/>
    <col min="12590" max="12590" width="3.88671875" style="7" bestFit="1" customWidth="1"/>
    <col min="12591" max="12591" width="4.33203125" style="7" customWidth="1"/>
    <col min="12592" max="12800" width="11.5546875" style="7"/>
    <col min="12801" max="12801" width="17.6640625" style="7" customWidth="1"/>
    <col min="12802" max="12802" width="4.109375" style="7" bestFit="1" customWidth="1"/>
    <col min="12803" max="12803" width="3.33203125" style="7" bestFit="1" customWidth="1"/>
    <col min="12804" max="12804" width="3.88671875" style="7" bestFit="1" customWidth="1"/>
    <col min="12805" max="12807" width="4.109375" style="7" bestFit="1" customWidth="1"/>
    <col min="12808" max="12808" width="3.88671875" style="7" bestFit="1" customWidth="1"/>
    <col min="12809" max="12809" width="4.109375" style="7" bestFit="1" customWidth="1"/>
    <col min="12810" max="12810" width="3.88671875" style="7" bestFit="1" customWidth="1"/>
    <col min="12811" max="12811" width="4.109375" style="7" bestFit="1" customWidth="1"/>
    <col min="12812" max="12813" width="3.88671875" style="7" bestFit="1" customWidth="1"/>
    <col min="12814" max="12814" width="4.109375" style="7" bestFit="1" customWidth="1"/>
    <col min="12815" max="12815" width="3.88671875" style="7" bestFit="1" customWidth="1"/>
    <col min="12816" max="12816" width="3.33203125" style="7" bestFit="1" customWidth="1"/>
    <col min="12817" max="12821" width="4.109375" style="7" bestFit="1" customWidth="1"/>
    <col min="12822" max="12822" width="5" style="7" bestFit="1" customWidth="1"/>
    <col min="12823" max="12823" width="5" style="7" customWidth="1"/>
    <col min="12824" max="12825" width="4.109375" style="7" bestFit="1" customWidth="1"/>
    <col min="12826" max="12827" width="3.33203125" style="7" bestFit="1" customWidth="1"/>
    <col min="12828" max="12828" width="3.44140625" style="7" bestFit="1" customWidth="1"/>
    <col min="12829" max="12830" width="4.109375" style="7" bestFit="1" customWidth="1"/>
    <col min="12831" max="12833" width="3.33203125" style="7" bestFit="1" customWidth="1"/>
    <col min="12834" max="12834" width="3.88671875" style="7" bestFit="1" customWidth="1"/>
    <col min="12835" max="12836" width="4.109375" style="7" bestFit="1" customWidth="1"/>
    <col min="12837" max="12837" width="3.88671875" style="7" bestFit="1" customWidth="1"/>
    <col min="12838" max="12838" width="4.109375" style="7" bestFit="1" customWidth="1"/>
    <col min="12839" max="12839" width="5.44140625" style="7" bestFit="1" customWidth="1"/>
    <col min="12840" max="12840" width="4.88671875" style="7" customWidth="1"/>
    <col min="12841" max="12841" width="3.44140625" style="7" bestFit="1" customWidth="1"/>
    <col min="12842" max="12842" width="4.109375" style="7" bestFit="1" customWidth="1"/>
    <col min="12843" max="12843" width="3.33203125" style="7" bestFit="1" customWidth="1"/>
    <col min="12844" max="12844" width="3.33203125" style="7" customWidth="1"/>
    <col min="12845" max="12845" width="3.33203125" style="7" bestFit="1" customWidth="1"/>
    <col min="12846" max="12846" width="3.88671875" style="7" bestFit="1" customWidth="1"/>
    <col min="12847" max="12847" width="4.33203125" style="7" customWidth="1"/>
    <col min="12848" max="13056" width="11.5546875" style="7"/>
    <col min="13057" max="13057" width="17.6640625" style="7" customWidth="1"/>
    <col min="13058" max="13058" width="4.109375" style="7" bestFit="1" customWidth="1"/>
    <col min="13059" max="13059" width="3.33203125" style="7" bestFit="1" customWidth="1"/>
    <col min="13060" max="13060" width="3.88671875" style="7" bestFit="1" customWidth="1"/>
    <col min="13061" max="13063" width="4.109375" style="7" bestFit="1" customWidth="1"/>
    <col min="13064" max="13064" width="3.88671875" style="7" bestFit="1" customWidth="1"/>
    <col min="13065" max="13065" width="4.109375" style="7" bestFit="1" customWidth="1"/>
    <col min="13066" max="13066" width="3.88671875" style="7" bestFit="1" customWidth="1"/>
    <col min="13067" max="13067" width="4.109375" style="7" bestFit="1" customWidth="1"/>
    <col min="13068" max="13069" width="3.88671875" style="7" bestFit="1" customWidth="1"/>
    <col min="13070" max="13070" width="4.109375" style="7" bestFit="1" customWidth="1"/>
    <col min="13071" max="13071" width="3.88671875" style="7" bestFit="1" customWidth="1"/>
    <col min="13072" max="13072" width="3.33203125" style="7" bestFit="1" customWidth="1"/>
    <col min="13073" max="13077" width="4.109375" style="7" bestFit="1" customWidth="1"/>
    <col min="13078" max="13078" width="5" style="7" bestFit="1" customWidth="1"/>
    <col min="13079" max="13079" width="5" style="7" customWidth="1"/>
    <col min="13080" max="13081" width="4.109375" style="7" bestFit="1" customWidth="1"/>
    <col min="13082" max="13083" width="3.33203125" style="7" bestFit="1" customWidth="1"/>
    <col min="13084" max="13084" width="3.44140625" style="7" bestFit="1" customWidth="1"/>
    <col min="13085" max="13086" width="4.109375" style="7" bestFit="1" customWidth="1"/>
    <col min="13087" max="13089" width="3.33203125" style="7" bestFit="1" customWidth="1"/>
    <col min="13090" max="13090" width="3.88671875" style="7" bestFit="1" customWidth="1"/>
    <col min="13091" max="13092" width="4.109375" style="7" bestFit="1" customWidth="1"/>
    <col min="13093" max="13093" width="3.88671875" style="7" bestFit="1" customWidth="1"/>
    <col min="13094" max="13094" width="4.109375" style="7" bestFit="1" customWidth="1"/>
    <col min="13095" max="13095" width="5.44140625" style="7" bestFit="1" customWidth="1"/>
    <col min="13096" max="13096" width="4.88671875" style="7" customWidth="1"/>
    <col min="13097" max="13097" width="3.44140625" style="7" bestFit="1" customWidth="1"/>
    <col min="13098" max="13098" width="4.109375" style="7" bestFit="1" customWidth="1"/>
    <col min="13099" max="13099" width="3.33203125" style="7" bestFit="1" customWidth="1"/>
    <col min="13100" max="13100" width="3.33203125" style="7" customWidth="1"/>
    <col min="13101" max="13101" width="3.33203125" style="7" bestFit="1" customWidth="1"/>
    <col min="13102" max="13102" width="3.88671875" style="7" bestFit="1" customWidth="1"/>
    <col min="13103" max="13103" width="4.33203125" style="7" customWidth="1"/>
    <col min="13104" max="13312" width="11.5546875" style="7"/>
    <col min="13313" max="13313" width="17.6640625" style="7" customWidth="1"/>
    <col min="13314" max="13314" width="4.109375" style="7" bestFit="1" customWidth="1"/>
    <col min="13315" max="13315" width="3.33203125" style="7" bestFit="1" customWidth="1"/>
    <col min="13316" max="13316" width="3.88671875" style="7" bestFit="1" customWidth="1"/>
    <col min="13317" max="13319" width="4.109375" style="7" bestFit="1" customWidth="1"/>
    <col min="13320" max="13320" width="3.88671875" style="7" bestFit="1" customWidth="1"/>
    <col min="13321" max="13321" width="4.109375" style="7" bestFit="1" customWidth="1"/>
    <col min="13322" max="13322" width="3.88671875" style="7" bestFit="1" customWidth="1"/>
    <col min="13323" max="13323" width="4.109375" style="7" bestFit="1" customWidth="1"/>
    <col min="13324" max="13325" width="3.88671875" style="7" bestFit="1" customWidth="1"/>
    <col min="13326" max="13326" width="4.109375" style="7" bestFit="1" customWidth="1"/>
    <col min="13327" max="13327" width="3.88671875" style="7" bestFit="1" customWidth="1"/>
    <col min="13328" max="13328" width="3.33203125" style="7" bestFit="1" customWidth="1"/>
    <col min="13329" max="13333" width="4.109375" style="7" bestFit="1" customWidth="1"/>
    <col min="13334" max="13334" width="5" style="7" bestFit="1" customWidth="1"/>
    <col min="13335" max="13335" width="5" style="7" customWidth="1"/>
    <col min="13336" max="13337" width="4.109375" style="7" bestFit="1" customWidth="1"/>
    <col min="13338" max="13339" width="3.33203125" style="7" bestFit="1" customWidth="1"/>
    <col min="13340" max="13340" width="3.44140625" style="7" bestFit="1" customWidth="1"/>
    <col min="13341" max="13342" width="4.109375" style="7" bestFit="1" customWidth="1"/>
    <col min="13343" max="13345" width="3.33203125" style="7" bestFit="1" customWidth="1"/>
    <col min="13346" max="13346" width="3.88671875" style="7" bestFit="1" customWidth="1"/>
    <col min="13347" max="13348" width="4.109375" style="7" bestFit="1" customWidth="1"/>
    <col min="13349" max="13349" width="3.88671875" style="7" bestFit="1" customWidth="1"/>
    <col min="13350" max="13350" width="4.109375" style="7" bestFit="1" customWidth="1"/>
    <col min="13351" max="13351" width="5.44140625" style="7" bestFit="1" customWidth="1"/>
    <col min="13352" max="13352" width="4.88671875" style="7" customWidth="1"/>
    <col min="13353" max="13353" width="3.44140625" style="7" bestFit="1" customWidth="1"/>
    <col min="13354" max="13354" width="4.109375" style="7" bestFit="1" customWidth="1"/>
    <col min="13355" max="13355" width="3.33203125" style="7" bestFit="1" customWidth="1"/>
    <col min="13356" max="13356" width="3.33203125" style="7" customWidth="1"/>
    <col min="13357" max="13357" width="3.33203125" style="7" bestFit="1" customWidth="1"/>
    <col min="13358" max="13358" width="3.88671875" style="7" bestFit="1" customWidth="1"/>
    <col min="13359" max="13359" width="4.33203125" style="7" customWidth="1"/>
    <col min="13360" max="13568" width="11.5546875" style="7"/>
    <col min="13569" max="13569" width="17.6640625" style="7" customWidth="1"/>
    <col min="13570" max="13570" width="4.109375" style="7" bestFit="1" customWidth="1"/>
    <col min="13571" max="13571" width="3.33203125" style="7" bestFit="1" customWidth="1"/>
    <col min="13572" max="13572" width="3.88671875" style="7" bestFit="1" customWidth="1"/>
    <col min="13573" max="13575" width="4.109375" style="7" bestFit="1" customWidth="1"/>
    <col min="13576" max="13576" width="3.88671875" style="7" bestFit="1" customWidth="1"/>
    <col min="13577" max="13577" width="4.109375" style="7" bestFit="1" customWidth="1"/>
    <col min="13578" max="13578" width="3.88671875" style="7" bestFit="1" customWidth="1"/>
    <col min="13579" max="13579" width="4.109375" style="7" bestFit="1" customWidth="1"/>
    <col min="13580" max="13581" width="3.88671875" style="7" bestFit="1" customWidth="1"/>
    <col min="13582" max="13582" width="4.109375" style="7" bestFit="1" customWidth="1"/>
    <col min="13583" max="13583" width="3.88671875" style="7" bestFit="1" customWidth="1"/>
    <col min="13584" max="13584" width="3.33203125" style="7" bestFit="1" customWidth="1"/>
    <col min="13585" max="13589" width="4.109375" style="7" bestFit="1" customWidth="1"/>
    <col min="13590" max="13590" width="5" style="7" bestFit="1" customWidth="1"/>
    <col min="13591" max="13591" width="5" style="7" customWidth="1"/>
    <col min="13592" max="13593" width="4.109375" style="7" bestFit="1" customWidth="1"/>
    <col min="13594" max="13595" width="3.33203125" style="7" bestFit="1" customWidth="1"/>
    <col min="13596" max="13596" width="3.44140625" style="7" bestFit="1" customWidth="1"/>
    <col min="13597" max="13598" width="4.109375" style="7" bestFit="1" customWidth="1"/>
    <col min="13599" max="13601" width="3.33203125" style="7" bestFit="1" customWidth="1"/>
    <col min="13602" max="13602" width="3.88671875" style="7" bestFit="1" customWidth="1"/>
    <col min="13603" max="13604" width="4.109375" style="7" bestFit="1" customWidth="1"/>
    <col min="13605" max="13605" width="3.88671875" style="7" bestFit="1" customWidth="1"/>
    <col min="13606" max="13606" width="4.109375" style="7" bestFit="1" customWidth="1"/>
    <col min="13607" max="13607" width="5.44140625" style="7" bestFit="1" customWidth="1"/>
    <col min="13608" max="13608" width="4.88671875" style="7" customWidth="1"/>
    <col min="13609" max="13609" width="3.44140625" style="7" bestFit="1" customWidth="1"/>
    <col min="13610" max="13610" width="4.109375" style="7" bestFit="1" customWidth="1"/>
    <col min="13611" max="13611" width="3.33203125" style="7" bestFit="1" customWidth="1"/>
    <col min="13612" max="13612" width="3.33203125" style="7" customWidth="1"/>
    <col min="13613" max="13613" width="3.33203125" style="7" bestFit="1" customWidth="1"/>
    <col min="13614" max="13614" width="3.88671875" style="7" bestFit="1" customWidth="1"/>
    <col min="13615" max="13615" width="4.33203125" style="7" customWidth="1"/>
    <col min="13616" max="13824" width="11.5546875" style="7"/>
    <col min="13825" max="13825" width="17.6640625" style="7" customWidth="1"/>
    <col min="13826" max="13826" width="4.109375" style="7" bestFit="1" customWidth="1"/>
    <col min="13827" max="13827" width="3.33203125" style="7" bestFit="1" customWidth="1"/>
    <col min="13828" max="13828" width="3.88671875" style="7" bestFit="1" customWidth="1"/>
    <col min="13829" max="13831" width="4.109375" style="7" bestFit="1" customWidth="1"/>
    <col min="13832" max="13832" width="3.88671875" style="7" bestFit="1" customWidth="1"/>
    <col min="13833" max="13833" width="4.109375" style="7" bestFit="1" customWidth="1"/>
    <col min="13834" max="13834" width="3.88671875" style="7" bestFit="1" customWidth="1"/>
    <col min="13835" max="13835" width="4.109375" style="7" bestFit="1" customWidth="1"/>
    <col min="13836" max="13837" width="3.88671875" style="7" bestFit="1" customWidth="1"/>
    <col min="13838" max="13838" width="4.109375" style="7" bestFit="1" customWidth="1"/>
    <col min="13839" max="13839" width="3.88671875" style="7" bestFit="1" customWidth="1"/>
    <col min="13840" max="13840" width="3.33203125" style="7" bestFit="1" customWidth="1"/>
    <col min="13841" max="13845" width="4.109375" style="7" bestFit="1" customWidth="1"/>
    <col min="13846" max="13846" width="5" style="7" bestFit="1" customWidth="1"/>
    <col min="13847" max="13847" width="5" style="7" customWidth="1"/>
    <col min="13848" max="13849" width="4.109375" style="7" bestFit="1" customWidth="1"/>
    <col min="13850" max="13851" width="3.33203125" style="7" bestFit="1" customWidth="1"/>
    <col min="13852" max="13852" width="3.44140625" style="7" bestFit="1" customWidth="1"/>
    <col min="13853" max="13854" width="4.109375" style="7" bestFit="1" customWidth="1"/>
    <col min="13855" max="13857" width="3.33203125" style="7" bestFit="1" customWidth="1"/>
    <col min="13858" max="13858" width="3.88671875" style="7" bestFit="1" customWidth="1"/>
    <col min="13859" max="13860" width="4.109375" style="7" bestFit="1" customWidth="1"/>
    <col min="13861" max="13861" width="3.88671875" style="7" bestFit="1" customWidth="1"/>
    <col min="13862" max="13862" width="4.109375" style="7" bestFit="1" customWidth="1"/>
    <col min="13863" max="13863" width="5.44140625" style="7" bestFit="1" customWidth="1"/>
    <col min="13864" max="13864" width="4.88671875" style="7" customWidth="1"/>
    <col min="13865" max="13865" width="3.44140625" style="7" bestFit="1" customWidth="1"/>
    <col min="13866" max="13866" width="4.109375" style="7" bestFit="1" customWidth="1"/>
    <col min="13867" max="13867" width="3.33203125" style="7" bestFit="1" customWidth="1"/>
    <col min="13868" max="13868" width="3.33203125" style="7" customWidth="1"/>
    <col min="13869" max="13869" width="3.33203125" style="7" bestFit="1" customWidth="1"/>
    <col min="13870" max="13870" width="3.88671875" style="7" bestFit="1" customWidth="1"/>
    <col min="13871" max="13871" width="4.33203125" style="7" customWidth="1"/>
    <col min="13872" max="14080" width="11.5546875" style="7"/>
    <col min="14081" max="14081" width="17.6640625" style="7" customWidth="1"/>
    <col min="14082" max="14082" width="4.109375" style="7" bestFit="1" customWidth="1"/>
    <col min="14083" max="14083" width="3.33203125" style="7" bestFit="1" customWidth="1"/>
    <col min="14084" max="14084" width="3.88671875" style="7" bestFit="1" customWidth="1"/>
    <col min="14085" max="14087" width="4.109375" style="7" bestFit="1" customWidth="1"/>
    <col min="14088" max="14088" width="3.88671875" style="7" bestFit="1" customWidth="1"/>
    <col min="14089" max="14089" width="4.109375" style="7" bestFit="1" customWidth="1"/>
    <col min="14090" max="14090" width="3.88671875" style="7" bestFit="1" customWidth="1"/>
    <col min="14091" max="14091" width="4.109375" style="7" bestFit="1" customWidth="1"/>
    <col min="14092" max="14093" width="3.88671875" style="7" bestFit="1" customWidth="1"/>
    <col min="14094" max="14094" width="4.109375" style="7" bestFit="1" customWidth="1"/>
    <col min="14095" max="14095" width="3.88671875" style="7" bestFit="1" customWidth="1"/>
    <col min="14096" max="14096" width="3.33203125" style="7" bestFit="1" customWidth="1"/>
    <col min="14097" max="14101" width="4.109375" style="7" bestFit="1" customWidth="1"/>
    <col min="14102" max="14102" width="5" style="7" bestFit="1" customWidth="1"/>
    <col min="14103" max="14103" width="5" style="7" customWidth="1"/>
    <col min="14104" max="14105" width="4.109375" style="7" bestFit="1" customWidth="1"/>
    <col min="14106" max="14107" width="3.33203125" style="7" bestFit="1" customWidth="1"/>
    <col min="14108" max="14108" width="3.44140625" style="7" bestFit="1" customWidth="1"/>
    <col min="14109" max="14110" width="4.109375" style="7" bestFit="1" customWidth="1"/>
    <col min="14111" max="14113" width="3.33203125" style="7" bestFit="1" customWidth="1"/>
    <col min="14114" max="14114" width="3.88671875" style="7" bestFit="1" customWidth="1"/>
    <col min="14115" max="14116" width="4.109375" style="7" bestFit="1" customWidth="1"/>
    <col min="14117" max="14117" width="3.88671875" style="7" bestFit="1" customWidth="1"/>
    <col min="14118" max="14118" width="4.109375" style="7" bestFit="1" customWidth="1"/>
    <col min="14119" max="14119" width="5.44140625" style="7" bestFit="1" customWidth="1"/>
    <col min="14120" max="14120" width="4.88671875" style="7" customWidth="1"/>
    <col min="14121" max="14121" width="3.44140625" style="7" bestFit="1" customWidth="1"/>
    <col min="14122" max="14122" width="4.109375" style="7" bestFit="1" customWidth="1"/>
    <col min="14123" max="14123" width="3.33203125" style="7" bestFit="1" customWidth="1"/>
    <col min="14124" max="14124" width="3.33203125" style="7" customWidth="1"/>
    <col min="14125" max="14125" width="3.33203125" style="7" bestFit="1" customWidth="1"/>
    <col min="14126" max="14126" width="3.88671875" style="7" bestFit="1" customWidth="1"/>
    <col min="14127" max="14127" width="4.33203125" style="7" customWidth="1"/>
    <col min="14128" max="14336" width="11.5546875" style="7"/>
    <col min="14337" max="14337" width="17.6640625" style="7" customWidth="1"/>
    <col min="14338" max="14338" width="4.109375" style="7" bestFit="1" customWidth="1"/>
    <col min="14339" max="14339" width="3.33203125" style="7" bestFit="1" customWidth="1"/>
    <col min="14340" max="14340" width="3.88671875" style="7" bestFit="1" customWidth="1"/>
    <col min="14341" max="14343" width="4.109375" style="7" bestFit="1" customWidth="1"/>
    <col min="14344" max="14344" width="3.88671875" style="7" bestFit="1" customWidth="1"/>
    <col min="14345" max="14345" width="4.109375" style="7" bestFit="1" customWidth="1"/>
    <col min="14346" max="14346" width="3.88671875" style="7" bestFit="1" customWidth="1"/>
    <col min="14347" max="14347" width="4.109375" style="7" bestFit="1" customWidth="1"/>
    <col min="14348" max="14349" width="3.88671875" style="7" bestFit="1" customWidth="1"/>
    <col min="14350" max="14350" width="4.109375" style="7" bestFit="1" customWidth="1"/>
    <col min="14351" max="14351" width="3.88671875" style="7" bestFit="1" customWidth="1"/>
    <col min="14352" max="14352" width="3.33203125" style="7" bestFit="1" customWidth="1"/>
    <col min="14353" max="14357" width="4.109375" style="7" bestFit="1" customWidth="1"/>
    <col min="14358" max="14358" width="5" style="7" bestFit="1" customWidth="1"/>
    <col min="14359" max="14359" width="5" style="7" customWidth="1"/>
    <col min="14360" max="14361" width="4.109375" style="7" bestFit="1" customWidth="1"/>
    <col min="14362" max="14363" width="3.33203125" style="7" bestFit="1" customWidth="1"/>
    <col min="14364" max="14364" width="3.44140625" style="7" bestFit="1" customWidth="1"/>
    <col min="14365" max="14366" width="4.109375" style="7" bestFit="1" customWidth="1"/>
    <col min="14367" max="14369" width="3.33203125" style="7" bestFit="1" customWidth="1"/>
    <col min="14370" max="14370" width="3.88671875" style="7" bestFit="1" customWidth="1"/>
    <col min="14371" max="14372" width="4.109375" style="7" bestFit="1" customWidth="1"/>
    <col min="14373" max="14373" width="3.88671875" style="7" bestFit="1" customWidth="1"/>
    <col min="14374" max="14374" width="4.109375" style="7" bestFit="1" customWidth="1"/>
    <col min="14375" max="14375" width="5.44140625" style="7" bestFit="1" customWidth="1"/>
    <col min="14376" max="14376" width="4.88671875" style="7" customWidth="1"/>
    <col min="14377" max="14377" width="3.44140625" style="7" bestFit="1" customWidth="1"/>
    <col min="14378" max="14378" width="4.109375" style="7" bestFit="1" customWidth="1"/>
    <col min="14379" max="14379" width="3.33203125" style="7" bestFit="1" customWidth="1"/>
    <col min="14380" max="14380" width="3.33203125" style="7" customWidth="1"/>
    <col min="14381" max="14381" width="3.33203125" style="7" bestFit="1" customWidth="1"/>
    <col min="14382" max="14382" width="3.88671875" style="7" bestFit="1" customWidth="1"/>
    <col min="14383" max="14383" width="4.33203125" style="7" customWidth="1"/>
    <col min="14384" max="14592" width="11.5546875" style="7"/>
    <col min="14593" max="14593" width="17.6640625" style="7" customWidth="1"/>
    <col min="14594" max="14594" width="4.109375" style="7" bestFit="1" customWidth="1"/>
    <col min="14595" max="14595" width="3.33203125" style="7" bestFit="1" customWidth="1"/>
    <col min="14596" max="14596" width="3.88671875" style="7" bestFit="1" customWidth="1"/>
    <col min="14597" max="14599" width="4.109375" style="7" bestFit="1" customWidth="1"/>
    <col min="14600" max="14600" width="3.88671875" style="7" bestFit="1" customWidth="1"/>
    <col min="14601" max="14601" width="4.109375" style="7" bestFit="1" customWidth="1"/>
    <col min="14602" max="14602" width="3.88671875" style="7" bestFit="1" customWidth="1"/>
    <col min="14603" max="14603" width="4.109375" style="7" bestFit="1" customWidth="1"/>
    <col min="14604" max="14605" width="3.88671875" style="7" bestFit="1" customWidth="1"/>
    <col min="14606" max="14606" width="4.109375" style="7" bestFit="1" customWidth="1"/>
    <col min="14607" max="14607" width="3.88671875" style="7" bestFit="1" customWidth="1"/>
    <col min="14608" max="14608" width="3.33203125" style="7" bestFit="1" customWidth="1"/>
    <col min="14609" max="14613" width="4.109375" style="7" bestFit="1" customWidth="1"/>
    <col min="14614" max="14614" width="5" style="7" bestFit="1" customWidth="1"/>
    <col min="14615" max="14615" width="5" style="7" customWidth="1"/>
    <col min="14616" max="14617" width="4.109375" style="7" bestFit="1" customWidth="1"/>
    <col min="14618" max="14619" width="3.33203125" style="7" bestFit="1" customWidth="1"/>
    <col min="14620" max="14620" width="3.44140625" style="7" bestFit="1" customWidth="1"/>
    <col min="14621" max="14622" width="4.109375" style="7" bestFit="1" customWidth="1"/>
    <col min="14623" max="14625" width="3.33203125" style="7" bestFit="1" customWidth="1"/>
    <col min="14626" max="14626" width="3.88671875" style="7" bestFit="1" customWidth="1"/>
    <col min="14627" max="14628" width="4.109375" style="7" bestFit="1" customWidth="1"/>
    <col min="14629" max="14629" width="3.88671875" style="7" bestFit="1" customWidth="1"/>
    <col min="14630" max="14630" width="4.109375" style="7" bestFit="1" customWidth="1"/>
    <col min="14631" max="14631" width="5.44140625" style="7" bestFit="1" customWidth="1"/>
    <col min="14632" max="14632" width="4.88671875" style="7" customWidth="1"/>
    <col min="14633" max="14633" width="3.44140625" style="7" bestFit="1" customWidth="1"/>
    <col min="14634" max="14634" width="4.109375" style="7" bestFit="1" customWidth="1"/>
    <col min="14635" max="14635" width="3.33203125" style="7" bestFit="1" customWidth="1"/>
    <col min="14636" max="14636" width="3.33203125" style="7" customWidth="1"/>
    <col min="14637" max="14637" width="3.33203125" style="7" bestFit="1" customWidth="1"/>
    <col min="14638" max="14638" width="3.88671875" style="7" bestFit="1" customWidth="1"/>
    <col min="14639" max="14639" width="4.33203125" style="7" customWidth="1"/>
    <col min="14640" max="14848" width="11.5546875" style="7"/>
    <col min="14849" max="14849" width="17.6640625" style="7" customWidth="1"/>
    <col min="14850" max="14850" width="4.109375" style="7" bestFit="1" customWidth="1"/>
    <col min="14851" max="14851" width="3.33203125" style="7" bestFit="1" customWidth="1"/>
    <col min="14852" max="14852" width="3.88671875" style="7" bestFit="1" customWidth="1"/>
    <col min="14853" max="14855" width="4.109375" style="7" bestFit="1" customWidth="1"/>
    <col min="14856" max="14856" width="3.88671875" style="7" bestFit="1" customWidth="1"/>
    <col min="14857" max="14857" width="4.109375" style="7" bestFit="1" customWidth="1"/>
    <col min="14858" max="14858" width="3.88671875" style="7" bestFit="1" customWidth="1"/>
    <col min="14859" max="14859" width="4.109375" style="7" bestFit="1" customWidth="1"/>
    <col min="14860" max="14861" width="3.88671875" style="7" bestFit="1" customWidth="1"/>
    <col min="14862" max="14862" width="4.109375" style="7" bestFit="1" customWidth="1"/>
    <col min="14863" max="14863" width="3.88671875" style="7" bestFit="1" customWidth="1"/>
    <col min="14864" max="14864" width="3.33203125" style="7" bestFit="1" customWidth="1"/>
    <col min="14865" max="14869" width="4.109375" style="7" bestFit="1" customWidth="1"/>
    <col min="14870" max="14870" width="5" style="7" bestFit="1" customWidth="1"/>
    <col min="14871" max="14871" width="5" style="7" customWidth="1"/>
    <col min="14872" max="14873" width="4.109375" style="7" bestFit="1" customWidth="1"/>
    <col min="14874" max="14875" width="3.33203125" style="7" bestFit="1" customWidth="1"/>
    <col min="14876" max="14876" width="3.44140625" style="7" bestFit="1" customWidth="1"/>
    <col min="14877" max="14878" width="4.109375" style="7" bestFit="1" customWidth="1"/>
    <col min="14879" max="14881" width="3.33203125" style="7" bestFit="1" customWidth="1"/>
    <col min="14882" max="14882" width="3.88671875" style="7" bestFit="1" customWidth="1"/>
    <col min="14883" max="14884" width="4.109375" style="7" bestFit="1" customWidth="1"/>
    <col min="14885" max="14885" width="3.88671875" style="7" bestFit="1" customWidth="1"/>
    <col min="14886" max="14886" width="4.109375" style="7" bestFit="1" customWidth="1"/>
    <col min="14887" max="14887" width="5.44140625" style="7" bestFit="1" customWidth="1"/>
    <col min="14888" max="14888" width="4.88671875" style="7" customWidth="1"/>
    <col min="14889" max="14889" width="3.44140625" style="7" bestFit="1" customWidth="1"/>
    <col min="14890" max="14890" width="4.109375" style="7" bestFit="1" customWidth="1"/>
    <col min="14891" max="14891" width="3.33203125" style="7" bestFit="1" customWidth="1"/>
    <col min="14892" max="14892" width="3.33203125" style="7" customWidth="1"/>
    <col min="14893" max="14893" width="3.33203125" style="7" bestFit="1" customWidth="1"/>
    <col min="14894" max="14894" width="3.88671875" style="7" bestFit="1" customWidth="1"/>
    <col min="14895" max="14895" width="4.33203125" style="7" customWidth="1"/>
    <col min="14896" max="15104" width="11.5546875" style="7"/>
    <col min="15105" max="15105" width="17.6640625" style="7" customWidth="1"/>
    <col min="15106" max="15106" width="4.109375" style="7" bestFit="1" customWidth="1"/>
    <col min="15107" max="15107" width="3.33203125" style="7" bestFit="1" customWidth="1"/>
    <col min="15108" max="15108" width="3.88671875" style="7" bestFit="1" customWidth="1"/>
    <col min="15109" max="15111" width="4.109375" style="7" bestFit="1" customWidth="1"/>
    <col min="15112" max="15112" width="3.88671875" style="7" bestFit="1" customWidth="1"/>
    <col min="15113" max="15113" width="4.109375" style="7" bestFit="1" customWidth="1"/>
    <col min="15114" max="15114" width="3.88671875" style="7" bestFit="1" customWidth="1"/>
    <col min="15115" max="15115" width="4.109375" style="7" bestFit="1" customWidth="1"/>
    <col min="15116" max="15117" width="3.88671875" style="7" bestFit="1" customWidth="1"/>
    <col min="15118" max="15118" width="4.109375" style="7" bestFit="1" customWidth="1"/>
    <col min="15119" max="15119" width="3.88671875" style="7" bestFit="1" customWidth="1"/>
    <col min="15120" max="15120" width="3.33203125" style="7" bestFit="1" customWidth="1"/>
    <col min="15121" max="15125" width="4.109375" style="7" bestFit="1" customWidth="1"/>
    <col min="15126" max="15126" width="5" style="7" bestFit="1" customWidth="1"/>
    <col min="15127" max="15127" width="5" style="7" customWidth="1"/>
    <col min="15128" max="15129" width="4.109375" style="7" bestFit="1" customWidth="1"/>
    <col min="15130" max="15131" width="3.33203125" style="7" bestFit="1" customWidth="1"/>
    <col min="15132" max="15132" width="3.44140625" style="7" bestFit="1" customWidth="1"/>
    <col min="15133" max="15134" width="4.109375" style="7" bestFit="1" customWidth="1"/>
    <col min="15135" max="15137" width="3.33203125" style="7" bestFit="1" customWidth="1"/>
    <col min="15138" max="15138" width="3.88671875" style="7" bestFit="1" customWidth="1"/>
    <col min="15139" max="15140" width="4.109375" style="7" bestFit="1" customWidth="1"/>
    <col min="15141" max="15141" width="3.88671875" style="7" bestFit="1" customWidth="1"/>
    <col min="15142" max="15142" width="4.109375" style="7" bestFit="1" customWidth="1"/>
    <col min="15143" max="15143" width="5.44140625" style="7" bestFit="1" customWidth="1"/>
    <col min="15144" max="15144" width="4.88671875" style="7" customWidth="1"/>
    <col min="15145" max="15145" width="3.44140625" style="7" bestFit="1" customWidth="1"/>
    <col min="15146" max="15146" width="4.109375" style="7" bestFit="1" customWidth="1"/>
    <col min="15147" max="15147" width="3.33203125" style="7" bestFit="1" customWidth="1"/>
    <col min="15148" max="15148" width="3.33203125" style="7" customWidth="1"/>
    <col min="15149" max="15149" width="3.33203125" style="7" bestFit="1" customWidth="1"/>
    <col min="15150" max="15150" width="3.88671875" style="7" bestFit="1" customWidth="1"/>
    <col min="15151" max="15151" width="4.33203125" style="7" customWidth="1"/>
    <col min="15152" max="15360" width="11.5546875" style="7"/>
    <col min="15361" max="15361" width="17.6640625" style="7" customWidth="1"/>
    <col min="15362" max="15362" width="4.109375" style="7" bestFit="1" customWidth="1"/>
    <col min="15363" max="15363" width="3.33203125" style="7" bestFit="1" customWidth="1"/>
    <col min="15364" max="15364" width="3.88671875" style="7" bestFit="1" customWidth="1"/>
    <col min="15365" max="15367" width="4.109375" style="7" bestFit="1" customWidth="1"/>
    <col min="15368" max="15368" width="3.88671875" style="7" bestFit="1" customWidth="1"/>
    <col min="15369" max="15369" width="4.109375" style="7" bestFit="1" customWidth="1"/>
    <col min="15370" max="15370" width="3.88671875" style="7" bestFit="1" customWidth="1"/>
    <col min="15371" max="15371" width="4.109375" style="7" bestFit="1" customWidth="1"/>
    <col min="15372" max="15373" width="3.88671875" style="7" bestFit="1" customWidth="1"/>
    <col min="15374" max="15374" width="4.109375" style="7" bestFit="1" customWidth="1"/>
    <col min="15375" max="15375" width="3.88671875" style="7" bestFit="1" customWidth="1"/>
    <col min="15376" max="15376" width="3.33203125" style="7" bestFit="1" customWidth="1"/>
    <col min="15377" max="15381" width="4.109375" style="7" bestFit="1" customWidth="1"/>
    <col min="15382" max="15382" width="5" style="7" bestFit="1" customWidth="1"/>
    <col min="15383" max="15383" width="5" style="7" customWidth="1"/>
    <col min="15384" max="15385" width="4.109375" style="7" bestFit="1" customWidth="1"/>
    <col min="15386" max="15387" width="3.33203125" style="7" bestFit="1" customWidth="1"/>
    <col min="15388" max="15388" width="3.44140625" style="7" bestFit="1" customWidth="1"/>
    <col min="15389" max="15390" width="4.109375" style="7" bestFit="1" customWidth="1"/>
    <col min="15391" max="15393" width="3.33203125" style="7" bestFit="1" customWidth="1"/>
    <col min="15394" max="15394" width="3.88671875" style="7" bestFit="1" customWidth="1"/>
    <col min="15395" max="15396" width="4.109375" style="7" bestFit="1" customWidth="1"/>
    <col min="15397" max="15397" width="3.88671875" style="7" bestFit="1" customWidth="1"/>
    <col min="15398" max="15398" width="4.109375" style="7" bestFit="1" customWidth="1"/>
    <col min="15399" max="15399" width="5.44140625" style="7" bestFit="1" customWidth="1"/>
    <col min="15400" max="15400" width="4.88671875" style="7" customWidth="1"/>
    <col min="15401" max="15401" width="3.44140625" style="7" bestFit="1" customWidth="1"/>
    <col min="15402" max="15402" width="4.109375" style="7" bestFit="1" customWidth="1"/>
    <col min="15403" max="15403" width="3.33203125" style="7" bestFit="1" customWidth="1"/>
    <col min="15404" max="15404" width="3.33203125" style="7" customWidth="1"/>
    <col min="15405" max="15405" width="3.33203125" style="7" bestFit="1" customWidth="1"/>
    <col min="15406" max="15406" width="3.88671875" style="7" bestFit="1" customWidth="1"/>
    <col min="15407" max="15407" width="4.33203125" style="7" customWidth="1"/>
    <col min="15408" max="15616" width="11.5546875" style="7"/>
    <col min="15617" max="15617" width="17.6640625" style="7" customWidth="1"/>
    <col min="15618" max="15618" width="4.109375" style="7" bestFit="1" customWidth="1"/>
    <col min="15619" max="15619" width="3.33203125" style="7" bestFit="1" customWidth="1"/>
    <col min="15620" max="15620" width="3.88671875" style="7" bestFit="1" customWidth="1"/>
    <col min="15621" max="15623" width="4.109375" style="7" bestFit="1" customWidth="1"/>
    <col min="15624" max="15624" width="3.88671875" style="7" bestFit="1" customWidth="1"/>
    <col min="15625" max="15625" width="4.109375" style="7" bestFit="1" customWidth="1"/>
    <col min="15626" max="15626" width="3.88671875" style="7" bestFit="1" customWidth="1"/>
    <col min="15627" max="15627" width="4.109375" style="7" bestFit="1" customWidth="1"/>
    <col min="15628" max="15629" width="3.88671875" style="7" bestFit="1" customWidth="1"/>
    <col min="15630" max="15630" width="4.109375" style="7" bestFit="1" customWidth="1"/>
    <col min="15631" max="15631" width="3.88671875" style="7" bestFit="1" customWidth="1"/>
    <col min="15632" max="15632" width="3.33203125" style="7" bestFit="1" customWidth="1"/>
    <col min="15633" max="15637" width="4.109375" style="7" bestFit="1" customWidth="1"/>
    <col min="15638" max="15638" width="5" style="7" bestFit="1" customWidth="1"/>
    <col min="15639" max="15639" width="5" style="7" customWidth="1"/>
    <col min="15640" max="15641" width="4.109375" style="7" bestFit="1" customWidth="1"/>
    <col min="15642" max="15643" width="3.33203125" style="7" bestFit="1" customWidth="1"/>
    <col min="15644" max="15644" width="3.44140625" style="7" bestFit="1" customWidth="1"/>
    <col min="15645" max="15646" width="4.109375" style="7" bestFit="1" customWidth="1"/>
    <col min="15647" max="15649" width="3.33203125" style="7" bestFit="1" customWidth="1"/>
    <col min="15650" max="15650" width="3.88671875" style="7" bestFit="1" customWidth="1"/>
    <col min="15651" max="15652" width="4.109375" style="7" bestFit="1" customWidth="1"/>
    <col min="15653" max="15653" width="3.88671875" style="7" bestFit="1" customWidth="1"/>
    <col min="15654" max="15654" width="4.109375" style="7" bestFit="1" customWidth="1"/>
    <col min="15655" max="15655" width="5.44140625" style="7" bestFit="1" customWidth="1"/>
    <col min="15656" max="15656" width="4.88671875" style="7" customWidth="1"/>
    <col min="15657" max="15657" width="3.44140625" style="7" bestFit="1" customWidth="1"/>
    <col min="15658" max="15658" width="4.109375" style="7" bestFit="1" customWidth="1"/>
    <col min="15659" max="15659" width="3.33203125" style="7" bestFit="1" customWidth="1"/>
    <col min="15660" max="15660" width="3.33203125" style="7" customWidth="1"/>
    <col min="15661" max="15661" width="3.33203125" style="7" bestFit="1" customWidth="1"/>
    <col min="15662" max="15662" width="3.88671875" style="7" bestFit="1" customWidth="1"/>
    <col min="15663" max="15663" width="4.33203125" style="7" customWidth="1"/>
    <col min="15664" max="15872" width="11.5546875" style="7"/>
    <col min="15873" max="15873" width="17.6640625" style="7" customWidth="1"/>
    <col min="15874" max="15874" width="4.109375" style="7" bestFit="1" customWidth="1"/>
    <col min="15875" max="15875" width="3.33203125" style="7" bestFit="1" customWidth="1"/>
    <col min="15876" max="15876" width="3.88671875" style="7" bestFit="1" customWidth="1"/>
    <col min="15877" max="15879" width="4.109375" style="7" bestFit="1" customWidth="1"/>
    <col min="15880" max="15880" width="3.88671875" style="7" bestFit="1" customWidth="1"/>
    <col min="15881" max="15881" width="4.109375" style="7" bestFit="1" customWidth="1"/>
    <col min="15882" max="15882" width="3.88671875" style="7" bestFit="1" customWidth="1"/>
    <col min="15883" max="15883" width="4.109375" style="7" bestFit="1" customWidth="1"/>
    <col min="15884" max="15885" width="3.88671875" style="7" bestFit="1" customWidth="1"/>
    <col min="15886" max="15886" width="4.109375" style="7" bestFit="1" customWidth="1"/>
    <col min="15887" max="15887" width="3.88671875" style="7" bestFit="1" customWidth="1"/>
    <col min="15888" max="15888" width="3.33203125" style="7" bestFit="1" customWidth="1"/>
    <col min="15889" max="15893" width="4.109375" style="7" bestFit="1" customWidth="1"/>
    <col min="15894" max="15894" width="5" style="7" bestFit="1" customWidth="1"/>
    <col min="15895" max="15895" width="5" style="7" customWidth="1"/>
    <col min="15896" max="15897" width="4.109375" style="7" bestFit="1" customWidth="1"/>
    <col min="15898" max="15899" width="3.33203125" style="7" bestFit="1" customWidth="1"/>
    <col min="15900" max="15900" width="3.44140625" style="7" bestFit="1" customWidth="1"/>
    <col min="15901" max="15902" width="4.109375" style="7" bestFit="1" customWidth="1"/>
    <col min="15903" max="15905" width="3.33203125" style="7" bestFit="1" customWidth="1"/>
    <col min="15906" max="15906" width="3.88671875" style="7" bestFit="1" customWidth="1"/>
    <col min="15907" max="15908" width="4.109375" style="7" bestFit="1" customWidth="1"/>
    <col min="15909" max="15909" width="3.88671875" style="7" bestFit="1" customWidth="1"/>
    <col min="15910" max="15910" width="4.109375" style="7" bestFit="1" customWidth="1"/>
    <col min="15911" max="15911" width="5.44140625" style="7" bestFit="1" customWidth="1"/>
    <col min="15912" max="15912" width="4.88671875" style="7" customWidth="1"/>
    <col min="15913" max="15913" width="3.44140625" style="7" bestFit="1" customWidth="1"/>
    <col min="15914" max="15914" width="4.109375" style="7" bestFit="1" customWidth="1"/>
    <col min="15915" max="15915" width="3.33203125" style="7" bestFit="1" customWidth="1"/>
    <col min="15916" max="15916" width="3.33203125" style="7" customWidth="1"/>
    <col min="15917" max="15917" width="3.33203125" style="7" bestFit="1" customWidth="1"/>
    <col min="15918" max="15918" width="3.88671875" style="7" bestFit="1" customWidth="1"/>
    <col min="15919" max="15919" width="4.33203125" style="7" customWidth="1"/>
    <col min="15920" max="16128" width="11.5546875" style="7"/>
    <col min="16129" max="16129" width="17.6640625" style="7" customWidth="1"/>
    <col min="16130" max="16130" width="4.109375" style="7" bestFit="1" customWidth="1"/>
    <col min="16131" max="16131" width="3.33203125" style="7" bestFit="1" customWidth="1"/>
    <col min="16132" max="16132" width="3.88671875" style="7" bestFit="1" customWidth="1"/>
    <col min="16133" max="16135" width="4.109375" style="7" bestFit="1" customWidth="1"/>
    <col min="16136" max="16136" width="3.88671875" style="7" bestFit="1" customWidth="1"/>
    <col min="16137" max="16137" width="4.109375" style="7" bestFit="1" customWidth="1"/>
    <col min="16138" max="16138" width="3.88671875" style="7" bestFit="1" customWidth="1"/>
    <col min="16139" max="16139" width="4.109375" style="7" bestFit="1" customWidth="1"/>
    <col min="16140" max="16141" width="3.88671875" style="7" bestFit="1" customWidth="1"/>
    <col min="16142" max="16142" width="4.109375" style="7" bestFit="1" customWidth="1"/>
    <col min="16143" max="16143" width="3.88671875" style="7" bestFit="1" customWidth="1"/>
    <col min="16144" max="16144" width="3.33203125" style="7" bestFit="1" customWidth="1"/>
    <col min="16145" max="16149" width="4.109375" style="7" bestFit="1" customWidth="1"/>
    <col min="16150" max="16150" width="5" style="7" bestFit="1" customWidth="1"/>
    <col min="16151" max="16151" width="5" style="7" customWidth="1"/>
    <col min="16152" max="16153" width="4.109375" style="7" bestFit="1" customWidth="1"/>
    <col min="16154" max="16155" width="3.33203125" style="7" bestFit="1" customWidth="1"/>
    <col min="16156" max="16156" width="3.44140625" style="7" bestFit="1" customWidth="1"/>
    <col min="16157" max="16158" width="4.109375" style="7" bestFit="1" customWidth="1"/>
    <col min="16159" max="16161" width="3.33203125" style="7" bestFit="1" customWidth="1"/>
    <col min="16162" max="16162" width="3.88671875" style="7" bestFit="1" customWidth="1"/>
    <col min="16163" max="16164" width="4.109375" style="7" bestFit="1" customWidth="1"/>
    <col min="16165" max="16165" width="3.88671875" style="7" bestFit="1" customWidth="1"/>
    <col min="16166" max="16166" width="4.109375" style="7" bestFit="1" customWidth="1"/>
    <col min="16167" max="16167" width="5.44140625" style="7" bestFit="1" customWidth="1"/>
    <col min="16168" max="16168" width="4.88671875" style="7" customWidth="1"/>
    <col min="16169" max="16169" width="3.44140625" style="7" bestFit="1" customWidth="1"/>
    <col min="16170" max="16170" width="4.109375" style="7" bestFit="1" customWidth="1"/>
    <col min="16171" max="16171" width="3.33203125" style="7" bestFit="1" customWidth="1"/>
    <col min="16172" max="16172" width="3.33203125" style="7" customWidth="1"/>
    <col min="16173" max="16173" width="3.33203125" style="7" bestFit="1" customWidth="1"/>
    <col min="16174" max="16174" width="3.88671875" style="7" bestFit="1" customWidth="1"/>
    <col min="16175" max="16175" width="4.33203125" style="7" customWidth="1"/>
    <col min="16176" max="16384" width="11.5546875" style="7"/>
  </cols>
  <sheetData>
    <row r="1" spans="1:50" s="39" customFormat="1" ht="18" customHeight="1">
      <c r="A1" s="1594" t="s">
        <v>2775</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row>
    <row r="2" spans="1:50" s="41" customFormat="1" ht="27.9" customHeight="1">
      <c r="A2" s="40" t="s">
        <v>50</v>
      </c>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row>
    <row r="3" spans="1:50" s="41" customFormat="1" ht="27.9" customHeight="1">
      <c r="A3" s="42" t="s">
        <v>51</v>
      </c>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c r="AF3" s="42"/>
      <c r="AG3" s="42"/>
      <c r="AH3" s="42"/>
      <c r="AI3" s="42"/>
      <c r="AJ3" s="42"/>
      <c r="AK3" s="42"/>
      <c r="AL3" s="42"/>
      <c r="AM3" s="42"/>
      <c r="AN3" s="42"/>
      <c r="AO3" s="42"/>
      <c r="AP3" s="42"/>
      <c r="AQ3" s="42"/>
      <c r="AR3" s="42"/>
      <c r="AS3" s="42"/>
      <c r="AT3" s="42"/>
      <c r="AU3" s="42"/>
    </row>
    <row r="4" spans="1:50" s="43" customFormat="1" ht="18" customHeight="1">
      <c r="A4" s="5">
        <v>46112</v>
      </c>
      <c r="B4" s="5"/>
      <c r="C4" s="5"/>
      <c r="D4" s="5"/>
      <c r="E4" s="5"/>
      <c r="F4" s="5"/>
      <c r="G4" s="5"/>
      <c r="H4" s="5"/>
      <c r="I4" s="5"/>
      <c r="J4" s="5"/>
      <c r="K4" s="5"/>
      <c r="L4" s="5"/>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row>
    <row r="5" spans="1:50" ht="12.75" customHeight="1" thickBot="1">
      <c r="A5" s="44"/>
    </row>
    <row r="6" spans="1:50" s="13" customFormat="1" ht="18" customHeight="1">
      <c r="A6" s="45"/>
      <c r="B6" s="46" t="s">
        <v>52</v>
      </c>
      <c r="C6" s="47"/>
      <c r="D6" s="47"/>
      <c r="E6" s="47"/>
      <c r="F6" s="47"/>
      <c r="G6" s="47"/>
      <c r="H6" s="47"/>
      <c r="I6" s="47"/>
      <c r="J6" s="47"/>
      <c r="K6" s="47"/>
      <c r="L6" s="47"/>
      <c r="M6" s="47"/>
      <c r="N6" s="47"/>
      <c r="O6" s="47"/>
      <c r="P6" s="47"/>
      <c r="Q6" s="47"/>
      <c r="R6" s="47"/>
      <c r="S6" s="47"/>
      <c r="T6" s="47"/>
      <c r="U6" s="47"/>
      <c r="V6" s="47"/>
      <c r="W6" s="47"/>
      <c r="X6" s="47"/>
      <c r="Y6" s="47"/>
      <c r="Z6" s="47"/>
      <c r="AA6" s="47"/>
      <c r="AB6" s="47"/>
      <c r="AC6" s="47"/>
      <c r="AD6" s="47"/>
      <c r="AE6" s="47"/>
      <c r="AF6" s="47"/>
      <c r="AG6" s="47"/>
      <c r="AH6" s="47"/>
      <c r="AI6" s="47"/>
      <c r="AJ6" s="47"/>
      <c r="AK6" s="47"/>
      <c r="AL6" s="48"/>
      <c r="AM6" s="49"/>
      <c r="AN6" s="45"/>
      <c r="AO6" s="46" t="s">
        <v>53</v>
      </c>
      <c r="AP6" s="47"/>
      <c r="AQ6" s="47"/>
      <c r="AR6" s="47"/>
      <c r="AS6" s="47"/>
      <c r="AT6" s="47"/>
      <c r="AU6" s="47"/>
    </row>
    <row r="7" spans="1:50" s="13" customFormat="1" ht="24" customHeight="1">
      <c r="B7" s="50"/>
      <c r="C7" s="50"/>
      <c r="D7" s="50"/>
      <c r="E7" s="50"/>
      <c r="F7" s="50"/>
      <c r="G7" s="50"/>
      <c r="H7" s="50"/>
      <c r="I7" s="50"/>
      <c r="J7" s="50"/>
      <c r="K7" s="50"/>
      <c r="L7" s="50"/>
      <c r="M7" s="50"/>
      <c r="N7" s="50"/>
      <c r="O7" s="50"/>
      <c r="P7" s="50"/>
      <c r="Q7" s="50"/>
      <c r="R7" s="50"/>
      <c r="S7" s="50"/>
      <c r="T7" s="50"/>
      <c r="U7" s="50"/>
      <c r="V7" s="50"/>
      <c r="W7" s="50"/>
      <c r="X7" s="50"/>
      <c r="Y7" s="50"/>
      <c r="Z7" s="50"/>
      <c r="AA7" s="50"/>
      <c r="AB7" s="50"/>
      <c r="AC7" s="50"/>
      <c r="AD7" s="50"/>
      <c r="AE7" s="50"/>
      <c r="AF7" s="50"/>
      <c r="AG7" s="50"/>
      <c r="AH7" s="50"/>
      <c r="AI7" s="50"/>
      <c r="AJ7" s="50"/>
      <c r="AK7" s="50"/>
      <c r="AL7" s="51"/>
      <c r="AM7" s="52"/>
      <c r="AO7" s="50"/>
      <c r="AP7" s="50"/>
      <c r="AQ7" s="50"/>
      <c r="AR7" s="50"/>
      <c r="AS7" s="50"/>
      <c r="AT7" s="50"/>
      <c r="AU7" s="50"/>
    </row>
    <row r="8" spans="1:50" ht="140.1" customHeight="1">
      <c r="A8" s="53" t="s">
        <v>1</v>
      </c>
      <c r="B8" s="54" t="s">
        <v>16</v>
      </c>
      <c r="C8" s="54" t="s">
        <v>54</v>
      </c>
      <c r="D8" s="54" t="s">
        <v>55</v>
      </c>
      <c r="E8" s="54" t="s">
        <v>56</v>
      </c>
      <c r="F8" s="54" t="s">
        <v>57</v>
      </c>
      <c r="G8" s="54" t="s">
        <v>58</v>
      </c>
      <c r="H8" s="54" t="s">
        <v>59</v>
      </c>
      <c r="I8" s="54" t="s">
        <v>60</v>
      </c>
      <c r="J8" s="54" t="s">
        <v>61</v>
      </c>
      <c r="K8" s="54" t="s">
        <v>62</v>
      </c>
      <c r="L8" s="54" t="s">
        <v>63</v>
      </c>
      <c r="M8" s="54" t="s">
        <v>64</v>
      </c>
      <c r="N8" s="54" t="s">
        <v>65</v>
      </c>
      <c r="O8" s="54" t="s">
        <v>66</v>
      </c>
      <c r="P8" s="54" t="s">
        <v>67</v>
      </c>
      <c r="Q8" s="54" t="s">
        <v>68</v>
      </c>
      <c r="R8" s="54" t="s">
        <v>69</v>
      </c>
      <c r="S8" s="54" t="s">
        <v>70</v>
      </c>
      <c r="T8" s="54" t="s">
        <v>71</v>
      </c>
      <c r="U8" s="54" t="s">
        <v>72</v>
      </c>
      <c r="V8" s="54" t="s">
        <v>73</v>
      </c>
      <c r="W8" s="54" t="s">
        <v>74</v>
      </c>
      <c r="X8" s="54" t="s">
        <v>75</v>
      </c>
      <c r="Y8" s="54" t="s">
        <v>76</v>
      </c>
      <c r="Z8" s="54" t="s">
        <v>77</v>
      </c>
      <c r="AA8" s="54" t="s">
        <v>78</v>
      </c>
      <c r="AB8" s="54" t="s">
        <v>79</v>
      </c>
      <c r="AC8" s="54" t="s">
        <v>80</v>
      </c>
      <c r="AD8" s="54" t="s">
        <v>81</v>
      </c>
      <c r="AE8" s="54" t="s">
        <v>82</v>
      </c>
      <c r="AF8" s="54" t="s">
        <v>83</v>
      </c>
      <c r="AG8" s="54" t="s">
        <v>84</v>
      </c>
      <c r="AH8" s="54" t="s">
        <v>85</v>
      </c>
      <c r="AI8" s="54" t="s">
        <v>86</v>
      </c>
      <c r="AJ8" s="54" t="s">
        <v>87</v>
      </c>
      <c r="AK8" s="54" t="s">
        <v>88</v>
      </c>
      <c r="AL8" s="54" t="s">
        <v>89</v>
      </c>
      <c r="AM8" s="55" t="s">
        <v>90</v>
      </c>
      <c r="AN8" s="56" t="s">
        <v>91</v>
      </c>
      <c r="AO8" s="57" t="s">
        <v>92</v>
      </c>
      <c r="AP8" s="58" t="s">
        <v>8</v>
      </c>
      <c r="AQ8" s="58" t="s">
        <v>93</v>
      </c>
      <c r="AR8" s="58" t="s">
        <v>94</v>
      </c>
      <c r="AS8" s="58" t="s">
        <v>95</v>
      </c>
      <c r="AT8" s="58" t="s">
        <v>96</v>
      </c>
      <c r="AU8" s="59" t="s">
        <v>97</v>
      </c>
    </row>
    <row r="9" spans="1:50" ht="6" customHeight="1">
      <c r="A9" s="60"/>
      <c r="B9" s="61"/>
      <c r="C9" s="61"/>
      <c r="D9" s="61"/>
      <c r="E9" s="61"/>
      <c r="F9" s="61"/>
      <c r="G9" s="61"/>
      <c r="H9" s="61"/>
      <c r="I9" s="61"/>
      <c r="J9" s="61"/>
      <c r="K9" s="61"/>
      <c r="L9" s="61"/>
      <c r="M9" s="61"/>
      <c r="N9" s="61"/>
      <c r="O9" s="61"/>
      <c r="P9" s="61"/>
      <c r="Q9" s="61"/>
      <c r="R9" s="61"/>
      <c r="S9" s="61"/>
      <c r="T9" s="61"/>
      <c r="U9" s="61"/>
      <c r="V9" s="61"/>
      <c r="W9" s="61"/>
      <c r="X9" s="61"/>
      <c r="Y9" s="61"/>
      <c r="Z9" s="61"/>
      <c r="AA9" s="61"/>
      <c r="AB9" s="61"/>
      <c r="AC9" s="61"/>
      <c r="AD9" s="61"/>
      <c r="AE9" s="61"/>
      <c r="AF9" s="61"/>
      <c r="AG9" s="61"/>
      <c r="AH9" s="61"/>
      <c r="AI9" s="61"/>
      <c r="AJ9" s="61"/>
      <c r="AK9" s="61"/>
      <c r="AL9" s="61"/>
      <c r="AM9" s="62"/>
      <c r="AN9" s="63"/>
      <c r="AO9" s="61"/>
      <c r="AP9" s="61"/>
      <c r="AQ9" s="61"/>
      <c r="AR9" s="61"/>
      <c r="AS9" s="61"/>
      <c r="AT9" s="61"/>
      <c r="AU9" s="63"/>
    </row>
    <row r="10" spans="1:50" s="64" customFormat="1" ht="6" customHeight="1">
      <c r="AM10" s="65"/>
      <c r="AU10" s="65"/>
    </row>
    <row r="11" spans="1:50" s="24" customFormat="1" ht="20.100000000000001" customHeight="1">
      <c r="A11" s="20" t="s">
        <v>29</v>
      </c>
      <c r="B11" s="66">
        <v>12</v>
      </c>
      <c r="C11" s="66">
        <v>2</v>
      </c>
      <c r="D11" s="66">
        <v>2</v>
      </c>
      <c r="E11" s="66">
        <v>4</v>
      </c>
      <c r="F11" s="66">
        <v>6</v>
      </c>
      <c r="G11" s="66">
        <v>10</v>
      </c>
      <c r="H11" s="66">
        <v>2</v>
      </c>
      <c r="I11" s="66">
        <v>6</v>
      </c>
      <c r="J11" s="66">
        <v>4</v>
      </c>
      <c r="K11" s="66">
        <v>14</v>
      </c>
      <c r="L11" s="66">
        <v>3</v>
      </c>
      <c r="M11" s="66">
        <v>1</v>
      </c>
      <c r="N11" s="66">
        <v>10</v>
      </c>
      <c r="O11" s="66">
        <v>7</v>
      </c>
      <c r="P11" s="66">
        <v>2</v>
      </c>
      <c r="Q11" s="66">
        <v>4</v>
      </c>
      <c r="R11" s="66">
        <v>8</v>
      </c>
      <c r="S11" s="66">
        <v>7</v>
      </c>
      <c r="T11" s="66">
        <v>14</v>
      </c>
      <c r="U11" s="66">
        <v>2</v>
      </c>
      <c r="V11" s="67">
        <v>0</v>
      </c>
      <c r="W11" s="67">
        <v>6</v>
      </c>
      <c r="X11" s="67">
        <v>5</v>
      </c>
      <c r="Y11" s="67">
        <v>1</v>
      </c>
      <c r="Z11" s="67">
        <v>0</v>
      </c>
      <c r="AA11" s="67">
        <v>2</v>
      </c>
      <c r="AB11" s="67">
        <v>4</v>
      </c>
      <c r="AC11" s="67">
        <v>7</v>
      </c>
      <c r="AD11" s="67">
        <v>1</v>
      </c>
      <c r="AE11" s="67">
        <v>1</v>
      </c>
      <c r="AF11" s="67">
        <v>0</v>
      </c>
      <c r="AG11" s="67">
        <v>1</v>
      </c>
      <c r="AH11" s="67">
        <v>3</v>
      </c>
      <c r="AI11" s="67">
        <v>3</v>
      </c>
      <c r="AJ11" s="67">
        <v>1</v>
      </c>
      <c r="AK11" s="67">
        <v>3</v>
      </c>
      <c r="AL11" s="67">
        <v>0</v>
      </c>
      <c r="AM11" s="68">
        <v>158</v>
      </c>
      <c r="AN11" s="68">
        <v>6</v>
      </c>
      <c r="AO11" s="67">
        <v>1</v>
      </c>
      <c r="AP11" s="67">
        <v>7</v>
      </c>
      <c r="AQ11" s="67">
        <v>0</v>
      </c>
      <c r="AR11" s="67">
        <v>1</v>
      </c>
      <c r="AS11" s="67">
        <v>0</v>
      </c>
      <c r="AT11" s="67">
        <v>1</v>
      </c>
      <c r="AU11" s="68">
        <v>10</v>
      </c>
      <c r="AV11" s="69"/>
      <c r="AW11" s="22"/>
      <c r="AX11" s="23"/>
    </row>
    <row r="12" spans="1:50" s="24" customFormat="1" ht="20.100000000000001" customHeight="1">
      <c r="A12" s="20" t="s">
        <v>30</v>
      </c>
      <c r="B12" s="66">
        <v>2</v>
      </c>
      <c r="C12" s="66">
        <v>0</v>
      </c>
      <c r="D12" s="66">
        <v>0</v>
      </c>
      <c r="E12" s="66">
        <v>0</v>
      </c>
      <c r="F12" s="66">
        <v>1</v>
      </c>
      <c r="G12" s="66">
        <v>0</v>
      </c>
      <c r="H12" s="66">
        <v>0</v>
      </c>
      <c r="I12" s="66">
        <v>1</v>
      </c>
      <c r="J12" s="66">
        <v>0</v>
      </c>
      <c r="K12" s="66">
        <v>1</v>
      </c>
      <c r="L12" s="66">
        <v>0</v>
      </c>
      <c r="M12" s="66">
        <v>0</v>
      </c>
      <c r="N12" s="66">
        <v>1</v>
      </c>
      <c r="O12" s="66">
        <v>0</v>
      </c>
      <c r="P12" s="66">
        <v>0</v>
      </c>
      <c r="Q12" s="66">
        <v>0</v>
      </c>
      <c r="R12" s="66">
        <v>2</v>
      </c>
      <c r="S12" s="66">
        <v>1</v>
      </c>
      <c r="T12" s="66">
        <v>2</v>
      </c>
      <c r="U12" s="66">
        <v>0</v>
      </c>
      <c r="V12" s="67">
        <v>0</v>
      </c>
      <c r="W12" s="67">
        <v>0</v>
      </c>
      <c r="X12" s="67">
        <v>0</v>
      </c>
      <c r="Y12" s="67">
        <v>0</v>
      </c>
      <c r="Z12" s="67">
        <v>0</v>
      </c>
      <c r="AA12" s="67">
        <v>0</v>
      </c>
      <c r="AB12" s="67">
        <v>0</v>
      </c>
      <c r="AC12" s="67">
        <v>0</v>
      </c>
      <c r="AD12" s="67">
        <v>0</v>
      </c>
      <c r="AE12" s="67">
        <v>0</v>
      </c>
      <c r="AF12" s="67">
        <v>0</v>
      </c>
      <c r="AG12" s="67">
        <v>0</v>
      </c>
      <c r="AH12" s="67">
        <v>1</v>
      </c>
      <c r="AI12" s="67">
        <v>0</v>
      </c>
      <c r="AJ12" s="67">
        <v>0</v>
      </c>
      <c r="AK12" s="67">
        <v>0</v>
      </c>
      <c r="AL12" s="67">
        <v>0</v>
      </c>
      <c r="AM12" s="68">
        <v>12</v>
      </c>
      <c r="AN12" s="68">
        <v>0</v>
      </c>
      <c r="AO12" s="67">
        <v>0</v>
      </c>
      <c r="AP12" s="67">
        <v>0</v>
      </c>
      <c r="AQ12" s="67">
        <v>0</v>
      </c>
      <c r="AR12" s="67">
        <v>0</v>
      </c>
      <c r="AS12" s="67">
        <v>0</v>
      </c>
      <c r="AT12" s="67">
        <v>0</v>
      </c>
      <c r="AU12" s="68">
        <v>0</v>
      </c>
      <c r="AV12" s="69"/>
      <c r="AW12" s="22"/>
      <c r="AX12" s="23"/>
    </row>
    <row r="13" spans="1:50" s="24" customFormat="1" ht="20.100000000000001" customHeight="1">
      <c r="A13" s="20" t="s">
        <v>98</v>
      </c>
      <c r="B13" s="66">
        <v>12</v>
      </c>
      <c r="C13" s="66">
        <v>1</v>
      </c>
      <c r="D13" s="66">
        <v>3</v>
      </c>
      <c r="E13" s="66">
        <v>6</v>
      </c>
      <c r="F13" s="66">
        <v>5</v>
      </c>
      <c r="G13" s="66">
        <v>9</v>
      </c>
      <c r="H13" s="66">
        <v>3</v>
      </c>
      <c r="I13" s="66">
        <v>6</v>
      </c>
      <c r="J13" s="66">
        <v>4</v>
      </c>
      <c r="K13" s="66">
        <v>12</v>
      </c>
      <c r="L13" s="66">
        <v>2</v>
      </c>
      <c r="M13" s="66">
        <v>2</v>
      </c>
      <c r="N13" s="66">
        <v>12</v>
      </c>
      <c r="O13" s="66">
        <v>9</v>
      </c>
      <c r="P13" s="66">
        <v>2</v>
      </c>
      <c r="Q13" s="66">
        <v>3</v>
      </c>
      <c r="R13" s="66">
        <v>6</v>
      </c>
      <c r="S13" s="66">
        <v>4</v>
      </c>
      <c r="T13" s="66">
        <v>14</v>
      </c>
      <c r="U13" s="66">
        <v>3</v>
      </c>
      <c r="V13" s="67">
        <v>0</v>
      </c>
      <c r="W13" s="67">
        <v>4</v>
      </c>
      <c r="X13" s="67">
        <v>6</v>
      </c>
      <c r="Y13" s="67">
        <v>1</v>
      </c>
      <c r="Z13" s="67">
        <v>1</v>
      </c>
      <c r="AA13" s="67">
        <v>1</v>
      </c>
      <c r="AB13" s="67">
        <v>4</v>
      </c>
      <c r="AC13" s="67">
        <v>7</v>
      </c>
      <c r="AD13" s="67">
        <v>1</v>
      </c>
      <c r="AE13" s="67">
        <v>1</v>
      </c>
      <c r="AF13" s="67">
        <v>1</v>
      </c>
      <c r="AG13" s="67">
        <v>3</v>
      </c>
      <c r="AH13" s="67">
        <v>4</v>
      </c>
      <c r="AI13" s="67">
        <v>4</v>
      </c>
      <c r="AJ13" s="67">
        <v>2</v>
      </c>
      <c r="AK13" s="67">
        <v>4</v>
      </c>
      <c r="AL13" s="67">
        <v>0</v>
      </c>
      <c r="AM13" s="68">
        <v>162</v>
      </c>
      <c r="AN13" s="68">
        <v>9</v>
      </c>
      <c r="AO13" s="67">
        <v>2</v>
      </c>
      <c r="AP13" s="67">
        <v>4</v>
      </c>
      <c r="AQ13" s="67">
        <v>1</v>
      </c>
      <c r="AR13" s="67">
        <v>0</v>
      </c>
      <c r="AS13" s="67">
        <v>1</v>
      </c>
      <c r="AT13" s="67">
        <v>1</v>
      </c>
      <c r="AU13" s="68">
        <v>9</v>
      </c>
      <c r="AV13" s="69"/>
      <c r="AW13" s="22"/>
      <c r="AX13" s="23"/>
    </row>
    <row r="14" spans="1:50" s="24" customFormat="1" ht="20.100000000000001" customHeight="1">
      <c r="A14" s="26" t="s">
        <v>32</v>
      </c>
      <c r="B14" s="66">
        <v>1</v>
      </c>
      <c r="C14" s="66">
        <v>0</v>
      </c>
      <c r="D14" s="66">
        <v>0</v>
      </c>
      <c r="E14" s="66">
        <v>1</v>
      </c>
      <c r="F14" s="66">
        <v>1</v>
      </c>
      <c r="G14" s="66">
        <v>0</v>
      </c>
      <c r="H14" s="66">
        <v>0</v>
      </c>
      <c r="I14" s="66">
        <v>0</v>
      </c>
      <c r="J14" s="66">
        <v>0</v>
      </c>
      <c r="K14" s="66">
        <v>1</v>
      </c>
      <c r="L14" s="66">
        <v>0</v>
      </c>
      <c r="M14" s="66">
        <v>0</v>
      </c>
      <c r="N14" s="66">
        <v>0</v>
      </c>
      <c r="O14" s="66">
        <v>1</v>
      </c>
      <c r="P14" s="66">
        <v>0</v>
      </c>
      <c r="Q14" s="66">
        <v>1</v>
      </c>
      <c r="R14" s="66">
        <v>1</v>
      </c>
      <c r="S14" s="66">
        <v>1</v>
      </c>
      <c r="T14" s="66">
        <v>1</v>
      </c>
      <c r="U14" s="66">
        <v>0</v>
      </c>
      <c r="V14" s="67">
        <v>0</v>
      </c>
      <c r="W14" s="67">
        <v>0</v>
      </c>
      <c r="X14" s="67">
        <v>0</v>
      </c>
      <c r="Y14" s="67">
        <v>0</v>
      </c>
      <c r="Z14" s="67">
        <v>0</v>
      </c>
      <c r="AA14" s="67">
        <v>0</v>
      </c>
      <c r="AB14" s="67">
        <v>0</v>
      </c>
      <c r="AC14" s="67">
        <v>1</v>
      </c>
      <c r="AD14" s="67">
        <v>0</v>
      </c>
      <c r="AE14" s="67">
        <v>0</v>
      </c>
      <c r="AF14" s="67">
        <v>0</v>
      </c>
      <c r="AG14" s="67">
        <v>0</v>
      </c>
      <c r="AH14" s="67">
        <v>0</v>
      </c>
      <c r="AI14" s="67">
        <v>0</v>
      </c>
      <c r="AJ14" s="67">
        <v>0</v>
      </c>
      <c r="AK14" s="67">
        <v>0</v>
      </c>
      <c r="AL14" s="67">
        <v>0</v>
      </c>
      <c r="AM14" s="68">
        <v>10</v>
      </c>
      <c r="AN14" s="68">
        <v>0</v>
      </c>
      <c r="AO14" s="67">
        <v>0</v>
      </c>
      <c r="AP14" s="67">
        <v>0</v>
      </c>
      <c r="AQ14" s="67">
        <v>0</v>
      </c>
      <c r="AR14" s="67">
        <v>0</v>
      </c>
      <c r="AS14" s="67">
        <v>0</v>
      </c>
      <c r="AT14" s="67">
        <v>0</v>
      </c>
      <c r="AU14" s="68">
        <v>0</v>
      </c>
      <c r="AV14" s="69"/>
      <c r="AW14" s="22"/>
      <c r="AX14" s="23"/>
    </row>
    <row r="15" spans="1:50" s="24" customFormat="1" ht="20.100000000000001" customHeight="1">
      <c r="A15" s="26" t="s">
        <v>33</v>
      </c>
      <c r="B15" s="66">
        <v>2</v>
      </c>
      <c r="C15" s="66">
        <v>1</v>
      </c>
      <c r="D15" s="66">
        <v>1</v>
      </c>
      <c r="E15" s="66">
        <v>3</v>
      </c>
      <c r="F15" s="66">
        <v>2</v>
      </c>
      <c r="G15" s="66">
        <v>0</v>
      </c>
      <c r="H15" s="66">
        <v>1</v>
      </c>
      <c r="I15" s="66">
        <v>1</v>
      </c>
      <c r="J15" s="66">
        <v>1</v>
      </c>
      <c r="K15" s="66">
        <v>3</v>
      </c>
      <c r="L15" s="66">
        <v>1</v>
      </c>
      <c r="M15" s="66">
        <v>0</v>
      </c>
      <c r="N15" s="66">
        <v>4</v>
      </c>
      <c r="O15" s="66">
        <v>1</v>
      </c>
      <c r="P15" s="66">
        <v>0</v>
      </c>
      <c r="Q15" s="66">
        <v>1</v>
      </c>
      <c r="R15" s="66">
        <v>2</v>
      </c>
      <c r="S15" s="66">
        <v>1</v>
      </c>
      <c r="T15" s="66">
        <v>6</v>
      </c>
      <c r="U15" s="66">
        <v>1</v>
      </c>
      <c r="V15" s="67">
        <v>0</v>
      </c>
      <c r="W15" s="67">
        <v>0</v>
      </c>
      <c r="X15" s="67">
        <v>0</v>
      </c>
      <c r="Y15" s="67">
        <v>0</v>
      </c>
      <c r="Z15" s="67">
        <v>0</v>
      </c>
      <c r="AA15" s="67">
        <v>0</v>
      </c>
      <c r="AB15" s="67">
        <v>1</v>
      </c>
      <c r="AC15" s="67">
        <v>3</v>
      </c>
      <c r="AD15" s="67">
        <v>0</v>
      </c>
      <c r="AE15" s="67">
        <v>0</v>
      </c>
      <c r="AF15" s="67">
        <v>0</v>
      </c>
      <c r="AG15" s="67">
        <v>0</v>
      </c>
      <c r="AH15" s="67">
        <v>2</v>
      </c>
      <c r="AI15" s="67">
        <v>0</v>
      </c>
      <c r="AJ15" s="67">
        <v>0</v>
      </c>
      <c r="AK15" s="67">
        <v>0</v>
      </c>
      <c r="AL15" s="67">
        <v>0</v>
      </c>
      <c r="AM15" s="68">
        <v>38</v>
      </c>
      <c r="AN15" s="68">
        <v>0</v>
      </c>
      <c r="AO15" s="67">
        <v>0</v>
      </c>
      <c r="AP15" s="67">
        <v>1</v>
      </c>
      <c r="AQ15" s="67">
        <v>1</v>
      </c>
      <c r="AR15" s="67">
        <v>0</v>
      </c>
      <c r="AS15" s="67">
        <v>0</v>
      </c>
      <c r="AT15" s="67">
        <v>0</v>
      </c>
      <c r="AU15" s="68">
        <v>2</v>
      </c>
      <c r="AV15" s="69"/>
      <c r="AW15" s="22"/>
      <c r="AX15" s="23"/>
    </row>
    <row r="16" spans="1:50" s="24" customFormat="1" ht="20.100000000000001" customHeight="1">
      <c r="A16" s="24" t="s">
        <v>34</v>
      </c>
      <c r="B16" s="66">
        <v>4</v>
      </c>
      <c r="C16" s="66">
        <v>1</v>
      </c>
      <c r="D16" s="66">
        <v>1</v>
      </c>
      <c r="E16" s="66">
        <v>3</v>
      </c>
      <c r="F16" s="66">
        <v>4</v>
      </c>
      <c r="G16" s="66">
        <v>4</v>
      </c>
      <c r="H16" s="66">
        <v>1</v>
      </c>
      <c r="I16" s="66">
        <v>2</v>
      </c>
      <c r="J16" s="66">
        <v>1</v>
      </c>
      <c r="K16" s="66">
        <v>7</v>
      </c>
      <c r="L16" s="66">
        <v>1</v>
      </c>
      <c r="M16" s="66">
        <v>1</v>
      </c>
      <c r="N16" s="66">
        <v>11</v>
      </c>
      <c r="O16" s="66">
        <v>3</v>
      </c>
      <c r="P16" s="66">
        <v>1</v>
      </c>
      <c r="Q16" s="66">
        <v>3</v>
      </c>
      <c r="R16" s="66">
        <v>6</v>
      </c>
      <c r="S16" s="66">
        <v>4</v>
      </c>
      <c r="T16" s="66">
        <v>13</v>
      </c>
      <c r="U16" s="66">
        <v>1</v>
      </c>
      <c r="V16" s="67">
        <v>0</v>
      </c>
      <c r="W16" s="67">
        <v>1</v>
      </c>
      <c r="X16" s="67">
        <v>2</v>
      </c>
      <c r="Y16" s="67">
        <v>0</v>
      </c>
      <c r="Z16" s="67">
        <v>0</v>
      </c>
      <c r="AA16" s="67">
        <v>0</v>
      </c>
      <c r="AB16" s="67">
        <v>2</v>
      </c>
      <c r="AC16" s="67">
        <v>4</v>
      </c>
      <c r="AD16" s="67">
        <v>0</v>
      </c>
      <c r="AE16" s="67">
        <v>1</v>
      </c>
      <c r="AF16" s="67">
        <v>0</v>
      </c>
      <c r="AG16" s="67">
        <v>1</v>
      </c>
      <c r="AH16" s="67">
        <v>2</v>
      </c>
      <c r="AI16" s="67">
        <v>1</v>
      </c>
      <c r="AJ16" s="67">
        <v>1</v>
      </c>
      <c r="AK16" s="67">
        <v>1</v>
      </c>
      <c r="AL16" s="67">
        <v>0</v>
      </c>
      <c r="AM16" s="68">
        <v>88</v>
      </c>
      <c r="AN16" s="68">
        <v>4</v>
      </c>
      <c r="AO16" s="67">
        <v>0</v>
      </c>
      <c r="AP16" s="67">
        <v>3</v>
      </c>
      <c r="AQ16" s="67">
        <v>1</v>
      </c>
      <c r="AR16" s="67">
        <v>0</v>
      </c>
      <c r="AS16" s="67">
        <v>0</v>
      </c>
      <c r="AT16" s="67">
        <v>1</v>
      </c>
      <c r="AU16" s="68">
        <v>5</v>
      </c>
      <c r="AV16" s="69"/>
      <c r="AW16" s="22"/>
      <c r="AX16" s="23"/>
    </row>
    <row r="17" spans="1:50" s="24" customFormat="1" ht="20.100000000000001" customHeight="1">
      <c r="A17" s="24" t="s">
        <v>35</v>
      </c>
      <c r="B17" s="66">
        <v>0</v>
      </c>
      <c r="C17" s="66">
        <v>0</v>
      </c>
      <c r="D17" s="66">
        <v>0</v>
      </c>
      <c r="E17" s="66">
        <v>0</v>
      </c>
      <c r="F17" s="66">
        <v>0</v>
      </c>
      <c r="G17" s="66">
        <v>0</v>
      </c>
      <c r="H17" s="66">
        <v>0</v>
      </c>
      <c r="I17" s="66">
        <v>0</v>
      </c>
      <c r="J17" s="66">
        <v>0</v>
      </c>
      <c r="K17" s="66">
        <v>0</v>
      </c>
      <c r="L17" s="66">
        <v>0</v>
      </c>
      <c r="M17" s="66">
        <v>0</v>
      </c>
      <c r="N17" s="66">
        <v>1</v>
      </c>
      <c r="O17" s="66">
        <v>0</v>
      </c>
      <c r="P17" s="66">
        <v>0</v>
      </c>
      <c r="Q17" s="66">
        <v>0</v>
      </c>
      <c r="R17" s="66">
        <v>0</v>
      </c>
      <c r="S17" s="66">
        <v>0</v>
      </c>
      <c r="T17" s="66">
        <v>0</v>
      </c>
      <c r="U17" s="66">
        <v>0</v>
      </c>
      <c r="V17" s="67">
        <v>0</v>
      </c>
      <c r="W17" s="67">
        <v>0</v>
      </c>
      <c r="X17" s="67">
        <v>0</v>
      </c>
      <c r="Y17" s="67">
        <v>0</v>
      </c>
      <c r="Z17" s="67">
        <v>0</v>
      </c>
      <c r="AA17" s="67">
        <v>0</v>
      </c>
      <c r="AB17" s="67">
        <v>0</v>
      </c>
      <c r="AC17" s="67">
        <v>0</v>
      </c>
      <c r="AD17" s="67">
        <v>0</v>
      </c>
      <c r="AE17" s="67">
        <v>0</v>
      </c>
      <c r="AF17" s="67">
        <v>0</v>
      </c>
      <c r="AG17" s="67">
        <v>0</v>
      </c>
      <c r="AH17" s="67">
        <v>0</v>
      </c>
      <c r="AI17" s="67">
        <v>0</v>
      </c>
      <c r="AJ17" s="67">
        <v>0</v>
      </c>
      <c r="AK17" s="67">
        <v>0</v>
      </c>
      <c r="AL17" s="67">
        <v>0</v>
      </c>
      <c r="AM17" s="68">
        <v>1</v>
      </c>
      <c r="AN17" s="68">
        <v>0</v>
      </c>
      <c r="AO17" s="67">
        <v>0</v>
      </c>
      <c r="AP17" s="67">
        <v>0</v>
      </c>
      <c r="AQ17" s="67">
        <v>0</v>
      </c>
      <c r="AR17" s="67">
        <v>0</v>
      </c>
      <c r="AS17" s="67">
        <v>0</v>
      </c>
      <c r="AT17" s="67">
        <v>0</v>
      </c>
      <c r="AU17" s="68">
        <v>0</v>
      </c>
      <c r="AV17" s="69"/>
      <c r="AW17" s="22"/>
      <c r="AX17" s="23"/>
    </row>
    <row r="18" spans="1:50" s="24" customFormat="1" ht="20.100000000000001" customHeight="1">
      <c r="A18" s="24" t="s">
        <v>36</v>
      </c>
      <c r="B18" s="66">
        <v>5</v>
      </c>
      <c r="C18" s="66">
        <v>1</v>
      </c>
      <c r="D18" s="66">
        <v>2</v>
      </c>
      <c r="E18" s="66">
        <v>2</v>
      </c>
      <c r="F18" s="66">
        <v>3</v>
      </c>
      <c r="G18" s="66">
        <v>2</v>
      </c>
      <c r="H18" s="66">
        <v>2</v>
      </c>
      <c r="I18" s="66">
        <v>3</v>
      </c>
      <c r="J18" s="66">
        <v>1</v>
      </c>
      <c r="K18" s="66">
        <v>5</v>
      </c>
      <c r="L18" s="66">
        <v>1</v>
      </c>
      <c r="M18" s="66">
        <v>0</v>
      </c>
      <c r="N18" s="66">
        <v>6</v>
      </c>
      <c r="O18" s="66">
        <v>2</v>
      </c>
      <c r="P18" s="66">
        <v>0</v>
      </c>
      <c r="Q18" s="66">
        <v>2</v>
      </c>
      <c r="R18" s="66">
        <v>5</v>
      </c>
      <c r="S18" s="66">
        <v>0</v>
      </c>
      <c r="T18" s="66">
        <v>8</v>
      </c>
      <c r="U18" s="66">
        <v>0</v>
      </c>
      <c r="V18" s="67">
        <v>0</v>
      </c>
      <c r="W18" s="67">
        <v>3</v>
      </c>
      <c r="X18" s="67">
        <v>2</v>
      </c>
      <c r="Y18" s="67">
        <v>1</v>
      </c>
      <c r="Z18" s="67">
        <v>0</v>
      </c>
      <c r="AA18" s="67">
        <v>0</v>
      </c>
      <c r="AB18" s="67">
        <v>3</v>
      </c>
      <c r="AC18" s="67">
        <v>2</v>
      </c>
      <c r="AD18" s="67">
        <v>1</v>
      </c>
      <c r="AE18" s="67">
        <v>1</v>
      </c>
      <c r="AF18" s="67">
        <v>0</v>
      </c>
      <c r="AG18" s="67">
        <v>1</v>
      </c>
      <c r="AH18" s="67">
        <v>1</v>
      </c>
      <c r="AI18" s="67">
        <v>1</v>
      </c>
      <c r="AJ18" s="67">
        <v>1</v>
      </c>
      <c r="AK18" s="67">
        <v>1</v>
      </c>
      <c r="AL18" s="67">
        <v>0</v>
      </c>
      <c r="AM18" s="68">
        <v>68</v>
      </c>
      <c r="AN18" s="68">
        <v>5</v>
      </c>
      <c r="AO18" s="67">
        <v>1</v>
      </c>
      <c r="AP18" s="67">
        <v>4</v>
      </c>
      <c r="AQ18" s="67">
        <v>0</v>
      </c>
      <c r="AR18" s="67">
        <v>0</v>
      </c>
      <c r="AS18" s="67">
        <v>0</v>
      </c>
      <c r="AT18" s="67">
        <v>1</v>
      </c>
      <c r="AU18" s="68">
        <v>6</v>
      </c>
      <c r="AV18" s="69"/>
      <c r="AW18" s="22"/>
      <c r="AX18" s="23"/>
    </row>
    <row r="19" spans="1:50" s="24" customFormat="1" ht="20.100000000000001" customHeight="1">
      <c r="A19" s="24" t="s">
        <v>37</v>
      </c>
      <c r="B19" s="66">
        <v>2</v>
      </c>
      <c r="C19" s="66">
        <v>0</v>
      </c>
      <c r="D19" s="66">
        <v>0</v>
      </c>
      <c r="E19" s="66">
        <v>2</v>
      </c>
      <c r="F19" s="66">
        <v>0</v>
      </c>
      <c r="G19" s="66">
        <v>3</v>
      </c>
      <c r="H19" s="66">
        <v>0</v>
      </c>
      <c r="I19" s="66">
        <v>5</v>
      </c>
      <c r="J19" s="66">
        <v>1</v>
      </c>
      <c r="K19" s="66">
        <v>2</v>
      </c>
      <c r="L19" s="66">
        <v>0</v>
      </c>
      <c r="M19" s="66">
        <v>2</v>
      </c>
      <c r="N19" s="66">
        <v>0</v>
      </c>
      <c r="O19" s="66">
        <v>7</v>
      </c>
      <c r="P19" s="66">
        <v>1</v>
      </c>
      <c r="Q19" s="66">
        <v>2</v>
      </c>
      <c r="R19" s="66">
        <v>0</v>
      </c>
      <c r="S19" s="66">
        <v>0</v>
      </c>
      <c r="T19" s="66">
        <v>2</v>
      </c>
      <c r="U19" s="66">
        <v>2</v>
      </c>
      <c r="V19" s="67">
        <v>1</v>
      </c>
      <c r="W19" s="67">
        <v>5</v>
      </c>
      <c r="X19" s="67">
        <v>2</v>
      </c>
      <c r="Y19" s="67">
        <v>1</v>
      </c>
      <c r="Z19" s="67">
        <v>0</v>
      </c>
      <c r="AA19" s="67">
        <v>1</v>
      </c>
      <c r="AB19" s="67">
        <v>1</v>
      </c>
      <c r="AC19" s="67">
        <v>1</v>
      </c>
      <c r="AD19" s="67">
        <v>2</v>
      </c>
      <c r="AE19" s="67">
        <v>1</v>
      </c>
      <c r="AF19" s="67">
        <v>3</v>
      </c>
      <c r="AG19" s="67">
        <v>2</v>
      </c>
      <c r="AH19" s="67">
        <v>0</v>
      </c>
      <c r="AI19" s="67">
        <v>3</v>
      </c>
      <c r="AJ19" s="67">
        <v>4</v>
      </c>
      <c r="AK19" s="67">
        <v>4</v>
      </c>
      <c r="AL19" s="67">
        <v>0</v>
      </c>
      <c r="AM19" s="68">
        <v>62</v>
      </c>
      <c r="AN19" s="68">
        <v>9</v>
      </c>
      <c r="AO19" s="67">
        <v>0</v>
      </c>
      <c r="AP19" s="67">
        <v>3</v>
      </c>
      <c r="AQ19" s="67">
        <v>0</v>
      </c>
      <c r="AR19" s="67">
        <v>0</v>
      </c>
      <c r="AS19" s="67">
        <v>0</v>
      </c>
      <c r="AT19" s="67">
        <v>4</v>
      </c>
      <c r="AU19" s="68">
        <v>7</v>
      </c>
      <c r="AV19" s="69"/>
      <c r="AW19" s="22"/>
      <c r="AX19" s="23"/>
    </row>
    <row r="20" spans="1:50" s="24" customFormat="1" ht="20.100000000000001" customHeight="1">
      <c r="A20" s="24" t="s">
        <v>38</v>
      </c>
      <c r="B20" s="66">
        <v>1</v>
      </c>
      <c r="C20" s="66">
        <v>0</v>
      </c>
      <c r="D20" s="66">
        <v>0</v>
      </c>
      <c r="E20" s="66">
        <v>0</v>
      </c>
      <c r="F20" s="66">
        <v>0</v>
      </c>
      <c r="G20" s="66">
        <v>0</v>
      </c>
      <c r="H20" s="66">
        <v>0</v>
      </c>
      <c r="I20" s="66">
        <v>1</v>
      </c>
      <c r="J20" s="66">
        <v>0</v>
      </c>
      <c r="K20" s="66">
        <v>1</v>
      </c>
      <c r="L20" s="66">
        <v>0</v>
      </c>
      <c r="M20" s="66">
        <v>0</v>
      </c>
      <c r="N20" s="66">
        <v>2</v>
      </c>
      <c r="O20" s="66">
        <v>0</v>
      </c>
      <c r="P20" s="66">
        <v>0</v>
      </c>
      <c r="Q20" s="66">
        <v>0</v>
      </c>
      <c r="R20" s="66">
        <v>0</v>
      </c>
      <c r="S20" s="66">
        <v>1</v>
      </c>
      <c r="T20" s="66">
        <v>1</v>
      </c>
      <c r="U20" s="66">
        <v>0</v>
      </c>
      <c r="V20" s="67">
        <v>0</v>
      </c>
      <c r="W20" s="67">
        <v>0</v>
      </c>
      <c r="X20" s="67">
        <v>0</v>
      </c>
      <c r="Y20" s="67">
        <v>0</v>
      </c>
      <c r="Z20" s="67">
        <v>0</v>
      </c>
      <c r="AA20" s="67">
        <v>0</v>
      </c>
      <c r="AB20" s="67">
        <v>0</v>
      </c>
      <c r="AC20" s="67">
        <v>0</v>
      </c>
      <c r="AD20" s="67">
        <v>0</v>
      </c>
      <c r="AE20" s="67">
        <v>0</v>
      </c>
      <c r="AF20" s="67">
        <v>0</v>
      </c>
      <c r="AG20" s="67">
        <v>0</v>
      </c>
      <c r="AH20" s="67">
        <v>0</v>
      </c>
      <c r="AI20" s="67">
        <v>0</v>
      </c>
      <c r="AJ20" s="67">
        <v>0</v>
      </c>
      <c r="AK20" s="67">
        <v>0</v>
      </c>
      <c r="AL20" s="67">
        <v>0</v>
      </c>
      <c r="AM20" s="68">
        <v>7</v>
      </c>
      <c r="AN20" s="68">
        <v>0</v>
      </c>
      <c r="AO20" s="67">
        <v>0</v>
      </c>
      <c r="AP20" s="67">
        <v>0</v>
      </c>
      <c r="AQ20" s="67">
        <v>0</v>
      </c>
      <c r="AR20" s="67">
        <v>0</v>
      </c>
      <c r="AS20" s="67">
        <v>0</v>
      </c>
      <c r="AT20" s="67">
        <v>0</v>
      </c>
      <c r="AU20" s="68">
        <v>0</v>
      </c>
      <c r="AV20" s="69"/>
      <c r="AW20" s="22"/>
      <c r="AX20" s="23"/>
    </row>
    <row r="21" spans="1:50" s="24" customFormat="1" ht="20.100000000000001" customHeight="1">
      <c r="A21" s="24" t="s">
        <v>99</v>
      </c>
      <c r="B21" s="66">
        <v>2</v>
      </c>
      <c r="C21" s="66">
        <v>0</v>
      </c>
      <c r="D21" s="66">
        <v>0</v>
      </c>
      <c r="E21" s="66">
        <v>1</v>
      </c>
      <c r="F21" s="66">
        <v>1</v>
      </c>
      <c r="G21" s="66">
        <v>0</v>
      </c>
      <c r="H21" s="66">
        <v>0</v>
      </c>
      <c r="I21" s="66">
        <v>0</v>
      </c>
      <c r="J21" s="66">
        <v>0</v>
      </c>
      <c r="K21" s="66">
        <v>2</v>
      </c>
      <c r="L21" s="66">
        <v>0</v>
      </c>
      <c r="M21" s="66">
        <v>0</v>
      </c>
      <c r="N21" s="66">
        <v>1</v>
      </c>
      <c r="O21" s="66">
        <v>1</v>
      </c>
      <c r="P21" s="66">
        <v>0</v>
      </c>
      <c r="Q21" s="66">
        <v>0</v>
      </c>
      <c r="R21" s="66">
        <v>1</v>
      </c>
      <c r="S21" s="66">
        <v>2</v>
      </c>
      <c r="T21" s="66">
        <v>1</v>
      </c>
      <c r="U21" s="66">
        <v>1</v>
      </c>
      <c r="V21" s="67">
        <v>0</v>
      </c>
      <c r="W21" s="67">
        <v>1</v>
      </c>
      <c r="X21" s="67">
        <v>1</v>
      </c>
      <c r="Y21" s="67">
        <v>0</v>
      </c>
      <c r="Z21" s="67">
        <v>0</v>
      </c>
      <c r="AA21" s="67">
        <v>1</v>
      </c>
      <c r="AB21" s="67">
        <v>3</v>
      </c>
      <c r="AC21" s="67">
        <v>1</v>
      </c>
      <c r="AD21" s="67">
        <v>0</v>
      </c>
      <c r="AE21" s="67">
        <v>0</v>
      </c>
      <c r="AF21" s="67">
        <v>0</v>
      </c>
      <c r="AG21" s="67">
        <v>1</v>
      </c>
      <c r="AH21" s="67">
        <v>1</v>
      </c>
      <c r="AI21" s="67">
        <v>2</v>
      </c>
      <c r="AJ21" s="67">
        <v>1</v>
      </c>
      <c r="AK21" s="67">
        <v>0</v>
      </c>
      <c r="AL21" s="67">
        <v>1</v>
      </c>
      <c r="AM21" s="68">
        <v>26</v>
      </c>
      <c r="AN21" s="68">
        <v>3</v>
      </c>
      <c r="AO21" s="67">
        <v>1</v>
      </c>
      <c r="AP21" s="67">
        <v>0</v>
      </c>
      <c r="AQ21" s="67">
        <v>0</v>
      </c>
      <c r="AR21" s="67">
        <v>0</v>
      </c>
      <c r="AS21" s="67">
        <v>0</v>
      </c>
      <c r="AT21" s="67">
        <v>0</v>
      </c>
      <c r="AU21" s="68">
        <v>1</v>
      </c>
      <c r="AV21" s="69"/>
      <c r="AW21" s="22"/>
      <c r="AX21" s="23"/>
    </row>
    <row r="22" spans="1:50" s="24" customFormat="1" ht="20.100000000000001" customHeight="1">
      <c r="A22" s="24" t="s">
        <v>40</v>
      </c>
      <c r="B22" s="66">
        <v>0</v>
      </c>
      <c r="C22" s="66">
        <v>0</v>
      </c>
      <c r="D22" s="66">
        <v>0</v>
      </c>
      <c r="E22" s="66">
        <v>0</v>
      </c>
      <c r="F22" s="66">
        <v>0</v>
      </c>
      <c r="G22" s="66">
        <v>0</v>
      </c>
      <c r="H22" s="66">
        <v>0</v>
      </c>
      <c r="I22" s="66">
        <v>0</v>
      </c>
      <c r="J22" s="66">
        <v>0</v>
      </c>
      <c r="K22" s="66">
        <v>0</v>
      </c>
      <c r="L22" s="66">
        <v>0</v>
      </c>
      <c r="M22" s="66">
        <v>0</v>
      </c>
      <c r="N22" s="66">
        <v>1</v>
      </c>
      <c r="O22" s="66">
        <v>0</v>
      </c>
      <c r="P22" s="66">
        <v>0</v>
      </c>
      <c r="Q22" s="66">
        <v>0</v>
      </c>
      <c r="R22" s="66">
        <v>0</v>
      </c>
      <c r="S22" s="66">
        <v>0</v>
      </c>
      <c r="T22" s="66">
        <v>0</v>
      </c>
      <c r="U22" s="66">
        <v>0</v>
      </c>
      <c r="V22" s="67">
        <v>0</v>
      </c>
      <c r="W22" s="67">
        <v>0</v>
      </c>
      <c r="X22" s="67">
        <v>0</v>
      </c>
      <c r="Y22" s="67">
        <v>0</v>
      </c>
      <c r="Z22" s="67">
        <v>0</v>
      </c>
      <c r="AA22" s="67">
        <v>0</v>
      </c>
      <c r="AB22" s="67">
        <v>0</v>
      </c>
      <c r="AC22" s="67">
        <v>0</v>
      </c>
      <c r="AD22" s="67">
        <v>0</v>
      </c>
      <c r="AE22" s="67">
        <v>0</v>
      </c>
      <c r="AF22" s="67">
        <v>0</v>
      </c>
      <c r="AG22" s="67">
        <v>0</v>
      </c>
      <c r="AH22" s="67">
        <v>0</v>
      </c>
      <c r="AI22" s="67">
        <v>0</v>
      </c>
      <c r="AJ22" s="67">
        <v>0</v>
      </c>
      <c r="AK22" s="67">
        <v>0</v>
      </c>
      <c r="AL22" s="67">
        <v>0</v>
      </c>
      <c r="AM22" s="68">
        <v>1</v>
      </c>
      <c r="AN22" s="68">
        <v>0</v>
      </c>
      <c r="AO22" s="67">
        <v>0</v>
      </c>
      <c r="AP22" s="67">
        <v>0</v>
      </c>
      <c r="AQ22" s="67">
        <v>0</v>
      </c>
      <c r="AR22" s="67">
        <v>0</v>
      </c>
      <c r="AS22" s="67">
        <v>0</v>
      </c>
      <c r="AT22" s="67">
        <v>0</v>
      </c>
      <c r="AU22" s="68">
        <v>0</v>
      </c>
      <c r="AV22" s="69"/>
      <c r="AW22" s="22"/>
      <c r="AX22" s="23"/>
    </row>
    <row r="23" spans="1:50" s="24" customFormat="1" ht="20.100000000000001" customHeight="1">
      <c r="A23" s="24" t="s">
        <v>41</v>
      </c>
      <c r="B23" s="66">
        <v>0</v>
      </c>
      <c r="C23" s="66">
        <v>0</v>
      </c>
      <c r="D23" s="66">
        <v>1</v>
      </c>
      <c r="E23" s="66">
        <v>1</v>
      </c>
      <c r="F23" s="66">
        <v>1</v>
      </c>
      <c r="G23" s="66">
        <v>0</v>
      </c>
      <c r="H23" s="66">
        <v>0</v>
      </c>
      <c r="I23" s="66">
        <v>0</v>
      </c>
      <c r="J23" s="66">
        <v>0</v>
      </c>
      <c r="K23" s="66">
        <v>1</v>
      </c>
      <c r="L23" s="66">
        <v>0</v>
      </c>
      <c r="M23" s="66">
        <v>0</v>
      </c>
      <c r="N23" s="66">
        <v>2</v>
      </c>
      <c r="O23" s="66">
        <v>1</v>
      </c>
      <c r="P23" s="66">
        <v>0</v>
      </c>
      <c r="Q23" s="66">
        <v>0</v>
      </c>
      <c r="R23" s="66">
        <v>2</v>
      </c>
      <c r="S23" s="66">
        <v>1</v>
      </c>
      <c r="T23" s="66">
        <v>1</v>
      </c>
      <c r="U23" s="66">
        <v>0</v>
      </c>
      <c r="V23" s="67">
        <v>0</v>
      </c>
      <c r="W23" s="67">
        <v>1</v>
      </c>
      <c r="X23" s="67">
        <v>1</v>
      </c>
      <c r="Y23" s="67">
        <v>0</v>
      </c>
      <c r="Z23" s="67">
        <v>0</v>
      </c>
      <c r="AA23" s="67">
        <v>0</v>
      </c>
      <c r="AB23" s="67">
        <v>2</v>
      </c>
      <c r="AC23" s="67">
        <v>0</v>
      </c>
      <c r="AD23" s="67">
        <v>0</v>
      </c>
      <c r="AE23" s="67">
        <v>0</v>
      </c>
      <c r="AF23" s="67">
        <v>0</v>
      </c>
      <c r="AG23" s="67">
        <v>0</v>
      </c>
      <c r="AH23" s="67">
        <v>1</v>
      </c>
      <c r="AI23" s="67">
        <v>1</v>
      </c>
      <c r="AJ23" s="67">
        <v>0</v>
      </c>
      <c r="AK23" s="67">
        <v>0</v>
      </c>
      <c r="AL23" s="67">
        <v>0</v>
      </c>
      <c r="AM23" s="68">
        <v>17</v>
      </c>
      <c r="AN23" s="68">
        <v>0</v>
      </c>
      <c r="AO23" s="67">
        <v>1</v>
      </c>
      <c r="AP23" s="67">
        <v>0</v>
      </c>
      <c r="AQ23" s="67">
        <v>0</v>
      </c>
      <c r="AR23" s="67">
        <v>0</v>
      </c>
      <c r="AS23" s="67">
        <v>0</v>
      </c>
      <c r="AT23" s="67">
        <v>0</v>
      </c>
      <c r="AU23" s="68">
        <v>1</v>
      </c>
      <c r="AV23" s="69"/>
      <c r="AW23" s="22"/>
      <c r="AX23" s="23"/>
    </row>
    <row r="24" spans="1:50" s="24" customFormat="1" ht="20.100000000000001" customHeight="1">
      <c r="A24" s="27" t="s">
        <v>42</v>
      </c>
      <c r="B24" s="66">
        <v>1</v>
      </c>
      <c r="C24" s="66">
        <v>0</v>
      </c>
      <c r="D24" s="66">
        <v>0</v>
      </c>
      <c r="E24" s="66">
        <v>0</v>
      </c>
      <c r="F24" s="66">
        <v>1</v>
      </c>
      <c r="G24" s="66">
        <v>0</v>
      </c>
      <c r="H24" s="66">
        <v>0</v>
      </c>
      <c r="I24" s="66">
        <v>1</v>
      </c>
      <c r="J24" s="66">
        <v>0</v>
      </c>
      <c r="K24" s="66">
        <v>1</v>
      </c>
      <c r="L24" s="66">
        <v>0</v>
      </c>
      <c r="M24" s="66">
        <v>0</v>
      </c>
      <c r="N24" s="66">
        <v>0</v>
      </c>
      <c r="O24" s="66">
        <v>1</v>
      </c>
      <c r="P24" s="66">
        <v>0</v>
      </c>
      <c r="Q24" s="66">
        <v>1</v>
      </c>
      <c r="R24" s="66">
        <v>0</v>
      </c>
      <c r="S24" s="66">
        <v>1</v>
      </c>
      <c r="T24" s="66">
        <v>1</v>
      </c>
      <c r="U24" s="66">
        <v>0</v>
      </c>
      <c r="V24" s="67">
        <v>0</v>
      </c>
      <c r="W24" s="67">
        <v>1</v>
      </c>
      <c r="X24" s="67">
        <v>1</v>
      </c>
      <c r="Y24" s="67">
        <v>0</v>
      </c>
      <c r="Z24" s="67">
        <v>0</v>
      </c>
      <c r="AA24" s="67">
        <v>0</v>
      </c>
      <c r="AB24" s="67">
        <v>0</v>
      </c>
      <c r="AC24" s="67">
        <v>0</v>
      </c>
      <c r="AD24" s="67">
        <v>0</v>
      </c>
      <c r="AE24" s="67">
        <v>0</v>
      </c>
      <c r="AF24" s="67">
        <v>0</v>
      </c>
      <c r="AG24" s="67">
        <v>1</v>
      </c>
      <c r="AH24" s="67">
        <v>1</v>
      </c>
      <c r="AI24" s="67">
        <v>1</v>
      </c>
      <c r="AJ24" s="67">
        <v>1</v>
      </c>
      <c r="AK24" s="67">
        <v>1</v>
      </c>
      <c r="AL24" s="67">
        <v>0</v>
      </c>
      <c r="AM24" s="68">
        <v>15</v>
      </c>
      <c r="AN24" s="68">
        <v>3</v>
      </c>
      <c r="AO24" s="67">
        <v>0</v>
      </c>
      <c r="AP24" s="67">
        <v>0</v>
      </c>
      <c r="AQ24" s="67">
        <v>0</v>
      </c>
      <c r="AR24" s="67">
        <v>0</v>
      </c>
      <c r="AS24" s="67">
        <v>0</v>
      </c>
      <c r="AT24" s="67">
        <v>1</v>
      </c>
      <c r="AU24" s="68">
        <v>1</v>
      </c>
      <c r="AV24" s="69"/>
      <c r="AW24" s="22"/>
      <c r="AX24" s="23"/>
    </row>
    <row r="25" spans="1:50" s="24" customFormat="1" ht="20.100000000000001" customHeight="1">
      <c r="A25" s="24" t="s">
        <v>43</v>
      </c>
      <c r="B25" s="66">
        <v>0</v>
      </c>
      <c r="C25" s="66">
        <v>0</v>
      </c>
      <c r="D25" s="66">
        <v>0</v>
      </c>
      <c r="E25" s="66">
        <v>0</v>
      </c>
      <c r="F25" s="66">
        <v>0</v>
      </c>
      <c r="G25" s="66">
        <v>0</v>
      </c>
      <c r="H25" s="66">
        <v>0</v>
      </c>
      <c r="I25" s="66">
        <v>0</v>
      </c>
      <c r="J25" s="66">
        <v>0</v>
      </c>
      <c r="K25" s="66">
        <v>0</v>
      </c>
      <c r="L25" s="66">
        <v>0</v>
      </c>
      <c r="M25" s="66">
        <v>0</v>
      </c>
      <c r="N25" s="66">
        <v>1</v>
      </c>
      <c r="O25" s="66">
        <v>0</v>
      </c>
      <c r="P25" s="66">
        <v>0</v>
      </c>
      <c r="Q25" s="66">
        <v>0</v>
      </c>
      <c r="R25" s="66">
        <v>0</v>
      </c>
      <c r="S25" s="66">
        <v>0</v>
      </c>
      <c r="T25" s="66">
        <v>0</v>
      </c>
      <c r="U25" s="66">
        <v>0</v>
      </c>
      <c r="V25" s="67">
        <v>0</v>
      </c>
      <c r="W25" s="67">
        <v>0</v>
      </c>
      <c r="X25" s="67">
        <v>0</v>
      </c>
      <c r="Y25" s="67">
        <v>0</v>
      </c>
      <c r="Z25" s="67">
        <v>0</v>
      </c>
      <c r="AA25" s="67">
        <v>0</v>
      </c>
      <c r="AB25" s="67">
        <v>0</v>
      </c>
      <c r="AC25" s="67">
        <v>0</v>
      </c>
      <c r="AD25" s="67">
        <v>0</v>
      </c>
      <c r="AE25" s="67">
        <v>0</v>
      </c>
      <c r="AF25" s="67">
        <v>0</v>
      </c>
      <c r="AG25" s="67">
        <v>0</v>
      </c>
      <c r="AH25" s="67">
        <v>0</v>
      </c>
      <c r="AI25" s="67">
        <v>0</v>
      </c>
      <c r="AJ25" s="67">
        <v>0</v>
      </c>
      <c r="AK25" s="67">
        <v>0</v>
      </c>
      <c r="AL25" s="67">
        <v>0</v>
      </c>
      <c r="AM25" s="68">
        <v>1</v>
      </c>
      <c r="AN25" s="68">
        <v>0</v>
      </c>
      <c r="AO25" s="67">
        <v>0</v>
      </c>
      <c r="AP25" s="67">
        <v>0</v>
      </c>
      <c r="AQ25" s="67">
        <v>0</v>
      </c>
      <c r="AR25" s="67">
        <v>0</v>
      </c>
      <c r="AS25" s="67">
        <v>0</v>
      </c>
      <c r="AT25" s="67">
        <v>0</v>
      </c>
      <c r="AU25" s="68">
        <v>0</v>
      </c>
      <c r="AV25" s="69"/>
      <c r="AW25" s="22"/>
      <c r="AX25" s="23"/>
    </row>
    <row r="26" spans="1:50" s="24" customFormat="1" ht="20.100000000000001" customHeight="1">
      <c r="A26" s="24" t="s">
        <v>44</v>
      </c>
      <c r="B26" s="66">
        <v>0</v>
      </c>
      <c r="C26" s="66">
        <v>0</v>
      </c>
      <c r="D26" s="66">
        <v>0</v>
      </c>
      <c r="E26" s="66">
        <v>0</v>
      </c>
      <c r="F26" s="66">
        <v>0</v>
      </c>
      <c r="G26" s="66">
        <v>0</v>
      </c>
      <c r="H26" s="66">
        <v>0</v>
      </c>
      <c r="I26" s="66">
        <v>0</v>
      </c>
      <c r="J26" s="66">
        <v>0</v>
      </c>
      <c r="K26" s="66">
        <v>0</v>
      </c>
      <c r="L26" s="66">
        <v>0</v>
      </c>
      <c r="M26" s="66">
        <v>0</v>
      </c>
      <c r="N26" s="66">
        <v>1</v>
      </c>
      <c r="O26" s="66">
        <v>0</v>
      </c>
      <c r="P26" s="66">
        <v>0</v>
      </c>
      <c r="Q26" s="66">
        <v>0</v>
      </c>
      <c r="R26" s="66">
        <v>0</v>
      </c>
      <c r="S26" s="66">
        <v>0</v>
      </c>
      <c r="T26" s="66">
        <v>0</v>
      </c>
      <c r="U26" s="66">
        <v>0</v>
      </c>
      <c r="V26" s="67">
        <v>0</v>
      </c>
      <c r="W26" s="67">
        <v>0</v>
      </c>
      <c r="X26" s="67">
        <v>0</v>
      </c>
      <c r="Y26" s="67">
        <v>0</v>
      </c>
      <c r="Z26" s="67">
        <v>0</v>
      </c>
      <c r="AA26" s="67">
        <v>0</v>
      </c>
      <c r="AB26" s="67">
        <v>0</v>
      </c>
      <c r="AC26" s="67">
        <v>0</v>
      </c>
      <c r="AD26" s="67">
        <v>0</v>
      </c>
      <c r="AE26" s="67">
        <v>0</v>
      </c>
      <c r="AF26" s="67">
        <v>0</v>
      </c>
      <c r="AG26" s="67">
        <v>0</v>
      </c>
      <c r="AH26" s="67">
        <v>0</v>
      </c>
      <c r="AI26" s="67">
        <v>0</v>
      </c>
      <c r="AJ26" s="67">
        <v>0</v>
      </c>
      <c r="AK26" s="67">
        <v>0</v>
      </c>
      <c r="AL26" s="67">
        <v>0</v>
      </c>
      <c r="AM26" s="68">
        <v>1</v>
      </c>
      <c r="AN26" s="68">
        <v>0</v>
      </c>
      <c r="AO26" s="67">
        <v>0</v>
      </c>
      <c r="AP26" s="67">
        <v>0</v>
      </c>
      <c r="AQ26" s="67">
        <v>0</v>
      </c>
      <c r="AR26" s="67">
        <v>0</v>
      </c>
      <c r="AS26" s="67">
        <v>0</v>
      </c>
      <c r="AT26" s="67">
        <v>0</v>
      </c>
      <c r="AU26" s="68">
        <v>0</v>
      </c>
      <c r="AV26" s="69"/>
      <c r="AW26" s="22"/>
      <c r="AX26" s="23"/>
    </row>
    <row r="27" spans="1:50" s="24" customFormat="1" ht="20.100000000000001" customHeight="1">
      <c r="A27" s="24" t="s">
        <v>45</v>
      </c>
      <c r="B27" s="66">
        <v>0</v>
      </c>
      <c r="C27" s="66">
        <v>0</v>
      </c>
      <c r="D27" s="66">
        <v>0</v>
      </c>
      <c r="E27" s="66">
        <v>0</v>
      </c>
      <c r="F27" s="66">
        <v>0</v>
      </c>
      <c r="G27" s="66">
        <v>0</v>
      </c>
      <c r="H27" s="66">
        <v>0</v>
      </c>
      <c r="I27" s="66">
        <v>0</v>
      </c>
      <c r="J27" s="66">
        <v>0</v>
      </c>
      <c r="K27" s="66">
        <v>0</v>
      </c>
      <c r="L27" s="66">
        <v>0</v>
      </c>
      <c r="M27" s="66">
        <v>0</v>
      </c>
      <c r="N27" s="66">
        <v>1</v>
      </c>
      <c r="O27" s="66">
        <v>0</v>
      </c>
      <c r="P27" s="66">
        <v>0</v>
      </c>
      <c r="Q27" s="66">
        <v>0</v>
      </c>
      <c r="R27" s="66">
        <v>0</v>
      </c>
      <c r="S27" s="66">
        <v>0</v>
      </c>
      <c r="T27" s="66">
        <v>0</v>
      </c>
      <c r="U27" s="66">
        <v>0</v>
      </c>
      <c r="V27" s="67">
        <v>0</v>
      </c>
      <c r="W27" s="67">
        <v>0</v>
      </c>
      <c r="X27" s="67">
        <v>0</v>
      </c>
      <c r="Y27" s="67">
        <v>0</v>
      </c>
      <c r="Z27" s="67">
        <v>0</v>
      </c>
      <c r="AA27" s="67">
        <v>0</v>
      </c>
      <c r="AB27" s="67">
        <v>0</v>
      </c>
      <c r="AC27" s="67">
        <v>0</v>
      </c>
      <c r="AD27" s="67">
        <v>0</v>
      </c>
      <c r="AE27" s="67">
        <v>0</v>
      </c>
      <c r="AF27" s="67">
        <v>0</v>
      </c>
      <c r="AG27" s="67">
        <v>0</v>
      </c>
      <c r="AH27" s="67">
        <v>0</v>
      </c>
      <c r="AI27" s="67">
        <v>0</v>
      </c>
      <c r="AJ27" s="67">
        <v>0</v>
      </c>
      <c r="AK27" s="67">
        <v>0</v>
      </c>
      <c r="AL27" s="67">
        <v>0</v>
      </c>
      <c r="AM27" s="68">
        <v>1</v>
      </c>
      <c r="AN27" s="68">
        <v>0</v>
      </c>
      <c r="AO27" s="67">
        <v>0</v>
      </c>
      <c r="AP27" s="67">
        <v>0</v>
      </c>
      <c r="AQ27" s="67">
        <v>0</v>
      </c>
      <c r="AR27" s="67">
        <v>0</v>
      </c>
      <c r="AS27" s="67">
        <v>0</v>
      </c>
      <c r="AT27" s="67">
        <v>0</v>
      </c>
      <c r="AU27" s="68">
        <v>0</v>
      </c>
      <c r="AV27" s="69"/>
      <c r="AW27" s="22"/>
      <c r="AX27" s="23"/>
    </row>
    <row r="28" spans="1:50" s="24" customFormat="1" ht="20.100000000000001" customHeight="1">
      <c r="A28" s="24" t="s">
        <v>46</v>
      </c>
      <c r="B28" s="66">
        <v>1</v>
      </c>
      <c r="C28" s="66">
        <v>0</v>
      </c>
      <c r="D28" s="66">
        <v>0</v>
      </c>
      <c r="E28" s="66">
        <v>1</v>
      </c>
      <c r="F28" s="66">
        <v>0</v>
      </c>
      <c r="G28" s="66">
        <v>0</v>
      </c>
      <c r="H28" s="66">
        <v>0</v>
      </c>
      <c r="I28" s="66">
        <v>2</v>
      </c>
      <c r="J28" s="66">
        <v>0</v>
      </c>
      <c r="K28" s="66">
        <v>1</v>
      </c>
      <c r="L28" s="66">
        <v>0</v>
      </c>
      <c r="M28" s="66">
        <v>0</v>
      </c>
      <c r="N28" s="66">
        <v>0</v>
      </c>
      <c r="O28" s="66">
        <v>3</v>
      </c>
      <c r="P28" s="66">
        <v>0</v>
      </c>
      <c r="Q28" s="66">
        <v>1</v>
      </c>
      <c r="R28" s="66">
        <v>0</v>
      </c>
      <c r="S28" s="66">
        <v>0</v>
      </c>
      <c r="T28" s="66">
        <v>1</v>
      </c>
      <c r="U28" s="66">
        <v>0</v>
      </c>
      <c r="V28" s="67">
        <v>0</v>
      </c>
      <c r="W28" s="67">
        <v>3</v>
      </c>
      <c r="X28" s="67">
        <v>3</v>
      </c>
      <c r="Y28" s="67">
        <v>1</v>
      </c>
      <c r="Z28" s="67">
        <v>0</v>
      </c>
      <c r="AA28" s="67">
        <v>1</v>
      </c>
      <c r="AB28" s="67">
        <v>1</v>
      </c>
      <c r="AC28" s="67">
        <v>0</v>
      </c>
      <c r="AD28" s="67">
        <v>1</v>
      </c>
      <c r="AE28" s="67">
        <v>1</v>
      </c>
      <c r="AF28" s="67">
        <v>1</v>
      </c>
      <c r="AG28" s="67">
        <v>3</v>
      </c>
      <c r="AH28" s="67">
        <v>1</v>
      </c>
      <c r="AI28" s="67">
        <v>1</v>
      </c>
      <c r="AJ28" s="67">
        <v>2</v>
      </c>
      <c r="AK28" s="67">
        <v>1</v>
      </c>
      <c r="AL28" s="67">
        <v>0</v>
      </c>
      <c r="AM28" s="68">
        <v>30</v>
      </c>
      <c r="AN28" s="68">
        <v>6</v>
      </c>
      <c r="AO28" s="67">
        <v>1</v>
      </c>
      <c r="AP28" s="67">
        <v>0</v>
      </c>
      <c r="AQ28" s="67">
        <v>0</v>
      </c>
      <c r="AR28" s="67">
        <v>0</v>
      </c>
      <c r="AS28" s="67">
        <v>0</v>
      </c>
      <c r="AT28" s="67">
        <v>3</v>
      </c>
      <c r="AU28" s="68">
        <v>4</v>
      </c>
      <c r="AV28" s="69"/>
      <c r="AW28" s="22"/>
      <c r="AX28" s="23"/>
    </row>
    <row r="29" spans="1:50" s="24" customFormat="1" ht="20.100000000000001" customHeight="1">
      <c r="A29" s="24" t="s">
        <v>47</v>
      </c>
      <c r="B29" s="66">
        <v>2</v>
      </c>
      <c r="C29" s="66">
        <v>0</v>
      </c>
      <c r="D29" s="66">
        <v>0</v>
      </c>
      <c r="E29" s="66">
        <v>1</v>
      </c>
      <c r="F29" s="66">
        <v>1</v>
      </c>
      <c r="G29" s="66">
        <v>0</v>
      </c>
      <c r="H29" s="66">
        <v>0</v>
      </c>
      <c r="I29" s="66">
        <v>1</v>
      </c>
      <c r="J29" s="66">
        <v>0</v>
      </c>
      <c r="K29" s="66">
        <v>1</v>
      </c>
      <c r="L29" s="66">
        <v>0</v>
      </c>
      <c r="M29" s="66">
        <v>2</v>
      </c>
      <c r="N29" s="66">
        <v>2</v>
      </c>
      <c r="O29" s="66">
        <v>3</v>
      </c>
      <c r="P29" s="66">
        <v>0</v>
      </c>
      <c r="Q29" s="66">
        <v>4</v>
      </c>
      <c r="R29" s="66">
        <v>1</v>
      </c>
      <c r="S29" s="66">
        <v>2</v>
      </c>
      <c r="T29" s="66">
        <v>2</v>
      </c>
      <c r="U29" s="66">
        <v>1</v>
      </c>
      <c r="V29" s="67">
        <v>0</v>
      </c>
      <c r="W29" s="67">
        <v>4</v>
      </c>
      <c r="X29" s="67">
        <v>3</v>
      </c>
      <c r="Y29" s="67">
        <v>2</v>
      </c>
      <c r="Z29" s="67">
        <v>0</v>
      </c>
      <c r="AA29" s="67">
        <v>0</v>
      </c>
      <c r="AB29" s="67">
        <v>3</v>
      </c>
      <c r="AC29" s="67">
        <v>0</v>
      </c>
      <c r="AD29" s="67">
        <v>1</v>
      </c>
      <c r="AE29" s="67">
        <v>1</v>
      </c>
      <c r="AF29" s="67">
        <v>0</v>
      </c>
      <c r="AG29" s="67">
        <v>2</v>
      </c>
      <c r="AH29" s="67">
        <v>1</v>
      </c>
      <c r="AI29" s="67">
        <v>4</v>
      </c>
      <c r="AJ29" s="67">
        <v>1</v>
      </c>
      <c r="AK29" s="67">
        <v>2</v>
      </c>
      <c r="AL29" s="67">
        <v>0</v>
      </c>
      <c r="AM29" s="68">
        <v>47</v>
      </c>
      <c r="AN29" s="68">
        <v>4</v>
      </c>
      <c r="AO29" s="67">
        <v>0</v>
      </c>
      <c r="AP29" s="67">
        <v>2</v>
      </c>
      <c r="AQ29" s="67">
        <v>0</v>
      </c>
      <c r="AR29" s="67">
        <v>0</v>
      </c>
      <c r="AS29" s="67">
        <v>0</v>
      </c>
      <c r="AT29" s="67">
        <v>1</v>
      </c>
      <c r="AU29" s="68">
        <v>3</v>
      </c>
      <c r="AV29" s="69"/>
      <c r="AW29" s="22"/>
      <c r="AX29" s="23"/>
    </row>
    <row r="30" spans="1:50" s="72" customFormat="1" ht="21.75" customHeight="1" thickBot="1">
      <c r="A30" s="70" t="s">
        <v>48</v>
      </c>
      <c r="B30" s="71">
        <v>47</v>
      </c>
      <c r="C30" s="71">
        <v>6</v>
      </c>
      <c r="D30" s="71">
        <v>10</v>
      </c>
      <c r="E30" s="71">
        <v>25</v>
      </c>
      <c r="F30" s="71">
        <v>26</v>
      </c>
      <c r="G30" s="71">
        <v>28</v>
      </c>
      <c r="H30" s="71">
        <v>9</v>
      </c>
      <c r="I30" s="71">
        <v>29</v>
      </c>
      <c r="J30" s="71">
        <v>12</v>
      </c>
      <c r="K30" s="71">
        <v>52</v>
      </c>
      <c r="L30" s="71">
        <v>8</v>
      </c>
      <c r="M30" s="71">
        <v>8</v>
      </c>
      <c r="N30" s="71">
        <v>56</v>
      </c>
      <c r="O30" s="71">
        <v>39</v>
      </c>
      <c r="P30" s="71">
        <v>6</v>
      </c>
      <c r="Q30" s="71">
        <v>22</v>
      </c>
      <c r="R30" s="71">
        <v>34</v>
      </c>
      <c r="S30" s="71">
        <v>25</v>
      </c>
      <c r="T30" s="71">
        <v>67</v>
      </c>
      <c r="U30" s="71">
        <v>11</v>
      </c>
      <c r="V30" s="71">
        <v>1</v>
      </c>
      <c r="W30" s="71">
        <v>29</v>
      </c>
      <c r="X30" s="71">
        <v>26</v>
      </c>
      <c r="Y30" s="71">
        <v>7</v>
      </c>
      <c r="Z30" s="71">
        <v>1</v>
      </c>
      <c r="AA30" s="71">
        <v>6</v>
      </c>
      <c r="AB30" s="71">
        <v>24</v>
      </c>
      <c r="AC30" s="71">
        <v>26</v>
      </c>
      <c r="AD30" s="71">
        <v>7</v>
      </c>
      <c r="AE30" s="71">
        <v>7</v>
      </c>
      <c r="AF30" s="71">
        <v>5</v>
      </c>
      <c r="AG30" s="71">
        <v>15</v>
      </c>
      <c r="AH30" s="71">
        <v>18</v>
      </c>
      <c r="AI30" s="71">
        <v>21</v>
      </c>
      <c r="AJ30" s="71">
        <v>14</v>
      </c>
      <c r="AK30" s="71">
        <v>17</v>
      </c>
      <c r="AL30" s="71">
        <v>1</v>
      </c>
      <c r="AM30" s="71">
        <v>745</v>
      </c>
      <c r="AN30" s="71">
        <v>49</v>
      </c>
      <c r="AO30" s="71">
        <v>7</v>
      </c>
      <c r="AP30" s="71">
        <v>24</v>
      </c>
      <c r="AQ30" s="71">
        <v>3</v>
      </c>
      <c r="AR30" s="71">
        <v>1</v>
      </c>
      <c r="AS30" s="71">
        <v>1</v>
      </c>
      <c r="AT30" s="71">
        <v>13</v>
      </c>
      <c r="AU30" s="71">
        <v>49</v>
      </c>
      <c r="AV30" s="69"/>
      <c r="AW30" s="22"/>
      <c r="AX30" s="23"/>
    </row>
    <row r="31" spans="1:50" s="75" customFormat="1" ht="16.5" customHeight="1">
      <c r="A31" s="30" t="s">
        <v>49</v>
      </c>
      <c r="B31" s="35"/>
      <c r="C31" s="35"/>
      <c r="D31" s="35"/>
      <c r="E31" s="35"/>
      <c r="F31" s="35"/>
      <c r="G31" s="35"/>
      <c r="H31" s="35"/>
      <c r="I31" s="35"/>
      <c r="J31" s="35"/>
      <c r="K31" s="35"/>
      <c r="L31" s="35"/>
      <c r="M31" s="35"/>
      <c r="N31" s="35"/>
      <c r="O31" s="35"/>
      <c r="P31" s="35"/>
      <c r="Q31" s="35"/>
      <c r="R31" s="35"/>
      <c r="S31" s="35"/>
      <c r="T31" s="35"/>
      <c r="U31" s="35"/>
      <c r="V31" s="35"/>
      <c r="W31" s="35"/>
      <c r="X31" s="35"/>
      <c r="Y31" s="35"/>
      <c r="Z31" s="35"/>
      <c r="AA31" s="35"/>
      <c r="AB31" s="35"/>
      <c r="AC31" s="35"/>
      <c r="AD31" s="35"/>
      <c r="AE31" s="35"/>
      <c r="AF31" s="35"/>
      <c r="AG31" s="35"/>
      <c r="AH31" s="35"/>
      <c r="AI31" s="35"/>
      <c r="AJ31" s="35"/>
      <c r="AK31" s="35"/>
      <c r="AL31" s="35"/>
      <c r="AM31" s="73"/>
      <c r="AN31" s="73"/>
      <c r="AO31" s="35"/>
      <c r="AP31" s="35"/>
      <c r="AQ31" s="35"/>
      <c r="AR31" s="35"/>
      <c r="AS31" s="35"/>
      <c r="AT31" s="35"/>
      <c r="AU31" s="35"/>
      <c r="AV31" s="74"/>
      <c r="AX31" s="23"/>
    </row>
    <row r="32" spans="1:50">
      <c r="A32" s="24"/>
      <c r="B32" s="35"/>
      <c r="C32" s="35"/>
      <c r="D32" s="35"/>
      <c r="E32" s="35"/>
      <c r="F32" s="35"/>
      <c r="G32" s="35"/>
      <c r="H32" s="35"/>
      <c r="I32" s="35"/>
      <c r="J32" s="35"/>
      <c r="K32" s="35"/>
      <c r="L32" s="35"/>
      <c r="M32" s="35"/>
      <c r="N32" s="35"/>
      <c r="O32" s="35"/>
      <c r="P32" s="35"/>
      <c r="Q32" s="35"/>
      <c r="R32" s="35"/>
      <c r="S32" s="35"/>
      <c r="T32" s="35"/>
      <c r="U32" s="35"/>
      <c r="V32" s="36"/>
      <c r="W32" s="35"/>
      <c r="X32" s="35"/>
      <c r="Y32" s="35"/>
      <c r="Z32" s="35"/>
      <c r="AA32" s="35"/>
      <c r="AB32" s="35"/>
      <c r="AC32" s="35"/>
      <c r="AD32" s="35"/>
      <c r="AE32" s="35"/>
      <c r="AF32" s="35"/>
      <c r="AG32" s="35"/>
      <c r="AH32" s="35"/>
      <c r="AI32" s="35"/>
      <c r="AJ32" s="35"/>
      <c r="AK32" s="35"/>
      <c r="AL32" s="35"/>
      <c r="AM32" s="35"/>
      <c r="AN32" s="35"/>
      <c r="AO32" s="35"/>
      <c r="AP32" s="35"/>
      <c r="AQ32" s="35"/>
      <c r="AR32" s="35"/>
      <c r="AS32" s="35"/>
      <c r="AT32" s="35"/>
      <c r="AU32" s="36"/>
    </row>
    <row r="33" spans="1:48">
      <c r="A33" s="35"/>
      <c r="B33" s="73"/>
      <c r="C33" s="73"/>
      <c r="D33" s="73"/>
      <c r="E33" s="73"/>
      <c r="F33" s="73"/>
      <c r="G33" s="73"/>
      <c r="H33" s="73"/>
      <c r="I33" s="73"/>
      <c r="J33" s="73"/>
      <c r="K33" s="73"/>
      <c r="L33" s="73"/>
      <c r="M33" s="73"/>
      <c r="N33" s="73"/>
      <c r="O33" s="73"/>
      <c r="P33" s="73"/>
      <c r="Q33" s="73"/>
      <c r="R33" s="73"/>
      <c r="S33" s="73"/>
      <c r="T33" s="73"/>
      <c r="U33" s="73"/>
      <c r="V33" s="73"/>
      <c r="W33" s="73"/>
      <c r="X33" s="73"/>
      <c r="Y33" s="73"/>
      <c r="Z33" s="73"/>
      <c r="AA33" s="73"/>
      <c r="AB33" s="73"/>
      <c r="AC33" s="73"/>
      <c r="AD33" s="73"/>
      <c r="AE33" s="73"/>
      <c r="AF33" s="73"/>
      <c r="AG33" s="73"/>
      <c r="AH33" s="73"/>
      <c r="AI33" s="73"/>
      <c r="AJ33" s="73"/>
      <c r="AK33" s="73"/>
      <c r="AL33" s="73"/>
      <c r="AM33" s="73"/>
      <c r="AN33" s="73"/>
      <c r="AO33" s="73"/>
      <c r="AP33" s="73"/>
      <c r="AQ33" s="73"/>
      <c r="AR33" s="73"/>
      <c r="AS33" s="73"/>
      <c r="AT33" s="73"/>
      <c r="AU33" s="73"/>
      <c r="AV33" s="76"/>
    </row>
    <row r="34" spans="1:48">
      <c r="A34" s="35"/>
      <c r="B34" s="35"/>
      <c r="C34" s="35"/>
      <c r="D34" s="35"/>
      <c r="E34" s="35"/>
      <c r="F34" s="35"/>
      <c r="G34" s="35"/>
      <c r="H34" s="35"/>
      <c r="I34" s="35"/>
      <c r="J34" s="35"/>
      <c r="K34" s="35"/>
      <c r="L34" s="35"/>
      <c r="M34" s="35"/>
      <c r="N34" s="35"/>
      <c r="O34" s="35"/>
      <c r="P34" s="35"/>
      <c r="Q34" s="35"/>
      <c r="R34" s="35"/>
      <c r="S34" s="35"/>
      <c r="T34" s="35"/>
      <c r="U34" s="35"/>
      <c r="V34" s="35"/>
      <c r="W34" s="35"/>
      <c r="X34" s="35"/>
      <c r="Y34" s="35"/>
      <c r="Z34" s="35"/>
      <c r="AA34" s="35"/>
      <c r="AB34" s="35"/>
      <c r="AC34" s="35"/>
      <c r="AD34" s="35"/>
      <c r="AE34" s="35"/>
      <c r="AF34" s="35"/>
      <c r="AG34" s="35"/>
      <c r="AH34" s="35"/>
      <c r="AI34" s="35"/>
      <c r="AJ34" s="35"/>
      <c r="AK34" s="35"/>
      <c r="AL34" s="35"/>
      <c r="AM34" s="35"/>
      <c r="AN34" s="35"/>
      <c r="AO34" s="35"/>
      <c r="AP34" s="35"/>
      <c r="AQ34" s="35"/>
      <c r="AR34" s="35"/>
      <c r="AS34" s="35"/>
      <c r="AT34" s="35"/>
      <c r="AU34" s="35"/>
    </row>
  </sheetData>
  <mergeCells count="5">
    <mergeCell ref="A2:AU2"/>
    <mergeCell ref="A3:AU3"/>
    <mergeCell ref="A4:AU4"/>
    <mergeCell ref="B6:AK7"/>
    <mergeCell ref="AO6:AU7"/>
  </mergeCells>
  <hyperlinks>
    <hyperlink ref="A1" location="Índice!A1" display="Volver al Índice" xr:uid="{B695064F-9780-4D83-8EB0-5C978F50DD79}"/>
  </hyperlinks>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3CC20D-8C16-4D97-89E3-EBF80A0FBD85}">
  <dimension ref="A1:AB1641"/>
  <sheetViews>
    <sheetView showGridLines="0" zoomScale="70" zoomScaleNormal="70" workbookViewId="0"/>
  </sheetViews>
  <sheetFormatPr baseColWidth="10" defaultRowHeight="13.2"/>
  <cols>
    <col min="1" max="1" width="22" style="7" bestFit="1" customWidth="1"/>
    <col min="2" max="2" width="12.88671875" style="7" bestFit="1" customWidth="1"/>
    <col min="3" max="3" width="19.44140625" style="7" bestFit="1" customWidth="1"/>
    <col min="4" max="4" width="26.6640625" style="7" bestFit="1" customWidth="1"/>
    <col min="5" max="14" width="11.5546875" style="7"/>
    <col min="15" max="15" width="14.33203125" style="7" customWidth="1"/>
    <col min="16" max="17" width="11.5546875" style="7"/>
    <col min="18" max="18" width="13.109375" style="7" customWidth="1"/>
    <col min="19" max="16384" width="11.5546875" style="7"/>
  </cols>
  <sheetData>
    <row r="1" spans="1:28" s="295" customFormat="1" ht="13.8">
      <c r="A1" s="1594" t="s">
        <v>2775</v>
      </c>
      <c r="E1" s="296"/>
    </row>
    <row r="2" spans="1:28" s="295" customFormat="1" ht="27" customHeight="1">
      <c r="A2" s="297" t="s">
        <v>160</v>
      </c>
      <c r="B2" s="297"/>
      <c r="C2" s="297"/>
      <c r="D2" s="297"/>
      <c r="E2" s="297"/>
      <c r="F2" s="297"/>
      <c r="G2" s="297"/>
      <c r="H2" s="297"/>
      <c r="I2" s="297"/>
      <c r="J2" s="297"/>
      <c r="K2" s="297"/>
      <c r="L2" s="297"/>
      <c r="M2" s="297"/>
      <c r="N2" s="297"/>
      <c r="O2" s="297"/>
      <c r="P2" s="297"/>
      <c r="Q2" s="297"/>
      <c r="R2" s="297"/>
    </row>
    <row r="3" spans="1:28" s="295" customFormat="1" ht="17.399999999999999">
      <c r="A3" s="298">
        <v>46112</v>
      </c>
      <c r="B3" s="298"/>
      <c r="C3" s="298"/>
      <c r="D3" s="298"/>
      <c r="E3" s="298"/>
      <c r="F3" s="298"/>
      <c r="G3" s="298"/>
      <c r="H3" s="298"/>
      <c r="I3" s="298"/>
      <c r="J3" s="298"/>
      <c r="K3" s="298"/>
      <c r="L3" s="298"/>
      <c r="M3" s="298"/>
      <c r="N3" s="298"/>
      <c r="O3" s="298"/>
      <c r="P3" s="298"/>
      <c r="Q3" s="298"/>
      <c r="R3" s="298"/>
    </row>
    <row r="4" spans="1:28" s="295" customFormat="1" ht="16.8">
      <c r="A4" s="299" t="s">
        <v>101</v>
      </c>
      <c r="B4" s="299"/>
      <c r="C4" s="299"/>
      <c r="D4" s="299"/>
      <c r="E4" s="299"/>
      <c r="F4" s="299"/>
      <c r="G4" s="299"/>
      <c r="H4" s="299"/>
      <c r="I4" s="299"/>
      <c r="J4" s="299"/>
      <c r="K4" s="299"/>
      <c r="L4" s="299"/>
      <c r="M4" s="299"/>
      <c r="N4" s="299"/>
      <c r="O4" s="299"/>
      <c r="P4" s="299"/>
      <c r="Q4" s="299"/>
      <c r="R4" s="299"/>
    </row>
    <row r="5" spans="1:28" s="295" customFormat="1" ht="13.8">
      <c r="A5" s="300"/>
      <c r="E5" s="296"/>
    </row>
    <row r="6" spans="1:28" s="295" customFormat="1" ht="13.65" customHeight="1">
      <c r="A6" s="301" t="s">
        <v>161</v>
      </c>
      <c r="B6" s="302" t="s">
        <v>162</v>
      </c>
      <c r="C6" s="303"/>
      <c r="D6" s="303"/>
      <c r="E6" s="304" t="s">
        <v>163</v>
      </c>
      <c r="F6" s="303" t="s">
        <v>119</v>
      </c>
      <c r="G6" s="303"/>
      <c r="H6" s="305"/>
      <c r="I6" s="302" t="s">
        <v>121</v>
      </c>
      <c r="J6" s="303"/>
      <c r="K6" s="305"/>
      <c r="L6" s="302" t="s">
        <v>164</v>
      </c>
      <c r="M6" s="303"/>
      <c r="N6" s="305"/>
      <c r="O6" s="304" t="s">
        <v>165</v>
      </c>
      <c r="P6" s="306" t="s">
        <v>127</v>
      </c>
      <c r="Q6" s="307"/>
      <c r="R6" s="304" t="s">
        <v>166</v>
      </c>
    </row>
    <row r="7" spans="1:28" s="295" customFormat="1" ht="13.8">
      <c r="A7" s="308"/>
      <c r="B7" s="309" t="s">
        <v>167</v>
      </c>
      <c r="C7" s="310" t="s">
        <v>168</v>
      </c>
      <c r="D7" s="311" t="s">
        <v>169</v>
      </c>
      <c r="E7" s="312"/>
      <c r="F7" s="313" t="s">
        <v>170</v>
      </c>
      <c r="G7" s="314" t="s">
        <v>171</v>
      </c>
      <c r="H7" s="314" t="s">
        <v>172</v>
      </c>
      <c r="I7" s="314" t="s">
        <v>170</v>
      </c>
      <c r="J7" s="314" t="s">
        <v>171</v>
      </c>
      <c r="K7" s="314" t="s">
        <v>172</v>
      </c>
      <c r="L7" s="314" t="s">
        <v>170</v>
      </c>
      <c r="M7" s="314" t="s">
        <v>171</v>
      </c>
      <c r="N7" s="314" t="s">
        <v>172</v>
      </c>
      <c r="O7" s="315"/>
      <c r="P7" s="314" t="s">
        <v>170</v>
      </c>
      <c r="Q7" s="314" t="s">
        <v>171</v>
      </c>
      <c r="R7" s="315"/>
    </row>
    <row r="8" spans="1:28" s="295" customFormat="1">
      <c r="A8" s="316" t="s">
        <v>173</v>
      </c>
      <c r="B8" s="316" t="s">
        <v>2</v>
      </c>
      <c r="C8" s="316" t="s">
        <v>174</v>
      </c>
      <c r="D8" s="316" t="s">
        <v>174</v>
      </c>
      <c r="E8" s="317">
        <v>632</v>
      </c>
      <c r="F8" s="318">
        <v>10983.29334</v>
      </c>
      <c r="G8" s="319">
        <v>133.93525</v>
      </c>
      <c r="H8" s="319">
        <v>11117.228590000001</v>
      </c>
      <c r="I8" s="319">
        <v>41774.480189999995</v>
      </c>
      <c r="J8" s="319">
        <v>3751.8964100000003</v>
      </c>
      <c r="K8" s="319">
        <v>45526.376600000003</v>
      </c>
      <c r="L8" s="319">
        <v>1159.8246299999998</v>
      </c>
      <c r="M8" s="319">
        <v>50.19</v>
      </c>
      <c r="N8" s="319">
        <v>1210.0146299999999</v>
      </c>
      <c r="O8" s="319">
        <v>57853.61982</v>
      </c>
      <c r="P8" s="319">
        <v>36674.547619999998</v>
      </c>
      <c r="Q8" s="319">
        <v>232.68937</v>
      </c>
      <c r="R8" s="320">
        <v>36907.236990000005</v>
      </c>
      <c r="S8" s="7"/>
      <c r="T8" s="7"/>
      <c r="U8" s="7"/>
      <c r="V8" s="7"/>
      <c r="W8" s="7"/>
      <c r="X8" s="7"/>
      <c r="Y8" s="7"/>
      <c r="Z8" s="7"/>
      <c r="AA8" s="7"/>
      <c r="AB8" s="7"/>
    </row>
    <row r="9" spans="1:28" s="295" customFormat="1">
      <c r="A9" s="321"/>
      <c r="B9" s="321"/>
      <c r="C9" s="316" t="s">
        <v>175</v>
      </c>
      <c r="D9" s="316" t="s">
        <v>175</v>
      </c>
      <c r="E9" s="317">
        <v>1</v>
      </c>
      <c r="F9" s="318">
        <v>61639.44414</v>
      </c>
      <c r="G9" s="319">
        <v>6728.3934100000006</v>
      </c>
      <c r="H9" s="319">
        <v>68367.837549999997</v>
      </c>
      <c r="I9" s="319">
        <v>134214.28959999999</v>
      </c>
      <c r="J9" s="319">
        <v>18715.59604</v>
      </c>
      <c r="K9" s="319">
        <v>152929.88563999999</v>
      </c>
      <c r="L9" s="319">
        <v>1651.92391</v>
      </c>
      <c r="M9" s="319">
        <v>506.98034999999999</v>
      </c>
      <c r="N9" s="319">
        <v>2158.9042599999998</v>
      </c>
      <c r="O9" s="319">
        <v>223456.62745</v>
      </c>
      <c r="P9" s="319">
        <v>82097.107090000005</v>
      </c>
      <c r="Q9" s="319">
        <v>349.17735999999996</v>
      </c>
      <c r="R9" s="320">
        <v>82446.284450000006</v>
      </c>
      <c r="S9" s="7"/>
      <c r="T9" s="7"/>
      <c r="U9" s="7"/>
      <c r="V9" s="7"/>
      <c r="W9" s="7"/>
      <c r="X9" s="7"/>
      <c r="Y9" s="7"/>
      <c r="Z9" s="7"/>
      <c r="AA9" s="7"/>
      <c r="AB9" s="7"/>
    </row>
    <row r="10" spans="1:28" s="295" customFormat="1">
      <c r="A10" s="321"/>
      <c r="B10" s="321"/>
      <c r="C10" s="316" t="s">
        <v>176</v>
      </c>
      <c r="D10" s="316" t="s">
        <v>177</v>
      </c>
      <c r="E10" s="317">
        <v>3</v>
      </c>
      <c r="F10" s="318">
        <v>17234.523980000002</v>
      </c>
      <c r="G10" s="319">
        <v>2407.0784399999998</v>
      </c>
      <c r="H10" s="319">
        <v>19641.602420000003</v>
      </c>
      <c r="I10" s="319">
        <v>50380.51958</v>
      </c>
      <c r="J10" s="319">
        <v>7149.9235599999993</v>
      </c>
      <c r="K10" s="319">
        <v>57530.443140000003</v>
      </c>
      <c r="L10" s="319">
        <v>366.25458000000003</v>
      </c>
      <c r="M10" s="319">
        <v>64.534840000000003</v>
      </c>
      <c r="N10" s="319">
        <v>430.78942000000001</v>
      </c>
      <c r="O10" s="319">
        <v>77602.83498</v>
      </c>
      <c r="P10" s="319">
        <v>85421.435209999996</v>
      </c>
      <c r="Q10" s="319">
        <v>126.53156</v>
      </c>
      <c r="R10" s="320">
        <v>85547.966769999999</v>
      </c>
      <c r="S10" s="7"/>
      <c r="T10" s="7"/>
      <c r="U10" s="7"/>
      <c r="V10" s="7"/>
      <c r="W10" s="7"/>
      <c r="X10" s="7"/>
      <c r="Y10" s="7"/>
      <c r="Z10" s="7"/>
      <c r="AA10" s="7"/>
      <c r="AB10" s="7"/>
    </row>
    <row r="11" spans="1:28" s="295" customFormat="1">
      <c r="A11" s="321"/>
      <c r="B11" s="316" t="s">
        <v>3</v>
      </c>
      <c r="C11" s="316" t="s">
        <v>178</v>
      </c>
      <c r="D11" s="316" t="s">
        <v>178</v>
      </c>
      <c r="E11" s="317">
        <v>30</v>
      </c>
      <c r="F11" s="318">
        <v>16723.44097</v>
      </c>
      <c r="G11" s="319">
        <v>6064.5594099999998</v>
      </c>
      <c r="H11" s="319">
        <v>22788.000379999998</v>
      </c>
      <c r="I11" s="319">
        <v>99629.302549999993</v>
      </c>
      <c r="J11" s="319">
        <v>15596.85634</v>
      </c>
      <c r="K11" s="319">
        <v>115226.15889000001</v>
      </c>
      <c r="L11" s="319">
        <v>2059.0771599999998</v>
      </c>
      <c r="M11" s="319">
        <v>179.13693000000001</v>
      </c>
      <c r="N11" s="319">
        <v>2238.2140899999999</v>
      </c>
      <c r="O11" s="319">
        <v>140252.37336000003</v>
      </c>
      <c r="P11" s="319">
        <v>38102.863600000004</v>
      </c>
      <c r="Q11" s="319">
        <v>273.79984000000002</v>
      </c>
      <c r="R11" s="320">
        <v>38376.663439999997</v>
      </c>
      <c r="S11" s="7"/>
      <c r="T11" s="7"/>
      <c r="U11" s="7"/>
      <c r="V11" s="7"/>
      <c r="W11" s="7"/>
      <c r="X11" s="7"/>
      <c r="Y11" s="7"/>
      <c r="Z11" s="7"/>
      <c r="AA11" s="7"/>
      <c r="AB11" s="7"/>
    </row>
    <row r="12" spans="1:28" s="295" customFormat="1">
      <c r="A12" s="321"/>
      <c r="B12" s="321"/>
      <c r="C12" s="316" t="s">
        <v>179</v>
      </c>
      <c r="D12" s="316" t="s">
        <v>179</v>
      </c>
      <c r="E12" s="317">
        <v>29</v>
      </c>
      <c r="F12" s="318">
        <v>112775.59032999999</v>
      </c>
      <c r="G12" s="319">
        <v>17995.641469999999</v>
      </c>
      <c r="H12" s="319">
        <v>130771.23179999999</v>
      </c>
      <c r="I12" s="319">
        <v>354787.37719999999</v>
      </c>
      <c r="J12" s="319">
        <v>61586.582630000004</v>
      </c>
      <c r="K12" s="319">
        <v>416373.95983000001</v>
      </c>
      <c r="L12" s="319">
        <v>10738.63184</v>
      </c>
      <c r="M12" s="319">
        <v>4044.5906</v>
      </c>
      <c r="N12" s="319">
        <v>14783.22244</v>
      </c>
      <c r="O12" s="319">
        <v>561928.41407000006</v>
      </c>
      <c r="P12" s="319">
        <v>334204.24268000002</v>
      </c>
      <c r="Q12" s="319">
        <v>16223.814339999999</v>
      </c>
      <c r="R12" s="320">
        <v>350428.05702000001</v>
      </c>
      <c r="S12" s="7"/>
      <c r="T12" s="7"/>
      <c r="U12" s="7"/>
      <c r="V12" s="7"/>
      <c r="W12" s="7"/>
      <c r="X12" s="7"/>
      <c r="Y12" s="7"/>
      <c r="Z12" s="7"/>
      <c r="AA12" s="7"/>
      <c r="AB12" s="7"/>
    </row>
    <row r="13" spans="1:28" s="295" customFormat="1">
      <c r="A13" s="321"/>
      <c r="B13" s="321"/>
      <c r="C13" s="321"/>
      <c r="D13" s="321"/>
      <c r="E13" s="322">
        <v>574</v>
      </c>
      <c r="F13" s="323">
        <v>6504.9747800000005</v>
      </c>
      <c r="G13" s="324">
        <v>2814.7819599999998</v>
      </c>
      <c r="H13" s="324">
        <v>9319.7567400000007</v>
      </c>
      <c r="I13" s="324">
        <v>48251.799960000004</v>
      </c>
      <c r="J13" s="324">
        <v>11375.129499999999</v>
      </c>
      <c r="K13" s="324">
        <v>59626.929459999999</v>
      </c>
      <c r="L13" s="324">
        <v>437.71814000000001</v>
      </c>
      <c r="M13" s="324">
        <v>6.0037900000000004</v>
      </c>
      <c r="N13" s="324">
        <v>443.72192999999999</v>
      </c>
      <c r="O13" s="324">
        <v>69390.408129999996</v>
      </c>
      <c r="P13" s="324">
        <v>4.3120699999999994</v>
      </c>
      <c r="Q13" s="324">
        <v>0</v>
      </c>
      <c r="R13" s="325">
        <v>4.3120699999999994</v>
      </c>
      <c r="S13" s="7"/>
      <c r="T13" s="7"/>
      <c r="U13" s="324"/>
      <c r="V13" s="7"/>
      <c r="W13" s="7"/>
      <c r="X13" s="7"/>
      <c r="Y13" s="7"/>
      <c r="Z13" s="7"/>
      <c r="AA13" s="7"/>
      <c r="AB13" s="7"/>
    </row>
    <row r="14" spans="1:28" s="295" customFormat="1">
      <c r="A14" s="321"/>
      <c r="B14" s="321"/>
      <c r="C14" s="316" t="s">
        <v>180</v>
      </c>
      <c r="D14" s="316" t="s">
        <v>181</v>
      </c>
      <c r="E14" s="317">
        <v>31</v>
      </c>
      <c r="F14" s="318">
        <v>9381.7947499999991</v>
      </c>
      <c r="G14" s="319">
        <v>625.35159999999996</v>
      </c>
      <c r="H14" s="319">
        <v>10007.146349999999</v>
      </c>
      <c r="I14" s="319">
        <v>72030.015809999997</v>
      </c>
      <c r="J14" s="319">
        <v>7121.8681699999997</v>
      </c>
      <c r="K14" s="319">
        <v>79151.883979999999</v>
      </c>
      <c r="L14" s="319">
        <v>2381.8255899999999</v>
      </c>
      <c r="M14" s="319">
        <v>86.121850000000009</v>
      </c>
      <c r="N14" s="319">
        <v>2467.9474399999999</v>
      </c>
      <c r="O14" s="319">
        <v>91626.977769999998</v>
      </c>
      <c r="P14" s="319">
        <v>28689.980929999998</v>
      </c>
      <c r="Q14" s="319">
        <v>467.41454999999996</v>
      </c>
      <c r="R14" s="320">
        <v>29157.395479999999</v>
      </c>
      <c r="S14" s="7"/>
      <c r="T14" s="7"/>
      <c r="U14" s="7"/>
      <c r="V14" s="7"/>
      <c r="W14" s="7"/>
      <c r="X14" s="7"/>
      <c r="Y14" s="7"/>
      <c r="Z14" s="7"/>
      <c r="AA14" s="7"/>
      <c r="AB14" s="7"/>
    </row>
    <row r="15" spans="1:28" s="295" customFormat="1">
      <c r="A15" s="321"/>
      <c r="B15" s="321"/>
      <c r="C15" s="316" t="s">
        <v>182</v>
      </c>
      <c r="D15" s="316" t="s">
        <v>183</v>
      </c>
      <c r="E15" s="317">
        <v>33</v>
      </c>
      <c r="F15" s="318">
        <v>121585.98573999999</v>
      </c>
      <c r="G15" s="319">
        <v>71925.068620000005</v>
      </c>
      <c r="H15" s="319">
        <v>193511.05436000001</v>
      </c>
      <c r="I15" s="319">
        <v>323817.87735000002</v>
      </c>
      <c r="J15" s="319">
        <v>95893.462169999999</v>
      </c>
      <c r="K15" s="319">
        <v>419711.33951999998</v>
      </c>
      <c r="L15" s="319">
        <v>13154.05128</v>
      </c>
      <c r="M15" s="319">
        <v>9270.75857</v>
      </c>
      <c r="N15" s="319">
        <v>22424.809850000001</v>
      </c>
      <c r="O15" s="319">
        <v>635647.20373000007</v>
      </c>
      <c r="P15" s="319">
        <v>423343.76968000003</v>
      </c>
      <c r="Q15" s="319">
        <v>81714.977430000014</v>
      </c>
      <c r="R15" s="320">
        <v>505058.74711</v>
      </c>
      <c r="S15" s="7"/>
      <c r="T15" s="7"/>
      <c r="U15" s="7"/>
      <c r="V15" s="7"/>
      <c r="W15" s="7"/>
      <c r="X15" s="7"/>
      <c r="Y15" s="7"/>
      <c r="Z15" s="7"/>
      <c r="AA15" s="7"/>
      <c r="AB15" s="7"/>
    </row>
    <row r="16" spans="1:28" s="295" customFormat="1">
      <c r="A16" s="321"/>
      <c r="B16" s="321"/>
      <c r="C16" s="321"/>
      <c r="D16" s="321"/>
      <c r="E16" s="322">
        <v>34</v>
      </c>
      <c r="F16" s="323">
        <v>7719.0643700000001</v>
      </c>
      <c r="G16" s="324">
        <v>2299.04088</v>
      </c>
      <c r="H16" s="324">
        <v>10018.105250000001</v>
      </c>
      <c r="I16" s="324">
        <v>45858.021609999996</v>
      </c>
      <c r="J16" s="324">
        <v>10797.909019999999</v>
      </c>
      <c r="K16" s="324">
        <v>56655.930630000003</v>
      </c>
      <c r="L16" s="324">
        <v>662.77128000000005</v>
      </c>
      <c r="M16" s="324">
        <v>384.45034999999996</v>
      </c>
      <c r="N16" s="324">
        <v>1047.22163</v>
      </c>
      <c r="O16" s="324">
        <v>67721.25751000001</v>
      </c>
      <c r="P16" s="324">
        <v>8.8592600000000008</v>
      </c>
      <c r="Q16" s="324">
        <v>3.4198200000000001</v>
      </c>
      <c r="R16" s="325">
        <v>12.27908</v>
      </c>
      <c r="S16" s="7"/>
      <c r="T16" s="7"/>
      <c r="U16" s="7"/>
      <c r="V16" s="7"/>
      <c r="W16" s="7"/>
      <c r="X16" s="7"/>
      <c r="Y16" s="7"/>
      <c r="Z16" s="7"/>
      <c r="AA16" s="7"/>
      <c r="AB16" s="7"/>
    </row>
    <row r="17" spans="1:28" s="295" customFormat="1">
      <c r="A17" s="321"/>
      <c r="B17" s="321"/>
      <c r="C17" s="321"/>
      <c r="D17" s="321"/>
      <c r="E17" s="322">
        <v>460</v>
      </c>
      <c r="F17" s="323">
        <v>21207.295620000001</v>
      </c>
      <c r="G17" s="324">
        <v>3673.7239599999998</v>
      </c>
      <c r="H17" s="324">
        <v>24881.019579999996</v>
      </c>
      <c r="I17" s="324">
        <v>74092.700830000002</v>
      </c>
      <c r="J17" s="324">
        <v>15548.584570000001</v>
      </c>
      <c r="K17" s="324">
        <v>89641.285400000008</v>
      </c>
      <c r="L17" s="324">
        <v>1485.2065600000001</v>
      </c>
      <c r="M17" s="324">
        <v>689.34781000000009</v>
      </c>
      <c r="N17" s="324">
        <v>2174.5543700000003</v>
      </c>
      <c r="O17" s="324">
        <v>116696.85935</v>
      </c>
      <c r="P17" s="324">
        <v>9.6675699999999996</v>
      </c>
      <c r="Q17" s="324">
        <v>6.7961299999999998</v>
      </c>
      <c r="R17" s="325">
        <v>16.463699999999999</v>
      </c>
      <c r="S17" s="7"/>
      <c r="T17" s="7"/>
      <c r="U17" s="7"/>
      <c r="V17" s="7"/>
      <c r="W17" s="7"/>
      <c r="X17" s="7"/>
      <c r="Y17" s="7"/>
      <c r="Z17" s="7"/>
      <c r="AA17" s="7"/>
      <c r="AB17" s="7"/>
    </row>
    <row r="18" spans="1:28" s="295" customFormat="1">
      <c r="A18" s="321"/>
      <c r="B18" s="321"/>
      <c r="C18" s="321"/>
      <c r="D18" s="321"/>
      <c r="E18" s="322">
        <v>550</v>
      </c>
      <c r="F18" s="323">
        <v>6687.4836399999995</v>
      </c>
      <c r="G18" s="324">
        <v>2104.55285</v>
      </c>
      <c r="H18" s="324">
        <v>8792.0364900000004</v>
      </c>
      <c r="I18" s="324">
        <v>26164.688469999997</v>
      </c>
      <c r="J18" s="324">
        <v>11620.961509999999</v>
      </c>
      <c r="K18" s="324">
        <v>37785.649979999995</v>
      </c>
      <c r="L18" s="324">
        <v>945.02512999999999</v>
      </c>
      <c r="M18" s="324">
        <v>687.03319999999997</v>
      </c>
      <c r="N18" s="324">
        <v>1632.0583300000001</v>
      </c>
      <c r="O18" s="324">
        <v>48209.7448</v>
      </c>
      <c r="P18" s="324">
        <v>3.6360000000000001</v>
      </c>
      <c r="Q18" s="324">
        <v>1.83064</v>
      </c>
      <c r="R18" s="325">
        <v>5.4666399999999999</v>
      </c>
      <c r="S18" s="7"/>
      <c r="T18" s="7"/>
      <c r="U18" s="7"/>
      <c r="V18" s="7"/>
      <c r="W18" s="7"/>
      <c r="X18" s="7"/>
      <c r="Y18" s="7"/>
      <c r="Z18" s="7"/>
      <c r="AA18" s="7"/>
      <c r="AB18" s="7"/>
    </row>
    <row r="19" spans="1:28" s="295" customFormat="1">
      <c r="A19" s="321"/>
      <c r="B19" s="316" t="s">
        <v>184</v>
      </c>
      <c r="C19" s="316" t="s">
        <v>185</v>
      </c>
      <c r="D19" s="316" t="s">
        <v>185</v>
      </c>
      <c r="E19" s="317">
        <v>95</v>
      </c>
      <c r="F19" s="318">
        <v>65801.168250000002</v>
      </c>
      <c r="G19" s="319">
        <v>20897.909480000002</v>
      </c>
      <c r="H19" s="319">
        <v>86699.077730000005</v>
      </c>
      <c r="I19" s="319">
        <v>196949.56972999999</v>
      </c>
      <c r="J19" s="319">
        <v>77514.904800000004</v>
      </c>
      <c r="K19" s="319">
        <v>274464.47452999995</v>
      </c>
      <c r="L19" s="319">
        <v>2974.3417000000004</v>
      </c>
      <c r="M19" s="319">
        <v>190.11023</v>
      </c>
      <c r="N19" s="319">
        <v>3164.4519300000002</v>
      </c>
      <c r="O19" s="319">
        <v>364328.00419000001</v>
      </c>
      <c r="P19" s="319">
        <v>114352.51414</v>
      </c>
      <c r="Q19" s="319">
        <v>300.06041999999997</v>
      </c>
      <c r="R19" s="320">
        <v>114652.57456000001</v>
      </c>
      <c r="S19" s="7"/>
      <c r="T19" s="7"/>
      <c r="U19" s="7"/>
      <c r="V19" s="7"/>
      <c r="W19" s="7"/>
      <c r="X19" s="7"/>
      <c r="Y19" s="7"/>
      <c r="Z19" s="7"/>
      <c r="AA19" s="7"/>
      <c r="AB19" s="7"/>
    </row>
    <row r="20" spans="1:28" s="295" customFormat="1">
      <c r="A20" s="321"/>
      <c r="B20" s="321"/>
      <c r="C20" s="316" t="s">
        <v>186</v>
      </c>
      <c r="D20" s="316" t="s">
        <v>186</v>
      </c>
      <c r="E20" s="317">
        <v>96</v>
      </c>
      <c r="F20" s="318">
        <v>35590.821779999998</v>
      </c>
      <c r="G20" s="319">
        <v>9530.0799499999994</v>
      </c>
      <c r="H20" s="319">
        <v>45120.901729999998</v>
      </c>
      <c r="I20" s="319">
        <v>145544.70715999999</v>
      </c>
      <c r="J20" s="319">
        <v>22033.123179999999</v>
      </c>
      <c r="K20" s="319">
        <v>167577.83034000001</v>
      </c>
      <c r="L20" s="319">
        <v>4210.9219400000002</v>
      </c>
      <c r="M20" s="319">
        <v>1008.9988000000001</v>
      </c>
      <c r="N20" s="319">
        <v>5219.9207400000005</v>
      </c>
      <c r="O20" s="319">
        <v>217918.65281</v>
      </c>
      <c r="P20" s="319">
        <v>110952.50556999999</v>
      </c>
      <c r="Q20" s="319">
        <v>390.24458000000004</v>
      </c>
      <c r="R20" s="320">
        <v>111342.75015000001</v>
      </c>
      <c r="S20" s="7"/>
      <c r="T20" s="7"/>
      <c r="U20" s="7"/>
      <c r="V20" s="7"/>
      <c r="W20" s="7"/>
      <c r="X20" s="7"/>
      <c r="Y20" s="7"/>
      <c r="Z20" s="7"/>
      <c r="AA20" s="7"/>
      <c r="AB20" s="7"/>
    </row>
    <row r="21" spans="1:28" s="295" customFormat="1">
      <c r="A21" s="321"/>
      <c r="B21" s="316" t="s">
        <v>5</v>
      </c>
      <c r="C21" s="316" t="s">
        <v>5</v>
      </c>
      <c r="D21" s="316" t="s">
        <v>5</v>
      </c>
      <c r="E21" s="317">
        <v>109</v>
      </c>
      <c r="F21" s="318">
        <v>29904.880149999997</v>
      </c>
      <c r="G21" s="319">
        <v>9418.7966799999995</v>
      </c>
      <c r="H21" s="319">
        <v>39323.676829999997</v>
      </c>
      <c r="I21" s="319">
        <v>154182.18858000002</v>
      </c>
      <c r="J21" s="319">
        <v>34162.211909999998</v>
      </c>
      <c r="K21" s="319">
        <v>188344.40049</v>
      </c>
      <c r="L21" s="319">
        <v>1163.8747100000001</v>
      </c>
      <c r="M21" s="319">
        <v>1527.30963</v>
      </c>
      <c r="N21" s="319">
        <v>2691.1843399999998</v>
      </c>
      <c r="O21" s="319">
        <v>230359.26165999999</v>
      </c>
      <c r="P21" s="319">
        <v>5.3405200000000006</v>
      </c>
      <c r="Q21" s="319">
        <v>3.9428700000000001</v>
      </c>
      <c r="R21" s="320">
        <v>9.2833899999999989</v>
      </c>
      <c r="S21" s="7"/>
      <c r="T21" s="7"/>
      <c r="U21" s="7"/>
      <c r="V21" s="7"/>
      <c r="W21" s="7"/>
      <c r="X21" s="7"/>
      <c r="Y21" s="7"/>
      <c r="Z21" s="7"/>
      <c r="AA21" s="7"/>
      <c r="AB21" s="7"/>
    </row>
    <row r="22" spans="1:28" s="295" customFormat="1">
      <c r="A22" s="321"/>
      <c r="B22" s="321"/>
      <c r="C22" s="321"/>
      <c r="D22" s="321"/>
      <c r="E22" s="322">
        <v>106</v>
      </c>
      <c r="F22" s="323">
        <v>679905.36492999992</v>
      </c>
      <c r="G22" s="324">
        <v>401411.14458999998</v>
      </c>
      <c r="H22" s="324">
        <v>1081316.5095200001</v>
      </c>
      <c r="I22" s="324">
        <v>1606805.27251</v>
      </c>
      <c r="J22" s="324">
        <v>872806.11612999998</v>
      </c>
      <c r="K22" s="324">
        <v>2479611.38864</v>
      </c>
      <c r="L22" s="324">
        <v>87826.593180000011</v>
      </c>
      <c r="M22" s="324">
        <v>42773.996709999999</v>
      </c>
      <c r="N22" s="324">
        <v>130600.58989</v>
      </c>
      <c r="O22" s="324">
        <v>3691528.4880500003</v>
      </c>
      <c r="P22" s="324">
        <v>3039613.82259</v>
      </c>
      <c r="Q22" s="324">
        <v>548455.24596000009</v>
      </c>
      <c r="R22" s="325">
        <v>3588069.06855</v>
      </c>
      <c r="S22" s="7"/>
      <c r="T22" s="7"/>
      <c r="U22" s="7"/>
      <c r="V22" s="7"/>
      <c r="W22" s="7"/>
      <c r="X22" s="7"/>
      <c r="Y22" s="7"/>
      <c r="Z22" s="7"/>
      <c r="AA22" s="7"/>
      <c r="AB22" s="7"/>
    </row>
    <row r="23" spans="1:28" s="295" customFormat="1">
      <c r="A23" s="321"/>
      <c r="B23" s="321"/>
      <c r="C23" s="321"/>
      <c r="D23" s="321"/>
      <c r="E23" s="322">
        <v>107</v>
      </c>
      <c r="F23" s="323">
        <v>119787.52004</v>
      </c>
      <c r="G23" s="324">
        <v>69143.085800000001</v>
      </c>
      <c r="H23" s="324">
        <v>188930.60584</v>
      </c>
      <c r="I23" s="324">
        <v>83425.512370000011</v>
      </c>
      <c r="J23" s="324">
        <v>40643.596850000002</v>
      </c>
      <c r="K23" s="324">
        <v>124069.10922</v>
      </c>
      <c r="L23" s="324">
        <v>917.58244999999999</v>
      </c>
      <c r="M23" s="324">
        <v>1352.67983</v>
      </c>
      <c r="N23" s="324">
        <v>2270.2622799999999</v>
      </c>
      <c r="O23" s="324">
        <v>315269.97733999998</v>
      </c>
      <c r="P23" s="324">
        <v>45.740589999999997</v>
      </c>
      <c r="Q23" s="324">
        <v>7.5081600000000002</v>
      </c>
      <c r="R23" s="325">
        <v>53.248750000000001</v>
      </c>
      <c r="S23" s="7"/>
      <c r="T23" s="7"/>
      <c r="U23" s="7"/>
      <c r="V23" s="7"/>
      <c r="W23" s="7"/>
      <c r="X23" s="7"/>
      <c r="Y23" s="7"/>
      <c r="Z23" s="7"/>
      <c r="AA23" s="7"/>
      <c r="AB23" s="7"/>
    </row>
    <row r="24" spans="1:28" s="295" customFormat="1">
      <c r="A24" s="321"/>
      <c r="B24" s="321"/>
      <c r="C24" s="321"/>
      <c r="D24" s="321"/>
      <c r="E24" s="322">
        <v>639</v>
      </c>
      <c r="F24" s="323">
        <v>19662.639289999999</v>
      </c>
      <c r="G24" s="324">
        <v>16211.934070000001</v>
      </c>
      <c r="H24" s="324">
        <v>35874.573360000002</v>
      </c>
      <c r="I24" s="324">
        <v>76933.235620000007</v>
      </c>
      <c r="J24" s="324">
        <v>36692.555359999998</v>
      </c>
      <c r="K24" s="324">
        <v>113625.79098000001</v>
      </c>
      <c r="L24" s="324">
        <v>1440.96505</v>
      </c>
      <c r="M24" s="324">
        <v>947.98059999999998</v>
      </c>
      <c r="N24" s="324">
        <v>2388.9456500000001</v>
      </c>
      <c r="O24" s="324">
        <v>151889.30999000001</v>
      </c>
      <c r="P24" s="324">
        <v>3.3995700000000002</v>
      </c>
      <c r="Q24" s="324">
        <v>2.4907900000000001</v>
      </c>
      <c r="R24" s="325">
        <v>5.8903599999999994</v>
      </c>
      <c r="S24" s="7"/>
      <c r="T24" s="7"/>
      <c r="U24" s="7"/>
      <c r="V24" s="7"/>
      <c r="W24" s="7"/>
      <c r="X24" s="7"/>
      <c r="Y24" s="7"/>
      <c r="Z24" s="7"/>
      <c r="AA24" s="7"/>
      <c r="AB24" s="7"/>
    </row>
    <row r="25" spans="1:28" s="295" customFormat="1">
      <c r="A25" s="321"/>
      <c r="B25" s="321"/>
      <c r="C25" s="321"/>
      <c r="D25" s="321"/>
      <c r="E25" s="322">
        <v>687</v>
      </c>
      <c r="F25" s="323">
        <v>24764.979299999999</v>
      </c>
      <c r="G25" s="324">
        <v>40634.935100000002</v>
      </c>
      <c r="H25" s="324">
        <v>65399.914400000001</v>
      </c>
      <c r="I25" s="324">
        <v>1872.92795</v>
      </c>
      <c r="J25" s="324">
        <v>3350.5395199999998</v>
      </c>
      <c r="K25" s="324">
        <v>5223.4674699999996</v>
      </c>
      <c r="L25" s="324">
        <v>2047.4069500000001</v>
      </c>
      <c r="M25" s="324">
        <v>22879.029019999998</v>
      </c>
      <c r="N25" s="324">
        <v>24926.435969999999</v>
      </c>
      <c r="O25" s="324">
        <v>95549.817840000003</v>
      </c>
      <c r="P25" s="324">
        <v>0</v>
      </c>
      <c r="Q25" s="324">
        <v>0</v>
      </c>
      <c r="R25" s="325">
        <v>0</v>
      </c>
      <c r="S25" s="7"/>
      <c r="T25" s="7"/>
      <c r="U25" s="7"/>
      <c r="V25" s="7"/>
      <c r="W25" s="7"/>
      <c r="X25" s="7"/>
      <c r="Y25" s="7"/>
      <c r="Z25" s="7"/>
      <c r="AA25" s="7"/>
      <c r="AB25" s="7"/>
    </row>
    <row r="26" spans="1:28" s="295" customFormat="1">
      <c r="A26" s="321"/>
      <c r="B26" s="321"/>
      <c r="C26" s="321"/>
      <c r="D26" s="316" t="s">
        <v>187</v>
      </c>
      <c r="E26" s="317">
        <v>110</v>
      </c>
      <c r="F26" s="318">
        <v>80237.074840000001</v>
      </c>
      <c r="G26" s="319">
        <v>62261.807139999997</v>
      </c>
      <c r="H26" s="319">
        <v>142498.88197999998</v>
      </c>
      <c r="I26" s="319">
        <v>273429.23727999994</v>
      </c>
      <c r="J26" s="319">
        <v>171383.09513999999</v>
      </c>
      <c r="K26" s="319">
        <v>444812.33241999999</v>
      </c>
      <c r="L26" s="319">
        <v>4703.5450700000001</v>
      </c>
      <c r="M26" s="319">
        <v>3167.05465</v>
      </c>
      <c r="N26" s="319">
        <v>7870.5997200000002</v>
      </c>
      <c r="O26" s="319">
        <v>595181.81412</v>
      </c>
      <c r="P26" s="319">
        <v>51.490910000000007</v>
      </c>
      <c r="Q26" s="319">
        <v>13.38278</v>
      </c>
      <c r="R26" s="320">
        <v>64.873689999999996</v>
      </c>
      <c r="S26" s="7"/>
      <c r="T26" s="7"/>
      <c r="U26" s="7"/>
      <c r="V26" s="7"/>
      <c r="W26" s="7"/>
      <c r="X26" s="7"/>
      <c r="Y26" s="7"/>
      <c r="Z26" s="7"/>
      <c r="AA26" s="7"/>
      <c r="AB26" s="7"/>
    </row>
    <row r="27" spans="1:28" s="295" customFormat="1">
      <c r="A27" s="321"/>
      <c r="B27" s="321"/>
      <c r="C27" s="321"/>
      <c r="D27" s="316" t="s">
        <v>188</v>
      </c>
      <c r="E27" s="317">
        <v>597</v>
      </c>
      <c r="F27" s="318">
        <v>22299.147510000003</v>
      </c>
      <c r="G27" s="319">
        <v>11933.594580000001</v>
      </c>
      <c r="H27" s="319">
        <v>34232.742090000007</v>
      </c>
      <c r="I27" s="319">
        <v>107193.02243000001</v>
      </c>
      <c r="J27" s="319">
        <v>44299.418960000003</v>
      </c>
      <c r="K27" s="319">
        <v>151492.44138999999</v>
      </c>
      <c r="L27" s="319">
        <v>4091.56592</v>
      </c>
      <c r="M27" s="319">
        <v>827.64277000000004</v>
      </c>
      <c r="N27" s="319">
        <v>4919.2086900000004</v>
      </c>
      <c r="O27" s="319">
        <v>190644.39216999998</v>
      </c>
      <c r="P27" s="319">
        <v>9.5372900000000005</v>
      </c>
      <c r="Q27" s="319">
        <v>5.7331899999999996</v>
      </c>
      <c r="R27" s="320">
        <v>15.270479999999999</v>
      </c>
      <c r="S27" s="7"/>
      <c r="T27" s="7"/>
      <c r="U27" s="7"/>
      <c r="V27" s="7"/>
      <c r="W27" s="7"/>
      <c r="X27" s="7"/>
      <c r="Y27" s="7"/>
      <c r="Z27" s="7"/>
      <c r="AA27" s="7"/>
      <c r="AB27" s="7"/>
    </row>
    <row r="28" spans="1:28" s="295" customFormat="1">
      <c r="A28" s="321"/>
      <c r="B28" s="321"/>
      <c r="C28" s="321"/>
      <c r="D28" s="316" t="s">
        <v>189</v>
      </c>
      <c r="E28" s="317">
        <v>455</v>
      </c>
      <c r="F28" s="318">
        <v>22829.897949999999</v>
      </c>
      <c r="G28" s="319">
        <v>9545.9990699999998</v>
      </c>
      <c r="H28" s="319">
        <v>32375.89702</v>
      </c>
      <c r="I28" s="319">
        <v>116291.91764</v>
      </c>
      <c r="J28" s="319">
        <v>37676.519500000002</v>
      </c>
      <c r="K28" s="319">
        <v>153968.43713999999</v>
      </c>
      <c r="L28" s="319">
        <v>2240.6801499999997</v>
      </c>
      <c r="M28" s="319">
        <v>1210.0118200000002</v>
      </c>
      <c r="N28" s="319">
        <v>3450.6919700000003</v>
      </c>
      <c r="O28" s="319">
        <v>189795.02612999998</v>
      </c>
      <c r="P28" s="319">
        <v>13.349540000000001</v>
      </c>
      <c r="Q28" s="319">
        <v>2.004</v>
      </c>
      <c r="R28" s="320">
        <v>15.353540000000001</v>
      </c>
      <c r="S28" s="7"/>
      <c r="T28" s="7"/>
      <c r="U28" s="7"/>
      <c r="V28" s="7"/>
      <c r="W28" s="7"/>
      <c r="X28" s="7"/>
      <c r="Y28" s="7"/>
      <c r="Z28" s="7"/>
      <c r="AA28" s="7"/>
      <c r="AB28" s="7"/>
    </row>
    <row r="29" spans="1:28" s="295" customFormat="1">
      <c r="A29" s="321"/>
      <c r="B29" s="321"/>
      <c r="C29" s="321"/>
      <c r="D29" s="316" t="s">
        <v>62</v>
      </c>
      <c r="E29" s="317">
        <v>113</v>
      </c>
      <c r="F29" s="318">
        <v>39389.553119999997</v>
      </c>
      <c r="G29" s="319">
        <v>32610.660640000002</v>
      </c>
      <c r="H29" s="319">
        <v>72000.213759999999</v>
      </c>
      <c r="I29" s="319">
        <v>157184.304</v>
      </c>
      <c r="J29" s="319">
        <v>40574.790329999996</v>
      </c>
      <c r="K29" s="319">
        <v>197759.09433000002</v>
      </c>
      <c r="L29" s="319">
        <v>1739.4288600000002</v>
      </c>
      <c r="M29" s="319">
        <v>983.06892000000005</v>
      </c>
      <c r="N29" s="319">
        <v>2722.4977799999997</v>
      </c>
      <c r="O29" s="319">
        <v>272481.80586999998</v>
      </c>
      <c r="P29" s="319">
        <v>33.672910000000002</v>
      </c>
      <c r="Q29" s="319">
        <v>9.1908899999999996</v>
      </c>
      <c r="R29" s="320">
        <v>42.863800000000005</v>
      </c>
      <c r="S29" s="7"/>
      <c r="T29" s="7"/>
      <c r="U29" s="7"/>
      <c r="V29" s="7"/>
      <c r="W29" s="7"/>
      <c r="X29" s="7"/>
      <c r="Y29" s="7"/>
      <c r="Z29" s="7"/>
      <c r="AA29" s="7"/>
      <c r="AB29" s="7"/>
    </row>
    <row r="30" spans="1:28" s="295" customFormat="1">
      <c r="A30" s="321"/>
      <c r="B30" s="321"/>
      <c r="C30" s="321"/>
      <c r="D30" s="316" t="s">
        <v>190</v>
      </c>
      <c r="E30" s="317">
        <v>528</v>
      </c>
      <c r="F30" s="318">
        <v>18837.147420000001</v>
      </c>
      <c r="G30" s="319">
        <v>12198.082990000001</v>
      </c>
      <c r="H30" s="319">
        <v>31035.23041</v>
      </c>
      <c r="I30" s="319">
        <v>127741.24942000001</v>
      </c>
      <c r="J30" s="319">
        <v>62569.889649999997</v>
      </c>
      <c r="K30" s="319">
        <v>190311.13907</v>
      </c>
      <c r="L30" s="319">
        <v>2940.3605200000002</v>
      </c>
      <c r="M30" s="319">
        <v>1584.5395700000001</v>
      </c>
      <c r="N30" s="319">
        <v>4524.9000900000001</v>
      </c>
      <c r="O30" s="319">
        <v>225871.26957</v>
      </c>
      <c r="P30" s="319">
        <v>26.996830000000003</v>
      </c>
      <c r="Q30" s="319">
        <v>1.85267</v>
      </c>
      <c r="R30" s="320">
        <v>28.849499999999999</v>
      </c>
      <c r="S30" s="7"/>
      <c r="T30" s="7"/>
      <c r="U30" s="7"/>
      <c r="V30" s="7"/>
      <c r="W30" s="7"/>
      <c r="X30" s="7"/>
      <c r="Y30" s="7"/>
      <c r="Z30" s="7"/>
      <c r="AA30" s="7"/>
      <c r="AB30" s="7"/>
    </row>
    <row r="31" spans="1:28" s="295" customFormat="1">
      <c r="A31" s="321"/>
      <c r="B31" s="321"/>
      <c r="C31" s="321"/>
      <c r="D31" s="316" t="s">
        <v>191</v>
      </c>
      <c r="E31" s="317">
        <v>649</v>
      </c>
      <c r="F31" s="318">
        <v>7813.7728799999995</v>
      </c>
      <c r="G31" s="319">
        <v>3000.10923</v>
      </c>
      <c r="H31" s="319">
        <v>10813.882109999999</v>
      </c>
      <c r="I31" s="319">
        <v>49544.732560000004</v>
      </c>
      <c r="J31" s="319">
        <v>19845.275710000002</v>
      </c>
      <c r="K31" s="319">
        <v>69390.008269999991</v>
      </c>
      <c r="L31" s="319">
        <v>1205.9595400000001</v>
      </c>
      <c r="M31" s="319">
        <v>384.01</v>
      </c>
      <c r="N31" s="319">
        <v>1589.9695400000001</v>
      </c>
      <c r="O31" s="319">
        <v>81793.859920000003</v>
      </c>
      <c r="P31" s="319">
        <v>2.18954</v>
      </c>
      <c r="Q31" s="319">
        <v>0.41870999999999997</v>
      </c>
      <c r="R31" s="320">
        <v>2.60825</v>
      </c>
      <c r="S31" s="7"/>
      <c r="T31" s="7"/>
      <c r="U31" s="7"/>
      <c r="V31" s="7"/>
      <c r="W31" s="7"/>
      <c r="X31" s="7"/>
      <c r="Y31" s="7"/>
      <c r="Z31" s="7"/>
      <c r="AA31" s="7"/>
      <c r="AB31" s="7"/>
    </row>
    <row r="32" spans="1:28" s="295" customFormat="1">
      <c r="A32" s="321"/>
      <c r="B32" s="321"/>
      <c r="C32" s="321"/>
      <c r="D32" s="316" t="s">
        <v>192</v>
      </c>
      <c r="E32" s="317">
        <v>660</v>
      </c>
      <c r="F32" s="318">
        <v>6350.0898699999998</v>
      </c>
      <c r="G32" s="319">
        <v>10933.483320000001</v>
      </c>
      <c r="H32" s="319">
        <v>17283.573190000003</v>
      </c>
      <c r="I32" s="319">
        <v>43986.649600000004</v>
      </c>
      <c r="J32" s="319">
        <v>17839.107019999999</v>
      </c>
      <c r="K32" s="319">
        <v>61825.75662</v>
      </c>
      <c r="L32" s="319">
        <v>1411.9304999999999</v>
      </c>
      <c r="M32" s="319">
        <v>1381.94109</v>
      </c>
      <c r="N32" s="319">
        <v>2793.8715899999997</v>
      </c>
      <c r="O32" s="319">
        <v>81903.201400000005</v>
      </c>
      <c r="P32" s="319">
        <v>1.4274800000000001</v>
      </c>
      <c r="Q32" s="319">
        <v>0.74060999999999999</v>
      </c>
      <c r="R32" s="320">
        <v>2.1680900000000003</v>
      </c>
      <c r="S32" s="7"/>
      <c r="T32" s="7"/>
      <c r="U32" s="7"/>
      <c r="V32" s="7"/>
      <c r="W32" s="7"/>
      <c r="X32" s="7"/>
      <c r="Y32" s="7"/>
      <c r="Z32" s="7"/>
      <c r="AA32" s="7"/>
      <c r="AB32" s="7"/>
    </row>
    <row r="33" spans="1:28" s="295" customFormat="1">
      <c r="A33" s="321"/>
      <c r="B33" s="321"/>
      <c r="C33" s="321"/>
      <c r="D33" s="316" t="s">
        <v>193</v>
      </c>
      <c r="E33" s="317">
        <v>393</v>
      </c>
      <c r="F33" s="318">
        <v>30484.808399999998</v>
      </c>
      <c r="G33" s="319">
        <v>72400.303290000011</v>
      </c>
      <c r="H33" s="319">
        <v>102885.11168999999</v>
      </c>
      <c r="I33" s="319">
        <v>104667.57023</v>
      </c>
      <c r="J33" s="319">
        <v>91158.571859999996</v>
      </c>
      <c r="K33" s="319">
        <v>195826.14209000001</v>
      </c>
      <c r="L33" s="319">
        <v>1928.92985</v>
      </c>
      <c r="M33" s="319">
        <v>2797.2760499999999</v>
      </c>
      <c r="N33" s="319">
        <v>4726.2058999999999</v>
      </c>
      <c r="O33" s="319">
        <v>303437.45968000003</v>
      </c>
      <c r="P33" s="319">
        <v>8.6510400000000001</v>
      </c>
      <c r="Q33" s="319">
        <v>5.6273500000000007</v>
      </c>
      <c r="R33" s="320">
        <v>14.27839</v>
      </c>
      <c r="S33" s="7"/>
      <c r="T33" s="7"/>
      <c r="U33" s="7"/>
      <c r="V33" s="7"/>
      <c r="W33" s="7"/>
      <c r="X33" s="7"/>
      <c r="Y33" s="7"/>
      <c r="Z33" s="7"/>
      <c r="AA33" s="7"/>
      <c r="AB33" s="7"/>
    </row>
    <row r="34" spans="1:28" s="295" customFormat="1">
      <c r="A34" s="321"/>
      <c r="B34" s="321"/>
      <c r="C34" s="321"/>
      <c r="D34" s="316" t="s">
        <v>194</v>
      </c>
      <c r="E34" s="317">
        <v>678</v>
      </c>
      <c r="F34" s="318">
        <v>16926.338899999999</v>
      </c>
      <c r="G34" s="319">
        <v>8933.657580000001</v>
      </c>
      <c r="H34" s="319">
        <v>25859.996480000002</v>
      </c>
      <c r="I34" s="319">
        <v>53654.198320000003</v>
      </c>
      <c r="J34" s="319">
        <v>16388.738560000002</v>
      </c>
      <c r="K34" s="319">
        <v>70042.936879999994</v>
      </c>
      <c r="L34" s="319">
        <v>1396.4558400000001</v>
      </c>
      <c r="M34" s="319">
        <v>556.23811000000001</v>
      </c>
      <c r="N34" s="319">
        <v>1952.6939499999999</v>
      </c>
      <c r="O34" s="319">
        <v>97855.627309999996</v>
      </c>
      <c r="P34" s="319">
        <v>19.422779999999999</v>
      </c>
      <c r="Q34" s="319">
        <v>10.91112</v>
      </c>
      <c r="R34" s="320">
        <v>30.3339</v>
      </c>
      <c r="S34" s="7"/>
      <c r="T34" s="7"/>
      <c r="U34" s="7"/>
      <c r="V34" s="7"/>
      <c r="W34" s="7"/>
      <c r="X34" s="7"/>
      <c r="Y34" s="7"/>
      <c r="Z34" s="7"/>
      <c r="AA34" s="7"/>
      <c r="AB34" s="7"/>
    </row>
    <row r="35" spans="1:28" s="295" customFormat="1">
      <c r="A35" s="321"/>
      <c r="B35" s="321"/>
      <c r="C35" s="316" t="s">
        <v>195</v>
      </c>
      <c r="D35" s="316" t="s">
        <v>195</v>
      </c>
      <c r="E35" s="317">
        <v>115</v>
      </c>
      <c r="F35" s="318">
        <v>14436.68844</v>
      </c>
      <c r="G35" s="319">
        <v>6275.3134500000006</v>
      </c>
      <c r="H35" s="319">
        <v>20712.00189</v>
      </c>
      <c r="I35" s="319">
        <v>76194.024700000009</v>
      </c>
      <c r="J35" s="319">
        <v>29549.645250000001</v>
      </c>
      <c r="K35" s="319">
        <v>105743.66995</v>
      </c>
      <c r="L35" s="319">
        <v>679.91332</v>
      </c>
      <c r="M35" s="319">
        <v>205.83735000000001</v>
      </c>
      <c r="N35" s="319">
        <v>885.75067000000001</v>
      </c>
      <c r="O35" s="319">
        <v>127341.42251</v>
      </c>
      <c r="P35" s="319">
        <v>34322.773159999997</v>
      </c>
      <c r="Q35" s="319">
        <v>1881.5776699999999</v>
      </c>
      <c r="R35" s="320">
        <v>36204.350829999996</v>
      </c>
      <c r="S35" s="7"/>
      <c r="T35" s="7"/>
      <c r="U35" s="7"/>
      <c r="V35" s="7"/>
      <c r="W35" s="7"/>
      <c r="X35" s="7"/>
      <c r="Y35" s="7"/>
      <c r="Z35" s="7"/>
      <c r="AA35" s="7"/>
      <c r="AB35" s="7"/>
    </row>
    <row r="36" spans="1:28" s="295" customFormat="1">
      <c r="A36" s="321"/>
      <c r="B36" s="321"/>
      <c r="C36" s="316" t="s">
        <v>196</v>
      </c>
      <c r="D36" s="316" t="s">
        <v>197</v>
      </c>
      <c r="E36" s="317">
        <v>464</v>
      </c>
      <c r="F36" s="318">
        <v>24583.829890000001</v>
      </c>
      <c r="G36" s="319">
        <v>5638.9969700000001</v>
      </c>
      <c r="H36" s="319">
        <v>30222.826860000001</v>
      </c>
      <c r="I36" s="319">
        <v>115889.59364000001</v>
      </c>
      <c r="J36" s="319">
        <v>29887.784</v>
      </c>
      <c r="K36" s="319">
        <v>145777.37763999999</v>
      </c>
      <c r="L36" s="319">
        <v>878.80411000000004</v>
      </c>
      <c r="M36" s="319">
        <v>11.251290000000001</v>
      </c>
      <c r="N36" s="319">
        <v>890.05540000000008</v>
      </c>
      <c r="O36" s="319">
        <v>176890.2599</v>
      </c>
      <c r="P36" s="319">
        <v>36403.617899999997</v>
      </c>
      <c r="Q36" s="319">
        <v>143.47029000000001</v>
      </c>
      <c r="R36" s="320">
        <v>36547.088189999995</v>
      </c>
      <c r="S36" s="7"/>
      <c r="T36" s="7"/>
      <c r="U36" s="7"/>
      <c r="V36" s="7"/>
      <c r="W36" s="7"/>
      <c r="X36" s="7"/>
      <c r="Y36" s="7"/>
      <c r="Z36" s="7"/>
      <c r="AA36" s="7"/>
      <c r="AB36" s="7"/>
    </row>
    <row r="37" spans="1:28" s="295" customFormat="1">
      <c r="A37" s="321"/>
      <c r="B37" s="321"/>
      <c r="C37" s="316" t="s">
        <v>198</v>
      </c>
      <c r="D37" s="316" t="s">
        <v>199</v>
      </c>
      <c r="E37" s="317">
        <v>119</v>
      </c>
      <c r="F37" s="318">
        <v>28392.56436</v>
      </c>
      <c r="G37" s="319">
        <v>11309.785749999999</v>
      </c>
      <c r="H37" s="319">
        <v>39702.350109999999</v>
      </c>
      <c r="I37" s="319">
        <v>91224.270829999994</v>
      </c>
      <c r="J37" s="319">
        <v>34231.361920000003</v>
      </c>
      <c r="K37" s="319">
        <v>125455.63275</v>
      </c>
      <c r="L37" s="319">
        <v>2415.95496</v>
      </c>
      <c r="M37" s="319">
        <v>1395.5002199999999</v>
      </c>
      <c r="N37" s="319">
        <v>3811.4551800000004</v>
      </c>
      <c r="O37" s="319">
        <v>168969.43803999998</v>
      </c>
      <c r="P37" s="319">
        <v>36842.892070000002</v>
      </c>
      <c r="Q37" s="319">
        <v>2070.5215400000002</v>
      </c>
      <c r="R37" s="320">
        <v>38913.413609999996</v>
      </c>
      <c r="S37" s="7"/>
      <c r="T37" s="7"/>
      <c r="U37" s="7"/>
      <c r="V37" s="7"/>
      <c r="W37" s="7"/>
      <c r="X37" s="7"/>
      <c r="Y37" s="7"/>
      <c r="Z37" s="7"/>
      <c r="AA37" s="7"/>
      <c r="AB37" s="7"/>
    </row>
    <row r="38" spans="1:28" s="295" customFormat="1">
      <c r="A38" s="321"/>
      <c r="B38" s="316" t="s">
        <v>6</v>
      </c>
      <c r="C38" s="316" t="s">
        <v>200</v>
      </c>
      <c r="D38" s="316" t="s">
        <v>6</v>
      </c>
      <c r="E38" s="317">
        <v>59</v>
      </c>
      <c r="F38" s="318">
        <v>113113.92147</v>
      </c>
      <c r="G38" s="319">
        <v>22887.766190000002</v>
      </c>
      <c r="H38" s="319">
        <v>136001.68766</v>
      </c>
      <c r="I38" s="319">
        <v>299781.96172000002</v>
      </c>
      <c r="J38" s="319">
        <v>50534.433369999999</v>
      </c>
      <c r="K38" s="319">
        <v>350316.39508999995</v>
      </c>
      <c r="L38" s="319">
        <v>5786.9184000000005</v>
      </c>
      <c r="M38" s="319">
        <v>850.56626000000006</v>
      </c>
      <c r="N38" s="319">
        <v>6637.4846600000001</v>
      </c>
      <c r="O38" s="319">
        <v>492955.56741000002</v>
      </c>
      <c r="P38" s="319">
        <v>310716.19047000003</v>
      </c>
      <c r="Q38" s="319">
        <v>9263.4380000000001</v>
      </c>
      <c r="R38" s="320">
        <v>319979.62847000005</v>
      </c>
      <c r="S38" s="7"/>
      <c r="T38" s="7"/>
      <c r="U38" s="7"/>
      <c r="V38" s="7"/>
      <c r="W38" s="7"/>
      <c r="X38" s="7"/>
      <c r="Y38" s="7"/>
      <c r="Z38" s="7"/>
      <c r="AA38" s="7"/>
      <c r="AB38" s="7"/>
    </row>
    <row r="39" spans="1:28" s="295" customFormat="1">
      <c r="A39" s="321"/>
      <c r="B39" s="321"/>
      <c r="C39" s="321"/>
      <c r="D39" s="321"/>
      <c r="E39" s="322">
        <v>691</v>
      </c>
      <c r="F39" s="323">
        <v>6162.3019000000004</v>
      </c>
      <c r="G39" s="324">
        <v>354.30099999999999</v>
      </c>
      <c r="H39" s="324">
        <v>6516.6029000000008</v>
      </c>
      <c r="I39" s="324">
        <v>39637.370450000002</v>
      </c>
      <c r="J39" s="324">
        <v>2177.0085800000002</v>
      </c>
      <c r="K39" s="324">
        <v>41814.379030000004</v>
      </c>
      <c r="L39" s="324">
        <v>13.65607</v>
      </c>
      <c r="M39" s="324">
        <v>7.7301599999999997</v>
      </c>
      <c r="N39" s="324">
        <v>21.386230000000001</v>
      </c>
      <c r="O39" s="324">
        <v>48352.368159999998</v>
      </c>
      <c r="P39" s="324">
        <v>2.0245899999999999</v>
      </c>
      <c r="Q39" s="324">
        <v>0.12865000000000001</v>
      </c>
      <c r="R39" s="325">
        <v>2.1532399999999998</v>
      </c>
      <c r="S39" s="7"/>
      <c r="T39" s="7"/>
      <c r="U39" s="7"/>
      <c r="V39" s="7"/>
      <c r="W39" s="7"/>
      <c r="X39" s="7"/>
      <c r="Y39" s="7"/>
      <c r="Z39" s="7"/>
      <c r="AA39" s="7"/>
      <c r="AB39" s="7"/>
    </row>
    <row r="40" spans="1:28" s="295" customFormat="1">
      <c r="A40" s="321"/>
      <c r="B40" s="316" t="s">
        <v>7</v>
      </c>
      <c r="C40" s="316" t="s">
        <v>7</v>
      </c>
      <c r="D40" s="316" t="s">
        <v>7</v>
      </c>
      <c r="E40" s="317">
        <v>4</v>
      </c>
      <c r="F40" s="318">
        <v>141283.80749000001</v>
      </c>
      <c r="G40" s="319">
        <v>64717.729209999998</v>
      </c>
      <c r="H40" s="319">
        <v>206001.5367</v>
      </c>
      <c r="I40" s="319">
        <v>485977.01880000002</v>
      </c>
      <c r="J40" s="319">
        <v>87339.095589999997</v>
      </c>
      <c r="K40" s="319">
        <v>573316.11439</v>
      </c>
      <c r="L40" s="319">
        <v>15958.184999999999</v>
      </c>
      <c r="M40" s="319">
        <v>6744.7879199999998</v>
      </c>
      <c r="N40" s="319">
        <v>22702.97292</v>
      </c>
      <c r="O40" s="319">
        <v>802020.62401000003</v>
      </c>
      <c r="P40" s="319">
        <v>388218.06133</v>
      </c>
      <c r="Q40" s="319">
        <v>53844.181280000004</v>
      </c>
      <c r="R40" s="320">
        <v>442062.24261000002</v>
      </c>
      <c r="S40" s="7"/>
      <c r="T40" s="7"/>
      <c r="U40" s="7"/>
      <c r="V40" s="7"/>
      <c r="W40" s="7"/>
      <c r="X40" s="7"/>
      <c r="Y40" s="7"/>
      <c r="Z40" s="7"/>
      <c r="AA40" s="7"/>
      <c r="AB40" s="7"/>
    </row>
    <row r="41" spans="1:28" s="295" customFormat="1">
      <c r="A41" s="321"/>
      <c r="B41" s="321"/>
      <c r="C41" s="321"/>
      <c r="D41" s="321"/>
      <c r="E41" s="322">
        <v>488</v>
      </c>
      <c r="F41" s="323">
        <v>8893.359550000001</v>
      </c>
      <c r="G41" s="324">
        <v>2062.0408700000003</v>
      </c>
      <c r="H41" s="324">
        <v>10955.40042</v>
      </c>
      <c r="I41" s="324">
        <v>53841.523959999999</v>
      </c>
      <c r="J41" s="324">
        <v>8298.5983300000007</v>
      </c>
      <c r="K41" s="324">
        <v>62140.122289999999</v>
      </c>
      <c r="L41" s="324">
        <v>403.44016999999997</v>
      </c>
      <c r="M41" s="324">
        <v>131.34975</v>
      </c>
      <c r="N41" s="324">
        <v>534.78992000000005</v>
      </c>
      <c r="O41" s="324">
        <v>73630.31263</v>
      </c>
      <c r="P41" s="324">
        <v>20.43759</v>
      </c>
      <c r="Q41" s="324">
        <v>0.40917999999999999</v>
      </c>
      <c r="R41" s="325">
        <v>20.846769999999999</v>
      </c>
      <c r="S41" s="7"/>
      <c r="T41" s="7"/>
      <c r="U41" s="7"/>
      <c r="V41" s="7"/>
      <c r="W41" s="7"/>
      <c r="X41" s="7"/>
      <c r="Y41" s="7"/>
      <c r="Z41" s="7"/>
      <c r="AA41" s="7"/>
      <c r="AB41" s="7"/>
    </row>
    <row r="42" spans="1:28" s="295" customFormat="1">
      <c r="A42" s="321"/>
      <c r="B42" s="321"/>
      <c r="C42" s="321"/>
      <c r="D42" s="321"/>
      <c r="E42" s="322">
        <v>384</v>
      </c>
      <c r="F42" s="323">
        <v>14037.59656</v>
      </c>
      <c r="G42" s="324">
        <v>8132.0706799999998</v>
      </c>
      <c r="H42" s="324">
        <v>22169.667239999999</v>
      </c>
      <c r="I42" s="324">
        <v>81125.790580000001</v>
      </c>
      <c r="J42" s="324">
        <v>20401.414390000002</v>
      </c>
      <c r="K42" s="324">
        <v>101527.20496999999</v>
      </c>
      <c r="L42" s="324">
        <v>739.24126999999999</v>
      </c>
      <c r="M42" s="324">
        <v>395.07420000000002</v>
      </c>
      <c r="N42" s="324">
        <v>1134.31547</v>
      </c>
      <c r="O42" s="324">
        <v>124831.18768</v>
      </c>
      <c r="P42" s="324">
        <v>6.5953299999999997</v>
      </c>
      <c r="Q42" s="324">
        <v>2.47126</v>
      </c>
      <c r="R42" s="325">
        <v>9.0665899999999997</v>
      </c>
      <c r="S42" s="7"/>
      <c r="T42" s="7"/>
      <c r="U42" s="7"/>
      <c r="V42" s="7"/>
      <c r="W42" s="7"/>
      <c r="X42" s="7"/>
      <c r="Y42" s="7"/>
      <c r="Z42" s="7"/>
      <c r="AA42" s="7"/>
      <c r="AB42" s="7"/>
    </row>
    <row r="43" spans="1:28" s="295" customFormat="1">
      <c r="A43" s="321"/>
      <c r="B43" s="321"/>
      <c r="C43" s="316" t="s">
        <v>201</v>
      </c>
      <c r="D43" s="316" t="s">
        <v>201</v>
      </c>
      <c r="E43" s="317">
        <v>627</v>
      </c>
      <c r="F43" s="318">
        <v>9799.444300000001</v>
      </c>
      <c r="G43" s="319">
        <v>101.09863</v>
      </c>
      <c r="H43" s="319">
        <v>9900.5429299999996</v>
      </c>
      <c r="I43" s="319">
        <v>61287.473279999998</v>
      </c>
      <c r="J43" s="319">
        <v>4665.4185199999993</v>
      </c>
      <c r="K43" s="319">
        <v>65952.891799999998</v>
      </c>
      <c r="L43" s="319">
        <v>122.62571000000001</v>
      </c>
      <c r="M43" s="319">
        <v>29.815259999999999</v>
      </c>
      <c r="N43" s="319">
        <v>152.44096999999999</v>
      </c>
      <c r="O43" s="319">
        <v>76005.875700000004</v>
      </c>
      <c r="P43" s="319">
        <v>56204.789790000003</v>
      </c>
      <c r="Q43" s="319">
        <v>36.964779999999998</v>
      </c>
      <c r="R43" s="320">
        <v>56241.754569999997</v>
      </c>
      <c r="S43" s="7"/>
      <c r="T43" s="7"/>
      <c r="U43" s="7"/>
      <c r="V43" s="7"/>
      <c r="W43" s="7"/>
      <c r="X43" s="7"/>
      <c r="Y43" s="7"/>
      <c r="Z43" s="7"/>
      <c r="AA43" s="7"/>
      <c r="AB43" s="7"/>
    </row>
    <row r="44" spans="1:28" s="295" customFormat="1">
      <c r="A44" s="321"/>
      <c r="B44" s="321"/>
      <c r="C44" s="316" t="s">
        <v>202</v>
      </c>
      <c r="D44" s="316" t="s">
        <v>202</v>
      </c>
      <c r="E44" s="317">
        <v>9</v>
      </c>
      <c r="F44" s="318">
        <v>94169.503879999989</v>
      </c>
      <c r="G44" s="319">
        <v>21064.416809999999</v>
      </c>
      <c r="H44" s="319">
        <v>115233.92069</v>
      </c>
      <c r="I44" s="319">
        <v>173860.61068000001</v>
      </c>
      <c r="J44" s="319">
        <v>17579.74984</v>
      </c>
      <c r="K44" s="319">
        <v>191440.36052000002</v>
      </c>
      <c r="L44" s="319">
        <v>1906.00893</v>
      </c>
      <c r="M44" s="319">
        <v>1039.4234200000001</v>
      </c>
      <c r="N44" s="319">
        <v>2945.43235</v>
      </c>
      <c r="O44" s="319">
        <v>309619.71356</v>
      </c>
      <c r="P44" s="319">
        <v>287660.62507000001</v>
      </c>
      <c r="Q44" s="319">
        <v>4560.0097400000004</v>
      </c>
      <c r="R44" s="320">
        <v>292220.63481000002</v>
      </c>
      <c r="S44" s="7"/>
      <c r="T44" s="7"/>
      <c r="U44" s="7"/>
      <c r="V44" s="7"/>
      <c r="W44" s="7"/>
      <c r="X44" s="7"/>
      <c r="Y44" s="7"/>
      <c r="Z44" s="7"/>
      <c r="AA44" s="7"/>
      <c r="AB44" s="7"/>
    </row>
    <row r="45" spans="1:28" s="295" customFormat="1">
      <c r="A45" s="321"/>
      <c r="B45" s="316" t="s">
        <v>8</v>
      </c>
      <c r="C45" s="316" t="s">
        <v>203</v>
      </c>
      <c r="D45" s="316" t="s">
        <v>92</v>
      </c>
      <c r="E45" s="317">
        <v>323</v>
      </c>
      <c r="F45" s="318">
        <v>27562.111440000001</v>
      </c>
      <c r="G45" s="319">
        <v>13784.730380000001</v>
      </c>
      <c r="H45" s="319">
        <v>41346.841820000001</v>
      </c>
      <c r="I45" s="319">
        <v>102457.57168000001</v>
      </c>
      <c r="J45" s="319">
        <v>36657.697919999999</v>
      </c>
      <c r="K45" s="319">
        <v>139115.2696</v>
      </c>
      <c r="L45" s="319">
        <v>3396.0030000000002</v>
      </c>
      <c r="M45" s="319">
        <v>1775.93732</v>
      </c>
      <c r="N45" s="319">
        <v>5171.9403200000006</v>
      </c>
      <c r="O45" s="319">
        <v>185634.05174</v>
      </c>
      <c r="P45" s="319">
        <v>50.941160000000004</v>
      </c>
      <c r="Q45" s="319">
        <v>9.4846900000000005</v>
      </c>
      <c r="R45" s="320">
        <v>60.425849999999997</v>
      </c>
      <c r="S45" s="7"/>
      <c r="T45" s="7"/>
      <c r="U45" s="7"/>
      <c r="V45" s="7"/>
      <c r="W45" s="7"/>
      <c r="X45" s="7"/>
      <c r="Y45" s="7"/>
      <c r="Z45" s="7"/>
      <c r="AA45" s="7"/>
      <c r="AB45" s="7"/>
    </row>
    <row r="46" spans="1:28" s="295" customFormat="1">
      <c r="A46" s="321"/>
      <c r="B46" s="321"/>
      <c r="C46" s="321"/>
      <c r="D46" s="321"/>
      <c r="E46" s="322">
        <v>505</v>
      </c>
      <c r="F46" s="323">
        <v>16748.67008</v>
      </c>
      <c r="G46" s="324">
        <v>18260.23287</v>
      </c>
      <c r="H46" s="324">
        <v>35008.902950000003</v>
      </c>
      <c r="I46" s="324">
        <v>67154.542170000001</v>
      </c>
      <c r="J46" s="324">
        <v>42334.166189999996</v>
      </c>
      <c r="K46" s="324">
        <v>109488.70836</v>
      </c>
      <c r="L46" s="324">
        <v>1363.4418500000002</v>
      </c>
      <c r="M46" s="324">
        <v>1361.7888</v>
      </c>
      <c r="N46" s="324">
        <v>2725.23065</v>
      </c>
      <c r="O46" s="324">
        <v>147222.84196000002</v>
      </c>
      <c r="P46" s="324">
        <v>14.28543</v>
      </c>
      <c r="Q46" s="324">
        <v>12.54368</v>
      </c>
      <c r="R46" s="325">
        <v>26.82911</v>
      </c>
      <c r="S46" s="7"/>
      <c r="T46" s="7"/>
      <c r="U46" s="7"/>
      <c r="V46" s="7"/>
      <c r="W46" s="7"/>
      <c r="X46" s="7"/>
      <c r="Y46" s="7"/>
      <c r="Z46" s="7"/>
      <c r="AA46" s="7"/>
      <c r="AB46" s="7"/>
    </row>
    <row r="47" spans="1:28" s="295" customFormat="1">
      <c r="A47" s="321"/>
      <c r="B47" s="321"/>
      <c r="C47" s="321"/>
      <c r="D47" s="316" t="s">
        <v>8</v>
      </c>
      <c r="E47" s="317">
        <v>135</v>
      </c>
      <c r="F47" s="318">
        <v>85843.019639999999</v>
      </c>
      <c r="G47" s="319">
        <v>107651.84273</v>
      </c>
      <c r="H47" s="319">
        <v>193494.86237000002</v>
      </c>
      <c r="I47" s="319">
        <v>88237.600739999994</v>
      </c>
      <c r="J47" s="319">
        <v>65492.366000000002</v>
      </c>
      <c r="K47" s="319">
        <v>153729.96674</v>
      </c>
      <c r="L47" s="319">
        <v>3599.5972499999998</v>
      </c>
      <c r="M47" s="319">
        <v>3396.7925699999996</v>
      </c>
      <c r="N47" s="319">
        <v>6996.3898200000003</v>
      </c>
      <c r="O47" s="319">
        <v>354221.21893000003</v>
      </c>
      <c r="P47" s="319">
        <v>31.43113</v>
      </c>
      <c r="Q47" s="319">
        <v>207.44287</v>
      </c>
      <c r="R47" s="320">
        <v>238.874</v>
      </c>
      <c r="S47" s="7"/>
      <c r="T47" s="7"/>
      <c r="U47" s="7"/>
      <c r="V47" s="7"/>
      <c r="W47" s="7"/>
      <c r="X47" s="7"/>
      <c r="Y47" s="7"/>
      <c r="Z47" s="7"/>
      <c r="AA47" s="7"/>
      <c r="AB47" s="7"/>
    </row>
    <row r="48" spans="1:28" s="295" customFormat="1">
      <c r="A48" s="321"/>
      <c r="B48" s="321"/>
      <c r="C48" s="321"/>
      <c r="D48" s="321"/>
      <c r="E48" s="322">
        <v>294</v>
      </c>
      <c r="F48" s="323">
        <v>31184.796890000001</v>
      </c>
      <c r="G48" s="324">
        <v>82800.549060000005</v>
      </c>
      <c r="H48" s="324">
        <v>113985.34595</v>
      </c>
      <c r="I48" s="324">
        <v>81599.078900000008</v>
      </c>
      <c r="J48" s="324">
        <v>43195.944450000003</v>
      </c>
      <c r="K48" s="324">
        <v>124795.02334999999</v>
      </c>
      <c r="L48" s="324">
        <v>3712.3167000000003</v>
      </c>
      <c r="M48" s="324">
        <v>3687.0133100000003</v>
      </c>
      <c r="N48" s="324">
        <v>7399.3300099999997</v>
      </c>
      <c r="O48" s="324">
        <v>246179.69931</v>
      </c>
      <c r="P48" s="324">
        <v>14.804500000000001</v>
      </c>
      <c r="Q48" s="324">
        <v>5.1463999999999999</v>
      </c>
      <c r="R48" s="325">
        <v>19.950900000000001</v>
      </c>
      <c r="S48" s="7"/>
      <c r="T48" s="7"/>
      <c r="U48" s="7"/>
      <c r="V48" s="7"/>
      <c r="W48" s="7"/>
      <c r="X48" s="7"/>
      <c r="Y48" s="7"/>
      <c r="Z48" s="7"/>
      <c r="AA48" s="7"/>
      <c r="AB48" s="7"/>
    </row>
    <row r="49" spans="1:28" s="295" customFormat="1">
      <c r="A49" s="321"/>
      <c r="B49" s="321"/>
      <c r="C49" s="321"/>
      <c r="D49" s="321"/>
      <c r="E49" s="322">
        <v>441</v>
      </c>
      <c r="F49" s="323">
        <v>11901.259480000001</v>
      </c>
      <c r="G49" s="324">
        <v>6739.0887199999997</v>
      </c>
      <c r="H49" s="324">
        <v>18640.3482</v>
      </c>
      <c r="I49" s="324">
        <v>27504.056639999999</v>
      </c>
      <c r="J49" s="324">
        <v>11960.542820000001</v>
      </c>
      <c r="K49" s="324">
        <v>39464.599459999998</v>
      </c>
      <c r="L49" s="324">
        <v>390.28848999999997</v>
      </c>
      <c r="M49" s="324">
        <v>27.311169999999997</v>
      </c>
      <c r="N49" s="324">
        <v>417.59965999999997</v>
      </c>
      <c r="O49" s="324">
        <v>58522.547319999998</v>
      </c>
      <c r="P49" s="324">
        <v>5.34572</v>
      </c>
      <c r="Q49" s="324">
        <v>3.4287199999999998</v>
      </c>
      <c r="R49" s="325">
        <v>8.7744400000000002</v>
      </c>
      <c r="S49" s="7"/>
      <c r="T49" s="7"/>
      <c r="U49" s="7"/>
      <c r="V49" s="7"/>
      <c r="W49" s="7"/>
      <c r="X49" s="7"/>
      <c r="Y49" s="7"/>
      <c r="Z49" s="7"/>
      <c r="AA49" s="7"/>
      <c r="AB49" s="7"/>
    </row>
    <row r="50" spans="1:28" s="295" customFormat="1">
      <c r="A50" s="321"/>
      <c r="B50" s="321"/>
      <c r="C50" s="321"/>
      <c r="D50" s="321"/>
      <c r="E50" s="322">
        <v>494</v>
      </c>
      <c r="F50" s="323">
        <v>37359.94526</v>
      </c>
      <c r="G50" s="324">
        <v>26414.546059999997</v>
      </c>
      <c r="H50" s="324">
        <v>63774.491320000001</v>
      </c>
      <c r="I50" s="324">
        <v>131370.42971</v>
      </c>
      <c r="J50" s="324">
        <v>38774.342109999998</v>
      </c>
      <c r="K50" s="324">
        <v>170144.77181999999</v>
      </c>
      <c r="L50" s="324">
        <v>3604.4845599999999</v>
      </c>
      <c r="M50" s="324">
        <v>2569.9643700000001</v>
      </c>
      <c r="N50" s="324">
        <v>6174.4489299999996</v>
      </c>
      <c r="O50" s="324">
        <v>240093.71206999998</v>
      </c>
      <c r="P50" s="324">
        <v>24.627669999999998</v>
      </c>
      <c r="Q50" s="324">
        <v>19.270810000000001</v>
      </c>
      <c r="R50" s="325">
        <v>43.898480000000006</v>
      </c>
      <c r="S50" s="7"/>
      <c r="T50" s="7"/>
      <c r="U50" s="7"/>
      <c r="V50" s="7"/>
      <c r="W50" s="7"/>
      <c r="X50" s="7"/>
      <c r="Y50" s="7"/>
      <c r="Z50" s="7"/>
      <c r="AA50" s="7"/>
      <c r="AB50" s="7"/>
    </row>
    <row r="51" spans="1:28" s="295" customFormat="1">
      <c r="A51" s="321"/>
      <c r="B51" s="321"/>
      <c r="C51" s="321"/>
      <c r="D51" s="316" t="s">
        <v>96</v>
      </c>
      <c r="E51" s="317">
        <v>509</v>
      </c>
      <c r="F51" s="318">
        <v>28591.367770000001</v>
      </c>
      <c r="G51" s="319">
        <v>5939.25785</v>
      </c>
      <c r="H51" s="319">
        <v>34530.625619999999</v>
      </c>
      <c r="I51" s="319">
        <v>134507.58366999999</v>
      </c>
      <c r="J51" s="319">
        <v>24311.649020000001</v>
      </c>
      <c r="K51" s="319">
        <v>158819.23269</v>
      </c>
      <c r="L51" s="319">
        <v>5164.1983899999996</v>
      </c>
      <c r="M51" s="319">
        <v>727.99216999999999</v>
      </c>
      <c r="N51" s="319">
        <v>5892.19056</v>
      </c>
      <c r="O51" s="319">
        <v>199242.04887</v>
      </c>
      <c r="P51" s="319">
        <v>161.69138000000001</v>
      </c>
      <c r="Q51" s="319">
        <v>22.813200000000002</v>
      </c>
      <c r="R51" s="320">
        <v>184.50457999999998</v>
      </c>
      <c r="S51" s="7"/>
      <c r="T51" s="7"/>
      <c r="U51" s="7"/>
      <c r="V51" s="7"/>
      <c r="W51" s="7"/>
      <c r="X51" s="7"/>
      <c r="Y51" s="7"/>
      <c r="Z51" s="7"/>
      <c r="AA51" s="7"/>
      <c r="AB51" s="7"/>
    </row>
    <row r="52" spans="1:28" s="295" customFormat="1">
      <c r="A52" s="321"/>
      <c r="B52" s="321"/>
      <c r="C52" s="321"/>
      <c r="D52" s="316" t="s">
        <v>95</v>
      </c>
      <c r="E52" s="317">
        <v>139</v>
      </c>
      <c r="F52" s="318">
        <v>312529.37698</v>
      </c>
      <c r="G52" s="319">
        <v>199798.91984000002</v>
      </c>
      <c r="H52" s="319">
        <v>512328.29681999999</v>
      </c>
      <c r="I52" s="319">
        <v>473609.29629000003</v>
      </c>
      <c r="J52" s="319">
        <v>323870.41863999999</v>
      </c>
      <c r="K52" s="319">
        <v>797479.7149299999</v>
      </c>
      <c r="L52" s="319">
        <v>2317197.94618</v>
      </c>
      <c r="M52" s="319">
        <v>1850018.26107</v>
      </c>
      <c r="N52" s="319">
        <v>4167216.20725</v>
      </c>
      <c r="O52" s="319">
        <v>5477024.2189999996</v>
      </c>
      <c r="P52" s="319">
        <v>1544914.9514900001</v>
      </c>
      <c r="Q52" s="319">
        <v>1704300.5319000001</v>
      </c>
      <c r="R52" s="320">
        <v>3249215.4833899997</v>
      </c>
      <c r="S52" s="7"/>
      <c r="T52" s="7"/>
      <c r="U52" s="7"/>
      <c r="V52" s="7"/>
      <c r="W52" s="7"/>
      <c r="X52" s="7"/>
      <c r="Y52" s="7"/>
      <c r="Z52" s="7"/>
      <c r="AA52" s="7"/>
      <c r="AB52" s="7"/>
    </row>
    <row r="53" spans="1:28" s="295" customFormat="1">
      <c r="A53" s="321"/>
      <c r="B53" s="321"/>
      <c r="C53" s="321"/>
      <c r="D53" s="316" t="s">
        <v>204</v>
      </c>
      <c r="E53" s="317">
        <v>584</v>
      </c>
      <c r="F53" s="318">
        <v>187.83279999999999</v>
      </c>
      <c r="G53" s="319">
        <v>0</v>
      </c>
      <c r="H53" s="319">
        <v>187.83279999999999</v>
      </c>
      <c r="I53" s="319">
        <v>3171.47714</v>
      </c>
      <c r="J53" s="319">
        <v>5981.5783300000003</v>
      </c>
      <c r="K53" s="319">
        <v>9153.0554700000012</v>
      </c>
      <c r="L53" s="319">
        <v>68.993899999999996</v>
      </c>
      <c r="M53" s="319">
        <v>1918.6810399999999</v>
      </c>
      <c r="N53" s="319">
        <v>1987.6749399999999</v>
      </c>
      <c r="O53" s="319">
        <v>11328.56321</v>
      </c>
      <c r="P53" s="319">
        <v>0</v>
      </c>
      <c r="Q53" s="319">
        <v>0</v>
      </c>
      <c r="R53" s="320">
        <v>0</v>
      </c>
      <c r="S53" s="7"/>
      <c r="T53" s="7"/>
      <c r="U53" s="7"/>
      <c r="V53" s="7"/>
      <c r="W53" s="7"/>
      <c r="X53" s="7"/>
      <c r="Y53" s="7"/>
      <c r="Z53" s="7"/>
      <c r="AA53" s="7"/>
      <c r="AB53" s="7"/>
    </row>
    <row r="54" spans="1:28" s="295" customFormat="1">
      <c r="A54" s="321"/>
      <c r="B54" s="316" t="s">
        <v>9</v>
      </c>
      <c r="C54" s="316" t="s">
        <v>205</v>
      </c>
      <c r="D54" s="316" t="s">
        <v>206</v>
      </c>
      <c r="E54" s="317">
        <v>466</v>
      </c>
      <c r="F54" s="318">
        <v>21048.56826</v>
      </c>
      <c r="G54" s="319">
        <v>12745.054279999998</v>
      </c>
      <c r="H54" s="319">
        <v>33793.622539999997</v>
      </c>
      <c r="I54" s="319">
        <v>81997.583760000009</v>
      </c>
      <c r="J54" s="319">
        <v>12599.460289999999</v>
      </c>
      <c r="K54" s="319">
        <v>94597.044049999997</v>
      </c>
      <c r="L54" s="319">
        <v>321.73374000000001</v>
      </c>
      <c r="M54" s="319">
        <v>119.89144</v>
      </c>
      <c r="N54" s="319">
        <v>441.62518</v>
      </c>
      <c r="O54" s="319">
        <v>128832.29177</v>
      </c>
      <c r="P54" s="319">
        <v>45049.26713</v>
      </c>
      <c r="Q54" s="319">
        <v>2768.7205400000003</v>
      </c>
      <c r="R54" s="320">
        <v>47817.987670000002</v>
      </c>
      <c r="S54" s="7"/>
      <c r="T54" s="7"/>
      <c r="U54" s="7"/>
      <c r="V54" s="7"/>
      <c r="W54" s="7"/>
      <c r="X54" s="7"/>
      <c r="Y54" s="7"/>
      <c r="Z54" s="7"/>
      <c r="AA54" s="7"/>
      <c r="AB54" s="7"/>
    </row>
    <row r="55" spans="1:28" s="295" customFormat="1">
      <c r="A55" s="321"/>
      <c r="B55" s="321"/>
      <c r="C55" s="316" t="s">
        <v>9</v>
      </c>
      <c r="D55" s="316" t="s">
        <v>9</v>
      </c>
      <c r="E55" s="317">
        <v>97</v>
      </c>
      <c r="F55" s="318">
        <v>205830.10599000001</v>
      </c>
      <c r="G55" s="319">
        <v>87849.040999999997</v>
      </c>
      <c r="H55" s="319">
        <v>293679.14699000004</v>
      </c>
      <c r="I55" s="319">
        <v>600652.85164999997</v>
      </c>
      <c r="J55" s="319">
        <v>326069.41623999999</v>
      </c>
      <c r="K55" s="319">
        <v>926722.26789000002</v>
      </c>
      <c r="L55" s="319">
        <v>14333.61501</v>
      </c>
      <c r="M55" s="319">
        <v>6609.58817</v>
      </c>
      <c r="N55" s="319">
        <v>20943.20318</v>
      </c>
      <c r="O55" s="319">
        <v>1241344.61806</v>
      </c>
      <c r="P55" s="319">
        <v>663570.83905999991</v>
      </c>
      <c r="Q55" s="319">
        <v>41432.042159999997</v>
      </c>
      <c r="R55" s="320">
        <v>705002.88121999998</v>
      </c>
      <c r="S55" s="7"/>
      <c r="T55" s="7"/>
      <c r="U55" s="7"/>
      <c r="V55" s="7"/>
      <c r="W55" s="7"/>
      <c r="X55" s="7"/>
      <c r="Y55" s="7"/>
      <c r="Z55" s="7"/>
      <c r="AA55" s="7"/>
      <c r="AB55" s="7"/>
    </row>
    <row r="56" spans="1:28" s="295" customFormat="1">
      <c r="A56" s="321"/>
      <c r="B56" s="321"/>
      <c r="C56" s="321"/>
      <c r="D56" s="321"/>
      <c r="E56" s="322">
        <v>502</v>
      </c>
      <c r="F56" s="323">
        <v>25553.717989999997</v>
      </c>
      <c r="G56" s="324">
        <v>10116.54097</v>
      </c>
      <c r="H56" s="324">
        <v>35670.258959999999</v>
      </c>
      <c r="I56" s="324">
        <v>87535.553719999996</v>
      </c>
      <c r="J56" s="324">
        <v>40496.897400000002</v>
      </c>
      <c r="K56" s="324">
        <v>128032.45112</v>
      </c>
      <c r="L56" s="324">
        <v>565.89187000000004</v>
      </c>
      <c r="M56" s="324">
        <v>253.02157</v>
      </c>
      <c r="N56" s="324">
        <v>818.91343999999992</v>
      </c>
      <c r="O56" s="324">
        <v>164521.62352000002</v>
      </c>
      <c r="P56" s="324">
        <v>15.204870000000001</v>
      </c>
      <c r="Q56" s="324">
        <v>1.31778</v>
      </c>
      <c r="R56" s="325">
        <v>16.522650000000002</v>
      </c>
      <c r="S56" s="7"/>
      <c r="T56" s="7"/>
      <c r="U56" s="7"/>
      <c r="V56" s="7"/>
      <c r="W56" s="7"/>
      <c r="X56" s="7"/>
      <c r="Y56" s="7"/>
      <c r="Z56" s="7"/>
      <c r="AA56" s="7"/>
      <c r="AB56" s="7"/>
    </row>
    <row r="57" spans="1:28" s="295" customFormat="1">
      <c r="A57" s="321"/>
      <c r="B57" s="321"/>
      <c r="C57" s="321"/>
      <c r="D57" s="321"/>
      <c r="E57" s="322">
        <v>617</v>
      </c>
      <c r="F57" s="323">
        <v>8683.2648800000006</v>
      </c>
      <c r="G57" s="324">
        <v>2248.7801600000003</v>
      </c>
      <c r="H57" s="324">
        <v>10932.045039999999</v>
      </c>
      <c r="I57" s="324">
        <v>45204.326729999993</v>
      </c>
      <c r="J57" s="324">
        <v>23535.227460000002</v>
      </c>
      <c r="K57" s="324">
        <v>68739.554189999995</v>
      </c>
      <c r="L57" s="324">
        <v>249.80596</v>
      </c>
      <c r="M57" s="324">
        <v>46.1432</v>
      </c>
      <c r="N57" s="324">
        <v>295.94915999999995</v>
      </c>
      <c r="O57" s="324">
        <v>79967.548389999996</v>
      </c>
      <c r="P57" s="324">
        <v>5.12805</v>
      </c>
      <c r="Q57" s="324">
        <v>1.69495</v>
      </c>
      <c r="R57" s="325">
        <v>6.8230000000000004</v>
      </c>
      <c r="S57" s="7"/>
      <c r="T57" s="7"/>
      <c r="U57" s="7"/>
      <c r="V57" s="7"/>
      <c r="W57" s="7"/>
      <c r="X57" s="7"/>
      <c r="Y57" s="7"/>
      <c r="Z57" s="7"/>
      <c r="AA57" s="7"/>
      <c r="AB57" s="7"/>
    </row>
    <row r="58" spans="1:28" s="295" customFormat="1">
      <c r="A58" s="321"/>
      <c r="B58" s="321"/>
      <c r="C58" s="321"/>
      <c r="D58" s="316" t="s">
        <v>207</v>
      </c>
      <c r="E58" s="317">
        <v>377</v>
      </c>
      <c r="F58" s="318">
        <v>16729.431260000001</v>
      </c>
      <c r="G58" s="319">
        <v>4154.8963599999997</v>
      </c>
      <c r="H58" s="319">
        <v>20884.32762</v>
      </c>
      <c r="I58" s="319">
        <v>68207.426510000005</v>
      </c>
      <c r="J58" s="319">
        <v>18910.233039999999</v>
      </c>
      <c r="K58" s="319">
        <v>87117.659549999997</v>
      </c>
      <c r="L58" s="319">
        <v>1728.4350900000002</v>
      </c>
      <c r="M58" s="319">
        <v>211.21886999999998</v>
      </c>
      <c r="N58" s="319">
        <v>1939.6539599999999</v>
      </c>
      <c r="O58" s="319">
        <v>109941.64112999999</v>
      </c>
      <c r="P58" s="319">
        <v>4.8113199999999994</v>
      </c>
      <c r="Q58" s="319">
        <v>1.4221600000000001</v>
      </c>
      <c r="R58" s="320">
        <v>6.2334799999999992</v>
      </c>
      <c r="S58" s="7"/>
      <c r="T58" s="7"/>
      <c r="U58" s="7"/>
      <c r="V58" s="7"/>
      <c r="W58" s="7"/>
      <c r="X58" s="7"/>
      <c r="Y58" s="7"/>
      <c r="Z58" s="7"/>
      <c r="AA58" s="7"/>
      <c r="AB58" s="7"/>
    </row>
    <row r="59" spans="1:28" s="295" customFormat="1">
      <c r="A59" s="321"/>
      <c r="B59" s="321"/>
      <c r="C59" s="321"/>
      <c r="D59" s="316" t="s">
        <v>208</v>
      </c>
      <c r="E59" s="317">
        <v>620</v>
      </c>
      <c r="F59" s="318">
        <v>7132.9752099999996</v>
      </c>
      <c r="G59" s="319">
        <v>1171.6843600000002</v>
      </c>
      <c r="H59" s="319">
        <v>8304.6595699999998</v>
      </c>
      <c r="I59" s="319">
        <v>46824.666700000002</v>
      </c>
      <c r="J59" s="319">
        <v>10780.651449999999</v>
      </c>
      <c r="K59" s="319">
        <v>57605.318149999999</v>
      </c>
      <c r="L59" s="319">
        <v>100.56357000000001</v>
      </c>
      <c r="M59" s="319">
        <v>26.014620000000001</v>
      </c>
      <c r="N59" s="319">
        <v>126.57819000000001</v>
      </c>
      <c r="O59" s="319">
        <v>66036.555909999995</v>
      </c>
      <c r="P59" s="319">
        <v>4.2186199999999996</v>
      </c>
      <c r="Q59" s="319">
        <v>1.3443800000000001</v>
      </c>
      <c r="R59" s="320">
        <v>5.5629999999999997</v>
      </c>
      <c r="S59" s="7"/>
      <c r="T59" s="7"/>
      <c r="U59" s="7"/>
      <c r="V59" s="7"/>
      <c r="W59" s="7"/>
      <c r="X59" s="7"/>
      <c r="Y59" s="7"/>
      <c r="Z59" s="7"/>
      <c r="AA59" s="7"/>
      <c r="AB59" s="7"/>
    </row>
    <row r="60" spans="1:28" s="295" customFormat="1">
      <c r="A60" s="321"/>
      <c r="B60" s="321"/>
      <c r="C60" s="321"/>
      <c r="D60" s="321"/>
      <c r="E60" s="322">
        <v>325</v>
      </c>
      <c r="F60" s="323">
        <v>18541.348420000002</v>
      </c>
      <c r="G60" s="324">
        <v>17619.562389999999</v>
      </c>
      <c r="H60" s="324">
        <v>36160.910810000001</v>
      </c>
      <c r="I60" s="324">
        <v>88735.231969999993</v>
      </c>
      <c r="J60" s="324">
        <v>48482.167869999997</v>
      </c>
      <c r="K60" s="324">
        <v>137217.39984</v>
      </c>
      <c r="L60" s="324">
        <v>1497.1175800000001</v>
      </c>
      <c r="M60" s="324">
        <v>549.98676999999998</v>
      </c>
      <c r="N60" s="324">
        <v>2047.1043500000001</v>
      </c>
      <c r="O60" s="324">
        <v>175425.41500000001</v>
      </c>
      <c r="P60" s="324">
        <v>31.176359999999999</v>
      </c>
      <c r="Q60" s="324">
        <v>12.84003</v>
      </c>
      <c r="R60" s="325">
        <v>44.016390000000001</v>
      </c>
      <c r="S60" s="7"/>
      <c r="T60" s="7"/>
      <c r="U60" s="7"/>
      <c r="V60" s="7"/>
      <c r="W60" s="7"/>
      <c r="X60" s="7"/>
      <c r="Y60" s="7"/>
      <c r="Z60" s="7"/>
      <c r="AA60" s="7"/>
      <c r="AB60" s="7"/>
    </row>
    <row r="61" spans="1:28" s="295" customFormat="1">
      <c r="A61" s="321"/>
      <c r="B61" s="321"/>
      <c r="C61" s="316" t="s">
        <v>209</v>
      </c>
      <c r="D61" s="316" t="s">
        <v>210</v>
      </c>
      <c r="E61" s="317">
        <v>102</v>
      </c>
      <c r="F61" s="318">
        <v>29253.24223</v>
      </c>
      <c r="G61" s="319">
        <v>6032.3215499999997</v>
      </c>
      <c r="H61" s="319">
        <v>35285.563780000004</v>
      </c>
      <c r="I61" s="319">
        <v>84784.535759999999</v>
      </c>
      <c r="J61" s="319">
        <v>13041.85428</v>
      </c>
      <c r="K61" s="319">
        <v>97826.390040000013</v>
      </c>
      <c r="L61" s="319">
        <v>596.31456000000003</v>
      </c>
      <c r="M61" s="319">
        <v>1090.31673</v>
      </c>
      <c r="N61" s="319">
        <v>1686.63129</v>
      </c>
      <c r="O61" s="319">
        <v>134798.58511000001</v>
      </c>
      <c r="P61" s="319">
        <v>64210.688590000005</v>
      </c>
      <c r="Q61" s="319">
        <v>310.70734000000004</v>
      </c>
      <c r="R61" s="320">
        <v>64521.395929999999</v>
      </c>
      <c r="S61" s="7"/>
      <c r="T61" s="7"/>
      <c r="U61" s="7"/>
      <c r="V61" s="7"/>
      <c r="W61" s="7"/>
      <c r="X61" s="7"/>
      <c r="Y61" s="7"/>
      <c r="Z61" s="7"/>
      <c r="AA61" s="7"/>
      <c r="AB61" s="7"/>
    </row>
    <row r="62" spans="1:28" s="295" customFormat="1">
      <c r="A62" s="321"/>
      <c r="B62" s="321"/>
      <c r="C62" s="316" t="s">
        <v>211</v>
      </c>
      <c r="D62" s="316" t="s">
        <v>212</v>
      </c>
      <c r="E62" s="317">
        <v>376</v>
      </c>
      <c r="F62" s="318">
        <v>1747.8723200000002</v>
      </c>
      <c r="G62" s="319">
        <v>13.589969999999999</v>
      </c>
      <c r="H62" s="319">
        <v>1761.4622899999999</v>
      </c>
      <c r="I62" s="319">
        <v>7159.8133099999995</v>
      </c>
      <c r="J62" s="319">
        <v>1854.6826699999999</v>
      </c>
      <c r="K62" s="319">
        <v>9014.4959799999997</v>
      </c>
      <c r="L62" s="319">
        <v>0.74111000000000005</v>
      </c>
      <c r="M62" s="319">
        <v>6.5120100000000001</v>
      </c>
      <c r="N62" s="319">
        <v>7.25312</v>
      </c>
      <c r="O62" s="319">
        <v>10783.21139</v>
      </c>
      <c r="P62" s="319">
        <v>0</v>
      </c>
      <c r="Q62" s="319">
        <v>0</v>
      </c>
      <c r="R62" s="320">
        <v>0</v>
      </c>
      <c r="S62" s="7"/>
      <c r="T62" s="7"/>
      <c r="U62" s="7"/>
      <c r="V62" s="7"/>
      <c r="W62" s="7"/>
      <c r="X62" s="7"/>
      <c r="Y62" s="7"/>
      <c r="Z62" s="7"/>
      <c r="AA62" s="7"/>
      <c r="AB62" s="7"/>
    </row>
    <row r="63" spans="1:28" s="295" customFormat="1">
      <c r="A63" s="321"/>
      <c r="B63" s="321"/>
      <c r="C63" s="321"/>
      <c r="D63" s="316" t="s">
        <v>211</v>
      </c>
      <c r="E63" s="317">
        <v>622</v>
      </c>
      <c r="F63" s="318">
        <v>3474.0739199999998</v>
      </c>
      <c r="G63" s="319">
        <v>5402.3277400000006</v>
      </c>
      <c r="H63" s="319">
        <v>8876.4016599999995</v>
      </c>
      <c r="I63" s="319">
        <v>52540.876409999997</v>
      </c>
      <c r="J63" s="319">
        <v>21848.21703</v>
      </c>
      <c r="K63" s="319">
        <v>74389.093439999997</v>
      </c>
      <c r="L63" s="319">
        <v>926.82980000000009</v>
      </c>
      <c r="M63" s="319">
        <v>490.14949000000001</v>
      </c>
      <c r="N63" s="319">
        <v>1416.97929</v>
      </c>
      <c r="O63" s="319">
        <v>84682.474390000003</v>
      </c>
      <c r="P63" s="319">
        <v>1.2478199999999999</v>
      </c>
      <c r="Q63" s="319">
        <v>8.0118799999999997</v>
      </c>
      <c r="R63" s="320">
        <v>9.2597000000000005</v>
      </c>
      <c r="S63" s="7"/>
      <c r="T63" s="7"/>
      <c r="U63" s="7"/>
      <c r="V63" s="7"/>
      <c r="W63" s="7"/>
      <c r="X63" s="7"/>
      <c r="Y63" s="7"/>
      <c r="Z63" s="7"/>
      <c r="AA63" s="7"/>
      <c r="AB63" s="7"/>
    </row>
    <row r="64" spans="1:28" s="295" customFormat="1">
      <c r="A64" s="321"/>
      <c r="B64" s="316" t="s">
        <v>10</v>
      </c>
      <c r="C64" s="316" t="s">
        <v>10</v>
      </c>
      <c r="D64" s="316" t="s">
        <v>10</v>
      </c>
      <c r="E64" s="317">
        <v>62</v>
      </c>
      <c r="F64" s="318">
        <v>36896.95549</v>
      </c>
      <c r="G64" s="319">
        <v>7855.7468899999994</v>
      </c>
      <c r="H64" s="319">
        <v>44752.702380000002</v>
      </c>
      <c r="I64" s="319">
        <v>99186.892519999994</v>
      </c>
      <c r="J64" s="319">
        <v>8480.517679999999</v>
      </c>
      <c r="K64" s="319">
        <v>107667.4102</v>
      </c>
      <c r="L64" s="319">
        <v>1927.99649</v>
      </c>
      <c r="M64" s="319">
        <v>137.37409</v>
      </c>
      <c r="N64" s="319">
        <v>2065.3705800000002</v>
      </c>
      <c r="O64" s="319">
        <v>154485.48316</v>
      </c>
      <c r="P64" s="319">
        <v>54089.243700000006</v>
      </c>
      <c r="Q64" s="319">
        <v>259.87700000000001</v>
      </c>
      <c r="R64" s="320">
        <v>54349.120699999999</v>
      </c>
      <c r="S64" s="7"/>
      <c r="T64" s="7"/>
      <c r="U64" s="7"/>
      <c r="V64" s="7"/>
      <c r="W64" s="7"/>
      <c r="X64" s="7"/>
      <c r="Y64" s="7"/>
      <c r="Z64" s="7"/>
      <c r="AA64" s="7"/>
      <c r="AB64" s="7"/>
    </row>
    <row r="65" spans="1:28" s="295" customFormat="1">
      <c r="A65" s="321"/>
      <c r="B65" s="316" t="s">
        <v>213</v>
      </c>
      <c r="C65" s="316" t="s">
        <v>213</v>
      </c>
      <c r="D65" s="316" t="s">
        <v>213</v>
      </c>
      <c r="E65" s="317">
        <v>46</v>
      </c>
      <c r="F65" s="318">
        <v>75314.957219999997</v>
      </c>
      <c r="G65" s="319">
        <v>19091.218850000001</v>
      </c>
      <c r="H65" s="319">
        <v>94406.176069999987</v>
      </c>
      <c r="I65" s="319">
        <v>269907.80447999999</v>
      </c>
      <c r="J65" s="319">
        <v>49480.813759999997</v>
      </c>
      <c r="K65" s="319">
        <v>319388.61823999998</v>
      </c>
      <c r="L65" s="319">
        <v>4146.3197</v>
      </c>
      <c r="M65" s="319">
        <v>1321.84861</v>
      </c>
      <c r="N65" s="319">
        <v>5468.16831</v>
      </c>
      <c r="O65" s="319">
        <v>419262.96262000001</v>
      </c>
      <c r="P65" s="319">
        <v>321501.25293999998</v>
      </c>
      <c r="Q65" s="319">
        <v>4715.8010899999999</v>
      </c>
      <c r="R65" s="320">
        <v>326217.05403</v>
      </c>
      <c r="S65" s="7"/>
      <c r="T65" s="7"/>
      <c r="U65" s="7"/>
      <c r="V65" s="7"/>
      <c r="W65" s="7"/>
      <c r="X65" s="7"/>
      <c r="Y65" s="7"/>
      <c r="Z65" s="7"/>
      <c r="AA65" s="7"/>
      <c r="AB65" s="7"/>
    </row>
    <row r="66" spans="1:28" s="295" customFormat="1">
      <c r="A66" s="321"/>
      <c r="B66" s="321"/>
      <c r="C66" s="321"/>
      <c r="D66" s="321"/>
      <c r="E66" s="322">
        <v>589</v>
      </c>
      <c r="F66" s="323">
        <v>12864.43122</v>
      </c>
      <c r="G66" s="324">
        <v>5538.6695099999997</v>
      </c>
      <c r="H66" s="324">
        <v>18403.100730000002</v>
      </c>
      <c r="I66" s="324">
        <v>57558.271119999998</v>
      </c>
      <c r="J66" s="324">
        <v>12893.39611</v>
      </c>
      <c r="K66" s="324">
        <v>70451.667230000006</v>
      </c>
      <c r="L66" s="324">
        <v>390.54700000000003</v>
      </c>
      <c r="M66" s="324">
        <v>149.47596999999999</v>
      </c>
      <c r="N66" s="324">
        <v>540.02296999999999</v>
      </c>
      <c r="O66" s="324">
        <v>89394.790930000003</v>
      </c>
      <c r="P66" s="324">
        <v>20.05911</v>
      </c>
      <c r="Q66" s="324">
        <v>0.22887000000000002</v>
      </c>
      <c r="R66" s="325">
        <v>20.287980000000001</v>
      </c>
      <c r="S66" s="7"/>
      <c r="T66" s="7"/>
      <c r="U66" s="7"/>
      <c r="V66" s="7"/>
      <c r="W66" s="7"/>
      <c r="X66" s="7"/>
      <c r="Y66" s="7"/>
      <c r="Z66" s="7"/>
      <c r="AA66" s="7"/>
      <c r="AB66" s="7"/>
    </row>
    <row r="67" spans="1:28" s="295" customFormat="1">
      <c r="A67" s="321"/>
      <c r="B67" s="321"/>
      <c r="C67" s="316" t="s">
        <v>214</v>
      </c>
      <c r="D67" s="316" t="s">
        <v>215</v>
      </c>
      <c r="E67" s="317">
        <v>47</v>
      </c>
      <c r="F67" s="318">
        <v>35474.210930000001</v>
      </c>
      <c r="G67" s="319">
        <v>1470.6169399999999</v>
      </c>
      <c r="H67" s="319">
        <v>36944.827869999994</v>
      </c>
      <c r="I67" s="319">
        <v>110288.99541</v>
      </c>
      <c r="J67" s="319">
        <v>12216.82101</v>
      </c>
      <c r="K67" s="319">
        <v>122505.81642</v>
      </c>
      <c r="L67" s="319">
        <v>940.57929000000001</v>
      </c>
      <c r="M67" s="319">
        <v>424.08267000000001</v>
      </c>
      <c r="N67" s="319">
        <v>1364.6619599999999</v>
      </c>
      <c r="O67" s="319">
        <v>160815.30624999999</v>
      </c>
      <c r="P67" s="319">
        <v>82368.267129999993</v>
      </c>
      <c r="Q67" s="319">
        <v>299.63946000000004</v>
      </c>
      <c r="R67" s="320">
        <v>82667.906589999999</v>
      </c>
      <c r="S67" s="7"/>
      <c r="T67" s="7"/>
      <c r="U67" s="7"/>
      <c r="V67" s="7"/>
      <c r="W67" s="7"/>
      <c r="X67" s="7"/>
      <c r="Y67" s="7"/>
      <c r="Z67" s="7"/>
      <c r="AA67" s="7"/>
      <c r="AB67" s="7"/>
    </row>
    <row r="68" spans="1:28" s="295" customFormat="1">
      <c r="A68" s="321"/>
      <c r="B68" s="316" t="s">
        <v>12</v>
      </c>
      <c r="C68" s="316" t="s">
        <v>216</v>
      </c>
      <c r="D68" s="316" t="s">
        <v>217</v>
      </c>
      <c r="E68" s="317">
        <v>66</v>
      </c>
      <c r="F68" s="318">
        <v>50288.830909999997</v>
      </c>
      <c r="G68" s="319">
        <v>28030.051070000001</v>
      </c>
      <c r="H68" s="319">
        <v>78318.881980000006</v>
      </c>
      <c r="I68" s="319">
        <v>149413.71730000002</v>
      </c>
      <c r="J68" s="319">
        <v>29453.704420000002</v>
      </c>
      <c r="K68" s="319">
        <v>178867.42172000001</v>
      </c>
      <c r="L68" s="319">
        <v>5656.7266500000005</v>
      </c>
      <c r="M68" s="319">
        <v>1869.15798</v>
      </c>
      <c r="N68" s="319">
        <v>7525.8846299999996</v>
      </c>
      <c r="O68" s="319">
        <v>264712.18833000003</v>
      </c>
      <c r="P68" s="319">
        <v>258330.12128999998</v>
      </c>
      <c r="Q68" s="319">
        <v>140999.2439</v>
      </c>
      <c r="R68" s="320">
        <v>399329.36518999998</v>
      </c>
      <c r="S68" s="7"/>
      <c r="T68" s="7"/>
      <c r="U68" s="7"/>
      <c r="V68" s="7"/>
      <c r="W68" s="7"/>
      <c r="X68" s="7"/>
      <c r="Y68" s="7"/>
      <c r="Z68" s="7"/>
      <c r="AA68" s="7"/>
      <c r="AB68" s="7"/>
    </row>
    <row r="69" spans="1:28" s="295" customFormat="1">
      <c r="A69" s="321"/>
      <c r="B69" s="321"/>
      <c r="C69" s="321"/>
      <c r="D69" s="321"/>
      <c r="E69" s="322">
        <v>304</v>
      </c>
      <c r="F69" s="323">
        <v>52238.450539999998</v>
      </c>
      <c r="G69" s="324">
        <v>36444.815320000002</v>
      </c>
      <c r="H69" s="324">
        <v>88683.26586</v>
      </c>
      <c r="I69" s="324">
        <v>72531.368269999992</v>
      </c>
      <c r="J69" s="324">
        <v>23750.74568</v>
      </c>
      <c r="K69" s="324">
        <v>96282.113949999999</v>
      </c>
      <c r="L69" s="324">
        <v>1559.0368000000001</v>
      </c>
      <c r="M69" s="324">
        <v>107.80529</v>
      </c>
      <c r="N69" s="324">
        <v>1666.8420900000001</v>
      </c>
      <c r="O69" s="324">
        <v>186632.2219</v>
      </c>
      <c r="P69" s="324">
        <v>20.07011</v>
      </c>
      <c r="Q69" s="324">
        <v>20.665050000000001</v>
      </c>
      <c r="R69" s="325">
        <v>40.73516</v>
      </c>
      <c r="S69" s="7"/>
      <c r="T69" s="7"/>
      <c r="U69" s="7"/>
      <c r="V69" s="7"/>
      <c r="W69" s="7"/>
      <c r="X69" s="7"/>
      <c r="Y69" s="7"/>
      <c r="Z69" s="7"/>
      <c r="AA69" s="7"/>
      <c r="AB69" s="7"/>
    </row>
    <row r="70" spans="1:28" s="295" customFormat="1">
      <c r="A70" s="321"/>
      <c r="B70" s="321"/>
      <c r="C70" s="316" t="s">
        <v>12</v>
      </c>
      <c r="D70" s="316" t="s">
        <v>12</v>
      </c>
      <c r="E70" s="317">
        <v>63</v>
      </c>
      <c r="F70" s="318">
        <v>148696.03575000001</v>
      </c>
      <c r="G70" s="319">
        <v>52163.146850000005</v>
      </c>
      <c r="H70" s="319">
        <v>200859.1826</v>
      </c>
      <c r="I70" s="319">
        <v>408312.76173000003</v>
      </c>
      <c r="J70" s="319">
        <v>90044.364849999998</v>
      </c>
      <c r="K70" s="319">
        <v>498357.12657999998</v>
      </c>
      <c r="L70" s="319">
        <v>10608.02671</v>
      </c>
      <c r="M70" s="319">
        <v>3731.66968</v>
      </c>
      <c r="N70" s="319">
        <v>14339.696390000001</v>
      </c>
      <c r="O70" s="319">
        <v>713556.00557000004</v>
      </c>
      <c r="P70" s="319">
        <v>361567.89517000003</v>
      </c>
      <c r="Q70" s="319">
        <v>261434.37550999998</v>
      </c>
      <c r="R70" s="320">
        <v>623002.27067999996</v>
      </c>
      <c r="S70" s="7"/>
      <c r="T70" s="7"/>
      <c r="U70" s="7"/>
      <c r="V70" s="7"/>
      <c r="W70" s="7"/>
      <c r="X70" s="7"/>
      <c r="Y70" s="7"/>
      <c r="Z70" s="7"/>
      <c r="AA70" s="7"/>
      <c r="AB70" s="7"/>
    </row>
    <row r="71" spans="1:28" s="295" customFormat="1">
      <c r="A71" s="321"/>
      <c r="B71" s="321"/>
      <c r="C71" s="321"/>
      <c r="D71" s="321"/>
      <c r="E71" s="322">
        <v>618</v>
      </c>
      <c r="F71" s="323">
        <v>13709.794679999999</v>
      </c>
      <c r="G71" s="324">
        <v>6564.2598899999994</v>
      </c>
      <c r="H71" s="324">
        <v>20274.05457</v>
      </c>
      <c r="I71" s="324">
        <v>32005.279160000002</v>
      </c>
      <c r="J71" s="324">
        <v>15767.190919999999</v>
      </c>
      <c r="K71" s="324">
        <v>47772.470079999999</v>
      </c>
      <c r="L71" s="324">
        <v>585.41399999999999</v>
      </c>
      <c r="M71" s="324">
        <v>13.332930000000001</v>
      </c>
      <c r="N71" s="324">
        <v>598.74693000000002</v>
      </c>
      <c r="O71" s="324">
        <v>68645.271580000001</v>
      </c>
      <c r="P71" s="324">
        <v>2.2018599999999999</v>
      </c>
      <c r="Q71" s="324">
        <v>2.3936199999999999</v>
      </c>
      <c r="R71" s="325">
        <v>4.5954799999999993</v>
      </c>
      <c r="S71" s="7"/>
      <c r="T71" s="7"/>
      <c r="U71" s="7"/>
      <c r="V71" s="7"/>
      <c r="W71" s="7"/>
      <c r="X71" s="7"/>
      <c r="Y71" s="7"/>
      <c r="Z71" s="7"/>
      <c r="AA71" s="7"/>
      <c r="AB71" s="7"/>
    </row>
    <row r="72" spans="1:28" s="295" customFormat="1">
      <c r="A72" s="321"/>
      <c r="B72" s="321"/>
      <c r="C72" s="321"/>
      <c r="D72" s="321"/>
      <c r="E72" s="322">
        <v>402</v>
      </c>
      <c r="F72" s="323">
        <v>36736.258909999997</v>
      </c>
      <c r="G72" s="324">
        <v>25950.733210000002</v>
      </c>
      <c r="H72" s="324">
        <v>62686.992119999995</v>
      </c>
      <c r="I72" s="324">
        <v>72291.384790000011</v>
      </c>
      <c r="J72" s="324">
        <v>33832.371399999996</v>
      </c>
      <c r="K72" s="324">
        <v>106123.75619</v>
      </c>
      <c r="L72" s="324">
        <v>1611.2198999999998</v>
      </c>
      <c r="M72" s="324">
        <v>254.51920000000001</v>
      </c>
      <c r="N72" s="324">
        <v>1865.7391</v>
      </c>
      <c r="O72" s="324">
        <v>170676.48741</v>
      </c>
      <c r="P72" s="324">
        <v>12.09033</v>
      </c>
      <c r="Q72" s="324">
        <v>3.0578699999999999</v>
      </c>
      <c r="R72" s="325">
        <v>15.148200000000001</v>
      </c>
      <c r="S72" s="7"/>
      <c r="T72" s="7"/>
      <c r="U72" s="7"/>
      <c r="V72" s="7"/>
      <c r="W72" s="7"/>
      <c r="X72" s="7"/>
      <c r="Y72" s="7"/>
      <c r="Z72" s="7"/>
      <c r="AA72" s="7"/>
      <c r="AB72" s="7"/>
    </row>
    <row r="73" spans="1:28" s="295" customFormat="1">
      <c r="A73" s="321"/>
      <c r="B73" s="321"/>
      <c r="C73" s="316" t="s">
        <v>218</v>
      </c>
      <c r="D73" s="316" t="s">
        <v>218</v>
      </c>
      <c r="E73" s="317">
        <v>67</v>
      </c>
      <c r="F73" s="318">
        <v>73041.6774</v>
      </c>
      <c r="G73" s="319">
        <v>124286.88855</v>
      </c>
      <c r="H73" s="319">
        <v>197328.56594999999</v>
      </c>
      <c r="I73" s="319">
        <v>125087.7261</v>
      </c>
      <c r="J73" s="319">
        <v>85572.531400000007</v>
      </c>
      <c r="K73" s="319">
        <v>210660.25750000001</v>
      </c>
      <c r="L73" s="319">
        <v>3059.3386</v>
      </c>
      <c r="M73" s="319">
        <v>1034.5927900000002</v>
      </c>
      <c r="N73" s="319">
        <v>4093.9313900000002</v>
      </c>
      <c r="O73" s="319">
        <v>412082.75483999995</v>
      </c>
      <c r="P73" s="319">
        <v>94074.564339999997</v>
      </c>
      <c r="Q73" s="319">
        <v>11666.228539999998</v>
      </c>
      <c r="R73" s="320">
        <v>105740.79287999999</v>
      </c>
      <c r="S73" s="7"/>
      <c r="T73" s="7"/>
      <c r="U73" s="7"/>
      <c r="V73" s="7"/>
      <c r="W73" s="7"/>
      <c r="X73" s="7"/>
      <c r="Y73" s="7"/>
      <c r="Z73" s="7"/>
      <c r="AA73" s="7"/>
      <c r="AB73" s="7"/>
    </row>
    <row r="74" spans="1:28" s="295" customFormat="1">
      <c r="A74" s="321"/>
      <c r="B74" s="321"/>
      <c r="C74" s="321"/>
      <c r="D74" s="316" t="s">
        <v>219</v>
      </c>
      <c r="E74" s="317">
        <v>68</v>
      </c>
      <c r="F74" s="318">
        <v>28312.139059999998</v>
      </c>
      <c r="G74" s="319">
        <v>33210.706640000004</v>
      </c>
      <c r="H74" s="319">
        <v>61522.845700000005</v>
      </c>
      <c r="I74" s="319">
        <v>112928.90639</v>
      </c>
      <c r="J74" s="319">
        <v>175058.81464</v>
      </c>
      <c r="K74" s="319">
        <v>287987.72102999996</v>
      </c>
      <c r="L74" s="319">
        <v>3741.59123</v>
      </c>
      <c r="M74" s="319">
        <v>2288.7242799999999</v>
      </c>
      <c r="N74" s="319">
        <v>6030.3155099999994</v>
      </c>
      <c r="O74" s="319">
        <v>355540.88224000001</v>
      </c>
      <c r="P74" s="319">
        <v>27035.45638</v>
      </c>
      <c r="Q74" s="319">
        <v>72.692539999999994</v>
      </c>
      <c r="R74" s="320">
        <v>27108.148920000003</v>
      </c>
      <c r="S74" s="7"/>
      <c r="T74" s="7"/>
      <c r="U74" s="7"/>
      <c r="V74" s="7"/>
      <c r="W74" s="7"/>
      <c r="X74" s="7"/>
      <c r="Y74" s="7"/>
      <c r="Z74" s="7"/>
      <c r="AA74" s="7"/>
      <c r="AB74" s="7"/>
    </row>
    <row r="75" spans="1:28" s="295" customFormat="1">
      <c r="A75" s="321"/>
      <c r="B75" s="321"/>
      <c r="C75" s="316" t="s">
        <v>220</v>
      </c>
      <c r="D75" s="316" t="s">
        <v>220</v>
      </c>
      <c r="E75" s="317">
        <v>69</v>
      </c>
      <c r="F75" s="318">
        <v>60049.807460000004</v>
      </c>
      <c r="G75" s="319">
        <v>9727.9207399999996</v>
      </c>
      <c r="H75" s="319">
        <v>69777.728199999998</v>
      </c>
      <c r="I75" s="319">
        <v>200300.88919999998</v>
      </c>
      <c r="J75" s="319">
        <v>29807.695800000001</v>
      </c>
      <c r="K75" s="319">
        <v>230108.58499999999</v>
      </c>
      <c r="L75" s="319">
        <v>5698.6259700000001</v>
      </c>
      <c r="M75" s="319">
        <v>2829.72874</v>
      </c>
      <c r="N75" s="319">
        <v>8528.3547100000014</v>
      </c>
      <c r="O75" s="319">
        <v>308414.66791000002</v>
      </c>
      <c r="P75" s="319">
        <v>87240.195080000005</v>
      </c>
      <c r="Q75" s="319">
        <v>3639.2865899999997</v>
      </c>
      <c r="R75" s="320">
        <v>90879.481670000008</v>
      </c>
      <c r="S75" s="7"/>
      <c r="T75" s="7"/>
      <c r="U75" s="7"/>
      <c r="V75" s="7"/>
      <c r="W75" s="7"/>
      <c r="X75" s="7"/>
      <c r="Y75" s="7"/>
      <c r="Z75" s="7"/>
      <c r="AA75" s="7"/>
      <c r="AB75" s="7"/>
    </row>
    <row r="76" spans="1:28" s="295" customFormat="1">
      <c r="A76" s="321"/>
      <c r="B76" s="316" t="s">
        <v>221</v>
      </c>
      <c r="C76" s="316" t="s">
        <v>222</v>
      </c>
      <c r="D76" s="316" t="s">
        <v>222</v>
      </c>
      <c r="E76" s="317">
        <v>80</v>
      </c>
      <c r="F76" s="318">
        <v>25775.155930000001</v>
      </c>
      <c r="G76" s="319">
        <v>2312.3351699999998</v>
      </c>
      <c r="H76" s="319">
        <v>28087.491100000003</v>
      </c>
      <c r="I76" s="319">
        <v>84889.574260000009</v>
      </c>
      <c r="J76" s="319">
        <v>18085.3465</v>
      </c>
      <c r="K76" s="319">
        <v>102974.92076000001</v>
      </c>
      <c r="L76" s="319">
        <v>1957.33908</v>
      </c>
      <c r="M76" s="319">
        <v>408.95443</v>
      </c>
      <c r="N76" s="319">
        <v>2366.29351</v>
      </c>
      <c r="O76" s="319">
        <v>133428.70537000001</v>
      </c>
      <c r="P76" s="319">
        <v>104660.53821</v>
      </c>
      <c r="Q76" s="319">
        <v>2124.5682700000002</v>
      </c>
      <c r="R76" s="320">
        <v>106785.10648</v>
      </c>
      <c r="S76" s="7"/>
      <c r="T76" s="7"/>
      <c r="U76" s="7"/>
      <c r="V76" s="7"/>
      <c r="W76" s="7"/>
      <c r="X76" s="7"/>
      <c r="Y76" s="7"/>
      <c r="Z76" s="7"/>
      <c r="AA76" s="7"/>
      <c r="AB76" s="7"/>
    </row>
    <row r="77" spans="1:28" s="295" customFormat="1">
      <c r="A77" s="321"/>
      <c r="B77" s="321"/>
      <c r="C77" s="321"/>
      <c r="D77" s="316" t="s">
        <v>223</v>
      </c>
      <c r="E77" s="317">
        <v>428</v>
      </c>
      <c r="F77" s="318">
        <v>16464.023410000002</v>
      </c>
      <c r="G77" s="319">
        <v>8744.2994199999994</v>
      </c>
      <c r="H77" s="319">
        <v>25208.322829999997</v>
      </c>
      <c r="I77" s="319">
        <v>83550.727620000005</v>
      </c>
      <c r="J77" s="319">
        <v>3839.0354500000003</v>
      </c>
      <c r="K77" s="319">
        <v>87389.763069999986</v>
      </c>
      <c r="L77" s="319">
        <v>927.41930000000002</v>
      </c>
      <c r="M77" s="319">
        <v>2.6079999999999999E-2</v>
      </c>
      <c r="N77" s="319">
        <v>927.44538</v>
      </c>
      <c r="O77" s="319">
        <v>113525.53128</v>
      </c>
      <c r="P77" s="319">
        <v>51689.841240000002</v>
      </c>
      <c r="Q77" s="319">
        <v>86.823820000000012</v>
      </c>
      <c r="R77" s="320">
        <v>51776.665059999999</v>
      </c>
      <c r="S77" s="7"/>
      <c r="T77" s="7"/>
      <c r="U77" s="7"/>
      <c r="V77" s="7"/>
      <c r="W77" s="7"/>
      <c r="X77" s="7"/>
      <c r="Y77" s="7"/>
      <c r="Z77" s="7"/>
      <c r="AA77" s="7"/>
      <c r="AB77" s="7"/>
    </row>
    <row r="78" spans="1:28" s="295" customFormat="1">
      <c r="A78" s="321"/>
      <c r="B78" s="321"/>
      <c r="C78" s="316" t="s">
        <v>224</v>
      </c>
      <c r="D78" s="316" t="s">
        <v>225</v>
      </c>
      <c r="E78" s="317">
        <v>73</v>
      </c>
      <c r="F78" s="318">
        <v>4326.5642500000004</v>
      </c>
      <c r="G78" s="319">
        <v>526.57127000000003</v>
      </c>
      <c r="H78" s="319">
        <v>4853.1355199999998</v>
      </c>
      <c r="I78" s="319">
        <v>31301.399730000001</v>
      </c>
      <c r="J78" s="319">
        <v>10243.82265</v>
      </c>
      <c r="K78" s="319">
        <v>41545.222379999999</v>
      </c>
      <c r="L78" s="319">
        <v>893.16226000000006</v>
      </c>
      <c r="M78" s="319">
        <v>832.76963999999998</v>
      </c>
      <c r="N78" s="319">
        <v>1725.9318999999998</v>
      </c>
      <c r="O78" s="319">
        <v>48124.289799999999</v>
      </c>
      <c r="P78" s="319">
        <v>0.67579</v>
      </c>
      <c r="Q78" s="319">
        <v>0.31911</v>
      </c>
      <c r="R78" s="320">
        <v>0.99490000000000001</v>
      </c>
      <c r="S78" s="7"/>
      <c r="T78" s="7"/>
      <c r="U78" s="7"/>
      <c r="V78" s="7"/>
      <c r="W78" s="7"/>
      <c r="X78" s="7"/>
      <c r="Y78" s="7"/>
      <c r="Z78" s="7"/>
      <c r="AA78" s="7"/>
      <c r="AB78" s="7"/>
    </row>
    <row r="79" spans="1:28" s="295" customFormat="1">
      <c r="A79" s="321"/>
      <c r="B79" s="321"/>
      <c r="C79" s="321"/>
      <c r="D79" s="321"/>
      <c r="E79" s="322">
        <v>482</v>
      </c>
      <c r="F79" s="323">
        <v>36923.845280000001</v>
      </c>
      <c r="G79" s="324">
        <v>7287.0495199999996</v>
      </c>
      <c r="H79" s="324">
        <v>44210.894799999995</v>
      </c>
      <c r="I79" s="324">
        <v>127046.76312999999</v>
      </c>
      <c r="J79" s="324">
        <v>36338.123619999998</v>
      </c>
      <c r="K79" s="324">
        <v>163384.88675000001</v>
      </c>
      <c r="L79" s="324">
        <v>1760.2404199999999</v>
      </c>
      <c r="M79" s="324">
        <v>375.44029</v>
      </c>
      <c r="N79" s="324">
        <v>2135.6807100000001</v>
      </c>
      <c r="O79" s="324">
        <v>209731.46226</v>
      </c>
      <c r="P79" s="324">
        <v>21.072340000000001</v>
      </c>
      <c r="Q79" s="324">
        <v>8.265270000000001</v>
      </c>
      <c r="R79" s="325">
        <v>29.337610000000002</v>
      </c>
      <c r="S79" s="7"/>
      <c r="T79" s="7"/>
      <c r="U79" s="7"/>
      <c r="V79" s="7"/>
      <c r="W79" s="7"/>
      <c r="X79" s="7"/>
      <c r="Y79" s="7"/>
      <c r="Z79" s="7"/>
      <c r="AA79" s="7"/>
      <c r="AB79" s="7"/>
    </row>
    <row r="80" spans="1:28" s="295" customFormat="1">
      <c r="A80" s="321"/>
      <c r="B80" s="321"/>
      <c r="C80" s="321"/>
      <c r="D80" s="316" t="s">
        <v>224</v>
      </c>
      <c r="E80" s="317">
        <v>71</v>
      </c>
      <c r="F80" s="318">
        <v>257978.50891</v>
      </c>
      <c r="G80" s="319">
        <v>40420.777299999994</v>
      </c>
      <c r="H80" s="319">
        <v>298399.28620999999</v>
      </c>
      <c r="I80" s="319">
        <v>377950.85366000002</v>
      </c>
      <c r="J80" s="319">
        <v>129957.18071</v>
      </c>
      <c r="K80" s="319">
        <v>507908.03437000001</v>
      </c>
      <c r="L80" s="319">
        <v>14462.865</v>
      </c>
      <c r="M80" s="319">
        <v>5224.2336500000001</v>
      </c>
      <c r="N80" s="319">
        <v>19687.09865</v>
      </c>
      <c r="O80" s="319">
        <v>825994.41923</v>
      </c>
      <c r="P80" s="319">
        <v>573247.1280599999</v>
      </c>
      <c r="Q80" s="319">
        <v>24142.557350000003</v>
      </c>
      <c r="R80" s="320">
        <v>597389.68540999992</v>
      </c>
      <c r="S80" s="7"/>
      <c r="T80" s="7"/>
      <c r="U80" s="7"/>
      <c r="V80" s="7"/>
      <c r="W80" s="7"/>
      <c r="X80" s="7"/>
      <c r="Y80" s="7"/>
      <c r="Z80" s="7"/>
      <c r="AA80" s="7"/>
      <c r="AB80" s="7"/>
    </row>
    <row r="81" spans="1:28" s="295" customFormat="1">
      <c r="A81" s="321"/>
      <c r="B81" s="321"/>
      <c r="C81" s="321"/>
      <c r="D81" s="321"/>
      <c r="E81" s="322">
        <v>72</v>
      </c>
      <c r="F81" s="323">
        <v>28434.923199999997</v>
      </c>
      <c r="G81" s="324">
        <v>5015.8399400000008</v>
      </c>
      <c r="H81" s="324">
        <v>33450.763140000003</v>
      </c>
      <c r="I81" s="324">
        <v>95180.309959999999</v>
      </c>
      <c r="J81" s="324">
        <v>30021.51297</v>
      </c>
      <c r="K81" s="324">
        <v>125201.82293000001</v>
      </c>
      <c r="L81" s="324">
        <v>9706.4169000000002</v>
      </c>
      <c r="M81" s="324">
        <v>296.73921999999999</v>
      </c>
      <c r="N81" s="324">
        <v>10003.15612</v>
      </c>
      <c r="O81" s="324">
        <v>168655.74218999999</v>
      </c>
      <c r="P81" s="324">
        <v>20.2043</v>
      </c>
      <c r="Q81" s="324">
        <v>5.6326599999999996</v>
      </c>
      <c r="R81" s="325">
        <v>25.836959999999998</v>
      </c>
      <c r="S81" s="7"/>
      <c r="T81" s="7"/>
      <c r="U81" s="7"/>
      <c r="V81" s="7"/>
      <c r="W81" s="7"/>
      <c r="X81" s="7"/>
      <c r="Y81" s="7"/>
      <c r="Z81" s="7"/>
      <c r="AA81" s="7"/>
      <c r="AB81" s="7"/>
    </row>
    <row r="82" spans="1:28" s="295" customFormat="1">
      <c r="A82" s="321"/>
      <c r="B82" s="321"/>
      <c r="C82" s="321"/>
      <c r="D82" s="321"/>
      <c r="E82" s="322">
        <v>484</v>
      </c>
      <c r="F82" s="323">
        <v>12419.90648</v>
      </c>
      <c r="G82" s="324">
        <v>1102.6624399999998</v>
      </c>
      <c r="H82" s="324">
        <v>13522.56892</v>
      </c>
      <c r="I82" s="324">
        <v>51863.46746</v>
      </c>
      <c r="J82" s="324">
        <v>17125.450719999997</v>
      </c>
      <c r="K82" s="324">
        <v>68988.918180000008</v>
      </c>
      <c r="L82" s="324">
        <v>788.60510999999997</v>
      </c>
      <c r="M82" s="324">
        <v>67.25855</v>
      </c>
      <c r="N82" s="324">
        <v>855.86365999999998</v>
      </c>
      <c r="O82" s="324">
        <v>83367.350760000001</v>
      </c>
      <c r="P82" s="324">
        <v>2.6604099999999997</v>
      </c>
      <c r="Q82" s="324">
        <v>0.38600000000000001</v>
      </c>
      <c r="R82" s="325">
        <v>3.0464099999999998</v>
      </c>
      <c r="S82" s="7"/>
      <c r="T82" s="7"/>
      <c r="U82" s="7"/>
      <c r="V82" s="7"/>
      <c r="W82" s="7"/>
      <c r="X82" s="7"/>
      <c r="Y82" s="7"/>
      <c r="Z82" s="7"/>
      <c r="AA82" s="7"/>
      <c r="AB82" s="7"/>
    </row>
    <row r="83" spans="1:28" s="295" customFormat="1">
      <c r="A83" s="321"/>
      <c r="B83" s="321"/>
      <c r="C83" s="321"/>
      <c r="D83" s="321"/>
      <c r="E83" s="322">
        <v>496</v>
      </c>
      <c r="F83" s="323">
        <v>2995.7179999999998</v>
      </c>
      <c r="G83" s="324">
        <v>996.31610999999998</v>
      </c>
      <c r="H83" s="324">
        <v>3992.0341100000001</v>
      </c>
      <c r="I83" s="324">
        <v>53466.245990000003</v>
      </c>
      <c r="J83" s="324">
        <v>10171.451529999998</v>
      </c>
      <c r="K83" s="324">
        <v>63637.697520000002</v>
      </c>
      <c r="L83" s="324">
        <v>238.86247</v>
      </c>
      <c r="M83" s="324">
        <v>16.115959999999998</v>
      </c>
      <c r="N83" s="324">
        <v>254.97843</v>
      </c>
      <c r="O83" s="324">
        <v>67884.710059999998</v>
      </c>
      <c r="P83" s="324">
        <v>3.13089</v>
      </c>
      <c r="Q83" s="324">
        <v>0.13608000000000001</v>
      </c>
      <c r="R83" s="325">
        <v>3.2669699999999997</v>
      </c>
      <c r="S83" s="7"/>
      <c r="T83" s="7"/>
      <c r="U83" s="7"/>
      <c r="V83" s="7"/>
      <c r="W83" s="7"/>
      <c r="X83" s="7"/>
      <c r="Y83" s="7"/>
      <c r="Z83" s="7"/>
      <c r="AA83" s="7"/>
      <c r="AB83" s="7"/>
    </row>
    <row r="84" spans="1:28" s="295" customFormat="1">
      <c r="A84" s="321"/>
      <c r="B84" s="321"/>
      <c r="C84" s="316" t="s">
        <v>226</v>
      </c>
      <c r="D84" s="316" t="s">
        <v>226</v>
      </c>
      <c r="E84" s="317">
        <v>74</v>
      </c>
      <c r="F84" s="318">
        <v>9077.4836300000006</v>
      </c>
      <c r="G84" s="319">
        <v>411.73234000000002</v>
      </c>
      <c r="H84" s="319">
        <v>9489.2159700000011</v>
      </c>
      <c r="I84" s="319">
        <v>49532.204020000005</v>
      </c>
      <c r="J84" s="319">
        <v>10685.926310000001</v>
      </c>
      <c r="K84" s="319">
        <v>60218.13033</v>
      </c>
      <c r="L84" s="319">
        <v>1603.33007</v>
      </c>
      <c r="M84" s="319">
        <v>107.41764999999999</v>
      </c>
      <c r="N84" s="319">
        <v>1710.7477200000001</v>
      </c>
      <c r="O84" s="319">
        <v>71418.09401999999</v>
      </c>
      <c r="P84" s="319">
        <v>32607.059719999997</v>
      </c>
      <c r="Q84" s="319">
        <v>79.324669999999998</v>
      </c>
      <c r="R84" s="320">
        <v>32686.384389999999</v>
      </c>
      <c r="S84" s="7"/>
      <c r="T84" s="7"/>
      <c r="U84" s="7"/>
      <c r="V84" s="7"/>
      <c r="W84" s="7"/>
      <c r="X84" s="7"/>
      <c r="Y84" s="7"/>
      <c r="Z84" s="7"/>
      <c r="AA84" s="7"/>
      <c r="AB84" s="7"/>
    </row>
    <row r="85" spans="1:28" s="295" customFormat="1">
      <c r="A85" s="321"/>
      <c r="B85" s="321"/>
      <c r="C85" s="316" t="s">
        <v>227</v>
      </c>
      <c r="D85" s="316" t="s">
        <v>228</v>
      </c>
      <c r="E85" s="317">
        <v>646</v>
      </c>
      <c r="F85" s="318">
        <v>9566.2645399999983</v>
      </c>
      <c r="G85" s="319">
        <v>8534.8753800000013</v>
      </c>
      <c r="H85" s="319">
        <v>18101.139920000001</v>
      </c>
      <c r="I85" s="319">
        <v>43854.978369999997</v>
      </c>
      <c r="J85" s="319">
        <v>2358.3309800000002</v>
      </c>
      <c r="K85" s="319">
        <v>46213.309350000003</v>
      </c>
      <c r="L85" s="319">
        <v>521.82997999999998</v>
      </c>
      <c r="M85" s="319">
        <v>7.0059999999999997E-2</v>
      </c>
      <c r="N85" s="319">
        <v>521.90003999999999</v>
      </c>
      <c r="O85" s="319">
        <v>64836.349310000005</v>
      </c>
      <c r="P85" s="319">
        <v>30227.97235</v>
      </c>
      <c r="Q85" s="319">
        <v>6.0371099999999993</v>
      </c>
      <c r="R85" s="320">
        <v>30234.009460000001</v>
      </c>
      <c r="S85" s="7"/>
      <c r="T85" s="7"/>
      <c r="U85" s="7"/>
      <c r="V85" s="7"/>
      <c r="W85" s="7"/>
      <c r="X85" s="7"/>
      <c r="Y85" s="7"/>
      <c r="Z85" s="7"/>
      <c r="AA85" s="7"/>
      <c r="AB85" s="7"/>
    </row>
    <row r="86" spans="1:28" s="295" customFormat="1">
      <c r="A86" s="321"/>
      <c r="B86" s="321"/>
      <c r="C86" s="321"/>
      <c r="D86" s="316" t="s">
        <v>227</v>
      </c>
      <c r="E86" s="317">
        <v>78</v>
      </c>
      <c r="F86" s="318">
        <v>34790.196380000001</v>
      </c>
      <c r="G86" s="319">
        <v>4275.6611399999992</v>
      </c>
      <c r="H86" s="319">
        <v>39065.857520000005</v>
      </c>
      <c r="I86" s="319">
        <v>82691.60325</v>
      </c>
      <c r="J86" s="319">
        <v>10015.690960000002</v>
      </c>
      <c r="K86" s="319">
        <v>92707.294209999993</v>
      </c>
      <c r="L86" s="319">
        <v>1013.6159399999999</v>
      </c>
      <c r="M86" s="319">
        <v>427.04111</v>
      </c>
      <c r="N86" s="319">
        <v>1440.65705</v>
      </c>
      <c r="O86" s="319">
        <v>133213.80877999999</v>
      </c>
      <c r="P86" s="319">
        <v>62599.729509999997</v>
      </c>
      <c r="Q86" s="319">
        <v>3764.0509200000001</v>
      </c>
      <c r="R86" s="320">
        <v>66363.780429999999</v>
      </c>
      <c r="S86" s="7"/>
      <c r="T86" s="7"/>
      <c r="U86" s="7"/>
      <c r="V86" s="7"/>
      <c r="W86" s="7"/>
      <c r="X86" s="7"/>
      <c r="Y86" s="7"/>
      <c r="Z86" s="7"/>
      <c r="AA86" s="7"/>
      <c r="AB86" s="7"/>
    </row>
    <row r="87" spans="1:28" s="295" customFormat="1">
      <c r="A87" s="321"/>
      <c r="B87" s="321"/>
      <c r="C87" s="316" t="s">
        <v>229</v>
      </c>
      <c r="D87" s="316" t="s">
        <v>229</v>
      </c>
      <c r="E87" s="317">
        <v>75</v>
      </c>
      <c r="F87" s="318">
        <v>16675.624189999999</v>
      </c>
      <c r="G87" s="319">
        <v>1201.57916</v>
      </c>
      <c r="H87" s="319">
        <v>17877.20335</v>
      </c>
      <c r="I87" s="319">
        <v>82670.655440000002</v>
      </c>
      <c r="J87" s="319">
        <v>27368.653320000001</v>
      </c>
      <c r="K87" s="319">
        <v>110039.30876</v>
      </c>
      <c r="L87" s="319">
        <v>1499.0967599999999</v>
      </c>
      <c r="M87" s="319">
        <v>700.07007999999996</v>
      </c>
      <c r="N87" s="319">
        <v>2199.1668399999999</v>
      </c>
      <c r="O87" s="319">
        <v>130115.67895</v>
      </c>
      <c r="P87" s="319">
        <v>80672.731440000003</v>
      </c>
      <c r="Q87" s="319">
        <v>919.68097</v>
      </c>
      <c r="R87" s="320">
        <v>81592.41240999999</v>
      </c>
      <c r="S87" s="7"/>
      <c r="T87" s="7"/>
      <c r="U87" s="7"/>
      <c r="V87" s="7"/>
      <c r="W87" s="7"/>
      <c r="X87" s="7"/>
      <c r="Y87" s="7"/>
      <c r="Z87" s="7"/>
      <c r="AA87" s="7"/>
      <c r="AB87" s="7"/>
    </row>
    <row r="88" spans="1:28" s="295" customFormat="1">
      <c r="A88" s="321"/>
      <c r="B88" s="321"/>
      <c r="C88" s="316" t="s">
        <v>230</v>
      </c>
      <c r="D88" s="316" t="s">
        <v>231</v>
      </c>
      <c r="E88" s="317">
        <v>76</v>
      </c>
      <c r="F88" s="318">
        <v>18009.148789999999</v>
      </c>
      <c r="G88" s="319">
        <v>3502.7559000000001</v>
      </c>
      <c r="H88" s="319">
        <v>21511.904690000003</v>
      </c>
      <c r="I88" s="319">
        <v>43470.131729999994</v>
      </c>
      <c r="J88" s="319">
        <v>7304.6493099999998</v>
      </c>
      <c r="K88" s="319">
        <v>50774.781040000002</v>
      </c>
      <c r="L88" s="319">
        <v>1097.1227900000001</v>
      </c>
      <c r="M88" s="319">
        <v>327.62134999999995</v>
      </c>
      <c r="N88" s="319">
        <v>1424.7441399999998</v>
      </c>
      <c r="O88" s="319">
        <v>73711.429870000007</v>
      </c>
      <c r="P88" s="319">
        <v>44492.934560000002</v>
      </c>
      <c r="Q88" s="319">
        <v>272.25042999999999</v>
      </c>
      <c r="R88" s="320">
        <v>44765.184990000002</v>
      </c>
      <c r="S88" s="7"/>
      <c r="T88" s="7"/>
      <c r="U88" s="7"/>
      <c r="V88" s="7"/>
      <c r="W88" s="7"/>
      <c r="X88" s="7"/>
      <c r="Y88" s="7"/>
      <c r="Z88" s="7"/>
      <c r="AA88" s="7"/>
      <c r="AB88" s="7"/>
    </row>
    <row r="89" spans="1:28" s="295" customFormat="1">
      <c r="A89" s="321"/>
      <c r="B89" s="316" t="s">
        <v>14</v>
      </c>
      <c r="C89" s="316" t="s">
        <v>232</v>
      </c>
      <c r="D89" s="316" t="s">
        <v>232</v>
      </c>
      <c r="E89" s="317">
        <v>45</v>
      </c>
      <c r="F89" s="318">
        <v>29200.055710000001</v>
      </c>
      <c r="G89" s="319">
        <v>1924.3407199999999</v>
      </c>
      <c r="H89" s="319">
        <v>31124.396430000001</v>
      </c>
      <c r="I89" s="319">
        <v>130560.40042000001</v>
      </c>
      <c r="J89" s="319">
        <v>16963.296260000003</v>
      </c>
      <c r="K89" s="319">
        <v>147523.69667999999</v>
      </c>
      <c r="L89" s="319">
        <v>3379.6673900000001</v>
      </c>
      <c r="M89" s="319">
        <v>550.80605000000003</v>
      </c>
      <c r="N89" s="319">
        <v>3930.4734399999998</v>
      </c>
      <c r="O89" s="319">
        <v>182578.56655000002</v>
      </c>
      <c r="P89" s="319">
        <v>77313.905729999999</v>
      </c>
      <c r="Q89" s="319">
        <v>907.89241000000004</v>
      </c>
      <c r="R89" s="320">
        <v>78221.798139999999</v>
      </c>
      <c r="S89" s="7"/>
      <c r="T89" s="7"/>
      <c r="U89" s="7"/>
      <c r="V89" s="7"/>
      <c r="W89" s="7"/>
      <c r="X89" s="7"/>
      <c r="Y89" s="7"/>
      <c r="Z89" s="7"/>
      <c r="AA89" s="7"/>
      <c r="AB89" s="7"/>
    </row>
    <row r="90" spans="1:28" s="295" customFormat="1">
      <c r="A90" s="321"/>
      <c r="B90" s="321"/>
      <c r="C90" s="316" t="s">
        <v>233</v>
      </c>
      <c r="D90" s="316" t="s">
        <v>234</v>
      </c>
      <c r="E90" s="317">
        <v>645</v>
      </c>
      <c r="F90" s="318">
        <v>30373.678459999999</v>
      </c>
      <c r="G90" s="319">
        <v>13647.72026</v>
      </c>
      <c r="H90" s="319">
        <v>44021.398719999997</v>
      </c>
      <c r="I90" s="319">
        <v>138618.04786000002</v>
      </c>
      <c r="J90" s="319">
        <v>13847.4159</v>
      </c>
      <c r="K90" s="319">
        <v>152465.46375999998</v>
      </c>
      <c r="L90" s="319">
        <v>1018.45975</v>
      </c>
      <c r="M90" s="319">
        <v>35.05836</v>
      </c>
      <c r="N90" s="319">
        <v>1053.5181100000002</v>
      </c>
      <c r="O90" s="319">
        <v>197540.38059000002</v>
      </c>
      <c r="P90" s="319">
        <v>39997.694659999994</v>
      </c>
      <c r="Q90" s="319">
        <v>2252.9568899999999</v>
      </c>
      <c r="R90" s="320">
        <v>42250.651549999995</v>
      </c>
      <c r="S90" s="7"/>
      <c r="T90" s="7"/>
      <c r="U90" s="7"/>
      <c r="V90" s="7"/>
      <c r="W90" s="7"/>
      <c r="X90" s="7"/>
      <c r="Y90" s="7"/>
      <c r="Z90" s="7"/>
      <c r="AA90" s="7"/>
      <c r="AB90" s="7"/>
    </row>
    <row r="91" spans="1:28" s="295" customFormat="1">
      <c r="A91" s="321"/>
      <c r="B91" s="321"/>
      <c r="C91" s="316" t="s">
        <v>235</v>
      </c>
      <c r="D91" s="316" t="s">
        <v>236</v>
      </c>
      <c r="E91" s="317">
        <v>652</v>
      </c>
      <c r="F91" s="318">
        <v>15290.614250000001</v>
      </c>
      <c r="G91" s="319">
        <v>1703.3066200000001</v>
      </c>
      <c r="H91" s="319">
        <v>16993.920870000002</v>
      </c>
      <c r="I91" s="319">
        <v>61855.035830000001</v>
      </c>
      <c r="J91" s="319">
        <v>5701.5899100000006</v>
      </c>
      <c r="K91" s="319">
        <v>67556.625739999989</v>
      </c>
      <c r="L91" s="319">
        <v>7082.3342699999994</v>
      </c>
      <c r="M91" s="319">
        <v>505.57866999999999</v>
      </c>
      <c r="N91" s="319">
        <v>7587.9129400000002</v>
      </c>
      <c r="O91" s="319">
        <v>92138.45955</v>
      </c>
      <c r="P91" s="319">
        <v>6.3392100000000005</v>
      </c>
      <c r="Q91" s="319">
        <v>2.4315500000000001</v>
      </c>
      <c r="R91" s="320">
        <v>8.770760000000001</v>
      </c>
      <c r="S91" s="7"/>
      <c r="T91" s="7"/>
      <c r="U91" s="7"/>
      <c r="V91" s="7"/>
      <c r="W91" s="7"/>
      <c r="X91" s="7"/>
      <c r="Y91" s="7"/>
      <c r="Z91" s="7"/>
      <c r="AA91" s="7"/>
      <c r="AB91" s="7"/>
    </row>
    <row r="92" spans="1:28" s="295" customFormat="1">
      <c r="A92" s="321"/>
      <c r="B92" s="321"/>
      <c r="C92" s="321"/>
      <c r="D92" s="316" t="s">
        <v>235</v>
      </c>
      <c r="E92" s="317">
        <v>36</v>
      </c>
      <c r="F92" s="318">
        <v>673335.72360999999</v>
      </c>
      <c r="G92" s="319">
        <v>521436.55791000003</v>
      </c>
      <c r="H92" s="319">
        <v>1194772.28152</v>
      </c>
      <c r="I92" s="319">
        <v>1138137.87066</v>
      </c>
      <c r="J92" s="319">
        <v>513447.18017000001</v>
      </c>
      <c r="K92" s="319">
        <v>1651585.0508299998</v>
      </c>
      <c r="L92" s="319">
        <v>51306.228880000002</v>
      </c>
      <c r="M92" s="319">
        <v>14512.947410000001</v>
      </c>
      <c r="N92" s="319">
        <v>65819.176290000003</v>
      </c>
      <c r="O92" s="319">
        <v>2912176.5086399997</v>
      </c>
      <c r="P92" s="319">
        <v>1783214.6510899998</v>
      </c>
      <c r="Q92" s="319">
        <v>653674.11451999994</v>
      </c>
      <c r="R92" s="320">
        <v>2436888.7656100001</v>
      </c>
      <c r="S92" s="7"/>
      <c r="T92" s="7"/>
      <c r="U92" s="7"/>
      <c r="V92" s="7"/>
      <c r="W92" s="7"/>
      <c r="X92" s="7"/>
      <c r="Y92" s="7"/>
      <c r="Z92" s="7"/>
      <c r="AA92" s="7"/>
      <c r="AB92" s="7"/>
    </row>
    <row r="93" spans="1:28" s="295" customFormat="1">
      <c r="A93" s="321"/>
      <c r="B93" s="321"/>
      <c r="C93" s="321"/>
      <c r="D93" s="321"/>
      <c r="E93" s="322">
        <v>37</v>
      </c>
      <c r="F93" s="323">
        <v>52151.951799999995</v>
      </c>
      <c r="G93" s="324">
        <v>13295.28484</v>
      </c>
      <c r="H93" s="324">
        <v>65447.236640000003</v>
      </c>
      <c r="I93" s="324">
        <v>119370.92515000001</v>
      </c>
      <c r="J93" s="324">
        <v>34727.765930000001</v>
      </c>
      <c r="K93" s="324">
        <v>154098.69108000002</v>
      </c>
      <c r="L93" s="324">
        <v>2109.3700199999998</v>
      </c>
      <c r="M93" s="324">
        <v>1284.52782</v>
      </c>
      <c r="N93" s="324">
        <v>3393.8978399999996</v>
      </c>
      <c r="O93" s="324">
        <v>222939.82556</v>
      </c>
      <c r="P93" s="324">
        <v>94.117009999999993</v>
      </c>
      <c r="Q93" s="324">
        <v>11.340639999999999</v>
      </c>
      <c r="R93" s="325">
        <v>105.45765</v>
      </c>
      <c r="S93" s="7"/>
      <c r="T93" s="7"/>
      <c r="U93" s="7"/>
      <c r="V93" s="7"/>
      <c r="W93" s="7"/>
      <c r="X93" s="7"/>
      <c r="Y93" s="7"/>
      <c r="Z93" s="7"/>
      <c r="AA93" s="7"/>
      <c r="AB93" s="7"/>
    </row>
    <row r="94" spans="1:28" s="295" customFormat="1">
      <c r="A94" s="321"/>
      <c r="B94" s="321"/>
      <c r="C94" s="321"/>
      <c r="D94" s="321"/>
      <c r="E94" s="322">
        <v>40</v>
      </c>
      <c r="F94" s="323">
        <v>40441.386579999999</v>
      </c>
      <c r="G94" s="324">
        <v>7674.8954000000003</v>
      </c>
      <c r="H94" s="324">
        <v>48116.28198</v>
      </c>
      <c r="I94" s="324">
        <v>91328.402459999998</v>
      </c>
      <c r="J94" s="324">
        <v>15705.872240000001</v>
      </c>
      <c r="K94" s="324">
        <v>107034.27470000001</v>
      </c>
      <c r="L94" s="324">
        <v>1166.4794999999999</v>
      </c>
      <c r="M94" s="324">
        <v>302.36192999999997</v>
      </c>
      <c r="N94" s="324">
        <v>1468.8414299999999</v>
      </c>
      <c r="O94" s="324">
        <v>156619.39811000001</v>
      </c>
      <c r="P94" s="324">
        <v>12.499229999999999</v>
      </c>
      <c r="Q94" s="324">
        <v>3.4402699999999999</v>
      </c>
      <c r="R94" s="325">
        <v>15.939500000000001</v>
      </c>
      <c r="S94" s="7"/>
      <c r="T94" s="7"/>
      <c r="U94" s="7"/>
      <c r="V94" s="7"/>
      <c r="W94" s="7"/>
      <c r="X94" s="7"/>
      <c r="Y94" s="7"/>
      <c r="Z94" s="7"/>
      <c r="AA94" s="7"/>
      <c r="AB94" s="7"/>
    </row>
    <row r="95" spans="1:28" s="295" customFormat="1">
      <c r="A95" s="321"/>
      <c r="B95" s="321"/>
      <c r="C95" s="321"/>
      <c r="D95" s="321"/>
      <c r="E95" s="322">
        <v>500</v>
      </c>
      <c r="F95" s="323">
        <v>19948.06813</v>
      </c>
      <c r="G95" s="324">
        <v>10192.855939999999</v>
      </c>
      <c r="H95" s="324">
        <v>30140.924070000001</v>
      </c>
      <c r="I95" s="324">
        <v>83721.148560000001</v>
      </c>
      <c r="J95" s="324">
        <v>17212.941019999998</v>
      </c>
      <c r="K95" s="324">
        <v>100934.08958</v>
      </c>
      <c r="L95" s="324">
        <v>1781.7220400000001</v>
      </c>
      <c r="M95" s="324">
        <v>791.59476000000006</v>
      </c>
      <c r="N95" s="324">
        <v>2573.3167999999996</v>
      </c>
      <c r="O95" s="324">
        <v>133648.33045000001</v>
      </c>
      <c r="P95" s="324">
        <v>1078.71245</v>
      </c>
      <c r="Q95" s="324">
        <v>26.44164</v>
      </c>
      <c r="R95" s="325">
        <v>1105.15409</v>
      </c>
      <c r="S95" s="7"/>
      <c r="T95" s="7"/>
      <c r="U95" s="7"/>
      <c r="V95" s="7"/>
      <c r="W95" s="7"/>
      <c r="X95" s="7"/>
      <c r="Y95" s="7"/>
      <c r="Z95" s="7"/>
      <c r="AA95" s="7"/>
      <c r="AB95" s="7"/>
    </row>
    <row r="96" spans="1:28" s="295" customFormat="1">
      <c r="A96" s="321"/>
      <c r="B96" s="321"/>
      <c r="C96" s="321"/>
      <c r="D96" s="321"/>
      <c r="E96" s="322">
        <v>638</v>
      </c>
      <c r="F96" s="323">
        <v>82879.929730000003</v>
      </c>
      <c r="G96" s="324">
        <v>92645.670389999999</v>
      </c>
      <c r="H96" s="324">
        <v>175525.60012000002</v>
      </c>
      <c r="I96" s="324">
        <v>190161.01621</v>
      </c>
      <c r="J96" s="324">
        <v>121879.20882</v>
      </c>
      <c r="K96" s="324">
        <v>312040.22502999997</v>
      </c>
      <c r="L96" s="324">
        <v>2777.0767000000001</v>
      </c>
      <c r="M96" s="324">
        <v>1227.0186100000001</v>
      </c>
      <c r="N96" s="324">
        <v>4004.0953100000002</v>
      </c>
      <c r="O96" s="324">
        <v>491569.92045999999</v>
      </c>
      <c r="P96" s="324">
        <v>44.741990000000001</v>
      </c>
      <c r="Q96" s="324">
        <v>24.853349999999999</v>
      </c>
      <c r="R96" s="325">
        <v>69.595339999999993</v>
      </c>
      <c r="S96" s="7"/>
      <c r="T96" s="7"/>
      <c r="U96" s="7"/>
      <c r="V96" s="7"/>
      <c r="W96" s="7"/>
      <c r="X96" s="7"/>
      <c r="Y96" s="7"/>
      <c r="Z96" s="7"/>
      <c r="AA96" s="7"/>
      <c r="AB96" s="7"/>
    </row>
    <row r="97" spans="1:28" s="295" customFormat="1">
      <c r="A97" s="321"/>
      <c r="B97" s="321"/>
      <c r="C97" s="321"/>
      <c r="D97" s="321"/>
      <c r="E97" s="322">
        <v>295</v>
      </c>
      <c r="F97" s="323">
        <v>86205.424269999989</v>
      </c>
      <c r="G97" s="324">
        <v>34910.491150000002</v>
      </c>
      <c r="H97" s="324">
        <v>121115.91542</v>
      </c>
      <c r="I97" s="324">
        <v>115616.19647</v>
      </c>
      <c r="J97" s="324">
        <v>58165.499990000004</v>
      </c>
      <c r="K97" s="324">
        <v>173781.69646000001</v>
      </c>
      <c r="L97" s="324">
        <v>2636.4351799999999</v>
      </c>
      <c r="M97" s="324">
        <v>2060.3251700000001</v>
      </c>
      <c r="N97" s="324">
        <v>4696.7603499999996</v>
      </c>
      <c r="O97" s="324">
        <v>299594.37223000004</v>
      </c>
      <c r="P97" s="324">
        <v>33.725430000000003</v>
      </c>
      <c r="Q97" s="324">
        <v>13.25375</v>
      </c>
      <c r="R97" s="325">
        <v>46.979179999999999</v>
      </c>
      <c r="S97" s="7"/>
      <c r="T97" s="7"/>
      <c r="U97" s="7"/>
      <c r="V97" s="7"/>
      <c r="W97" s="7"/>
      <c r="X97" s="7"/>
      <c r="Y97" s="7"/>
      <c r="Z97" s="7"/>
      <c r="AA97" s="7"/>
      <c r="AB97" s="7"/>
    </row>
    <row r="98" spans="1:28" s="295" customFormat="1">
      <c r="A98" s="321"/>
      <c r="B98" s="321"/>
      <c r="C98" s="321"/>
      <c r="D98" s="321"/>
      <c r="E98" s="322">
        <v>436</v>
      </c>
      <c r="F98" s="323">
        <v>27035.91488</v>
      </c>
      <c r="G98" s="324">
        <v>18696.562389999999</v>
      </c>
      <c r="H98" s="324">
        <v>45732.477270000003</v>
      </c>
      <c r="I98" s="324">
        <v>98169.068269999989</v>
      </c>
      <c r="J98" s="324">
        <v>23381.277469999997</v>
      </c>
      <c r="K98" s="324">
        <v>121550.34573999999</v>
      </c>
      <c r="L98" s="324">
        <v>3200.7349700000004</v>
      </c>
      <c r="M98" s="324">
        <v>875.09133999999995</v>
      </c>
      <c r="N98" s="324">
        <v>4075.8263099999999</v>
      </c>
      <c r="O98" s="324">
        <v>171358.64932</v>
      </c>
      <c r="P98" s="324">
        <v>15.44411</v>
      </c>
      <c r="Q98" s="324">
        <v>6.3126099999999994</v>
      </c>
      <c r="R98" s="325">
        <v>21.756720000000001</v>
      </c>
      <c r="S98" s="7"/>
      <c r="T98" s="7"/>
      <c r="U98" s="7"/>
      <c r="V98" s="7"/>
      <c r="W98" s="7"/>
      <c r="X98" s="7"/>
      <c r="Y98" s="7"/>
      <c r="Z98" s="7"/>
      <c r="AA98" s="7"/>
      <c r="AB98" s="7"/>
    </row>
    <row r="99" spans="1:28" s="295" customFormat="1">
      <c r="A99" s="321"/>
      <c r="B99" s="321"/>
      <c r="C99" s="316" t="s">
        <v>237</v>
      </c>
      <c r="D99" s="316" t="s">
        <v>237</v>
      </c>
      <c r="E99" s="317">
        <v>44</v>
      </c>
      <c r="F99" s="318">
        <v>19662.722839999999</v>
      </c>
      <c r="G99" s="319">
        <v>996.01685999999995</v>
      </c>
      <c r="H99" s="319">
        <v>20658.739699999998</v>
      </c>
      <c r="I99" s="319">
        <v>65044.310890000001</v>
      </c>
      <c r="J99" s="319">
        <v>12530.8645</v>
      </c>
      <c r="K99" s="319">
        <v>77575.175390000004</v>
      </c>
      <c r="L99" s="319">
        <v>4466.49874</v>
      </c>
      <c r="M99" s="319">
        <v>640.92003</v>
      </c>
      <c r="N99" s="319">
        <v>5107.4187699999993</v>
      </c>
      <c r="O99" s="319">
        <v>103341.33386</v>
      </c>
      <c r="P99" s="319">
        <v>116708.88367</v>
      </c>
      <c r="Q99" s="319">
        <v>715.03737000000001</v>
      </c>
      <c r="R99" s="320">
        <v>117423.92104</v>
      </c>
      <c r="S99" s="7"/>
      <c r="T99" s="7"/>
      <c r="U99" s="7"/>
      <c r="V99" s="7"/>
      <c r="W99" s="7"/>
      <c r="X99" s="7"/>
      <c r="Y99" s="7"/>
      <c r="Z99" s="7"/>
      <c r="AA99" s="7"/>
      <c r="AB99" s="7"/>
    </row>
    <row r="100" spans="1:28" s="295" customFormat="1">
      <c r="A100" s="321"/>
      <c r="B100" s="316" t="s">
        <v>15</v>
      </c>
      <c r="C100" s="316" t="s">
        <v>238</v>
      </c>
      <c r="D100" s="316" t="s">
        <v>238</v>
      </c>
      <c r="E100" s="317">
        <v>11</v>
      </c>
      <c r="F100" s="318">
        <v>290274.67127999995</v>
      </c>
      <c r="G100" s="319">
        <v>77850.360889999996</v>
      </c>
      <c r="H100" s="319">
        <v>368125.03217000002</v>
      </c>
      <c r="I100" s="319">
        <v>552599.12636999995</v>
      </c>
      <c r="J100" s="319">
        <v>170114.95938999997</v>
      </c>
      <c r="K100" s="319">
        <v>722714.08576000005</v>
      </c>
      <c r="L100" s="319">
        <v>14320.165349999999</v>
      </c>
      <c r="M100" s="319">
        <v>3870.73513</v>
      </c>
      <c r="N100" s="319">
        <v>18190.90048</v>
      </c>
      <c r="O100" s="319">
        <v>1109030.01841</v>
      </c>
      <c r="P100" s="319">
        <v>1347991.3224800001</v>
      </c>
      <c r="Q100" s="319">
        <v>81616.849770000001</v>
      </c>
      <c r="R100" s="320">
        <v>1429608.1722500001</v>
      </c>
      <c r="S100" s="7"/>
      <c r="T100" s="7"/>
      <c r="U100" s="7"/>
      <c r="V100" s="7"/>
      <c r="W100" s="7"/>
      <c r="X100" s="7"/>
      <c r="Y100" s="7"/>
      <c r="Z100" s="7"/>
      <c r="AA100" s="7"/>
      <c r="AB100" s="7"/>
    </row>
    <row r="101" spans="1:28" s="295" customFormat="1">
      <c r="A101" s="321"/>
      <c r="B101" s="321"/>
      <c r="C101" s="321"/>
      <c r="D101" s="321"/>
      <c r="E101" s="322">
        <v>12</v>
      </c>
      <c r="F101" s="323">
        <v>19260.947079999998</v>
      </c>
      <c r="G101" s="324">
        <v>1327.0070900000001</v>
      </c>
      <c r="H101" s="324">
        <v>20587.954170000001</v>
      </c>
      <c r="I101" s="324">
        <v>66098.448310000007</v>
      </c>
      <c r="J101" s="324">
        <v>8854.6510099999996</v>
      </c>
      <c r="K101" s="324">
        <v>74953.099319999994</v>
      </c>
      <c r="L101" s="324">
        <v>821.10587999999996</v>
      </c>
      <c r="M101" s="324">
        <v>15.711870000000001</v>
      </c>
      <c r="N101" s="324">
        <v>836.81775000000005</v>
      </c>
      <c r="O101" s="324">
        <v>96377.871239999993</v>
      </c>
      <c r="P101" s="324">
        <v>20.130310000000001</v>
      </c>
      <c r="Q101" s="324">
        <v>1.7802100000000001</v>
      </c>
      <c r="R101" s="325">
        <v>21.910520000000002</v>
      </c>
      <c r="S101" s="7"/>
      <c r="T101" s="7"/>
      <c r="U101" s="7"/>
      <c r="V101" s="7"/>
      <c r="W101" s="7"/>
      <c r="X101" s="7"/>
      <c r="Y101" s="7"/>
      <c r="Z101" s="7"/>
      <c r="AA101" s="7"/>
      <c r="AB101" s="7"/>
    </row>
    <row r="102" spans="1:28" s="295" customFormat="1">
      <c r="A102" s="321"/>
      <c r="B102" s="321"/>
      <c r="C102" s="321"/>
      <c r="D102" s="321"/>
      <c r="E102" s="322">
        <v>606</v>
      </c>
      <c r="F102" s="323">
        <v>13054.33844</v>
      </c>
      <c r="G102" s="324">
        <v>2793.3691400000002</v>
      </c>
      <c r="H102" s="324">
        <v>15847.70758</v>
      </c>
      <c r="I102" s="324">
        <v>54538.770039999996</v>
      </c>
      <c r="J102" s="324">
        <v>7826.6368400000001</v>
      </c>
      <c r="K102" s="324">
        <v>62365.406880000002</v>
      </c>
      <c r="L102" s="324">
        <v>753.06482999999992</v>
      </c>
      <c r="M102" s="324">
        <v>296.32415000000003</v>
      </c>
      <c r="N102" s="324">
        <v>1049.3889799999999</v>
      </c>
      <c r="O102" s="324">
        <v>79262.50344</v>
      </c>
      <c r="P102" s="324">
        <v>16.452110000000001</v>
      </c>
      <c r="Q102" s="324">
        <v>1.7702899999999999</v>
      </c>
      <c r="R102" s="325">
        <v>18.2224</v>
      </c>
      <c r="S102" s="7"/>
      <c r="T102" s="7"/>
      <c r="U102" s="7"/>
      <c r="V102" s="7"/>
      <c r="W102" s="7"/>
      <c r="X102" s="7"/>
      <c r="Y102" s="7"/>
      <c r="Z102" s="7"/>
      <c r="AA102" s="7"/>
      <c r="AB102" s="7"/>
    </row>
    <row r="103" spans="1:28" s="295" customFormat="1">
      <c r="A103" s="321"/>
      <c r="B103" s="321"/>
      <c r="C103" s="321"/>
      <c r="D103" s="321"/>
      <c r="E103" s="322">
        <v>615</v>
      </c>
      <c r="F103" s="323">
        <v>12350.1922</v>
      </c>
      <c r="G103" s="324">
        <v>3220.5752400000001</v>
      </c>
      <c r="H103" s="324">
        <v>15570.76744</v>
      </c>
      <c r="I103" s="324">
        <v>44653.355369999997</v>
      </c>
      <c r="J103" s="324">
        <v>3686.9132300000001</v>
      </c>
      <c r="K103" s="324">
        <v>48340.268600000003</v>
      </c>
      <c r="L103" s="324">
        <v>570.74845999999991</v>
      </c>
      <c r="M103" s="324">
        <v>70.42564999999999</v>
      </c>
      <c r="N103" s="324">
        <v>641.17411000000004</v>
      </c>
      <c r="O103" s="324">
        <v>64552.210149999999</v>
      </c>
      <c r="P103" s="324">
        <v>9.9826299999999986</v>
      </c>
      <c r="Q103" s="324">
        <v>0.94561000000000006</v>
      </c>
      <c r="R103" s="325">
        <v>10.928240000000001</v>
      </c>
      <c r="S103" s="7"/>
      <c r="T103" s="7"/>
      <c r="U103" s="7"/>
      <c r="V103" s="7"/>
      <c r="W103" s="7"/>
      <c r="X103" s="7"/>
      <c r="Y103" s="7"/>
      <c r="Z103" s="7"/>
      <c r="AA103" s="7"/>
      <c r="AB103" s="7"/>
    </row>
    <row r="104" spans="1:28" s="295" customFormat="1">
      <c r="A104" s="321"/>
      <c r="B104" s="321"/>
      <c r="C104" s="321"/>
      <c r="D104" s="321"/>
      <c r="E104" s="322">
        <v>290</v>
      </c>
      <c r="F104" s="323">
        <v>72641.691340000005</v>
      </c>
      <c r="G104" s="324">
        <v>33961.46054</v>
      </c>
      <c r="H104" s="324">
        <v>106603.15187999999</v>
      </c>
      <c r="I104" s="324">
        <v>69122.589370000002</v>
      </c>
      <c r="J104" s="324">
        <v>15840.00115</v>
      </c>
      <c r="K104" s="324">
        <v>84962.590519999998</v>
      </c>
      <c r="L104" s="324">
        <v>1118.84024</v>
      </c>
      <c r="M104" s="324">
        <v>16274.393310000001</v>
      </c>
      <c r="N104" s="324">
        <v>17393.233550000001</v>
      </c>
      <c r="O104" s="324">
        <v>208958.97594999999</v>
      </c>
      <c r="P104" s="324">
        <v>31.927049999999998</v>
      </c>
      <c r="Q104" s="324">
        <v>15.41991</v>
      </c>
      <c r="R104" s="325">
        <v>47.346959999999996</v>
      </c>
      <c r="S104" s="7"/>
      <c r="T104" s="7"/>
      <c r="U104" s="7"/>
      <c r="V104" s="7"/>
      <c r="W104" s="7"/>
      <c r="X104" s="7"/>
      <c r="Y104" s="7"/>
      <c r="Z104" s="7"/>
      <c r="AA104" s="7"/>
      <c r="AB104" s="7"/>
    </row>
    <row r="105" spans="1:28" s="295" customFormat="1">
      <c r="A105" s="321"/>
      <c r="B105" s="321"/>
      <c r="C105" s="321"/>
      <c r="D105" s="321"/>
      <c r="E105" s="322">
        <v>415</v>
      </c>
      <c r="F105" s="323">
        <v>15082.652470000001</v>
      </c>
      <c r="G105" s="324">
        <v>3314.28226</v>
      </c>
      <c r="H105" s="324">
        <v>18396.934730000001</v>
      </c>
      <c r="I105" s="324">
        <v>69739.803610000003</v>
      </c>
      <c r="J105" s="324">
        <v>14428.784460000001</v>
      </c>
      <c r="K105" s="324">
        <v>84168.588069999998</v>
      </c>
      <c r="L105" s="324">
        <v>920.77089000000001</v>
      </c>
      <c r="M105" s="324">
        <v>152.09541000000002</v>
      </c>
      <c r="N105" s="324">
        <v>1072.8663000000001</v>
      </c>
      <c r="O105" s="324">
        <v>103638.3891</v>
      </c>
      <c r="P105" s="324">
        <v>12.569459999999999</v>
      </c>
      <c r="Q105" s="324">
        <v>4.6357700000000008</v>
      </c>
      <c r="R105" s="325">
        <v>17.20523</v>
      </c>
      <c r="S105" s="7"/>
      <c r="T105" s="7"/>
      <c r="U105" s="7"/>
      <c r="V105" s="7"/>
      <c r="W105" s="7"/>
      <c r="X105" s="7"/>
      <c r="Y105" s="7"/>
      <c r="Z105" s="7"/>
      <c r="AA105" s="7"/>
      <c r="AB105" s="7"/>
    </row>
    <row r="106" spans="1:28" s="295" customFormat="1">
      <c r="A106" s="321"/>
      <c r="B106" s="321"/>
      <c r="C106" s="321"/>
      <c r="D106" s="316" t="s">
        <v>239</v>
      </c>
      <c r="E106" s="317">
        <v>463</v>
      </c>
      <c r="F106" s="318">
        <v>19713.068179999998</v>
      </c>
      <c r="G106" s="319">
        <v>1879.84872</v>
      </c>
      <c r="H106" s="319">
        <v>21592.9169</v>
      </c>
      <c r="I106" s="319">
        <v>43352.02476</v>
      </c>
      <c r="J106" s="319">
        <v>2679.3387799999996</v>
      </c>
      <c r="K106" s="319">
        <v>46031.363539999998</v>
      </c>
      <c r="L106" s="319">
        <v>488.36258000000004</v>
      </c>
      <c r="M106" s="319">
        <v>97.550619999999995</v>
      </c>
      <c r="N106" s="319">
        <v>585.91319999999996</v>
      </c>
      <c r="O106" s="319">
        <v>68210.193639999998</v>
      </c>
      <c r="P106" s="319">
        <v>13.53237</v>
      </c>
      <c r="Q106" s="319">
        <v>0.60077000000000003</v>
      </c>
      <c r="R106" s="320">
        <v>14.133139999999999</v>
      </c>
      <c r="S106" s="7"/>
      <c r="T106" s="7"/>
      <c r="U106" s="7"/>
      <c r="V106" s="7"/>
      <c r="W106" s="7"/>
      <c r="X106" s="7"/>
      <c r="Y106" s="7"/>
      <c r="Z106" s="7"/>
      <c r="AA106" s="7"/>
      <c r="AB106" s="7"/>
    </row>
    <row r="107" spans="1:28" s="295" customFormat="1">
      <c r="A107" s="321"/>
      <c r="B107" s="321"/>
      <c r="C107" s="316" t="s">
        <v>15</v>
      </c>
      <c r="D107" s="316" t="s">
        <v>15</v>
      </c>
      <c r="E107" s="317">
        <v>459</v>
      </c>
      <c r="F107" s="318">
        <v>19380.071929999998</v>
      </c>
      <c r="G107" s="319">
        <v>1019.3745799999999</v>
      </c>
      <c r="H107" s="319">
        <v>20399.446510000002</v>
      </c>
      <c r="I107" s="319">
        <v>115385.93655</v>
      </c>
      <c r="J107" s="319">
        <v>12993.784960000001</v>
      </c>
      <c r="K107" s="319">
        <v>128379.72151</v>
      </c>
      <c r="L107" s="319">
        <v>2705.9054500000002</v>
      </c>
      <c r="M107" s="319">
        <v>46.767319999999998</v>
      </c>
      <c r="N107" s="319">
        <v>2752.6727700000001</v>
      </c>
      <c r="O107" s="319">
        <v>151531.84078999999</v>
      </c>
      <c r="P107" s="319">
        <v>91714.680069999988</v>
      </c>
      <c r="Q107" s="319">
        <v>557.26382999999998</v>
      </c>
      <c r="R107" s="320">
        <v>92271.943900000013</v>
      </c>
      <c r="S107" s="7"/>
      <c r="T107" s="7"/>
      <c r="U107" s="7"/>
      <c r="V107" s="7"/>
      <c r="W107" s="7"/>
      <c r="X107" s="7"/>
      <c r="Y107" s="7"/>
      <c r="Z107" s="7"/>
      <c r="AA107" s="7"/>
      <c r="AB107" s="7"/>
    </row>
    <row r="108" spans="1:28" s="295" customFormat="1">
      <c r="A108" s="321"/>
      <c r="B108" s="316" t="s">
        <v>16</v>
      </c>
      <c r="C108" s="316" t="s">
        <v>240</v>
      </c>
      <c r="D108" s="316" t="s">
        <v>240</v>
      </c>
      <c r="E108" s="317">
        <v>88</v>
      </c>
      <c r="F108" s="318">
        <v>43172.397290000001</v>
      </c>
      <c r="G108" s="319">
        <v>13028.22142</v>
      </c>
      <c r="H108" s="319">
        <v>56200.618710000002</v>
      </c>
      <c r="I108" s="319">
        <v>195951.79037999999</v>
      </c>
      <c r="J108" s="319">
        <v>58934.069859999996</v>
      </c>
      <c r="K108" s="319">
        <v>254885.86024000001</v>
      </c>
      <c r="L108" s="319">
        <v>6507.6130700000003</v>
      </c>
      <c r="M108" s="319">
        <v>3474.4889800000001</v>
      </c>
      <c r="N108" s="319">
        <v>9982.1020500000013</v>
      </c>
      <c r="O108" s="319">
        <v>321068.58100000001</v>
      </c>
      <c r="P108" s="319">
        <v>105992.75078</v>
      </c>
      <c r="Q108" s="319">
        <v>4088.25218</v>
      </c>
      <c r="R108" s="320">
        <v>110081.00296</v>
      </c>
      <c r="S108" s="7"/>
      <c r="T108" s="7"/>
      <c r="U108" s="7"/>
      <c r="V108" s="7"/>
      <c r="W108" s="7"/>
      <c r="X108" s="7"/>
      <c r="Y108" s="7"/>
      <c r="Z108" s="7"/>
      <c r="AA108" s="7"/>
      <c r="AB108" s="7"/>
    </row>
    <row r="109" spans="1:28" s="295" customFormat="1">
      <c r="A109" s="321"/>
      <c r="B109" s="321"/>
      <c r="C109" s="316" t="s">
        <v>241</v>
      </c>
      <c r="D109" s="316" t="s">
        <v>242</v>
      </c>
      <c r="E109" s="317">
        <v>511</v>
      </c>
      <c r="F109" s="318">
        <v>9450.2626099999998</v>
      </c>
      <c r="G109" s="319">
        <v>2101.3986099999997</v>
      </c>
      <c r="H109" s="319">
        <v>11551.66122</v>
      </c>
      <c r="I109" s="319">
        <v>58525.113239999999</v>
      </c>
      <c r="J109" s="319">
        <v>4795.2716</v>
      </c>
      <c r="K109" s="319">
        <v>63320.384840000006</v>
      </c>
      <c r="L109" s="319">
        <v>3050.3948599999999</v>
      </c>
      <c r="M109" s="319">
        <v>82.580929999999995</v>
      </c>
      <c r="N109" s="319">
        <v>3132.97579</v>
      </c>
      <c r="O109" s="319">
        <v>78005.02184999999</v>
      </c>
      <c r="P109" s="319">
        <v>9.1138999999999992</v>
      </c>
      <c r="Q109" s="319">
        <v>0.10393000000000001</v>
      </c>
      <c r="R109" s="320">
        <v>9.2178299999999993</v>
      </c>
      <c r="S109" s="7"/>
      <c r="T109" s="7"/>
      <c r="U109" s="7"/>
      <c r="V109" s="7"/>
      <c r="W109" s="7"/>
      <c r="X109" s="7"/>
      <c r="Y109" s="7"/>
      <c r="Z109" s="7"/>
      <c r="AA109" s="7"/>
      <c r="AB109" s="7"/>
    </row>
    <row r="110" spans="1:28" s="295" customFormat="1">
      <c r="A110" s="321"/>
      <c r="B110" s="321"/>
      <c r="C110" s="321"/>
      <c r="D110" s="316" t="s">
        <v>243</v>
      </c>
      <c r="E110" s="317">
        <v>409</v>
      </c>
      <c r="F110" s="318">
        <v>6765.3254500000003</v>
      </c>
      <c r="G110" s="319">
        <v>113.87864999999999</v>
      </c>
      <c r="H110" s="319">
        <v>6879.2040999999999</v>
      </c>
      <c r="I110" s="319">
        <v>55111.286340000006</v>
      </c>
      <c r="J110" s="319">
        <v>6064.7268300000005</v>
      </c>
      <c r="K110" s="319">
        <v>61176.013169999998</v>
      </c>
      <c r="L110" s="319">
        <v>396.93734999999998</v>
      </c>
      <c r="M110" s="319">
        <v>136.49919</v>
      </c>
      <c r="N110" s="319">
        <v>533.43654000000004</v>
      </c>
      <c r="O110" s="319">
        <v>68588.653810000003</v>
      </c>
      <c r="P110" s="319">
        <v>0.81645000000000001</v>
      </c>
      <c r="Q110" s="319">
        <v>1.0612300000000001</v>
      </c>
      <c r="R110" s="320">
        <v>1.87768</v>
      </c>
      <c r="S110" s="7"/>
      <c r="T110" s="7"/>
      <c r="U110" s="7"/>
      <c r="V110" s="7"/>
      <c r="W110" s="7"/>
      <c r="X110" s="7"/>
      <c r="Y110" s="7"/>
      <c r="Z110" s="7"/>
      <c r="AA110" s="7"/>
      <c r="AB110" s="7"/>
    </row>
    <row r="111" spans="1:28" s="295" customFormat="1">
      <c r="A111" s="321"/>
      <c r="B111" s="321"/>
      <c r="C111" s="321"/>
      <c r="D111" s="316" t="s">
        <v>244</v>
      </c>
      <c r="E111" s="317">
        <v>82</v>
      </c>
      <c r="F111" s="318">
        <v>43583.948929999999</v>
      </c>
      <c r="G111" s="319">
        <v>8077.0272400000003</v>
      </c>
      <c r="H111" s="319">
        <v>51660.976170000002</v>
      </c>
      <c r="I111" s="319">
        <v>185570.10218000002</v>
      </c>
      <c r="J111" s="319">
        <v>49681.576850000005</v>
      </c>
      <c r="K111" s="319">
        <v>235251.67903</v>
      </c>
      <c r="L111" s="319">
        <v>4800.6796399999994</v>
      </c>
      <c r="M111" s="319">
        <v>1520.0853200000001</v>
      </c>
      <c r="N111" s="319">
        <v>6320.7649599999995</v>
      </c>
      <c r="O111" s="319">
        <v>293233.42016000004</v>
      </c>
      <c r="P111" s="319">
        <v>115645.22934999999</v>
      </c>
      <c r="Q111" s="319">
        <v>1445.09944</v>
      </c>
      <c r="R111" s="320">
        <v>117090.32879</v>
      </c>
      <c r="S111" s="7"/>
      <c r="T111" s="7"/>
      <c r="U111" s="7"/>
      <c r="V111" s="7"/>
      <c r="W111" s="7"/>
      <c r="X111" s="7"/>
      <c r="Y111" s="7"/>
      <c r="Z111" s="7"/>
      <c r="AA111" s="7"/>
      <c r="AB111" s="7"/>
    </row>
    <row r="112" spans="1:28" s="295" customFormat="1">
      <c r="A112" s="321"/>
      <c r="B112" s="321"/>
      <c r="C112" s="321"/>
      <c r="D112" s="316" t="s">
        <v>245</v>
      </c>
      <c r="E112" s="317">
        <v>706</v>
      </c>
      <c r="F112" s="318">
        <v>0</v>
      </c>
      <c r="G112" s="319">
        <v>0</v>
      </c>
      <c r="H112" s="319">
        <v>0</v>
      </c>
      <c r="I112" s="319">
        <v>38.853199999999994</v>
      </c>
      <c r="J112" s="319">
        <v>80.505250000000004</v>
      </c>
      <c r="K112" s="319">
        <v>119.35844999999999</v>
      </c>
      <c r="L112" s="319">
        <v>0</v>
      </c>
      <c r="M112" s="319">
        <v>0</v>
      </c>
      <c r="N112" s="319">
        <v>0</v>
      </c>
      <c r="O112" s="319">
        <v>119.35844999999999</v>
      </c>
      <c r="P112" s="319">
        <v>0</v>
      </c>
      <c r="Q112" s="319">
        <v>0</v>
      </c>
      <c r="R112" s="320">
        <v>0</v>
      </c>
      <c r="S112" s="7"/>
      <c r="T112" s="7"/>
      <c r="U112" s="7"/>
      <c r="V112" s="7"/>
      <c r="W112" s="7"/>
      <c r="X112" s="7"/>
      <c r="Y112" s="7"/>
      <c r="Z112" s="7"/>
      <c r="AA112" s="7"/>
      <c r="AB112" s="7"/>
    </row>
    <row r="113" spans="1:28" s="295" customFormat="1">
      <c r="A113" s="321"/>
      <c r="B113" s="321"/>
      <c r="C113" s="321"/>
      <c r="D113" s="321"/>
      <c r="E113" s="322">
        <v>708</v>
      </c>
      <c r="F113" s="323">
        <v>962.08832999999993</v>
      </c>
      <c r="G113" s="324">
        <v>53.165309999999998</v>
      </c>
      <c r="H113" s="324">
        <v>1015.25364</v>
      </c>
      <c r="I113" s="324">
        <v>7233.3269299999993</v>
      </c>
      <c r="J113" s="324">
        <v>9973.6781699999992</v>
      </c>
      <c r="K113" s="324">
        <v>17207.005100000002</v>
      </c>
      <c r="L113" s="324">
        <v>109.13811</v>
      </c>
      <c r="M113" s="324">
        <v>0</v>
      </c>
      <c r="N113" s="324">
        <v>109.13811</v>
      </c>
      <c r="O113" s="324">
        <v>18331.396850000001</v>
      </c>
      <c r="P113" s="324">
        <v>1.26156</v>
      </c>
      <c r="Q113" s="324">
        <v>0.12906000000000001</v>
      </c>
      <c r="R113" s="325">
        <v>1.39062</v>
      </c>
      <c r="S113" s="7"/>
      <c r="T113" s="7"/>
      <c r="U113" s="7"/>
      <c r="V113" s="7"/>
      <c r="W113" s="7"/>
      <c r="X113" s="7"/>
      <c r="Y113" s="7"/>
      <c r="Z113" s="7"/>
      <c r="AA113" s="7"/>
      <c r="AB113" s="7"/>
    </row>
    <row r="114" spans="1:28" s="295" customFormat="1">
      <c r="A114" s="321"/>
      <c r="B114" s="321"/>
      <c r="C114" s="316" t="s">
        <v>246</v>
      </c>
      <c r="D114" s="316" t="s">
        <v>246</v>
      </c>
      <c r="E114" s="317">
        <v>86</v>
      </c>
      <c r="F114" s="318">
        <v>38561.480969999997</v>
      </c>
      <c r="G114" s="319">
        <v>14372.351000000001</v>
      </c>
      <c r="H114" s="319">
        <v>52933.831969999999</v>
      </c>
      <c r="I114" s="319">
        <v>171564.49786</v>
      </c>
      <c r="J114" s="319">
        <v>48432.311350000004</v>
      </c>
      <c r="K114" s="319">
        <v>219996.80921000001</v>
      </c>
      <c r="L114" s="319">
        <v>2983.8475699999999</v>
      </c>
      <c r="M114" s="319">
        <v>2116.7243199999998</v>
      </c>
      <c r="N114" s="319">
        <v>5100.5718899999993</v>
      </c>
      <c r="O114" s="319">
        <v>278031.21307</v>
      </c>
      <c r="P114" s="319">
        <v>133112.68231999999</v>
      </c>
      <c r="Q114" s="319">
        <v>618.4206999999999</v>
      </c>
      <c r="R114" s="320">
        <v>133731.10302000001</v>
      </c>
      <c r="S114" s="7"/>
      <c r="T114" s="7"/>
      <c r="U114" s="7"/>
      <c r="V114" s="7"/>
      <c r="W114" s="7"/>
      <c r="X114" s="7"/>
      <c r="Y114" s="7"/>
      <c r="Z114" s="7"/>
      <c r="AA114" s="7"/>
      <c r="AB114" s="7"/>
    </row>
    <row r="115" spans="1:28" s="295" customFormat="1">
      <c r="A115" s="321"/>
      <c r="B115" s="321"/>
      <c r="C115" s="321"/>
      <c r="D115" s="316" t="s">
        <v>247</v>
      </c>
      <c r="E115" s="317">
        <v>87</v>
      </c>
      <c r="F115" s="318">
        <v>12812.035470000001</v>
      </c>
      <c r="G115" s="319">
        <v>1971.3643500000001</v>
      </c>
      <c r="H115" s="319">
        <v>14783.399820000001</v>
      </c>
      <c r="I115" s="319">
        <v>74592.529680000007</v>
      </c>
      <c r="J115" s="319">
        <v>14678.543810000001</v>
      </c>
      <c r="K115" s="319">
        <v>89271.073489999995</v>
      </c>
      <c r="L115" s="319">
        <v>740.02334999999994</v>
      </c>
      <c r="M115" s="319">
        <v>127.29180000000001</v>
      </c>
      <c r="N115" s="319">
        <v>867.31515000000002</v>
      </c>
      <c r="O115" s="319">
        <v>104921.78846</v>
      </c>
      <c r="P115" s="319">
        <v>15127.31271</v>
      </c>
      <c r="Q115" s="319">
        <v>147.97163</v>
      </c>
      <c r="R115" s="320">
        <v>15275.28434</v>
      </c>
      <c r="S115" s="7"/>
      <c r="T115" s="7"/>
      <c r="U115" s="7"/>
      <c r="V115" s="7"/>
      <c r="W115" s="7"/>
      <c r="X115" s="7"/>
      <c r="Y115" s="7"/>
      <c r="Z115" s="7"/>
      <c r="AA115" s="7"/>
      <c r="AB115" s="7"/>
    </row>
    <row r="116" spans="1:28" s="295" customFormat="1">
      <c r="A116" s="321"/>
      <c r="B116" s="321"/>
      <c r="C116" s="316" t="s">
        <v>248</v>
      </c>
      <c r="D116" s="316" t="s">
        <v>249</v>
      </c>
      <c r="E116" s="317">
        <v>84</v>
      </c>
      <c r="F116" s="318">
        <v>97821.098910000001</v>
      </c>
      <c r="G116" s="319">
        <v>17289.64229</v>
      </c>
      <c r="H116" s="319">
        <v>115110.7412</v>
      </c>
      <c r="I116" s="319">
        <v>290721.69077999995</v>
      </c>
      <c r="J116" s="319">
        <v>59823.147640000003</v>
      </c>
      <c r="K116" s="319">
        <v>350544.83842000004</v>
      </c>
      <c r="L116" s="319">
        <v>8242.5553799999998</v>
      </c>
      <c r="M116" s="319">
        <v>4778.3867499999997</v>
      </c>
      <c r="N116" s="319">
        <v>13020.942130000001</v>
      </c>
      <c r="O116" s="319">
        <v>478676.52175000001</v>
      </c>
      <c r="P116" s="319">
        <v>195367.51155000002</v>
      </c>
      <c r="Q116" s="319">
        <v>9595.7999999999993</v>
      </c>
      <c r="R116" s="320">
        <v>204963.31155000001</v>
      </c>
      <c r="S116" s="7"/>
      <c r="T116" s="7"/>
      <c r="U116" s="7"/>
      <c r="V116" s="7"/>
      <c r="W116" s="7"/>
      <c r="X116" s="7"/>
      <c r="Y116" s="7"/>
      <c r="Z116" s="7"/>
      <c r="AA116" s="7"/>
      <c r="AB116" s="7"/>
    </row>
    <row r="117" spans="1:28" s="295" customFormat="1">
      <c r="A117" s="321"/>
      <c r="B117" s="321"/>
      <c r="C117" s="316" t="s">
        <v>16</v>
      </c>
      <c r="D117" s="316" t="s">
        <v>250</v>
      </c>
      <c r="E117" s="317">
        <v>351</v>
      </c>
      <c r="F117" s="318">
        <v>68723.441279999999</v>
      </c>
      <c r="G117" s="319">
        <v>31156.217239999998</v>
      </c>
      <c r="H117" s="319">
        <v>99879.658519999997</v>
      </c>
      <c r="I117" s="319">
        <v>131157.11465</v>
      </c>
      <c r="J117" s="319">
        <v>38968.572159999996</v>
      </c>
      <c r="K117" s="319">
        <v>170125.68681000001</v>
      </c>
      <c r="L117" s="319">
        <v>5763.9257099999995</v>
      </c>
      <c r="M117" s="319">
        <v>2095.8363100000001</v>
      </c>
      <c r="N117" s="319">
        <v>7859.7620199999992</v>
      </c>
      <c r="O117" s="319">
        <v>277865.10735000001</v>
      </c>
      <c r="P117" s="319">
        <v>142.57597000000001</v>
      </c>
      <c r="Q117" s="319">
        <v>5.1918899999999999</v>
      </c>
      <c r="R117" s="320">
        <v>147.76785999999998</v>
      </c>
      <c r="S117" s="7"/>
      <c r="T117" s="7"/>
      <c r="U117" s="7"/>
      <c r="V117" s="7"/>
      <c r="W117" s="7"/>
      <c r="X117" s="7"/>
      <c r="Y117" s="7"/>
      <c r="Z117" s="7"/>
      <c r="AA117" s="7"/>
      <c r="AB117" s="7"/>
    </row>
    <row r="118" spans="1:28" s="295" customFormat="1">
      <c r="A118" s="321"/>
      <c r="B118" s="321"/>
      <c r="C118" s="321"/>
      <c r="D118" s="321"/>
      <c r="E118" s="322">
        <v>370</v>
      </c>
      <c r="F118" s="323">
        <v>19266.918170000001</v>
      </c>
      <c r="G118" s="324">
        <v>8247.2871900000009</v>
      </c>
      <c r="H118" s="324">
        <v>27514.20536</v>
      </c>
      <c r="I118" s="324">
        <v>96435.300599999988</v>
      </c>
      <c r="J118" s="324">
        <v>20922.985519999998</v>
      </c>
      <c r="K118" s="324">
        <v>117358.28612</v>
      </c>
      <c r="L118" s="324">
        <v>2373.3999800000001</v>
      </c>
      <c r="M118" s="324">
        <v>141.03301000000002</v>
      </c>
      <c r="N118" s="324">
        <v>2514.4329900000002</v>
      </c>
      <c r="O118" s="324">
        <v>147386.92447</v>
      </c>
      <c r="P118" s="324">
        <v>9.83033</v>
      </c>
      <c r="Q118" s="324">
        <v>1.9568800000000002</v>
      </c>
      <c r="R118" s="325">
        <v>11.78721</v>
      </c>
      <c r="S118" s="7"/>
      <c r="T118" s="7"/>
      <c r="U118" s="7"/>
      <c r="V118" s="7"/>
      <c r="W118" s="7"/>
      <c r="X118" s="7"/>
      <c r="Y118" s="7"/>
      <c r="Z118" s="7"/>
      <c r="AA118" s="7"/>
      <c r="AB118" s="7"/>
    </row>
    <row r="119" spans="1:28" s="295" customFormat="1">
      <c r="A119" s="321"/>
      <c r="B119" s="321"/>
      <c r="C119" s="321"/>
      <c r="D119" s="321"/>
      <c r="E119" s="322">
        <v>470</v>
      </c>
      <c r="F119" s="323">
        <v>34680.008950000003</v>
      </c>
      <c r="G119" s="324">
        <v>16143.088519999999</v>
      </c>
      <c r="H119" s="324">
        <v>50823.097470000001</v>
      </c>
      <c r="I119" s="324">
        <v>152881.59122999999</v>
      </c>
      <c r="J119" s="324">
        <v>26528.988079999999</v>
      </c>
      <c r="K119" s="324">
        <v>179410.57931</v>
      </c>
      <c r="L119" s="324">
        <v>3228.7449700000002</v>
      </c>
      <c r="M119" s="324">
        <v>691.27902000000006</v>
      </c>
      <c r="N119" s="324">
        <v>3920.0239900000001</v>
      </c>
      <c r="O119" s="324">
        <v>234153.70077000002</v>
      </c>
      <c r="P119" s="324">
        <v>11.21753</v>
      </c>
      <c r="Q119" s="324">
        <v>3.8281999999999998</v>
      </c>
      <c r="R119" s="325">
        <v>15.045729999999999</v>
      </c>
      <c r="S119" s="7"/>
      <c r="T119" s="7"/>
      <c r="U119" s="7"/>
      <c r="V119" s="7"/>
      <c r="W119" s="7"/>
      <c r="X119" s="7"/>
      <c r="Y119" s="7"/>
      <c r="Z119" s="7"/>
      <c r="AA119" s="7"/>
      <c r="AB119" s="7"/>
    </row>
    <row r="120" spans="1:28" s="295" customFormat="1">
      <c r="A120" s="321"/>
      <c r="B120" s="321"/>
      <c r="C120" s="321"/>
      <c r="D120" s="321"/>
      <c r="E120" s="322">
        <v>690</v>
      </c>
      <c r="F120" s="323">
        <v>73.90043</v>
      </c>
      <c r="G120" s="324">
        <v>3.6551799999999997</v>
      </c>
      <c r="H120" s="324">
        <v>77.555610000000001</v>
      </c>
      <c r="I120" s="324">
        <v>48764.863799999999</v>
      </c>
      <c r="J120" s="324">
        <v>13041.278859999999</v>
      </c>
      <c r="K120" s="324">
        <v>61806.142659999998</v>
      </c>
      <c r="L120" s="324">
        <v>1856.9857099999999</v>
      </c>
      <c r="M120" s="324">
        <v>573.32955000000004</v>
      </c>
      <c r="N120" s="324">
        <v>2430.3152599999999</v>
      </c>
      <c r="O120" s="324">
        <v>64314.013530000004</v>
      </c>
      <c r="P120" s="324">
        <v>8.5000000000000006E-3</v>
      </c>
      <c r="Q120" s="324">
        <v>4.4549999999999999E-2</v>
      </c>
      <c r="R120" s="325">
        <v>5.305E-2</v>
      </c>
      <c r="S120" s="7"/>
      <c r="T120" s="7"/>
      <c r="U120" s="7"/>
      <c r="V120" s="7"/>
      <c r="W120" s="7"/>
      <c r="X120" s="7"/>
      <c r="Y120" s="7"/>
      <c r="Z120" s="7"/>
      <c r="AA120" s="7"/>
      <c r="AB120" s="7"/>
    </row>
    <row r="121" spans="1:28" s="295" customFormat="1">
      <c r="A121" s="321"/>
      <c r="B121" s="321"/>
      <c r="C121" s="321"/>
      <c r="D121" s="316" t="s">
        <v>76</v>
      </c>
      <c r="E121" s="317">
        <v>544</v>
      </c>
      <c r="F121" s="318">
        <v>20654.183870000001</v>
      </c>
      <c r="G121" s="319">
        <v>13678.255160000001</v>
      </c>
      <c r="H121" s="319">
        <v>34332.439030000001</v>
      </c>
      <c r="I121" s="319">
        <v>115000.38243000001</v>
      </c>
      <c r="J121" s="319">
        <v>37665.758590000005</v>
      </c>
      <c r="K121" s="319">
        <v>152666.14102000001</v>
      </c>
      <c r="L121" s="319">
        <v>1895.86439</v>
      </c>
      <c r="M121" s="319">
        <v>370.36336</v>
      </c>
      <c r="N121" s="319">
        <v>2266.22775</v>
      </c>
      <c r="O121" s="319">
        <v>189264.80780000001</v>
      </c>
      <c r="P121" s="319">
        <v>18.110349999999997</v>
      </c>
      <c r="Q121" s="319">
        <v>6.09598</v>
      </c>
      <c r="R121" s="320">
        <v>24.206330000000001</v>
      </c>
      <c r="S121" s="7"/>
      <c r="T121" s="7"/>
      <c r="U121" s="7"/>
      <c r="V121" s="7"/>
      <c r="W121" s="7"/>
      <c r="X121" s="7"/>
      <c r="Y121" s="7"/>
      <c r="Z121" s="7"/>
      <c r="AA121" s="7"/>
      <c r="AB121" s="7"/>
    </row>
    <row r="122" spans="1:28" s="295" customFormat="1">
      <c r="A122" s="321"/>
      <c r="B122" s="321"/>
      <c r="C122" s="321"/>
      <c r="D122" s="316" t="s">
        <v>75</v>
      </c>
      <c r="E122" s="317">
        <v>225</v>
      </c>
      <c r="F122" s="318">
        <v>55927.306469999996</v>
      </c>
      <c r="G122" s="319">
        <v>38797.86131</v>
      </c>
      <c r="H122" s="319">
        <v>94725.167780000003</v>
      </c>
      <c r="I122" s="319">
        <v>116729.69574</v>
      </c>
      <c r="J122" s="319">
        <v>40078.967270000001</v>
      </c>
      <c r="K122" s="319">
        <v>156808.66300999999</v>
      </c>
      <c r="L122" s="319">
        <v>3855.7757799999999</v>
      </c>
      <c r="M122" s="319">
        <v>2360.7612999999997</v>
      </c>
      <c r="N122" s="319">
        <v>6216.5370800000001</v>
      </c>
      <c r="O122" s="319">
        <v>257750.36787000002</v>
      </c>
      <c r="P122" s="319">
        <v>22.93824</v>
      </c>
      <c r="Q122" s="319">
        <v>368.42525000000001</v>
      </c>
      <c r="R122" s="320">
        <v>391.36349000000001</v>
      </c>
      <c r="S122" s="7"/>
      <c r="T122" s="7"/>
      <c r="U122" s="7"/>
      <c r="V122" s="7"/>
      <c r="W122" s="7"/>
      <c r="X122" s="7"/>
      <c r="Y122" s="7"/>
      <c r="Z122" s="7"/>
      <c r="AA122" s="7"/>
      <c r="AB122" s="7"/>
    </row>
    <row r="123" spans="1:28" s="295" customFormat="1">
      <c r="A123" s="321"/>
      <c r="B123" s="321"/>
      <c r="C123" s="321"/>
      <c r="D123" s="321"/>
      <c r="E123" s="322">
        <v>341</v>
      </c>
      <c r="F123" s="323">
        <v>39026.244140000003</v>
      </c>
      <c r="G123" s="324">
        <v>17163.628949999998</v>
      </c>
      <c r="H123" s="324">
        <v>56189.873090000001</v>
      </c>
      <c r="I123" s="324">
        <v>117601.97777</v>
      </c>
      <c r="J123" s="324">
        <v>28091.51686</v>
      </c>
      <c r="K123" s="324">
        <v>145693.49463</v>
      </c>
      <c r="L123" s="324">
        <v>2538.4507799999997</v>
      </c>
      <c r="M123" s="324">
        <v>895.08353</v>
      </c>
      <c r="N123" s="324">
        <v>3433.53431</v>
      </c>
      <c r="O123" s="324">
        <v>205316.90203</v>
      </c>
      <c r="P123" s="324">
        <v>34.145099999999999</v>
      </c>
      <c r="Q123" s="324">
        <v>10.92806</v>
      </c>
      <c r="R123" s="325">
        <v>45.073160000000001</v>
      </c>
      <c r="S123" s="7"/>
      <c r="T123" s="7"/>
      <c r="U123" s="7"/>
      <c r="V123" s="7"/>
      <c r="W123" s="7"/>
      <c r="X123" s="7"/>
      <c r="Y123" s="7"/>
      <c r="Z123" s="7"/>
      <c r="AA123" s="7"/>
      <c r="AB123" s="7"/>
    </row>
    <row r="124" spans="1:28" s="295" customFormat="1">
      <c r="A124" s="321"/>
      <c r="B124" s="321"/>
      <c r="C124" s="321"/>
      <c r="D124" s="321"/>
      <c r="E124" s="322">
        <v>450</v>
      </c>
      <c r="F124" s="323">
        <v>8472.1759700000002</v>
      </c>
      <c r="G124" s="324">
        <v>1405.00476</v>
      </c>
      <c r="H124" s="324">
        <v>9877.18073</v>
      </c>
      <c r="I124" s="324">
        <v>53270.999200000006</v>
      </c>
      <c r="J124" s="324">
        <v>8733.0919800000011</v>
      </c>
      <c r="K124" s="324">
        <v>62004.091180000003</v>
      </c>
      <c r="L124" s="324">
        <v>1057.3047099999999</v>
      </c>
      <c r="M124" s="324">
        <v>544.51849000000004</v>
      </c>
      <c r="N124" s="324">
        <v>1601.8232</v>
      </c>
      <c r="O124" s="324">
        <v>73483.095109999995</v>
      </c>
      <c r="P124" s="324">
        <v>6.3663800000000004</v>
      </c>
      <c r="Q124" s="324">
        <v>1.4585699999999999</v>
      </c>
      <c r="R124" s="325">
        <v>7.8249499999999994</v>
      </c>
      <c r="S124" s="7"/>
      <c r="T124" s="7"/>
      <c r="U124" s="7"/>
      <c r="V124" s="7"/>
      <c r="W124" s="7"/>
      <c r="X124" s="7"/>
      <c r="Y124" s="7"/>
      <c r="Z124" s="7"/>
      <c r="AA124" s="7"/>
      <c r="AB124" s="7"/>
    </row>
    <row r="125" spans="1:28" s="295" customFormat="1">
      <c r="A125" s="321"/>
      <c r="B125" s="321"/>
      <c r="C125" s="321"/>
      <c r="D125" s="321"/>
      <c r="E125" s="322">
        <v>469</v>
      </c>
      <c r="F125" s="323">
        <v>28933.52291</v>
      </c>
      <c r="G125" s="324">
        <v>8312.0595900000008</v>
      </c>
      <c r="H125" s="324">
        <v>37245.582499999997</v>
      </c>
      <c r="I125" s="324">
        <v>94812.277150000009</v>
      </c>
      <c r="J125" s="324">
        <v>30052.367879999998</v>
      </c>
      <c r="K125" s="324">
        <v>124864.64503</v>
      </c>
      <c r="L125" s="324">
        <v>5951.6293299999998</v>
      </c>
      <c r="M125" s="324">
        <v>1277.45587</v>
      </c>
      <c r="N125" s="324">
        <v>7229.0852000000004</v>
      </c>
      <c r="O125" s="324">
        <v>169339.31272999998</v>
      </c>
      <c r="P125" s="324">
        <v>9.5795400000000015</v>
      </c>
      <c r="Q125" s="324">
        <v>4.2834599999999998</v>
      </c>
      <c r="R125" s="325">
        <v>13.863</v>
      </c>
      <c r="S125" s="7"/>
      <c r="T125" s="7"/>
      <c r="U125" s="7"/>
      <c r="V125" s="7"/>
      <c r="W125" s="7"/>
      <c r="X125" s="7"/>
      <c r="Y125" s="7"/>
      <c r="Z125" s="7"/>
      <c r="AA125" s="7"/>
      <c r="AB125" s="7"/>
    </row>
    <row r="126" spans="1:28" s="295" customFormat="1">
      <c r="A126" s="321"/>
      <c r="B126" s="321"/>
      <c r="C126" s="321"/>
      <c r="D126" s="321"/>
      <c r="E126" s="322">
        <v>571</v>
      </c>
      <c r="F126" s="323">
        <v>29721.704369999999</v>
      </c>
      <c r="G126" s="324">
        <v>21314.748039999999</v>
      </c>
      <c r="H126" s="324">
        <v>51036.452409999998</v>
      </c>
      <c r="I126" s="324">
        <v>113478.26240000001</v>
      </c>
      <c r="J126" s="324">
        <v>28934.972870000001</v>
      </c>
      <c r="K126" s="324">
        <v>142413.23527</v>
      </c>
      <c r="L126" s="324">
        <v>4702.7632800000001</v>
      </c>
      <c r="M126" s="324">
        <v>2533.1568700000003</v>
      </c>
      <c r="N126" s="324">
        <v>7235.9201499999999</v>
      </c>
      <c r="O126" s="324">
        <v>200685.60783000002</v>
      </c>
      <c r="P126" s="324">
        <v>23.429040000000001</v>
      </c>
      <c r="Q126" s="324">
        <v>8.8978600000000014</v>
      </c>
      <c r="R126" s="325">
        <v>32.326900000000002</v>
      </c>
      <c r="S126" s="7"/>
      <c r="T126" s="7"/>
      <c r="U126" s="7"/>
      <c r="V126" s="7"/>
      <c r="W126" s="7"/>
      <c r="X126" s="7"/>
      <c r="Y126" s="7"/>
      <c r="Z126" s="7"/>
      <c r="AA126" s="7"/>
      <c r="AB126" s="7"/>
    </row>
    <row r="127" spans="1:28" s="295" customFormat="1">
      <c r="A127" s="321"/>
      <c r="B127" s="321"/>
      <c r="C127" s="321"/>
      <c r="D127" s="321"/>
      <c r="E127" s="322">
        <v>702</v>
      </c>
      <c r="F127" s="323">
        <v>19444.450820000002</v>
      </c>
      <c r="G127" s="324">
        <v>10899.10699</v>
      </c>
      <c r="H127" s="324">
        <v>30343.557809999998</v>
      </c>
      <c r="I127" s="324">
        <v>83182.193719999996</v>
      </c>
      <c r="J127" s="324">
        <v>30713.249769999999</v>
      </c>
      <c r="K127" s="324">
        <v>113895.44348999999</v>
      </c>
      <c r="L127" s="324">
        <v>2878.8217300000001</v>
      </c>
      <c r="M127" s="324">
        <v>1078.1552099999999</v>
      </c>
      <c r="N127" s="324">
        <v>3956.97694</v>
      </c>
      <c r="O127" s="324">
        <v>148195.97824</v>
      </c>
      <c r="P127" s="324">
        <v>17.015000000000001</v>
      </c>
      <c r="Q127" s="324">
        <v>2.5698699999999999</v>
      </c>
      <c r="R127" s="325">
        <v>19.584869999999999</v>
      </c>
      <c r="S127" s="7"/>
      <c r="T127" s="7"/>
      <c r="U127" s="7"/>
      <c r="V127" s="7"/>
      <c r="W127" s="7"/>
      <c r="X127" s="7"/>
      <c r="Y127" s="7"/>
      <c r="Z127" s="7"/>
      <c r="AA127" s="7"/>
      <c r="AB127" s="7"/>
    </row>
    <row r="128" spans="1:28" s="295" customFormat="1">
      <c r="A128" s="321"/>
      <c r="B128" s="321"/>
      <c r="C128" s="321"/>
      <c r="D128" s="316" t="s">
        <v>251</v>
      </c>
      <c r="E128" s="317">
        <v>230</v>
      </c>
      <c r="F128" s="318">
        <v>70345.004730000001</v>
      </c>
      <c r="G128" s="319">
        <v>88341.687680000003</v>
      </c>
      <c r="H128" s="319">
        <v>158686.69240999999</v>
      </c>
      <c r="I128" s="319">
        <v>100153.96559000001</v>
      </c>
      <c r="J128" s="319">
        <v>117626.80623</v>
      </c>
      <c r="K128" s="319">
        <v>217780.77181999999</v>
      </c>
      <c r="L128" s="319">
        <v>3078.4323599999998</v>
      </c>
      <c r="M128" s="319">
        <v>3568.9792000000002</v>
      </c>
      <c r="N128" s="319">
        <v>6647.4115599999996</v>
      </c>
      <c r="O128" s="319">
        <v>383114.87579000002</v>
      </c>
      <c r="P128" s="319">
        <v>20.30977</v>
      </c>
      <c r="Q128" s="319">
        <v>8.0858500000000006</v>
      </c>
      <c r="R128" s="320">
        <v>28.395619999999997</v>
      </c>
      <c r="S128" s="7"/>
      <c r="T128" s="7"/>
      <c r="U128" s="7"/>
      <c r="V128" s="7"/>
      <c r="W128" s="7"/>
      <c r="X128" s="7"/>
      <c r="Y128" s="7"/>
      <c r="Z128" s="7"/>
      <c r="AA128" s="7"/>
      <c r="AB128" s="7"/>
    </row>
    <row r="129" spans="1:28" s="295" customFormat="1">
      <c r="A129" s="321"/>
      <c r="B129" s="321"/>
      <c r="C129" s="321"/>
      <c r="D129" s="321"/>
      <c r="E129" s="322">
        <v>232</v>
      </c>
      <c r="F129" s="323">
        <v>60466.344649999999</v>
      </c>
      <c r="G129" s="324">
        <v>61920.681140000001</v>
      </c>
      <c r="H129" s="324">
        <v>122387.02579</v>
      </c>
      <c r="I129" s="324">
        <v>85404.068140000003</v>
      </c>
      <c r="J129" s="324">
        <v>81094.862939999992</v>
      </c>
      <c r="K129" s="324">
        <v>166498.93108000001</v>
      </c>
      <c r="L129" s="324">
        <v>3592.1477500000001</v>
      </c>
      <c r="M129" s="324">
        <v>2501.2179999999998</v>
      </c>
      <c r="N129" s="324">
        <v>6093.3657499999999</v>
      </c>
      <c r="O129" s="324">
        <v>294979.32261999999</v>
      </c>
      <c r="P129" s="324">
        <v>32.848510000000005</v>
      </c>
      <c r="Q129" s="324">
        <v>31.619139999999998</v>
      </c>
      <c r="R129" s="325">
        <v>64.467650000000006</v>
      </c>
      <c r="S129" s="7"/>
      <c r="T129" s="7"/>
      <c r="U129" s="7"/>
      <c r="V129" s="7"/>
      <c r="W129" s="7"/>
      <c r="X129" s="7"/>
      <c r="Y129" s="7"/>
      <c r="Z129" s="7"/>
      <c r="AA129" s="7"/>
      <c r="AB129" s="7"/>
    </row>
    <row r="130" spans="1:28" s="295" customFormat="1">
      <c r="A130" s="321"/>
      <c r="B130" s="321"/>
      <c r="C130" s="321"/>
      <c r="D130" s="321"/>
      <c r="E130" s="322">
        <v>443</v>
      </c>
      <c r="F130" s="323">
        <v>8809.7415099999998</v>
      </c>
      <c r="G130" s="324">
        <v>6545.0947900000001</v>
      </c>
      <c r="H130" s="324">
        <v>15354.836300000001</v>
      </c>
      <c r="I130" s="324">
        <v>49212.664210000003</v>
      </c>
      <c r="J130" s="324">
        <v>41332.898909999996</v>
      </c>
      <c r="K130" s="324">
        <v>90545.563120000006</v>
      </c>
      <c r="L130" s="324">
        <v>2906.4651100000001</v>
      </c>
      <c r="M130" s="324">
        <v>2148.48155</v>
      </c>
      <c r="N130" s="324">
        <v>5054.9466600000005</v>
      </c>
      <c r="O130" s="324">
        <v>110955.34608</v>
      </c>
      <c r="P130" s="324">
        <v>12.724450000000001</v>
      </c>
      <c r="Q130" s="324">
        <v>4.3650500000000001</v>
      </c>
      <c r="R130" s="325">
        <v>17.089500000000001</v>
      </c>
      <c r="S130" s="7"/>
      <c r="T130" s="7"/>
      <c r="U130" s="7"/>
      <c r="V130" s="7"/>
      <c r="W130" s="7"/>
      <c r="X130" s="7"/>
      <c r="Y130" s="7"/>
      <c r="Z130" s="7"/>
      <c r="AA130" s="7"/>
      <c r="AB130" s="7"/>
    </row>
    <row r="131" spans="1:28" s="295" customFormat="1">
      <c r="A131" s="321"/>
      <c r="B131" s="321"/>
      <c r="C131" s="321"/>
      <c r="D131" s="321"/>
      <c r="E131" s="322">
        <v>478</v>
      </c>
      <c r="F131" s="323">
        <v>45784.698130000004</v>
      </c>
      <c r="G131" s="324">
        <v>27800.733550000001</v>
      </c>
      <c r="H131" s="324">
        <v>73585.431680000009</v>
      </c>
      <c r="I131" s="324">
        <v>105465.90917</v>
      </c>
      <c r="J131" s="324">
        <v>60197.186390000003</v>
      </c>
      <c r="K131" s="324">
        <v>165663.09556000002</v>
      </c>
      <c r="L131" s="324">
        <v>1811.8755800000001</v>
      </c>
      <c r="M131" s="324">
        <v>1181.6766299999999</v>
      </c>
      <c r="N131" s="324">
        <v>2993.5522099999998</v>
      </c>
      <c r="O131" s="324">
        <v>242242.07944999999</v>
      </c>
      <c r="P131" s="324">
        <v>86.549899999999994</v>
      </c>
      <c r="Q131" s="324">
        <v>12.03153</v>
      </c>
      <c r="R131" s="325">
        <v>98.581429999999997</v>
      </c>
      <c r="S131" s="7"/>
      <c r="T131" s="7"/>
      <c r="U131" s="7"/>
      <c r="V131" s="7"/>
      <c r="W131" s="7"/>
      <c r="X131" s="7"/>
      <c r="Y131" s="7"/>
      <c r="Z131" s="7"/>
      <c r="AA131" s="7"/>
      <c r="AB131" s="7"/>
    </row>
    <row r="132" spans="1:28" s="295" customFormat="1">
      <c r="A132" s="321"/>
      <c r="B132" s="321"/>
      <c r="C132" s="321"/>
      <c r="D132" s="321"/>
      <c r="E132" s="322">
        <v>631</v>
      </c>
      <c r="F132" s="323">
        <v>10993.307510000001</v>
      </c>
      <c r="G132" s="324">
        <v>9205.3784399999986</v>
      </c>
      <c r="H132" s="324">
        <v>20198.685949999999</v>
      </c>
      <c r="I132" s="324">
        <v>44977.976689999996</v>
      </c>
      <c r="J132" s="324">
        <v>37344.57501</v>
      </c>
      <c r="K132" s="324">
        <v>82322.551699999996</v>
      </c>
      <c r="L132" s="324">
        <v>487.41782000000001</v>
      </c>
      <c r="M132" s="324">
        <v>361.60624999999999</v>
      </c>
      <c r="N132" s="324">
        <v>849.02406999999994</v>
      </c>
      <c r="O132" s="324">
        <v>103370.26171999999</v>
      </c>
      <c r="P132" s="324">
        <v>1.5295399999999999</v>
      </c>
      <c r="Q132" s="324">
        <v>3.8075300000000003</v>
      </c>
      <c r="R132" s="325">
        <v>5.3370699999999998</v>
      </c>
      <c r="S132" s="7"/>
      <c r="T132" s="7"/>
      <c r="U132" s="7"/>
      <c r="V132" s="7"/>
      <c r="W132" s="7"/>
      <c r="X132" s="7"/>
      <c r="Y132" s="7"/>
      <c r="Z132" s="7"/>
      <c r="AA132" s="7"/>
      <c r="AB132" s="7"/>
    </row>
    <row r="133" spans="1:28" s="295" customFormat="1">
      <c r="A133" s="321"/>
      <c r="B133" s="321"/>
      <c r="C133" s="321"/>
      <c r="D133" s="316" t="s">
        <v>80</v>
      </c>
      <c r="E133" s="317">
        <v>165</v>
      </c>
      <c r="F133" s="318">
        <v>112240.91301</v>
      </c>
      <c r="G133" s="319">
        <v>105839.17692</v>
      </c>
      <c r="H133" s="319">
        <v>218080.08993000002</v>
      </c>
      <c r="I133" s="319">
        <v>106414.76218000001</v>
      </c>
      <c r="J133" s="319">
        <v>163941.68352000002</v>
      </c>
      <c r="K133" s="319">
        <v>270356.44569999998</v>
      </c>
      <c r="L133" s="319">
        <v>1919.13879</v>
      </c>
      <c r="M133" s="319">
        <v>2908.77133</v>
      </c>
      <c r="N133" s="319">
        <v>4827.9101200000005</v>
      </c>
      <c r="O133" s="319">
        <v>493264.44575000001</v>
      </c>
      <c r="P133" s="319">
        <v>54.962960000000002</v>
      </c>
      <c r="Q133" s="319">
        <v>27.104290000000002</v>
      </c>
      <c r="R133" s="320">
        <v>82.067250000000001</v>
      </c>
      <c r="S133" s="7"/>
      <c r="T133" s="7"/>
      <c r="U133" s="7"/>
      <c r="V133" s="7"/>
      <c r="W133" s="7"/>
      <c r="X133" s="7"/>
      <c r="Y133" s="7"/>
      <c r="Z133" s="7"/>
      <c r="AA133" s="7"/>
      <c r="AB133" s="7"/>
    </row>
    <row r="134" spans="1:28" s="295" customFormat="1">
      <c r="A134" s="321"/>
      <c r="B134" s="321"/>
      <c r="C134" s="321"/>
      <c r="D134" s="321"/>
      <c r="E134" s="322">
        <v>305</v>
      </c>
      <c r="F134" s="323">
        <v>54516.685909999993</v>
      </c>
      <c r="G134" s="324">
        <v>58235.071889999999</v>
      </c>
      <c r="H134" s="324">
        <v>112751.75779999999</v>
      </c>
      <c r="I134" s="324">
        <v>107856.13956</v>
      </c>
      <c r="J134" s="324">
        <v>179151.71612</v>
      </c>
      <c r="K134" s="324">
        <v>287007.85567999998</v>
      </c>
      <c r="L134" s="324">
        <v>2743.3044799999998</v>
      </c>
      <c r="M134" s="324">
        <v>1904.64075</v>
      </c>
      <c r="N134" s="324">
        <v>4647.9452300000003</v>
      </c>
      <c r="O134" s="324">
        <v>404407.55870999995</v>
      </c>
      <c r="P134" s="324">
        <v>29.868310000000001</v>
      </c>
      <c r="Q134" s="324">
        <v>8.7995400000000004</v>
      </c>
      <c r="R134" s="325">
        <v>38.667850000000001</v>
      </c>
      <c r="S134" s="7"/>
      <c r="T134" s="7"/>
      <c r="U134" s="7"/>
      <c r="V134" s="7"/>
      <c r="W134" s="7"/>
      <c r="X134" s="7"/>
      <c r="Y134" s="7"/>
      <c r="Z134" s="7"/>
      <c r="AA134" s="7"/>
      <c r="AB134" s="7"/>
    </row>
    <row r="135" spans="1:28" s="295" customFormat="1">
      <c r="A135" s="321"/>
      <c r="B135" s="321"/>
      <c r="C135" s="321"/>
      <c r="D135" s="321"/>
      <c r="E135" s="322">
        <v>414</v>
      </c>
      <c r="F135" s="323">
        <v>76525.315749999994</v>
      </c>
      <c r="G135" s="324">
        <v>59368.172509999997</v>
      </c>
      <c r="H135" s="324">
        <v>135893.48825999998</v>
      </c>
      <c r="I135" s="324">
        <v>149705.80049000002</v>
      </c>
      <c r="J135" s="324">
        <v>133479.53742000001</v>
      </c>
      <c r="K135" s="324">
        <v>283185.33791</v>
      </c>
      <c r="L135" s="324">
        <v>4540.6216799999993</v>
      </c>
      <c r="M135" s="324">
        <v>3441.87563</v>
      </c>
      <c r="N135" s="324">
        <v>7982.4973099999997</v>
      </c>
      <c r="O135" s="324">
        <v>427061.32348000002</v>
      </c>
      <c r="P135" s="324">
        <v>180.63732999999999</v>
      </c>
      <c r="Q135" s="324">
        <v>21.353090000000002</v>
      </c>
      <c r="R135" s="325">
        <v>201.99042</v>
      </c>
      <c r="S135" s="7"/>
      <c r="T135" s="7"/>
      <c r="U135" s="7"/>
      <c r="V135" s="7"/>
      <c r="W135" s="7"/>
      <c r="X135" s="7"/>
      <c r="Y135" s="7"/>
      <c r="Z135" s="7"/>
      <c r="AA135" s="7"/>
      <c r="AB135" s="7"/>
    </row>
    <row r="136" spans="1:28" s="295" customFormat="1">
      <c r="A136" s="321"/>
      <c r="B136" s="321"/>
      <c r="C136" s="321"/>
      <c r="D136" s="321"/>
      <c r="E136" s="322">
        <v>430</v>
      </c>
      <c r="F136" s="323">
        <v>111142.97173</v>
      </c>
      <c r="G136" s="324">
        <v>76809.586939999994</v>
      </c>
      <c r="H136" s="324">
        <v>187952.55867</v>
      </c>
      <c r="I136" s="324">
        <v>116367.27862000001</v>
      </c>
      <c r="J136" s="324">
        <v>235724.59691999998</v>
      </c>
      <c r="K136" s="324">
        <v>352091.87554000004</v>
      </c>
      <c r="L136" s="324">
        <v>1816.91671</v>
      </c>
      <c r="M136" s="324">
        <v>3088.7318</v>
      </c>
      <c r="N136" s="324">
        <v>4905.64851</v>
      </c>
      <c r="O136" s="324">
        <v>544950.08272000006</v>
      </c>
      <c r="P136" s="324">
        <v>88.895690000000002</v>
      </c>
      <c r="Q136" s="324">
        <v>108.68733</v>
      </c>
      <c r="R136" s="325">
        <v>197.58301999999998</v>
      </c>
      <c r="S136" s="7"/>
      <c r="T136" s="7"/>
      <c r="U136" s="7"/>
      <c r="V136" s="7"/>
      <c r="W136" s="7"/>
      <c r="X136" s="7"/>
      <c r="Y136" s="7"/>
      <c r="Z136" s="7"/>
      <c r="AA136" s="7"/>
      <c r="AB136" s="7"/>
    </row>
    <row r="137" spans="1:28" s="295" customFormat="1">
      <c r="A137" s="321"/>
      <c r="B137" s="321"/>
      <c r="C137" s="321"/>
      <c r="D137" s="321"/>
      <c r="E137" s="322">
        <v>497</v>
      </c>
      <c r="F137" s="323">
        <v>10889.636960000002</v>
      </c>
      <c r="G137" s="324">
        <v>3172.0546300000001</v>
      </c>
      <c r="H137" s="324">
        <v>14061.69159</v>
      </c>
      <c r="I137" s="324">
        <v>83957.21259000001</v>
      </c>
      <c r="J137" s="324">
        <v>19953.951969999998</v>
      </c>
      <c r="K137" s="324">
        <v>103911.16456</v>
      </c>
      <c r="L137" s="324">
        <v>978.64161999999999</v>
      </c>
      <c r="M137" s="324">
        <v>241.48416</v>
      </c>
      <c r="N137" s="324">
        <v>1220.1257800000001</v>
      </c>
      <c r="O137" s="324">
        <v>119192.98193000001</v>
      </c>
      <c r="P137" s="324">
        <v>3.8932699999999998</v>
      </c>
      <c r="Q137" s="324">
        <v>3.04556</v>
      </c>
      <c r="R137" s="325">
        <v>6.9388300000000003</v>
      </c>
      <c r="S137" s="7"/>
      <c r="T137" s="7"/>
      <c r="U137" s="7"/>
      <c r="V137" s="7"/>
      <c r="W137" s="7"/>
      <c r="X137" s="7"/>
      <c r="Y137" s="7"/>
      <c r="Z137" s="7"/>
      <c r="AA137" s="7"/>
      <c r="AB137" s="7"/>
    </row>
    <row r="138" spans="1:28" s="295" customFormat="1">
      <c r="A138" s="321"/>
      <c r="B138" s="321"/>
      <c r="C138" s="321"/>
      <c r="D138" s="321"/>
      <c r="E138" s="322">
        <v>549</v>
      </c>
      <c r="F138" s="323">
        <v>81086.604760000002</v>
      </c>
      <c r="G138" s="324">
        <v>54909.941829999996</v>
      </c>
      <c r="H138" s="324">
        <v>135996.54659000001</v>
      </c>
      <c r="I138" s="324">
        <v>53152.953420000005</v>
      </c>
      <c r="J138" s="324">
        <v>51883.422760000001</v>
      </c>
      <c r="K138" s="324">
        <v>105036.37618000001</v>
      </c>
      <c r="L138" s="324">
        <v>5038.8363799999997</v>
      </c>
      <c r="M138" s="324">
        <v>4497.5762300000006</v>
      </c>
      <c r="N138" s="324">
        <v>9536.4126099999994</v>
      </c>
      <c r="O138" s="324">
        <v>250569.33538</v>
      </c>
      <c r="P138" s="324">
        <v>24.592939999999999</v>
      </c>
      <c r="Q138" s="324">
        <v>11.99216</v>
      </c>
      <c r="R138" s="325">
        <v>36.585099999999997</v>
      </c>
      <c r="S138" s="7"/>
      <c r="T138" s="7"/>
      <c r="U138" s="7"/>
      <c r="V138" s="7"/>
      <c r="W138" s="7"/>
      <c r="X138" s="7"/>
      <c r="Y138" s="7"/>
      <c r="Z138" s="7"/>
      <c r="AA138" s="7"/>
      <c r="AB138" s="7"/>
    </row>
    <row r="139" spans="1:28" s="295" customFormat="1">
      <c r="A139" s="321"/>
      <c r="B139" s="321"/>
      <c r="C139" s="321"/>
      <c r="D139" s="321"/>
      <c r="E139" s="322">
        <v>701</v>
      </c>
      <c r="F139" s="323">
        <v>611490.17087000003</v>
      </c>
      <c r="G139" s="324">
        <v>594795.12679999997</v>
      </c>
      <c r="H139" s="324">
        <v>1206285.29767</v>
      </c>
      <c r="I139" s="324">
        <v>115604.49106</v>
      </c>
      <c r="J139" s="324">
        <v>167523.67536000002</v>
      </c>
      <c r="K139" s="324">
        <v>283128.16642000002</v>
      </c>
      <c r="L139" s="324">
        <v>8478410.6404400002</v>
      </c>
      <c r="M139" s="324">
        <v>7280876.5178999994</v>
      </c>
      <c r="N139" s="324">
        <v>15759287.15834</v>
      </c>
      <c r="O139" s="324">
        <v>17248700.62243</v>
      </c>
      <c r="P139" s="324">
        <v>263.08064000000002</v>
      </c>
      <c r="Q139" s="324">
        <v>17.228950000000001</v>
      </c>
      <c r="R139" s="325">
        <v>280.30959000000001</v>
      </c>
      <c r="S139" s="7"/>
      <c r="T139" s="7"/>
      <c r="U139" s="7"/>
      <c r="V139" s="7"/>
      <c r="W139" s="7"/>
      <c r="X139" s="7"/>
      <c r="Y139" s="7"/>
      <c r="Z139" s="7"/>
      <c r="AA139" s="7"/>
      <c r="AB139" s="7"/>
    </row>
    <row r="140" spans="1:28" s="295" customFormat="1">
      <c r="A140" s="321"/>
      <c r="B140" s="321"/>
      <c r="C140" s="321"/>
      <c r="D140" s="316" t="s">
        <v>58</v>
      </c>
      <c r="E140" s="317">
        <v>176</v>
      </c>
      <c r="F140" s="318">
        <v>79882.099300000002</v>
      </c>
      <c r="G140" s="319">
        <v>50069.119930000001</v>
      </c>
      <c r="H140" s="319">
        <v>129951.21923</v>
      </c>
      <c r="I140" s="319">
        <v>105728.10218999999</v>
      </c>
      <c r="J140" s="319">
        <v>44861.792070000003</v>
      </c>
      <c r="K140" s="319">
        <v>150589.89426</v>
      </c>
      <c r="L140" s="319">
        <v>1224.86202</v>
      </c>
      <c r="M140" s="319">
        <v>1469.7621299999998</v>
      </c>
      <c r="N140" s="319">
        <v>2694.6241500000001</v>
      </c>
      <c r="O140" s="319">
        <v>283235.73764000001</v>
      </c>
      <c r="P140" s="319">
        <v>142.45022</v>
      </c>
      <c r="Q140" s="319">
        <v>20.61271</v>
      </c>
      <c r="R140" s="320">
        <v>163.06292999999999</v>
      </c>
      <c r="S140" s="7"/>
      <c r="T140" s="7"/>
      <c r="U140" s="7"/>
      <c r="V140" s="7"/>
      <c r="W140" s="7"/>
      <c r="X140" s="7"/>
      <c r="Y140" s="7"/>
      <c r="Z140" s="7"/>
      <c r="AA140" s="7"/>
      <c r="AB140" s="7"/>
    </row>
    <row r="141" spans="1:28" s="295" customFormat="1">
      <c r="A141" s="321"/>
      <c r="B141" s="321"/>
      <c r="C141" s="321"/>
      <c r="D141" s="321"/>
      <c r="E141" s="322">
        <v>178</v>
      </c>
      <c r="F141" s="323">
        <v>104191.73707999999</v>
      </c>
      <c r="G141" s="324">
        <v>38027.762179999998</v>
      </c>
      <c r="H141" s="324">
        <v>142219.49925999998</v>
      </c>
      <c r="I141" s="324">
        <v>79728.756229999999</v>
      </c>
      <c r="J141" s="324">
        <v>30031.419010000001</v>
      </c>
      <c r="K141" s="324">
        <v>109760.17524</v>
      </c>
      <c r="L141" s="324">
        <v>731.33931000000007</v>
      </c>
      <c r="M141" s="324">
        <v>1415.4198799999999</v>
      </c>
      <c r="N141" s="324">
        <v>2146.7591899999998</v>
      </c>
      <c r="O141" s="324">
        <v>254126.43369000001</v>
      </c>
      <c r="P141" s="324">
        <v>40.55977</v>
      </c>
      <c r="Q141" s="324">
        <v>7.7586000000000004</v>
      </c>
      <c r="R141" s="325">
        <v>48.318370000000002</v>
      </c>
      <c r="S141" s="7"/>
      <c r="T141" s="7"/>
      <c r="U141" s="7"/>
      <c r="V141" s="7"/>
      <c r="W141" s="7"/>
      <c r="X141" s="7"/>
      <c r="Y141" s="7"/>
      <c r="Z141" s="7"/>
      <c r="AA141" s="7"/>
      <c r="AB141" s="7"/>
    </row>
    <row r="142" spans="1:28" s="295" customFormat="1">
      <c r="A142" s="321"/>
      <c r="B142" s="321"/>
      <c r="C142" s="321"/>
      <c r="D142" s="321"/>
      <c r="E142" s="322">
        <v>179</v>
      </c>
      <c r="F142" s="323">
        <v>151882.74296</v>
      </c>
      <c r="G142" s="324">
        <v>270131.28025999997</v>
      </c>
      <c r="H142" s="324">
        <v>422014.02322000003</v>
      </c>
      <c r="I142" s="324">
        <v>156343.84503999999</v>
      </c>
      <c r="J142" s="324">
        <v>72875.308269999994</v>
      </c>
      <c r="K142" s="324">
        <v>229219.15330999999</v>
      </c>
      <c r="L142" s="324">
        <v>3469.9468299999999</v>
      </c>
      <c r="M142" s="324">
        <v>1917.2959099999998</v>
      </c>
      <c r="N142" s="324">
        <v>5387.2427400000006</v>
      </c>
      <c r="O142" s="324">
        <v>656620.41926999995</v>
      </c>
      <c r="P142" s="324">
        <v>195.27023</v>
      </c>
      <c r="Q142" s="324">
        <v>18.237479999999998</v>
      </c>
      <c r="R142" s="325">
        <v>213.50771</v>
      </c>
      <c r="S142" s="7"/>
      <c r="T142" s="7"/>
      <c r="U142" s="7"/>
      <c r="V142" s="7"/>
      <c r="W142" s="7"/>
      <c r="X142" s="7"/>
      <c r="Y142" s="7"/>
      <c r="Z142" s="7"/>
      <c r="AA142" s="7"/>
      <c r="AB142" s="7"/>
    </row>
    <row r="143" spans="1:28" s="295" customFormat="1">
      <c r="A143" s="321"/>
      <c r="B143" s="321"/>
      <c r="C143" s="321"/>
      <c r="D143" s="321"/>
      <c r="E143" s="322">
        <v>180</v>
      </c>
      <c r="F143" s="323">
        <v>21819.781360000001</v>
      </c>
      <c r="G143" s="324">
        <v>11527.78182</v>
      </c>
      <c r="H143" s="324">
        <v>33347.563179999997</v>
      </c>
      <c r="I143" s="324">
        <v>73883.131349999996</v>
      </c>
      <c r="J143" s="324">
        <v>15482.398630000002</v>
      </c>
      <c r="K143" s="324">
        <v>89365.529980000007</v>
      </c>
      <c r="L143" s="324">
        <v>1939.7219299999999</v>
      </c>
      <c r="M143" s="324">
        <v>221.87835999999999</v>
      </c>
      <c r="N143" s="324">
        <v>2161.6002899999999</v>
      </c>
      <c r="O143" s="324">
        <v>124874.69345000001</v>
      </c>
      <c r="P143" s="324">
        <v>11.316840000000001</v>
      </c>
      <c r="Q143" s="324">
        <v>4.3351899999999999</v>
      </c>
      <c r="R143" s="325">
        <v>15.65203</v>
      </c>
      <c r="S143" s="7"/>
      <c r="T143" s="7"/>
      <c r="U143" s="7"/>
      <c r="V143" s="7"/>
      <c r="W143" s="7"/>
      <c r="X143" s="7"/>
      <c r="Y143" s="7"/>
      <c r="Z143" s="7"/>
      <c r="AA143" s="7"/>
      <c r="AB143" s="7"/>
    </row>
    <row r="144" spans="1:28" s="295" customFormat="1">
      <c r="A144" s="321"/>
      <c r="B144" s="321"/>
      <c r="C144" s="321"/>
      <c r="D144" s="321"/>
      <c r="E144" s="322">
        <v>181</v>
      </c>
      <c r="F144" s="323">
        <v>115836.68790999999</v>
      </c>
      <c r="G144" s="324">
        <v>84209.944680000001</v>
      </c>
      <c r="H144" s="324">
        <v>200046.63258999999</v>
      </c>
      <c r="I144" s="324">
        <v>107787.84711</v>
      </c>
      <c r="J144" s="324">
        <v>93288.731169999999</v>
      </c>
      <c r="K144" s="324">
        <v>201076.57827999999</v>
      </c>
      <c r="L144" s="324">
        <v>5034.8849900000005</v>
      </c>
      <c r="M144" s="324">
        <v>3471.8514100000002</v>
      </c>
      <c r="N144" s="324">
        <v>8506.7363999999998</v>
      </c>
      <c r="O144" s="324">
        <v>409629.94727</v>
      </c>
      <c r="P144" s="324">
        <v>33.58634</v>
      </c>
      <c r="Q144" s="324">
        <v>42.702680000000001</v>
      </c>
      <c r="R144" s="325">
        <v>76.289020000000008</v>
      </c>
      <c r="S144" s="7"/>
      <c r="T144" s="7"/>
      <c r="U144" s="7"/>
      <c r="V144" s="7"/>
      <c r="W144" s="7"/>
      <c r="X144" s="7"/>
      <c r="Y144" s="7"/>
      <c r="Z144" s="7"/>
      <c r="AA144" s="7"/>
      <c r="AB144" s="7"/>
    </row>
    <row r="145" spans="1:28" s="295" customFormat="1">
      <c r="A145" s="321"/>
      <c r="B145" s="321"/>
      <c r="C145" s="321"/>
      <c r="D145" s="321"/>
      <c r="E145" s="322">
        <v>369</v>
      </c>
      <c r="F145" s="323">
        <v>36037.889869999999</v>
      </c>
      <c r="G145" s="324">
        <v>12923.942010000001</v>
      </c>
      <c r="H145" s="324">
        <v>48961.831880000005</v>
      </c>
      <c r="I145" s="324">
        <v>78460.365390000006</v>
      </c>
      <c r="J145" s="324">
        <v>19591.728870000003</v>
      </c>
      <c r="K145" s="324">
        <v>98052.094260000013</v>
      </c>
      <c r="L145" s="324">
        <v>1459.7938300000001</v>
      </c>
      <c r="M145" s="324">
        <v>1189.2850700000001</v>
      </c>
      <c r="N145" s="324">
        <v>2649.0789</v>
      </c>
      <c r="O145" s="324">
        <v>149663.00503999999</v>
      </c>
      <c r="P145" s="324">
        <v>22.707540000000002</v>
      </c>
      <c r="Q145" s="324">
        <v>1.8225899999999999</v>
      </c>
      <c r="R145" s="325">
        <v>24.53013</v>
      </c>
      <c r="S145" s="7"/>
      <c r="T145" s="7"/>
      <c r="U145" s="7"/>
      <c r="V145" s="7"/>
      <c r="W145" s="7"/>
      <c r="X145" s="7"/>
      <c r="Y145" s="7"/>
      <c r="Z145" s="7"/>
      <c r="AA145" s="7"/>
      <c r="AB145" s="7"/>
    </row>
    <row r="146" spans="1:28" s="295" customFormat="1">
      <c r="A146" s="321"/>
      <c r="B146" s="321"/>
      <c r="C146" s="321"/>
      <c r="D146" s="321"/>
      <c r="E146" s="322">
        <v>480</v>
      </c>
      <c r="F146" s="323">
        <v>29017.03933</v>
      </c>
      <c r="G146" s="324">
        <v>8215.3579699999991</v>
      </c>
      <c r="H146" s="324">
        <v>37232.397299999997</v>
      </c>
      <c r="I146" s="324">
        <v>54869.233270000004</v>
      </c>
      <c r="J146" s="324">
        <v>10397.251749999999</v>
      </c>
      <c r="K146" s="324">
        <v>65266.48502</v>
      </c>
      <c r="L146" s="324">
        <v>933.93369999999993</v>
      </c>
      <c r="M146" s="324">
        <v>380.6902</v>
      </c>
      <c r="N146" s="324">
        <v>1314.6238999999998</v>
      </c>
      <c r="O146" s="324">
        <v>103813.50622</v>
      </c>
      <c r="P146" s="324">
        <v>16.369160000000001</v>
      </c>
      <c r="Q146" s="324">
        <v>3.8518000000000003</v>
      </c>
      <c r="R146" s="325">
        <v>20.220959999999998</v>
      </c>
      <c r="S146" s="7"/>
      <c r="T146" s="7"/>
      <c r="U146" s="7"/>
      <c r="V146" s="7"/>
      <c r="W146" s="7"/>
      <c r="X146" s="7"/>
      <c r="Y146" s="7"/>
      <c r="Z146" s="7"/>
      <c r="AA146" s="7"/>
      <c r="AB146" s="7"/>
    </row>
    <row r="147" spans="1:28" s="295" customFormat="1">
      <c r="A147" s="321"/>
      <c r="B147" s="321"/>
      <c r="C147" s="321"/>
      <c r="D147" s="321"/>
      <c r="E147" s="322">
        <v>487</v>
      </c>
      <c r="F147" s="323">
        <v>56180.454189999997</v>
      </c>
      <c r="G147" s="324">
        <v>10205.95966</v>
      </c>
      <c r="H147" s="324">
        <v>66386.413849999997</v>
      </c>
      <c r="I147" s="324">
        <v>84901.209439999991</v>
      </c>
      <c r="J147" s="324">
        <v>24723.30226</v>
      </c>
      <c r="K147" s="324">
        <v>109624.5117</v>
      </c>
      <c r="L147" s="324">
        <v>2419.7375000000002</v>
      </c>
      <c r="M147" s="324">
        <v>1014.75697</v>
      </c>
      <c r="N147" s="324">
        <v>3434.4944700000001</v>
      </c>
      <c r="O147" s="324">
        <v>179445.42002000002</v>
      </c>
      <c r="P147" s="324">
        <v>36.95337</v>
      </c>
      <c r="Q147" s="324">
        <v>10.10683</v>
      </c>
      <c r="R147" s="325">
        <v>47.060199999999995</v>
      </c>
      <c r="S147" s="7"/>
      <c r="T147" s="7"/>
      <c r="U147" s="7"/>
      <c r="V147" s="7"/>
      <c r="W147" s="7"/>
      <c r="X147" s="7"/>
      <c r="Y147" s="7"/>
      <c r="Z147" s="7"/>
      <c r="AA147" s="7"/>
      <c r="AB147" s="7"/>
    </row>
    <row r="148" spans="1:28" s="295" customFormat="1">
      <c r="A148" s="321"/>
      <c r="B148" s="321"/>
      <c r="C148" s="321"/>
      <c r="D148" s="321"/>
      <c r="E148" s="322">
        <v>698</v>
      </c>
      <c r="F148" s="323">
        <v>13462.98467</v>
      </c>
      <c r="G148" s="324">
        <v>3984.2159100000003</v>
      </c>
      <c r="H148" s="324">
        <v>17447.200579999997</v>
      </c>
      <c r="I148" s="324">
        <v>35926.232340000002</v>
      </c>
      <c r="J148" s="324">
        <v>11514.49368</v>
      </c>
      <c r="K148" s="324">
        <v>47440.726020000002</v>
      </c>
      <c r="L148" s="324">
        <v>531.93926999999996</v>
      </c>
      <c r="M148" s="324">
        <v>122.185</v>
      </c>
      <c r="N148" s="324">
        <v>654.12427000000002</v>
      </c>
      <c r="O148" s="324">
        <v>65542.050869999992</v>
      </c>
      <c r="P148" s="324">
        <v>47.570730000000005</v>
      </c>
      <c r="Q148" s="324">
        <v>0.69467999999999996</v>
      </c>
      <c r="R148" s="325">
        <v>48.265410000000003</v>
      </c>
      <c r="S148" s="7"/>
      <c r="T148" s="7"/>
      <c r="U148" s="7"/>
      <c r="V148" s="7"/>
      <c r="W148" s="7"/>
      <c r="X148" s="7"/>
      <c r="Y148" s="7"/>
      <c r="Z148" s="7"/>
      <c r="AA148" s="7"/>
      <c r="AB148" s="7"/>
    </row>
    <row r="149" spans="1:28" s="295" customFormat="1">
      <c r="A149" s="321"/>
      <c r="B149" s="321"/>
      <c r="C149" s="321"/>
      <c r="D149" s="316" t="s">
        <v>16</v>
      </c>
      <c r="E149" s="317">
        <v>141</v>
      </c>
      <c r="F149" s="318">
        <v>7647496.1902200002</v>
      </c>
      <c r="G149" s="319">
        <v>4536026.1256099995</v>
      </c>
      <c r="H149" s="319">
        <v>12183522.31583</v>
      </c>
      <c r="I149" s="319">
        <v>5450712.23508</v>
      </c>
      <c r="J149" s="319">
        <v>2707080.7810800001</v>
      </c>
      <c r="K149" s="319">
        <v>8157793.0161600001</v>
      </c>
      <c r="L149" s="319">
        <v>2161694.8395100003</v>
      </c>
      <c r="M149" s="319">
        <v>1493759.2565599999</v>
      </c>
      <c r="N149" s="319">
        <v>3655454.09607</v>
      </c>
      <c r="O149" s="319">
        <v>23996769.428060003</v>
      </c>
      <c r="P149" s="319">
        <v>41243124.715839997</v>
      </c>
      <c r="Q149" s="319">
        <v>21178623.151390001</v>
      </c>
      <c r="R149" s="320">
        <v>62421747.867230006</v>
      </c>
      <c r="S149" s="7"/>
      <c r="T149" s="7"/>
      <c r="U149" s="7"/>
      <c r="V149" s="7"/>
      <c r="W149" s="7"/>
      <c r="X149" s="7"/>
      <c r="Y149" s="7"/>
      <c r="Z149" s="7"/>
      <c r="AA149" s="7"/>
      <c r="AB149" s="7"/>
    </row>
    <row r="150" spans="1:28" s="295" customFormat="1">
      <c r="A150" s="321"/>
      <c r="B150" s="321"/>
      <c r="C150" s="321"/>
      <c r="D150" s="321"/>
      <c r="E150" s="322">
        <v>146</v>
      </c>
      <c r="F150" s="323">
        <v>25742.876840000001</v>
      </c>
      <c r="G150" s="324">
        <v>26160.245179999998</v>
      </c>
      <c r="H150" s="324">
        <v>51903.122020000003</v>
      </c>
      <c r="I150" s="324">
        <v>66120.364539999995</v>
      </c>
      <c r="J150" s="324">
        <v>52529.534140000003</v>
      </c>
      <c r="K150" s="324">
        <v>118649.89868000001</v>
      </c>
      <c r="L150" s="324">
        <v>637.34006999999997</v>
      </c>
      <c r="M150" s="324">
        <v>864.79707999999994</v>
      </c>
      <c r="N150" s="324">
        <v>1502.13715</v>
      </c>
      <c r="O150" s="324">
        <v>172055.15784999999</v>
      </c>
      <c r="P150" s="324">
        <v>8.0119899999999991</v>
      </c>
      <c r="Q150" s="324">
        <v>5.2206000000000001</v>
      </c>
      <c r="R150" s="325">
        <v>13.23259</v>
      </c>
      <c r="S150" s="7"/>
      <c r="T150" s="7"/>
      <c r="U150" s="7"/>
      <c r="V150" s="7"/>
      <c r="W150" s="7"/>
      <c r="X150" s="7"/>
      <c r="Y150" s="7"/>
      <c r="Z150" s="7"/>
      <c r="AA150" s="7"/>
      <c r="AB150" s="7"/>
    </row>
    <row r="151" spans="1:28" s="295" customFormat="1">
      <c r="A151" s="321"/>
      <c r="B151" s="321"/>
      <c r="C151" s="321"/>
      <c r="D151" s="321"/>
      <c r="E151" s="322">
        <v>147</v>
      </c>
      <c r="F151" s="323">
        <v>50282.88132</v>
      </c>
      <c r="G151" s="324">
        <v>14739.623750000001</v>
      </c>
      <c r="H151" s="324">
        <v>65022.505069999999</v>
      </c>
      <c r="I151" s="324">
        <v>60988.180420000004</v>
      </c>
      <c r="J151" s="324">
        <v>17893.173600000002</v>
      </c>
      <c r="K151" s="324">
        <v>78881.354019999999</v>
      </c>
      <c r="L151" s="324">
        <v>328.43048999999996</v>
      </c>
      <c r="M151" s="324">
        <v>146.12448999999998</v>
      </c>
      <c r="N151" s="324">
        <v>474.55498</v>
      </c>
      <c r="O151" s="324">
        <v>144378.41407</v>
      </c>
      <c r="P151" s="324">
        <v>15.108370000000001</v>
      </c>
      <c r="Q151" s="324">
        <v>7.1371199999999995</v>
      </c>
      <c r="R151" s="325">
        <v>22.24549</v>
      </c>
      <c r="S151" s="7"/>
      <c r="T151" s="7"/>
      <c r="U151" s="7"/>
      <c r="V151" s="7"/>
      <c r="W151" s="7"/>
      <c r="X151" s="7"/>
      <c r="Y151" s="7"/>
      <c r="Z151" s="7"/>
      <c r="AA151" s="7"/>
      <c r="AB151" s="7"/>
    </row>
    <row r="152" spans="1:28" s="295" customFormat="1">
      <c r="A152" s="321"/>
      <c r="B152" s="321"/>
      <c r="C152" s="321"/>
      <c r="D152" s="321"/>
      <c r="E152" s="322">
        <v>152</v>
      </c>
      <c r="F152" s="323">
        <v>174215.49891999998</v>
      </c>
      <c r="G152" s="324">
        <v>173141.09108000001</v>
      </c>
      <c r="H152" s="324">
        <v>347356.59</v>
      </c>
      <c r="I152" s="324">
        <v>134331.66916999998</v>
      </c>
      <c r="J152" s="324">
        <v>99390.31684</v>
      </c>
      <c r="K152" s="324">
        <v>233721.98600999999</v>
      </c>
      <c r="L152" s="324">
        <v>6449.5771599999998</v>
      </c>
      <c r="M152" s="324">
        <v>3668.0591199999999</v>
      </c>
      <c r="N152" s="324">
        <v>10117.636279999999</v>
      </c>
      <c r="O152" s="324">
        <v>591196.21228999994</v>
      </c>
      <c r="P152" s="324">
        <v>142.59220999999999</v>
      </c>
      <c r="Q152" s="324">
        <v>20.05339</v>
      </c>
      <c r="R152" s="325">
        <v>162.6456</v>
      </c>
      <c r="S152" s="7"/>
      <c r="T152" s="7"/>
      <c r="U152" s="7"/>
      <c r="V152" s="7"/>
      <c r="W152" s="7"/>
      <c r="X152" s="7"/>
      <c r="Y152" s="7"/>
      <c r="Z152" s="7"/>
      <c r="AA152" s="7"/>
      <c r="AB152" s="7"/>
    </row>
    <row r="153" spans="1:28" s="295" customFormat="1">
      <c r="A153" s="321"/>
      <c r="B153" s="321"/>
      <c r="C153" s="321"/>
      <c r="D153" s="321"/>
      <c r="E153" s="322">
        <v>153</v>
      </c>
      <c r="F153" s="323">
        <v>106914.52557</v>
      </c>
      <c r="G153" s="324">
        <v>60123.095649999996</v>
      </c>
      <c r="H153" s="324">
        <v>167037.62122</v>
      </c>
      <c r="I153" s="324">
        <v>96224.67211</v>
      </c>
      <c r="J153" s="324">
        <v>42950.92553</v>
      </c>
      <c r="K153" s="324">
        <v>139175.59763999999</v>
      </c>
      <c r="L153" s="324">
        <v>2449.0400800000002</v>
      </c>
      <c r="M153" s="324">
        <v>3342.9694599999998</v>
      </c>
      <c r="N153" s="324">
        <v>5792.00954</v>
      </c>
      <c r="O153" s="324">
        <v>312005.22839999996</v>
      </c>
      <c r="P153" s="324">
        <v>73.040109999999999</v>
      </c>
      <c r="Q153" s="324">
        <v>4.3748900000000006</v>
      </c>
      <c r="R153" s="325">
        <v>77.415000000000006</v>
      </c>
      <c r="S153" s="7"/>
      <c r="T153" s="7"/>
      <c r="U153" s="7"/>
      <c r="V153" s="7"/>
      <c r="W153" s="7"/>
      <c r="X153" s="7"/>
      <c r="Y153" s="7"/>
      <c r="Z153" s="7"/>
      <c r="AA153" s="7"/>
      <c r="AB153" s="7"/>
    </row>
    <row r="154" spans="1:28" s="295" customFormat="1">
      <c r="A154" s="321"/>
      <c r="B154" s="321"/>
      <c r="C154" s="321"/>
      <c r="D154" s="321"/>
      <c r="E154" s="322">
        <v>347</v>
      </c>
      <c r="F154" s="323">
        <v>38330.664920000003</v>
      </c>
      <c r="G154" s="324">
        <v>15392.635130000001</v>
      </c>
      <c r="H154" s="324">
        <v>53723.300049999998</v>
      </c>
      <c r="I154" s="324">
        <v>60102.123299999999</v>
      </c>
      <c r="J154" s="324">
        <v>27026.8819</v>
      </c>
      <c r="K154" s="324">
        <v>87129.0052</v>
      </c>
      <c r="L154" s="324">
        <v>410.87175000000002</v>
      </c>
      <c r="M154" s="324">
        <v>676.51423</v>
      </c>
      <c r="N154" s="324">
        <v>1087.38598</v>
      </c>
      <c r="O154" s="324">
        <v>141939.69123</v>
      </c>
      <c r="P154" s="324">
        <v>5.6396800000000002</v>
      </c>
      <c r="Q154" s="324">
        <v>0.70434000000000008</v>
      </c>
      <c r="R154" s="325">
        <v>6.3440200000000004</v>
      </c>
      <c r="S154" s="7"/>
      <c r="T154" s="7"/>
      <c r="U154" s="7"/>
      <c r="V154" s="7"/>
      <c r="W154" s="7"/>
      <c r="X154" s="7"/>
      <c r="Y154" s="7"/>
      <c r="Z154" s="7"/>
      <c r="AA154" s="7"/>
      <c r="AB154" s="7"/>
    </row>
    <row r="155" spans="1:28" s="295" customFormat="1">
      <c r="A155" s="321"/>
      <c r="B155" s="321"/>
      <c r="C155" s="321"/>
      <c r="D155" s="321"/>
      <c r="E155" s="322">
        <v>445</v>
      </c>
      <c r="F155" s="323">
        <v>122141.40556999999</v>
      </c>
      <c r="G155" s="324">
        <v>53386.924700000003</v>
      </c>
      <c r="H155" s="324">
        <v>175528.33027000001</v>
      </c>
      <c r="I155" s="324">
        <v>109630.96476</v>
      </c>
      <c r="J155" s="324">
        <v>35761.088349999998</v>
      </c>
      <c r="K155" s="324">
        <v>145392.05311000001</v>
      </c>
      <c r="L155" s="324">
        <v>1213.25514</v>
      </c>
      <c r="M155" s="324">
        <v>2123.6666</v>
      </c>
      <c r="N155" s="324">
        <v>3336.9217400000002</v>
      </c>
      <c r="O155" s="324">
        <v>324257.30512000003</v>
      </c>
      <c r="P155" s="324">
        <v>35.959699999999998</v>
      </c>
      <c r="Q155" s="324">
        <v>18.842669999999998</v>
      </c>
      <c r="R155" s="325">
        <v>54.802370000000003</v>
      </c>
      <c r="S155" s="7"/>
      <c r="T155" s="7"/>
      <c r="U155" s="7"/>
      <c r="V155" s="7"/>
      <c r="W155" s="7"/>
      <c r="X155" s="7"/>
      <c r="Y155" s="7"/>
      <c r="Z155" s="7"/>
      <c r="AA155" s="7"/>
      <c r="AB155" s="7"/>
    </row>
    <row r="156" spans="1:28" s="295" customFormat="1">
      <c r="A156" s="321"/>
      <c r="B156" s="321"/>
      <c r="C156" s="321"/>
      <c r="D156" s="321"/>
      <c r="E156" s="322">
        <v>452</v>
      </c>
      <c r="F156" s="323">
        <v>33057.361280000005</v>
      </c>
      <c r="G156" s="324">
        <v>21973.10844</v>
      </c>
      <c r="H156" s="324">
        <v>55030.469720000001</v>
      </c>
      <c r="I156" s="324">
        <v>56039.646009999997</v>
      </c>
      <c r="J156" s="324">
        <v>18233.791359999999</v>
      </c>
      <c r="K156" s="324">
        <v>74273.43737</v>
      </c>
      <c r="L156" s="324">
        <v>599.68494999999996</v>
      </c>
      <c r="M156" s="324">
        <v>967.78102000000001</v>
      </c>
      <c r="N156" s="324">
        <v>1567.46597</v>
      </c>
      <c r="O156" s="324">
        <v>130871.37306</v>
      </c>
      <c r="P156" s="324">
        <v>17.351890000000001</v>
      </c>
      <c r="Q156" s="324">
        <v>11.797979999999999</v>
      </c>
      <c r="R156" s="325">
        <v>29.14987</v>
      </c>
      <c r="S156" s="7"/>
      <c r="T156" s="7"/>
      <c r="U156" s="7"/>
      <c r="V156" s="7"/>
      <c r="W156" s="7"/>
      <c r="X156" s="7"/>
      <c r="Y156" s="7"/>
      <c r="Z156" s="7"/>
      <c r="AA156" s="7"/>
      <c r="AB156" s="7"/>
    </row>
    <row r="157" spans="1:28" s="295" customFormat="1">
      <c r="A157" s="321"/>
      <c r="B157" s="321"/>
      <c r="C157" s="321"/>
      <c r="D157" s="321"/>
      <c r="E157" s="322">
        <v>454</v>
      </c>
      <c r="F157" s="323">
        <v>106121.04981999999</v>
      </c>
      <c r="G157" s="324">
        <v>44861.678249999997</v>
      </c>
      <c r="H157" s="324">
        <v>150982.72806999998</v>
      </c>
      <c r="I157" s="324">
        <v>92698.248330000002</v>
      </c>
      <c r="J157" s="324">
        <v>29155.1083</v>
      </c>
      <c r="K157" s="324">
        <v>121853.35662999999</v>
      </c>
      <c r="L157" s="324">
        <v>1751.1633400000001</v>
      </c>
      <c r="M157" s="324">
        <v>4337.7150499999998</v>
      </c>
      <c r="N157" s="324">
        <v>6088.8783899999999</v>
      </c>
      <c r="O157" s="324">
        <v>278924.96308999998</v>
      </c>
      <c r="P157" s="324">
        <v>41.302339999999994</v>
      </c>
      <c r="Q157" s="324">
        <v>17.764749999999999</v>
      </c>
      <c r="R157" s="325">
        <v>59.067089999999993</v>
      </c>
      <c r="S157" s="7"/>
      <c r="T157" s="7"/>
      <c r="U157" s="7"/>
      <c r="V157" s="7"/>
      <c r="W157" s="7"/>
      <c r="X157" s="7"/>
      <c r="Y157" s="7"/>
      <c r="Z157" s="7"/>
      <c r="AA157" s="7"/>
      <c r="AB157" s="7"/>
    </row>
    <row r="158" spans="1:28" s="295" customFormat="1">
      <c r="A158" s="321"/>
      <c r="B158" s="321"/>
      <c r="C158" s="321"/>
      <c r="D158" s="321"/>
      <c r="E158" s="322">
        <v>475</v>
      </c>
      <c r="F158" s="323">
        <v>47767.723709999998</v>
      </c>
      <c r="G158" s="324">
        <v>9293.1445999999996</v>
      </c>
      <c r="H158" s="324">
        <v>57060.868310000005</v>
      </c>
      <c r="I158" s="324">
        <v>73849.282290000003</v>
      </c>
      <c r="J158" s="324">
        <v>29659.25605</v>
      </c>
      <c r="K158" s="324">
        <v>103508.53834</v>
      </c>
      <c r="L158" s="324">
        <v>3246.2654400000001</v>
      </c>
      <c r="M158" s="324">
        <v>915.57351000000006</v>
      </c>
      <c r="N158" s="324">
        <v>4161.8389500000003</v>
      </c>
      <c r="O158" s="324">
        <v>164731.24559999999</v>
      </c>
      <c r="P158" s="324">
        <v>40.504069999999999</v>
      </c>
      <c r="Q158" s="324">
        <v>5.5561000000000007</v>
      </c>
      <c r="R158" s="325">
        <v>46.060169999999999</v>
      </c>
      <c r="S158" s="7"/>
      <c r="T158" s="7"/>
      <c r="U158" s="7"/>
      <c r="V158" s="7"/>
      <c r="W158" s="7"/>
      <c r="X158" s="7"/>
      <c r="Y158" s="7"/>
      <c r="Z158" s="7"/>
      <c r="AA158" s="7"/>
      <c r="AB158" s="7"/>
    </row>
    <row r="159" spans="1:28" s="295" customFormat="1">
      <c r="A159" s="321"/>
      <c r="B159" s="321"/>
      <c r="C159" s="321"/>
      <c r="D159" s="321"/>
      <c r="E159" s="322">
        <v>522</v>
      </c>
      <c r="F159" s="323">
        <v>73660.456059999997</v>
      </c>
      <c r="G159" s="324">
        <v>27089.745749999998</v>
      </c>
      <c r="H159" s="324">
        <v>100750.20181</v>
      </c>
      <c r="I159" s="324">
        <v>124950.48403000001</v>
      </c>
      <c r="J159" s="324">
        <v>47349.163390000002</v>
      </c>
      <c r="K159" s="324">
        <v>172299.64741999999</v>
      </c>
      <c r="L159" s="324">
        <v>3472.8118399999998</v>
      </c>
      <c r="M159" s="324">
        <v>2477.7871600000003</v>
      </c>
      <c r="N159" s="324">
        <v>5950.5990000000002</v>
      </c>
      <c r="O159" s="324">
        <v>279000.44823000004</v>
      </c>
      <c r="P159" s="324">
        <v>43.51858</v>
      </c>
      <c r="Q159" s="324">
        <v>27.950020000000002</v>
      </c>
      <c r="R159" s="325">
        <v>71.468600000000009</v>
      </c>
      <c r="S159" s="7"/>
      <c r="T159" s="7"/>
      <c r="U159" s="7"/>
      <c r="V159" s="7"/>
      <c r="W159" s="7"/>
      <c r="X159" s="7"/>
      <c r="Y159" s="7"/>
      <c r="Z159" s="7"/>
      <c r="AA159" s="7"/>
      <c r="AB159" s="7"/>
    </row>
    <row r="160" spans="1:28" s="295" customFormat="1">
      <c r="A160" s="321"/>
      <c r="B160" s="321"/>
      <c r="C160" s="321"/>
      <c r="D160" s="321"/>
      <c r="E160" s="322">
        <v>651</v>
      </c>
      <c r="F160" s="323">
        <v>7747.9152800000002</v>
      </c>
      <c r="G160" s="324">
        <v>3187.41804</v>
      </c>
      <c r="H160" s="324">
        <v>10935.33332</v>
      </c>
      <c r="I160" s="324">
        <v>412.13794999999999</v>
      </c>
      <c r="J160" s="324">
        <v>258.65897000000001</v>
      </c>
      <c r="K160" s="324">
        <v>670.79692</v>
      </c>
      <c r="L160" s="324">
        <v>2.8399999999999996E-3</v>
      </c>
      <c r="M160" s="324">
        <v>0</v>
      </c>
      <c r="N160" s="324">
        <v>2.8399999999999996E-3</v>
      </c>
      <c r="O160" s="324">
        <v>11606.13308</v>
      </c>
      <c r="P160" s="324">
        <v>4.0356199999999998</v>
      </c>
      <c r="Q160" s="324">
        <v>1.9981800000000001</v>
      </c>
      <c r="R160" s="325">
        <v>6.0338000000000003</v>
      </c>
      <c r="S160" s="7"/>
      <c r="T160" s="7"/>
      <c r="U160" s="7"/>
      <c r="V160" s="7"/>
      <c r="W160" s="7"/>
      <c r="X160" s="7"/>
      <c r="Y160" s="7"/>
      <c r="Z160" s="7"/>
      <c r="AA160" s="7"/>
      <c r="AB160" s="7"/>
    </row>
    <row r="161" spans="1:28" s="295" customFormat="1">
      <c r="A161" s="321"/>
      <c r="B161" s="321"/>
      <c r="C161" s="321"/>
      <c r="D161" s="316" t="s">
        <v>59</v>
      </c>
      <c r="E161" s="317">
        <v>183</v>
      </c>
      <c r="F161" s="318">
        <v>18298.711070000001</v>
      </c>
      <c r="G161" s="319">
        <v>19143.70595</v>
      </c>
      <c r="H161" s="319">
        <v>37442.417020000001</v>
      </c>
      <c r="I161" s="319">
        <v>42941.348810000003</v>
      </c>
      <c r="J161" s="319">
        <v>33545.038629999995</v>
      </c>
      <c r="K161" s="319">
        <v>76486.387439999991</v>
      </c>
      <c r="L161" s="319">
        <v>2048.5797200000002</v>
      </c>
      <c r="M161" s="319">
        <v>775.09275000000002</v>
      </c>
      <c r="N161" s="319">
        <v>2823.6724700000004</v>
      </c>
      <c r="O161" s="319">
        <v>116752.47693</v>
      </c>
      <c r="P161" s="319">
        <v>34.743559999999995</v>
      </c>
      <c r="Q161" s="319">
        <v>5.0855100000000002</v>
      </c>
      <c r="R161" s="320">
        <v>39.829070000000002</v>
      </c>
      <c r="S161" s="7"/>
      <c r="T161" s="7"/>
      <c r="U161" s="7"/>
      <c r="V161" s="7"/>
      <c r="W161" s="7"/>
      <c r="X161" s="7"/>
      <c r="Y161" s="7"/>
      <c r="Z161" s="7"/>
      <c r="AA161" s="7"/>
      <c r="AB161" s="7"/>
    </row>
    <row r="162" spans="1:28" s="295" customFormat="1">
      <c r="A162" s="321"/>
      <c r="B162" s="321"/>
      <c r="C162" s="321"/>
      <c r="D162" s="321"/>
      <c r="E162" s="322">
        <v>185</v>
      </c>
      <c r="F162" s="323">
        <v>77644.682690000001</v>
      </c>
      <c r="G162" s="324">
        <v>55893.772130000005</v>
      </c>
      <c r="H162" s="324">
        <v>133538.45481999998</v>
      </c>
      <c r="I162" s="324">
        <v>114046.29420999999</v>
      </c>
      <c r="J162" s="324">
        <v>90485.488530000002</v>
      </c>
      <c r="K162" s="324">
        <v>204531.78274</v>
      </c>
      <c r="L162" s="324">
        <v>2289.0721200000003</v>
      </c>
      <c r="M162" s="324">
        <v>3557.1341400000001</v>
      </c>
      <c r="N162" s="324">
        <v>5846.2062599999999</v>
      </c>
      <c r="O162" s="324">
        <v>343916.44381999999</v>
      </c>
      <c r="P162" s="324">
        <v>214.34051000000002</v>
      </c>
      <c r="Q162" s="324">
        <v>13.69656</v>
      </c>
      <c r="R162" s="325">
        <v>228.03707</v>
      </c>
      <c r="S162" s="7"/>
      <c r="T162" s="7"/>
      <c r="U162" s="7"/>
      <c r="V162" s="7"/>
      <c r="W162" s="7"/>
      <c r="X162" s="7"/>
      <c r="Y162" s="7"/>
      <c r="Z162" s="7"/>
      <c r="AA162" s="7"/>
      <c r="AB162" s="7"/>
    </row>
    <row r="163" spans="1:28" s="295" customFormat="1">
      <c r="A163" s="321"/>
      <c r="B163" s="321"/>
      <c r="C163" s="321"/>
      <c r="D163" s="321"/>
      <c r="E163" s="322">
        <v>583</v>
      </c>
      <c r="F163" s="323">
        <v>35155.948539999998</v>
      </c>
      <c r="G163" s="324">
        <v>21411.249680000001</v>
      </c>
      <c r="H163" s="324">
        <v>56567.198219999998</v>
      </c>
      <c r="I163" s="324">
        <v>64401.935640000003</v>
      </c>
      <c r="J163" s="324">
        <v>42173.607149999996</v>
      </c>
      <c r="K163" s="324">
        <v>106575.54279000001</v>
      </c>
      <c r="L163" s="324">
        <v>1711.3147099999999</v>
      </c>
      <c r="M163" s="324">
        <v>1097.6841200000001</v>
      </c>
      <c r="N163" s="324">
        <v>2808.99883</v>
      </c>
      <c r="O163" s="324">
        <v>165951.73983999999</v>
      </c>
      <c r="P163" s="324">
        <v>14.30311</v>
      </c>
      <c r="Q163" s="324">
        <v>15.619819999999999</v>
      </c>
      <c r="R163" s="325">
        <v>29.922930000000001</v>
      </c>
      <c r="S163" s="7"/>
      <c r="T163" s="7"/>
      <c r="U163" s="7"/>
      <c r="V163" s="7"/>
      <c r="W163" s="7"/>
      <c r="X163" s="7"/>
      <c r="Y163" s="7"/>
      <c r="Z163" s="7"/>
      <c r="AA163" s="7"/>
      <c r="AB163" s="7"/>
    </row>
    <row r="164" spans="1:28" s="295" customFormat="1">
      <c r="A164" s="321"/>
      <c r="B164" s="321"/>
      <c r="C164" s="321"/>
      <c r="D164" s="316" t="s">
        <v>60</v>
      </c>
      <c r="E164" s="317">
        <v>222</v>
      </c>
      <c r="F164" s="318">
        <v>88772.167170000001</v>
      </c>
      <c r="G164" s="319">
        <v>27197.67728</v>
      </c>
      <c r="H164" s="319">
        <v>115969.84445</v>
      </c>
      <c r="I164" s="319">
        <v>69977.320219999994</v>
      </c>
      <c r="J164" s="319">
        <v>51865.546990000003</v>
      </c>
      <c r="K164" s="319">
        <v>121842.86721</v>
      </c>
      <c r="L164" s="319">
        <v>3865.1825099999996</v>
      </c>
      <c r="M164" s="319">
        <v>3592.5894399999997</v>
      </c>
      <c r="N164" s="319">
        <v>7457.7719500000003</v>
      </c>
      <c r="O164" s="319">
        <v>245270.48361000002</v>
      </c>
      <c r="P164" s="319">
        <v>20.447299999999998</v>
      </c>
      <c r="Q164" s="319">
        <v>8.0626800000000003</v>
      </c>
      <c r="R164" s="320">
        <v>28.509979999999999</v>
      </c>
      <c r="S164" s="7"/>
      <c r="T164" s="7"/>
      <c r="U164" s="7"/>
      <c r="V164" s="7"/>
      <c r="W164" s="7"/>
      <c r="X164" s="7"/>
      <c r="Y164" s="7"/>
      <c r="Z164" s="7"/>
      <c r="AA164" s="7"/>
      <c r="AB164" s="7"/>
    </row>
    <row r="165" spans="1:28" s="295" customFormat="1">
      <c r="A165" s="321"/>
      <c r="B165" s="321"/>
      <c r="C165" s="321"/>
      <c r="D165" s="321"/>
      <c r="E165" s="322">
        <v>352</v>
      </c>
      <c r="F165" s="323">
        <v>30276.711429999999</v>
      </c>
      <c r="G165" s="324">
        <v>16850.17611</v>
      </c>
      <c r="H165" s="324">
        <v>47126.887539999996</v>
      </c>
      <c r="I165" s="324">
        <v>117933.08095</v>
      </c>
      <c r="J165" s="324">
        <v>22896.172780000001</v>
      </c>
      <c r="K165" s="324">
        <v>140829.25373</v>
      </c>
      <c r="L165" s="324">
        <v>1233.1379999999999</v>
      </c>
      <c r="M165" s="324">
        <v>383.92788999999999</v>
      </c>
      <c r="N165" s="324">
        <v>1617.0658899999999</v>
      </c>
      <c r="O165" s="324">
        <v>189573.20715999999</v>
      </c>
      <c r="P165" s="324">
        <v>15.864409999999999</v>
      </c>
      <c r="Q165" s="324">
        <v>3.4489200000000002</v>
      </c>
      <c r="R165" s="325">
        <v>19.313330000000001</v>
      </c>
      <c r="S165" s="7"/>
      <c r="T165" s="7"/>
      <c r="U165" s="7"/>
      <c r="V165" s="7"/>
      <c r="W165" s="7"/>
      <c r="X165" s="7"/>
      <c r="Y165" s="7"/>
      <c r="Z165" s="7"/>
      <c r="AA165" s="7"/>
      <c r="AB165" s="7"/>
    </row>
    <row r="166" spans="1:28" s="295" customFormat="1">
      <c r="A166" s="321"/>
      <c r="B166" s="321"/>
      <c r="C166" s="321"/>
      <c r="D166" s="321"/>
      <c r="E166" s="322">
        <v>357</v>
      </c>
      <c r="F166" s="323">
        <v>54571.072639999999</v>
      </c>
      <c r="G166" s="324">
        <v>50487.160799999998</v>
      </c>
      <c r="H166" s="324">
        <v>105058.23344</v>
      </c>
      <c r="I166" s="324">
        <v>141958.1</v>
      </c>
      <c r="J166" s="324">
        <v>73630.151409999991</v>
      </c>
      <c r="K166" s="324">
        <v>215588.25141</v>
      </c>
      <c r="L166" s="324">
        <v>4503.3623200000002</v>
      </c>
      <c r="M166" s="324">
        <v>2274.9997200000003</v>
      </c>
      <c r="N166" s="324">
        <v>6778.36204</v>
      </c>
      <c r="O166" s="324">
        <v>327424.84688999999</v>
      </c>
      <c r="P166" s="324">
        <v>31.259209999999999</v>
      </c>
      <c r="Q166" s="324">
        <v>8.1808700000000005</v>
      </c>
      <c r="R166" s="325">
        <v>39.440080000000002</v>
      </c>
      <c r="S166" s="7"/>
      <c r="T166" s="7"/>
      <c r="U166" s="7"/>
      <c r="V166" s="7"/>
      <c r="W166" s="7"/>
      <c r="X166" s="7"/>
      <c r="Y166" s="7"/>
      <c r="Z166" s="7"/>
      <c r="AA166" s="7"/>
      <c r="AB166" s="7"/>
    </row>
    <row r="167" spans="1:28" s="295" customFormat="1">
      <c r="A167" s="321"/>
      <c r="B167" s="321"/>
      <c r="C167" s="321"/>
      <c r="D167" s="321"/>
      <c r="E167" s="322">
        <v>404</v>
      </c>
      <c r="F167" s="323">
        <v>17197.017489999998</v>
      </c>
      <c r="G167" s="324">
        <v>9348.4774099999995</v>
      </c>
      <c r="H167" s="324">
        <v>26545.494899999998</v>
      </c>
      <c r="I167" s="324">
        <v>63735.819950000005</v>
      </c>
      <c r="J167" s="324">
        <v>21932.63668</v>
      </c>
      <c r="K167" s="324">
        <v>85668.456630000001</v>
      </c>
      <c r="L167" s="324">
        <v>1126.83456</v>
      </c>
      <c r="M167" s="324">
        <v>3685.25767</v>
      </c>
      <c r="N167" s="324">
        <v>4812.0922300000002</v>
      </c>
      <c r="O167" s="324">
        <v>117026.04376</v>
      </c>
      <c r="P167" s="324">
        <v>13.46785</v>
      </c>
      <c r="Q167" s="324">
        <v>3.8325100000000001</v>
      </c>
      <c r="R167" s="325">
        <v>17.300360000000001</v>
      </c>
      <c r="S167" s="7"/>
      <c r="T167" s="7"/>
      <c r="U167" s="7"/>
      <c r="V167" s="7"/>
      <c r="W167" s="7"/>
      <c r="X167" s="7"/>
      <c r="Y167" s="7"/>
      <c r="Z167" s="7"/>
      <c r="AA167" s="7"/>
      <c r="AB167" s="7"/>
    </row>
    <row r="168" spans="1:28" s="295" customFormat="1">
      <c r="A168" s="321"/>
      <c r="B168" s="321"/>
      <c r="C168" s="321"/>
      <c r="D168" s="321"/>
      <c r="E168" s="322">
        <v>595</v>
      </c>
      <c r="F168" s="323">
        <v>39731.897659999995</v>
      </c>
      <c r="G168" s="324">
        <v>21595.77522</v>
      </c>
      <c r="H168" s="324">
        <v>61327.672880000006</v>
      </c>
      <c r="I168" s="324">
        <v>85219.683940000003</v>
      </c>
      <c r="J168" s="324">
        <v>45109.105109999997</v>
      </c>
      <c r="K168" s="324">
        <v>130328.78904999999</v>
      </c>
      <c r="L168" s="324">
        <v>1610.90283</v>
      </c>
      <c r="M168" s="324">
        <v>412.70065</v>
      </c>
      <c r="N168" s="324">
        <v>2023.60348</v>
      </c>
      <c r="O168" s="324">
        <v>193680.06541000001</v>
      </c>
      <c r="P168" s="324">
        <v>20.723240000000001</v>
      </c>
      <c r="Q168" s="324">
        <v>4.2680899999999999</v>
      </c>
      <c r="R168" s="325">
        <v>24.991330000000001</v>
      </c>
      <c r="S168" s="7"/>
      <c r="T168" s="7"/>
      <c r="U168" s="7"/>
      <c r="V168" s="7"/>
      <c r="W168" s="7"/>
      <c r="X168" s="7"/>
      <c r="Y168" s="7"/>
      <c r="Z168" s="7"/>
      <c r="AA168" s="7"/>
      <c r="AB168" s="7"/>
    </row>
    <row r="169" spans="1:28" s="295" customFormat="1">
      <c r="A169" s="321"/>
      <c r="B169" s="321"/>
      <c r="C169" s="321"/>
      <c r="D169" s="321"/>
      <c r="E169" s="322">
        <v>596</v>
      </c>
      <c r="F169" s="323">
        <v>32093.521069999999</v>
      </c>
      <c r="G169" s="324">
        <v>10874.88817</v>
      </c>
      <c r="H169" s="324">
        <v>42968.409240000001</v>
      </c>
      <c r="I169" s="324">
        <v>56279.483529999998</v>
      </c>
      <c r="J169" s="324">
        <v>22756.214100000001</v>
      </c>
      <c r="K169" s="324">
        <v>79035.697629999995</v>
      </c>
      <c r="L169" s="324">
        <v>804.88526999999999</v>
      </c>
      <c r="M169" s="324">
        <v>339.39697999999999</v>
      </c>
      <c r="N169" s="324">
        <v>1144.28225</v>
      </c>
      <c r="O169" s="324">
        <v>123148.38912000001</v>
      </c>
      <c r="P169" s="324">
        <v>10.066780000000001</v>
      </c>
      <c r="Q169" s="324">
        <v>5.2843599999999995</v>
      </c>
      <c r="R169" s="325">
        <v>15.351139999999999</v>
      </c>
      <c r="S169" s="7"/>
      <c r="T169" s="7"/>
      <c r="U169" s="7"/>
      <c r="V169" s="7"/>
      <c r="W169" s="7"/>
      <c r="X169" s="7"/>
      <c r="Y169" s="7"/>
      <c r="Z169" s="7"/>
      <c r="AA169" s="7"/>
      <c r="AB169" s="7"/>
    </row>
    <row r="170" spans="1:28" s="295" customFormat="1">
      <c r="A170" s="321"/>
      <c r="B170" s="321"/>
      <c r="C170" s="321"/>
      <c r="D170" s="316" t="s">
        <v>252</v>
      </c>
      <c r="E170" s="317">
        <v>236</v>
      </c>
      <c r="F170" s="318">
        <v>10174.566640000001</v>
      </c>
      <c r="G170" s="319">
        <v>5654.1917400000002</v>
      </c>
      <c r="H170" s="319">
        <v>15828.758380000001</v>
      </c>
      <c r="I170" s="319">
        <v>94267.355299999996</v>
      </c>
      <c r="J170" s="319">
        <v>36860.010029999998</v>
      </c>
      <c r="K170" s="319">
        <v>131127.36533</v>
      </c>
      <c r="L170" s="319">
        <v>3455.0372499999999</v>
      </c>
      <c r="M170" s="319">
        <v>1457.4144799999999</v>
      </c>
      <c r="N170" s="319">
        <v>4912.4517300000007</v>
      </c>
      <c r="O170" s="319">
        <v>151868.57543999999</v>
      </c>
      <c r="P170" s="319">
        <v>10.47448</v>
      </c>
      <c r="Q170" s="319">
        <v>2.24716</v>
      </c>
      <c r="R170" s="320">
        <v>12.721639999999999</v>
      </c>
      <c r="S170" s="7"/>
      <c r="T170" s="7"/>
      <c r="U170" s="7"/>
      <c r="V170" s="7"/>
      <c r="W170" s="7"/>
      <c r="X170" s="7"/>
      <c r="Y170" s="7"/>
      <c r="Z170" s="7"/>
      <c r="AA170" s="7"/>
      <c r="AB170" s="7"/>
    </row>
    <row r="171" spans="1:28" s="295" customFormat="1">
      <c r="A171" s="321"/>
      <c r="B171" s="321"/>
      <c r="C171" s="321"/>
      <c r="D171" s="316" t="s">
        <v>253</v>
      </c>
      <c r="E171" s="317">
        <v>335</v>
      </c>
      <c r="F171" s="318">
        <v>29633.129739999997</v>
      </c>
      <c r="G171" s="319">
        <v>13033.937099999999</v>
      </c>
      <c r="H171" s="319">
        <v>42667.066840000007</v>
      </c>
      <c r="I171" s="319">
        <v>121074.73340000001</v>
      </c>
      <c r="J171" s="319">
        <v>31329.806619999999</v>
      </c>
      <c r="K171" s="319">
        <v>152404.54002000001</v>
      </c>
      <c r="L171" s="319">
        <v>2714.3534599999998</v>
      </c>
      <c r="M171" s="319">
        <v>2028.6496200000001</v>
      </c>
      <c r="N171" s="319">
        <v>4743.0030800000004</v>
      </c>
      <c r="O171" s="319">
        <v>199814.60993999999</v>
      </c>
      <c r="P171" s="319">
        <v>34.231720000000003</v>
      </c>
      <c r="Q171" s="319">
        <v>15.10614</v>
      </c>
      <c r="R171" s="320">
        <v>49.337859999999999</v>
      </c>
      <c r="S171" s="7"/>
      <c r="T171" s="7"/>
      <c r="U171" s="7"/>
      <c r="V171" s="7"/>
      <c r="W171" s="7"/>
      <c r="X171" s="7"/>
      <c r="Y171" s="7"/>
      <c r="Z171" s="7"/>
      <c r="AA171" s="7"/>
      <c r="AB171" s="7"/>
    </row>
    <row r="172" spans="1:28" s="295" customFormat="1">
      <c r="A172" s="321"/>
      <c r="B172" s="321"/>
      <c r="C172" s="321"/>
      <c r="D172" s="316" t="s">
        <v>254</v>
      </c>
      <c r="E172" s="317">
        <v>187</v>
      </c>
      <c r="F172" s="318">
        <v>14674.94382</v>
      </c>
      <c r="G172" s="319">
        <v>4820.14138</v>
      </c>
      <c r="H172" s="319">
        <v>19495.085199999998</v>
      </c>
      <c r="I172" s="319">
        <v>78760.844859999997</v>
      </c>
      <c r="J172" s="319">
        <v>50383.302840000004</v>
      </c>
      <c r="K172" s="319">
        <v>129144.1477</v>
      </c>
      <c r="L172" s="319">
        <v>982.88559999999995</v>
      </c>
      <c r="M172" s="319">
        <v>1770.0922499999999</v>
      </c>
      <c r="N172" s="319">
        <v>2752.9778500000002</v>
      </c>
      <c r="O172" s="319">
        <v>151392.21075</v>
      </c>
      <c r="P172" s="319">
        <v>5.2949099999999998</v>
      </c>
      <c r="Q172" s="319">
        <v>0.42425999999999997</v>
      </c>
      <c r="R172" s="320">
        <v>5.7191700000000001</v>
      </c>
      <c r="S172" s="7"/>
      <c r="T172" s="7"/>
      <c r="U172" s="7"/>
      <c r="V172" s="7"/>
      <c r="W172" s="7"/>
      <c r="X172" s="7"/>
      <c r="Y172" s="7"/>
      <c r="Z172" s="7"/>
      <c r="AA172" s="7"/>
      <c r="AB172" s="7"/>
    </row>
    <row r="173" spans="1:28" s="295" customFormat="1">
      <c r="A173" s="321"/>
      <c r="B173" s="321"/>
      <c r="C173" s="321"/>
      <c r="D173" s="321"/>
      <c r="E173" s="322">
        <v>560</v>
      </c>
      <c r="F173" s="323">
        <v>12924.801099999999</v>
      </c>
      <c r="G173" s="324">
        <v>3597.2891600000003</v>
      </c>
      <c r="H173" s="324">
        <v>16522.090260000001</v>
      </c>
      <c r="I173" s="324">
        <v>52629.692340000001</v>
      </c>
      <c r="J173" s="324">
        <v>30915.16173</v>
      </c>
      <c r="K173" s="324">
        <v>83544.854069999987</v>
      </c>
      <c r="L173" s="324">
        <v>1060.5115900000001</v>
      </c>
      <c r="M173" s="324">
        <v>965.26959999999997</v>
      </c>
      <c r="N173" s="324">
        <v>2025.7811899999999</v>
      </c>
      <c r="O173" s="324">
        <v>102092.72551999999</v>
      </c>
      <c r="P173" s="324">
        <v>46.042819999999999</v>
      </c>
      <c r="Q173" s="324">
        <v>9.9100099999999998</v>
      </c>
      <c r="R173" s="325">
        <v>55.952829999999999</v>
      </c>
      <c r="S173" s="7"/>
      <c r="T173" s="7"/>
      <c r="U173" s="7"/>
      <c r="V173" s="7"/>
      <c r="W173" s="7"/>
      <c r="X173" s="7"/>
      <c r="Y173" s="7"/>
      <c r="Z173" s="7"/>
      <c r="AA173" s="7"/>
      <c r="AB173" s="7"/>
    </row>
    <row r="174" spans="1:28" s="295" customFormat="1">
      <c r="A174" s="321"/>
      <c r="B174" s="321"/>
      <c r="C174" s="321"/>
      <c r="D174" s="321"/>
      <c r="E174" s="322">
        <v>576</v>
      </c>
      <c r="F174" s="323">
        <v>42980.701590000004</v>
      </c>
      <c r="G174" s="324">
        <v>65960.906950000004</v>
      </c>
      <c r="H174" s="324">
        <v>108941.60854</v>
      </c>
      <c r="I174" s="324">
        <v>58495.264609999998</v>
      </c>
      <c r="J174" s="324">
        <v>96287.917300000001</v>
      </c>
      <c r="K174" s="324">
        <v>154783.18190999998</v>
      </c>
      <c r="L174" s="324">
        <v>2345.6113999999998</v>
      </c>
      <c r="M174" s="324">
        <v>2829.9016099999999</v>
      </c>
      <c r="N174" s="324">
        <v>5175.5130099999997</v>
      </c>
      <c r="O174" s="324">
        <v>268900.30345999997</v>
      </c>
      <c r="P174" s="324">
        <v>29.337479999999999</v>
      </c>
      <c r="Q174" s="324">
        <v>5.0130499999999998</v>
      </c>
      <c r="R174" s="325">
        <v>34.350529999999999</v>
      </c>
      <c r="S174" s="7"/>
      <c r="T174" s="7"/>
      <c r="U174" s="7"/>
      <c r="V174" s="7"/>
      <c r="W174" s="7"/>
      <c r="X174" s="7"/>
      <c r="Y174" s="7"/>
      <c r="Z174" s="7"/>
      <c r="AA174" s="7"/>
      <c r="AB174" s="7"/>
    </row>
    <row r="175" spans="1:28" s="295" customFormat="1">
      <c r="A175" s="321"/>
      <c r="B175" s="321"/>
      <c r="C175" s="321"/>
      <c r="D175" s="321"/>
      <c r="E175" s="322">
        <v>581</v>
      </c>
      <c r="F175" s="323">
        <v>26122.270410000001</v>
      </c>
      <c r="G175" s="324">
        <v>60335.602810000004</v>
      </c>
      <c r="H175" s="324">
        <v>86457.873219999994</v>
      </c>
      <c r="I175" s="324">
        <v>47638.290850000005</v>
      </c>
      <c r="J175" s="324">
        <v>57932.44758</v>
      </c>
      <c r="K175" s="324">
        <v>105570.73843000001</v>
      </c>
      <c r="L175" s="324">
        <v>836.84006999999997</v>
      </c>
      <c r="M175" s="324">
        <v>684.21010000000001</v>
      </c>
      <c r="N175" s="324">
        <v>1521.05017</v>
      </c>
      <c r="O175" s="324">
        <v>193549.66181999998</v>
      </c>
      <c r="P175" s="324">
        <v>7.2796899999999996</v>
      </c>
      <c r="Q175" s="324">
        <v>1.82629</v>
      </c>
      <c r="R175" s="325">
        <v>9.1059799999999989</v>
      </c>
      <c r="S175" s="7"/>
      <c r="T175" s="7"/>
      <c r="U175" s="7"/>
      <c r="V175" s="7"/>
      <c r="W175" s="7"/>
      <c r="X175" s="7"/>
      <c r="Y175" s="7"/>
      <c r="Z175" s="7"/>
      <c r="AA175" s="7"/>
      <c r="AB175" s="7"/>
    </row>
    <row r="176" spans="1:28" s="295" customFormat="1">
      <c r="A176" s="321"/>
      <c r="B176" s="321"/>
      <c r="C176" s="321"/>
      <c r="D176" s="316" t="s">
        <v>62</v>
      </c>
      <c r="E176" s="317">
        <v>188</v>
      </c>
      <c r="F176" s="318">
        <v>1208431.2219799999</v>
      </c>
      <c r="G176" s="319">
        <v>947705.77648</v>
      </c>
      <c r="H176" s="319">
        <v>2156136.9984599999</v>
      </c>
      <c r="I176" s="319">
        <v>2405741.6135100001</v>
      </c>
      <c r="J176" s="319">
        <v>1435299.98025</v>
      </c>
      <c r="K176" s="319">
        <v>3841041.5937600001</v>
      </c>
      <c r="L176" s="319">
        <v>109772.53698999999</v>
      </c>
      <c r="M176" s="319">
        <v>98552.753830000001</v>
      </c>
      <c r="N176" s="319">
        <v>208325.29081999999</v>
      </c>
      <c r="O176" s="319">
        <v>6205503.8830399998</v>
      </c>
      <c r="P176" s="319">
        <v>8262179.5235299999</v>
      </c>
      <c r="Q176" s="319">
        <v>3336608.1526100002</v>
      </c>
      <c r="R176" s="320">
        <v>11598787.676139999</v>
      </c>
      <c r="S176" s="7"/>
      <c r="T176" s="7"/>
      <c r="U176" s="7"/>
      <c r="V176" s="7"/>
      <c r="W176" s="7"/>
      <c r="X176" s="7"/>
      <c r="Y176" s="7"/>
      <c r="Z176" s="7"/>
      <c r="AA176" s="7"/>
      <c r="AB176" s="7"/>
    </row>
    <row r="177" spans="1:28" s="295" customFormat="1">
      <c r="A177" s="321"/>
      <c r="B177" s="321"/>
      <c r="C177" s="321"/>
      <c r="D177" s="321"/>
      <c r="E177" s="322">
        <v>189</v>
      </c>
      <c r="F177" s="323">
        <v>308137.95542000001</v>
      </c>
      <c r="G177" s="324">
        <v>356964.79729000002</v>
      </c>
      <c r="H177" s="324">
        <v>665102.75271000003</v>
      </c>
      <c r="I177" s="324">
        <v>133900.42662000001</v>
      </c>
      <c r="J177" s="324">
        <v>188675.72933</v>
      </c>
      <c r="K177" s="324">
        <v>322576.15594999999</v>
      </c>
      <c r="L177" s="324">
        <v>7852.6082999999999</v>
      </c>
      <c r="M177" s="324">
        <v>9750.1826600000004</v>
      </c>
      <c r="N177" s="324">
        <v>17602.790960000002</v>
      </c>
      <c r="O177" s="324">
        <v>1005281.69962</v>
      </c>
      <c r="P177" s="324">
        <v>96.520330000000001</v>
      </c>
      <c r="Q177" s="324">
        <v>96.476190000000003</v>
      </c>
      <c r="R177" s="325">
        <v>192.99651999999998</v>
      </c>
      <c r="S177" s="7"/>
      <c r="T177" s="7"/>
      <c r="U177" s="7"/>
      <c r="V177" s="7"/>
      <c r="W177" s="7"/>
      <c r="X177" s="7"/>
      <c r="Y177" s="7"/>
      <c r="Z177" s="7"/>
      <c r="AA177" s="7"/>
      <c r="AB177" s="7"/>
    </row>
    <row r="178" spans="1:28" s="295" customFormat="1">
      <c r="A178" s="321"/>
      <c r="B178" s="321"/>
      <c r="C178" s="321"/>
      <c r="D178" s="321"/>
      <c r="E178" s="322">
        <v>190</v>
      </c>
      <c r="F178" s="323">
        <v>85540.777780000004</v>
      </c>
      <c r="G178" s="324">
        <v>42544.260670000003</v>
      </c>
      <c r="H178" s="324">
        <v>128085.03845000001</v>
      </c>
      <c r="I178" s="324">
        <v>54568.854590000003</v>
      </c>
      <c r="J178" s="324">
        <v>63112.64329</v>
      </c>
      <c r="K178" s="324">
        <v>117681.49788</v>
      </c>
      <c r="L178" s="324">
        <v>1227.51342</v>
      </c>
      <c r="M178" s="324">
        <v>1071.62219</v>
      </c>
      <c r="N178" s="324">
        <v>2299.1356099999998</v>
      </c>
      <c r="O178" s="324">
        <v>248065.67194</v>
      </c>
      <c r="P178" s="324">
        <v>9.3197399999999995</v>
      </c>
      <c r="Q178" s="324">
        <v>19.765439999999998</v>
      </c>
      <c r="R178" s="325">
        <v>29.085180000000001</v>
      </c>
      <c r="S178" s="7"/>
      <c r="T178" s="7"/>
      <c r="U178" s="7"/>
      <c r="V178" s="7"/>
      <c r="W178" s="7"/>
      <c r="X178" s="7"/>
      <c r="Y178" s="7"/>
      <c r="Z178" s="7"/>
      <c r="AA178" s="7"/>
      <c r="AB178" s="7"/>
    </row>
    <row r="179" spans="1:28" s="295" customFormat="1">
      <c r="A179" s="321"/>
      <c r="B179" s="321"/>
      <c r="C179" s="321"/>
      <c r="D179" s="321"/>
      <c r="E179" s="322">
        <v>191</v>
      </c>
      <c r="F179" s="323">
        <v>61913.750140000004</v>
      </c>
      <c r="G179" s="324">
        <v>168308.52122</v>
      </c>
      <c r="H179" s="324">
        <v>230222.27136000001</v>
      </c>
      <c r="I179" s="324">
        <v>67335.804690000004</v>
      </c>
      <c r="J179" s="324">
        <v>105549.29641</v>
      </c>
      <c r="K179" s="324">
        <v>172885.1011</v>
      </c>
      <c r="L179" s="324">
        <v>1487.4497200000001</v>
      </c>
      <c r="M179" s="324">
        <v>1378.03835</v>
      </c>
      <c r="N179" s="324">
        <v>2865.4880699999999</v>
      </c>
      <c r="O179" s="324">
        <v>405972.86052999995</v>
      </c>
      <c r="P179" s="324">
        <v>29.30171</v>
      </c>
      <c r="Q179" s="324">
        <v>24.565580000000001</v>
      </c>
      <c r="R179" s="325">
        <v>53.867290000000004</v>
      </c>
      <c r="S179" s="7"/>
      <c r="T179" s="7"/>
      <c r="U179" s="7"/>
      <c r="V179" s="7"/>
      <c r="W179" s="7"/>
      <c r="X179" s="7"/>
      <c r="Y179" s="7"/>
      <c r="Z179" s="7"/>
      <c r="AA179" s="7"/>
      <c r="AB179" s="7"/>
    </row>
    <row r="180" spans="1:28" s="295" customFormat="1">
      <c r="A180" s="321"/>
      <c r="B180" s="321"/>
      <c r="C180" s="321"/>
      <c r="D180" s="321"/>
      <c r="E180" s="322">
        <v>194</v>
      </c>
      <c r="F180" s="323">
        <v>111020.91634000001</v>
      </c>
      <c r="G180" s="324">
        <v>225037.10891000001</v>
      </c>
      <c r="H180" s="324">
        <v>336058.02525000001</v>
      </c>
      <c r="I180" s="324">
        <v>111213.137</v>
      </c>
      <c r="J180" s="324">
        <v>166952.08361</v>
      </c>
      <c r="K180" s="324">
        <v>278165.22061000002</v>
      </c>
      <c r="L180" s="324">
        <v>3264.8594600000001</v>
      </c>
      <c r="M180" s="324">
        <v>3657.3031700000001</v>
      </c>
      <c r="N180" s="324">
        <v>6922.1626299999998</v>
      </c>
      <c r="O180" s="324">
        <v>621145.40849000006</v>
      </c>
      <c r="P180" s="324">
        <v>233.36579999999998</v>
      </c>
      <c r="Q180" s="324">
        <v>112.03950999999999</v>
      </c>
      <c r="R180" s="325">
        <v>345.40530999999999</v>
      </c>
      <c r="S180" s="7"/>
      <c r="T180" s="7"/>
      <c r="U180" s="7"/>
      <c r="V180" s="7"/>
      <c r="W180" s="7"/>
      <c r="X180" s="7"/>
      <c r="Y180" s="7"/>
      <c r="Z180" s="7"/>
      <c r="AA180" s="7"/>
      <c r="AB180" s="7"/>
    </row>
    <row r="181" spans="1:28" s="295" customFormat="1">
      <c r="A181" s="321"/>
      <c r="B181" s="321"/>
      <c r="C181" s="321"/>
      <c r="D181" s="321"/>
      <c r="E181" s="322">
        <v>246</v>
      </c>
      <c r="F181" s="323">
        <v>42489.735529999998</v>
      </c>
      <c r="G181" s="324">
        <v>25453.126600000003</v>
      </c>
      <c r="H181" s="324">
        <v>67942.862129999994</v>
      </c>
      <c r="I181" s="324">
        <v>45280.906350000005</v>
      </c>
      <c r="J181" s="324">
        <v>39428.913220000002</v>
      </c>
      <c r="K181" s="324">
        <v>84709.819569999992</v>
      </c>
      <c r="L181" s="324">
        <v>1095.13345</v>
      </c>
      <c r="M181" s="324">
        <v>1696.59996</v>
      </c>
      <c r="N181" s="324">
        <v>2791.7334100000003</v>
      </c>
      <c r="O181" s="324">
        <v>155444.41511</v>
      </c>
      <c r="P181" s="324">
        <v>23.004900000000003</v>
      </c>
      <c r="Q181" s="324">
        <v>30.165200000000002</v>
      </c>
      <c r="R181" s="325">
        <v>53.170099999999998</v>
      </c>
      <c r="S181" s="7"/>
      <c r="T181" s="7"/>
      <c r="U181" s="7"/>
      <c r="V181" s="7"/>
      <c r="W181" s="7"/>
      <c r="X181" s="7"/>
      <c r="Y181" s="7"/>
      <c r="Z181" s="7"/>
      <c r="AA181" s="7"/>
      <c r="AB181" s="7"/>
    </row>
    <row r="182" spans="1:28" s="295" customFormat="1">
      <c r="A182" s="321"/>
      <c r="B182" s="321"/>
      <c r="C182" s="321"/>
      <c r="D182" s="321"/>
      <c r="E182" s="322">
        <v>254</v>
      </c>
      <c r="F182" s="323">
        <v>88364.396180000011</v>
      </c>
      <c r="G182" s="324">
        <v>81136.637690000003</v>
      </c>
      <c r="H182" s="324">
        <v>169501.03387000001</v>
      </c>
      <c r="I182" s="324">
        <v>86245.166069999992</v>
      </c>
      <c r="J182" s="324">
        <v>204341.76650999999</v>
      </c>
      <c r="K182" s="324">
        <v>290586.93257999996</v>
      </c>
      <c r="L182" s="324">
        <v>1867.9212299999999</v>
      </c>
      <c r="M182" s="324">
        <v>1465.05882</v>
      </c>
      <c r="N182" s="324">
        <v>3332.9800499999997</v>
      </c>
      <c r="O182" s="324">
        <v>463420.94650000002</v>
      </c>
      <c r="P182" s="324">
        <v>20.046230000000001</v>
      </c>
      <c r="Q182" s="324">
        <v>49.924610000000001</v>
      </c>
      <c r="R182" s="325">
        <v>69.970839999999995</v>
      </c>
      <c r="S182" s="7"/>
      <c r="T182" s="7"/>
      <c r="U182" s="7"/>
      <c r="V182" s="7"/>
      <c r="W182" s="7"/>
      <c r="X182" s="7"/>
      <c r="Y182" s="7"/>
      <c r="Z182" s="7"/>
      <c r="AA182" s="7"/>
      <c r="AB182" s="7"/>
    </row>
    <row r="183" spans="1:28" s="295" customFormat="1">
      <c r="A183" s="321"/>
      <c r="B183" s="321"/>
      <c r="C183" s="321"/>
      <c r="D183" s="321"/>
      <c r="E183" s="322">
        <v>416</v>
      </c>
      <c r="F183" s="323">
        <v>32852.333200000001</v>
      </c>
      <c r="G183" s="324">
        <v>29893.881120000002</v>
      </c>
      <c r="H183" s="324">
        <v>62746.214319999999</v>
      </c>
      <c r="I183" s="324">
        <v>48952.805469999999</v>
      </c>
      <c r="J183" s="324">
        <v>44353.390490000005</v>
      </c>
      <c r="K183" s="324">
        <v>93306.195959999997</v>
      </c>
      <c r="L183" s="324">
        <v>1083.1851399999998</v>
      </c>
      <c r="M183" s="324">
        <v>1566.8635400000001</v>
      </c>
      <c r="N183" s="324">
        <v>2650.0486800000003</v>
      </c>
      <c r="O183" s="324">
        <v>158702.45896000002</v>
      </c>
      <c r="P183" s="324">
        <v>12.72128</v>
      </c>
      <c r="Q183" s="324">
        <v>34.617139999999999</v>
      </c>
      <c r="R183" s="325">
        <v>47.338419999999999</v>
      </c>
      <c r="S183" s="7"/>
      <c r="T183" s="7"/>
      <c r="U183" s="7"/>
      <c r="V183" s="7"/>
      <c r="W183" s="7"/>
      <c r="X183" s="7"/>
      <c r="Y183" s="7"/>
      <c r="Z183" s="7"/>
      <c r="AA183" s="7"/>
      <c r="AB183" s="7"/>
    </row>
    <row r="184" spans="1:28" s="295" customFormat="1">
      <c r="A184" s="321"/>
      <c r="B184" s="321"/>
      <c r="C184" s="321"/>
      <c r="D184" s="321"/>
      <c r="E184" s="322">
        <v>599</v>
      </c>
      <c r="F184" s="323">
        <v>106186.84834</v>
      </c>
      <c r="G184" s="324">
        <v>77810.299189999991</v>
      </c>
      <c r="H184" s="324">
        <v>183997.14752999999</v>
      </c>
      <c r="I184" s="324">
        <v>97035.767349999995</v>
      </c>
      <c r="J184" s="324">
        <v>119691.34006999999</v>
      </c>
      <c r="K184" s="324">
        <v>216727.10741999999</v>
      </c>
      <c r="L184" s="324">
        <v>2289.5626200000002</v>
      </c>
      <c r="M184" s="324">
        <v>1034.7293</v>
      </c>
      <c r="N184" s="324">
        <v>3324.2919200000001</v>
      </c>
      <c r="O184" s="324">
        <v>404048.54687000002</v>
      </c>
      <c r="P184" s="324">
        <v>57.376179999999998</v>
      </c>
      <c r="Q184" s="324">
        <v>15.025600000000001</v>
      </c>
      <c r="R184" s="325">
        <v>72.401780000000002</v>
      </c>
      <c r="S184" s="7"/>
      <c r="T184" s="7"/>
      <c r="U184" s="7"/>
      <c r="V184" s="7"/>
      <c r="W184" s="7"/>
      <c r="X184" s="7"/>
      <c r="Y184" s="7"/>
      <c r="Z184" s="7"/>
      <c r="AA184" s="7"/>
      <c r="AB184" s="7"/>
    </row>
    <row r="185" spans="1:28" s="295" customFormat="1">
      <c r="A185" s="321"/>
      <c r="B185" s="321"/>
      <c r="C185" s="321"/>
      <c r="D185" s="321"/>
      <c r="E185" s="322">
        <v>621</v>
      </c>
      <c r="F185" s="323">
        <v>60035.593810000006</v>
      </c>
      <c r="G185" s="324">
        <v>53717.609349999999</v>
      </c>
      <c r="H185" s="324">
        <v>113753.20315999999</v>
      </c>
      <c r="I185" s="324">
        <v>62196.850100000003</v>
      </c>
      <c r="J185" s="324">
        <v>89388.127629999988</v>
      </c>
      <c r="K185" s="324">
        <v>151584.97772999998</v>
      </c>
      <c r="L185" s="324">
        <v>3971.9311600000001</v>
      </c>
      <c r="M185" s="324">
        <v>4466.2551399999993</v>
      </c>
      <c r="N185" s="324">
        <v>8438.1863000000012</v>
      </c>
      <c r="O185" s="324">
        <v>273776.36719000002</v>
      </c>
      <c r="P185" s="324">
        <v>17.98847</v>
      </c>
      <c r="Q185" s="324">
        <v>6.2301400000000005</v>
      </c>
      <c r="R185" s="325">
        <v>24.218610000000002</v>
      </c>
      <c r="S185" s="7"/>
      <c r="T185" s="7"/>
      <c r="U185" s="7"/>
      <c r="V185" s="7"/>
      <c r="W185" s="7"/>
      <c r="X185" s="7"/>
      <c r="Y185" s="7"/>
      <c r="Z185" s="7"/>
      <c r="AA185" s="7"/>
      <c r="AB185" s="7"/>
    </row>
    <row r="186" spans="1:28" s="295" customFormat="1">
      <c r="A186" s="321"/>
      <c r="B186" s="321"/>
      <c r="C186" s="321"/>
      <c r="D186" s="321"/>
      <c r="E186" s="322">
        <v>647</v>
      </c>
      <c r="F186" s="323">
        <v>543.83468000000005</v>
      </c>
      <c r="G186" s="324">
        <v>5455.5401400000001</v>
      </c>
      <c r="H186" s="324">
        <v>5999.37482</v>
      </c>
      <c r="I186" s="324">
        <v>11725.349130000001</v>
      </c>
      <c r="J186" s="324">
        <v>59613.304549999993</v>
      </c>
      <c r="K186" s="324">
        <v>71338.653680000003</v>
      </c>
      <c r="L186" s="324">
        <v>22618.764429999999</v>
      </c>
      <c r="M186" s="324">
        <v>138891.26106999998</v>
      </c>
      <c r="N186" s="324">
        <v>161510.02549999999</v>
      </c>
      <c r="O186" s="324">
        <v>238848.054</v>
      </c>
      <c r="P186" s="324">
        <v>2.8030000000000003E-2</v>
      </c>
      <c r="Q186" s="324">
        <v>0</v>
      </c>
      <c r="R186" s="325">
        <v>2.8030000000000003E-2</v>
      </c>
      <c r="S186" s="7"/>
      <c r="T186" s="7"/>
      <c r="U186" s="7"/>
      <c r="V186" s="7"/>
      <c r="W186" s="7"/>
      <c r="X186" s="7"/>
      <c r="Y186" s="7"/>
      <c r="Z186" s="7"/>
      <c r="AA186" s="7"/>
      <c r="AB186" s="7"/>
    </row>
    <row r="187" spans="1:28" s="295" customFormat="1">
      <c r="A187" s="321"/>
      <c r="B187" s="321"/>
      <c r="C187" s="321"/>
      <c r="D187" s="321"/>
      <c r="E187" s="322">
        <v>677</v>
      </c>
      <c r="F187" s="323">
        <v>61.677219999999998</v>
      </c>
      <c r="G187" s="324">
        <v>3048.6026699999998</v>
      </c>
      <c r="H187" s="324">
        <v>3110.2798900000003</v>
      </c>
      <c r="I187" s="324">
        <v>6016.6517000000003</v>
      </c>
      <c r="J187" s="324">
        <v>17164.987079999999</v>
      </c>
      <c r="K187" s="324">
        <v>23181.638780000001</v>
      </c>
      <c r="L187" s="324">
        <v>11012.71643</v>
      </c>
      <c r="M187" s="324">
        <v>25628.548309999998</v>
      </c>
      <c r="N187" s="324">
        <v>36641.264739999999</v>
      </c>
      <c r="O187" s="324">
        <v>62933.183409999998</v>
      </c>
      <c r="P187" s="324">
        <v>0</v>
      </c>
      <c r="Q187" s="324">
        <v>3.9450000000000006E-2</v>
      </c>
      <c r="R187" s="325">
        <v>3.9450000000000006E-2</v>
      </c>
      <c r="S187" s="7"/>
      <c r="T187" s="7"/>
      <c r="U187" s="7"/>
      <c r="V187" s="7"/>
      <c r="W187" s="7"/>
      <c r="X187" s="7"/>
      <c r="Y187" s="7"/>
      <c r="Z187" s="7"/>
      <c r="AA187" s="7"/>
      <c r="AB187" s="7"/>
    </row>
    <row r="188" spans="1:28" s="295" customFormat="1">
      <c r="A188" s="321"/>
      <c r="B188" s="321"/>
      <c r="C188" s="321"/>
      <c r="D188" s="316" t="s">
        <v>84</v>
      </c>
      <c r="E188" s="317">
        <v>195</v>
      </c>
      <c r="F188" s="318">
        <v>42959.923649999997</v>
      </c>
      <c r="G188" s="319">
        <v>11644.900820000001</v>
      </c>
      <c r="H188" s="319">
        <v>54604.82447</v>
      </c>
      <c r="I188" s="319">
        <v>141472.80246000001</v>
      </c>
      <c r="J188" s="319">
        <v>37467.147450000004</v>
      </c>
      <c r="K188" s="319">
        <v>178939.94991</v>
      </c>
      <c r="L188" s="319">
        <v>4583.9377599999998</v>
      </c>
      <c r="M188" s="319">
        <v>1156.50316</v>
      </c>
      <c r="N188" s="319">
        <v>5740.44092</v>
      </c>
      <c r="O188" s="319">
        <v>239285.21530000001</v>
      </c>
      <c r="P188" s="319">
        <v>20.37697</v>
      </c>
      <c r="Q188" s="319">
        <v>5.7510399999999997</v>
      </c>
      <c r="R188" s="320">
        <v>26.12801</v>
      </c>
      <c r="S188" s="7"/>
      <c r="T188" s="7"/>
      <c r="U188" s="7"/>
      <c r="V188" s="7"/>
      <c r="W188" s="7"/>
      <c r="X188" s="7"/>
      <c r="Y188" s="7"/>
      <c r="Z188" s="7"/>
      <c r="AA188" s="7"/>
      <c r="AB188" s="7"/>
    </row>
    <row r="189" spans="1:28" s="295" customFormat="1">
      <c r="A189" s="321"/>
      <c r="B189" s="321"/>
      <c r="C189" s="321"/>
      <c r="D189" s="321"/>
      <c r="E189" s="322">
        <v>419</v>
      </c>
      <c r="F189" s="323">
        <v>18919.562480000001</v>
      </c>
      <c r="G189" s="324">
        <v>6000.7334500000006</v>
      </c>
      <c r="H189" s="324">
        <v>24920.29593</v>
      </c>
      <c r="I189" s="324">
        <v>135341.07955000002</v>
      </c>
      <c r="J189" s="324">
        <v>19853.13912</v>
      </c>
      <c r="K189" s="324">
        <v>155194.21866999997</v>
      </c>
      <c r="L189" s="324">
        <v>1558.4643600000002</v>
      </c>
      <c r="M189" s="324">
        <v>1317.15374</v>
      </c>
      <c r="N189" s="324">
        <v>2875.6181000000001</v>
      </c>
      <c r="O189" s="324">
        <v>182990.13269999999</v>
      </c>
      <c r="P189" s="324">
        <v>3.9553799999999999</v>
      </c>
      <c r="Q189" s="324">
        <v>5.5774999999999997</v>
      </c>
      <c r="R189" s="325">
        <v>9.5328799999999987</v>
      </c>
      <c r="S189" s="7"/>
      <c r="T189" s="7"/>
      <c r="U189" s="7"/>
      <c r="V189" s="7"/>
      <c r="W189" s="7"/>
      <c r="X189" s="7"/>
      <c r="Y189" s="7"/>
      <c r="Z189" s="7"/>
      <c r="AA189" s="7"/>
      <c r="AB189" s="7"/>
    </row>
    <row r="190" spans="1:28" s="295" customFormat="1">
      <c r="A190" s="321"/>
      <c r="B190" s="321"/>
      <c r="C190" s="321"/>
      <c r="D190" s="321"/>
      <c r="E190" s="322">
        <v>709</v>
      </c>
      <c r="F190" s="323">
        <v>0</v>
      </c>
      <c r="G190" s="324">
        <v>0</v>
      </c>
      <c r="H190" s="324">
        <v>0</v>
      </c>
      <c r="I190" s="324">
        <v>784.29038000000003</v>
      </c>
      <c r="J190" s="324">
        <v>76.469520000000003</v>
      </c>
      <c r="K190" s="324">
        <v>860.75990000000002</v>
      </c>
      <c r="L190" s="324">
        <v>16</v>
      </c>
      <c r="M190" s="324">
        <v>0</v>
      </c>
      <c r="N190" s="324">
        <v>16</v>
      </c>
      <c r="O190" s="324">
        <v>876.75990000000002</v>
      </c>
      <c r="P190" s="324">
        <v>0</v>
      </c>
      <c r="Q190" s="324">
        <v>0</v>
      </c>
      <c r="R190" s="325">
        <v>0</v>
      </c>
      <c r="S190" s="7"/>
      <c r="T190" s="7"/>
      <c r="U190" s="7"/>
      <c r="V190" s="7"/>
      <c r="W190" s="7"/>
      <c r="X190" s="7"/>
      <c r="Y190" s="7"/>
      <c r="Z190" s="7"/>
      <c r="AA190" s="7"/>
      <c r="AB190" s="7"/>
    </row>
    <row r="191" spans="1:28" s="295" customFormat="1">
      <c r="A191" s="321"/>
      <c r="B191" s="321"/>
      <c r="C191" s="321"/>
      <c r="D191" s="316" t="s">
        <v>69</v>
      </c>
      <c r="E191" s="317">
        <v>240</v>
      </c>
      <c r="F191" s="318">
        <v>94812.182329999996</v>
      </c>
      <c r="G191" s="319">
        <v>79126.113660000003</v>
      </c>
      <c r="H191" s="319">
        <v>173938.29599000001</v>
      </c>
      <c r="I191" s="319">
        <v>103765.01532999999</v>
      </c>
      <c r="J191" s="319">
        <v>117198.22352</v>
      </c>
      <c r="K191" s="319">
        <v>220963.23884999999</v>
      </c>
      <c r="L191" s="319">
        <v>4297.9086699999998</v>
      </c>
      <c r="M191" s="319">
        <v>4383.3964100000003</v>
      </c>
      <c r="N191" s="319">
        <v>8681.3050800000001</v>
      </c>
      <c r="O191" s="319">
        <v>403582.83992</v>
      </c>
      <c r="P191" s="319">
        <v>62.234059999999999</v>
      </c>
      <c r="Q191" s="319">
        <v>357.70064000000002</v>
      </c>
      <c r="R191" s="320">
        <v>419.93470000000002</v>
      </c>
      <c r="S191" s="7"/>
      <c r="T191" s="7"/>
      <c r="U191" s="7"/>
      <c r="V191" s="7"/>
      <c r="W191" s="7"/>
      <c r="X191" s="7"/>
      <c r="Y191" s="7"/>
      <c r="Z191" s="7"/>
      <c r="AA191" s="7"/>
      <c r="AB191" s="7"/>
    </row>
    <row r="192" spans="1:28" s="295" customFormat="1">
      <c r="A192" s="321"/>
      <c r="B192" s="321"/>
      <c r="C192" s="321"/>
      <c r="D192" s="321"/>
      <c r="E192" s="322">
        <v>241</v>
      </c>
      <c r="F192" s="323">
        <v>99593.465769999995</v>
      </c>
      <c r="G192" s="324">
        <v>103399.88041</v>
      </c>
      <c r="H192" s="324">
        <v>202993.34617999999</v>
      </c>
      <c r="I192" s="324">
        <v>107317.04053</v>
      </c>
      <c r="J192" s="324">
        <v>142039.35250000001</v>
      </c>
      <c r="K192" s="324">
        <v>249356.39303000001</v>
      </c>
      <c r="L192" s="324">
        <v>3860.91453</v>
      </c>
      <c r="M192" s="324">
        <v>5758.5026500000004</v>
      </c>
      <c r="N192" s="324">
        <v>9619.4171800000004</v>
      </c>
      <c r="O192" s="324">
        <v>461969.15638999996</v>
      </c>
      <c r="P192" s="324">
        <v>63.35895</v>
      </c>
      <c r="Q192" s="324">
        <v>24.742459999999998</v>
      </c>
      <c r="R192" s="325">
        <v>88.101410000000001</v>
      </c>
      <c r="S192" s="7"/>
      <c r="T192" s="7"/>
      <c r="U192" s="7"/>
      <c r="V192" s="7"/>
      <c r="W192" s="7"/>
      <c r="X192" s="7"/>
      <c r="Y192" s="7"/>
      <c r="Z192" s="7"/>
      <c r="AA192" s="7"/>
      <c r="AB192" s="7"/>
    </row>
    <row r="193" spans="1:28" s="295" customFormat="1">
      <c r="A193" s="321"/>
      <c r="B193" s="321"/>
      <c r="C193" s="321"/>
      <c r="D193" s="321"/>
      <c r="E193" s="322">
        <v>239</v>
      </c>
      <c r="F193" s="323">
        <v>30251.98749</v>
      </c>
      <c r="G193" s="324">
        <v>36544.320200000002</v>
      </c>
      <c r="H193" s="324">
        <v>66796.307690000001</v>
      </c>
      <c r="I193" s="324">
        <v>61537.959270000007</v>
      </c>
      <c r="J193" s="324">
        <v>93048.887610000005</v>
      </c>
      <c r="K193" s="324">
        <v>154586.84688</v>
      </c>
      <c r="L193" s="324">
        <v>1097.9303600000001</v>
      </c>
      <c r="M193" s="324">
        <v>2710.2587999999996</v>
      </c>
      <c r="N193" s="324">
        <v>3808.1891600000004</v>
      </c>
      <c r="O193" s="324">
        <v>225191.34372999999</v>
      </c>
      <c r="P193" s="324">
        <v>12.737500000000001</v>
      </c>
      <c r="Q193" s="324">
        <v>6.4115699999999993</v>
      </c>
      <c r="R193" s="325">
        <v>19.149069999999998</v>
      </c>
      <c r="S193" s="7"/>
      <c r="T193" s="7"/>
      <c r="U193" s="7"/>
      <c r="V193" s="7"/>
      <c r="W193" s="7"/>
      <c r="X193" s="7"/>
      <c r="Y193" s="7"/>
      <c r="Z193" s="7"/>
      <c r="AA193" s="7"/>
      <c r="AB193" s="7"/>
    </row>
    <row r="194" spans="1:28" s="295" customFormat="1">
      <c r="A194" s="321"/>
      <c r="B194" s="321"/>
      <c r="C194" s="321"/>
      <c r="D194" s="321"/>
      <c r="E194" s="322">
        <v>556</v>
      </c>
      <c r="F194" s="323">
        <v>821.66917000000001</v>
      </c>
      <c r="G194" s="324">
        <v>958.59337000000005</v>
      </c>
      <c r="H194" s="324">
        <v>1780.2625399999999</v>
      </c>
      <c r="I194" s="324">
        <v>23042.855899999999</v>
      </c>
      <c r="J194" s="324">
        <v>64185.825830000002</v>
      </c>
      <c r="K194" s="324">
        <v>87228.681730000011</v>
      </c>
      <c r="L194" s="324">
        <v>18600.578379999999</v>
      </c>
      <c r="M194" s="324">
        <v>16503.844699999998</v>
      </c>
      <c r="N194" s="324">
        <v>35104.42308</v>
      </c>
      <c r="O194" s="324">
        <v>124113.36735</v>
      </c>
      <c r="P194" s="324">
        <v>1.932E-2</v>
      </c>
      <c r="Q194" s="324">
        <v>9.887E-2</v>
      </c>
      <c r="R194" s="325">
        <v>0.11819</v>
      </c>
      <c r="S194" s="7"/>
      <c r="T194" s="7"/>
      <c r="U194" s="7"/>
      <c r="V194" s="7"/>
      <c r="W194" s="7"/>
      <c r="X194" s="7"/>
      <c r="Y194" s="7"/>
      <c r="Z194" s="7"/>
      <c r="AA194" s="7"/>
      <c r="AB194" s="7"/>
    </row>
    <row r="195" spans="1:28" s="295" customFormat="1">
      <c r="A195" s="321"/>
      <c r="B195" s="321"/>
      <c r="C195" s="321"/>
      <c r="D195" s="321"/>
      <c r="E195" s="322">
        <v>591</v>
      </c>
      <c r="F195" s="323">
        <v>11387.36305</v>
      </c>
      <c r="G195" s="324">
        <v>5349.1301399999993</v>
      </c>
      <c r="H195" s="324">
        <v>16736.493190000001</v>
      </c>
      <c r="I195" s="324">
        <v>36161.947289999996</v>
      </c>
      <c r="J195" s="324">
        <v>52756.569499999998</v>
      </c>
      <c r="K195" s="324">
        <v>88918.516790000009</v>
      </c>
      <c r="L195" s="324">
        <v>2892.47352</v>
      </c>
      <c r="M195" s="324">
        <v>2453.8972599999997</v>
      </c>
      <c r="N195" s="324">
        <v>5346.3707800000002</v>
      </c>
      <c r="O195" s="324">
        <v>111001.38076</v>
      </c>
      <c r="P195" s="324">
        <v>11.52177</v>
      </c>
      <c r="Q195" s="324">
        <v>3.5330599999999999</v>
      </c>
      <c r="R195" s="325">
        <v>15.054829999999999</v>
      </c>
      <c r="S195" s="7"/>
      <c r="T195" s="7"/>
      <c r="U195" s="7"/>
      <c r="V195" s="7"/>
      <c r="W195" s="7"/>
      <c r="X195" s="7"/>
      <c r="Y195" s="7"/>
      <c r="Z195" s="7"/>
      <c r="AA195" s="7"/>
      <c r="AB195" s="7"/>
    </row>
    <row r="196" spans="1:28" s="295" customFormat="1">
      <c r="A196" s="321"/>
      <c r="B196" s="321"/>
      <c r="C196" s="321"/>
      <c r="D196" s="321"/>
      <c r="E196" s="322">
        <v>601</v>
      </c>
      <c r="F196" s="323">
        <v>73737.51890000001</v>
      </c>
      <c r="G196" s="324">
        <v>65867.423890000005</v>
      </c>
      <c r="H196" s="324">
        <v>139604.94279</v>
      </c>
      <c r="I196" s="324">
        <v>123850.10531</v>
      </c>
      <c r="J196" s="324">
        <v>131695.48214000001</v>
      </c>
      <c r="K196" s="324">
        <v>255545.58744999999</v>
      </c>
      <c r="L196" s="324">
        <v>3932.8624100000002</v>
      </c>
      <c r="M196" s="324">
        <v>3660.0373799999998</v>
      </c>
      <c r="N196" s="324">
        <v>7592.8997900000004</v>
      </c>
      <c r="O196" s="324">
        <v>402743.43002999999</v>
      </c>
      <c r="P196" s="324">
        <v>65.648570000000007</v>
      </c>
      <c r="Q196" s="324">
        <v>38.898510000000002</v>
      </c>
      <c r="R196" s="325">
        <v>104.54708000000001</v>
      </c>
      <c r="S196" s="7"/>
      <c r="T196" s="7"/>
      <c r="U196" s="7"/>
      <c r="V196" s="7"/>
      <c r="W196" s="7"/>
      <c r="X196" s="7"/>
      <c r="Y196" s="7"/>
      <c r="Z196" s="7"/>
      <c r="AA196" s="7"/>
      <c r="AB196" s="7"/>
    </row>
    <row r="197" spans="1:28" s="295" customFormat="1">
      <c r="A197" s="321"/>
      <c r="B197" s="321"/>
      <c r="C197" s="321"/>
      <c r="D197" s="316" t="s">
        <v>65</v>
      </c>
      <c r="E197" s="317">
        <v>199</v>
      </c>
      <c r="F197" s="318">
        <v>5952409.7163900007</v>
      </c>
      <c r="G197" s="319">
        <v>5828073.4911000002</v>
      </c>
      <c r="H197" s="319">
        <v>11780483.207489999</v>
      </c>
      <c r="I197" s="319">
        <v>2113503.6447600001</v>
      </c>
      <c r="J197" s="319">
        <v>2087984.8561</v>
      </c>
      <c r="K197" s="319">
        <v>4201488.50086</v>
      </c>
      <c r="L197" s="319">
        <v>1025883.8903</v>
      </c>
      <c r="M197" s="319">
        <v>1383118.30914</v>
      </c>
      <c r="N197" s="319">
        <v>2409002.1994400001</v>
      </c>
      <c r="O197" s="319">
        <v>18390973.907790001</v>
      </c>
      <c r="P197" s="319">
        <v>18154414.253910001</v>
      </c>
      <c r="Q197" s="319">
        <v>11726806.37757</v>
      </c>
      <c r="R197" s="320">
        <v>29881220.631480001</v>
      </c>
      <c r="S197" s="7"/>
      <c r="T197" s="7"/>
      <c r="U197" s="7"/>
      <c r="V197" s="7"/>
      <c r="W197" s="7"/>
      <c r="X197" s="7"/>
      <c r="Y197" s="7"/>
      <c r="Z197" s="7"/>
      <c r="AA197" s="7"/>
      <c r="AB197" s="7"/>
    </row>
    <row r="198" spans="1:28" s="295" customFormat="1">
      <c r="A198" s="321"/>
      <c r="B198" s="321"/>
      <c r="C198" s="321"/>
      <c r="D198" s="321"/>
      <c r="E198" s="322">
        <v>201</v>
      </c>
      <c r="F198" s="323">
        <v>95137.807739999989</v>
      </c>
      <c r="G198" s="324">
        <v>113727.87569</v>
      </c>
      <c r="H198" s="324">
        <v>208865.68343</v>
      </c>
      <c r="I198" s="324">
        <v>71535.147030000007</v>
      </c>
      <c r="J198" s="324">
        <v>87607.510540000003</v>
      </c>
      <c r="K198" s="324">
        <v>159142.65756999998</v>
      </c>
      <c r="L198" s="324">
        <v>778.04799000000003</v>
      </c>
      <c r="M198" s="324">
        <v>1958.5806499999999</v>
      </c>
      <c r="N198" s="324">
        <v>2736.6286399999999</v>
      </c>
      <c r="O198" s="324">
        <v>370744.96963999997</v>
      </c>
      <c r="P198" s="324">
        <v>217.04576</v>
      </c>
      <c r="Q198" s="324">
        <v>19589.099309999998</v>
      </c>
      <c r="R198" s="325">
        <v>19806.145069999999</v>
      </c>
      <c r="S198" s="7"/>
      <c r="T198" s="7"/>
      <c r="U198" s="7"/>
      <c r="V198" s="7"/>
      <c r="W198" s="7"/>
      <c r="X198" s="7"/>
      <c r="Y198" s="7"/>
      <c r="Z198" s="7"/>
      <c r="AA198" s="7"/>
      <c r="AB198" s="7"/>
    </row>
    <row r="199" spans="1:28" s="295" customFormat="1">
      <c r="A199" s="321"/>
      <c r="B199" s="321"/>
      <c r="C199" s="321"/>
      <c r="D199" s="321"/>
      <c r="E199" s="322">
        <v>202</v>
      </c>
      <c r="F199" s="323">
        <v>78712.213499999998</v>
      </c>
      <c r="G199" s="324">
        <v>136559.03083</v>
      </c>
      <c r="H199" s="324">
        <v>215271.24433000002</v>
      </c>
      <c r="I199" s="324">
        <v>69056.777770000001</v>
      </c>
      <c r="J199" s="324">
        <v>169927.74158999999</v>
      </c>
      <c r="K199" s="324">
        <v>238984.51936000001</v>
      </c>
      <c r="L199" s="324">
        <v>2585.5000399999999</v>
      </c>
      <c r="M199" s="324">
        <v>891.95935999999995</v>
      </c>
      <c r="N199" s="324">
        <v>3477.4593999999997</v>
      </c>
      <c r="O199" s="324">
        <v>457733.22308999998</v>
      </c>
      <c r="P199" s="324">
        <v>20.286180000000002</v>
      </c>
      <c r="Q199" s="324">
        <v>17.02449</v>
      </c>
      <c r="R199" s="325">
        <v>37.310670000000002</v>
      </c>
      <c r="S199" s="7"/>
      <c r="T199" s="7"/>
      <c r="U199" s="7"/>
      <c r="V199" s="7"/>
      <c r="W199" s="7"/>
      <c r="X199" s="7"/>
      <c r="Y199" s="7"/>
      <c r="Z199" s="7"/>
      <c r="AA199" s="7"/>
      <c r="AB199" s="7"/>
    </row>
    <row r="200" spans="1:28" s="295" customFormat="1">
      <c r="A200" s="321"/>
      <c r="B200" s="321"/>
      <c r="C200" s="321"/>
      <c r="D200" s="321"/>
      <c r="E200" s="322">
        <v>252</v>
      </c>
      <c r="F200" s="323">
        <v>123308.5695</v>
      </c>
      <c r="G200" s="324">
        <v>81225.195459999988</v>
      </c>
      <c r="H200" s="324">
        <v>204533.76496</v>
      </c>
      <c r="I200" s="324">
        <v>68811.609319999989</v>
      </c>
      <c r="J200" s="324">
        <v>140247.33017</v>
      </c>
      <c r="K200" s="324">
        <v>209058.93949000002</v>
      </c>
      <c r="L200" s="324">
        <v>1878.6054299999998</v>
      </c>
      <c r="M200" s="324">
        <v>2588.8975</v>
      </c>
      <c r="N200" s="324">
        <v>4467.5029299999997</v>
      </c>
      <c r="O200" s="324">
        <v>418060.20737999998</v>
      </c>
      <c r="P200" s="324">
        <v>47322.847379999999</v>
      </c>
      <c r="Q200" s="324">
        <v>217.51698000000002</v>
      </c>
      <c r="R200" s="325">
        <v>47540.36436</v>
      </c>
      <c r="S200" s="7"/>
      <c r="T200" s="7"/>
      <c r="U200" s="7"/>
      <c r="V200" s="7"/>
      <c r="W200" s="7"/>
      <c r="X200" s="7"/>
      <c r="Y200" s="7"/>
      <c r="Z200" s="7"/>
      <c r="AA200" s="7"/>
      <c r="AB200" s="7"/>
    </row>
    <row r="201" spans="1:28" s="295" customFormat="1">
      <c r="A201" s="321"/>
      <c r="B201" s="321"/>
      <c r="C201" s="321"/>
      <c r="D201" s="321"/>
      <c r="E201" s="322">
        <v>301</v>
      </c>
      <c r="F201" s="323">
        <v>247664.47219</v>
      </c>
      <c r="G201" s="324">
        <v>270699.98119999998</v>
      </c>
      <c r="H201" s="324">
        <v>518364.45338999998</v>
      </c>
      <c r="I201" s="324">
        <v>130919.0806</v>
      </c>
      <c r="J201" s="324">
        <v>234591.89956999998</v>
      </c>
      <c r="K201" s="324">
        <v>365510.98017</v>
      </c>
      <c r="L201" s="324">
        <v>5484.2709199999999</v>
      </c>
      <c r="M201" s="324">
        <v>3600.5306499999997</v>
      </c>
      <c r="N201" s="324">
        <v>9084.8015699999996</v>
      </c>
      <c r="O201" s="324">
        <v>892960.23513000004</v>
      </c>
      <c r="P201" s="324">
        <v>68.770630000000011</v>
      </c>
      <c r="Q201" s="324">
        <v>61.685070000000003</v>
      </c>
      <c r="R201" s="325">
        <v>130.45570000000001</v>
      </c>
      <c r="S201" s="7"/>
      <c r="T201" s="7"/>
      <c r="U201" s="7"/>
      <c r="V201" s="7"/>
      <c r="W201" s="7"/>
      <c r="X201" s="7"/>
      <c r="Y201" s="7"/>
      <c r="Z201" s="7"/>
      <c r="AA201" s="7"/>
      <c r="AB201" s="7"/>
    </row>
    <row r="202" spans="1:28" s="295" customFormat="1">
      <c r="A202" s="321"/>
      <c r="B202" s="321"/>
      <c r="C202" s="321"/>
      <c r="D202" s="321"/>
      <c r="E202" s="322">
        <v>340</v>
      </c>
      <c r="F202" s="323">
        <v>175496.38961000001</v>
      </c>
      <c r="G202" s="324">
        <v>281396.77585999999</v>
      </c>
      <c r="H202" s="324">
        <v>456893.16547000001</v>
      </c>
      <c r="I202" s="324">
        <v>138148.96686000002</v>
      </c>
      <c r="J202" s="324">
        <v>157986.32849000001</v>
      </c>
      <c r="K202" s="324">
        <v>296135.29535000003</v>
      </c>
      <c r="L202" s="324">
        <v>3186.3470000000002</v>
      </c>
      <c r="M202" s="324">
        <v>13402.17742</v>
      </c>
      <c r="N202" s="324">
        <v>16588.524420000002</v>
      </c>
      <c r="O202" s="324">
        <v>769616.98524000007</v>
      </c>
      <c r="P202" s="324">
        <v>15443.925650000001</v>
      </c>
      <c r="Q202" s="324">
        <v>210.44132000000002</v>
      </c>
      <c r="R202" s="325">
        <v>15654.366970000001</v>
      </c>
      <c r="S202" s="7"/>
      <c r="T202" s="7"/>
      <c r="U202" s="7"/>
      <c r="V202" s="7"/>
      <c r="W202" s="7"/>
      <c r="X202" s="7"/>
      <c r="Y202" s="7"/>
      <c r="Z202" s="7"/>
      <c r="AA202" s="7"/>
      <c r="AB202" s="7"/>
    </row>
    <row r="203" spans="1:28" s="295" customFormat="1">
      <c r="A203" s="321"/>
      <c r="B203" s="321"/>
      <c r="C203" s="321"/>
      <c r="D203" s="321"/>
      <c r="E203" s="322">
        <v>343</v>
      </c>
      <c r="F203" s="323">
        <v>40162.950240000006</v>
      </c>
      <c r="G203" s="324">
        <v>64395.506560000002</v>
      </c>
      <c r="H203" s="324">
        <v>104558.4568</v>
      </c>
      <c r="I203" s="324">
        <v>71075.863200000007</v>
      </c>
      <c r="J203" s="324">
        <v>135982.61431</v>
      </c>
      <c r="K203" s="324">
        <v>207058.47751</v>
      </c>
      <c r="L203" s="324">
        <v>2021.3672099999999</v>
      </c>
      <c r="M203" s="324">
        <v>2890.8322200000002</v>
      </c>
      <c r="N203" s="324">
        <v>4912.1994299999997</v>
      </c>
      <c r="O203" s="324">
        <v>316529.13374000002</v>
      </c>
      <c r="P203" s="324">
        <v>89.461190000000002</v>
      </c>
      <c r="Q203" s="324">
        <v>124.42975</v>
      </c>
      <c r="R203" s="325">
        <v>213.89094</v>
      </c>
      <c r="S203" s="7"/>
      <c r="T203" s="7"/>
      <c r="U203" s="7"/>
      <c r="V203" s="7"/>
      <c r="W203" s="7"/>
      <c r="X203" s="7"/>
      <c r="Y203" s="7"/>
      <c r="Z203" s="7"/>
      <c r="AA203" s="7"/>
      <c r="AB203" s="7"/>
    </row>
    <row r="204" spans="1:28" s="295" customFormat="1">
      <c r="A204" s="321"/>
      <c r="B204" s="321"/>
      <c r="C204" s="321"/>
      <c r="D204" s="321"/>
      <c r="E204" s="322">
        <v>553</v>
      </c>
      <c r="F204" s="323">
        <v>1581.8970900000002</v>
      </c>
      <c r="G204" s="324">
        <v>4379.9418900000001</v>
      </c>
      <c r="H204" s="324">
        <v>5961.8389800000004</v>
      </c>
      <c r="I204" s="324">
        <v>11265.217339999999</v>
      </c>
      <c r="J204" s="324">
        <v>35490.938399999999</v>
      </c>
      <c r="K204" s="324">
        <v>46756.155740000002</v>
      </c>
      <c r="L204" s="324">
        <v>17369.508409999999</v>
      </c>
      <c r="M204" s="324">
        <v>38327.149290000001</v>
      </c>
      <c r="N204" s="324">
        <v>55696.657700000003</v>
      </c>
      <c r="O204" s="324">
        <v>108414.65242</v>
      </c>
      <c r="P204" s="324">
        <v>0</v>
      </c>
      <c r="Q204" s="324">
        <v>3.3170100000000002</v>
      </c>
      <c r="R204" s="325">
        <v>3.3170100000000002</v>
      </c>
      <c r="S204" s="7"/>
      <c r="T204" s="7"/>
      <c r="U204" s="7"/>
      <c r="V204" s="7"/>
      <c r="W204" s="7"/>
      <c r="X204" s="7"/>
      <c r="Y204" s="7"/>
      <c r="Z204" s="7"/>
      <c r="AA204" s="7"/>
      <c r="AB204" s="7"/>
    </row>
    <row r="205" spans="1:28" s="295" customFormat="1">
      <c r="A205" s="321"/>
      <c r="B205" s="321"/>
      <c r="C205" s="321"/>
      <c r="D205" s="321"/>
      <c r="E205" s="322">
        <v>554</v>
      </c>
      <c r="F205" s="323">
        <v>3448.0253499999999</v>
      </c>
      <c r="G205" s="324">
        <v>11175.916590000001</v>
      </c>
      <c r="H205" s="324">
        <v>14623.941939999999</v>
      </c>
      <c r="I205" s="324">
        <v>15573.904070000001</v>
      </c>
      <c r="J205" s="324">
        <v>72757.040919999999</v>
      </c>
      <c r="K205" s="324">
        <v>88330.944989999989</v>
      </c>
      <c r="L205" s="324">
        <v>18091.211190000002</v>
      </c>
      <c r="M205" s="324">
        <v>22738.616379999999</v>
      </c>
      <c r="N205" s="324">
        <v>40829.827570000001</v>
      </c>
      <c r="O205" s="324">
        <v>143784.7145</v>
      </c>
      <c r="P205" s="324">
        <v>7.3279999999999998E-2</v>
      </c>
      <c r="Q205" s="324">
        <v>8.3959999999999993E-2</v>
      </c>
      <c r="R205" s="325">
        <v>0.15724000000000002</v>
      </c>
      <c r="S205" s="7"/>
      <c r="T205" s="7"/>
      <c r="U205" s="7"/>
      <c r="V205" s="7"/>
      <c r="W205" s="7"/>
      <c r="X205" s="7"/>
      <c r="Y205" s="7"/>
      <c r="Z205" s="7"/>
      <c r="AA205" s="7"/>
      <c r="AB205" s="7"/>
    </row>
    <row r="206" spans="1:28" s="295" customFormat="1">
      <c r="A206" s="321"/>
      <c r="B206" s="321"/>
      <c r="C206" s="321"/>
      <c r="D206" s="321"/>
      <c r="E206" s="322">
        <v>557</v>
      </c>
      <c r="F206" s="323">
        <v>6605.7503699999997</v>
      </c>
      <c r="G206" s="324">
        <v>30772.499929999998</v>
      </c>
      <c r="H206" s="324">
        <v>37378.2503</v>
      </c>
      <c r="I206" s="324">
        <v>19894.015640000001</v>
      </c>
      <c r="J206" s="324">
        <v>94901.082209999993</v>
      </c>
      <c r="K206" s="324">
        <v>114795.09784999999</v>
      </c>
      <c r="L206" s="324">
        <v>54762.491609999997</v>
      </c>
      <c r="M206" s="324">
        <v>327210.88118000003</v>
      </c>
      <c r="N206" s="324">
        <v>381973.37278999999</v>
      </c>
      <c r="O206" s="324">
        <v>534146.72094000003</v>
      </c>
      <c r="P206" s="324">
        <v>10.36985</v>
      </c>
      <c r="Q206" s="324">
        <v>34.51755</v>
      </c>
      <c r="R206" s="325">
        <v>44.8874</v>
      </c>
      <c r="S206" s="7"/>
      <c r="T206" s="7"/>
      <c r="U206" s="7"/>
      <c r="V206" s="7"/>
      <c r="W206" s="7"/>
      <c r="X206" s="7"/>
      <c r="Y206" s="7"/>
      <c r="Z206" s="7"/>
      <c r="AA206" s="7"/>
      <c r="AB206" s="7"/>
    </row>
    <row r="207" spans="1:28" s="295" customFormat="1">
      <c r="A207" s="321"/>
      <c r="B207" s="321"/>
      <c r="C207" s="321"/>
      <c r="D207" s="321"/>
      <c r="E207" s="322">
        <v>600</v>
      </c>
      <c r="F207" s="323">
        <v>30836.722089999999</v>
      </c>
      <c r="G207" s="324">
        <v>27264.275430000002</v>
      </c>
      <c r="H207" s="324">
        <v>58100.997520000004</v>
      </c>
      <c r="I207" s="324">
        <v>24303.786479999999</v>
      </c>
      <c r="J207" s="324">
        <v>47965.007950000007</v>
      </c>
      <c r="K207" s="324">
        <v>72268.794430000009</v>
      </c>
      <c r="L207" s="324">
        <v>210189.53605000002</v>
      </c>
      <c r="M207" s="324">
        <v>222354.2892</v>
      </c>
      <c r="N207" s="324">
        <v>432543.82524999999</v>
      </c>
      <c r="O207" s="324">
        <v>562913.6172000001</v>
      </c>
      <c r="P207" s="324">
        <v>6.7343900000000003</v>
      </c>
      <c r="Q207" s="324">
        <v>2.7030500000000002</v>
      </c>
      <c r="R207" s="325">
        <v>9.4374400000000005</v>
      </c>
      <c r="S207" s="7"/>
      <c r="T207" s="7"/>
      <c r="U207" s="7"/>
      <c r="V207" s="7"/>
      <c r="W207" s="7"/>
      <c r="X207" s="7"/>
      <c r="Y207" s="7"/>
      <c r="Z207" s="7"/>
      <c r="AA207" s="7"/>
      <c r="AB207" s="7"/>
    </row>
    <row r="208" spans="1:28" s="295" customFormat="1">
      <c r="A208" s="321"/>
      <c r="B208" s="321"/>
      <c r="C208" s="321"/>
      <c r="D208" s="321"/>
      <c r="E208" s="322">
        <v>633</v>
      </c>
      <c r="F208" s="323">
        <v>0</v>
      </c>
      <c r="G208" s="324">
        <v>0</v>
      </c>
      <c r="H208" s="324">
        <v>0</v>
      </c>
      <c r="I208" s="324">
        <v>0</v>
      </c>
      <c r="J208" s="324">
        <v>0</v>
      </c>
      <c r="K208" s="324">
        <v>0</v>
      </c>
      <c r="L208" s="324">
        <v>9460.4556599999996</v>
      </c>
      <c r="M208" s="324">
        <v>15117.79298</v>
      </c>
      <c r="N208" s="324">
        <v>24578.248640000002</v>
      </c>
      <c r="O208" s="324">
        <v>24578.248640000002</v>
      </c>
      <c r="P208" s="324">
        <v>0</v>
      </c>
      <c r="Q208" s="324">
        <v>0</v>
      </c>
      <c r="R208" s="325">
        <v>0</v>
      </c>
      <c r="S208" s="7"/>
      <c r="T208" s="7"/>
      <c r="U208" s="7"/>
      <c r="V208" s="7"/>
      <c r="W208" s="7"/>
      <c r="X208" s="7"/>
      <c r="Y208" s="7"/>
      <c r="Z208" s="7"/>
      <c r="AA208" s="7"/>
      <c r="AB208" s="7"/>
    </row>
    <row r="209" spans="1:28" s="295" customFormat="1">
      <c r="A209" s="321"/>
      <c r="B209" s="321"/>
      <c r="C209" s="321"/>
      <c r="D209" s="316" t="s">
        <v>66</v>
      </c>
      <c r="E209" s="317">
        <v>337</v>
      </c>
      <c r="F209" s="318">
        <v>16809.72624</v>
      </c>
      <c r="G209" s="319">
        <v>2744.5865699999999</v>
      </c>
      <c r="H209" s="319">
        <v>19554.312809999999</v>
      </c>
      <c r="I209" s="319">
        <v>138960.00100999998</v>
      </c>
      <c r="J209" s="319">
        <v>14636.130009999999</v>
      </c>
      <c r="K209" s="319">
        <v>153596.13102</v>
      </c>
      <c r="L209" s="319">
        <v>4101.9556000000002</v>
      </c>
      <c r="M209" s="319">
        <v>923.57650000000001</v>
      </c>
      <c r="N209" s="319">
        <v>5025.5320999999994</v>
      </c>
      <c r="O209" s="319">
        <v>178175.97593000002</v>
      </c>
      <c r="P209" s="319">
        <v>5.3809799999999992</v>
      </c>
      <c r="Q209" s="319">
        <v>1.09223</v>
      </c>
      <c r="R209" s="320">
        <v>6.4732099999999999</v>
      </c>
      <c r="S209" s="7"/>
      <c r="T209" s="7"/>
      <c r="U209" s="7"/>
      <c r="V209" s="7"/>
      <c r="W209" s="7"/>
      <c r="X209" s="7"/>
      <c r="Y209" s="7"/>
      <c r="Z209" s="7"/>
      <c r="AA209" s="7"/>
      <c r="AB209" s="7"/>
    </row>
    <row r="210" spans="1:28" s="295" customFormat="1">
      <c r="A210" s="321"/>
      <c r="B210" s="321"/>
      <c r="C210" s="321"/>
      <c r="D210" s="321"/>
      <c r="E210" s="322">
        <v>348</v>
      </c>
      <c r="F210" s="323">
        <v>26832.675769999998</v>
      </c>
      <c r="G210" s="324">
        <v>11971.39832</v>
      </c>
      <c r="H210" s="324">
        <v>38804.074090000002</v>
      </c>
      <c r="I210" s="324">
        <v>116218.39075000001</v>
      </c>
      <c r="J210" s="324">
        <v>20236.343670000002</v>
      </c>
      <c r="K210" s="324">
        <v>136454.73441999999</v>
      </c>
      <c r="L210" s="324">
        <v>3906.6486099999997</v>
      </c>
      <c r="M210" s="324">
        <v>705.32083999999998</v>
      </c>
      <c r="N210" s="324">
        <v>4611.9694500000005</v>
      </c>
      <c r="O210" s="324">
        <v>179870.77796000001</v>
      </c>
      <c r="P210" s="324">
        <v>27.157869999999999</v>
      </c>
      <c r="Q210" s="324">
        <v>0.67774000000000001</v>
      </c>
      <c r="R210" s="325">
        <v>27.835609999999999</v>
      </c>
      <c r="S210" s="7"/>
      <c r="T210" s="7"/>
      <c r="U210" s="7"/>
      <c r="V210" s="7"/>
      <c r="W210" s="7"/>
      <c r="X210" s="7"/>
      <c r="Y210" s="7"/>
      <c r="Z210" s="7"/>
      <c r="AA210" s="7"/>
      <c r="AB210" s="7"/>
    </row>
    <row r="211" spans="1:28" s="295" customFormat="1">
      <c r="A211" s="321"/>
      <c r="B211" s="321"/>
      <c r="C211" s="321"/>
      <c r="D211" s="321"/>
      <c r="E211" s="322">
        <v>355</v>
      </c>
      <c r="F211" s="323">
        <v>38998.94831</v>
      </c>
      <c r="G211" s="324">
        <v>24063.114460000001</v>
      </c>
      <c r="H211" s="324">
        <v>63062.062770000004</v>
      </c>
      <c r="I211" s="324">
        <v>93099.100680000003</v>
      </c>
      <c r="J211" s="324">
        <v>26087.032920000001</v>
      </c>
      <c r="K211" s="324">
        <v>119186.1336</v>
      </c>
      <c r="L211" s="324">
        <v>2863.6645800000001</v>
      </c>
      <c r="M211" s="324">
        <v>1718.31125</v>
      </c>
      <c r="N211" s="324">
        <v>4581.9758300000003</v>
      </c>
      <c r="O211" s="324">
        <v>186830.1722</v>
      </c>
      <c r="P211" s="324">
        <v>573.11185999999998</v>
      </c>
      <c r="Q211" s="324">
        <v>5.9663599999999999</v>
      </c>
      <c r="R211" s="325">
        <v>579.07821999999999</v>
      </c>
      <c r="S211" s="7"/>
      <c r="T211" s="7"/>
      <c r="U211" s="7"/>
      <c r="V211" s="7"/>
      <c r="W211" s="7"/>
      <c r="X211" s="7"/>
      <c r="Y211" s="7"/>
      <c r="Z211" s="7"/>
      <c r="AA211" s="7"/>
      <c r="AB211" s="7"/>
    </row>
    <row r="212" spans="1:28" s="295" customFormat="1">
      <c r="A212" s="321"/>
      <c r="B212" s="321"/>
      <c r="C212" s="321"/>
      <c r="D212" s="321"/>
      <c r="E212" s="322">
        <v>425</v>
      </c>
      <c r="F212" s="323">
        <v>3489.8784000000001</v>
      </c>
      <c r="G212" s="324">
        <v>1345.6137699999999</v>
      </c>
      <c r="H212" s="324">
        <v>4835.4921699999995</v>
      </c>
      <c r="I212" s="324">
        <v>5974.4023299999999</v>
      </c>
      <c r="J212" s="324">
        <v>2241.78208</v>
      </c>
      <c r="K212" s="324">
        <v>8216.1844099999998</v>
      </c>
      <c r="L212" s="324">
        <v>183.37844000000001</v>
      </c>
      <c r="M212" s="324">
        <v>6.5146600000000001</v>
      </c>
      <c r="N212" s="324">
        <v>189.8931</v>
      </c>
      <c r="O212" s="324">
        <v>13241.569680000001</v>
      </c>
      <c r="P212" s="324">
        <v>8.14E-2</v>
      </c>
      <c r="Q212" s="324">
        <v>3.65815</v>
      </c>
      <c r="R212" s="325">
        <v>3.7395500000000004</v>
      </c>
      <c r="S212" s="7"/>
      <c r="T212" s="7"/>
      <c r="U212" s="7"/>
      <c r="V212" s="7"/>
      <c r="W212" s="7"/>
      <c r="X212" s="7"/>
      <c r="Y212" s="7"/>
      <c r="Z212" s="7"/>
      <c r="AA212" s="7"/>
      <c r="AB212" s="7"/>
    </row>
    <row r="213" spans="1:28" s="295" customFormat="1">
      <c r="A213" s="321"/>
      <c r="B213" s="321"/>
      <c r="C213" s="321"/>
      <c r="D213" s="321"/>
      <c r="E213" s="322">
        <v>533</v>
      </c>
      <c r="F213" s="323">
        <v>20434.445780000002</v>
      </c>
      <c r="G213" s="324">
        <v>10400.275029999999</v>
      </c>
      <c r="H213" s="324">
        <v>30834.720809999999</v>
      </c>
      <c r="I213" s="324">
        <v>109634.26946</v>
      </c>
      <c r="J213" s="324">
        <v>21592.155119999999</v>
      </c>
      <c r="K213" s="324">
        <v>131226.42457999999</v>
      </c>
      <c r="L213" s="324">
        <v>3776.37941</v>
      </c>
      <c r="M213" s="324">
        <v>1465.6974599999999</v>
      </c>
      <c r="N213" s="324">
        <v>5242.0768699999999</v>
      </c>
      <c r="O213" s="324">
        <v>167303.22225999998</v>
      </c>
      <c r="P213" s="324">
        <v>7.4187599999999998</v>
      </c>
      <c r="Q213" s="324">
        <v>4.1444799999999997</v>
      </c>
      <c r="R213" s="325">
        <v>11.56324</v>
      </c>
      <c r="S213" s="7"/>
      <c r="T213" s="7"/>
      <c r="U213" s="7"/>
      <c r="V213" s="7"/>
      <c r="W213" s="7"/>
      <c r="X213" s="7"/>
      <c r="Y213" s="7"/>
      <c r="Z213" s="7"/>
      <c r="AA213" s="7"/>
      <c r="AB213" s="7"/>
    </row>
    <row r="214" spans="1:28" s="295" customFormat="1">
      <c r="A214" s="321"/>
      <c r="B214" s="321"/>
      <c r="C214" s="321"/>
      <c r="D214" s="321"/>
      <c r="E214" s="322">
        <v>541</v>
      </c>
      <c r="F214" s="323">
        <v>49148.208689999999</v>
      </c>
      <c r="G214" s="324">
        <v>30445.91114</v>
      </c>
      <c r="H214" s="324">
        <v>79594.119829999996</v>
      </c>
      <c r="I214" s="324">
        <v>113760.67697</v>
      </c>
      <c r="J214" s="324">
        <v>45187.881740000004</v>
      </c>
      <c r="K214" s="324">
        <v>158948.55871000001</v>
      </c>
      <c r="L214" s="324">
        <v>3815.6196800000002</v>
      </c>
      <c r="M214" s="324">
        <v>1939.8361</v>
      </c>
      <c r="N214" s="324">
        <v>5755.4557800000002</v>
      </c>
      <c r="O214" s="324">
        <v>244298.13431999998</v>
      </c>
      <c r="P214" s="324">
        <v>24.705349999999999</v>
      </c>
      <c r="Q214" s="324">
        <v>15.54724</v>
      </c>
      <c r="R214" s="325">
        <v>40.252589999999998</v>
      </c>
      <c r="S214" s="7"/>
      <c r="T214" s="7"/>
      <c r="U214" s="7"/>
      <c r="V214" s="7"/>
      <c r="W214" s="7"/>
      <c r="X214" s="7"/>
      <c r="Y214" s="7"/>
      <c r="Z214" s="7"/>
      <c r="AA214" s="7"/>
      <c r="AB214" s="7"/>
    </row>
    <row r="215" spans="1:28" s="295" customFormat="1">
      <c r="A215" s="321"/>
      <c r="B215" s="321"/>
      <c r="C215" s="321"/>
      <c r="D215" s="321"/>
      <c r="E215" s="322">
        <v>566</v>
      </c>
      <c r="F215" s="323">
        <v>42584.125399999997</v>
      </c>
      <c r="G215" s="324">
        <v>12545.034669999999</v>
      </c>
      <c r="H215" s="324">
        <v>55129.160069999998</v>
      </c>
      <c r="I215" s="324">
        <v>83890.164209999988</v>
      </c>
      <c r="J215" s="324">
        <v>30703.084770000001</v>
      </c>
      <c r="K215" s="324">
        <v>114593.24898</v>
      </c>
      <c r="L215" s="324">
        <v>6172.3129100000006</v>
      </c>
      <c r="M215" s="324">
        <v>1336.8497399999999</v>
      </c>
      <c r="N215" s="324">
        <v>7509.1626500000002</v>
      </c>
      <c r="O215" s="324">
        <v>177231.5717</v>
      </c>
      <c r="P215" s="324">
        <v>22.46303</v>
      </c>
      <c r="Q215" s="324">
        <v>12.138249999999999</v>
      </c>
      <c r="R215" s="325">
        <v>34.601279999999996</v>
      </c>
      <c r="S215" s="7"/>
      <c r="T215" s="7"/>
      <c r="U215" s="7"/>
      <c r="V215" s="7"/>
      <c r="W215" s="7"/>
      <c r="X215" s="7"/>
      <c r="Y215" s="7"/>
      <c r="Z215" s="7"/>
      <c r="AA215" s="7"/>
      <c r="AB215" s="7"/>
    </row>
    <row r="216" spans="1:28" s="295" customFormat="1">
      <c r="A216" s="321"/>
      <c r="B216" s="321"/>
      <c r="C216" s="321"/>
      <c r="D216" s="321"/>
      <c r="E216" s="322">
        <v>604</v>
      </c>
      <c r="F216" s="323">
        <v>13099.968060000001</v>
      </c>
      <c r="G216" s="324">
        <v>3390.1578199999999</v>
      </c>
      <c r="H216" s="324">
        <v>16490.12588</v>
      </c>
      <c r="I216" s="324">
        <v>84236.46024</v>
      </c>
      <c r="J216" s="324">
        <v>19549.52059</v>
      </c>
      <c r="K216" s="324">
        <v>103785.98083</v>
      </c>
      <c r="L216" s="324">
        <v>581.69584999999995</v>
      </c>
      <c r="M216" s="324">
        <v>189.18172000000001</v>
      </c>
      <c r="N216" s="324">
        <v>770.87756999999999</v>
      </c>
      <c r="O216" s="324">
        <v>121046.98428</v>
      </c>
      <c r="P216" s="324">
        <v>20.056080000000001</v>
      </c>
      <c r="Q216" s="324">
        <v>0.74746000000000001</v>
      </c>
      <c r="R216" s="325">
        <v>20.803540000000002</v>
      </c>
      <c r="S216" s="7"/>
      <c r="T216" s="7"/>
      <c r="U216" s="7"/>
      <c r="V216" s="7"/>
      <c r="W216" s="7"/>
      <c r="X216" s="7"/>
      <c r="Y216" s="7"/>
      <c r="Z216" s="7"/>
      <c r="AA216" s="7"/>
      <c r="AB216" s="7"/>
    </row>
    <row r="217" spans="1:28" s="295" customFormat="1">
      <c r="A217" s="321"/>
      <c r="B217" s="321"/>
      <c r="C217" s="321"/>
      <c r="D217" s="321"/>
      <c r="E217" s="322">
        <v>625</v>
      </c>
      <c r="F217" s="323">
        <v>119726.24756999999</v>
      </c>
      <c r="G217" s="324">
        <v>50942.623439999996</v>
      </c>
      <c r="H217" s="324">
        <v>170668.87101</v>
      </c>
      <c r="I217" s="324">
        <v>171926.20822</v>
      </c>
      <c r="J217" s="324">
        <v>74206.47312000001</v>
      </c>
      <c r="K217" s="324">
        <v>246132.68134000001</v>
      </c>
      <c r="L217" s="324">
        <v>3284.1548399999997</v>
      </c>
      <c r="M217" s="324">
        <v>2036.1782499999999</v>
      </c>
      <c r="N217" s="324">
        <v>5320.3330900000001</v>
      </c>
      <c r="O217" s="324">
        <v>422121.88543999998</v>
      </c>
      <c r="P217" s="324">
        <v>282.66545000000002</v>
      </c>
      <c r="Q217" s="324">
        <v>88.957549999999998</v>
      </c>
      <c r="R217" s="325">
        <v>371.62299999999999</v>
      </c>
      <c r="S217" s="7"/>
      <c r="T217" s="7"/>
      <c r="U217" s="7"/>
      <c r="V217" s="7"/>
      <c r="W217" s="7"/>
      <c r="X217" s="7"/>
      <c r="Y217" s="7"/>
      <c r="Z217" s="7"/>
      <c r="AA217" s="7"/>
      <c r="AB217" s="7"/>
    </row>
    <row r="218" spans="1:28" s="295" customFormat="1">
      <c r="A218" s="321"/>
      <c r="B218" s="321"/>
      <c r="C218" s="321"/>
      <c r="D218" s="316" t="s">
        <v>86</v>
      </c>
      <c r="E218" s="317">
        <v>233</v>
      </c>
      <c r="F218" s="318">
        <v>23163.57444</v>
      </c>
      <c r="G218" s="319">
        <v>10907.440980000001</v>
      </c>
      <c r="H218" s="319">
        <v>34071.015420000003</v>
      </c>
      <c r="I218" s="319">
        <v>93784.875459999996</v>
      </c>
      <c r="J218" s="319">
        <v>28436.530350000001</v>
      </c>
      <c r="K218" s="319">
        <v>122221.40581</v>
      </c>
      <c r="L218" s="319">
        <v>1602.1374599999999</v>
      </c>
      <c r="M218" s="319">
        <v>410.46409</v>
      </c>
      <c r="N218" s="319">
        <v>2012.6015500000001</v>
      </c>
      <c r="O218" s="319">
        <v>158305.02278</v>
      </c>
      <c r="P218" s="319">
        <v>20.908639999999998</v>
      </c>
      <c r="Q218" s="319">
        <v>12.245379999999999</v>
      </c>
      <c r="R218" s="320">
        <v>33.154019999999996</v>
      </c>
      <c r="S218" s="7"/>
      <c r="T218" s="7"/>
      <c r="U218" s="7"/>
      <c r="V218" s="7"/>
      <c r="W218" s="7"/>
      <c r="X218" s="7"/>
      <c r="Y218" s="7"/>
      <c r="Z218" s="7"/>
      <c r="AA218" s="7"/>
      <c r="AB218" s="7"/>
    </row>
    <row r="219" spans="1:28" s="295" customFormat="1">
      <c r="A219" s="321"/>
      <c r="B219" s="321"/>
      <c r="C219" s="321"/>
      <c r="D219" s="321"/>
      <c r="E219" s="322">
        <v>234</v>
      </c>
      <c r="F219" s="323">
        <v>12756.59548</v>
      </c>
      <c r="G219" s="324">
        <v>9498.5515199999991</v>
      </c>
      <c r="H219" s="324">
        <v>22255.147000000001</v>
      </c>
      <c r="I219" s="324">
        <v>124283.40604999999</v>
      </c>
      <c r="J219" s="324">
        <v>30796.371930000001</v>
      </c>
      <c r="K219" s="324">
        <v>155079.77797999998</v>
      </c>
      <c r="L219" s="324">
        <v>1520.66931</v>
      </c>
      <c r="M219" s="324">
        <v>947.89455000000009</v>
      </c>
      <c r="N219" s="324">
        <v>2468.5638599999997</v>
      </c>
      <c r="O219" s="324">
        <v>179803.48884000001</v>
      </c>
      <c r="P219" s="324">
        <v>74.352949999999993</v>
      </c>
      <c r="Q219" s="324">
        <v>5.0786699999999998</v>
      </c>
      <c r="R219" s="325">
        <v>79.431619999999995</v>
      </c>
      <c r="S219" s="7"/>
      <c r="T219" s="7"/>
      <c r="U219" s="7"/>
      <c r="V219" s="7"/>
      <c r="W219" s="7"/>
      <c r="X219" s="7"/>
      <c r="Y219" s="7"/>
      <c r="Z219" s="7"/>
      <c r="AA219" s="7"/>
      <c r="AB219" s="7"/>
    </row>
    <row r="220" spans="1:28" s="295" customFormat="1">
      <c r="A220" s="321"/>
      <c r="B220" s="321"/>
      <c r="C220" s="321"/>
      <c r="D220" s="321"/>
      <c r="E220" s="322">
        <v>567</v>
      </c>
      <c r="F220" s="323">
        <v>13164.761400000001</v>
      </c>
      <c r="G220" s="324">
        <v>3174.2698399999999</v>
      </c>
      <c r="H220" s="324">
        <v>16339.03124</v>
      </c>
      <c r="I220" s="324">
        <v>72146.721180000008</v>
      </c>
      <c r="J220" s="324">
        <v>23636.554070000002</v>
      </c>
      <c r="K220" s="324">
        <v>95783.275250000006</v>
      </c>
      <c r="L220" s="324">
        <v>1575.3625500000001</v>
      </c>
      <c r="M220" s="324">
        <v>540.64293000000009</v>
      </c>
      <c r="N220" s="324">
        <v>2116.0054799999998</v>
      </c>
      <c r="O220" s="324">
        <v>114238.31197</v>
      </c>
      <c r="P220" s="324">
        <v>35.581379999999996</v>
      </c>
      <c r="Q220" s="324">
        <v>46.951230000000002</v>
      </c>
      <c r="R220" s="325">
        <v>82.532610000000005</v>
      </c>
      <c r="S220" s="7"/>
      <c r="T220" s="7"/>
      <c r="U220" s="7"/>
      <c r="V220" s="7"/>
      <c r="W220" s="7"/>
      <c r="X220" s="7"/>
      <c r="Y220" s="7"/>
      <c r="Z220" s="7"/>
      <c r="AA220" s="7"/>
      <c r="AB220" s="7"/>
    </row>
    <row r="221" spans="1:28" s="295" customFormat="1">
      <c r="A221" s="321"/>
      <c r="B221" s="321"/>
      <c r="C221" s="321"/>
      <c r="D221" s="321"/>
      <c r="E221" s="322">
        <v>692</v>
      </c>
      <c r="F221" s="323">
        <v>37978.202720000001</v>
      </c>
      <c r="G221" s="324">
        <v>12120.17295</v>
      </c>
      <c r="H221" s="324">
        <v>50098.375670000001</v>
      </c>
      <c r="I221" s="324">
        <v>167621.15463</v>
      </c>
      <c r="J221" s="324">
        <v>55309.654450000002</v>
      </c>
      <c r="K221" s="324">
        <v>222930.80908000001</v>
      </c>
      <c r="L221" s="324">
        <v>3066.31529</v>
      </c>
      <c r="M221" s="324">
        <v>4347.6171299999996</v>
      </c>
      <c r="N221" s="324">
        <v>7413.9324200000001</v>
      </c>
      <c r="O221" s="324">
        <v>280443.11717000004</v>
      </c>
      <c r="P221" s="324">
        <v>27.881740000000001</v>
      </c>
      <c r="Q221" s="324">
        <v>10.711469999999998</v>
      </c>
      <c r="R221" s="325">
        <v>38.593209999999999</v>
      </c>
      <c r="S221" s="7"/>
      <c r="T221" s="7"/>
      <c r="U221" s="7"/>
      <c r="V221" s="7"/>
      <c r="W221" s="7"/>
      <c r="X221" s="7"/>
      <c r="Y221" s="7"/>
      <c r="Z221" s="7"/>
      <c r="AA221" s="7"/>
      <c r="AB221" s="7"/>
    </row>
    <row r="222" spans="1:28" s="295" customFormat="1">
      <c r="A222" s="321"/>
      <c r="B222" s="321"/>
      <c r="C222" s="321"/>
      <c r="D222" s="316" t="s">
        <v>255</v>
      </c>
      <c r="E222" s="317">
        <v>224</v>
      </c>
      <c r="F222" s="318">
        <v>152771.05828999999</v>
      </c>
      <c r="G222" s="319">
        <v>68225.862180000011</v>
      </c>
      <c r="H222" s="319">
        <v>220996.92047000001</v>
      </c>
      <c r="I222" s="319">
        <v>106720.96119</v>
      </c>
      <c r="J222" s="319">
        <v>57530.583700000003</v>
      </c>
      <c r="K222" s="319">
        <v>164251.54488999999</v>
      </c>
      <c r="L222" s="319">
        <v>4112.3117999999995</v>
      </c>
      <c r="M222" s="319">
        <v>2570.37219</v>
      </c>
      <c r="N222" s="319">
        <v>6682.6839900000004</v>
      </c>
      <c r="O222" s="319">
        <v>391931.14935000002</v>
      </c>
      <c r="P222" s="319">
        <v>138.70071999999999</v>
      </c>
      <c r="Q222" s="319">
        <v>10.401249999999999</v>
      </c>
      <c r="R222" s="320">
        <v>149.10196999999999</v>
      </c>
      <c r="S222" s="7"/>
      <c r="T222" s="7"/>
      <c r="U222" s="7"/>
      <c r="V222" s="7"/>
      <c r="W222" s="7"/>
      <c r="X222" s="7"/>
      <c r="Y222" s="7"/>
      <c r="Z222" s="7"/>
      <c r="AA222" s="7"/>
      <c r="AB222" s="7"/>
    </row>
    <row r="223" spans="1:28" s="295" customFormat="1">
      <c r="A223" s="321"/>
      <c r="B223" s="321"/>
      <c r="C223" s="321"/>
      <c r="D223" s="321"/>
      <c r="E223" s="322">
        <v>349</v>
      </c>
      <c r="F223" s="323">
        <v>40011.415649999995</v>
      </c>
      <c r="G223" s="324">
        <v>16501.387019999998</v>
      </c>
      <c r="H223" s="324">
        <v>56512.802670000005</v>
      </c>
      <c r="I223" s="324">
        <v>118233.19331</v>
      </c>
      <c r="J223" s="324">
        <v>47795.015460000002</v>
      </c>
      <c r="K223" s="324">
        <v>166028.20877</v>
      </c>
      <c r="L223" s="324">
        <v>3063.7101000000002</v>
      </c>
      <c r="M223" s="324">
        <v>1154.31503</v>
      </c>
      <c r="N223" s="324">
        <v>4218.02513</v>
      </c>
      <c r="O223" s="324">
        <v>226759.03657</v>
      </c>
      <c r="P223" s="324">
        <v>16.267679999999999</v>
      </c>
      <c r="Q223" s="324">
        <v>11.484129999999999</v>
      </c>
      <c r="R223" s="325">
        <v>27.751810000000003</v>
      </c>
      <c r="S223" s="7"/>
      <c r="T223" s="7"/>
      <c r="U223" s="7"/>
      <c r="V223" s="7"/>
      <c r="W223" s="7"/>
      <c r="X223" s="7"/>
      <c r="Y223" s="7"/>
      <c r="Z223" s="7"/>
      <c r="AA223" s="7"/>
      <c r="AB223" s="7"/>
    </row>
    <row r="224" spans="1:28" s="295" customFormat="1">
      <c r="A224" s="321"/>
      <c r="B224" s="321"/>
      <c r="C224" s="321"/>
      <c r="D224" s="321"/>
      <c r="E224" s="322">
        <v>354</v>
      </c>
      <c r="F224" s="323">
        <v>49057.704180000001</v>
      </c>
      <c r="G224" s="324">
        <v>31908.403610000001</v>
      </c>
      <c r="H224" s="324">
        <v>80966.107790000009</v>
      </c>
      <c r="I224" s="324">
        <v>132777.13226000001</v>
      </c>
      <c r="J224" s="324">
        <v>52549.619100000004</v>
      </c>
      <c r="K224" s="324">
        <v>185326.75136000002</v>
      </c>
      <c r="L224" s="324">
        <v>5896.3747100000001</v>
      </c>
      <c r="M224" s="324">
        <v>1962.52215</v>
      </c>
      <c r="N224" s="324">
        <v>7858.8968600000007</v>
      </c>
      <c r="O224" s="324">
        <v>274151.75601000001</v>
      </c>
      <c r="P224" s="324">
        <v>29.060980000000001</v>
      </c>
      <c r="Q224" s="324">
        <v>13.437629999999999</v>
      </c>
      <c r="R224" s="325">
        <v>42.498609999999999</v>
      </c>
      <c r="S224" s="7"/>
      <c r="T224" s="7"/>
      <c r="U224" s="7"/>
      <c r="V224" s="7"/>
      <c r="W224" s="7"/>
      <c r="X224" s="7"/>
      <c r="Y224" s="7"/>
      <c r="Z224" s="7"/>
      <c r="AA224" s="7"/>
      <c r="AB224" s="7"/>
    </row>
    <row r="225" spans="1:28" s="295" customFormat="1">
      <c r="A225" s="321"/>
      <c r="B225" s="321"/>
      <c r="C225" s="321"/>
      <c r="D225" s="316" t="s">
        <v>70</v>
      </c>
      <c r="E225" s="317">
        <v>206</v>
      </c>
      <c r="F225" s="318">
        <v>52291.409079999998</v>
      </c>
      <c r="G225" s="319">
        <v>60001.347880000001</v>
      </c>
      <c r="H225" s="319">
        <v>112292.75696</v>
      </c>
      <c r="I225" s="319">
        <v>82516.761040000012</v>
      </c>
      <c r="J225" s="319">
        <v>54257.531069999997</v>
      </c>
      <c r="K225" s="319">
        <v>136774.29211000001</v>
      </c>
      <c r="L225" s="319">
        <v>2520.95235</v>
      </c>
      <c r="M225" s="319">
        <v>1516.3674799999999</v>
      </c>
      <c r="N225" s="319">
        <v>4037.3198299999999</v>
      </c>
      <c r="O225" s="319">
        <v>253104.3689</v>
      </c>
      <c r="P225" s="319">
        <v>18.750520000000002</v>
      </c>
      <c r="Q225" s="319">
        <v>8.9269599999999993</v>
      </c>
      <c r="R225" s="320">
        <v>27.677479999999999</v>
      </c>
      <c r="S225" s="7"/>
      <c r="T225" s="7"/>
      <c r="U225" s="7"/>
      <c r="V225" s="7"/>
      <c r="W225" s="7"/>
      <c r="X225" s="7"/>
      <c r="Y225" s="7"/>
      <c r="Z225" s="7"/>
      <c r="AA225" s="7"/>
      <c r="AB225" s="7"/>
    </row>
    <row r="226" spans="1:28" s="295" customFormat="1">
      <c r="A226" s="321"/>
      <c r="B226" s="321"/>
      <c r="C226" s="321"/>
      <c r="D226" s="321"/>
      <c r="E226" s="322">
        <v>208</v>
      </c>
      <c r="F226" s="323">
        <v>23198.231510000001</v>
      </c>
      <c r="G226" s="324">
        <v>44395.475060000004</v>
      </c>
      <c r="H226" s="324">
        <v>67593.706569999995</v>
      </c>
      <c r="I226" s="324">
        <v>93859.575129999997</v>
      </c>
      <c r="J226" s="324">
        <v>69708.841910000003</v>
      </c>
      <c r="K226" s="324">
        <v>163568.41704</v>
      </c>
      <c r="L226" s="324">
        <v>2315.8941800000002</v>
      </c>
      <c r="M226" s="324">
        <v>2670.5345400000001</v>
      </c>
      <c r="N226" s="324">
        <v>4986.4287199999999</v>
      </c>
      <c r="O226" s="324">
        <v>236148.55233000001</v>
      </c>
      <c r="P226" s="324">
        <v>10.75511</v>
      </c>
      <c r="Q226" s="324">
        <v>9.4618400000000005</v>
      </c>
      <c r="R226" s="325">
        <v>20.216950000000001</v>
      </c>
      <c r="S226" s="7"/>
      <c r="T226" s="7"/>
      <c r="U226" s="7"/>
      <c r="V226" s="7"/>
      <c r="W226" s="7"/>
      <c r="X226" s="7"/>
      <c r="Y226" s="7"/>
      <c r="Z226" s="7"/>
      <c r="AA226" s="7"/>
      <c r="AB226" s="7"/>
    </row>
    <row r="227" spans="1:28" s="295" customFormat="1">
      <c r="A227" s="321"/>
      <c r="B227" s="321"/>
      <c r="C227" s="321"/>
      <c r="D227" s="321"/>
      <c r="E227" s="322">
        <v>427</v>
      </c>
      <c r="F227" s="323">
        <v>56450.709659999993</v>
      </c>
      <c r="G227" s="324">
        <v>71965.408689999997</v>
      </c>
      <c r="H227" s="324">
        <v>128416.11834999999</v>
      </c>
      <c r="I227" s="324">
        <v>103629.30468</v>
      </c>
      <c r="J227" s="324">
        <v>87389.463359999994</v>
      </c>
      <c r="K227" s="324">
        <v>191018.76804</v>
      </c>
      <c r="L227" s="324">
        <v>6357.5249800000001</v>
      </c>
      <c r="M227" s="324">
        <v>3672.0929500000002</v>
      </c>
      <c r="N227" s="324">
        <v>10029.61793</v>
      </c>
      <c r="O227" s="324">
        <v>329464.50432000001</v>
      </c>
      <c r="P227" s="324">
        <v>41.328600000000002</v>
      </c>
      <c r="Q227" s="324">
        <v>21.337700000000002</v>
      </c>
      <c r="R227" s="325">
        <v>62.6663</v>
      </c>
      <c r="S227" s="7"/>
      <c r="T227" s="7"/>
      <c r="U227" s="7"/>
      <c r="V227" s="7"/>
      <c r="W227" s="7"/>
      <c r="X227" s="7"/>
      <c r="Y227" s="7"/>
      <c r="Z227" s="7"/>
      <c r="AA227" s="7"/>
      <c r="AB227" s="7"/>
    </row>
    <row r="228" spans="1:28" s="295" customFormat="1">
      <c r="A228" s="321"/>
      <c r="B228" s="321"/>
      <c r="C228" s="321"/>
      <c r="D228" s="321"/>
      <c r="E228" s="322">
        <v>697</v>
      </c>
      <c r="F228" s="323">
        <v>19981.563579999998</v>
      </c>
      <c r="G228" s="324">
        <v>19050.176449999999</v>
      </c>
      <c r="H228" s="324">
        <v>39031.740030000001</v>
      </c>
      <c r="I228" s="324">
        <v>156863.50162999998</v>
      </c>
      <c r="J228" s="324">
        <v>136376.15961999999</v>
      </c>
      <c r="K228" s="324">
        <v>293239.66125</v>
      </c>
      <c r="L228" s="324">
        <v>2460.24271</v>
      </c>
      <c r="M228" s="324">
        <v>2479.7942400000002</v>
      </c>
      <c r="N228" s="324">
        <v>4940.0369500000006</v>
      </c>
      <c r="O228" s="324">
        <v>337211.43823000003</v>
      </c>
      <c r="P228" s="324">
        <v>13.378770000000001</v>
      </c>
      <c r="Q228" s="324">
        <v>12.36084</v>
      </c>
      <c r="R228" s="325">
        <v>25.739609999999999</v>
      </c>
      <c r="S228" s="7"/>
      <c r="T228" s="7"/>
      <c r="U228" s="7"/>
      <c r="V228" s="7"/>
      <c r="W228" s="7"/>
      <c r="X228" s="7"/>
      <c r="Y228" s="7"/>
      <c r="Z228" s="7"/>
      <c r="AA228" s="7"/>
      <c r="AB228" s="7"/>
    </row>
    <row r="229" spans="1:28" s="295" customFormat="1">
      <c r="A229" s="321"/>
      <c r="B229" s="321"/>
      <c r="C229" s="321"/>
      <c r="D229" s="316" t="s">
        <v>85</v>
      </c>
      <c r="E229" s="317">
        <v>411</v>
      </c>
      <c r="F229" s="318">
        <v>43168.232619999995</v>
      </c>
      <c r="G229" s="319">
        <v>19672.7402</v>
      </c>
      <c r="H229" s="319">
        <v>62840.972820000003</v>
      </c>
      <c r="I229" s="319">
        <v>99992.494829999996</v>
      </c>
      <c r="J229" s="319">
        <v>40648.24871</v>
      </c>
      <c r="K229" s="319">
        <v>140640.74354</v>
      </c>
      <c r="L229" s="319">
        <v>2581.6471900000001</v>
      </c>
      <c r="M229" s="319">
        <v>340.8913</v>
      </c>
      <c r="N229" s="319">
        <v>2922.5384900000004</v>
      </c>
      <c r="O229" s="319">
        <v>206404.25485</v>
      </c>
      <c r="P229" s="319">
        <v>17.052499999999998</v>
      </c>
      <c r="Q229" s="319">
        <v>4.5465</v>
      </c>
      <c r="R229" s="320">
        <v>21.599</v>
      </c>
      <c r="S229" s="7"/>
      <c r="T229" s="7"/>
      <c r="U229" s="7"/>
      <c r="V229" s="7"/>
      <c r="W229" s="7"/>
      <c r="X229" s="7"/>
      <c r="Y229" s="7"/>
      <c r="Z229" s="7"/>
      <c r="AA229" s="7"/>
      <c r="AB229" s="7"/>
    </row>
    <row r="230" spans="1:28" s="295" customFormat="1">
      <c r="A230" s="321"/>
      <c r="B230" s="321"/>
      <c r="C230" s="321"/>
      <c r="D230" s="321"/>
      <c r="E230" s="322">
        <v>474</v>
      </c>
      <c r="F230" s="323">
        <v>56575.287979999994</v>
      </c>
      <c r="G230" s="324">
        <v>14000.130380000001</v>
      </c>
      <c r="H230" s="324">
        <v>70575.418359999996</v>
      </c>
      <c r="I230" s="324">
        <v>82371.185870000001</v>
      </c>
      <c r="J230" s="324">
        <v>31652.46371</v>
      </c>
      <c r="K230" s="324">
        <v>114023.64958</v>
      </c>
      <c r="L230" s="324">
        <v>1743.83701</v>
      </c>
      <c r="M230" s="324">
        <v>237.28878</v>
      </c>
      <c r="N230" s="324">
        <v>1981.1257900000001</v>
      </c>
      <c r="O230" s="324">
        <v>186580.19373</v>
      </c>
      <c r="P230" s="324">
        <v>116.69944</v>
      </c>
      <c r="Q230" s="324">
        <v>5.55809</v>
      </c>
      <c r="R230" s="325">
        <v>122.25753</v>
      </c>
      <c r="S230" s="7"/>
      <c r="T230" s="7"/>
      <c r="U230" s="7"/>
      <c r="V230" s="7"/>
      <c r="W230" s="7"/>
      <c r="X230" s="7"/>
      <c r="Y230" s="7"/>
      <c r="Z230" s="7"/>
      <c r="AA230" s="7"/>
      <c r="AB230" s="7"/>
    </row>
    <row r="231" spans="1:28" s="295" customFormat="1">
      <c r="A231" s="321"/>
      <c r="B231" s="321"/>
      <c r="C231" s="321"/>
      <c r="D231" s="321"/>
      <c r="E231" s="322">
        <v>516</v>
      </c>
      <c r="F231" s="323">
        <v>151112.76626</v>
      </c>
      <c r="G231" s="324">
        <v>103487.66459999999</v>
      </c>
      <c r="H231" s="324">
        <v>254600.43086000002</v>
      </c>
      <c r="I231" s="324">
        <v>219603.91738999999</v>
      </c>
      <c r="J231" s="324">
        <v>86828.015230000005</v>
      </c>
      <c r="K231" s="324">
        <v>306431.93261999998</v>
      </c>
      <c r="L231" s="324">
        <v>6158.5799299999999</v>
      </c>
      <c r="M231" s="324">
        <v>3662.6256000000003</v>
      </c>
      <c r="N231" s="324">
        <v>9821.2055299999993</v>
      </c>
      <c r="O231" s="324">
        <v>570853.56900999998</v>
      </c>
      <c r="P231" s="324">
        <v>79.615490000000008</v>
      </c>
      <c r="Q231" s="324">
        <v>26.14339</v>
      </c>
      <c r="R231" s="325">
        <v>105.75888</v>
      </c>
      <c r="S231" s="7"/>
      <c r="T231" s="7"/>
      <c r="U231" s="7"/>
      <c r="V231" s="7"/>
      <c r="W231" s="7"/>
      <c r="X231" s="7"/>
      <c r="Y231" s="7"/>
      <c r="Z231" s="7"/>
      <c r="AA231" s="7"/>
      <c r="AB231" s="7"/>
    </row>
    <row r="232" spans="1:28" s="295" customFormat="1">
      <c r="A232" s="321"/>
      <c r="B232" s="321"/>
      <c r="C232" s="321"/>
      <c r="D232" s="321"/>
      <c r="E232" s="322">
        <v>563</v>
      </c>
      <c r="F232" s="323">
        <v>68209.069470000002</v>
      </c>
      <c r="G232" s="324">
        <v>67332.89546</v>
      </c>
      <c r="H232" s="324">
        <v>135541.96493000002</v>
      </c>
      <c r="I232" s="324">
        <v>114247.37523000001</v>
      </c>
      <c r="J232" s="324">
        <v>46016.774939999996</v>
      </c>
      <c r="K232" s="324">
        <v>160264.15016999998</v>
      </c>
      <c r="L232" s="324">
        <v>3615.6027599999998</v>
      </c>
      <c r="M232" s="324">
        <v>2504.6364199999998</v>
      </c>
      <c r="N232" s="324">
        <v>6120.2391799999996</v>
      </c>
      <c r="O232" s="324">
        <v>301926.35427999997</v>
      </c>
      <c r="P232" s="324">
        <v>28.481470000000002</v>
      </c>
      <c r="Q232" s="324">
        <v>18.566990000000001</v>
      </c>
      <c r="R232" s="325">
        <v>47.048459999999999</v>
      </c>
      <c r="S232" s="7"/>
      <c r="T232" s="7"/>
      <c r="U232" s="7"/>
      <c r="V232" s="7"/>
      <c r="W232" s="7"/>
      <c r="X232" s="7"/>
      <c r="Y232" s="7"/>
      <c r="Z232" s="7"/>
      <c r="AA232" s="7"/>
      <c r="AB232" s="7"/>
    </row>
    <row r="233" spans="1:28" s="295" customFormat="1">
      <c r="A233" s="321"/>
      <c r="B233" s="321"/>
      <c r="C233" s="321"/>
      <c r="D233" s="316" t="s">
        <v>71</v>
      </c>
      <c r="E233" s="317">
        <v>212</v>
      </c>
      <c r="F233" s="318">
        <v>151216.44588999997</v>
      </c>
      <c r="G233" s="319">
        <v>216458.14515</v>
      </c>
      <c r="H233" s="319">
        <v>367674.59104000003</v>
      </c>
      <c r="I233" s="319">
        <v>189601.80799999999</v>
      </c>
      <c r="J233" s="319">
        <v>376679.90879000002</v>
      </c>
      <c r="K233" s="319">
        <v>566281.71678999998</v>
      </c>
      <c r="L233" s="319">
        <v>5499.5296900000003</v>
      </c>
      <c r="M233" s="319">
        <v>8160.03928</v>
      </c>
      <c r="N233" s="319">
        <v>13659.56897</v>
      </c>
      <c r="O233" s="319">
        <v>947615.87679999997</v>
      </c>
      <c r="P233" s="319">
        <v>302.68667999999997</v>
      </c>
      <c r="Q233" s="319">
        <v>74.856940000000009</v>
      </c>
      <c r="R233" s="320">
        <v>377.54361999999998</v>
      </c>
      <c r="S233" s="7"/>
      <c r="T233" s="7"/>
      <c r="U233" s="7"/>
      <c r="V233" s="7"/>
      <c r="W233" s="7"/>
      <c r="X233" s="7"/>
      <c r="Y233" s="7"/>
      <c r="Z233" s="7"/>
      <c r="AA233" s="7"/>
      <c r="AB233" s="7"/>
    </row>
    <row r="234" spans="1:28" s="295" customFormat="1">
      <c r="A234" s="321"/>
      <c r="B234" s="321"/>
      <c r="C234" s="321"/>
      <c r="D234" s="321"/>
      <c r="E234" s="322">
        <v>213</v>
      </c>
      <c r="F234" s="323">
        <v>69504.081620000012</v>
      </c>
      <c r="G234" s="324">
        <v>52550.227840000007</v>
      </c>
      <c r="H234" s="324">
        <v>122054.30945999999</v>
      </c>
      <c r="I234" s="324">
        <v>80797.336120000007</v>
      </c>
      <c r="J234" s="324">
        <v>75680.285999999993</v>
      </c>
      <c r="K234" s="324">
        <v>156477.62212000001</v>
      </c>
      <c r="L234" s="324">
        <v>1573.4549099999999</v>
      </c>
      <c r="M234" s="324">
        <v>2139.8633399999999</v>
      </c>
      <c r="N234" s="324">
        <v>3713.3182499999998</v>
      </c>
      <c r="O234" s="324">
        <v>282245.24982999999</v>
      </c>
      <c r="P234" s="324">
        <v>12.27045</v>
      </c>
      <c r="Q234" s="324">
        <v>4.6383599999999996</v>
      </c>
      <c r="R234" s="325">
        <v>16.908810000000003</v>
      </c>
      <c r="S234" s="7"/>
      <c r="T234" s="7"/>
      <c r="U234" s="7"/>
      <c r="V234" s="7"/>
      <c r="W234" s="7"/>
      <c r="X234" s="7"/>
      <c r="Y234" s="7"/>
      <c r="Z234" s="7"/>
      <c r="AA234" s="7"/>
      <c r="AB234" s="7"/>
    </row>
    <row r="235" spans="1:28" s="295" customFormat="1">
      <c r="A235" s="321"/>
      <c r="B235" s="321"/>
      <c r="C235" s="321"/>
      <c r="D235" s="321"/>
      <c r="E235" s="322">
        <v>215</v>
      </c>
      <c r="F235" s="323">
        <v>37300.303679999997</v>
      </c>
      <c r="G235" s="324">
        <v>46919.408040000002</v>
      </c>
      <c r="H235" s="324">
        <v>84219.711719999992</v>
      </c>
      <c r="I235" s="324">
        <v>116914.62568000001</v>
      </c>
      <c r="J235" s="324">
        <v>95375.167409999995</v>
      </c>
      <c r="K235" s="324">
        <v>212289.79308999999</v>
      </c>
      <c r="L235" s="324">
        <v>3027.1818699999999</v>
      </c>
      <c r="M235" s="324">
        <v>2414.5129300000003</v>
      </c>
      <c r="N235" s="324">
        <v>5441.6948000000002</v>
      </c>
      <c r="O235" s="324">
        <v>301951.19961000001</v>
      </c>
      <c r="P235" s="324">
        <v>55.494999999999997</v>
      </c>
      <c r="Q235" s="324">
        <v>41.193280000000001</v>
      </c>
      <c r="R235" s="325">
        <v>96.688279999999992</v>
      </c>
      <c r="S235" s="7"/>
      <c r="T235" s="7"/>
      <c r="U235" s="7"/>
      <c r="V235" s="7"/>
      <c r="W235" s="7"/>
      <c r="X235" s="7"/>
      <c r="Y235" s="7"/>
      <c r="Z235" s="7"/>
      <c r="AA235" s="7"/>
      <c r="AB235" s="7"/>
    </row>
    <row r="236" spans="1:28" s="295" customFormat="1">
      <c r="A236" s="321"/>
      <c r="B236" s="321"/>
      <c r="C236" s="321"/>
      <c r="D236" s="321"/>
      <c r="E236" s="322">
        <v>296</v>
      </c>
      <c r="F236" s="323">
        <v>241554.20902000001</v>
      </c>
      <c r="G236" s="324">
        <v>362134.24144999997</v>
      </c>
      <c r="H236" s="324">
        <v>603688.45047000004</v>
      </c>
      <c r="I236" s="324">
        <v>113632.21445999999</v>
      </c>
      <c r="J236" s="324">
        <v>209166.20843999999</v>
      </c>
      <c r="K236" s="324">
        <v>322798.42290000001</v>
      </c>
      <c r="L236" s="324">
        <v>6496.69236</v>
      </c>
      <c r="M236" s="324">
        <v>5903.1658600000001</v>
      </c>
      <c r="N236" s="324">
        <v>12399.85822</v>
      </c>
      <c r="O236" s="324">
        <v>938886.73158999998</v>
      </c>
      <c r="P236" s="324">
        <v>1350.8435900000002</v>
      </c>
      <c r="Q236" s="324">
        <v>499.16116</v>
      </c>
      <c r="R236" s="325">
        <v>1850.0047500000001</v>
      </c>
      <c r="S236" s="7"/>
      <c r="T236" s="7"/>
      <c r="U236" s="7"/>
      <c r="V236" s="7"/>
      <c r="W236" s="7"/>
      <c r="X236" s="7"/>
      <c r="Y236" s="7"/>
      <c r="Z236" s="7"/>
      <c r="AA236" s="7"/>
      <c r="AB236" s="7"/>
    </row>
    <row r="237" spans="1:28" s="295" customFormat="1">
      <c r="A237" s="321"/>
      <c r="B237" s="321"/>
      <c r="C237" s="321"/>
      <c r="D237" s="321"/>
      <c r="E237" s="322">
        <v>303</v>
      </c>
      <c r="F237" s="323">
        <v>90720.416859999998</v>
      </c>
      <c r="G237" s="324">
        <v>71979.973030000008</v>
      </c>
      <c r="H237" s="324">
        <v>162700.38988999999</v>
      </c>
      <c r="I237" s="324">
        <v>168761.67730000001</v>
      </c>
      <c r="J237" s="324">
        <v>188499.57766000001</v>
      </c>
      <c r="K237" s="324">
        <v>357261.25495999999</v>
      </c>
      <c r="L237" s="324">
        <v>4167.5955100000001</v>
      </c>
      <c r="M237" s="324">
        <v>8647.1054600000007</v>
      </c>
      <c r="N237" s="324">
        <v>12814.70097</v>
      </c>
      <c r="O237" s="324">
        <v>532776.34582000005</v>
      </c>
      <c r="P237" s="324">
        <v>54.554790000000004</v>
      </c>
      <c r="Q237" s="324">
        <v>61.345570000000002</v>
      </c>
      <c r="R237" s="325">
        <v>115.90036000000001</v>
      </c>
      <c r="S237" s="7"/>
      <c r="T237" s="7"/>
      <c r="U237" s="7"/>
      <c r="V237" s="7"/>
      <c r="W237" s="7"/>
      <c r="X237" s="7"/>
      <c r="Y237" s="7"/>
      <c r="Z237" s="7"/>
      <c r="AA237" s="7"/>
      <c r="AB237" s="7"/>
    </row>
    <row r="238" spans="1:28" s="295" customFormat="1">
      <c r="A238" s="321"/>
      <c r="B238" s="321"/>
      <c r="C238" s="321"/>
      <c r="D238" s="321"/>
      <c r="E238" s="322">
        <v>420</v>
      </c>
      <c r="F238" s="323">
        <v>40870.196240000005</v>
      </c>
      <c r="G238" s="324">
        <v>45066.135090000003</v>
      </c>
      <c r="H238" s="324">
        <v>85936.331330000001</v>
      </c>
      <c r="I238" s="324">
        <v>62109.52547</v>
      </c>
      <c r="J238" s="324">
        <v>107299.64754000001</v>
      </c>
      <c r="K238" s="324">
        <v>169409.17301</v>
      </c>
      <c r="L238" s="324">
        <v>4721.4678400000003</v>
      </c>
      <c r="M238" s="324">
        <v>3364.55764</v>
      </c>
      <c r="N238" s="324">
        <v>8086.0254800000002</v>
      </c>
      <c r="O238" s="324">
        <v>263431.52982</v>
      </c>
      <c r="P238" s="324">
        <v>33.824480000000001</v>
      </c>
      <c r="Q238" s="324">
        <v>104.43919</v>
      </c>
      <c r="R238" s="325">
        <v>138.26367000000002</v>
      </c>
      <c r="S238" s="7"/>
      <c r="T238" s="7"/>
      <c r="U238" s="7"/>
      <c r="V238" s="7"/>
      <c r="W238" s="7"/>
      <c r="X238" s="7"/>
      <c r="Y238" s="7"/>
      <c r="Z238" s="7"/>
      <c r="AA238" s="7"/>
      <c r="AB238" s="7"/>
    </row>
    <row r="239" spans="1:28" s="295" customFormat="1">
      <c r="A239" s="321"/>
      <c r="B239" s="321"/>
      <c r="C239" s="321"/>
      <c r="D239" s="321"/>
      <c r="E239" s="322">
        <v>446</v>
      </c>
      <c r="F239" s="323">
        <v>37633.073109999998</v>
      </c>
      <c r="G239" s="324">
        <v>39043.479249999997</v>
      </c>
      <c r="H239" s="324">
        <v>76676.552360000001</v>
      </c>
      <c r="I239" s="324">
        <v>67926.347659999999</v>
      </c>
      <c r="J239" s="324">
        <v>91279.223510000011</v>
      </c>
      <c r="K239" s="324">
        <v>159205.57116999998</v>
      </c>
      <c r="L239" s="324">
        <v>1191.3967299999999</v>
      </c>
      <c r="M239" s="324">
        <v>1806.8462</v>
      </c>
      <c r="N239" s="324">
        <v>2998.2429300000003</v>
      </c>
      <c r="O239" s="324">
        <v>238880.36646000002</v>
      </c>
      <c r="P239" s="324">
        <v>21.24579</v>
      </c>
      <c r="Q239" s="324">
        <v>29.236249999999998</v>
      </c>
      <c r="R239" s="325">
        <v>50.482039999999998</v>
      </c>
      <c r="S239" s="7"/>
      <c r="T239" s="7"/>
      <c r="U239" s="7"/>
      <c r="V239" s="7"/>
      <c r="W239" s="7"/>
      <c r="X239" s="7"/>
      <c r="Y239" s="7"/>
      <c r="Z239" s="7"/>
      <c r="AA239" s="7"/>
      <c r="AB239" s="7"/>
    </row>
    <row r="240" spans="1:28" s="295" customFormat="1">
      <c r="A240" s="321"/>
      <c r="B240" s="321"/>
      <c r="C240" s="321"/>
      <c r="D240" s="321"/>
      <c r="E240" s="322">
        <v>477</v>
      </c>
      <c r="F240" s="323">
        <v>20618.665579999997</v>
      </c>
      <c r="G240" s="324">
        <v>5321.6438399999997</v>
      </c>
      <c r="H240" s="324">
        <v>25940.309420000001</v>
      </c>
      <c r="I240" s="324">
        <v>54286.424299999999</v>
      </c>
      <c r="J240" s="324">
        <v>47939.983639999999</v>
      </c>
      <c r="K240" s="324">
        <v>102226.40794</v>
      </c>
      <c r="L240" s="324">
        <v>1970.9152199999999</v>
      </c>
      <c r="M240" s="324">
        <v>830.32716000000005</v>
      </c>
      <c r="N240" s="324">
        <v>2801.2423799999997</v>
      </c>
      <c r="O240" s="324">
        <v>130967.95973999999</v>
      </c>
      <c r="P240" s="324">
        <v>10.238160000000001</v>
      </c>
      <c r="Q240" s="324">
        <v>33.73733</v>
      </c>
      <c r="R240" s="325">
        <v>43.975490000000001</v>
      </c>
      <c r="S240" s="7"/>
      <c r="T240" s="7"/>
      <c r="U240" s="7"/>
      <c r="V240" s="7"/>
      <c r="W240" s="7"/>
      <c r="X240" s="7"/>
      <c r="Y240" s="7"/>
      <c r="Z240" s="7"/>
      <c r="AA240" s="7"/>
      <c r="AB240" s="7"/>
    </row>
    <row r="241" spans="1:28" s="295" customFormat="1">
      <c r="A241" s="321"/>
      <c r="B241" s="321"/>
      <c r="C241" s="321"/>
      <c r="D241" s="321"/>
      <c r="E241" s="322">
        <v>481</v>
      </c>
      <c r="F241" s="323">
        <v>42334.079709999998</v>
      </c>
      <c r="G241" s="324">
        <v>39072.447850000004</v>
      </c>
      <c r="H241" s="324">
        <v>81406.527560000002</v>
      </c>
      <c r="I241" s="324">
        <v>79879.612500000003</v>
      </c>
      <c r="J241" s="324">
        <v>84673.211569999999</v>
      </c>
      <c r="K241" s="324">
        <v>164552.82407</v>
      </c>
      <c r="L241" s="324">
        <v>2012.74701</v>
      </c>
      <c r="M241" s="324">
        <v>1347.95714</v>
      </c>
      <c r="N241" s="324">
        <v>3360.70415</v>
      </c>
      <c r="O241" s="324">
        <v>249320.05578</v>
      </c>
      <c r="P241" s="324">
        <v>14.77351</v>
      </c>
      <c r="Q241" s="324">
        <v>11.74621</v>
      </c>
      <c r="R241" s="325">
        <v>26.51972</v>
      </c>
      <c r="S241" s="7"/>
      <c r="T241" s="7"/>
      <c r="U241" s="7"/>
      <c r="V241" s="7"/>
      <c r="W241" s="7"/>
      <c r="X241" s="7"/>
      <c r="Y241" s="7"/>
      <c r="Z241" s="7"/>
      <c r="AA241" s="7"/>
      <c r="AB241" s="7"/>
    </row>
    <row r="242" spans="1:28" s="295" customFormat="1">
      <c r="A242" s="321"/>
      <c r="B242" s="321"/>
      <c r="C242" s="321"/>
      <c r="D242" s="321"/>
      <c r="E242" s="322">
        <v>521</v>
      </c>
      <c r="F242" s="323">
        <v>24698.499969999997</v>
      </c>
      <c r="G242" s="324">
        <v>13786.356689999999</v>
      </c>
      <c r="H242" s="324">
        <v>38484.856659999998</v>
      </c>
      <c r="I242" s="324">
        <v>42001.470430000001</v>
      </c>
      <c r="J242" s="324">
        <v>58616.652399999999</v>
      </c>
      <c r="K242" s="324">
        <v>100618.12282999999</v>
      </c>
      <c r="L242" s="324">
        <v>906.79943000000003</v>
      </c>
      <c r="M242" s="324">
        <v>1075.4884999999999</v>
      </c>
      <c r="N242" s="324">
        <v>1982.28793</v>
      </c>
      <c r="O242" s="324">
        <v>141085.26741999999</v>
      </c>
      <c r="P242" s="324">
        <v>1.9621</v>
      </c>
      <c r="Q242" s="324">
        <v>8.8854799999999994</v>
      </c>
      <c r="R242" s="325">
        <v>10.847580000000001</v>
      </c>
      <c r="S242" s="7"/>
      <c r="T242" s="7"/>
      <c r="U242" s="7"/>
      <c r="V242" s="7"/>
      <c r="W242" s="7"/>
      <c r="X242" s="7"/>
      <c r="Y242" s="7"/>
      <c r="Z242" s="7"/>
      <c r="AA242" s="7"/>
      <c r="AB242" s="7"/>
    </row>
    <row r="243" spans="1:28" s="295" customFormat="1">
      <c r="A243" s="321"/>
      <c r="B243" s="321"/>
      <c r="C243" s="321"/>
      <c r="D243" s="321"/>
      <c r="E243" s="322">
        <v>542</v>
      </c>
      <c r="F243" s="323">
        <v>18793.66819</v>
      </c>
      <c r="G243" s="324">
        <v>5909.2490800000005</v>
      </c>
      <c r="H243" s="324">
        <v>24702.917269999998</v>
      </c>
      <c r="I243" s="324">
        <v>76706.741209999993</v>
      </c>
      <c r="J243" s="324">
        <v>45958.382770000004</v>
      </c>
      <c r="K243" s="324">
        <v>122665.12398</v>
      </c>
      <c r="L243" s="324">
        <v>1003.46771</v>
      </c>
      <c r="M243" s="324">
        <v>369.83539000000002</v>
      </c>
      <c r="N243" s="324">
        <v>1373.3031000000001</v>
      </c>
      <c r="O243" s="324">
        <v>148741.34435</v>
      </c>
      <c r="P243" s="324">
        <v>11.555350000000001</v>
      </c>
      <c r="Q243" s="324">
        <v>3.59</v>
      </c>
      <c r="R243" s="325">
        <v>15.145350000000001</v>
      </c>
      <c r="S243" s="7"/>
      <c r="T243" s="7"/>
      <c r="U243" s="7"/>
      <c r="V243" s="7"/>
      <c r="W243" s="7"/>
      <c r="X243" s="7"/>
      <c r="Y243" s="7"/>
      <c r="Z243" s="7"/>
      <c r="AA243" s="7"/>
      <c r="AB243" s="7"/>
    </row>
    <row r="244" spans="1:28" s="295" customFormat="1">
      <c r="A244" s="321"/>
      <c r="B244" s="321"/>
      <c r="C244" s="321"/>
      <c r="D244" s="321"/>
      <c r="E244" s="322">
        <v>551</v>
      </c>
      <c r="F244" s="323">
        <v>503.90688</v>
      </c>
      <c r="G244" s="324">
        <v>5206.4593800000002</v>
      </c>
      <c r="H244" s="324">
        <v>5710.3662599999998</v>
      </c>
      <c r="I244" s="324">
        <v>26237.74958</v>
      </c>
      <c r="J244" s="324">
        <v>55642.944729999996</v>
      </c>
      <c r="K244" s="324">
        <v>81880.694310000006</v>
      </c>
      <c r="L244" s="324">
        <v>27713.623889999999</v>
      </c>
      <c r="M244" s="324">
        <v>71069.998730000007</v>
      </c>
      <c r="N244" s="324">
        <v>98783.622620000009</v>
      </c>
      <c r="O244" s="324">
        <v>186374.68319000001</v>
      </c>
      <c r="P244" s="324">
        <v>1.0019999999999999E-2</v>
      </c>
      <c r="Q244" s="324">
        <v>0.50448000000000004</v>
      </c>
      <c r="R244" s="325">
        <v>0.51449999999999996</v>
      </c>
      <c r="S244" s="7"/>
      <c r="T244" s="7"/>
      <c r="U244" s="7"/>
      <c r="V244" s="7"/>
      <c r="W244" s="7"/>
      <c r="X244" s="7"/>
      <c r="Y244" s="7"/>
      <c r="Z244" s="7"/>
      <c r="AA244" s="7"/>
      <c r="AB244" s="7"/>
    </row>
    <row r="245" spans="1:28" s="295" customFormat="1">
      <c r="A245" s="321"/>
      <c r="B245" s="321"/>
      <c r="C245" s="321"/>
      <c r="D245" s="321"/>
      <c r="E245" s="322">
        <v>558</v>
      </c>
      <c r="F245" s="323">
        <v>8148.3601699999999</v>
      </c>
      <c r="G245" s="324">
        <v>29660.034090000001</v>
      </c>
      <c r="H245" s="324">
        <v>37808.394260000001</v>
      </c>
      <c r="I245" s="324">
        <v>15417.746070000001</v>
      </c>
      <c r="J245" s="324">
        <v>137262.58950999999</v>
      </c>
      <c r="K245" s="324">
        <v>152680.33558000001</v>
      </c>
      <c r="L245" s="324">
        <v>73309.680340000006</v>
      </c>
      <c r="M245" s="324">
        <v>235366.75954</v>
      </c>
      <c r="N245" s="324">
        <v>308676.43988000002</v>
      </c>
      <c r="O245" s="324">
        <v>499165.16972000001</v>
      </c>
      <c r="P245" s="324">
        <v>0.26700999999999997</v>
      </c>
      <c r="Q245" s="324">
        <v>0.47149999999999997</v>
      </c>
      <c r="R245" s="325">
        <v>0.73851</v>
      </c>
      <c r="S245" s="7"/>
      <c r="T245" s="7"/>
      <c r="U245" s="7"/>
      <c r="V245" s="7"/>
      <c r="W245" s="7"/>
      <c r="X245" s="7"/>
      <c r="Y245" s="7"/>
      <c r="Z245" s="7"/>
      <c r="AA245" s="7"/>
      <c r="AB245" s="7"/>
    </row>
    <row r="246" spans="1:28" s="295" customFormat="1">
      <c r="A246" s="321"/>
      <c r="B246" s="321"/>
      <c r="C246" s="321"/>
      <c r="D246" s="321"/>
      <c r="E246" s="322">
        <v>580</v>
      </c>
      <c r="F246" s="323">
        <v>34771.148289999997</v>
      </c>
      <c r="G246" s="324">
        <v>20815.642879999999</v>
      </c>
      <c r="H246" s="324">
        <v>55586.791170000004</v>
      </c>
      <c r="I246" s="324">
        <v>85972.487110000002</v>
      </c>
      <c r="J246" s="324">
        <v>122898.98903</v>
      </c>
      <c r="K246" s="324">
        <v>208871.47613999998</v>
      </c>
      <c r="L246" s="324">
        <v>53426.620289999999</v>
      </c>
      <c r="M246" s="324">
        <v>56493.133999999998</v>
      </c>
      <c r="N246" s="324">
        <v>109919.75429000001</v>
      </c>
      <c r="O246" s="324">
        <v>374378.02160000004</v>
      </c>
      <c r="P246" s="324">
        <v>15.571950000000001</v>
      </c>
      <c r="Q246" s="324">
        <v>14.217420000000001</v>
      </c>
      <c r="R246" s="325">
        <v>29.789369999999998</v>
      </c>
      <c r="S246" s="7"/>
      <c r="T246" s="7"/>
      <c r="U246" s="7"/>
      <c r="V246" s="7"/>
      <c r="W246" s="7"/>
      <c r="X246" s="7"/>
      <c r="Y246" s="7"/>
      <c r="Z246" s="7"/>
      <c r="AA246" s="7"/>
      <c r="AB246" s="7"/>
    </row>
    <row r="247" spans="1:28" s="295" customFormat="1">
      <c r="A247" s="321"/>
      <c r="B247" s="321"/>
      <c r="C247" s="321"/>
      <c r="D247" s="316" t="s">
        <v>88</v>
      </c>
      <c r="E247" s="317">
        <v>291</v>
      </c>
      <c r="F247" s="318">
        <v>22564.260879999998</v>
      </c>
      <c r="G247" s="319">
        <v>7092.7790199999999</v>
      </c>
      <c r="H247" s="319">
        <v>29657.0399</v>
      </c>
      <c r="I247" s="319">
        <v>71233.80485</v>
      </c>
      <c r="J247" s="319">
        <v>14596.49584</v>
      </c>
      <c r="K247" s="319">
        <v>85830.300690000004</v>
      </c>
      <c r="L247" s="319">
        <v>2499.9507899999999</v>
      </c>
      <c r="M247" s="319">
        <v>792.14913000000001</v>
      </c>
      <c r="N247" s="319">
        <v>3292.0999200000001</v>
      </c>
      <c r="O247" s="319">
        <v>118779.44051</v>
      </c>
      <c r="P247" s="319">
        <v>15.907770000000001</v>
      </c>
      <c r="Q247" s="319">
        <v>8.6631599999999995</v>
      </c>
      <c r="R247" s="320">
        <v>24.570930000000001</v>
      </c>
      <c r="S247" s="7"/>
      <c r="T247" s="7"/>
      <c r="U247" s="7"/>
      <c r="V247" s="7"/>
      <c r="W247" s="7"/>
      <c r="X247" s="7"/>
      <c r="Y247" s="7"/>
      <c r="Z247" s="7"/>
      <c r="AA247" s="7"/>
      <c r="AB247" s="7"/>
    </row>
    <row r="248" spans="1:28" s="295" customFormat="1">
      <c r="A248" s="321"/>
      <c r="B248" s="321"/>
      <c r="C248" s="321"/>
      <c r="D248" s="321"/>
      <c r="E248" s="322">
        <v>378</v>
      </c>
      <c r="F248" s="323">
        <v>44842.68806</v>
      </c>
      <c r="G248" s="324">
        <v>16486.636849999999</v>
      </c>
      <c r="H248" s="324">
        <v>61329.324909999996</v>
      </c>
      <c r="I248" s="324">
        <v>115947.03351000001</v>
      </c>
      <c r="J248" s="324">
        <v>29874.105070000001</v>
      </c>
      <c r="K248" s="324">
        <v>145821.13858</v>
      </c>
      <c r="L248" s="324">
        <v>2114.4779700000004</v>
      </c>
      <c r="M248" s="324">
        <v>515.28928999999994</v>
      </c>
      <c r="N248" s="324">
        <v>2629.7672599999996</v>
      </c>
      <c r="O248" s="324">
        <v>209780.23074999999</v>
      </c>
      <c r="P248" s="324">
        <v>26.859389999999998</v>
      </c>
      <c r="Q248" s="324">
        <v>15.265270000000001</v>
      </c>
      <c r="R248" s="325">
        <v>42.124660000000006</v>
      </c>
      <c r="S248" s="7"/>
      <c r="T248" s="7"/>
      <c r="U248" s="7"/>
      <c r="V248" s="7"/>
      <c r="W248" s="7"/>
      <c r="X248" s="7"/>
      <c r="Y248" s="7"/>
      <c r="Z248" s="7"/>
      <c r="AA248" s="7"/>
      <c r="AB248" s="7"/>
    </row>
    <row r="249" spans="1:28" s="295" customFormat="1">
      <c r="A249" s="321"/>
      <c r="B249" s="321"/>
      <c r="C249" s="321"/>
      <c r="D249" s="321"/>
      <c r="E249" s="322">
        <v>391</v>
      </c>
      <c r="F249" s="323">
        <v>33443.693699999996</v>
      </c>
      <c r="G249" s="324">
        <v>8434.0048599999991</v>
      </c>
      <c r="H249" s="324">
        <v>41877.698560000004</v>
      </c>
      <c r="I249" s="324">
        <v>165715.4675</v>
      </c>
      <c r="J249" s="324">
        <v>29560.971870000001</v>
      </c>
      <c r="K249" s="324">
        <v>195276.43937000001</v>
      </c>
      <c r="L249" s="324">
        <v>6683.50479</v>
      </c>
      <c r="M249" s="324">
        <v>678.44094999999993</v>
      </c>
      <c r="N249" s="324">
        <v>7361.9457400000001</v>
      </c>
      <c r="O249" s="324">
        <v>244516.08366999999</v>
      </c>
      <c r="P249" s="324">
        <v>20.704129999999999</v>
      </c>
      <c r="Q249" s="324">
        <v>4.1555400000000002</v>
      </c>
      <c r="R249" s="325">
        <v>24.859669999999998</v>
      </c>
      <c r="S249" s="7"/>
      <c r="T249" s="7"/>
      <c r="U249" s="7"/>
      <c r="V249" s="7"/>
      <c r="W249" s="7"/>
      <c r="X249" s="7"/>
      <c r="Y249" s="7"/>
      <c r="Z249" s="7"/>
      <c r="AA249" s="7"/>
      <c r="AB249" s="7"/>
    </row>
    <row r="250" spans="1:28" s="295" customFormat="1">
      <c r="A250" s="321"/>
      <c r="B250" s="321"/>
      <c r="C250" s="321"/>
      <c r="D250" s="321"/>
      <c r="E250" s="322">
        <v>545</v>
      </c>
      <c r="F250" s="323">
        <v>27118.324820000002</v>
      </c>
      <c r="G250" s="324">
        <v>5938.85401</v>
      </c>
      <c r="H250" s="324">
        <v>33057.178829999997</v>
      </c>
      <c r="I250" s="324">
        <v>109484.03148999999</v>
      </c>
      <c r="J250" s="324">
        <v>22977.447640000002</v>
      </c>
      <c r="K250" s="324">
        <v>132461.47912999999</v>
      </c>
      <c r="L250" s="324">
        <v>3676.21335</v>
      </c>
      <c r="M250" s="324">
        <v>1186.0634700000001</v>
      </c>
      <c r="N250" s="324">
        <v>4862.27682</v>
      </c>
      <c r="O250" s="324">
        <v>170380.93478000001</v>
      </c>
      <c r="P250" s="324">
        <v>15.800870000000002</v>
      </c>
      <c r="Q250" s="324">
        <v>10.781370000000001</v>
      </c>
      <c r="R250" s="325">
        <v>26.582240000000002</v>
      </c>
      <c r="S250" s="7"/>
      <c r="T250" s="7"/>
      <c r="U250" s="7"/>
      <c r="V250" s="7"/>
      <c r="W250" s="7"/>
      <c r="X250" s="7"/>
      <c r="Y250" s="7"/>
      <c r="Z250" s="7"/>
      <c r="AA250" s="7"/>
      <c r="AB250" s="7"/>
    </row>
    <row r="251" spans="1:28" s="295" customFormat="1">
      <c r="A251" s="321"/>
      <c r="B251" s="321"/>
      <c r="C251" s="321"/>
      <c r="D251" s="316" t="s">
        <v>256</v>
      </c>
      <c r="E251" s="317">
        <v>350</v>
      </c>
      <c r="F251" s="318">
        <v>32646.726440000002</v>
      </c>
      <c r="G251" s="319">
        <v>9672.8498800000016</v>
      </c>
      <c r="H251" s="319">
        <v>42319.57632</v>
      </c>
      <c r="I251" s="319">
        <v>125311.22359000001</v>
      </c>
      <c r="J251" s="319">
        <v>33611.56654</v>
      </c>
      <c r="K251" s="319">
        <v>158922.79013000001</v>
      </c>
      <c r="L251" s="319">
        <v>4265.79871</v>
      </c>
      <c r="M251" s="319">
        <v>1283.8338100000001</v>
      </c>
      <c r="N251" s="319">
        <v>5549.6325199999992</v>
      </c>
      <c r="O251" s="319">
        <v>206791.99896999999</v>
      </c>
      <c r="P251" s="319">
        <v>56.802519999999994</v>
      </c>
      <c r="Q251" s="319">
        <v>17.81195</v>
      </c>
      <c r="R251" s="320">
        <v>74.614469999999997</v>
      </c>
      <c r="S251" s="7"/>
      <c r="T251" s="7"/>
      <c r="U251" s="7"/>
      <c r="V251" s="7"/>
      <c r="W251" s="7"/>
      <c r="X251" s="7"/>
      <c r="Y251" s="7"/>
      <c r="Z251" s="7"/>
      <c r="AA251" s="7"/>
      <c r="AB251" s="7"/>
    </row>
    <row r="252" spans="1:28" s="295" customFormat="1">
      <c r="A252" s="321"/>
      <c r="B252" s="321"/>
      <c r="C252" s="321"/>
      <c r="D252" s="321"/>
      <c r="E252" s="322">
        <v>688</v>
      </c>
      <c r="F252" s="323">
        <v>9552.9111799999991</v>
      </c>
      <c r="G252" s="324">
        <v>1370.4922099999999</v>
      </c>
      <c r="H252" s="324">
        <v>10923.403390000001</v>
      </c>
      <c r="I252" s="324">
        <v>77896.545790000004</v>
      </c>
      <c r="J252" s="324">
        <v>15602.89185</v>
      </c>
      <c r="K252" s="324">
        <v>93499.437640000004</v>
      </c>
      <c r="L252" s="324">
        <v>2463.2725499999997</v>
      </c>
      <c r="M252" s="324">
        <v>95.872710000000012</v>
      </c>
      <c r="N252" s="324">
        <v>2559.1452599999998</v>
      </c>
      <c r="O252" s="324">
        <v>106981.98629</v>
      </c>
      <c r="P252" s="324">
        <v>4.4315699999999998</v>
      </c>
      <c r="Q252" s="324">
        <v>1.43249</v>
      </c>
      <c r="R252" s="325">
        <v>5.8640600000000003</v>
      </c>
      <c r="S252" s="7"/>
      <c r="T252" s="7"/>
      <c r="U252" s="7"/>
      <c r="V252" s="7"/>
      <c r="W252" s="7"/>
      <c r="X252" s="7"/>
      <c r="Y252" s="7"/>
      <c r="Z252" s="7"/>
      <c r="AA252" s="7"/>
      <c r="AB252" s="7"/>
    </row>
    <row r="253" spans="1:28" s="295" customFormat="1">
      <c r="A253" s="321"/>
      <c r="B253" s="321"/>
      <c r="C253" s="321"/>
      <c r="D253" s="316" t="s">
        <v>79</v>
      </c>
      <c r="E253" s="317">
        <v>338</v>
      </c>
      <c r="F253" s="318">
        <v>76499.487030000004</v>
      </c>
      <c r="G253" s="319">
        <v>62334.192729999995</v>
      </c>
      <c r="H253" s="319">
        <v>138833.67976</v>
      </c>
      <c r="I253" s="319">
        <v>251416.97952000002</v>
      </c>
      <c r="J253" s="319">
        <v>96778.417579999994</v>
      </c>
      <c r="K253" s="319">
        <v>348195.3971</v>
      </c>
      <c r="L253" s="319">
        <v>7573.9684000000007</v>
      </c>
      <c r="M253" s="319">
        <v>3386.3749400000002</v>
      </c>
      <c r="N253" s="319">
        <v>10960.343339999999</v>
      </c>
      <c r="O253" s="319">
        <v>497989.42019999999</v>
      </c>
      <c r="P253" s="319">
        <v>70.706339999999997</v>
      </c>
      <c r="Q253" s="319">
        <v>36.474359999999997</v>
      </c>
      <c r="R253" s="320">
        <v>107.1807</v>
      </c>
      <c r="S253" s="7"/>
      <c r="T253" s="7"/>
      <c r="U253" s="7"/>
      <c r="V253" s="7"/>
      <c r="W253" s="7"/>
      <c r="X253" s="7"/>
      <c r="Y253" s="7"/>
      <c r="Z253" s="7"/>
      <c r="AA253" s="7"/>
      <c r="AB253" s="7"/>
    </row>
    <row r="254" spans="1:28" s="295" customFormat="1">
      <c r="A254" s="321"/>
      <c r="B254" s="321"/>
      <c r="C254" s="321"/>
      <c r="D254" s="321"/>
      <c r="E254" s="322">
        <v>407</v>
      </c>
      <c r="F254" s="323">
        <v>28163.047910000001</v>
      </c>
      <c r="G254" s="324">
        <v>15783.83145</v>
      </c>
      <c r="H254" s="324">
        <v>43946.879359999999</v>
      </c>
      <c r="I254" s="324">
        <v>90904.33159999999</v>
      </c>
      <c r="J254" s="324">
        <v>26003.306170000003</v>
      </c>
      <c r="K254" s="324">
        <v>116907.63777</v>
      </c>
      <c r="L254" s="324">
        <v>2603.1</v>
      </c>
      <c r="M254" s="324">
        <v>2678.2940800000001</v>
      </c>
      <c r="N254" s="324">
        <v>5281.39408</v>
      </c>
      <c r="O254" s="324">
        <v>166135.91121000002</v>
      </c>
      <c r="P254" s="324">
        <v>74.103880000000004</v>
      </c>
      <c r="Q254" s="324">
        <v>3.2117499999999999</v>
      </c>
      <c r="R254" s="325">
        <v>77.315629999999999</v>
      </c>
      <c r="S254" s="7"/>
      <c r="T254" s="7"/>
      <c r="U254" s="7"/>
      <c r="V254" s="7"/>
      <c r="W254" s="7"/>
      <c r="X254" s="7"/>
      <c r="Y254" s="7"/>
      <c r="Z254" s="7"/>
      <c r="AA254" s="7"/>
      <c r="AB254" s="7"/>
    </row>
    <row r="255" spans="1:28" s="295" customFormat="1">
      <c r="A255" s="321"/>
      <c r="B255" s="321"/>
      <c r="C255" s="321"/>
      <c r="D255" s="321"/>
      <c r="E255" s="322">
        <v>510</v>
      </c>
      <c r="F255" s="323">
        <v>26717.68406</v>
      </c>
      <c r="G255" s="324">
        <v>12212.859210000001</v>
      </c>
      <c r="H255" s="324">
        <v>38930.543270000002</v>
      </c>
      <c r="I255" s="324">
        <v>144430.99033999999</v>
      </c>
      <c r="J255" s="324">
        <v>48254.974439999998</v>
      </c>
      <c r="K255" s="324">
        <v>192685.96478000001</v>
      </c>
      <c r="L255" s="324">
        <v>5624.75738</v>
      </c>
      <c r="M255" s="324">
        <v>3378.7120599999998</v>
      </c>
      <c r="N255" s="324">
        <v>9003.4694399999989</v>
      </c>
      <c r="O255" s="324">
        <v>240619.97749000002</v>
      </c>
      <c r="P255" s="324">
        <v>13.556379999999999</v>
      </c>
      <c r="Q255" s="324">
        <v>7.0377900000000002</v>
      </c>
      <c r="R255" s="325">
        <v>20.594169999999998</v>
      </c>
      <c r="S255" s="7"/>
      <c r="T255" s="7"/>
      <c r="U255" s="7"/>
      <c r="V255" s="7"/>
      <c r="W255" s="7"/>
      <c r="X255" s="7"/>
      <c r="Y255" s="7"/>
      <c r="Z255" s="7"/>
      <c r="AA255" s="7"/>
      <c r="AB255" s="7"/>
    </row>
    <row r="256" spans="1:28" s="295" customFormat="1">
      <c r="A256" s="321"/>
      <c r="B256" s="321"/>
      <c r="C256" s="321"/>
      <c r="D256" s="321"/>
      <c r="E256" s="322">
        <v>616</v>
      </c>
      <c r="F256" s="323">
        <v>14747.10303</v>
      </c>
      <c r="G256" s="324">
        <v>4966.8845199999996</v>
      </c>
      <c r="H256" s="324">
        <v>19713.987550000002</v>
      </c>
      <c r="I256" s="324">
        <v>37844.620999999999</v>
      </c>
      <c r="J256" s="324">
        <v>12698.250679999999</v>
      </c>
      <c r="K256" s="324">
        <v>50542.871679999997</v>
      </c>
      <c r="L256" s="324">
        <v>338.74955</v>
      </c>
      <c r="M256" s="324">
        <v>547.31601999999998</v>
      </c>
      <c r="N256" s="324">
        <v>886.06556999999998</v>
      </c>
      <c r="O256" s="324">
        <v>71142.924799999993</v>
      </c>
      <c r="P256" s="324">
        <v>5.3735900000000001</v>
      </c>
      <c r="Q256" s="324">
        <v>1.6836800000000001</v>
      </c>
      <c r="R256" s="325">
        <v>7.0572700000000008</v>
      </c>
      <c r="S256" s="7"/>
      <c r="T256" s="7"/>
      <c r="U256" s="7"/>
      <c r="V256" s="7"/>
      <c r="W256" s="7"/>
      <c r="X256" s="7"/>
      <c r="Y256" s="7"/>
      <c r="Z256" s="7"/>
      <c r="AA256" s="7"/>
      <c r="AB256" s="7"/>
    </row>
    <row r="257" spans="1:28" s="295" customFormat="1">
      <c r="A257" s="321"/>
      <c r="B257" s="321"/>
      <c r="C257" s="321"/>
      <c r="D257" s="316" t="s">
        <v>83</v>
      </c>
      <c r="E257" s="317">
        <v>577</v>
      </c>
      <c r="F257" s="318">
        <v>21776.293719999998</v>
      </c>
      <c r="G257" s="319">
        <v>8704.5527500000007</v>
      </c>
      <c r="H257" s="319">
        <v>30480.84647</v>
      </c>
      <c r="I257" s="319">
        <v>48735.810850000002</v>
      </c>
      <c r="J257" s="319">
        <v>19774.290399999998</v>
      </c>
      <c r="K257" s="319">
        <v>68510.101250000007</v>
      </c>
      <c r="L257" s="319">
        <v>639.82518000000005</v>
      </c>
      <c r="M257" s="319">
        <v>193.44637</v>
      </c>
      <c r="N257" s="319">
        <v>833.27155000000005</v>
      </c>
      <c r="O257" s="319">
        <v>99824.219270000001</v>
      </c>
      <c r="P257" s="319">
        <v>9.2957400000000003</v>
      </c>
      <c r="Q257" s="319">
        <v>10.704649999999999</v>
      </c>
      <c r="R257" s="320">
        <v>20.000389999999999</v>
      </c>
      <c r="S257" s="7"/>
      <c r="T257" s="7"/>
      <c r="U257" s="7"/>
      <c r="V257" s="7"/>
      <c r="W257" s="7"/>
      <c r="X257" s="7"/>
      <c r="Y257" s="7"/>
      <c r="Z257" s="7"/>
      <c r="AA257" s="7"/>
      <c r="AB257" s="7"/>
    </row>
    <row r="258" spans="1:28" s="295" customFormat="1">
      <c r="A258" s="321"/>
      <c r="B258" s="321"/>
      <c r="C258" s="321"/>
      <c r="D258" s="316" t="s">
        <v>55</v>
      </c>
      <c r="E258" s="317">
        <v>166</v>
      </c>
      <c r="F258" s="318">
        <v>44381.525420000005</v>
      </c>
      <c r="G258" s="319">
        <v>29931.00243</v>
      </c>
      <c r="H258" s="319">
        <v>74312.527849999999</v>
      </c>
      <c r="I258" s="319">
        <v>109198.25268000001</v>
      </c>
      <c r="J258" s="319">
        <v>51017.066760000002</v>
      </c>
      <c r="K258" s="319">
        <v>160215.31943999999</v>
      </c>
      <c r="L258" s="319">
        <v>2118.9434999999999</v>
      </c>
      <c r="M258" s="319">
        <v>1706.97514</v>
      </c>
      <c r="N258" s="319">
        <v>3825.9186400000003</v>
      </c>
      <c r="O258" s="319">
        <v>238353.76592999999</v>
      </c>
      <c r="P258" s="319">
        <v>17.359200000000001</v>
      </c>
      <c r="Q258" s="319">
        <v>12.28497</v>
      </c>
      <c r="R258" s="320">
        <v>29.644169999999999</v>
      </c>
      <c r="S258" s="7"/>
      <c r="T258" s="7"/>
      <c r="U258" s="7"/>
      <c r="V258" s="7"/>
      <c r="W258" s="7"/>
      <c r="X258" s="7"/>
      <c r="Y258" s="7"/>
      <c r="Z258" s="7"/>
      <c r="AA258" s="7"/>
      <c r="AB258" s="7"/>
    </row>
    <row r="259" spans="1:28" s="295" customFormat="1">
      <c r="A259" s="321"/>
      <c r="B259" s="321"/>
      <c r="C259" s="321"/>
      <c r="D259" s="321"/>
      <c r="E259" s="322">
        <v>548</v>
      </c>
      <c r="F259" s="323">
        <v>12099.962390000001</v>
      </c>
      <c r="G259" s="324">
        <v>8339.8044800000007</v>
      </c>
      <c r="H259" s="324">
        <v>20439.766869999999</v>
      </c>
      <c r="I259" s="324">
        <v>24952.704149999998</v>
      </c>
      <c r="J259" s="324">
        <v>16603.34446</v>
      </c>
      <c r="K259" s="324">
        <v>41556.048609999998</v>
      </c>
      <c r="L259" s="324">
        <v>211.07731000000001</v>
      </c>
      <c r="M259" s="324">
        <v>96.747990000000001</v>
      </c>
      <c r="N259" s="324">
        <v>307.82529999999997</v>
      </c>
      <c r="O259" s="324">
        <v>62303.640780000002</v>
      </c>
      <c r="P259" s="324">
        <v>8.5377900000000011</v>
      </c>
      <c r="Q259" s="324">
        <v>2.5200399999999998</v>
      </c>
      <c r="R259" s="325">
        <v>11.057829999999999</v>
      </c>
      <c r="S259" s="7"/>
      <c r="T259" s="7"/>
      <c r="U259" s="7"/>
      <c r="V259" s="7"/>
      <c r="W259" s="7"/>
      <c r="X259" s="7"/>
      <c r="Y259" s="7"/>
      <c r="Z259" s="7"/>
      <c r="AA259" s="7"/>
      <c r="AB259" s="7"/>
    </row>
    <row r="260" spans="1:28" s="295" customFormat="1">
      <c r="A260" s="321"/>
      <c r="B260" s="321"/>
      <c r="C260" s="321"/>
      <c r="D260" s="321"/>
      <c r="E260" s="322">
        <v>634</v>
      </c>
      <c r="F260" s="323">
        <v>31902.129059999999</v>
      </c>
      <c r="G260" s="324">
        <v>21069.650799999999</v>
      </c>
      <c r="H260" s="324">
        <v>52971.779860000002</v>
      </c>
      <c r="I260" s="324">
        <v>82121.542849999998</v>
      </c>
      <c r="J260" s="324">
        <v>39479.46097</v>
      </c>
      <c r="K260" s="324">
        <v>121601.00382</v>
      </c>
      <c r="L260" s="324">
        <v>1506.6487500000001</v>
      </c>
      <c r="M260" s="324">
        <v>1375.7547099999999</v>
      </c>
      <c r="N260" s="324">
        <v>2882.40346</v>
      </c>
      <c r="O260" s="324">
        <v>177455.18713999999</v>
      </c>
      <c r="P260" s="324">
        <v>5.9340399999999995</v>
      </c>
      <c r="Q260" s="324">
        <v>5.0143999999999993</v>
      </c>
      <c r="R260" s="325">
        <v>10.94844</v>
      </c>
      <c r="S260" s="7"/>
      <c r="T260" s="7"/>
      <c r="U260" s="7"/>
      <c r="V260" s="7"/>
      <c r="W260" s="7"/>
      <c r="X260" s="7"/>
      <c r="Y260" s="7"/>
      <c r="Z260" s="7"/>
      <c r="AA260" s="7"/>
      <c r="AB260" s="7"/>
    </row>
    <row r="261" spans="1:28" s="295" customFormat="1">
      <c r="A261" s="321"/>
      <c r="B261" s="321"/>
      <c r="C261" s="321"/>
      <c r="D261" s="316" t="s">
        <v>257</v>
      </c>
      <c r="E261" s="317">
        <v>244</v>
      </c>
      <c r="F261" s="318">
        <v>44449.191770000005</v>
      </c>
      <c r="G261" s="319">
        <v>46111.642479999995</v>
      </c>
      <c r="H261" s="319">
        <v>90560.83425</v>
      </c>
      <c r="I261" s="319">
        <v>118533.27606999999</v>
      </c>
      <c r="J261" s="319">
        <v>95861.752810000005</v>
      </c>
      <c r="K261" s="319">
        <v>214395.02888</v>
      </c>
      <c r="L261" s="319">
        <v>3698.4092400000004</v>
      </c>
      <c r="M261" s="319">
        <v>4194.7407000000003</v>
      </c>
      <c r="N261" s="319">
        <v>7893.1499400000002</v>
      </c>
      <c r="O261" s="319">
        <v>312849.01306999999</v>
      </c>
      <c r="P261" s="319">
        <v>19.924109999999999</v>
      </c>
      <c r="Q261" s="319">
        <v>8.0102700000000002</v>
      </c>
      <c r="R261" s="320">
        <v>27.934380000000001</v>
      </c>
      <c r="S261" s="7"/>
      <c r="T261" s="7"/>
      <c r="U261" s="7"/>
      <c r="V261" s="7"/>
      <c r="W261" s="7"/>
      <c r="X261" s="7"/>
      <c r="Y261" s="7"/>
      <c r="Z261" s="7"/>
      <c r="AA261" s="7"/>
      <c r="AB261" s="7"/>
    </row>
    <row r="262" spans="1:28" s="295" customFormat="1">
      <c r="A262" s="321"/>
      <c r="B262" s="321"/>
      <c r="C262" s="321"/>
      <c r="D262" s="321"/>
      <c r="E262" s="322">
        <v>582</v>
      </c>
      <c r="F262" s="323">
        <v>27364.632420000002</v>
      </c>
      <c r="G262" s="324">
        <v>14212.84744</v>
      </c>
      <c r="H262" s="324">
        <v>41577.479859999999</v>
      </c>
      <c r="I262" s="324">
        <v>81048.270069999999</v>
      </c>
      <c r="J262" s="324">
        <v>77994.538549999997</v>
      </c>
      <c r="K262" s="324">
        <v>159042.80862</v>
      </c>
      <c r="L262" s="324">
        <v>1840.0717999999999</v>
      </c>
      <c r="M262" s="324">
        <v>4102.3817200000003</v>
      </c>
      <c r="N262" s="324">
        <v>5942.4535199999991</v>
      </c>
      <c r="O262" s="324">
        <v>206562.742</v>
      </c>
      <c r="P262" s="324">
        <v>10.598510000000001</v>
      </c>
      <c r="Q262" s="324">
        <v>4.2161499999999998</v>
      </c>
      <c r="R262" s="325">
        <v>14.81466</v>
      </c>
      <c r="S262" s="7"/>
      <c r="T262" s="7"/>
      <c r="U262" s="7"/>
      <c r="V262" s="7"/>
      <c r="W262" s="7"/>
      <c r="X262" s="7"/>
      <c r="Y262" s="7"/>
      <c r="Z262" s="7"/>
      <c r="AA262" s="7"/>
      <c r="AB262" s="7"/>
    </row>
    <row r="263" spans="1:28" s="295" customFormat="1">
      <c r="A263" s="321"/>
      <c r="B263" s="321"/>
      <c r="C263" s="321"/>
      <c r="D263" s="316" t="s">
        <v>56</v>
      </c>
      <c r="E263" s="317">
        <v>171</v>
      </c>
      <c r="F263" s="318">
        <v>23345.091530000002</v>
      </c>
      <c r="G263" s="319">
        <v>15437.59052</v>
      </c>
      <c r="H263" s="319">
        <v>38782.682049999996</v>
      </c>
      <c r="I263" s="319">
        <v>54802.195780000002</v>
      </c>
      <c r="J263" s="319">
        <v>30761.321489999998</v>
      </c>
      <c r="K263" s="319">
        <v>85563.517269999997</v>
      </c>
      <c r="L263" s="319">
        <v>1106.7956999999999</v>
      </c>
      <c r="M263" s="319">
        <v>654.94074999999998</v>
      </c>
      <c r="N263" s="319">
        <v>1761.7364499999999</v>
      </c>
      <c r="O263" s="319">
        <v>126107.93577</v>
      </c>
      <c r="P263" s="319">
        <v>34.213850000000001</v>
      </c>
      <c r="Q263" s="319">
        <v>32.616300000000003</v>
      </c>
      <c r="R263" s="320">
        <v>66.830149999999989</v>
      </c>
      <c r="S263" s="7"/>
      <c r="T263" s="7"/>
      <c r="U263" s="7"/>
      <c r="V263" s="7"/>
      <c r="W263" s="7"/>
      <c r="X263" s="7"/>
      <c r="Y263" s="7"/>
      <c r="Z263" s="7"/>
      <c r="AA263" s="7"/>
      <c r="AB263" s="7"/>
    </row>
    <row r="264" spans="1:28" s="295" customFormat="1">
      <c r="A264" s="321"/>
      <c r="B264" s="321"/>
      <c r="C264" s="321"/>
      <c r="D264" s="321"/>
      <c r="E264" s="322">
        <v>380</v>
      </c>
      <c r="F264" s="323">
        <v>39819.859039999996</v>
      </c>
      <c r="G264" s="324">
        <v>30025.147410000001</v>
      </c>
      <c r="H264" s="324">
        <v>69845.006450000001</v>
      </c>
      <c r="I264" s="324">
        <v>102444.17365000001</v>
      </c>
      <c r="J264" s="324">
        <v>53805.964260000001</v>
      </c>
      <c r="K264" s="324">
        <v>156250.13790999999</v>
      </c>
      <c r="L264" s="324">
        <v>1594.99432</v>
      </c>
      <c r="M264" s="324">
        <v>1682.5834199999999</v>
      </c>
      <c r="N264" s="324">
        <v>3277.5777400000002</v>
      </c>
      <c r="O264" s="324">
        <v>229372.72209999998</v>
      </c>
      <c r="P264" s="324">
        <v>15.87893</v>
      </c>
      <c r="Q264" s="324">
        <v>13.57657</v>
      </c>
      <c r="R264" s="325">
        <v>29.455500000000001</v>
      </c>
      <c r="S264" s="7"/>
      <c r="T264" s="7"/>
      <c r="U264" s="7"/>
      <c r="V264" s="7"/>
      <c r="W264" s="7"/>
      <c r="X264" s="7"/>
      <c r="Y264" s="7"/>
      <c r="Z264" s="7"/>
      <c r="AA264" s="7"/>
      <c r="AB264" s="7"/>
    </row>
    <row r="265" spans="1:28" s="295" customFormat="1">
      <c r="A265" s="321"/>
      <c r="B265" s="321"/>
      <c r="C265" s="321"/>
      <c r="D265" s="321"/>
      <c r="E265" s="322">
        <v>395</v>
      </c>
      <c r="F265" s="323">
        <v>2531.0075999999999</v>
      </c>
      <c r="G265" s="324">
        <v>1693.1509599999999</v>
      </c>
      <c r="H265" s="324">
        <v>4224.1585599999999</v>
      </c>
      <c r="I265" s="324">
        <v>17355.410690000001</v>
      </c>
      <c r="J265" s="324">
        <v>57427.42121</v>
      </c>
      <c r="K265" s="324">
        <v>74782.831900000005</v>
      </c>
      <c r="L265" s="324">
        <v>352.19268</v>
      </c>
      <c r="M265" s="324">
        <v>225.47441000000001</v>
      </c>
      <c r="N265" s="324">
        <v>577.66708999999992</v>
      </c>
      <c r="O265" s="324">
        <v>79584.657550000004</v>
      </c>
      <c r="P265" s="324">
        <v>0.31716</v>
      </c>
      <c r="Q265" s="324">
        <v>4.1265700000000001</v>
      </c>
      <c r="R265" s="325">
        <v>4.4437299999999995</v>
      </c>
      <c r="S265" s="7"/>
      <c r="T265" s="7"/>
      <c r="U265" s="7"/>
      <c r="V265" s="7"/>
      <c r="W265" s="7"/>
      <c r="X265" s="7"/>
      <c r="Y265" s="7"/>
      <c r="Z265" s="7"/>
      <c r="AA265" s="7"/>
      <c r="AB265" s="7"/>
    </row>
    <row r="266" spans="1:28" s="295" customFormat="1">
      <c r="A266" s="321"/>
      <c r="B266" s="321"/>
      <c r="C266" s="321"/>
      <c r="D266" s="321"/>
      <c r="E266" s="322">
        <v>524</v>
      </c>
      <c r="F266" s="323">
        <v>30114.3524</v>
      </c>
      <c r="G266" s="324">
        <v>12659.92526</v>
      </c>
      <c r="H266" s="324">
        <v>42774.27766</v>
      </c>
      <c r="I266" s="324">
        <v>83339.748430000007</v>
      </c>
      <c r="J266" s="324">
        <v>39318.713600000003</v>
      </c>
      <c r="K266" s="324">
        <v>122658.46203</v>
      </c>
      <c r="L266" s="324">
        <v>1875.50585</v>
      </c>
      <c r="M266" s="324">
        <v>436.10478999999998</v>
      </c>
      <c r="N266" s="324">
        <v>2311.6106400000003</v>
      </c>
      <c r="O266" s="324">
        <v>167744.35033000002</v>
      </c>
      <c r="P266" s="324">
        <v>11.91611</v>
      </c>
      <c r="Q266" s="324">
        <v>24.269110000000001</v>
      </c>
      <c r="R266" s="325">
        <v>36.185220000000001</v>
      </c>
      <c r="S266" s="7"/>
      <c r="T266" s="7"/>
      <c r="U266" s="7"/>
      <c r="V266" s="7"/>
      <c r="W266" s="7"/>
      <c r="X266" s="7"/>
      <c r="Y266" s="7"/>
      <c r="Z266" s="7"/>
      <c r="AA266" s="7"/>
      <c r="AB266" s="7"/>
    </row>
    <row r="267" spans="1:28" s="295" customFormat="1">
      <c r="A267" s="321"/>
      <c r="B267" s="321"/>
      <c r="C267" s="321"/>
      <c r="D267" s="321"/>
      <c r="E267" s="322">
        <v>527</v>
      </c>
      <c r="F267" s="323">
        <v>13803.024789999999</v>
      </c>
      <c r="G267" s="324">
        <v>15937.314560000001</v>
      </c>
      <c r="H267" s="324">
        <v>29740.339350000002</v>
      </c>
      <c r="I267" s="324">
        <v>78119.322370000009</v>
      </c>
      <c r="J267" s="324">
        <v>36042.04535</v>
      </c>
      <c r="K267" s="324">
        <v>114161.36771999999</v>
      </c>
      <c r="L267" s="324">
        <v>1085.8027</v>
      </c>
      <c r="M267" s="324">
        <v>919.45259999999996</v>
      </c>
      <c r="N267" s="324">
        <v>2005.2553</v>
      </c>
      <c r="O267" s="324">
        <v>145906.96236999999</v>
      </c>
      <c r="P267" s="324">
        <v>26.68507</v>
      </c>
      <c r="Q267" s="324">
        <v>7.2259799999999998</v>
      </c>
      <c r="R267" s="325">
        <v>33.911050000000003</v>
      </c>
      <c r="S267" s="7"/>
      <c r="T267" s="7"/>
      <c r="U267" s="7"/>
      <c r="V267" s="7"/>
      <c r="W267" s="7"/>
      <c r="X267" s="7"/>
      <c r="Y267" s="7"/>
      <c r="Z267" s="7"/>
      <c r="AA267" s="7"/>
      <c r="AB267" s="7"/>
    </row>
    <row r="268" spans="1:28" s="295" customFormat="1">
      <c r="A268" s="321"/>
      <c r="B268" s="321"/>
      <c r="C268" s="321"/>
      <c r="D268" s="321"/>
      <c r="E268" s="322">
        <v>670</v>
      </c>
      <c r="F268" s="323">
        <v>16820.673199999997</v>
      </c>
      <c r="G268" s="324">
        <v>16130.65574</v>
      </c>
      <c r="H268" s="324">
        <v>32951.328939999999</v>
      </c>
      <c r="I268" s="324">
        <v>63201.671289999998</v>
      </c>
      <c r="J268" s="324">
        <v>29546.133120000002</v>
      </c>
      <c r="K268" s="324">
        <v>92747.804409999997</v>
      </c>
      <c r="L268" s="324">
        <v>1644.3355100000001</v>
      </c>
      <c r="M268" s="324">
        <v>506.78692999999998</v>
      </c>
      <c r="N268" s="324">
        <v>2151.1224400000001</v>
      </c>
      <c r="O268" s="324">
        <v>127850.25579000001</v>
      </c>
      <c r="P268" s="324">
        <v>16.082709999999999</v>
      </c>
      <c r="Q268" s="324">
        <v>9.2421100000000003</v>
      </c>
      <c r="R268" s="325">
        <v>25.324819999999999</v>
      </c>
      <c r="S268" s="7"/>
      <c r="T268" s="7"/>
      <c r="U268" s="7"/>
      <c r="V268" s="7"/>
      <c r="W268" s="7"/>
      <c r="X268" s="7"/>
      <c r="Y268" s="7"/>
      <c r="Z268" s="7"/>
      <c r="AA268" s="7"/>
      <c r="AB268" s="7"/>
    </row>
    <row r="269" spans="1:28" s="295" customFormat="1">
      <c r="A269" s="321"/>
      <c r="B269" s="321"/>
      <c r="C269" s="321"/>
      <c r="D269" s="316" t="s">
        <v>258</v>
      </c>
      <c r="E269" s="317">
        <v>198</v>
      </c>
      <c r="F269" s="318">
        <v>57458.098439999994</v>
      </c>
      <c r="G269" s="319">
        <v>26450.427309999999</v>
      </c>
      <c r="H269" s="319">
        <v>83908.525750000001</v>
      </c>
      <c r="I269" s="319">
        <v>103895.98115000001</v>
      </c>
      <c r="J269" s="319">
        <v>57948.807529999998</v>
      </c>
      <c r="K269" s="319">
        <v>161844.78868</v>
      </c>
      <c r="L269" s="319">
        <v>2783.3742499999998</v>
      </c>
      <c r="M269" s="319">
        <v>3009.1415699999998</v>
      </c>
      <c r="N269" s="319">
        <v>5792.5158200000005</v>
      </c>
      <c r="O269" s="319">
        <v>251545.83025</v>
      </c>
      <c r="P269" s="319">
        <v>23.269599999999997</v>
      </c>
      <c r="Q269" s="319">
        <v>3.48936</v>
      </c>
      <c r="R269" s="320">
        <v>26.758959999999998</v>
      </c>
      <c r="S269" s="7"/>
      <c r="T269" s="7"/>
      <c r="U269" s="7"/>
      <c r="V269" s="7"/>
      <c r="W269" s="7"/>
      <c r="X269" s="7"/>
      <c r="Y269" s="7"/>
      <c r="Z269" s="7"/>
      <c r="AA269" s="7"/>
      <c r="AB269" s="7"/>
    </row>
    <row r="270" spans="1:28" s="295" customFormat="1">
      <c r="A270" s="321"/>
      <c r="B270" s="321"/>
      <c r="C270" s="321"/>
      <c r="D270" s="321"/>
      <c r="E270" s="322">
        <v>362</v>
      </c>
      <c r="F270" s="323">
        <v>17938.159789999998</v>
      </c>
      <c r="G270" s="324">
        <v>8474.2122100000015</v>
      </c>
      <c r="H270" s="324">
        <v>26412.371999999999</v>
      </c>
      <c r="I270" s="324">
        <v>42694.029950000004</v>
      </c>
      <c r="J270" s="324">
        <v>9575.1607700000004</v>
      </c>
      <c r="K270" s="324">
        <v>52269.190719999999</v>
      </c>
      <c r="L270" s="324">
        <v>1308.9431599999998</v>
      </c>
      <c r="M270" s="324">
        <v>538.41206999999997</v>
      </c>
      <c r="N270" s="324">
        <v>1847.3552299999999</v>
      </c>
      <c r="O270" s="324">
        <v>80528.917950000003</v>
      </c>
      <c r="P270" s="324">
        <v>7.4058199999999994</v>
      </c>
      <c r="Q270" s="324">
        <v>2.5609000000000002</v>
      </c>
      <c r="R270" s="325">
        <v>9.9667199999999987</v>
      </c>
      <c r="S270" s="7"/>
      <c r="T270" s="7"/>
      <c r="U270" s="7"/>
      <c r="V270" s="7"/>
      <c r="W270" s="7"/>
      <c r="X270" s="7"/>
      <c r="Y270" s="7"/>
      <c r="Z270" s="7"/>
      <c r="AA270" s="7"/>
      <c r="AB270" s="7"/>
    </row>
    <row r="271" spans="1:28" s="295" customFormat="1">
      <c r="A271" s="321"/>
      <c r="B271" s="321"/>
      <c r="C271" s="321"/>
      <c r="D271" s="316" t="s">
        <v>54</v>
      </c>
      <c r="E271" s="317">
        <v>205</v>
      </c>
      <c r="F271" s="318">
        <v>66535.046789999993</v>
      </c>
      <c r="G271" s="319">
        <v>63564.35239</v>
      </c>
      <c r="H271" s="319">
        <v>130099.39918000001</v>
      </c>
      <c r="I271" s="319">
        <v>110984.76448</v>
      </c>
      <c r="J271" s="319">
        <v>106152.29836</v>
      </c>
      <c r="K271" s="319">
        <v>217137.06284</v>
      </c>
      <c r="L271" s="319">
        <v>3353.4549700000002</v>
      </c>
      <c r="M271" s="319">
        <v>1957.90137</v>
      </c>
      <c r="N271" s="319">
        <v>5311.3563400000003</v>
      </c>
      <c r="O271" s="319">
        <v>352547.81836000003</v>
      </c>
      <c r="P271" s="319">
        <v>42.858839999999994</v>
      </c>
      <c r="Q271" s="319">
        <v>13.23658</v>
      </c>
      <c r="R271" s="320">
        <v>56.095419999999997</v>
      </c>
      <c r="S271" s="7"/>
      <c r="T271" s="7"/>
      <c r="U271" s="7"/>
      <c r="V271" s="7"/>
      <c r="W271" s="7"/>
      <c r="X271" s="7"/>
      <c r="Y271" s="7"/>
      <c r="Z271" s="7"/>
      <c r="AA271" s="7"/>
      <c r="AB271" s="7"/>
    </row>
    <row r="272" spans="1:28" s="295" customFormat="1">
      <c r="A272" s="321"/>
      <c r="B272" s="321"/>
      <c r="C272" s="321"/>
      <c r="D272" s="316" t="s">
        <v>78</v>
      </c>
      <c r="E272" s="317">
        <v>448</v>
      </c>
      <c r="F272" s="318">
        <v>18662.74152</v>
      </c>
      <c r="G272" s="319">
        <v>8791.3095299999986</v>
      </c>
      <c r="H272" s="319">
        <v>27454.051050000002</v>
      </c>
      <c r="I272" s="319">
        <v>102753.60843000001</v>
      </c>
      <c r="J272" s="319">
        <v>25706.623629999998</v>
      </c>
      <c r="K272" s="319">
        <v>128460.23206000001</v>
      </c>
      <c r="L272" s="319">
        <v>3295.2350200000001</v>
      </c>
      <c r="M272" s="319">
        <v>3267.5216399999999</v>
      </c>
      <c r="N272" s="319">
        <v>6562.75666</v>
      </c>
      <c r="O272" s="319">
        <v>162477.03977</v>
      </c>
      <c r="P272" s="319">
        <v>7.7148599999999998</v>
      </c>
      <c r="Q272" s="319">
        <v>3.8117899999999998</v>
      </c>
      <c r="R272" s="320">
        <v>11.52665</v>
      </c>
      <c r="S272" s="7"/>
      <c r="T272" s="7"/>
      <c r="U272" s="7"/>
      <c r="V272" s="7"/>
      <c r="W272" s="7"/>
      <c r="X272" s="7"/>
      <c r="Y272" s="7"/>
      <c r="Z272" s="7"/>
      <c r="AA272" s="7"/>
      <c r="AB272" s="7"/>
    </row>
    <row r="273" spans="1:28" s="295" customFormat="1">
      <c r="A273" s="321"/>
      <c r="B273" s="321"/>
      <c r="C273" s="321"/>
      <c r="D273" s="316" t="s">
        <v>259</v>
      </c>
      <c r="E273" s="317">
        <v>517</v>
      </c>
      <c r="F273" s="318">
        <v>64613.16459</v>
      </c>
      <c r="G273" s="319">
        <v>73443.060150000005</v>
      </c>
      <c r="H273" s="319">
        <v>138056.22474000001</v>
      </c>
      <c r="I273" s="319">
        <v>83600.547739999995</v>
      </c>
      <c r="J273" s="319">
        <v>44864.91835</v>
      </c>
      <c r="K273" s="319">
        <v>128465.46609</v>
      </c>
      <c r="L273" s="319">
        <v>2849.6787899999999</v>
      </c>
      <c r="M273" s="319">
        <v>1683.5191499999999</v>
      </c>
      <c r="N273" s="319">
        <v>4533.19794</v>
      </c>
      <c r="O273" s="319">
        <v>271054.88876999996</v>
      </c>
      <c r="P273" s="319">
        <v>41.165239999999997</v>
      </c>
      <c r="Q273" s="319">
        <v>109.1782</v>
      </c>
      <c r="R273" s="320">
        <v>150.34344000000002</v>
      </c>
      <c r="S273" s="7"/>
      <c r="T273" s="7"/>
      <c r="U273" s="7"/>
      <c r="V273" s="7"/>
      <c r="W273" s="7"/>
      <c r="X273" s="7"/>
      <c r="Y273" s="7"/>
      <c r="Z273" s="7"/>
      <c r="AA273" s="7"/>
      <c r="AB273" s="7"/>
    </row>
    <row r="274" spans="1:28" s="295" customFormat="1">
      <c r="A274" s="321"/>
      <c r="B274" s="321"/>
      <c r="C274" s="321"/>
      <c r="D274" s="321"/>
      <c r="E274" s="322">
        <v>590</v>
      </c>
      <c r="F274" s="323">
        <v>57288.586309999999</v>
      </c>
      <c r="G274" s="324">
        <v>28538.577579999997</v>
      </c>
      <c r="H274" s="324">
        <v>85827.163889999996</v>
      </c>
      <c r="I274" s="324">
        <v>99624.364019999994</v>
      </c>
      <c r="J274" s="324">
        <v>74757.910349999991</v>
      </c>
      <c r="K274" s="324">
        <v>174382.27437</v>
      </c>
      <c r="L274" s="324">
        <v>3556.0192599999996</v>
      </c>
      <c r="M274" s="324">
        <v>1688.71416</v>
      </c>
      <c r="N274" s="324">
        <v>5244.7334199999996</v>
      </c>
      <c r="O274" s="324">
        <v>265454.17168000003</v>
      </c>
      <c r="P274" s="324">
        <v>35.522730000000003</v>
      </c>
      <c r="Q274" s="324">
        <v>7.2258800000000001</v>
      </c>
      <c r="R274" s="325">
        <v>42.748609999999999</v>
      </c>
      <c r="S274" s="7"/>
      <c r="T274" s="7"/>
      <c r="U274" s="7"/>
      <c r="V274" s="7"/>
      <c r="W274" s="7"/>
      <c r="X274" s="7"/>
      <c r="Y274" s="7"/>
      <c r="Z274" s="7"/>
      <c r="AA274" s="7"/>
      <c r="AB274" s="7"/>
    </row>
    <row r="275" spans="1:28" s="295" customFormat="1">
      <c r="A275" s="321"/>
      <c r="B275" s="321"/>
      <c r="C275" s="321"/>
      <c r="D275" s="316" t="s">
        <v>72</v>
      </c>
      <c r="E275" s="317">
        <v>217</v>
      </c>
      <c r="F275" s="318">
        <v>110823.78117</v>
      </c>
      <c r="G275" s="319">
        <v>88847.84964</v>
      </c>
      <c r="H275" s="319">
        <v>199671.63081</v>
      </c>
      <c r="I275" s="319">
        <v>170141.42312999998</v>
      </c>
      <c r="J275" s="319">
        <v>103129.72581</v>
      </c>
      <c r="K275" s="319">
        <v>273271.14893999998</v>
      </c>
      <c r="L275" s="319">
        <v>3288.8122200000003</v>
      </c>
      <c r="M275" s="319">
        <v>3087.2189399999997</v>
      </c>
      <c r="N275" s="319">
        <v>6376.0311600000005</v>
      </c>
      <c r="O275" s="319">
        <v>479318.81091</v>
      </c>
      <c r="P275" s="319">
        <v>318.28034000000002</v>
      </c>
      <c r="Q275" s="319">
        <v>24.106529999999999</v>
      </c>
      <c r="R275" s="320">
        <v>342.38686999999999</v>
      </c>
      <c r="S275" s="7"/>
      <c r="T275" s="7"/>
      <c r="U275" s="7"/>
      <c r="V275" s="7"/>
      <c r="W275" s="7"/>
      <c r="X275" s="7"/>
      <c r="Y275" s="7"/>
      <c r="Z275" s="7"/>
      <c r="AA275" s="7"/>
      <c r="AB275" s="7"/>
    </row>
    <row r="276" spans="1:28" s="295" customFormat="1">
      <c r="A276" s="321"/>
      <c r="B276" s="321"/>
      <c r="C276" s="321"/>
      <c r="D276" s="321"/>
      <c r="E276" s="322">
        <v>525</v>
      </c>
      <c r="F276" s="323">
        <v>61220.866499999996</v>
      </c>
      <c r="G276" s="324">
        <v>98619.024749999997</v>
      </c>
      <c r="H276" s="324">
        <v>159839.89124999999</v>
      </c>
      <c r="I276" s="324">
        <v>74010.956739999994</v>
      </c>
      <c r="J276" s="324">
        <v>64511.665930000003</v>
      </c>
      <c r="K276" s="324">
        <v>138522.62266999998</v>
      </c>
      <c r="L276" s="324">
        <v>4131.4715299999998</v>
      </c>
      <c r="M276" s="324">
        <v>7361.9633400000002</v>
      </c>
      <c r="N276" s="324">
        <v>11493.434869999999</v>
      </c>
      <c r="O276" s="324">
        <v>309855.94878999999</v>
      </c>
      <c r="P276" s="324">
        <v>34.280279999999998</v>
      </c>
      <c r="Q276" s="324">
        <v>25.180880000000002</v>
      </c>
      <c r="R276" s="325">
        <v>59.461160000000007</v>
      </c>
      <c r="S276" s="7"/>
      <c r="T276" s="7"/>
      <c r="U276" s="7"/>
      <c r="V276" s="7"/>
      <c r="W276" s="7"/>
      <c r="X276" s="7"/>
      <c r="Y276" s="7"/>
      <c r="Z276" s="7"/>
      <c r="AA276" s="7"/>
      <c r="AB276" s="7"/>
    </row>
    <row r="277" spans="1:28" s="295" customFormat="1">
      <c r="A277" s="321"/>
      <c r="B277" s="321"/>
      <c r="C277" s="321"/>
      <c r="D277" s="321"/>
      <c r="E277" s="322">
        <v>643</v>
      </c>
      <c r="F277" s="323">
        <v>33122.123</v>
      </c>
      <c r="G277" s="324">
        <v>13190.83059</v>
      </c>
      <c r="H277" s="324">
        <v>46312.953590000005</v>
      </c>
      <c r="I277" s="324">
        <v>73631.60368</v>
      </c>
      <c r="J277" s="324">
        <v>57387.972299999994</v>
      </c>
      <c r="K277" s="324">
        <v>131019.57598000001</v>
      </c>
      <c r="L277" s="324">
        <v>1908.15104</v>
      </c>
      <c r="M277" s="324">
        <v>3512.4772899999998</v>
      </c>
      <c r="N277" s="324">
        <v>5420.6283300000005</v>
      </c>
      <c r="O277" s="324">
        <v>182753.15790000002</v>
      </c>
      <c r="P277" s="324">
        <v>2.52359</v>
      </c>
      <c r="Q277" s="324">
        <v>1.6467400000000001</v>
      </c>
      <c r="R277" s="325">
        <v>4.1703299999999999</v>
      </c>
      <c r="S277" s="7"/>
      <c r="T277" s="7"/>
      <c r="U277" s="7"/>
      <c r="V277" s="7"/>
      <c r="W277" s="7"/>
      <c r="X277" s="7"/>
      <c r="Y277" s="7"/>
      <c r="Z277" s="7"/>
      <c r="AA277" s="7"/>
      <c r="AB277" s="7"/>
    </row>
    <row r="278" spans="1:28" s="295" customFormat="1">
      <c r="A278" s="321"/>
      <c r="B278" s="321"/>
      <c r="C278" s="321"/>
      <c r="D278" s="316" t="s">
        <v>77</v>
      </c>
      <c r="E278" s="317">
        <v>449</v>
      </c>
      <c r="F278" s="318">
        <v>18413.629440000001</v>
      </c>
      <c r="G278" s="319">
        <v>16608.040219999999</v>
      </c>
      <c r="H278" s="319">
        <v>35021.66966</v>
      </c>
      <c r="I278" s="319">
        <v>78924.206250000003</v>
      </c>
      <c r="J278" s="319">
        <v>39459.343549999998</v>
      </c>
      <c r="K278" s="319">
        <v>118383.54979999999</v>
      </c>
      <c r="L278" s="319">
        <v>1973.9181000000001</v>
      </c>
      <c r="M278" s="319">
        <v>1899.0497399999999</v>
      </c>
      <c r="N278" s="319">
        <v>3872.9678399999998</v>
      </c>
      <c r="O278" s="319">
        <v>157278.18730000002</v>
      </c>
      <c r="P278" s="319">
        <v>8.8879300000000008</v>
      </c>
      <c r="Q278" s="319">
        <v>5.9948500000000005</v>
      </c>
      <c r="R278" s="320">
        <v>14.88278</v>
      </c>
      <c r="S278" s="7"/>
      <c r="T278" s="7"/>
      <c r="U278" s="7"/>
      <c r="V278" s="7"/>
      <c r="W278" s="7"/>
      <c r="X278" s="7"/>
      <c r="Y278" s="7"/>
      <c r="Z278" s="7"/>
      <c r="AA278" s="7"/>
      <c r="AB278" s="7"/>
    </row>
    <row r="279" spans="1:28" s="295" customFormat="1">
      <c r="A279" s="321"/>
      <c r="B279" s="316" t="s">
        <v>17</v>
      </c>
      <c r="C279" s="316" t="s">
        <v>260</v>
      </c>
      <c r="D279" s="316" t="s">
        <v>261</v>
      </c>
      <c r="E279" s="317">
        <v>52</v>
      </c>
      <c r="F279" s="318">
        <v>17576.423839999999</v>
      </c>
      <c r="G279" s="319">
        <v>366.75862999999998</v>
      </c>
      <c r="H279" s="319">
        <v>17943.18247</v>
      </c>
      <c r="I279" s="319">
        <v>45993.359049999999</v>
      </c>
      <c r="J279" s="319">
        <v>3838.2645299999999</v>
      </c>
      <c r="K279" s="319">
        <v>49831.623579999999</v>
      </c>
      <c r="L279" s="319">
        <v>201.18707000000001</v>
      </c>
      <c r="M279" s="319">
        <v>36.469629999999995</v>
      </c>
      <c r="N279" s="319">
        <v>237.6567</v>
      </c>
      <c r="O279" s="319">
        <v>68012.462750000006</v>
      </c>
      <c r="P279" s="319">
        <v>58462.604439999996</v>
      </c>
      <c r="Q279" s="319">
        <v>77.860820000000004</v>
      </c>
      <c r="R279" s="320">
        <v>58540.465259999997</v>
      </c>
      <c r="S279" s="7"/>
      <c r="T279" s="7"/>
      <c r="U279" s="7"/>
      <c r="V279" s="7"/>
      <c r="W279" s="7"/>
      <c r="X279" s="7"/>
      <c r="Y279" s="7"/>
      <c r="Z279" s="7"/>
      <c r="AA279" s="7"/>
      <c r="AB279" s="7"/>
    </row>
    <row r="280" spans="1:28" s="295" customFormat="1">
      <c r="A280" s="321"/>
      <c r="B280" s="321"/>
      <c r="C280" s="316" t="s">
        <v>262</v>
      </c>
      <c r="D280" s="316" t="s">
        <v>263</v>
      </c>
      <c r="E280" s="317">
        <v>49</v>
      </c>
      <c r="F280" s="318">
        <v>102577.28821</v>
      </c>
      <c r="G280" s="319">
        <v>23180.169089999999</v>
      </c>
      <c r="H280" s="319">
        <v>125757.45729999999</v>
      </c>
      <c r="I280" s="319">
        <v>143100.23599000002</v>
      </c>
      <c r="J280" s="319">
        <v>30064.992839999999</v>
      </c>
      <c r="K280" s="319">
        <v>173165.22883000001</v>
      </c>
      <c r="L280" s="319">
        <v>3476.0933799999998</v>
      </c>
      <c r="M280" s="319">
        <v>4284.32449</v>
      </c>
      <c r="N280" s="319">
        <v>7760.4178700000002</v>
      </c>
      <c r="O280" s="319">
        <v>306683.10399999999</v>
      </c>
      <c r="P280" s="319">
        <v>433170.01156999997</v>
      </c>
      <c r="Q280" s="319">
        <v>24096.096649999999</v>
      </c>
      <c r="R280" s="320">
        <v>457266.10822000005</v>
      </c>
      <c r="S280" s="7"/>
      <c r="T280" s="7"/>
      <c r="U280" s="7"/>
      <c r="V280" s="7"/>
      <c r="W280" s="7"/>
      <c r="X280" s="7"/>
      <c r="Y280" s="7"/>
      <c r="Z280" s="7"/>
      <c r="AA280" s="7"/>
      <c r="AB280" s="7"/>
    </row>
    <row r="281" spans="1:28" s="295" customFormat="1">
      <c r="A281" s="321"/>
      <c r="B281" s="321"/>
      <c r="C281" s="321"/>
      <c r="D281" s="321"/>
      <c r="E281" s="322">
        <v>249</v>
      </c>
      <c r="F281" s="323">
        <v>12172.34123</v>
      </c>
      <c r="G281" s="324">
        <v>646.82659000000001</v>
      </c>
      <c r="H281" s="324">
        <v>12819.167820000001</v>
      </c>
      <c r="I281" s="324">
        <v>27647.75129</v>
      </c>
      <c r="J281" s="324">
        <v>4889.5478400000002</v>
      </c>
      <c r="K281" s="324">
        <v>32537.299129999999</v>
      </c>
      <c r="L281" s="324">
        <v>170.74019000000001</v>
      </c>
      <c r="M281" s="324">
        <v>79.838160000000002</v>
      </c>
      <c r="N281" s="324">
        <v>250.57835</v>
      </c>
      <c r="O281" s="324">
        <v>45607.045299999998</v>
      </c>
      <c r="P281" s="324">
        <v>23.62491</v>
      </c>
      <c r="Q281" s="324">
        <v>8.1831800000000001</v>
      </c>
      <c r="R281" s="325">
        <v>31.80809</v>
      </c>
      <c r="S281" s="7"/>
      <c r="T281" s="7"/>
      <c r="U281" s="7"/>
      <c r="V281" s="7"/>
      <c r="W281" s="7"/>
      <c r="X281" s="7"/>
      <c r="Y281" s="7"/>
      <c r="Z281" s="7"/>
      <c r="AA281" s="7"/>
      <c r="AB281" s="7"/>
    </row>
    <row r="282" spans="1:28" s="295" customFormat="1">
      <c r="A282" s="321"/>
      <c r="B282" s="321"/>
      <c r="C282" s="321"/>
      <c r="D282" s="316" t="s">
        <v>264</v>
      </c>
      <c r="E282" s="317">
        <v>704</v>
      </c>
      <c r="F282" s="318">
        <v>0</v>
      </c>
      <c r="G282" s="319">
        <v>0</v>
      </c>
      <c r="H282" s="319">
        <v>0</v>
      </c>
      <c r="I282" s="319">
        <v>2049.8122699999999</v>
      </c>
      <c r="J282" s="319">
        <v>269.85227000000003</v>
      </c>
      <c r="K282" s="319">
        <v>2319.6645400000002</v>
      </c>
      <c r="L282" s="319">
        <v>59.010589999999993</v>
      </c>
      <c r="M282" s="319">
        <v>1.4000000000000001E-4</v>
      </c>
      <c r="N282" s="319">
        <v>59.010730000000002</v>
      </c>
      <c r="O282" s="319">
        <v>2378.6752700000002</v>
      </c>
      <c r="P282" s="319">
        <v>0</v>
      </c>
      <c r="Q282" s="319">
        <v>0</v>
      </c>
      <c r="R282" s="320">
        <v>0</v>
      </c>
      <c r="S282" s="7"/>
      <c r="T282" s="7"/>
      <c r="U282" s="7"/>
      <c r="V282" s="7"/>
      <c r="W282" s="7"/>
      <c r="X282" s="7"/>
      <c r="Y282" s="7"/>
      <c r="Z282" s="7"/>
      <c r="AA282" s="7"/>
      <c r="AB282" s="7"/>
    </row>
    <row r="283" spans="1:28" s="295" customFormat="1">
      <c r="A283" s="321"/>
      <c r="B283" s="316" t="s">
        <v>18</v>
      </c>
      <c r="C283" s="316" t="s">
        <v>265</v>
      </c>
      <c r="D283" s="316" t="s">
        <v>265</v>
      </c>
      <c r="E283" s="317">
        <v>105</v>
      </c>
      <c r="F283" s="318">
        <v>84280.975250000003</v>
      </c>
      <c r="G283" s="319">
        <v>21356.010999999999</v>
      </c>
      <c r="H283" s="319">
        <v>105636.98625</v>
      </c>
      <c r="I283" s="319">
        <v>164407.38516999999</v>
      </c>
      <c r="J283" s="319">
        <v>26091.45882</v>
      </c>
      <c r="K283" s="319">
        <v>190498.84399000002</v>
      </c>
      <c r="L283" s="319">
        <v>3981.29664</v>
      </c>
      <c r="M283" s="319">
        <v>581.75063999999998</v>
      </c>
      <c r="N283" s="319">
        <v>4563.0472800000007</v>
      </c>
      <c r="O283" s="319">
        <v>300698.87751999998</v>
      </c>
      <c r="P283" s="319">
        <v>118600.08118000001</v>
      </c>
      <c r="Q283" s="319">
        <v>2048.3892500000002</v>
      </c>
      <c r="R283" s="320">
        <v>120648.47043</v>
      </c>
      <c r="S283" s="7"/>
      <c r="T283" s="7"/>
      <c r="U283" s="7"/>
      <c r="V283" s="7"/>
      <c r="W283" s="7"/>
      <c r="X283" s="7"/>
      <c r="Y283" s="7"/>
      <c r="Z283" s="7"/>
      <c r="AA283" s="7"/>
      <c r="AB283" s="7"/>
    </row>
    <row r="284" spans="1:28" s="295" customFormat="1">
      <c r="A284" s="321"/>
      <c r="B284" s="316" t="s">
        <v>19</v>
      </c>
      <c r="C284" s="316" t="s">
        <v>266</v>
      </c>
      <c r="D284" s="316" t="s">
        <v>266</v>
      </c>
      <c r="E284" s="317">
        <v>122</v>
      </c>
      <c r="F284" s="318">
        <v>46247.376149999996</v>
      </c>
      <c r="G284" s="319">
        <v>12464.06841</v>
      </c>
      <c r="H284" s="319">
        <v>58711.444560000004</v>
      </c>
      <c r="I284" s="319">
        <v>165724.24927</v>
      </c>
      <c r="J284" s="319">
        <v>63845.544540000003</v>
      </c>
      <c r="K284" s="319">
        <v>229569.79381</v>
      </c>
      <c r="L284" s="319">
        <v>11212.073249999999</v>
      </c>
      <c r="M284" s="319">
        <v>4461.2004400000005</v>
      </c>
      <c r="N284" s="319">
        <v>15673.27369</v>
      </c>
      <c r="O284" s="319">
        <v>303954.51205999998</v>
      </c>
      <c r="P284" s="319">
        <v>84533.222379999992</v>
      </c>
      <c r="Q284" s="319">
        <v>10330.7595</v>
      </c>
      <c r="R284" s="320">
        <v>94863.981879999992</v>
      </c>
      <c r="S284" s="7"/>
      <c r="T284" s="7"/>
      <c r="U284" s="7"/>
      <c r="V284" s="7"/>
      <c r="W284" s="7"/>
      <c r="X284" s="7"/>
      <c r="Y284" s="7"/>
      <c r="Z284" s="7"/>
      <c r="AA284" s="7"/>
      <c r="AB284" s="7"/>
    </row>
    <row r="285" spans="1:28" s="295" customFormat="1">
      <c r="A285" s="321"/>
      <c r="B285" s="321"/>
      <c r="C285" s="321"/>
      <c r="D285" s="316" t="s">
        <v>267</v>
      </c>
      <c r="E285" s="317">
        <v>121</v>
      </c>
      <c r="F285" s="318">
        <v>16035.941989999999</v>
      </c>
      <c r="G285" s="319">
        <v>1035.5509999999999</v>
      </c>
      <c r="H285" s="319">
        <v>17071.492989999999</v>
      </c>
      <c r="I285" s="319">
        <v>78760.165250000005</v>
      </c>
      <c r="J285" s="319">
        <v>29508.52118</v>
      </c>
      <c r="K285" s="319">
        <v>108268.68643</v>
      </c>
      <c r="L285" s="319">
        <v>3627.9573599999999</v>
      </c>
      <c r="M285" s="319">
        <v>595.96246999999994</v>
      </c>
      <c r="N285" s="319">
        <v>4223.9198299999998</v>
      </c>
      <c r="O285" s="319">
        <v>129564.09925</v>
      </c>
      <c r="P285" s="319">
        <v>3.1574400000000002</v>
      </c>
      <c r="Q285" s="319">
        <v>0</v>
      </c>
      <c r="R285" s="320">
        <v>3.1574400000000002</v>
      </c>
      <c r="S285" s="7"/>
      <c r="T285" s="7"/>
      <c r="U285" s="7"/>
      <c r="V285" s="7"/>
      <c r="W285" s="7"/>
      <c r="X285" s="7"/>
      <c r="Y285" s="7"/>
      <c r="Z285" s="7"/>
      <c r="AA285" s="7"/>
      <c r="AB285" s="7"/>
    </row>
    <row r="286" spans="1:28" s="295" customFormat="1">
      <c r="A286" s="321"/>
      <c r="B286" s="321"/>
      <c r="C286" s="316" t="s">
        <v>268</v>
      </c>
      <c r="D286" s="316" t="s">
        <v>19</v>
      </c>
      <c r="E286" s="317">
        <v>120</v>
      </c>
      <c r="F286" s="318">
        <v>42300.303639999998</v>
      </c>
      <c r="G286" s="319">
        <v>15451.09542</v>
      </c>
      <c r="H286" s="319">
        <v>57751.399060000003</v>
      </c>
      <c r="I286" s="319">
        <v>215209.61405999999</v>
      </c>
      <c r="J286" s="319">
        <v>54235.80313</v>
      </c>
      <c r="K286" s="319">
        <v>269445.41719000001</v>
      </c>
      <c r="L286" s="319">
        <v>8907.9244600000002</v>
      </c>
      <c r="M286" s="319">
        <v>2852.4315099999999</v>
      </c>
      <c r="N286" s="319">
        <v>11760.355970000001</v>
      </c>
      <c r="O286" s="319">
        <v>338957.17222000001</v>
      </c>
      <c r="P286" s="319">
        <v>84784.433189999996</v>
      </c>
      <c r="Q286" s="319">
        <v>5080.3532500000001</v>
      </c>
      <c r="R286" s="320">
        <v>89864.786439999996</v>
      </c>
      <c r="S286" s="7"/>
      <c r="T286" s="7"/>
      <c r="U286" s="7"/>
      <c r="V286" s="7"/>
      <c r="W286" s="7"/>
      <c r="X286" s="7"/>
      <c r="Y286" s="7"/>
      <c r="Z286" s="7"/>
      <c r="AA286" s="7"/>
      <c r="AB286" s="7"/>
    </row>
    <row r="287" spans="1:28" s="295" customFormat="1">
      <c r="A287" s="321"/>
      <c r="B287" s="321"/>
      <c r="C287" s="321"/>
      <c r="D287" s="321"/>
      <c r="E287" s="322">
        <v>699</v>
      </c>
      <c r="F287" s="323">
        <v>6675.3463200000006</v>
      </c>
      <c r="G287" s="324">
        <v>8229.7133799999992</v>
      </c>
      <c r="H287" s="324">
        <v>14905.0597</v>
      </c>
      <c r="I287" s="324">
        <v>8266.9817999999996</v>
      </c>
      <c r="J287" s="324">
        <v>2385.9535299999998</v>
      </c>
      <c r="K287" s="324">
        <v>10652.93533</v>
      </c>
      <c r="L287" s="324">
        <v>187.06556</v>
      </c>
      <c r="M287" s="324">
        <v>96.64076</v>
      </c>
      <c r="N287" s="324">
        <v>283.70632000000001</v>
      </c>
      <c r="O287" s="324">
        <v>25841.701350000003</v>
      </c>
      <c r="P287" s="324">
        <v>2.7377800000000003</v>
      </c>
      <c r="Q287" s="324">
        <v>0.63878000000000001</v>
      </c>
      <c r="R287" s="325">
        <v>3.37656</v>
      </c>
      <c r="S287" s="7"/>
      <c r="T287" s="7"/>
      <c r="U287" s="7"/>
      <c r="V287" s="7"/>
      <c r="W287" s="7"/>
      <c r="X287" s="7"/>
      <c r="Y287" s="7"/>
      <c r="Z287" s="7"/>
      <c r="AA287" s="7"/>
      <c r="AB287" s="7"/>
    </row>
    <row r="288" spans="1:28" s="295" customFormat="1">
      <c r="A288" s="321"/>
      <c r="B288" s="321"/>
      <c r="C288" s="321"/>
      <c r="D288" s="316" t="s">
        <v>269</v>
      </c>
      <c r="E288" s="317">
        <v>282</v>
      </c>
      <c r="F288" s="318">
        <v>336.95787000000001</v>
      </c>
      <c r="G288" s="319">
        <v>65.60539</v>
      </c>
      <c r="H288" s="319">
        <v>402.56326000000001</v>
      </c>
      <c r="I288" s="319">
        <v>38697.751250000001</v>
      </c>
      <c r="J288" s="319">
        <v>3837.6103700000003</v>
      </c>
      <c r="K288" s="319">
        <v>42535.361619999996</v>
      </c>
      <c r="L288" s="319">
        <v>566.68849</v>
      </c>
      <c r="M288" s="319">
        <v>279.88348999999999</v>
      </c>
      <c r="N288" s="319">
        <v>846.57197999999994</v>
      </c>
      <c r="O288" s="319">
        <v>43784.496859999999</v>
      </c>
      <c r="P288" s="319">
        <v>0</v>
      </c>
      <c r="Q288" s="319">
        <v>0</v>
      </c>
      <c r="R288" s="320">
        <v>0</v>
      </c>
      <c r="S288" s="7"/>
      <c r="T288" s="7"/>
      <c r="U288" s="7"/>
      <c r="V288" s="7"/>
      <c r="W288" s="7"/>
      <c r="X288" s="7"/>
      <c r="Y288" s="7"/>
      <c r="Z288" s="7"/>
      <c r="AA288" s="7"/>
      <c r="AB288" s="7"/>
    </row>
    <row r="289" spans="1:28" s="295" customFormat="1">
      <c r="A289" s="321"/>
      <c r="B289" s="316" t="s">
        <v>20</v>
      </c>
      <c r="C289" s="316" t="s">
        <v>270</v>
      </c>
      <c r="D289" s="316" t="s">
        <v>270</v>
      </c>
      <c r="E289" s="317">
        <v>267</v>
      </c>
      <c r="F289" s="318">
        <v>12670.86233</v>
      </c>
      <c r="G289" s="319">
        <v>1512.5324800000001</v>
      </c>
      <c r="H289" s="319">
        <v>14183.39481</v>
      </c>
      <c r="I289" s="319">
        <v>80761.442769999994</v>
      </c>
      <c r="J289" s="319">
        <v>19194.67324</v>
      </c>
      <c r="K289" s="319">
        <v>99956.116010000012</v>
      </c>
      <c r="L289" s="319">
        <v>674.02855</v>
      </c>
      <c r="M289" s="319">
        <v>57.437489999999997</v>
      </c>
      <c r="N289" s="319">
        <v>731.46604000000002</v>
      </c>
      <c r="O289" s="319">
        <v>114870.97686</v>
      </c>
      <c r="P289" s="319">
        <v>43920.170090000007</v>
      </c>
      <c r="Q289" s="319">
        <v>236.41720999999998</v>
      </c>
      <c r="R289" s="320">
        <v>44156.587299999999</v>
      </c>
      <c r="S289" s="7"/>
      <c r="T289" s="7"/>
      <c r="U289" s="7"/>
      <c r="V289" s="7"/>
      <c r="W289" s="7"/>
      <c r="X289" s="7"/>
      <c r="Y289" s="7"/>
      <c r="Z289" s="7"/>
      <c r="AA289" s="7"/>
      <c r="AB289" s="7"/>
    </row>
    <row r="290" spans="1:28" s="295" customFormat="1">
      <c r="A290" s="321"/>
      <c r="B290" s="321"/>
      <c r="C290" s="316" t="s">
        <v>20</v>
      </c>
      <c r="D290" s="316" t="s">
        <v>271</v>
      </c>
      <c r="E290" s="317">
        <v>91</v>
      </c>
      <c r="F290" s="318">
        <v>31953.200960000002</v>
      </c>
      <c r="G290" s="319">
        <v>31785.132460000001</v>
      </c>
      <c r="H290" s="319">
        <v>63738.333420000003</v>
      </c>
      <c r="I290" s="319">
        <v>107664.54665999999</v>
      </c>
      <c r="J290" s="319">
        <v>21721.7356</v>
      </c>
      <c r="K290" s="319">
        <v>129386.28226000001</v>
      </c>
      <c r="L290" s="319">
        <v>5098.4529899999998</v>
      </c>
      <c r="M290" s="319">
        <v>1541.1897900000001</v>
      </c>
      <c r="N290" s="319">
        <v>6639.6427800000001</v>
      </c>
      <c r="O290" s="319">
        <v>199764.25846000001</v>
      </c>
      <c r="P290" s="319">
        <v>79553.877510000006</v>
      </c>
      <c r="Q290" s="319">
        <v>2459.49118</v>
      </c>
      <c r="R290" s="320">
        <v>82013.368690000003</v>
      </c>
      <c r="S290" s="7"/>
      <c r="T290" s="7"/>
      <c r="U290" s="7"/>
      <c r="V290" s="7"/>
      <c r="W290" s="7"/>
      <c r="X290" s="7"/>
      <c r="Y290" s="7"/>
      <c r="Z290" s="7"/>
      <c r="AA290" s="7"/>
      <c r="AB290" s="7"/>
    </row>
    <row r="291" spans="1:28" s="295" customFormat="1">
      <c r="A291" s="321"/>
      <c r="B291" s="321"/>
      <c r="C291" s="321"/>
      <c r="D291" s="321"/>
      <c r="E291" s="322">
        <v>695</v>
      </c>
      <c r="F291" s="323">
        <v>2260.6206200000001</v>
      </c>
      <c r="G291" s="324">
        <v>1577.7347600000001</v>
      </c>
      <c r="H291" s="324">
        <v>3838.35538</v>
      </c>
      <c r="I291" s="324">
        <v>24204.068859999999</v>
      </c>
      <c r="J291" s="324">
        <v>6884.1725099999994</v>
      </c>
      <c r="K291" s="324">
        <v>31088.24137</v>
      </c>
      <c r="L291" s="324">
        <v>1514.3881100000001</v>
      </c>
      <c r="M291" s="324">
        <v>91.681690000000003</v>
      </c>
      <c r="N291" s="324">
        <v>1606.0698</v>
      </c>
      <c r="O291" s="324">
        <v>36532.666549999994</v>
      </c>
      <c r="P291" s="324">
        <v>17.561259999999997</v>
      </c>
      <c r="Q291" s="324">
        <v>1.4453</v>
      </c>
      <c r="R291" s="325">
        <v>19.00656</v>
      </c>
      <c r="S291" s="7"/>
      <c r="T291" s="7"/>
      <c r="U291" s="7"/>
      <c r="V291" s="7"/>
      <c r="W291" s="7"/>
      <c r="X291" s="7"/>
      <c r="Y291" s="7"/>
      <c r="Z291" s="7"/>
      <c r="AA291" s="7"/>
      <c r="AB291" s="7"/>
    </row>
    <row r="292" spans="1:28" s="295" customFormat="1">
      <c r="A292" s="321"/>
      <c r="B292" s="316" t="s">
        <v>21</v>
      </c>
      <c r="C292" s="316" t="s">
        <v>272</v>
      </c>
      <c r="D292" s="316" t="s">
        <v>273</v>
      </c>
      <c r="E292" s="317">
        <v>575</v>
      </c>
      <c r="F292" s="318">
        <v>2924.1387999999997</v>
      </c>
      <c r="G292" s="319">
        <v>482.94203999999996</v>
      </c>
      <c r="H292" s="319">
        <v>3407.0808399999996</v>
      </c>
      <c r="I292" s="319">
        <v>18832.924210000001</v>
      </c>
      <c r="J292" s="319">
        <v>1970.67426</v>
      </c>
      <c r="K292" s="319">
        <v>20803.598469999997</v>
      </c>
      <c r="L292" s="319">
        <v>8.0464000000000002</v>
      </c>
      <c r="M292" s="319">
        <v>54.285050000000005</v>
      </c>
      <c r="N292" s="319">
        <v>62.331449999999997</v>
      </c>
      <c r="O292" s="319">
        <v>24273.010760000001</v>
      </c>
      <c r="P292" s="319">
        <v>2.1266100000000003</v>
      </c>
      <c r="Q292" s="319">
        <v>0.72135000000000005</v>
      </c>
      <c r="R292" s="320">
        <v>2.84796</v>
      </c>
      <c r="S292" s="7"/>
      <c r="T292" s="7"/>
      <c r="U292" s="7"/>
      <c r="V292" s="7"/>
      <c r="W292" s="7"/>
      <c r="X292" s="7"/>
      <c r="Y292" s="7"/>
      <c r="Z292" s="7"/>
      <c r="AA292" s="7"/>
      <c r="AB292" s="7"/>
    </row>
    <row r="293" spans="1:28" s="295" customFormat="1">
      <c r="A293" s="321"/>
      <c r="B293" s="321"/>
      <c r="C293" s="316" t="s">
        <v>274</v>
      </c>
      <c r="D293" s="316" t="s">
        <v>274</v>
      </c>
      <c r="E293" s="317">
        <v>22</v>
      </c>
      <c r="F293" s="318">
        <v>29771.946809999998</v>
      </c>
      <c r="G293" s="319">
        <v>27665.012079999997</v>
      </c>
      <c r="H293" s="319">
        <v>57436.958890000002</v>
      </c>
      <c r="I293" s="319">
        <v>70697.848700000002</v>
      </c>
      <c r="J293" s="319">
        <v>9902.2651300000016</v>
      </c>
      <c r="K293" s="319">
        <v>80600.113830000002</v>
      </c>
      <c r="L293" s="319">
        <v>1069.86842</v>
      </c>
      <c r="M293" s="319">
        <v>74.397460000000009</v>
      </c>
      <c r="N293" s="319">
        <v>1144.2658799999999</v>
      </c>
      <c r="O293" s="319">
        <v>139181.33859999999</v>
      </c>
      <c r="P293" s="319">
        <v>34193.251409999997</v>
      </c>
      <c r="Q293" s="319">
        <v>2624.1009399999998</v>
      </c>
      <c r="R293" s="320">
        <v>36817.352350000001</v>
      </c>
      <c r="S293" s="7"/>
      <c r="T293" s="7"/>
      <c r="U293" s="7"/>
      <c r="V293" s="7"/>
      <c r="W293" s="7"/>
      <c r="X293" s="7"/>
      <c r="Y293" s="7"/>
      <c r="Z293" s="7"/>
      <c r="AA293" s="7"/>
      <c r="AB293" s="7"/>
    </row>
    <row r="294" spans="1:28" s="295" customFormat="1">
      <c r="A294" s="321"/>
      <c r="B294" s="321"/>
      <c r="C294" s="316" t="s">
        <v>21</v>
      </c>
      <c r="D294" s="316" t="s">
        <v>275</v>
      </c>
      <c r="E294" s="317">
        <v>529</v>
      </c>
      <c r="F294" s="318">
        <v>13725.506160000001</v>
      </c>
      <c r="G294" s="319">
        <v>3267.7570799999999</v>
      </c>
      <c r="H294" s="319">
        <v>16993.263239999997</v>
      </c>
      <c r="I294" s="319">
        <v>43274.548780000005</v>
      </c>
      <c r="J294" s="319">
        <v>15796.18779</v>
      </c>
      <c r="K294" s="319">
        <v>59070.736570000001</v>
      </c>
      <c r="L294" s="319">
        <v>474.12565000000001</v>
      </c>
      <c r="M294" s="319">
        <v>9.0029999999999999E-2</v>
      </c>
      <c r="N294" s="319">
        <v>474.21568000000002</v>
      </c>
      <c r="O294" s="319">
        <v>76538.215489999988</v>
      </c>
      <c r="P294" s="319">
        <v>7.4787700000000008</v>
      </c>
      <c r="Q294" s="319">
        <v>2.2903800000000003</v>
      </c>
      <c r="R294" s="320">
        <v>9.7691499999999998</v>
      </c>
      <c r="S294" s="7"/>
      <c r="T294" s="7"/>
      <c r="U294" s="7"/>
      <c r="V294" s="7"/>
      <c r="W294" s="7"/>
      <c r="X294" s="7"/>
      <c r="Y294" s="7"/>
      <c r="Z294" s="7"/>
      <c r="AA294" s="7"/>
      <c r="AB294" s="7"/>
    </row>
    <row r="295" spans="1:28" s="295" customFormat="1">
      <c r="A295" s="321"/>
      <c r="B295" s="321"/>
      <c r="C295" s="321"/>
      <c r="D295" s="316" t="s">
        <v>21</v>
      </c>
      <c r="E295" s="317">
        <v>17</v>
      </c>
      <c r="F295" s="318">
        <v>258050.5992</v>
      </c>
      <c r="G295" s="319">
        <v>90273.412349999999</v>
      </c>
      <c r="H295" s="319">
        <v>348324.01155</v>
      </c>
      <c r="I295" s="319">
        <v>455238.61476999999</v>
      </c>
      <c r="J295" s="319">
        <v>125257.15423999999</v>
      </c>
      <c r="K295" s="319">
        <v>580495.76901000005</v>
      </c>
      <c r="L295" s="319">
        <v>14899.74408</v>
      </c>
      <c r="M295" s="319">
        <v>5410.8720999999996</v>
      </c>
      <c r="N295" s="319">
        <v>20310.616180000001</v>
      </c>
      <c r="O295" s="319">
        <v>949130.39674</v>
      </c>
      <c r="P295" s="319">
        <v>776873.30362000002</v>
      </c>
      <c r="Q295" s="319">
        <v>336026.54937999998</v>
      </c>
      <c r="R295" s="320">
        <v>1112899.8529999999</v>
      </c>
      <c r="S295" s="7"/>
      <c r="T295" s="7"/>
      <c r="U295" s="7"/>
      <c r="V295" s="7"/>
      <c r="W295" s="7"/>
      <c r="X295" s="7"/>
      <c r="Y295" s="7"/>
      <c r="Z295" s="7"/>
      <c r="AA295" s="7"/>
      <c r="AB295" s="7"/>
    </row>
    <row r="296" spans="1:28" s="295" customFormat="1">
      <c r="A296" s="321"/>
      <c r="B296" s="321"/>
      <c r="C296" s="321"/>
      <c r="D296" s="321"/>
      <c r="E296" s="322">
        <v>18</v>
      </c>
      <c r="F296" s="323">
        <v>31951.17282</v>
      </c>
      <c r="G296" s="324">
        <v>12111.223460000001</v>
      </c>
      <c r="H296" s="324">
        <v>44062.396280000001</v>
      </c>
      <c r="I296" s="324">
        <v>77458.513919999998</v>
      </c>
      <c r="J296" s="324">
        <v>8473.5123100000001</v>
      </c>
      <c r="K296" s="324">
        <v>85932.026230000003</v>
      </c>
      <c r="L296" s="324">
        <v>1374.7770600000001</v>
      </c>
      <c r="M296" s="324">
        <v>98.693149999999989</v>
      </c>
      <c r="N296" s="324">
        <v>1473.47021</v>
      </c>
      <c r="O296" s="324">
        <v>131467.89272</v>
      </c>
      <c r="P296" s="324">
        <v>71.419669999999996</v>
      </c>
      <c r="Q296" s="324">
        <v>39.685310000000001</v>
      </c>
      <c r="R296" s="325">
        <v>111.10498</v>
      </c>
      <c r="S296" s="7"/>
      <c r="T296" s="7"/>
      <c r="U296" s="7"/>
      <c r="V296" s="7"/>
      <c r="W296" s="7"/>
      <c r="X296" s="7"/>
      <c r="Y296" s="7"/>
      <c r="Z296" s="7"/>
      <c r="AA296" s="7"/>
      <c r="AB296" s="7"/>
    </row>
    <row r="297" spans="1:28" s="295" customFormat="1">
      <c r="A297" s="321"/>
      <c r="B297" s="321"/>
      <c r="C297" s="321"/>
      <c r="D297" s="321"/>
      <c r="E297" s="322">
        <v>536</v>
      </c>
      <c r="F297" s="323">
        <v>16464.405289999999</v>
      </c>
      <c r="G297" s="324">
        <v>25751.760180000001</v>
      </c>
      <c r="H297" s="324">
        <v>42216.16547</v>
      </c>
      <c r="I297" s="324">
        <v>85297.566030000002</v>
      </c>
      <c r="J297" s="324">
        <v>6961.5054</v>
      </c>
      <c r="K297" s="324">
        <v>92259.071430000011</v>
      </c>
      <c r="L297" s="324">
        <v>1258.84349</v>
      </c>
      <c r="M297" s="324">
        <v>605.42538000000002</v>
      </c>
      <c r="N297" s="324">
        <v>1864.2688700000001</v>
      </c>
      <c r="O297" s="324">
        <v>136339.50577000002</v>
      </c>
      <c r="P297" s="324">
        <v>10.316030000000001</v>
      </c>
      <c r="Q297" s="324">
        <v>29.796200000000002</v>
      </c>
      <c r="R297" s="325">
        <v>40.112230000000004</v>
      </c>
      <c r="S297" s="7"/>
      <c r="T297" s="7"/>
      <c r="U297" s="7"/>
      <c r="V297" s="7"/>
      <c r="W297" s="7"/>
      <c r="X297" s="7"/>
      <c r="Y297" s="7"/>
      <c r="Z297" s="7"/>
      <c r="AA297" s="7"/>
      <c r="AB297" s="7"/>
    </row>
    <row r="298" spans="1:28" s="295" customFormat="1">
      <c r="A298" s="321"/>
      <c r="B298" s="321"/>
      <c r="C298" s="321"/>
      <c r="D298" s="321"/>
      <c r="E298" s="322">
        <v>635</v>
      </c>
      <c r="F298" s="323">
        <v>18611.249899999999</v>
      </c>
      <c r="G298" s="324">
        <v>13234.486779999999</v>
      </c>
      <c r="H298" s="324">
        <v>31845.736679999998</v>
      </c>
      <c r="I298" s="324">
        <v>51867.74843</v>
      </c>
      <c r="J298" s="324">
        <v>30365.71441</v>
      </c>
      <c r="K298" s="324">
        <v>82233.462840000007</v>
      </c>
      <c r="L298" s="324">
        <v>4157.8898199999994</v>
      </c>
      <c r="M298" s="324">
        <v>316.29515000000004</v>
      </c>
      <c r="N298" s="324">
        <v>4474.1849699999993</v>
      </c>
      <c r="O298" s="324">
        <v>118553.38449</v>
      </c>
      <c r="P298" s="324">
        <v>46.903940000000006</v>
      </c>
      <c r="Q298" s="324">
        <v>659.04769999999996</v>
      </c>
      <c r="R298" s="325">
        <v>705.95164</v>
      </c>
      <c r="S298" s="7"/>
      <c r="T298" s="7"/>
      <c r="U298" s="7"/>
      <c r="V298" s="7"/>
      <c r="W298" s="7"/>
      <c r="X298" s="7"/>
      <c r="Y298" s="7"/>
      <c r="Z298" s="7"/>
      <c r="AA298" s="7"/>
      <c r="AB298" s="7"/>
    </row>
    <row r="299" spans="1:28" s="295" customFormat="1">
      <c r="A299" s="321"/>
      <c r="B299" s="321"/>
      <c r="C299" s="321"/>
      <c r="D299" s="316" t="s">
        <v>276</v>
      </c>
      <c r="E299" s="317">
        <v>644</v>
      </c>
      <c r="F299" s="318">
        <v>4072.4257000000002</v>
      </c>
      <c r="G299" s="319">
        <v>4468.6010099999994</v>
      </c>
      <c r="H299" s="319">
        <v>8541.0267100000001</v>
      </c>
      <c r="I299" s="319">
        <v>38596.71039</v>
      </c>
      <c r="J299" s="319">
        <v>3255.9732799999997</v>
      </c>
      <c r="K299" s="319">
        <v>41852.683669999999</v>
      </c>
      <c r="L299" s="319">
        <v>3.9548000000000001</v>
      </c>
      <c r="M299" s="319">
        <v>0</v>
      </c>
      <c r="N299" s="319">
        <v>3.9548000000000001</v>
      </c>
      <c r="O299" s="319">
        <v>50397.665179999996</v>
      </c>
      <c r="P299" s="319">
        <v>1.1721700000000002</v>
      </c>
      <c r="Q299" s="319">
        <v>0.32005</v>
      </c>
      <c r="R299" s="320">
        <v>1.4922200000000001</v>
      </c>
      <c r="S299" s="7"/>
      <c r="T299" s="7"/>
      <c r="U299" s="7"/>
      <c r="V299" s="7"/>
      <c r="W299" s="7"/>
      <c r="X299" s="7"/>
      <c r="Y299" s="7"/>
      <c r="Z299" s="7"/>
      <c r="AA299" s="7"/>
      <c r="AB299" s="7"/>
    </row>
    <row r="300" spans="1:28" s="295" customFormat="1">
      <c r="A300" s="321"/>
      <c r="B300" s="321"/>
      <c r="C300" s="316" t="s">
        <v>277</v>
      </c>
      <c r="D300" s="316" t="s">
        <v>277</v>
      </c>
      <c r="E300" s="317">
        <v>543</v>
      </c>
      <c r="F300" s="318">
        <v>16243.97545</v>
      </c>
      <c r="G300" s="319">
        <v>102932.63843000001</v>
      </c>
      <c r="H300" s="319">
        <v>119176.61387999999</v>
      </c>
      <c r="I300" s="319">
        <v>40967.489130000002</v>
      </c>
      <c r="J300" s="319">
        <v>6401.8626100000001</v>
      </c>
      <c r="K300" s="319">
        <v>47369.351740000006</v>
      </c>
      <c r="L300" s="319">
        <v>182.36846</v>
      </c>
      <c r="M300" s="319">
        <v>79.893799999999999</v>
      </c>
      <c r="N300" s="319">
        <v>262.26226000000003</v>
      </c>
      <c r="O300" s="319">
        <v>166808.22787999999</v>
      </c>
      <c r="P300" s="319">
        <v>13.73578</v>
      </c>
      <c r="Q300" s="319">
        <v>2.37629</v>
      </c>
      <c r="R300" s="320">
        <v>16.112069999999999</v>
      </c>
      <c r="S300" s="7"/>
      <c r="T300" s="7"/>
      <c r="U300" s="7"/>
      <c r="V300" s="7"/>
      <c r="W300" s="7"/>
      <c r="X300" s="7"/>
      <c r="Y300" s="7"/>
      <c r="Z300" s="7"/>
      <c r="AA300" s="7"/>
      <c r="AB300" s="7"/>
    </row>
    <row r="301" spans="1:28" s="295" customFormat="1">
      <c r="A301" s="321"/>
      <c r="B301" s="321"/>
      <c r="C301" s="316" t="s">
        <v>278</v>
      </c>
      <c r="D301" s="316" t="s">
        <v>278</v>
      </c>
      <c r="E301" s="317">
        <v>23</v>
      </c>
      <c r="F301" s="318">
        <v>58597.150990000002</v>
      </c>
      <c r="G301" s="319">
        <v>16547.22839</v>
      </c>
      <c r="H301" s="319">
        <v>75144.379379999998</v>
      </c>
      <c r="I301" s="319">
        <v>137915.92327999999</v>
      </c>
      <c r="J301" s="319">
        <v>23755.81868</v>
      </c>
      <c r="K301" s="319">
        <v>161671.74196000001</v>
      </c>
      <c r="L301" s="319">
        <v>2285.9608699999999</v>
      </c>
      <c r="M301" s="319">
        <v>1514.96351</v>
      </c>
      <c r="N301" s="319">
        <v>3800.9243799999999</v>
      </c>
      <c r="O301" s="319">
        <v>240617.04571999999</v>
      </c>
      <c r="P301" s="319">
        <v>203736.12872000001</v>
      </c>
      <c r="Q301" s="319">
        <v>5815.6219800000008</v>
      </c>
      <c r="R301" s="320">
        <v>209551.75069999998</v>
      </c>
      <c r="S301" s="7"/>
      <c r="T301" s="7"/>
      <c r="U301" s="7"/>
      <c r="V301" s="7"/>
      <c r="W301" s="7"/>
      <c r="X301" s="7"/>
      <c r="Y301" s="7"/>
      <c r="Z301" s="7"/>
      <c r="AA301" s="7"/>
      <c r="AB301" s="7"/>
    </row>
    <row r="302" spans="1:28" s="295" customFormat="1">
      <c r="A302" s="321"/>
      <c r="B302" s="321"/>
      <c r="C302" s="316" t="s">
        <v>279</v>
      </c>
      <c r="D302" s="316" t="s">
        <v>280</v>
      </c>
      <c r="E302" s="317">
        <v>24</v>
      </c>
      <c r="F302" s="318">
        <v>25807.63535</v>
      </c>
      <c r="G302" s="319">
        <v>33036.345580000001</v>
      </c>
      <c r="H302" s="319">
        <v>58843.980929999998</v>
      </c>
      <c r="I302" s="319">
        <v>63272.688130000002</v>
      </c>
      <c r="J302" s="319">
        <v>19832.72897</v>
      </c>
      <c r="K302" s="319">
        <v>83105.417099999991</v>
      </c>
      <c r="L302" s="319">
        <v>2046.36859</v>
      </c>
      <c r="M302" s="319">
        <v>2854.9306900000001</v>
      </c>
      <c r="N302" s="319">
        <v>4901.2992800000002</v>
      </c>
      <c r="O302" s="319">
        <v>146850.69730999999</v>
      </c>
      <c r="P302" s="319">
        <v>71208.756359999999</v>
      </c>
      <c r="Q302" s="319">
        <v>1733.9659199999999</v>
      </c>
      <c r="R302" s="320">
        <v>72942.722280000002</v>
      </c>
      <c r="S302" s="7"/>
      <c r="T302" s="7"/>
      <c r="U302" s="7"/>
      <c r="V302" s="7"/>
      <c r="W302" s="7"/>
      <c r="X302" s="7"/>
      <c r="Y302" s="7"/>
      <c r="Z302" s="7"/>
      <c r="AA302" s="7"/>
      <c r="AB302" s="7"/>
    </row>
    <row r="303" spans="1:28" s="295" customFormat="1">
      <c r="A303" s="321"/>
      <c r="B303" s="316" t="s">
        <v>22</v>
      </c>
      <c r="C303" s="316" t="s">
        <v>22</v>
      </c>
      <c r="D303" s="316" t="s">
        <v>22</v>
      </c>
      <c r="E303" s="317">
        <v>127</v>
      </c>
      <c r="F303" s="318">
        <v>46968.709759999998</v>
      </c>
      <c r="G303" s="319">
        <v>10719.86184</v>
      </c>
      <c r="H303" s="319">
        <v>57688.571600000003</v>
      </c>
      <c r="I303" s="319">
        <v>172024.06902000002</v>
      </c>
      <c r="J303" s="319">
        <v>42824.902289999998</v>
      </c>
      <c r="K303" s="319">
        <v>214848.97130999999</v>
      </c>
      <c r="L303" s="319">
        <v>4230.9033399999998</v>
      </c>
      <c r="M303" s="319">
        <v>1180.45694</v>
      </c>
      <c r="N303" s="319">
        <v>5411.3602799999999</v>
      </c>
      <c r="O303" s="319">
        <v>277948.90318999998</v>
      </c>
      <c r="P303" s="319">
        <v>102752.42602</v>
      </c>
      <c r="Q303" s="319">
        <v>13169.385269999999</v>
      </c>
      <c r="R303" s="320">
        <v>115921.81129000001</v>
      </c>
      <c r="S303" s="7"/>
      <c r="T303" s="7"/>
      <c r="U303" s="7"/>
      <c r="V303" s="7"/>
      <c r="W303" s="7"/>
      <c r="X303" s="7"/>
      <c r="Y303" s="7"/>
      <c r="Z303" s="7"/>
      <c r="AA303" s="7"/>
      <c r="AB303" s="7"/>
    </row>
    <row r="304" spans="1:28" s="295" customFormat="1">
      <c r="A304" s="321"/>
      <c r="B304" s="321"/>
      <c r="C304" s="316" t="s">
        <v>281</v>
      </c>
      <c r="D304" s="316" t="s">
        <v>282</v>
      </c>
      <c r="E304" s="317">
        <v>129</v>
      </c>
      <c r="F304" s="318">
        <v>150063.85603</v>
      </c>
      <c r="G304" s="319">
        <v>83343.176209999991</v>
      </c>
      <c r="H304" s="319">
        <v>233407.03224</v>
      </c>
      <c r="I304" s="319">
        <v>242303.73517</v>
      </c>
      <c r="J304" s="319">
        <v>49524.522229999995</v>
      </c>
      <c r="K304" s="319">
        <v>291828.2574</v>
      </c>
      <c r="L304" s="319">
        <v>44442.699609999996</v>
      </c>
      <c r="M304" s="319">
        <v>5582.9613300000001</v>
      </c>
      <c r="N304" s="319">
        <v>50025.660939999994</v>
      </c>
      <c r="O304" s="319">
        <v>575260.95058000006</v>
      </c>
      <c r="P304" s="319">
        <v>370213.34002999996</v>
      </c>
      <c r="Q304" s="319">
        <v>15542.774599999999</v>
      </c>
      <c r="R304" s="320">
        <v>385756.11462999997</v>
      </c>
      <c r="S304" s="7"/>
      <c r="T304" s="7"/>
      <c r="U304" s="7"/>
      <c r="V304" s="7"/>
      <c r="W304" s="7"/>
      <c r="X304" s="7"/>
      <c r="Y304" s="7"/>
      <c r="Z304" s="7"/>
      <c r="AA304" s="7"/>
      <c r="AB304" s="7"/>
    </row>
    <row r="305" spans="1:28" s="295" customFormat="1">
      <c r="A305" s="321"/>
      <c r="B305" s="321"/>
      <c r="C305" s="321"/>
      <c r="D305" s="321"/>
      <c r="E305" s="322">
        <v>458</v>
      </c>
      <c r="F305" s="323">
        <v>25576.391329999999</v>
      </c>
      <c r="G305" s="324">
        <v>4963.4735000000001</v>
      </c>
      <c r="H305" s="324">
        <v>30539.864829999999</v>
      </c>
      <c r="I305" s="324">
        <v>60935.781790000001</v>
      </c>
      <c r="J305" s="324">
        <v>9487.4837699999989</v>
      </c>
      <c r="K305" s="324">
        <v>70423.26556</v>
      </c>
      <c r="L305" s="324">
        <v>1086.6117400000001</v>
      </c>
      <c r="M305" s="324">
        <v>80.975940000000008</v>
      </c>
      <c r="N305" s="324">
        <v>1167.5876799999999</v>
      </c>
      <c r="O305" s="324">
        <v>102130.71806999999</v>
      </c>
      <c r="P305" s="324">
        <v>8.20655</v>
      </c>
      <c r="Q305" s="324">
        <v>3.0681799999999999</v>
      </c>
      <c r="R305" s="325">
        <v>11.27473</v>
      </c>
      <c r="S305" s="7"/>
      <c r="T305" s="7"/>
      <c r="U305" s="7"/>
      <c r="V305" s="7"/>
      <c r="W305" s="7"/>
      <c r="X305" s="7"/>
      <c r="Y305" s="7"/>
      <c r="Z305" s="7"/>
      <c r="AA305" s="7"/>
      <c r="AB305" s="7"/>
    </row>
    <row r="306" spans="1:28" s="295" customFormat="1">
      <c r="A306" s="321"/>
      <c r="B306" s="321"/>
      <c r="C306" s="321"/>
      <c r="D306" s="321"/>
      <c r="E306" s="322">
        <v>696</v>
      </c>
      <c r="F306" s="323">
        <v>20100.502</v>
      </c>
      <c r="G306" s="324">
        <v>6328.1459999999997</v>
      </c>
      <c r="H306" s="324">
        <v>26428.648000000001</v>
      </c>
      <c r="I306" s="324">
        <v>55806.886659999996</v>
      </c>
      <c r="J306" s="324">
        <v>14029.87025</v>
      </c>
      <c r="K306" s="324">
        <v>69836.756909999996</v>
      </c>
      <c r="L306" s="324">
        <v>1844.58996</v>
      </c>
      <c r="M306" s="324">
        <v>531.22816</v>
      </c>
      <c r="N306" s="324">
        <v>2375.8181199999999</v>
      </c>
      <c r="O306" s="324">
        <v>98641.223030000008</v>
      </c>
      <c r="P306" s="324">
        <v>101.45012</v>
      </c>
      <c r="Q306" s="324">
        <v>5.1006999999999998</v>
      </c>
      <c r="R306" s="325">
        <v>106.55082</v>
      </c>
      <c r="S306" s="7"/>
      <c r="T306" s="7"/>
      <c r="U306" s="7"/>
      <c r="V306" s="7"/>
      <c r="W306" s="7"/>
      <c r="X306" s="7"/>
      <c r="Y306" s="7"/>
      <c r="Z306" s="7"/>
      <c r="AA306" s="7"/>
      <c r="AB306" s="7"/>
    </row>
    <row r="307" spans="1:28" s="295" customFormat="1">
      <c r="A307" s="321"/>
      <c r="B307" s="316" t="s">
        <v>283</v>
      </c>
      <c r="C307" s="316" t="s">
        <v>284</v>
      </c>
      <c r="D307" s="316" t="s">
        <v>285</v>
      </c>
      <c r="E307" s="317">
        <v>408</v>
      </c>
      <c r="F307" s="318">
        <v>11983.873210000002</v>
      </c>
      <c r="G307" s="319">
        <v>1301.8642399999999</v>
      </c>
      <c r="H307" s="319">
        <v>13285.737449999999</v>
      </c>
      <c r="I307" s="319">
        <v>33903.341970000001</v>
      </c>
      <c r="J307" s="319">
        <v>3575.78334</v>
      </c>
      <c r="K307" s="319">
        <v>37479.125310000003</v>
      </c>
      <c r="L307" s="319">
        <v>84.278869999999998</v>
      </c>
      <c r="M307" s="319">
        <v>1.33E-3</v>
      </c>
      <c r="N307" s="319">
        <v>84.280199999999994</v>
      </c>
      <c r="O307" s="319">
        <v>50849.142959999997</v>
      </c>
      <c r="P307" s="319">
        <v>19585.511859999999</v>
      </c>
      <c r="Q307" s="319">
        <v>37.816139999999997</v>
      </c>
      <c r="R307" s="320">
        <v>19623.328000000001</v>
      </c>
      <c r="S307" s="7"/>
      <c r="T307" s="7"/>
      <c r="U307" s="7"/>
      <c r="V307" s="7"/>
      <c r="W307" s="7"/>
      <c r="X307" s="7"/>
      <c r="Y307" s="7"/>
      <c r="Z307" s="7"/>
      <c r="AA307" s="7"/>
      <c r="AB307" s="7"/>
    </row>
    <row r="308" spans="1:28" s="295" customFormat="1">
      <c r="A308" s="321"/>
      <c r="B308" s="321"/>
      <c r="C308" s="316" t="s">
        <v>286</v>
      </c>
      <c r="D308" s="316" t="s">
        <v>286</v>
      </c>
      <c r="E308" s="317">
        <v>53</v>
      </c>
      <c r="F308" s="318">
        <v>67252.894790000006</v>
      </c>
      <c r="G308" s="319">
        <v>10096.850550000001</v>
      </c>
      <c r="H308" s="319">
        <v>77349.745340000009</v>
      </c>
      <c r="I308" s="319">
        <v>105237.62612999999</v>
      </c>
      <c r="J308" s="319">
        <v>16246.66408</v>
      </c>
      <c r="K308" s="319">
        <v>121484.29020999999</v>
      </c>
      <c r="L308" s="319">
        <v>985.02579000000003</v>
      </c>
      <c r="M308" s="319">
        <v>600.95006999999998</v>
      </c>
      <c r="N308" s="319">
        <v>1585.97586</v>
      </c>
      <c r="O308" s="319">
        <v>200420.01141000001</v>
      </c>
      <c r="P308" s="319">
        <v>204250.15277000002</v>
      </c>
      <c r="Q308" s="319">
        <v>2242.4230299999999</v>
      </c>
      <c r="R308" s="320">
        <v>206492.57580000002</v>
      </c>
      <c r="S308" s="7"/>
      <c r="T308" s="7"/>
      <c r="U308" s="7"/>
      <c r="V308" s="7"/>
      <c r="W308" s="7"/>
      <c r="X308" s="7"/>
      <c r="Y308" s="7"/>
      <c r="Z308" s="7"/>
      <c r="AA308" s="7"/>
      <c r="AB308" s="7"/>
    </row>
    <row r="309" spans="1:28" s="295" customFormat="1">
      <c r="A309" s="321"/>
      <c r="B309" s="321"/>
      <c r="C309" s="316" t="s">
        <v>287</v>
      </c>
      <c r="D309" s="316" t="s">
        <v>288</v>
      </c>
      <c r="E309" s="317">
        <v>579</v>
      </c>
      <c r="F309" s="318">
        <v>10837.95844</v>
      </c>
      <c r="G309" s="319">
        <v>33.218640000000001</v>
      </c>
      <c r="H309" s="319">
        <v>10871.177079999999</v>
      </c>
      <c r="I309" s="319">
        <v>46330.829819999999</v>
      </c>
      <c r="J309" s="319">
        <v>1741.95183</v>
      </c>
      <c r="K309" s="319">
        <v>48072.781649999997</v>
      </c>
      <c r="L309" s="319">
        <v>203.47995</v>
      </c>
      <c r="M309" s="319">
        <v>1.8500000000000001E-3</v>
      </c>
      <c r="N309" s="319">
        <v>203.48179999999999</v>
      </c>
      <c r="O309" s="319">
        <v>59147.44053</v>
      </c>
      <c r="P309" s="319">
        <v>6.1864399999999993</v>
      </c>
      <c r="Q309" s="319">
        <v>0</v>
      </c>
      <c r="R309" s="320">
        <v>6.1864399999999993</v>
      </c>
      <c r="S309" s="7"/>
      <c r="T309" s="7"/>
      <c r="U309" s="7"/>
      <c r="V309" s="7"/>
      <c r="W309" s="7"/>
      <c r="X309" s="7"/>
      <c r="Y309" s="7"/>
      <c r="Z309" s="7"/>
      <c r="AA309" s="7"/>
      <c r="AB309" s="7"/>
    </row>
    <row r="310" spans="1:28" s="295" customFormat="1">
      <c r="A310" s="321"/>
      <c r="B310" s="321"/>
      <c r="C310" s="321"/>
      <c r="D310" s="316" t="s">
        <v>287</v>
      </c>
      <c r="E310" s="317">
        <v>54</v>
      </c>
      <c r="F310" s="318">
        <v>17998.91116</v>
      </c>
      <c r="G310" s="319">
        <v>3173.28269</v>
      </c>
      <c r="H310" s="319">
        <v>21172.193850000003</v>
      </c>
      <c r="I310" s="319">
        <v>24663.493420000003</v>
      </c>
      <c r="J310" s="319">
        <v>2802.1141600000001</v>
      </c>
      <c r="K310" s="319">
        <v>27465.60758</v>
      </c>
      <c r="L310" s="319">
        <v>64.870570000000001</v>
      </c>
      <c r="M310" s="319">
        <v>72.411429999999996</v>
      </c>
      <c r="N310" s="319">
        <v>137.28200000000001</v>
      </c>
      <c r="O310" s="319">
        <v>48775.083429999999</v>
      </c>
      <c r="P310" s="319">
        <v>9.0065799999999996</v>
      </c>
      <c r="Q310" s="319">
        <v>9.5019999999999993E-2</v>
      </c>
      <c r="R310" s="320">
        <v>9.1016000000000012</v>
      </c>
      <c r="S310" s="7"/>
      <c r="T310" s="7"/>
      <c r="U310" s="7"/>
      <c r="V310" s="7"/>
      <c r="W310" s="7"/>
      <c r="X310" s="7"/>
      <c r="Y310" s="7"/>
      <c r="Z310" s="7"/>
      <c r="AA310" s="7"/>
      <c r="AB310" s="7"/>
    </row>
    <row r="311" spans="1:28" s="295" customFormat="1">
      <c r="A311" s="321"/>
      <c r="B311" s="321"/>
      <c r="C311" s="316" t="s">
        <v>283</v>
      </c>
      <c r="D311" s="316" t="s">
        <v>289</v>
      </c>
      <c r="E311" s="317">
        <v>56</v>
      </c>
      <c r="F311" s="318">
        <v>122643.91544</v>
      </c>
      <c r="G311" s="319">
        <v>35604.752659999998</v>
      </c>
      <c r="H311" s="319">
        <v>158248.66809999998</v>
      </c>
      <c r="I311" s="319">
        <v>158448.04406000001</v>
      </c>
      <c r="J311" s="319">
        <v>31576.465649999998</v>
      </c>
      <c r="K311" s="319">
        <v>190024.50971000001</v>
      </c>
      <c r="L311" s="319">
        <v>3433.8536600000002</v>
      </c>
      <c r="M311" s="319">
        <v>1429.2461000000001</v>
      </c>
      <c r="N311" s="319">
        <v>4863.0997600000001</v>
      </c>
      <c r="O311" s="319">
        <v>353136.27756999998</v>
      </c>
      <c r="P311" s="319">
        <v>366435.90042999998</v>
      </c>
      <c r="Q311" s="319">
        <v>7142.9518399999997</v>
      </c>
      <c r="R311" s="320">
        <v>373578.85226999997</v>
      </c>
      <c r="S311" s="7"/>
      <c r="T311" s="7"/>
      <c r="U311" s="7"/>
      <c r="V311" s="7"/>
      <c r="W311" s="7"/>
      <c r="X311" s="7"/>
      <c r="Y311" s="7"/>
      <c r="Z311" s="7"/>
      <c r="AA311" s="7"/>
      <c r="AB311" s="7"/>
    </row>
    <row r="312" spans="1:28" s="295" customFormat="1">
      <c r="A312" s="321"/>
      <c r="B312" s="321"/>
      <c r="C312" s="321"/>
      <c r="D312" s="321"/>
      <c r="E312" s="322">
        <v>444</v>
      </c>
      <c r="F312" s="323">
        <v>12592.69449</v>
      </c>
      <c r="G312" s="324">
        <v>620.62768000000005</v>
      </c>
      <c r="H312" s="324">
        <v>13213.322169999999</v>
      </c>
      <c r="I312" s="324">
        <v>49236.071729999996</v>
      </c>
      <c r="J312" s="324">
        <v>3405.5128799999998</v>
      </c>
      <c r="K312" s="324">
        <v>52641.584609999998</v>
      </c>
      <c r="L312" s="324">
        <v>78.624610000000004</v>
      </c>
      <c r="M312" s="324">
        <v>1.602E-2</v>
      </c>
      <c r="N312" s="324">
        <v>78.640630000000002</v>
      </c>
      <c r="O312" s="324">
        <v>65933.547409999999</v>
      </c>
      <c r="P312" s="324">
        <v>18.65409</v>
      </c>
      <c r="Q312" s="324">
        <v>1.34707</v>
      </c>
      <c r="R312" s="325">
        <v>20.001159999999999</v>
      </c>
      <c r="S312" s="7"/>
      <c r="T312" s="7"/>
      <c r="U312" s="7"/>
      <c r="V312" s="7"/>
      <c r="W312" s="7"/>
      <c r="X312" s="7"/>
      <c r="Y312" s="7"/>
      <c r="Z312" s="7"/>
      <c r="AA312" s="7"/>
      <c r="AB312" s="7"/>
    </row>
    <row r="313" spans="1:28" s="295" customFormat="1">
      <c r="A313" s="321"/>
      <c r="B313" s="316" t="s">
        <v>24</v>
      </c>
      <c r="C313" s="316" t="s">
        <v>24</v>
      </c>
      <c r="D313" s="316" t="s">
        <v>24</v>
      </c>
      <c r="E313" s="317">
        <v>123</v>
      </c>
      <c r="F313" s="318">
        <v>108660.50456999999</v>
      </c>
      <c r="G313" s="319">
        <v>46093.008710000002</v>
      </c>
      <c r="H313" s="319">
        <v>154753.51328000001</v>
      </c>
      <c r="I313" s="319">
        <v>294930.46632000001</v>
      </c>
      <c r="J313" s="319">
        <v>122816.01737</v>
      </c>
      <c r="K313" s="319">
        <v>417746.48369000002</v>
      </c>
      <c r="L313" s="319">
        <v>8900.9904100000003</v>
      </c>
      <c r="M313" s="319">
        <v>6267.6887100000004</v>
      </c>
      <c r="N313" s="319">
        <v>15168.679119999999</v>
      </c>
      <c r="O313" s="319">
        <v>587668.67609000008</v>
      </c>
      <c r="P313" s="319">
        <v>385006.50023000001</v>
      </c>
      <c r="Q313" s="319">
        <v>43950.174049999994</v>
      </c>
      <c r="R313" s="320">
        <v>428956.67427999998</v>
      </c>
      <c r="S313" s="7"/>
      <c r="T313" s="7"/>
      <c r="U313" s="7"/>
      <c r="V313" s="7"/>
      <c r="W313" s="7"/>
      <c r="X313" s="7"/>
      <c r="Y313" s="7"/>
      <c r="Z313" s="7"/>
      <c r="AA313" s="7"/>
      <c r="AB313" s="7"/>
    </row>
    <row r="314" spans="1:28" s="295" customFormat="1">
      <c r="A314" s="321"/>
      <c r="B314" s="321"/>
      <c r="C314" s="321"/>
      <c r="D314" s="321"/>
      <c r="E314" s="322">
        <v>125</v>
      </c>
      <c r="F314" s="323">
        <v>17384.907589999999</v>
      </c>
      <c r="G314" s="324">
        <v>14548.51036</v>
      </c>
      <c r="H314" s="324">
        <v>31933.417949999999</v>
      </c>
      <c r="I314" s="324">
        <v>62852.743670000003</v>
      </c>
      <c r="J314" s="324">
        <v>23700.563030000001</v>
      </c>
      <c r="K314" s="324">
        <v>86553.306700000001</v>
      </c>
      <c r="L314" s="324">
        <v>364.61021999999997</v>
      </c>
      <c r="M314" s="324">
        <v>102.01742</v>
      </c>
      <c r="N314" s="324">
        <v>466.62764000000004</v>
      </c>
      <c r="O314" s="324">
        <v>118953.35229000001</v>
      </c>
      <c r="P314" s="324">
        <v>5.5532200000000005</v>
      </c>
      <c r="Q314" s="324">
        <v>1.2724300000000002</v>
      </c>
      <c r="R314" s="325">
        <v>6.8256499999999996</v>
      </c>
      <c r="S314" s="7"/>
      <c r="T314" s="7"/>
      <c r="U314" s="7"/>
      <c r="V314" s="7"/>
      <c r="W314" s="7"/>
      <c r="X314" s="7"/>
      <c r="Y314" s="7"/>
      <c r="Z314" s="7"/>
      <c r="AA314" s="7"/>
      <c r="AB314" s="7"/>
    </row>
    <row r="315" spans="1:28" s="295" customFormat="1">
      <c r="A315" s="321"/>
      <c r="B315" s="321"/>
      <c r="C315" s="321"/>
      <c r="D315" s="321"/>
      <c r="E315" s="322">
        <v>572</v>
      </c>
      <c r="F315" s="323">
        <v>12521.80582</v>
      </c>
      <c r="G315" s="324">
        <v>5668.0027099999998</v>
      </c>
      <c r="H315" s="324">
        <v>18189.808530000002</v>
      </c>
      <c r="I315" s="324">
        <v>38126.811200000004</v>
      </c>
      <c r="J315" s="324">
        <v>9299.3896400000012</v>
      </c>
      <c r="K315" s="324">
        <v>47426.200840000005</v>
      </c>
      <c r="L315" s="324">
        <v>245.70111</v>
      </c>
      <c r="M315" s="324">
        <v>15.477879999999999</v>
      </c>
      <c r="N315" s="324">
        <v>261.17899</v>
      </c>
      <c r="O315" s="324">
        <v>65877.18836</v>
      </c>
      <c r="P315" s="324">
        <v>2.8691900000000001</v>
      </c>
      <c r="Q315" s="324">
        <v>1.9461600000000001</v>
      </c>
      <c r="R315" s="325">
        <v>4.8153500000000005</v>
      </c>
      <c r="S315" s="7"/>
      <c r="T315" s="7"/>
      <c r="U315" s="7"/>
      <c r="V315" s="7"/>
      <c r="W315" s="7"/>
      <c r="X315" s="7"/>
      <c r="Y315" s="7"/>
      <c r="Z315" s="7"/>
      <c r="AA315" s="7"/>
      <c r="AB315" s="7"/>
    </row>
    <row r="316" spans="1:28" s="295" customFormat="1">
      <c r="A316" s="321"/>
      <c r="B316" s="321"/>
      <c r="C316" s="316" t="s">
        <v>290</v>
      </c>
      <c r="D316" s="316" t="s">
        <v>291</v>
      </c>
      <c r="E316" s="317">
        <v>126</v>
      </c>
      <c r="F316" s="318">
        <v>30395.393960000001</v>
      </c>
      <c r="G316" s="319">
        <v>628.18168000000003</v>
      </c>
      <c r="H316" s="319">
        <v>31023.575639999999</v>
      </c>
      <c r="I316" s="319">
        <v>84043.536340000006</v>
      </c>
      <c r="J316" s="319">
        <v>15203.036810000001</v>
      </c>
      <c r="K316" s="319">
        <v>99246.573150000011</v>
      </c>
      <c r="L316" s="319">
        <v>2593.6446000000001</v>
      </c>
      <c r="M316" s="319">
        <v>298.96699999999998</v>
      </c>
      <c r="N316" s="319">
        <v>2892.6116000000002</v>
      </c>
      <c r="O316" s="319">
        <v>133162.76039000001</v>
      </c>
      <c r="P316" s="319">
        <v>2300.6762100000001</v>
      </c>
      <c r="Q316" s="319">
        <v>78.777749999999997</v>
      </c>
      <c r="R316" s="320">
        <v>2379.4539599999998</v>
      </c>
      <c r="S316" s="7"/>
      <c r="T316" s="7"/>
      <c r="U316" s="7"/>
      <c r="V316" s="7"/>
      <c r="W316" s="7"/>
      <c r="X316" s="7"/>
      <c r="Y316" s="7"/>
      <c r="Z316" s="7"/>
      <c r="AA316" s="7"/>
      <c r="AB316" s="7"/>
    </row>
    <row r="317" spans="1:28" s="295" customFormat="1">
      <c r="A317" s="321"/>
      <c r="B317" s="316" t="s">
        <v>25</v>
      </c>
      <c r="C317" s="316" t="s">
        <v>25</v>
      </c>
      <c r="D317" s="316" t="s">
        <v>25</v>
      </c>
      <c r="E317" s="317">
        <v>27</v>
      </c>
      <c r="F317" s="318">
        <v>23070.288909999999</v>
      </c>
      <c r="G317" s="319">
        <v>9323.8121999999985</v>
      </c>
      <c r="H317" s="319">
        <v>32394.10111</v>
      </c>
      <c r="I317" s="319">
        <v>83757.454459999994</v>
      </c>
      <c r="J317" s="319">
        <v>16383.38797</v>
      </c>
      <c r="K317" s="319">
        <v>100140.84243</v>
      </c>
      <c r="L317" s="319">
        <v>1368.7070700000002</v>
      </c>
      <c r="M317" s="319">
        <v>863.21519999999998</v>
      </c>
      <c r="N317" s="319">
        <v>2231.92227</v>
      </c>
      <c r="O317" s="319">
        <v>134766.86580999999</v>
      </c>
      <c r="P317" s="319">
        <v>115241.09067000001</v>
      </c>
      <c r="Q317" s="319">
        <v>4559.7238200000002</v>
      </c>
      <c r="R317" s="320">
        <v>119800.81448999999</v>
      </c>
      <c r="S317" s="7"/>
      <c r="T317" s="7"/>
      <c r="U317" s="7"/>
      <c r="V317" s="7"/>
      <c r="W317" s="7"/>
      <c r="X317" s="7"/>
      <c r="Y317" s="7"/>
      <c r="Z317" s="7"/>
      <c r="AA317" s="7"/>
      <c r="AB317" s="7"/>
    </row>
    <row r="318" spans="1:28" s="295" customFormat="1">
      <c r="A318" s="321"/>
      <c r="B318" s="316" t="s">
        <v>26</v>
      </c>
      <c r="C318" s="316" t="s">
        <v>292</v>
      </c>
      <c r="D318" s="316" t="s">
        <v>293</v>
      </c>
      <c r="E318" s="317">
        <v>629</v>
      </c>
      <c r="F318" s="318">
        <v>5469.9510300000002</v>
      </c>
      <c r="G318" s="319">
        <v>835.21382999999992</v>
      </c>
      <c r="H318" s="319">
        <v>6305.1648600000008</v>
      </c>
      <c r="I318" s="319">
        <v>29188.218829999998</v>
      </c>
      <c r="J318" s="319">
        <v>4096.0472300000001</v>
      </c>
      <c r="K318" s="319">
        <v>33284.266060000002</v>
      </c>
      <c r="L318" s="319">
        <v>154.48998999999998</v>
      </c>
      <c r="M318" s="319">
        <v>60.149970000000003</v>
      </c>
      <c r="N318" s="319">
        <v>214.63996</v>
      </c>
      <c r="O318" s="319">
        <v>39804.070879999999</v>
      </c>
      <c r="P318" s="319">
        <v>3.9476</v>
      </c>
      <c r="Q318" s="319">
        <v>1.12134</v>
      </c>
      <c r="R318" s="320">
        <v>5.0689399999999996</v>
      </c>
      <c r="S318" s="7"/>
      <c r="T318" s="7"/>
      <c r="U318" s="7"/>
      <c r="V318" s="7"/>
      <c r="W318" s="7"/>
      <c r="X318" s="7"/>
      <c r="Y318" s="7"/>
      <c r="Z318" s="7"/>
      <c r="AA318" s="7"/>
      <c r="AB318" s="7"/>
    </row>
    <row r="319" spans="1:28" s="295" customFormat="1">
      <c r="A319" s="321"/>
      <c r="B319" s="321"/>
      <c r="C319" s="321"/>
      <c r="D319" s="316" t="s">
        <v>294</v>
      </c>
      <c r="E319" s="317">
        <v>58</v>
      </c>
      <c r="F319" s="318">
        <v>148007.75613999998</v>
      </c>
      <c r="G319" s="319">
        <v>38083.641450000003</v>
      </c>
      <c r="H319" s="319">
        <v>186091.39759000001</v>
      </c>
      <c r="I319" s="319">
        <v>198838.50499000002</v>
      </c>
      <c r="J319" s="319">
        <v>30915.196039999999</v>
      </c>
      <c r="K319" s="319">
        <v>229753.70103</v>
      </c>
      <c r="L319" s="319">
        <v>6753.7953799999996</v>
      </c>
      <c r="M319" s="319">
        <v>4284.2359100000003</v>
      </c>
      <c r="N319" s="319">
        <v>11038.031289999999</v>
      </c>
      <c r="O319" s="319">
        <v>426883.12991000002</v>
      </c>
      <c r="P319" s="319">
        <v>363765.04201999999</v>
      </c>
      <c r="Q319" s="319">
        <v>15762.757900000001</v>
      </c>
      <c r="R319" s="320">
        <v>379527.79992000002</v>
      </c>
      <c r="S319" s="7"/>
      <c r="T319" s="7"/>
      <c r="U319" s="7"/>
      <c r="V319" s="7"/>
      <c r="W319" s="7"/>
      <c r="X319" s="7"/>
      <c r="Y319" s="7"/>
      <c r="Z319" s="7"/>
      <c r="AA319" s="7"/>
      <c r="AB319" s="7"/>
    </row>
    <row r="320" spans="1:28" s="295" customFormat="1">
      <c r="A320" s="321"/>
      <c r="B320" s="321"/>
      <c r="C320" s="321"/>
      <c r="D320" s="321"/>
      <c r="E320" s="322">
        <v>394</v>
      </c>
      <c r="F320" s="323">
        <v>17084.238160000001</v>
      </c>
      <c r="G320" s="324">
        <v>3620.64527</v>
      </c>
      <c r="H320" s="324">
        <v>20704.883429999998</v>
      </c>
      <c r="I320" s="324">
        <v>38712.256999999998</v>
      </c>
      <c r="J320" s="324">
        <v>4031.78163</v>
      </c>
      <c r="K320" s="324">
        <v>42744.038630000003</v>
      </c>
      <c r="L320" s="324">
        <v>1006.43425</v>
      </c>
      <c r="M320" s="324">
        <v>56.823699999999995</v>
      </c>
      <c r="N320" s="324">
        <v>1063.2579499999999</v>
      </c>
      <c r="O320" s="324">
        <v>64512.180009999996</v>
      </c>
      <c r="P320" s="324">
        <v>54.518819999999998</v>
      </c>
      <c r="Q320" s="324">
        <v>6.8999600000000001</v>
      </c>
      <c r="R320" s="325">
        <v>61.418779999999998</v>
      </c>
      <c r="S320" s="7"/>
      <c r="T320" s="7"/>
      <c r="U320" s="7"/>
      <c r="V320" s="7"/>
      <c r="W320" s="7"/>
      <c r="X320" s="7"/>
      <c r="Y320" s="7"/>
      <c r="Z320" s="7"/>
      <c r="AA320" s="7"/>
      <c r="AB320" s="7"/>
    </row>
    <row r="321" spans="1:28" s="295" customFormat="1">
      <c r="A321" s="321"/>
      <c r="B321" s="316" t="s">
        <v>295</v>
      </c>
      <c r="C321" s="316" t="s">
        <v>295</v>
      </c>
      <c r="D321" s="316" t="s">
        <v>295</v>
      </c>
      <c r="E321" s="317">
        <v>334</v>
      </c>
      <c r="F321" s="318">
        <v>0</v>
      </c>
      <c r="G321" s="319">
        <v>98203.063819999996</v>
      </c>
      <c r="H321" s="319">
        <v>98203.063819999996</v>
      </c>
      <c r="I321" s="319">
        <v>0</v>
      </c>
      <c r="J321" s="319">
        <v>0</v>
      </c>
      <c r="K321" s="319">
        <v>0</v>
      </c>
      <c r="L321" s="319">
        <v>0</v>
      </c>
      <c r="M321" s="319">
        <v>311274.66093999997</v>
      </c>
      <c r="N321" s="319">
        <v>311274.66093999997</v>
      </c>
      <c r="O321" s="319">
        <v>409477.72476000001</v>
      </c>
      <c r="P321" s="319">
        <v>0</v>
      </c>
      <c r="Q321" s="319">
        <v>0</v>
      </c>
      <c r="R321" s="320">
        <v>0</v>
      </c>
      <c r="S321" s="7"/>
      <c r="T321" s="7"/>
      <c r="U321" s="7"/>
      <c r="V321" s="7"/>
      <c r="W321" s="7"/>
      <c r="X321" s="7"/>
      <c r="Y321" s="7"/>
      <c r="Z321" s="7"/>
      <c r="AA321" s="7"/>
      <c r="AB321" s="7"/>
    </row>
    <row r="322" spans="1:28" s="295" customFormat="1">
      <c r="A322" s="321"/>
      <c r="B322" s="321"/>
      <c r="C322" s="321"/>
      <c r="D322" s="321"/>
      <c r="E322" s="322">
        <v>336</v>
      </c>
      <c r="F322" s="323">
        <v>0</v>
      </c>
      <c r="G322" s="324">
        <v>1092864.8916099998</v>
      </c>
      <c r="H322" s="324">
        <v>1092864.8916099998</v>
      </c>
      <c r="I322" s="324">
        <v>0</v>
      </c>
      <c r="J322" s="324">
        <v>0</v>
      </c>
      <c r="K322" s="324">
        <v>0</v>
      </c>
      <c r="L322" s="324">
        <v>0</v>
      </c>
      <c r="M322" s="324">
        <v>233896.33885</v>
      </c>
      <c r="N322" s="324">
        <v>233896.33885</v>
      </c>
      <c r="O322" s="324">
        <v>1326761.23046</v>
      </c>
      <c r="P322" s="324">
        <v>0</v>
      </c>
      <c r="Q322" s="324">
        <v>1013537.9582</v>
      </c>
      <c r="R322" s="325">
        <v>1013537.9582</v>
      </c>
      <c r="S322" s="7"/>
      <c r="T322" s="7"/>
      <c r="U322" s="7"/>
      <c r="V322" s="7"/>
      <c r="W322" s="7"/>
      <c r="X322" s="7"/>
      <c r="Y322" s="7"/>
      <c r="Z322" s="7"/>
      <c r="AA322" s="7"/>
      <c r="AB322" s="7"/>
    </row>
    <row r="323" spans="1:28" s="295" customFormat="1">
      <c r="A323" s="316" t="s">
        <v>296</v>
      </c>
      <c r="B323" s="316" t="s">
        <v>3</v>
      </c>
      <c r="C323" s="316" t="s">
        <v>179</v>
      </c>
      <c r="D323" s="316" t="s">
        <v>179</v>
      </c>
      <c r="E323" s="317">
        <v>63</v>
      </c>
      <c r="F323" s="318">
        <v>0</v>
      </c>
      <c r="G323" s="319">
        <v>0</v>
      </c>
      <c r="H323" s="319">
        <v>0</v>
      </c>
      <c r="I323" s="319">
        <v>3.6963699999999999</v>
      </c>
      <c r="J323" s="319">
        <v>0</v>
      </c>
      <c r="K323" s="319">
        <v>3.6963699999999999</v>
      </c>
      <c r="L323" s="319">
        <v>0</v>
      </c>
      <c r="M323" s="319">
        <v>0</v>
      </c>
      <c r="N323" s="319">
        <v>0</v>
      </c>
      <c r="O323" s="319">
        <v>3.6963699999999999</v>
      </c>
      <c r="P323" s="319">
        <v>653.37042000000008</v>
      </c>
      <c r="Q323" s="319">
        <v>0.95726</v>
      </c>
      <c r="R323" s="320">
        <v>654.3276800000001</v>
      </c>
      <c r="S323" s="7"/>
      <c r="T323" s="7"/>
      <c r="U323" s="7"/>
      <c r="V323" s="7"/>
      <c r="W323" s="7"/>
      <c r="X323" s="7"/>
      <c r="Y323" s="7"/>
      <c r="Z323" s="7"/>
      <c r="AA323" s="7"/>
      <c r="AB323" s="7"/>
    </row>
    <row r="324" spans="1:28" s="295" customFormat="1">
      <c r="A324" s="321"/>
      <c r="B324" s="316" t="s">
        <v>5</v>
      </c>
      <c r="C324" s="316" t="s">
        <v>5</v>
      </c>
      <c r="D324" s="316" t="s">
        <v>5</v>
      </c>
      <c r="E324" s="317">
        <v>125</v>
      </c>
      <c r="F324" s="318">
        <v>1736.78376</v>
      </c>
      <c r="G324" s="319">
        <v>13257.64712</v>
      </c>
      <c r="H324" s="319">
        <v>14994.430880000002</v>
      </c>
      <c r="I324" s="319">
        <v>69885.124909999999</v>
      </c>
      <c r="J324" s="319">
        <v>27310.64471</v>
      </c>
      <c r="K324" s="319">
        <v>97195.769620000006</v>
      </c>
      <c r="L324" s="319">
        <v>32695.878989999997</v>
      </c>
      <c r="M324" s="319">
        <v>22344.834920000001</v>
      </c>
      <c r="N324" s="319">
        <v>55040.713909999999</v>
      </c>
      <c r="O324" s="319">
        <v>167230.91441</v>
      </c>
      <c r="P324" s="319">
        <v>79167.976970000003</v>
      </c>
      <c r="Q324" s="319">
        <v>300.71451999999999</v>
      </c>
      <c r="R324" s="320">
        <v>79468.691489999997</v>
      </c>
      <c r="S324" s="7"/>
      <c r="T324" s="7"/>
      <c r="U324" s="7"/>
      <c r="V324" s="7"/>
      <c r="W324" s="7"/>
      <c r="X324" s="7"/>
      <c r="Y324" s="7"/>
      <c r="Z324" s="7"/>
      <c r="AA324" s="7"/>
      <c r="AB324" s="7"/>
    </row>
    <row r="325" spans="1:28" s="295" customFormat="1">
      <c r="A325" s="321"/>
      <c r="B325" s="316" t="s">
        <v>14</v>
      </c>
      <c r="C325" s="316" t="s">
        <v>235</v>
      </c>
      <c r="D325" s="316" t="s">
        <v>235</v>
      </c>
      <c r="E325" s="317">
        <v>60</v>
      </c>
      <c r="F325" s="318">
        <v>5842.3604100000002</v>
      </c>
      <c r="G325" s="319">
        <v>770.28346999999997</v>
      </c>
      <c r="H325" s="319">
        <v>6612.6438799999996</v>
      </c>
      <c r="I325" s="319">
        <v>74930.401169999997</v>
      </c>
      <c r="J325" s="319">
        <v>19102.313870000002</v>
      </c>
      <c r="K325" s="319">
        <v>94032.71504000001</v>
      </c>
      <c r="L325" s="319">
        <v>25967.616550000002</v>
      </c>
      <c r="M325" s="319">
        <v>14903.24742</v>
      </c>
      <c r="N325" s="319">
        <v>40870.863969999999</v>
      </c>
      <c r="O325" s="319">
        <v>141516.22288999998</v>
      </c>
      <c r="P325" s="319">
        <v>207335.13206</v>
      </c>
      <c r="Q325" s="319">
        <v>669.1925</v>
      </c>
      <c r="R325" s="320">
        <v>208004.32456000001</v>
      </c>
      <c r="S325" s="7"/>
      <c r="T325" s="7"/>
      <c r="U325" s="7"/>
      <c r="V325" s="7"/>
      <c r="W325" s="7"/>
      <c r="X325" s="7"/>
      <c r="Y325" s="7"/>
      <c r="Z325" s="7"/>
      <c r="AA325" s="7"/>
      <c r="AB325" s="7"/>
    </row>
    <row r="326" spans="1:28" s="295" customFormat="1">
      <c r="A326" s="321"/>
      <c r="B326" s="316" t="s">
        <v>15</v>
      </c>
      <c r="C326" s="316" t="s">
        <v>238</v>
      </c>
      <c r="D326" s="316" t="s">
        <v>238</v>
      </c>
      <c r="E326" s="317">
        <v>45</v>
      </c>
      <c r="F326" s="318">
        <v>2833.6101699999999</v>
      </c>
      <c r="G326" s="319">
        <v>9283.0669099999996</v>
      </c>
      <c r="H326" s="319">
        <v>12116.677079999999</v>
      </c>
      <c r="I326" s="319">
        <v>43630.05917</v>
      </c>
      <c r="J326" s="319">
        <v>8847.8734700000005</v>
      </c>
      <c r="K326" s="319">
        <v>52477.932639999999</v>
      </c>
      <c r="L326" s="319">
        <v>27928.065329999998</v>
      </c>
      <c r="M326" s="319">
        <v>70639.65518999999</v>
      </c>
      <c r="N326" s="319">
        <v>98567.720520000003</v>
      </c>
      <c r="O326" s="319">
        <v>163162.33024000001</v>
      </c>
      <c r="P326" s="319">
        <v>175278.13042</v>
      </c>
      <c r="Q326" s="319">
        <v>286.99540999999999</v>
      </c>
      <c r="R326" s="320">
        <v>175565.12583</v>
      </c>
      <c r="S326" s="7"/>
      <c r="T326" s="7"/>
      <c r="U326" s="7"/>
      <c r="V326" s="7"/>
      <c r="W326" s="7"/>
      <c r="X326" s="7"/>
      <c r="Y326" s="7"/>
      <c r="Z326" s="7"/>
      <c r="AA326" s="7"/>
      <c r="AB326" s="7"/>
    </row>
    <row r="327" spans="1:28" s="295" customFormat="1">
      <c r="A327" s="321"/>
      <c r="B327" s="316" t="s">
        <v>16</v>
      </c>
      <c r="C327" s="316" t="s">
        <v>16</v>
      </c>
      <c r="D327" s="316" t="s">
        <v>251</v>
      </c>
      <c r="E327" s="317">
        <v>13</v>
      </c>
      <c r="F327" s="318">
        <v>3200.7380200000002</v>
      </c>
      <c r="G327" s="319">
        <v>31.548779999999997</v>
      </c>
      <c r="H327" s="319">
        <v>3232.2867999999999</v>
      </c>
      <c r="I327" s="319">
        <v>173129.53949</v>
      </c>
      <c r="J327" s="319">
        <v>79600.861059999996</v>
      </c>
      <c r="K327" s="319">
        <v>252730.40055000002</v>
      </c>
      <c r="L327" s="319">
        <v>137607.79496</v>
      </c>
      <c r="M327" s="319">
        <v>85009.197480000003</v>
      </c>
      <c r="N327" s="319">
        <v>222616.99244</v>
      </c>
      <c r="O327" s="319">
        <v>478579.67979000002</v>
      </c>
      <c r="P327" s="319">
        <v>41738.245350000005</v>
      </c>
      <c r="Q327" s="319">
        <v>953.21233999999993</v>
      </c>
      <c r="R327" s="320">
        <v>42691.457689999996</v>
      </c>
      <c r="S327" s="7"/>
      <c r="T327" s="7"/>
      <c r="U327" s="7"/>
      <c r="V327" s="7"/>
      <c r="W327" s="7"/>
      <c r="X327" s="7"/>
      <c r="Y327" s="7"/>
      <c r="Z327" s="7"/>
      <c r="AA327" s="7"/>
      <c r="AB327" s="7"/>
    </row>
    <row r="328" spans="1:28" s="295" customFormat="1">
      <c r="A328" s="321"/>
      <c r="B328" s="321"/>
      <c r="C328" s="321"/>
      <c r="D328" s="316" t="s">
        <v>80</v>
      </c>
      <c r="E328" s="317">
        <v>61</v>
      </c>
      <c r="F328" s="318">
        <v>335.91457000000003</v>
      </c>
      <c r="G328" s="319">
        <v>326.05728000000005</v>
      </c>
      <c r="H328" s="319">
        <v>661.97185000000002</v>
      </c>
      <c r="I328" s="319">
        <v>161186.55038</v>
      </c>
      <c r="J328" s="319">
        <v>83942.048340000008</v>
      </c>
      <c r="K328" s="319">
        <v>245128.59872000001</v>
      </c>
      <c r="L328" s="319">
        <v>89297.952209999989</v>
      </c>
      <c r="M328" s="319">
        <v>64793.929020000003</v>
      </c>
      <c r="N328" s="319">
        <v>154091.88123</v>
      </c>
      <c r="O328" s="319">
        <v>399882.45180000004</v>
      </c>
      <c r="P328" s="319">
        <v>23236.769550000001</v>
      </c>
      <c r="Q328" s="319">
        <v>542.58190000000002</v>
      </c>
      <c r="R328" s="320">
        <v>23779.351449999998</v>
      </c>
      <c r="S328" s="7"/>
      <c r="T328" s="7"/>
      <c r="U328" s="7"/>
      <c r="V328" s="7"/>
      <c r="W328" s="7"/>
      <c r="X328" s="7"/>
      <c r="Y328" s="7"/>
      <c r="Z328" s="7"/>
      <c r="AA328" s="7"/>
      <c r="AB328" s="7"/>
    </row>
    <row r="329" spans="1:28" s="295" customFormat="1">
      <c r="A329" s="321"/>
      <c r="B329" s="321"/>
      <c r="C329" s="321"/>
      <c r="D329" s="316" t="s">
        <v>16</v>
      </c>
      <c r="E329" s="317">
        <v>8</v>
      </c>
      <c r="F329" s="318">
        <v>19898.950390000002</v>
      </c>
      <c r="G329" s="319">
        <v>1919.1921499999999</v>
      </c>
      <c r="H329" s="319">
        <v>21818.142540000001</v>
      </c>
      <c r="I329" s="319">
        <v>110075.21629000001</v>
      </c>
      <c r="J329" s="319">
        <v>53134.767770000006</v>
      </c>
      <c r="K329" s="319">
        <v>163209.98405999999</v>
      </c>
      <c r="L329" s="319">
        <v>114557.00775</v>
      </c>
      <c r="M329" s="319">
        <v>62113.186679999999</v>
      </c>
      <c r="N329" s="319">
        <v>176670.19443</v>
      </c>
      <c r="O329" s="319">
        <v>361698.32102999999</v>
      </c>
      <c r="P329" s="319">
        <v>24020.711579999999</v>
      </c>
      <c r="Q329" s="319">
        <v>498.98194000000001</v>
      </c>
      <c r="R329" s="320">
        <v>24519.693520000001</v>
      </c>
      <c r="S329" s="7"/>
      <c r="T329" s="7"/>
      <c r="U329" s="7"/>
      <c r="V329" s="7"/>
      <c r="W329" s="7"/>
      <c r="X329" s="7"/>
      <c r="Y329" s="7"/>
      <c r="Z329" s="7"/>
      <c r="AA329" s="7"/>
      <c r="AB329" s="7"/>
    </row>
    <row r="330" spans="1:28" s="295" customFormat="1">
      <c r="A330" s="321"/>
      <c r="B330" s="321"/>
      <c r="C330" s="321"/>
      <c r="D330" s="316" t="s">
        <v>62</v>
      </c>
      <c r="E330" s="317">
        <v>5</v>
      </c>
      <c r="F330" s="318">
        <v>195328.08136000001</v>
      </c>
      <c r="G330" s="319">
        <v>132689.45029000001</v>
      </c>
      <c r="H330" s="319">
        <v>328017.53164999996</v>
      </c>
      <c r="I330" s="319">
        <v>1006338.7636299999</v>
      </c>
      <c r="J330" s="319">
        <v>316223.78881</v>
      </c>
      <c r="K330" s="319">
        <v>1322562.55244</v>
      </c>
      <c r="L330" s="319">
        <v>618293.31082000001</v>
      </c>
      <c r="M330" s="319">
        <v>534645.92692999996</v>
      </c>
      <c r="N330" s="319">
        <v>1152939.2377500001</v>
      </c>
      <c r="O330" s="319">
        <v>2803519.3218400003</v>
      </c>
      <c r="P330" s="319">
        <v>4000200.67386</v>
      </c>
      <c r="Q330" s="319">
        <v>1705469.6206199999</v>
      </c>
      <c r="R330" s="320">
        <v>5705670.2944799997</v>
      </c>
      <c r="S330" s="7"/>
      <c r="T330" s="7"/>
      <c r="U330" s="7"/>
      <c r="V330" s="7"/>
      <c r="W330" s="7"/>
      <c r="X330" s="7"/>
      <c r="Y330" s="7"/>
      <c r="Z330" s="7"/>
      <c r="AA330" s="7"/>
      <c r="AB330" s="7"/>
    </row>
    <row r="331" spans="1:28" s="295" customFormat="1">
      <c r="A331" s="321"/>
      <c r="B331" s="321"/>
      <c r="C331" s="321"/>
      <c r="D331" s="316" t="s">
        <v>69</v>
      </c>
      <c r="E331" s="317">
        <v>31</v>
      </c>
      <c r="F331" s="318">
        <v>1020.43295</v>
      </c>
      <c r="G331" s="319">
        <v>126.58693</v>
      </c>
      <c r="H331" s="319">
        <v>1147.0198799999998</v>
      </c>
      <c r="I331" s="319">
        <v>139573.39293</v>
      </c>
      <c r="J331" s="319">
        <v>95604.020480000007</v>
      </c>
      <c r="K331" s="319">
        <v>235177.41341000001</v>
      </c>
      <c r="L331" s="319">
        <v>109708.26356000001</v>
      </c>
      <c r="M331" s="319">
        <v>100165.84884000001</v>
      </c>
      <c r="N331" s="319">
        <v>209874.11240000001</v>
      </c>
      <c r="O331" s="319">
        <v>446198.54569</v>
      </c>
      <c r="P331" s="319">
        <v>15528.700570000001</v>
      </c>
      <c r="Q331" s="319">
        <v>479.86104</v>
      </c>
      <c r="R331" s="320">
        <v>16008.561609999999</v>
      </c>
      <c r="S331" s="7"/>
      <c r="T331" s="7"/>
      <c r="U331" s="7"/>
      <c r="V331" s="7"/>
      <c r="W331" s="7"/>
      <c r="X331" s="7"/>
      <c r="Y331" s="7"/>
      <c r="Z331" s="7"/>
      <c r="AA331" s="7"/>
      <c r="AB331" s="7"/>
    </row>
    <row r="332" spans="1:28" s="295" customFormat="1">
      <c r="A332" s="321"/>
      <c r="B332" s="321"/>
      <c r="C332" s="321"/>
      <c r="D332" s="316" t="s">
        <v>66</v>
      </c>
      <c r="E332" s="317">
        <v>127</v>
      </c>
      <c r="F332" s="318">
        <v>2.2673299999999998</v>
      </c>
      <c r="G332" s="319">
        <v>0</v>
      </c>
      <c r="H332" s="319">
        <v>2.2673299999999998</v>
      </c>
      <c r="I332" s="319">
        <v>94004.174239999993</v>
      </c>
      <c r="J332" s="319">
        <v>22503.529210000001</v>
      </c>
      <c r="K332" s="319">
        <v>116507.70345</v>
      </c>
      <c r="L332" s="319">
        <v>82434.322069999995</v>
      </c>
      <c r="M332" s="319">
        <v>27601.631229999999</v>
      </c>
      <c r="N332" s="319">
        <v>110035.95329999999</v>
      </c>
      <c r="O332" s="319">
        <v>226545.92408000003</v>
      </c>
      <c r="P332" s="319">
        <v>195248.96819999997</v>
      </c>
      <c r="Q332" s="319">
        <v>351.82238000000001</v>
      </c>
      <c r="R332" s="320">
        <v>195600.79058</v>
      </c>
      <c r="S332" s="7"/>
      <c r="T332" s="7"/>
      <c r="U332" s="7"/>
      <c r="V332" s="7"/>
      <c r="W332" s="7"/>
      <c r="X332" s="7"/>
      <c r="Y332" s="7"/>
      <c r="Z332" s="7"/>
      <c r="AA332" s="7"/>
      <c r="AB332" s="7"/>
    </row>
    <row r="333" spans="1:28" s="295" customFormat="1">
      <c r="A333" s="321"/>
      <c r="B333" s="321"/>
      <c r="C333" s="321"/>
      <c r="D333" s="316" t="s">
        <v>255</v>
      </c>
      <c r="E333" s="317">
        <v>50</v>
      </c>
      <c r="F333" s="318">
        <v>281.04023000000001</v>
      </c>
      <c r="G333" s="319">
        <v>29.941240000000001</v>
      </c>
      <c r="H333" s="319">
        <v>310.98146999999994</v>
      </c>
      <c r="I333" s="319">
        <v>211037.33062999998</v>
      </c>
      <c r="J333" s="319">
        <v>57213.2016</v>
      </c>
      <c r="K333" s="319">
        <v>268250.53223000001</v>
      </c>
      <c r="L333" s="319">
        <v>133893.22725</v>
      </c>
      <c r="M333" s="319">
        <v>52973.713250000001</v>
      </c>
      <c r="N333" s="319">
        <v>186866.9405</v>
      </c>
      <c r="O333" s="319">
        <v>455428.45419999998</v>
      </c>
      <c r="P333" s="319">
        <v>30257.745709999999</v>
      </c>
      <c r="Q333" s="319">
        <v>229.88045000000002</v>
      </c>
      <c r="R333" s="320">
        <v>30487.62616</v>
      </c>
      <c r="S333" s="7"/>
      <c r="T333" s="7"/>
      <c r="U333" s="7"/>
      <c r="V333" s="7"/>
      <c r="W333" s="7"/>
      <c r="X333" s="7"/>
      <c r="Y333" s="7"/>
      <c r="Z333" s="7"/>
      <c r="AA333" s="7"/>
      <c r="AB333" s="7"/>
    </row>
    <row r="334" spans="1:28" s="295" customFormat="1">
      <c r="A334" s="321"/>
      <c r="B334" s="321"/>
      <c r="C334" s="321"/>
      <c r="D334" s="316" t="s">
        <v>70</v>
      </c>
      <c r="E334" s="317">
        <v>59</v>
      </c>
      <c r="F334" s="318">
        <v>109.02849000000001</v>
      </c>
      <c r="G334" s="319">
        <v>1466.3701799999999</v>
      </c>
      <c r="H334" s="319">
        <v>1575.39867</v>
      </c>
      <c r="I334" s="319">
        <v>226146.21028</v>
      </c>
      <c r="J334" s="319">
        <v>85947.510420000006</v>
      </c>
      <c r="K334" s="319">
        <v>312093.72070000001</v>
      </c>
      <c r="L334" s="319">
        <v>139726.35783000002</v>
      </c>
      <c r="M334" s="319">
        <v>74154.049140000003</v>
      </c>
      <c r="N334" s="319">
        <v>213880.40697000001</v>
      </c>
      <c r="O334" s="319">
        <v>527549.52633999998</v>
      </c>
      <c r="P334" s="319">
        <v>29792.47409</v>
      </c>
      <c r="Q334" s="319">
        <v>887.41507999999999</v>
      </c>
      <c r="R334" s="320">
        <v>30679.889170000002</v>
      </c>
      <c r="S334" s="7"/>
      <c r="T334" s="7"/>
      <c r="U334" s="7"/>
      <c r="V334" s="7"/>
      <c r="W334" s="7"/>
      <c r="X334" s="7"/>
      <c r="Y334" s="7"/>
      <c r="Z334" s="7"/>
      <c r="AA334" s="7"/>
      <c r="AB334" s="7"/>
    </row>
    <row r="335" spans="1:28" s="295" customFormat="1">
      <c r="A335" s="321"/>
      <c r="B335" s="321"/>
      <c r="C335" s="321"/>
      <c r="D335" s="316" t="s">
        <v>71</v>
      </c>
      <c r="E335" s="317">
        <v>30</v>
      </c>
      <c r="F335" s="318">
        <v>453.37208000000004</v>
      </c>
      <c r="G335" s="319">
        <v>935.57998999999995</v>
      </c>
      <c r="H335" s="319">
        <v>1388.95207</v>
      </c>
      <c r="I335" s="319">
        <v>215888.65362</v>
      </c>
      <c r="J335" s="319">
        <v>82243.081870000009</v>
      </c>
      <c r="K335" s="319">
        <v>298131.73548999999</v>
      </c>
      <c r="L335" s="319">
        <v>145085.61807</v>
      </c>
      <c r="M335" s="319">
        <v>80614.428379999998</v>
      </c>
      <c r="N335" s="319">
        <v>225700.04644999999</v>
      </c>
      <c r="O335" s="319">
        <v>525220.73401000001</v>
      </c>
      <c r="P335" s="319">
        <v>50153.459310000006</v>
      </c>
      <c r="Q335" s="319">
        <v>1090.90401</v>
      </c>
      <c r="R335" s="320">
        <v>51244.363319999997</v>
      </c>
      <c r="S335" s="7"/>
      <c r="T335" s="7"/>
      <c r="U335" s="7"/>
      <c r="V335" s="7"/>
      <c r="W335" s="7"/>
      <c r="X335" s="7"/>
      <c r="Y335" s="7"/>
      <c r="Z335" s="7"/>
      <c r="AA335" s="7"/>
      <c r="AB335" s="7"/>
    </row>
    <row r="336" spans="1:28" s="295" customFormat="1">
      <c r="A336" s="321"/>
      <c r="B336" s="321"/>
      <c r="C336" s="321"/>
      <c r="D336" s="316" t="s">
        <v>56</v>
      </c>
      <c r="E336" s="317">
        <v>55</v>
      </c>
      <c r="F336" s="318">
        <v>272.14071000000001</v>
      </c>
      <c r="G336" s="319">
        <v>715.58003000000008</v>
      </c>
      <c r="H336" s="319">
        <v>987.72073999999998</v>
      </c>
      <c r="I336" s="319">
        <v>115316.62117</v>
      </c>
      <c r="J336" s="319">
        <v>60977.68505</v>
      </c>
      <c r="K336" s="319">
        <v>176294.30622</v>
      </c>
      <c r="L336" s="319">
        <v>77968.489459999997</v>
      </c>
      <c r="M336" s="319">
        <v>49930.245790000001</v>
      </c>
      <c r="N336" s="319">
        <v>127898.73525</v>
      </c>
      <c r="O336" s="319">
        <v>305180.76220999996</v>
      </c>
      <c r="P336" s="319">
        <v>11232.376819999999</v>
      </c>
      <c r="Q336" s="319">
        <v>188.19313</v>
      </c>
      <c r="R336" s="320">
        <v>11420.569949999999</v>
      </c>
      <c r="S336" s="7"/>
      <c r="T336" s="7"/>
      <c r="U336" s="7"/>
      <c r="V336" s="7"/>
      <c r="W336" s="7"/>
      <c r="X336" s="7"/>
      <c r="Y336" s="7"/>
      <c r="Z336" s="7"/>
      <c r="AA336" s="7"/>
      <c r="AB336" s="7"/>
    </row>
    <row r="337" spans="1:28" s="295" customFormat="1">
      <c r="A337" s="321"/>
      <c r="B337" s="316" t="s">
        <v>21</v>
      </c>
      <c r="C337" s="316" t="s">
        <v>21</v>
      </c>
      <c r="D337" s="316" t="s">
        <v>21</v>
      </c>
      <c r="E337" s="317">
        <v>28</v>
      </c>
      <c r="F337" s="318">
        <v>10752.161970000001</v>
      </c>
      <c r="G337" s="319">
        <v>4419.9394199999997</v>
      </c>
      <c r="H337" s="319">
        <v>15172.10139</v>
      </c>
      <c r="I337" s="319">
        <v>37900.575499999999</v>
      </c>
      <c r="J337" s="319">
        <v>9203.8382300000012</v>
      </c>
      <c r="K337" s="319">
        <v>47104.41373</v>
      </c>
      <c r="L337" s="319">
        <v>26163.570299999999</v>
      </c>
      <c r="M337" s="319">
        <v>7905.7812000000004</v>
      </c>
      <c r="N337" s="319">
        <v>34069.351499999997</v>
      </c>
      <c r="O337" s="319">
        <v>96345.866620000001</v>
      </c>
      <c r="P337" s="319">
        <v>453042.66992000001</v>
      </c>
      <c r="Q337" s="319">
        <v>349.30973999999998</v>
      </c>
      <c r="R337" s="320">
        <v>453391.97966000001</v>
      </c>
      <c r="S337" s="7"/>
      <c r="T337" s="7"/>
      <c r="U337" s="7"/>
      <c r="V337" s="7"/>
      <c r="W337" s="7"/>
      <c r="X337" s="7"/>
      <c r="Y337" s="7"/>
      <c r="Z337" s="7"/>
      <c r="AA337" s="7"/>
      <c r="AB337" s="7"/>
    </row>
    <row r="338" spans="1:28" s="295" customFormat="1">
      <c r="A338" s="316" t="s">
        <v>297</v>
      </c>
      <c r="B338" s="316" t="s">
        <v>3</v>
      </c>
      <c r="C338" s="316" t="s">
        <v>182</v>
      </c>
      <c r="D338" s="316" t="s">
        <v>183</v>
      </c>
      <c r="E338" s="317">
        <v>79</v>
      </c>
      <c r="F338" s="318">
        <v>1623.6314299999999</v>
      </c>
      <c r="G338" s="319">
        <v>689.94177000000002</v>
      </c>
      <c r="H338" s="319">
        <v>2313.5732000000003</v>
      </c>
      <c r="I338" s="319">
        <v>30905.895519999998</v>
      </c>
      <c r="J338" s="319">
        <v>4746.9049000000005</v>
      </c>
      <c r="K338" s="319">
        <v>35652.80042</v>
      </c>
      <c r="L338" s="319">
        <v>13832.21248</v>
      </c>
      <c r="M338" s="319">
        <v>5335.0032799999999</v>
      </c>
      <c r="N338" s="319">
        <v>19167.215760000003</v>
      </c>
      <c r="O338" s="319">
        <v>57133.589380000005</v>
      </c>
      <c r="P338" s="319">
        <v>13353.7165</v>
      </c>
      <c r="Q338" s="319">
        <v>13.400510000000001</v>
      </c>
      <c r="R338" s="320">
        <v>13367.11701</v>
      </c>
      <c r="S338" s="7"/>
      <c r="T338" s="7"/>
      <c r="U338" s="7"/>
      <c r="V338" s="7"/>
      <c r="W338" s="7"/>
      <c r="X338" s="7"/>
      <c r="Y338" s="7"/>
      <c r="Z338" s="7"/>
      <c r="AA338" s="7"/>
      <c r="AB338" s="7"/>
    </row>
    <row r="339" spans="1:28" s="295" customFormat="1">
      <c r="A339" s="321"/>
      <c r="B339" s="316" t="s">
        <v>5</v>
      </c>
      <c r="C339" s="316" t="s">
        <v>5</v>
      </c>
      <c r="D339" s="316" t="s">
        <v>5</v>
      </c>
      <c r="E339" s="317">
        <v>89</v>
      </c>
      <c r="F339" s="318">
        <v>16656.06825</v>
      </c>
      <c r="G339" s="319">
        <v>23283.765190000002</v>
      </c>
      <c r="H339" s="319">
        <v>39939.833439999995</v>
      </c>
      <c r="I339" s="319">
        <v>42177.913369999995</v>
      </c>
      <c r="J339" s="319">
        <v>13877.54811</v>
      </c>
      <c r="K339" s="319">
        <v>56055.461479999998</v>
      </c>
      <c r="L339" s="319">
        <v>8521.6299399999989</v>
      </c>
      <c r="M339" s="319">
        <v>19547.80947</v>
      </c>
      <c r="N339" s="319">
        <v>28069.439409999999</v>
      </c>
      <c r="O339" s="319">
        <v>124064.73432999999</v>
      </c>
      <c r="P339" s="319">
        <v>6228.0638600000002</v>
      </c>
      <c r="Q339" s="319">
        <v>887.10566000000006</v>
      </c>
      <c r="R339" s="320">
        <v>7115.1695199999995</v>
      </c>
      <c r="S339" s="7"/>
      <c r="T339" s="7"/>
      <c r="U339" s="7"/>
      <c r="V339" s="7"/>
      <c r="W339" s="7"/>
      <c r="X339" s="7"/>
      <c r="Y339" s="7"/>
      <c r="Z339" s="7"/>
      <c r="AA339" s="7"/>
      <c r="AB339" s="7"/>
    </row>
    <row r="340" spans="1:28" s="295" customFormat="1">
      <c r="A340" s="321"/>
      <c r="B340" s="321"/>
      <c r="C340" s="321"/>
      <c r="D340" s="316" t="s">
        <v>187</v>
      </c>
      <c r="E340" s="317">
        <v>55</v>
      </c>
      <c r="F340" s="318">
        <v>24933.159079999998</v>
      </c>
      <c r="G340" s="319">
        <v>5443.4379300000001</v>
      </c>
      <c r="H340" s="319">
        <v>30376.597010000001</v>
      </c>
      <c r="I340" s="319">
        <v>37806.193090000001</v>
      </c>
      <c r="J340" s="319">
        <v>10931.519279999999</v>
      </c>
      <c r="K340" s="319">
        <v>48737.712369999994</v>
      </c>
      <c r="L340" s="319">
        <v>13458.268099999999</v>
      </c>
      <c r="M340" s="319">
        <v>14177.63349</v>
      </c>
      <c r="N340" s="319">
        <v>27635.901590000001</v>
      </c>
      <c r="O340" s="319">
        <v>106750.21097</v>
      </c>
      <c r="P340" s="319">
        <v>10487.624619999999</v>
      </c>
      <c r="Q340" s="319">
        <v>432.06232</v>
      </c>
      <c r="R340" s="320">
        <v>10919.68694</v>
      </c>
      <c r="S340" s="7"/>
      <c r="T340" s="7"/>
      <c r="U340" s="7"/>
      <c r="V340" s="7"/>
      <c r="W340" s="7"/>
      <c r="X340" s="7"/>
      <c r="Y340" s="7"/>
      <c r="Z340" s="7"/>
      <c r="AA340" s="7"/>
      <c r="AB340" s="7"/>
    </row>
    <row r="341" spans="1:28" s="295" customFormat="1">
      <c r="A341" s="321"/>
      <c r="B341" s="316" t="s">
        <v>7</v>
      </c>
      <c r="C341" s="316" t="s">
        <v>7</v>
      </c>
      <c r="D341" s="316" t="s">
        <v>7</v>
      </c>
      <c r="E341" s="317">
        <v>47</v>
      </c>
      <c r="F341" s="318">
        <v>3566.2743</v>
      </c>
      <c r="G341" s="319">
        <v>4011.0751500000001</v>
      </c>
      <c r="H341" s="319">
        <v>7577.3494500000006</v>
      </c>
      <c r="I341" s="319">
        <v>34985.0746</v>
      </c>
      <c r="J341" s="319">
        <v>2795.9000099999998</v>
      </c>
      <c r="K341" s="319">
        <v>37780.974609999997</v>
      </c>
      <c r="L341" s="319">
        <v>15090.444039999998</v>
      </c>
      <c r="M341" s="319">
        <v>4883.7379099999998</v>
      </c>
      <c r="N341" s="319">
        <v>19974.181949999998</v>
      </c>
      <c r="O341" s="319">
        <v>65332.506009999997</v>
      </c>
      <c r="P341" s="319">
        <v>87623.631900000008</v>
      </c>
      <c r="Q341" s="319">
        <v>0.49224000000000001</v>
      </c>
      <c r="R341" s="320">
        <v>87624.12414</v>
      </c>
      <c r="S341" s="7"/>
      <c r="T341" s="7"/>
      <c r="U341" s="7"/>
      <c r="V341" s="7"/>
      <c r="W341" s="7"/>
      <c r="X341" s="7"/>
      <c r="Y341" s="7"/>
      <c r="Z341" s="7"/>
      <c r="AA341" s="7"/>
      <c r="AB341" s="7"/>
    </row>
    <row r="342" spans="1:28" s="295" customFormat="1">
      <c r="A342" s="321"/>
      <c r="B342" s="316" t="s">
        <v>8</v>
      </c>
      <c r="C342" s="316" t="s">
        <v>203</v>
      </c>
      <c r="D342" s="316" t="s">
        <v>8</v>
      </c>
      <c r="E342" s="317">
        <v>62</v>
      </c>
      <c r="F342" s="318">
        <v>423.98953</v>
      </c>
      <c r="G342" s="319">
        <v>726.23045999999999</v>
      </c>
      <c r="H342" s="319">
        <v>1150.2199900000001</v>
      </c>
      <c r="I342" s="319">
        <v>32270.92973</v>
      </c>
      <c r="J342" s="319">
        <v>7923.5549499999997</v>
      </c>
      <c r="K342" s="319">
        <v>40194.484680000001</v>
      </c>
      <c r="L342" s="319">
        <v>18158.320399999997</v>
      </c>
      <c r="M342" s="319">
        <v>7706.6848600000003</v>
      </c>
      <c r="N342" s="319">
        <v>25865.005260000002</v>
      </c>
      <c r="O342" s="319">
        <v>67209.709930000012</v>
      </c>
      <c r="P342" s="319">
        <v>11135.50858</v>
      </c>
      <c r="Q342" s="319">
        <v>518.69109000000003</v>
      </c>
      <c r="R342" s="320">
        <v>11654.19967</v>
      </c>
      <c r="S342" s="7"/>
      <c r="T342" s="7"/>
      <c r="U342" s="7"/>
      <c r="V342" s="7"/>
      <c r="W342" s="7"/>
      <c r="X342" s="7"/>
      <c r="Y342" s="7"/>
      <c r="Z342" s="7"/>
      <c r="AA342" s="7"/>
      <c r="AB342" s="7"/>
    </row>
    <row r="343" spans="1:28" s="295" customFormat="1">
      <c r="A343" s="321"/>
      <c r="B343" s="321"/>
      <c r="C343" s="321"/>
      <c r="D343" s="316" t="s">
        <v>204</v>
      </c>
      <c r="E343" s="317">
        <v>5</v>
      </c>
      <c r="F343" s="318">
        <v>70402.990030000001</v>
      </c>
      <c r="G343" s="319">
        <v>12216.844140000001</v>
      </c>
      <c r="H343" s="319">
        <v>82619.834170000002</v>
      </c>
      <c r="I343" s="319">
        <v>28564.377649999999</v>
      </c>
      <c r="J343" s="319">
        <v>4836.2371199999998</v>
      </c>
      <c r="K343" s="319">
        <v>33400.61477</v>
      </c>
      <c r="L343" s="319">
        <v>18695.680250000001</v>
      </c>
      <c r="M343" s="319">
        <v>18412.97237</v>
      </c>
      <c r="N343" s="319">
        <v>37108.652620000001</v>
      </c>
      <c r="O343" s="319">
        <v>153129.10156000001</v>
      </c>
      <c r="P343" s="319">
        <v>57344.278720000002</v>
      </c>
      <c r="Q343" s="319">
        <v>3835.7281699999999</v>
      </c>
      <c r="R343" s="320">
        <v>61180.006890000004</v>
      </c>
      <c r="S343" s="7"/>
      <c r="T343" s="7"/>
      <c r="U343" s="7"/>
      <c r="V343" s="7"/>
      <c r="W343" s="7"/>
      <c r="X343" s="7"/>
      <c r="Y343" s="7"/>
      <c r="Z343" s="7"/>
      <c r="AA343" s="7"/>
      <c r="AB343" s="7"/>
    </row>
    <row r="344" spans="1:28" s="295" customFormat="1">
      <c r="A344" s="321"/>
      <c r="B344" s="316" t="s">
        <v>9</v>
      </c>
      <c r="C344" s="316" t="s">
        <v>9</v>
      </c>
      <c r="D344" s="316" t="s">
        <v>9</v>
      </c>
      <c r="E344" s="317">
        <v>98</v>
      </c>
      <c r="F344" s="318">
        <v>4362.7294199999997</v>
      </c>
      <c r="G344" s="319">
        <v>981.16181999999992</v>
      </c>
      <c r="H344" s="319">
        <v>5343.8912399999999</v>
      </c>
      <c r="I344" s="319">
        <v>29753.925480000002</v>
      </c>
      <c r="J344" s="319">
        <v>12507.23662</v>
      </c>
      <c r="K344" s="319">
        <v>42261.162100000001</v>
      </c>
      <c r="L344" s="319">
        <v>6683.25335</v>
      </c>
      <c r="M344" s="319">
        <v>9732.29054</v>
      </c>
      <c r="N344" s="319">
        <v>16415.543890000001</v>
      </c>
      <c r="O344" s="319">
        <v>64020.597229999999</v>
      </c>
      <c r="P344" s="319">
        <v>115.77922</v>
      </c>
      <c r="Q344" s="319">
        <v>0.45732</v>
      </c>
      <c r="R344" s="320">
        <v>116.23653999999999</v>
      </c>
      <c r="S344" s="7"/>
      <c r="T344" s="7"/>
      <c r="U344" s="7"/>
      <c r="V344" s="7"/>
      <c r="W344" s="7"/>
      <c r="X344" s="7"/>
      <c r="Y344" s="7"/>
      <c r="Z344" s="7"/>
      <c r="AA344" s="7"/>
      <c r="AB344" s="7"/>
    </row>
    <row r="345" spans="1:28" s="295" customFormat="1">
      <c r="A345" s="321"/>
      <c r="B345" s="321"/>
      <c r="C345" s="321"/>
      <c r="D345" s="316" t="s">
        <v>208</v>
      </c>
      <c r="E345" s="317">
        <v>93</v>
      </c>
      <c r="F345" s="318">
        <v>13009.582619999999</v>
      </c>
      <c r="G345" s="319">
        <v>2157.8926299999998</v>
      </c>
      <c r="H345" s="319">
        <v>15167.47525</v>
      </c>
      <c r="I345" s="319">
        <v>32505.518370000002</v>
      </c>
      <c r="J345" s="319">
        <v>14597.19296</v>
      </c>
      <c r="K345" s="319">
        <v>47102.711329999998</v>
      </c>
      <c r="L345" s="319">
        <v>8514.9918600000001</v>
      </c>
      <c r="M345" s="319">
        <v>18066.770829999998</v>
      </c>
      <c r="N345" s="319">
        <v>26581.76269</v>
      </c>
      <c r="O345" s="319">
        <v>88851.949269999997</v>
      </c>
      <c r="P345" s="319">
        <v>16809.813679999999</v>
      </c>
      <c r="Q345" s="319">
        <v>0.83809</v>
      </c>
      <c r="R345" s="320">
        <v>16810.65177</v>
      </c>
      <c r="S345" s="7"/>
      <c r="T345" s="7"/>
      <c r="U345" s="7"/>
      <c r="V345" s="7"/>
      <c r="W345" s="7"/>
      <c r="X345" s="7"/>
      <c r="Y345" s="7"/>
      <c r="Z345" s="7"/>
      <c r="AA345" s="7"/>
      <c r="AB345" s="7"/>
    </row>
    <row r="346" spans="1:28" s="295" customFormat="1">
      <c r="A346" s="321"/>
      <c r="B346" s="316" t="s">
        <v>12</v>
      </c>
      <c r="C346" s="316" t="s">
        <v>216</v>
      </c>
      <c r="D346" s="316" t="s">
        <v>217</v>
      </c>
      <c r="E346" s="317">
        <v>53</v>
      </c>
      <c r="F346" s="318">
        <v>13046.194810000001</v>
      </c>
      <c r="G346" s="319">
        <v>713.34951000000001</v>
      </c>
      <c r="H346" s="319">
        <v>13759.544320000001</v>
      </c>
      <c r="I346" s="319">
        <v>18558.629780000003</v>
      </c>
      <c r="J346" s="319">
        <v>1980.12249</v>
      </c>
      <c r="K346" s="319">
        <v>20538.752270000001</v>
      </c>
      <c r="L346" s="319">
        <v>8740.9471300000005</v>
      </c>
      <c r="M346" s="319">
        <v>1654.9197199999999</v>
      </c>
      <c r="N346" s="319">
        <v>10395.86685</v>
      </c>
      <c r="O346" s="319">
        <v>44694.163439999997</v>
      </c>
      <c r="P346" s="319">
        <v>6206.9765099999995</v>
      </c>
      <c r="Q346" s="319">
        <v>1386.2654199999999</v>
      </c>
      <c r="R346" s="320">
        <v>7593.2419300000001</v>
      </c>
      <c r="S346" s="7"/>
      <c r="T346" s="7"/>
      <c r="U346" s="7"/>
      <c r="V346" s="7"/>
      <c r="W346" s="7"/>
      <c r="X346" s="7"/>
      <c r="Y346" s="7"/>
      <c r="Z346" s="7"/>
      <c r="AA346" s="7"/>
      <c r="AB346" s="7"/>
    </row>
    <row r="347" spans="1:28" s="295" customFormat="1">
      <c r="A347" s="321"/>
      <c r="B347" s="321"/>
      <c r="C347" s="316" t="s">
        <v>12</v>
      </c>
      <c r="D347" s="316" t="s">
        <v>12</v>
      </c>
      <c r="E347" s="317">
        <v>45</v>
      </c>
      <c r="F347" s="318">
        <v>22042.79248</v>
      </c>
      <c r="G347" s="319">
        <v>15596.54471</v>
      </c>
      <c r="H347" s="319">
        <v>37639.337189999998</v>
      </c>
      <c r="I347" s="319">
        <v>60220.050810000001</v>
      </c>
      <c r="J347" s="319">
        <v>18060.439549999999</v>
      </c>
      <c r="K347" s="319">
        <v>78280.490359999996</v>
      </c>
      <c r="L347" s="319">
        <v>27471.29206</v>
      </c>
      <c r="M347" s="319">
        <v>18660.168879999997</v>
      </c>
      <c r="N347" s="319">
        <v>46131.460939999997</v>
      </c>
      <c r="O347" s="319">
        <v>162051.28849000001</v>
      </c>
      <c r="P347" s="319">
        <v>6331.8881500000007</v>
      </c>
      <c r="Q347" s="319">
        <v>2700.17488</v>
      </c>
      <c r="R347" s="320">
        <v>9032.0630299999993</v>
      </c>
      <c r="S347" s="7"/>
      <c r="T347" s="7"/>
      <c r="U347" s="7"/>
      <c r="V347" s="7"/>
      <c r="W347" s="7"/>
      <c r="X347" s="7"/>
      <c r="Y347" s="7"/>
      <c r="Z347" s="7"/>
      <c r="AA347" s="7"/>
      <c r="AB347" s="7"/>
    </row>
    <row r="348" spans="1:28" s="295" customFormat="1">
      <c r="A348" s="321"/>
      <c r="B348" s="316" t="s">
        <v>221</v>
      </c>
      <c r="C348" s="316" t="s">
        <v>224</v>
      </c>
      <c r="D348" s="316" t="s">
        <v>224</v>
      </c>
      <c r="E348" s="317">
        <v>66</v>
      </c>
      <c r="F348" s="318">
        <v>9428.5893100000012</v>
      </c>
      <c r="G348" s="319">
        <v>3262.4911499999998</v>
      </c>
      <c r="H348" s="319">
        <v>12691.080460000001</v>
      </c>
      <c r="I348" s="319">
        <v>31795.070769999998</v>
      </c>
      <c r="J348" s="319">
        <v>4091.2035099999998</v>
      </c>
      <c r="K348" s="319">
        <v>35886.274279999998</v>
      </c>
      <c r="L348" s="319">
        <v>13372.49834</v>
      </c>
      <c r="M348" s="319">
        <v>8135.4041699999998</v>
      </c>
      <c r="N348" s="319">
        <v>21507.90251</v>
      </c>
      <c r="O348" s="319">
        <v>70085.257249999995</v>
      </c>
      <c r="P348" s="319">
        <v>10515.437820000001</v>
      </c>
      <c r="Q348" s="319">
        <v>0.23146</v>
      </c>
      <c r="R348" s="320">
        <v>10515.66928</v>
      </c>
      <c r="S348" s="7"/>
      <c r="T348" s="7"/>
      <c r="U348" s="7"/>
      <c r="V348" s="7"/>
      <c r="W348" s="7"/>
      <c r="X348" s="7"/>
      <c r="Y348" s="7"/>
      <c r="Z348" s="7"/>
      <c r="AA348" s="7"/>
      <c r="AB348" s="7"/>
    </row>
    <row r="349" spans="1:28" s="295" customFormat="1">
      <c r="A349" s="321"/>
      <c r="B349" s="316" t="s">
        <v>14</v>
      </c>
      <c r="C349" s="316" t="s">
        <v>235</v>
      </c>
      <c r="D349" s="316" t="s">
        <v>235</v>
      </c>
      <c r="E349" s="317">
        <v>24</v>
      </c>
      <c r="F349" s="318">
        <v>27076.235780000003</v>
      </c>
      <c r="G349" s="319">
        <v>9164.3670600000005</v>
      </c>
      <c r="H349" s="319">
        <v>36240.602840000007</v>
      </c>
      <c r="I349" s="319">
        <v>47215.328590000005</v>
      </c>
      <c r="J349" s="319">
        <v>9193.1277100000007</v>
      </c>
      <c r="K349" s="319">
        <v>56408.456299999998</v>
      </c>
      <c r="L349" s="319">
        <v>17488.51568</v>
      </c>
      <c r="M349" s="319">
        <v>14618.25459</v>
      </c>
      <c r="N349" s="319">
        <v>32106.770270000001</v>
      </c>
      <c r="O349" s="319">
        <v>124755.82940999999</v>
      </c>
      <c r="P349" s="319">
        <v>53872.711909999998</v>
      </c>
      <c r="Q349" s="319">
        <v>1098.3040000000001</v>
      </c>
      <c r="R349" s="320">
        <v>54971.015909999995</v>
      </c>
      <c r="S349" s="7"/>
      <c r="T349" s="7"/>
      <c r="U349" s="7"/>
      <c r="V349" s="7"/>
      <c r="W349" s="7"/>
      <c r="X349" s="7"/>
      <c r="Y349" s="7"/>
      <c r="Z349" s="7"/>
      <c r="AA349" s="7"/>
      <c r="AB349" s="7"/>
    </row>
    <row r="350" spans="1:28" s="295" customFormat="1">
      <c r="A350" s="321"/>
      <c r="B350" s="321"/>
      <c r="C350" s="321"/>
      <c r="D350" s="321"/>
      <c r="E350" s="322">
        <v>81</v>
      </c>
      <c r="F350" s="323">
        <v>10396.531439999999</v>
      </c>
      <c r="G350" s="324">
        <v>915.08091999999999</v>
      </c>
      <c r="H350" s="324">
        <v>11311.612359999999</v>
      </c>
      <c r="I350" s="324">
        <v>52027.96544</v>
      </c>
      <c r="J350" s="324">
        <v>7708.6937500000004</v>
      </c>
      <c r="K350" s="324">
        <v>59736.659189999998</v>
      </c>
      <c r="L350" s="324">
        <v>20542.990129999998</v>
      </c>
      <c r="M350" s="324">
        <v>24339.732609999999</v>
      </c>
      <c r="N350" s="324">
        <v>44882.722740000005</v>
      </c>
      <c r="O350" s="324">
        <v>115930.99429</v>
      </c>
      <c r="P350" s="324">
        <v>9835.6319999999996</v>
      </c>
      <c r="Q350" s="324">
        <v>76.44847</v>
      </c>
      <c r="R350" s="325">
        <v>9912.0804700000008</v>
      </c>
      <c r="S350" s="7"/>
      <c r="T350" s="7"/>
      <c r="U350" s="7"/>
      <c r="V350" s="7"/>
      <c r="W350" s="7"/>
      <c r="X350" s="7"/>
      <c r="Y350" s="7"/>
      <c r="Z350" s="7"/>
      <c r="AA350" s="7"/>
      <c r="AB350" s="7"/>
    </row>
    <row r="351" spans="1:28" s="295" customFormat="1">
      <c r="A351" s="321"/>
      <c r="B351" s="316" t="s">
        <v>15</v>
      </c>
      <c r="C351" s="316" t="s">
        <v>238</v>
      </c>
      <c r="D351" s="316" t="s">
        <v>238</v>
      </c>
      <c r="E351" s="317">
        <v>38</v>
      </c>
      <c r="F351" s="318">
        <v>7455.72721</v>
      </c>
      <c r="G351" s="319">
        <v>10280.217279999999</v>
      </c>
      <c r="H351" s="319">
        <v>17735.944489999998</v>
      </c>
      <c r="I351" s="319">
        <v>45591.318299999999</v>
      </c>
      <c r="J351" s="319">
        <v>12784.26288</v>
      </c>
      <c r="K351" s="319">
        <v>58375.581180000001</v>
      </c>
      <c r="L351" s="319">
        <v>17415.52578</v>
      </c>
      <c r="M351" s="319">
        <v>12453.58265</v>
      </c>
      <c r="N351" s="319">
        <v>29869.10843</v>
      </c>
      <c r="O351" s="319">
        <v>105980.6341</v>
      </c>
      <c r="P351" s="319">
        <v>79311.00493000001</v>
      </c>
      <c r="Q351" s="319">
        <v>64.535749999999993</v>
      </c>
      <c r="R351" s="320">
        <v>79375.540680000006</v>
      </c>
      <c r="S351" s="7"/>
      <c r="T351" s="7"/>
      <c r="U351" s="7"/>
      <c r="V351" s="7"/>
      <c r="W351" s="7"/>
      <c r="X351" s="7"/>
      <c r="Y351" s="7"/>
      <c r="Z351" s="7"/>
      <c r="AA351" s="7"/>
      <c r="AB351" s="7"/>
    </row>
    <row r="352" spans="1:28" s="295" customFormat="1">
      <c r="A352" s="321"/>
      <c r="B352" s="321"/>
      <c r="C352" s="321"/>
      <c r="D352" s="321"/>
      <c r="E352" s="322">
        <v>110</v>
      </c>
      <c r="F352" s="323">
        <v>6952.5777699999999</v>
      </c>
      <c r="G352" s="324">
        <v>9719.5370500000008</v>
      </c>
      <c r="H352" s="324">
        <v>16672.114819999999</v>
      </c>
      <c r="I352" s="324">
        <v>20114.040350000003</v>
      </c>
      <c r="J352" s="324">
        <v>3508.1541200000001</v>
      </c>
      <c r="K352" s="324">
        <v>23622.194469999999</v>
      </c>
      <c r="L352" s="324">
        <v>6166.1784000000007</v>
      </c>
      <c r="M352" s="324">
        <v>16352.746150000001</v>
      </c>
      <c r="N352" s="324">
        <v>22518.92455</v>
      </c>
      <c r="O352" s="324">
        <v>62813.233840000001</v>
      </c>
      <c r="P352" s="324">
        <v>10929.141949999999</v>
      </c>
      <c r="Q352" s="324">
        <v>3.4178299999999999</v>
      </c>
      <c r="R352" s="325">
        <v>10932.55978</v>
      </c>
      <c r="S352" s="7"/>
      <c r="T352" s="7"/>
      <c r="U352" s="7"/>
      <c r="V352" s="7"/>
      <c r="W352" s="7"/>
      <c r="X352" s="7"/>
      <c r="Y352" s="7"/>
      <c r="Z352" s="7"/>
      <c r="AA352" s="7"/>
      <c r="AB352" s="7"/>
    </row>
    <row r="353" spans="1:28" s="295" customFormat="1">
      <c r="A353" s="321"/>
      <c r="B353" s="316" t="s">
        <v>16</v>
      </c>
      <c r="C353" s="316" t="s">
        <v>16</v>
      </c>
      <c r="D353" s="316" t="s">
        <v>251</v>
      </c>
      <c r="E353" s="317">
        <v>40</v>
      </c>
      <c r="F353" s="318">
        <v>6591.5263199999999</v>
      </c>
      <c r="G353" s="319">
        <v>105.11837</v>
      </c>
      <c r="H353" s="319">
        <v>6696.6446900000001</v>
      </c>
      <c r="I353" s="319">
        <v>55462.165090000002</v>
      </c>
      <c r="J353" s="319">
        <v>25065.643929999998</v>
      </c>
      <c r="K353" s="319">
        <v>80527.809020000001</v>
      </c>
      <c r="L353" s="319">
        <v>20208.496340000002</v>
      </c>
      <c r="M353" s="319">
        <v>23724.6286</v>
      </c>
      <c r="N353" s="319">
        <v>43933.124939999994</v>
      </c>
      <c r="O353" s="319">
        <v>131157.57865000001</v>
      </c>
      <c r="P353" s="319">
        <v>15544.291800000001</v>
      </c>
      <c r="Q353" s="319">
        <v>7.8514999999999997</v>
      </c>
      <c r="R353" s="320">
        <v>15552.143300000002</v>
      </c>
      <c r="S353" s="7"/>
      <c r="T353" s="7"/>
      <c r="U353" s="7"/>
      <c r="V353" s="7"/>
      <c r="W353" s="7"/>
      <c r="X353" s="7"/>
      <c r="Y353" s="7"/>
      <c r="Z353" s="7"/>
      <c r="AA353" s="7"/>
      <c r="AB353" s="7"/>
    </row>
    <row r="354" spans="1:28" s="295" customFormat="1">
      <c r="A354" s="321"/>
      <c r="B354" s="321"/>
      <c r="C354" s="321"/>
      <c r="D354" s="321"/>
      <c r="E354" s="322">
        <v>64</v>
      </c>
      <c r="F354" s="323">
        <v>295.55071999999996</v>
      </c>
      <c r="G354" s="324">
        <v>251.93415999999999</v>
      </c>
      <c r="H354" s="324">
        <v>547.48487999999998</v>
      </c>
      <c r="I354" s="324">
        <v>58652.684829999998</v>
      </c>
      <c r="J354" s="324">
        <v>12117.43528</v>
      </c>
      <c r="K354" s="324">
        <v>70770.120110000003</v>
      </c>
      <c r="L354" s="324">
        <v>22348.653420000002</v>
      </c>
      <c r="M354" s="324">
        <v>19347.579289999998</v>
      </c>
      <c r="N354" s="324">
        <v>41696.232710000004</v>
      </c>
      <c r="O354" s="324">
        <v>113013.8377</v>
      </c>
      <c r="P354" s="324">
        <v>992.70856000000003</v>
      </c>
      <c r="Q354" s="324">
        <v>0</v>
      </c>
      <c r="R354" s="325">
        <v>992.70856000000003</v>
      </c>
      <c r="S354" s="7"/>
      <c r="T354" s="7"/>
      <c r="U354" s="7"/>
      <c r="V354" s="7"/>
      <c r="W354" s="7"/>
      <c r="X354" s="7"/>
      <c r="Y354" s="7"/>
      <c r="Z354" s="7"/>
      <c r="AA354" s="7"/>
      <c r="AB354" s="7"/>
    </row>
    <row r="355" spans="1:28" s="295" customFormat="1">
      <c r="A355" s="321"/>
      <c r="B355" s="321"/>
      <c r="C355" s="321"/>
      <c r="D355" s="316" t="s">
        <v>80</v>
      </c>
      <c r="E355" s="317">
        <v>16</v>
      </c>
      <c r="F355" s="318">
        <v>2759.79385</v>
      </c>
      <c r="G355" s="319">
        <v>3027.2058500000003</v>
      </c>
      <c r="H355" s="319">
        <v>5786.9997000000003</v>
      </c>
      <c r="I355" s="319">
        <v>58716.419780000004</v>
      </c>
      <c r="J355" s="319">
        <v>19252.284620000002</v>
      </c>
      <c r="K355" s="319">
        <v>77968.704400000002</v>
      </c>
      <c r="L355" s="319">
        <v>32148.099109999999</v>
      </c>
      <c r="M355" s="319">
        <v>25627.167809999999</v>
      </c>
      <c r="N355" s="319">
        <v>57775.266920000002</v>
      </c>
      <c r="O355" s="319">
        <v>141530.97102</v>
      </c>
      <c r="P355" s="319">
        <v>4826.4477100000004</v>
      </c>
      <c r="Q355" s="319">
        <v>494.57855000000001</v>
      </c>
      <c r="R355" s="320">
        <v>5321.0262599999996</v>
      </c>
      <c r="S355" s="7"/>
      <c r="T355" s="7"/>
      <c r="U355" s="7"/>
      <c r="V355" s="7"/>
      <c r="W355" s="7"/>
      <c r="X355" s="7"/>
      <c r="Y355" s="7"/>
      <c r="Z355" s="7"/>
      <c r="AA355" s="7"/>
      <c r="AB355" s="7"/>
    </row>
    <row r="356" spans="1:28" s="295" customFormat="1">
      <c r="A356" s="321"/>
      <c r="B356" s="321"/>
      <c r="C356" s="321"/>
      <c r="D356" s="321"/>
      <c r="E356" s="322">
        <v>30</v>
      </c>
      <c r="F356" s="323">
        <v>8151.1316699999998</v>
      </c>
      <c r="G356" s="324">
        <v>126345.42631</v>
      </c>
      <c r="H356" s="324">
        <v>134496.55797999998</v>
      </c>
      <c r="I356" s="324">
        <v>29615.754390000002</v>
      </c>
      <c r="J356" s="324">
        <v>13847.883960000001</v>
      </c>
      <c r="K356" s="324">
        <v>43463.638350000001</v>
      </c>
      <c r="L356" s="324">
        <v>12532.820669999999</v>
      </c>
      <c r="M356" s="324">
        <v>34769.504799999995</v>
      </c>
      <c r="N356" s="324">
        <v>47302.325469999996</v>
      </c>
      <c r="O356" s="324">
        <v>225262.52180000002</v>
      </c>
      <c r="P356" s="324">
        <v>2110.4120699999999</v>
      </c>
      <c r="Q356" s="324">
        <v>1340.69659</v>
      </c>
      <c r="R356" s="325">
        <v>3451.1086600000003</v>
      </c>
      <c r="S356" s="7"/>
      <c r="T356" s="7"/>
      <c r="U356" s="7"/>
      <c r="V356" s="7"/>
      <c r="W356" s="7"/>
      <c r="X356" s="7"/>
      <c r="Y356" s="7"/>
      <c r="Z356" s="7"/>
      <c r="AA356" s="7"/>
      <c r="AB356" s="7"/>
    </row>
    <row r="357" spans="1:28" s="295" customFormat="1">
      <c r="A357" s="321"/>
      <c r="B357" s="321"/>
      <c r="C357" s="321"/>
      <c r="D357" s="321"/>
      <c r="E357" s="322">
        <v>50</v>
      </c>
      <c r="F357" s="323">
        <v>3075.2109599999999</v>
      </c>
      <c r="G357" s="324">
        <v>1785.2993600000002</v>
      </c>
      <c r="H357" s="324">
        <v>4860.5103200000003</v>
      </c>
      <c r="I357" s="324">
        <v>39330.08006</v>
      </c>
      <c r="J357" s="324">
        <v>20773.763370000001</v>
      </c>
      <c r="K357" s="324">
        <v>60103.843430000001</v>
      </c>
      <c r="L357" s="324">
        <v>13990.61274</v>
      </c>
      <c r="M357" s="324">
        <v>38068.197630000002</v>
      </c>
      <c r="N357" s="324">
        <v>52058.810369999999</v>
      </c>
      <c r="O357" s="324">
        <v>117023.16412</v>
      </c>
      <c r="P357" s="324">
        <v>25.62481</v>
      </c>
      <c r="Q357" s="324">
        <v>0.31768999999999997</v>
      </c>
      <c r="R357" s="325">
        <v>25.942499999999999</v>
      </c>
      <c r="S357" s="7"/>
      <c r="T357" s="7"/>
      <c r="U357" s="7"/>
      <c r="V357" s="7"/>
      <c r="W357" s="7"/>
      <c r="X357" s="7"/>
      <c r="Y357" s="7"/>
      <c r="Z357" s="7"/>
      <c r="AA357" s="7"/>
      <c r="AB357" s="7"/>
    </row>
    <row r="358" spans="1:28" s="295" customFormat="1">
      <c r="A358" s="321"/>
      <c r="B358" s="321"/>
      <c r="C358" s="321"/>
      <c r="D358" s="316" t="s">
        <v>16</v>
      </c>
      <c r="E358" s="317">
        <v>15</v>
      </c>
      <c r="F358" s="318">
        <v>7402.2717000000002</v>
      </c>
      <c r="G358" s="319">
        <v>7756.7775599999995</v>
      </c>
      <c r="H358" s="319">
        <v>15159.04926</v>
      </c>
      <c r="I358" s="319">
        <v>60959.596039999997</v>
      </c>
      <c r="J358" s="319">
        <v>18455.38564</v>
      </c>
      <c r="K358" s="319">
        <v>79414.981680000012</v>
      </c>
      <c r="L358" s="319">
        <v>24249.421160000002</v>
      </c>
      <c r="M358" s="319">
        <v>16420.1567</v>
      </c>
      <c r="N358" s="319">
        <v>40669.577859999998</v>
      </c>
      <c r="O358" s="319">
        <v>135243.60880000002</v>
      </c>
      <c r="P358" s="319">
        <v>33809.585189999998</v>
      </c>
      <c r="Q358" s="319">
        <v>894.26364999999998</v>
      </c>
      <c r="R358" s="320">
        <v>34703.848840000006</v>
      </c>
      <c r="S358" s="7"/>
      <c r="T358" s="7"/>
      <c r="U358" s="7"/>
      <c r="V358" s="7"/>
      <c r="W358" s="7"/>
      <c r="X358" s="7"/>
      <c r="Y358" s="7"/>
      <c r="Z358" s="7"/>
      <c r="AA358" s="7"/>
      <c r="AB358" s="7"/>
    </row>
    <row r="359" spans="1:28" s="295" customFormat="1">
      <c r="A359" s="321"/>
      <c r="B359" s="321"/>
      <c r="C359" s="321"/>
      <c r="D359" s="321"/>
      <c r="E359" s="322">
        <v>32</v>
      </c>
      <c r="F359" s="323">
        <v>8542.534740000001</v>
      </c>
      <c r="G359" s="324">
        <v>8774.45262</v>
      </c>
      <c r="H359" s="324">
        <v>17316.987359999999</v>
      </c>
      <c r="I359" s="324">
        <v>30201.889360000001</v>
      </c>
      <c r="J359" s="324">
        <v>18490.96818</v>
      </c>
      <c r="K359" s="324">
        <v>48692.857539999997</v>
      </c>
      <c r="L359" s="324">
        <v>19441.9735</v>
      </c>
      <c r="M359" s="324">
        <v>13377.241800000002</v>
      </c>
      <c r="N359" s="324">
        <v>32819.215300000003</v>
      </c>
      <c r="O359" s="324">
        <v>98829.060200000007</v>
      </c>
      <c r="P359" s="324">
        <v>22148.043470000001</v>
      </c>
      <c r="Q359" s="324">
        <v>2.3349199999999999</v>
      </c>
      <c r="R359" s="325">
        <v>22150.378390000002</v>
      </c>
      <c r="S359" s="7"/>
      <c r="T359" s="7"/>
      <c r="U359" s="7"/>
      <c r="V359" s="7"/>
      <c r="W359" s="7"/>
      <c r="X359" s="7"/>
      <c r="Y359" s="7"/>
      <c r="Z359" s="7"/>
      <c r="AA359" s="7"/>
      <c r="AB359" s="7"/>
    </row>
    <row r="360" spans="1:28" s="295" customFormat="1">
      <c r="A360" s="321"/>
      <c r="B360" s="321"/>
      <c r="C360" s="321"/>
      <c r="D360" s="316" t="s">
        <v>59</v>
      </c>
      <c r="E360" s="317">
        <v>14</v>
      </c>
      <c r="F360" s="318">
        <v>5295.8650299999999</v>
      </c>
      <c r="G360" s="319">
        <v>5372.2710999999999</v>
      </c>
      <c r="H360" s="319">
        <v>10668.136130000001</v>
      </c>
      <c r="I360" s="319">
        <v>39657.424350000001</v>
      </c>
      <c r="J360" s="319">
        <v>7693.7743700000001</v>
      </c>
      <c r="K360" s="319">
        <v>47351.19872</v>
      </c>
      <c r="L360" s="319">
        <v>19229.40669</v>
      </c>
      <c r="M360" s="319">
        <v>16546.606369999998</v>
      </c>
      <c r="N360" s="319">
        <v>35776.013060000005</v>
      </c>
      <c r="O360" s="319">
        <v>93795.347909999997</v>
      </c>
      <c r="P360" s="319">
        <v>377771.06157000002</v>
      </c>
      <c r="Q360" s="319">
        <v>1398.1410700000001</v>
      </c>
      <c r="R360" s="320">
        <v>379169.20263999997</v>
      </c>
      <c r="S360" s="7"/>
      <c r="T360" s="7"/>
      <c r="U360" s="7"/>
      <c r="V360" s="7"/>
      <c r="W360" s="7"/>
      <c r="X360" s="7"/>
      <c r="Y360" s="7"/>
      <c r="Z360" s="7"/>
      <c r="AA360" s="7"/>
      <c r="AB360" s="7"/>
    </row>
    <row r="361" spans="1:28" s="295" customFormat="1">
      <c r="A361" s="321"/>
      <c r="B361" s="321"/>
      <c r="C361" s="321"/>
      <c r="D361" s="316" t="s">
        <v>60</v>
      </c>
      <c r="E361" s="317">
        <v>35</v>
      </c>
      <c r="F361" s="318">
        <v>6170.7848899999999</v>
      </c>
      <c r="G361" s="319">
        <v>571.99599000000001</v>
      </c>
      <c r="H361" s="319">
        <v>6742.7808800000003</v>
      </c>
      <c r="I361" s="319">
        <v>45317.037700000001</v>
      </c>
      <c r="J361" s="319">
        <v>7854.2752599999994</v>
      </c>
      <c r="K361" s="319">
        <v>53171.312960000003</v>
      </c>
      <c r="L361" s="319">
        <v>18557.594519999999</v>
      </c>
      <c r="M361" s="319">
        <v>12128.694579999999</v>
      </c>
      <c r="N361" s="319">
        <v>30686.289100000002</v>
      </c>
      <c r="O361" s="319">
        <v>90600.382939999996</v>
      </c>
      <c r="P361" s="319">
        <v>51697.563569999998</v>
      </c>
      <c r="Q361" s="319">
        <v>12.28626</v>
      </c>
      <c r="R361" s="320">
        <v>51709.849829999999</v>
      </c>
      <c r="S361" s="7"/>
      <c r="T361" s="7"/>
      <c r="U361" s="7"/>
      <c r="V361" s="7"/>
      <c r="W361" s="7"/>
      <c r="X361" s="7"/>
      <c r="Y361" s="7"/>
      <c r="Z361" s="7"/>
      <c r="AA361" s="7"/>
      <c r="AB361" s="7"/>
    </row>
    <row r="362" spans="1:28" s="295" customFormat="1">
      <c r="A362" s="321"/>
      <c r="B362" s="321"/>
      <c r="C362" s="321"/>
      <c r="D362" s="316" t="s">
        <v>254</v>
      </c>
      <c r="E362" s="317">
        <v>67</v>
      </c>
      <c r="F362" s="318">
        <v>531.54574000000002</v>
      </c>
      <c r="G362" s="319">
        <v>217.9033</v>
      </c>
      <c r="H362" s="319">
        <v>749.44904000000008</v>
      </c>
      <c r="I362" s="319">
        <v>34030.281889999998</v>
      </c>
      <c r="J362" s="319">
        <v>11125.91439</v>
      </c>
      <c r="K362" s="319">
        <v>45156.196280000004</v>
      </c>
      <c r="L362" s="319">
        <v>18198.702949999999</v>
      </c>
      <c r="M362" s="319">
        <v>18639.584070000001</v>
      </c>
      <c r="N362" s="319">
        <v>36838.287020000003</v>
      </c>
      <c r="O362" s="319">
        <v>82743.932339999999</v>
      </c>
      <c r="P362" s="319">
        <v>8.5533900000000003</v>
      </c>
      <c r="Q362" s="319">
        <v>201.40298000000001</v>
      </c>
      <c r="R362" s="320">
        <v>209.95636999999999</v>
      </c>
      <c r="S362" s="7"/>
      <c r="T362" s="7"/>
      <c r="U362" s="7"/>
      <c r="V362" s="7"/>
      <c r="W362" s="7"/>
      <c r="X362" s="7"/>
      <c r="Y362" s="7"/>
      <c r="Z362" s="7"/>
      <c r="AA362" s="7"/>
      <c r="AB362" s="7"/>
    </row>
    <row r="363" spans="1:28" s="295" customFormat="1">
      <c r="A363" s="321"/>
      <c r="B363" s="321"/>
      <c r="C363" s="321"/>
      <c r="D363" s="316" t="s">
        <v>62</v>
      </c>
      <c r="E363" s="317">
        <v>8</v>
      </c>
      <c r="F363" s="318">
        <v>27630.026329999997</v>
      </c>
      <c r="G363" s="319">
        <v>14036.556070000001</v>
      </c>
      <c r="H363" s="319">
        <v>41666.582399999999</v>
      </c>
      <c r="I363" s="319">
        <v>58528.730040000002</v>
      </c>
      <c r="J363" s="319">
        <v>26619.687480000001</v>
      </c>
      <c r="K363" s="319">
        <v>85148.417520000003</v>
      </c>
      <c r="L363" s="319">
        <v>53929.237970000002</v>
      </c>
      <c r="M363" s="319">
        <v>43566.290930000003</v>
      </c>
      <c r="N363" s="319">
        <v>97495.528900000005</v>
      </c>
      <c r="O363" s="319">
        <v>224310.52882000001</v>
      </c>
      <c r="P363" s="319">
        <v>9342.69391</v>
      </c>
      <c r="Q363" s="319">
        <v>243.49585000000002</v>
      </c>
      <c r="R363" s="320">
        <v>9586.1897599999993</v>
      </c>
      <c r="S363" s="7"/>
      <c r="T363" s="7"/>
      <c r="U363" s="7"/>
      <c r="V363" s="7"/>
      <c r="W363" s="7"/>
      <c r="X363" s="7"/>
      <c r="Y363" s="7"/>
      <c r="Z363" s="7"/>
      <c r="AA363" s="7"/>
      <c r="AB363" s="7"/>
    </row>
    <row r="364" spans="1:28" s="295" customFormat="1">
      <c r="A364" s="321"/>
      <c r="B364" s="321"/>
      <c r="C364" s="321"/>
      <c r="D364" s="321"/>
      <c r="E364" s="322">
        <v>25</v>
      </c>
      <c r="F364" s="323">
        <v>38972.923470000002</v>
      </c>
      <c r="G364" s="324">
        <v>19066.60196</v>
      </c>
      <c r="H364" s="324">
        <v>58039.525430000002</v>
      </c>
      <c r="I364" s="324">
        <v>58726.0193</v>
      </c>
      <c r="J364" s="324">
        <v>37282.230149999996</v>
      </c>
      <c r="K364" s="324">
        <v>96008.249450000003</v>
      </c>
      <c r="L364" s="324">
        <v>23438.50128</v>
      </c>
      <c r="M364" s="324">
        <v>49210.556200000006</v>
      </c>
      <c r="N364" s="324">
        <v>72649.057480000003</v>
      </c>
      <c r="O364" s="324">
        <v>226696.83236</v>
      </c>
      <c r="P364" s="324">
        <v>7107.5670399999999</v>
      </c>
      <c r="Q364" s="324">
        <v>8.2897199999999991</v>
      </c>
      <c r="R364" s="325">
        <v>7115.8567599999997</v>
      </c>
      <c r="S364" s="7"/>
      <c r="T364" s="7"/>
      <c r="U364" s="7"/>
      <c r="V364" s="7"/>
      <c r="W364" s="7"/>
      <c r="X364" s="7"/>
      <c r="Y364" s="7"/>
      <c r="Z364" s="7"/>
      <c r="AA364" s="7"/>
      <c r="AB364" s="7"/>
    </row>
    <row r="365" spans="1:28" s="295" customFormat="1">
      <c r="A365" s="321"/>
      <c r="B365" s="321"/>
      <c r="C365" s="321"/>
      <c r="D365" s="321"/>
      <c r="E365" s="322">
        <v>108</v>
      </c>
      <c r="F365" s="323">
        <v>1158.89201</v>
      </c>
      <c r="G365" s="324">
        <v>2925.8209999999999</v>
      </c>
      <c r="H365" s="324">
        <v>4084.7130099999999</v>
      </c>
      <c r="I365" s="324">
        <v>48692.56467</v>
      </c>
      <c r="J365" s="324">
        <v>14998.77715</v>
      </c>
      <c r="K365" s="324">
        <v>63691.341820000001</v>
      </c>
      <c r="L365" s="324">
        <v>10918.95673</v>
      </c>
      <c r="M365" s="324">
        <v>25093.68116</v>
      </c>
      <c r="N365" s="324">
        <v>36012.637889999998</v>
      </c>
      <c r="O365" s="324">
        <v>103788.69271999999</v>
      </c>
      <c r="P365" s="324">
        <v>907.75794999999994</v>
      </c>
      <c r="Q365" s="324">
        <v>0.66410999999999998</v>
      </c>
      <c r="R365" s="325">
        <v>908.4220600000001</v>
      </c>
      <c r="S365" s="7"/>
      <c r="T365" s="7"/>
      <c r="U365" s="7"/>
      <c r="V365" s="7"/>
      <c r="W365" s="7"/>
      <c r="X365" s="7"/>
      <c r="Y365" s="7"/>
      <c r="Z365" s="7"/>
      <c r="AA365" s="7"/>
      <c r="AB365" s="7"/>
    </row>
    <row r="366" spans="1:28" s="295" customFormat="1">
      <c r="A366" s="321"/>
      <c r="B366" s="321"/>
      <c r="C366" s="321"/>
      <c r="D366" s="316" t="s">
        <v>69</v>
      </c>
      <c r="E366" s="317">
        <v>10</v>
      </c>
      <c r="F366" s="318">
        <v>10161.736269999999</v>
      </c>
      <c r="G366" s="319">
        <v>7994.8028800000002</v>
      </c>
      <c r="H366" s="319">
        <v>18156.539149999997</v>
      </c>
      <c r="I366" s="319">
        <v>64553.081060000004</v>
      </c>
      <c r="J366" s="319">
        <v>21974.974050000001</v>
      </c>
      <c r="K366" s="319">
        <v>86528.055110000001</v>
      </c>
      <c r="L366" s="319">
        <v>31289.554700000001</v>
      </c>
      <c r="M366" s="319">
        <v>32518.45408</v>
      </c>
      <c r="N366" s="319">
        <v>63808.008780000004</v>
      </c>
      <c r="O366" s="319">
        <v>168492.60303999999</v>
      </c>
      <c r="P366" s="319">
        <v>914.77737999999999</v>
      </c>
      <c r="Q366" s="319">
        <v>508.08638999999999</v>
      </c>
      <c r="R366" s="320">
        <v>1422.8637699999999</v>
      </c>
      <c r="S366" s="7"/>
      <c r="T366" s="7"/>
      <c r="U366" s="7"/>
      <c r="V366" s="7"/>
      <c r="W366" s="7"/>
      <c r="X366" s="7"/>
      <c r="Y366" s="7"/>
      <c r="Z366" s="7"/>
      <c r="AA366" s="7"/>
      <c r="AB366" s="7"/>
    </row>
    <row r="367" spans="1:28" s="295" customFormat="1">
      <c r="A367" s="321"/>
      <c r="B367" s="321"/>
      <c r="C367" s="321"/>
      <c r="D367" s="321"/>
      <c r="E367" s="322">
        <v>59</v>
      </c>
      <c r="F367" s="323">
        <v>255.35267999999999</v>
      </c>
      <c r="G367" s="324">
        <v>736.69731999999999</v>
      </c>
      <c r="H367" s="324">
        <v>992.05</v>
      </c>
      <c r="I367" s="324">
        <v>54962.626799999998</v>
      </c>
      <c r="J367" s="324">
        <v>26035.485239999998</v>
      </c>
      <c r="K367" s="324">
        <v>80998.112040000007</v>
      </c>
      <c r="L367" s="324">
        <v>18907.870019999998</v>
      </c>
      <c r="M367" s="324">
        <v>34166.805590000004</v>
      </c>
      <c r="N367" s="324">
        <v>53074.675609999998</v>
      </c>
      <c r="O367" s="324">
        <v>135064.83765</v>
      </c>
      <c r="P367" s="324">
        <v>326.51259999999996</v>
      </c>
      <c r="Q367" s="324">
        <v>946.23901000000001</v>
      </c>
      <c r="R367" s="325">
        <v>1272.75161</v>
      </c>
      <c r="S367" s="7"/>
      <c r="T367" s="7"/>
      <c r="U367" s="7"/>
      <c r="V367" s="7"/>
      <c r="W367" s="7"/>
      <c r="X367" s="7"/>
      <c r="Y367" s="7"/>
      <c r="Z367" s="7"/>
      <c r="AA367" s="7"/>
      <c r="AB367" s="7"/>
    </row>
    <row r="368" spans="1:28" s="295" customFormat="1">
      <c r="A368" s="321"/>
      <c r="B368" s="321"/>
      <c r="C368" s="321"/>
      <c r="D368" s="316" t="s">
        <v>65</v>
      </c>
      <c r="E368" s="317">
        <v>2</v>
      </c>
      <c r="F368" s="318">
        <v>2394688.6856</v>
      </c>
      <c r="G368" s="319">
        <v>1342936.6153699998</v>
      </c>
      <c r="H368" s="319">
        <v>3737625.3009699997</v>
      </c>
      <c r="I368" s="319">
        <v>445793.52038</v>
      </c>
      <c r="J368" s="319">
        <v>266134.62542</v>
      </c>
      <c r="K368" s="319">
        <v>711928.14579999994</v>
      </c>
      <c r="L368" s="319">
        <v>3152614.64261</v>
      </c>
      <c r="M368" s="319">
        <v>2387284.86472</v>
      </c>
      <c r="N368" s="319">
        <v>5539899.5073299995</v>
      </c>
      <c r="O368" s="319">
        <v>9989452.9540999997</v>
      </c>
      <c r="P368" s="319">
        <v>9286981.8999500014</v>
      </c>
      <c r="Q368" s="319">
        <v>4416065.2672600001</v>
      </c>
      <c r="R368" s="320">
        <v>13703047.16721</v>
      </c>
      <c r="S368" s="7"/>
      <c r="T368" s="7"/>
      <c r="U368" s="7"/>
      <c r="V368" s="7"/>
      <c r="W368" s="7"/>
      <c r="X368" s="7"/>
      <c r="Y368" s="7"/>
      <c r="Z368" s="7"/>
      <c r="AA368" s="7"/>
      <c r="AB368" s="7"/>
    </row>
    <row r="369" spans="1:28" s="295" customFormat="1">
      <c r="A369" s="321"/>
      <c r="B369" s="321"/>
      <c r="C369" s="321"/>
      <c r="D369" s="321"/>
      <c r="E369" s="322">
        <v>12</v>
      </c>
      <c r="F369" s="323">
        <v>7637.0806199999997</v>
      </c>
      <c r="G369" s="324">
        <v>21629.225109999999</v>
      </c>
      <c r="H369" s="324">
        <v>29266.30573</v>
      </c>
      <c r="I369" s="324">
        <v>55497.505899999996</v>
      </c>
      <c r="J369" s="324">
        <v>21921.815300000002</v>
      </c>
      <c r="K369" s="324">
        <v>77419.321200000006</v>
      </c>
      <c r="L369" s="324">
        <v>18667.026260000002</v>
      </c>
      <c r="M369" s="324">
        <v>33097.317280000003</v>
      </c>
      <c r="N369" s="324">
        <v>51764.343540000002</v>
      </c>
      <c r="O369" s="324">
        <v>158449.97047</v>
      </c>
      <c r="P369" s="324">
        <v>620.60798</v>
      </c>
      <c r="Q369" s="324">
        <v>79.627809999999997</v>
      </c>
      <c r="R369" s="325">
        <v>700.23579000000007</v>
      </c>
      <c r="S369" s="7"/>
      <c r="T369" s="7"/>
      <c r="U369" s="7"/>
      <c r="V369" s="7"/>
      <c r="W369" s="7"/>
      <c r="X369" s="7"/>
      <c r="Y369" s="7"/>
      <c r="Z369" s="7"/>
      <c r="AA369" s="7"/>
      <c r="AB369" s="7"/>
    </row>
    <row r="370" spans="1:28" s="295" customFormat="1">
      <c r="A370" s="321"/>
      <c r="B370" s="321"/>
      <c r="C370" s="321"/>
      <c r="D370" s="321"/>
      <c r="E370" s="322">
        <v>22</v>
      </c>
      <c r="F370" s="323">
        <v>2897.63166</v>
      </c>
      <c r="G370" s="324">
        <v>3370.08617</v>
      </c>
      <c r="H370" s="324">
        <v>6267.7178300000005</v>
      </c>
      <c r="I370" s="324">
        <v>30847.894559999997</v>
      </c>
      <c r="J370" s="324">
        <v>26716.512489999997</v>
      </c>
      <c r="K370" s="324">
        <v>57564.407049999994</v>
      </c>
      <c r="L370" s="324">
        <v>15317.717570000001</v>
      </c>
      <c r="M370" s="324">
        <v>22118.384760000001</v>
      </c>
      <c r="N370" s="324">
        <v>37436.102330000002</v>
      </c>
      <c r="O370" s="324">
        <v>101268.22721</v>
      </c>
      <c r="P370" s="324">
        <v>496.923</v>
      </c>
      <c r="Q370" s="324">
        <v>806.10471999999993</v>
      </c>
      <c r="R370" s="325">
        <v>1303.02772</v>
      </c>
      <c r="S370" s="7"/>
      <c r="T370" s="7"/>
      <c r="U370" s="7"/>
      <c r="V370" s="7"/>
      <c r="W370" s="7"/>
      <c r="X370" s="7"/>
      <c r="Y370" s="7"/>
      <c r="Z370" s="7"/>
      <c r="AA370" s="7"/>
      <c r="AB370" s="7"/>
    </row>
    <row r="371" spans="1:28" s="295" customFormat="1">
      <c r="A371" s="321"/>
      <c r="B371" s="321"/>
      <c r="C371" s="321"/>
      <c r="D371" s="321"/>
      <c r="E371" s="322">
        <v>37</v>
      </c>
      <c r="F371" s="323">
        <v>2832.4306699999997</v>
      </c>
      <c r="G371" s="324">
        <v>12834.152470000001</v>
      </c>
      <c r="H371" s="324">
        <v>15666.583140000001</v>
      </c>
      <c r="I371" s="324">
        <v>34113.521630000003</v>
      </c>
      <c r="J371" s="324">
        <v>20881.709709999999</v>
      </c>
      <c r="K371" s="324">
        <v>54995.231340000006</v>
      </c>
      <c r="L371" s="324">
        <v>14620.370050000001</v>
      </c>
      <c r="M371" s="324">
        <v>33307.744940000004</v>
      </c>
      <c r="N371" s="324">
        <v>47928.114990000002</v>
      </c>
      <c r="O371" s="324">
        <v>118589.92947</v>
      </c>
      <c r="P371" s="324">
        <v>13179.848330000001</v>
      </c>
      <c r="Q371" s="324">
        <v>4515.8752199999999</v>
      </c>
      <c r="R371" s="325">
        <v>17695.723550000002</v>
      </c>
      <c r="S371" s="7"/>
      <c r="T371" s="7"/>
      <c r="U371" s="7"/>
      <c r="V371" s="7"/>
      <c r="W371" s="7"/>
      <c r="X371" s="7"/>
      <c r="Y371" s="7"/>
      <c r="Z371" s="7"/>
      <c r="AA371" s="7"/>
      <c r="AB371" s="7"/>
    </row>
    <row r="372" spans="1:28" s="295" customFormat="1">
      <c r="A372" s="321"/>
      <c r="B372" s="321"/>
      <c r="C372" s="321"/>
      <c r="D372" s="316" t="s">
        <v>66</v>
      </c>
      <c r="E372" s="317">
        <v>58</v>
      </c>
      <c r="F372" s="318">
        <v>2648.9292500000001</v>
      </c>
      <c r="G372" s="319">
        <v>256.8999</v>
      </c>
      <c r="H372" s="319">
        <v>2905.82915</v>
      </c>
      <c r="I372" s="319">
        <v>38639.177349999998</v>
      </c>
      <c r="J372" s="319">
        <v>6001.6551300000001</v>
      </c>
      <c r="K372" s="319">
        <v>44640.832479999997</v>
      </c>
      <c r="L372" s="319">
        <v>15929.841420000001</v>
      </c>
      <c r="M372" s="319">
        <v>6906.4822699999995</v>
      </c>
      <c r="N372" s="319">
        <v>22836.323690000001</v>
      </c>
      <c r="O372" s="319">
        <v>70382.985319999992</v>
      </c>
      <c r="P372" s="319">
        <v>5933.7045900000003</v>
      </c>
      <c r="Q372" s="319">
        <v>176.08970000000002</v>
      </c>
      <c r="R372" s="320">
        <v>6109.7942899999998</v>
      </c>
      <c r="S372" s="7"/>
      <c r="T372" s="7"/>
      <c r="U372" s="7"/>
      <c r="V372" s="7"/>
      <c r="W372" s="7"/>
      <c r="X372" s="7"/>
      <c r="Y372" s="7"/>
      <c r="Z372" s="7"/>
      <c r="AA372" s="7"/>
      <c r="AB372" s="7"/>
    </row>
    <row r="373" spans="1:28" s="295" customFormat="1">
      <c r="A373" s="321"/>
      <c r="B373" s="321"/>
      <c r="C373" s="321"/>
      <c r="D373" s="316" t="s">
        <v>255</v>
      </c>
      <c r="E373" s="317">
        <v>9</v>
      </c>
      <c r="F373" s="318">
        <v>3536.46702</v>
      </c>
      <c r="G373" s="319">
        <v>3882.8613300000002</v>
      </c>
      <c r="H373" s="319">
        <v>7419.3283499999998</v>
      </c>
      <c r="I373" s="319">
        <v>28803.119859999999</v>
      </c>
      <c r="J373" s="319">
        <v>5557.6080400000001</v>
      </c>
      <c r="K373" s="319">
        <v>34360.727899999998</v>
      </c>
      <c r="L373" s="319">
        <v>30323.578659999999</v>
      </c>
      <c r="M373" s="319">
        <v>10851.808519999999</v>
      </c>
      <c r="N373" s="319">
        <v>41175.387179999998</v>
      </c>
      <c r="O373" s="319">
        <v>82955.443430000014</v>
      </c>
      <c r="P373" s="319">
        <v>18638.782219999997</v>
      </c>
      <c r="Q373" s="319">
        <v>951.39367000000004</v>
      </c>
      <c r="R373" s="320">
        <v>19590.175890000002</v>
      </c>
      <c r="S373" s="7"/>
      <c r="T373" s="7"/>
      <c r="U373" s="7"/>
      <c r="V373" s="7"/>
      <c r="W373" s="7"/>
      <c r="X373" s="7"/>
      <c r="Y373" s="7"/>
      <c r="Z373" s="7"/>
      <c r="AA373" s="7"/>
      <c r="AB373" s="7"/>
    </row>
    <row r="374" spans="1:28" s="295" customFormat="1">
      <c r="A374" s="321"/>
      <c r="B374" s="321"/>
      <c r="C374" s="321"/>
      <c r="D374" s="316" t="s">
        <v>70</v>
      </c>
      <c r="E374" s="317">
        <v>21</v>
      </c>
      <c r="F374" s="318">
        <v>18067.458890000002</v>
      </c>
      <c r="G374" s="319">
        <v>6762.7745199999999</v>
      </c>
      <c r="H374" s="319">
        <v>24830.233410000001</v>
      </c>
      <c r="I374" s="319">
        <v>83263.429749999996</v>
      </c>
      <c r="J374" s="319">
        <v>17477.282739999999</v>
      </c>
      <c r="K374" s="319">
        <v>100740.71248999999</v>
      </c>
      <c r="L374" s="319">
        <v>30313.63365</v>
      </c>
      <c r="M374" s="319">
        <v>22228.598600000001</v>
      </c>
      <c r="N374" s="319">
        <v>52542.232250000001</v>
      </c>
      <c r="O374" s="319">
        <v>178113.17814999999</v>
      </c>
      <c r="P374" s="319">
        <v>16109.272580000001</v>
      </c>
      <c r="Q374" s="319">
        <v>521.34392000000003</v>
      </c>
      <c r="R374" s="320">
        <v>16630.6165</v>
      </c>
      <c r="S374" s="7"/>
      <c r="T374" s="7"/>
      <c r="U374" s="7"/>
      <c r="V374" s="7"/>
      <c r="W374" s="7"/>
      <c r="X374" s="7"/>
      <c r="Y374" s="7"/>
      <c r="Z374" s="7"/>
      <c r="AA374" s="7"/>
      <c r="AB374" s="7"/>
    </row>
    <row r="375" spans="1:28" s="295" customFormat="1">
      <c r="A375" s="321"/>
      <c r="B375" s="321"/>
      <c r="C375" s="321"/>
      <c r="D375" s="316" t="s">
        <v>85</v>
      </c>
      <c r="E375" s="317">
        <v>3</v>
      </c>
      <c r="F375" s="318">
        <v>10887.906289999999</v>
      </c>
      <c r="G375" s="319">
        <v>26853.394100000001</v>
      </c>
      <c r="H375" s="319">
        <v>37741.300390000004</v>
      </c>
      <c r="I375" s="319">
        <v>42022.911529999998</v>
      </c>
      <c r="J375" s="319">
        <v>9576.8656999999985</v>
      </c>
      <c r="K375" s="319">
        <v>51599.77723</v>
      </c>
      <c r="L375" s="319">
        <v>32120.709219999997</v>
      </c>
      <c r="M375" s="319">
        <v>27232.439850000002</v>
      </c>
      <c r="N375" s="319">
        <v>59353.149069999999</v>
      </c>
      <c r="O375" s="319">
        <v>148694.22669000001</v>
      </c>
      <c r="P375" s="319">
        <v>29688.853019999999</v>
      </c>
      <c r="Q375" s="319">
        <v>375.15208000000001</v>
      </c>
      <c r="R375" s="320">
        <v>30064.005100000002</v>
      </c>
      <c r="S375" s="7"/>
      <c r="T375" s="7"/>
      <c r="U375" s="7"/>
      <c r="V375" s="7"/>
      <c r="W375" s="7"/>
      <c r="X375" s="7"/>
      <c r="Y375" s="7"/>
      <c r="Z375" s="7"/>
      <c r="AA375" s="7"/>
      <c r="AB375" s="7"/>
    </row>
    <row r="376" spans="1:28" s="295" customFormat="1">
      <c r="A376" s="321"/>
      <c r="B376" s="321"/>
      <c r="C376" s="321"/>
      <c r="D376" s="321"/>
      <c r="E376" s="322">
        <v>11</v>
      </c>
      <c r="F376" s="323">
        <v>27122.827539999998</v>
      </c>
      <c r="G376" s="324">
        <v>11192.07957</v>
      </c>
      <c r="H376" s="324">
        <v>38314.90711</v>
      </c>
      <c r="I376" s="324">
        <v>34025.641210000002</v>
      </c>
      <c r="J376" s="324">
        <v>8571.5978400000004</v>
      </c>
      <c r="K376" s="324">
        <v>42597.239049999996</v>
      </c>
      <c r="L376" s="324">
        <v>13410.693810000001</v>
      </c>
      <c r="M376" s="324">
        <v>12363.570699999998</v>
      </c>
      <c r="N376" s="324">
        <v>25774.264510000001</v>
      </c>
      <c r="O376" s="324">
        <v>106686.41067</v>
      </c>
      <c r="P376" s="324">
        <v>18049.653699999999</v>
      </c>
      <c r="Q376" s="324">
        <v>13187.430470000001</v>
      </c>
      <c r="R376" s="325">
        <v>31237.084170000002</v>
      </c>
      <c r="S376" s="7"/>
      <c r="T376" s="7"/>
      <c r="U376" s="7"/>
      <c r="V376" s="7"/>
      <c r="W376" s="7"/>
      <c r="X376" s="7"/>
      <c r="Y376" s="7"/>
      <c r="Z376" s="7"/>
      <c r="AA376" s="7"/>
      <c r="AB376" s="7"/>
    </row>
    <row r="377" spans="1:28" s="295" customFormat="1">
      <c r="A377" s="321"/>
      <c r="B377" s="321"/>
      <c r="C377" s="321"/>
      <c r="D377" s="316" t="s">
        <v>71</v>
      </c>
      <c r="E377" s="317">
        <v>13</v>
      </c>
      <c r="F377" s="318">
        <v>2907.75596</v>
      </c>
      <c r="G377" s="319">
        <v>2940.3105699999996</v>
      </c>
      <c r="H377" s="319">
        <v>5848.0665300000001</v>
      </c>
      <c r="I377" s="319">
        <v>63140.530789999997</v>
      </c>
      <c r="J377" s="319">
        <v>20249.754510000002</v>
      </c>
      <c r="K377" s="319">
        <v>83390.285300000003</v>
      </c>
      <c r="L377" s="319">
        <v>22182.05315</v>
      </c>
      <c r="M377" s="319">
        <v>40485.077990000005</v>
      </c>
      <c r="N377" s="319">
        <v>62667.131139999998</v>
      </c>
      <c r="O377" s="319">
        <v>151905.48297000001</v>
      </c>
      <c r="P377" s="319">
        <v>7123.2602900000002</v>
      </c>
      <c r="Q377" s="319">
        <v>7.5084099999999996</v>
      </c>
      <c r="R377" s="320">
        <v>7130.7687000000005</v>
      </c>
      <c r="S377" s="7"/>
      <c r="T377" s="7"/>
      <c r="U377" s="7"/>
      <c r="V377" s="7"/>
      <c r="W377" s="7"/>
      <c r="X377" s="7"/>
      <c r="Y377" s="7"/>
      <c r="Z377" s="7"/>
      <c r="AA377" s="7"/>
      <c r="AB377" s="7"/>
    </row>
    <row r="378" spans="1:28" s="295" customFormat="1">
      <c r="A378" s="321"/>
      <c r="B378" s="321"/>
      <c r="C378" s="321"/>
      <c r="D378" s="321"/>
      <c r="E378" s="322">
        <v>39</v>
      </c>
      <c r="F378" s="323">
        <v>11396.14473</v>
      </c>
      <c r="G378" s="324">
        <v>8357.5650399999995</v>
      </c>
      <c r="H378" s="324">
        <v>19753.709770000001</v>
      </c>
      <c r="I378" s="324">
        <v>52459.326310000004</v>
      </c>
      <c r="J378" s="324">
        <v>20817.53671</v>
      </c>
      <c r="K378" s="324">
        <v>73276.86301999999</v>
      </c>
      <c r="L378" s="324">
        <v>18754.731820000001</v>
      </c>
      <c r="M378" s="324">
        <v>36135.451659999999</v>
      </c>
      <c r="N378" s="324">
        <v>54890.18348</v>
      </c>
      <c r="O378" s="324">
        <v>147920.75627000001</v>
      </c>
      <c r="P378" s="324">
        <v>3615.3417100000001</v>
      </c>
      <c r="Q378" s="324">
        <v>2227.8994500000003</v>
      </c>
      <c r="R378" s="325">
        <v>5843.2411600000005</v>
      </c>
      <c r="S378" s="7"/>
      <c r="T378" s="7"/>
      <c r="U378" s="7"/>
      <c r="V378" s="7"/>
      <c r="W378" s="7"/>
      <c r="X378" s="7"/>
      <c r="Y378" s="7"/>
      <c r="Z378" s="7"/>
      <c r="AA378" s="7"/>
      <c r="AB378" s="7"/>
    </row>
    <row r="379" spans="1:28" s="295" customFormat="1">
      <c r="A379" s="321"/>
      <c r="B379" s="321"/>
      <c r="C379" s="321"/>
      <c r="D379" s="321"/>
      <c r="E379" s="322">
        <v>52</v>
      </c>
      <c r="F379" s="323">
        <v>2423.3413100000002</v>
      </c>
      <c r="G379" s="324">
        <v>1259.4535900000001</v>
      </c>
      <c r="H379" s="324">
        <v>3682.7948999999999</v>
      </c>
      <c r="I379" s="324">
        <v>76662.540989999994</v>
      </c>
      <c r="J379" s="324">
        <v>20823.342909999999</v>
      </c>
      <c r="K379" s="324">
        <v>97485.883900000001</v>
      </c>
      <c r="L379" s="324">
        <v>27607.041649999999</v>
      </c>
      <c r="M379" s="324">
        <v>42363.183499999999</v>
      </c>
      <c r="N379" s="324">
        <v>69970.225150000013</v>
      </c>
      <c r="O379" s="324">
        <v>171138.90394999998</v>
      </c>
      <c r="P379" s="324">
        <v>4277.5654599999998</v>
      </c>
      <c r="Q379" s="324">
        <v>1873.7815500000002</v>
      </c>
      <c r="R379" s="325">
        <v>6151.3470099999995</v>
      </c>
      <c r="S379" s="7"/>
      <c r="T379" s="7"/>
      <c r="U379" s="7"/>
      <c r="V379" s="7"/>
      <c r="W379" s="7"/>
      <c r="X379" s="7"/>
      <c r="Y379" s="7"/>
      <c r="Z379" s="7"/>
      <c r="AA379" s="7"/>
      <c r="AB379" s="7"/>
    </row>
    <row r="380" spans="1:28" s="295" customFormat="1">
      <c r="A380" s="321"/>
      <c r="B380" s="321"/>
      <c r="C380" s="321"/>
      <c r="D380" s="321"/>
      <c r="E380" s="322">
        <v>90</v>
      </c>
      <c r="F380" s="323">
        <v>94.108539999999991</v>
      </c>
      <c r="G380" s="324">
        <v>9.0203299999999995</v>
      </c>
      <c r="H380" s="324">
        <v>103.12886999999999</v>
      </c>
      <c r="I380" s="324">
        <v>35544.032350000001</v>
      </c>
      <c r="J380" s="324">
        <v>9211.5953000000009</v>
      </c>
      <c r="K380" s="324">
        <v>44755.627649999995</v>
      </c>
      <c r="L380" s="324">
        <v>10873.062699999999</v>
      </c>
      <c r="M380" s="324">
        <v>18172.724389999999</v>
      </c>
      <c r="N380" s="324">
        <v>29045.787090000002</v>
      </c>
      <c r="O380" s="324">
        <v>73904.543609999993</v>
      </c>
      <c r="P380" s="324">
        <v>148.10636</v>
      </c>
      <c r="Q380" s="324">
        <v>310.22474999999997</v>
      </c>
      <c r="R380" s="325">
        <v>458.33110999999997</v>
      </c>
      <c r="S380" s="7"/>
      <c r="T380" s="7"/>
      <c r="U380" s="7"/>
      <c r="V380" s="7"/>
      <c r="W380" s="7"/>
      <c r="X380" s="7"/>
      <c r="Y380" s="7"/>
      <c r="Z380" s="7"/>
      <c r="AA380" s="7"/>
      <c r="AB380" s="7"/>
    </row>
    <row r="381" spans="1:28" s="295" customFormat="1">
      <c r="A381" s="321"/>
      <c r="B381" s="321"/>
      <c r="C381" s="321"/>
      <c r="D381" s="321"/>
      <c r="E381" s="322">
        <v>109</v>
      </c>
      <c r="F381" s="323">
        <v>0</v>
      </c>
      <c r="G381" s="324">
        <v>0</v>
      </c>
      <c r="H381" s="324">
        <v>0</v>
      </c>
      <c r="I381" s="324">
        <v>47531.727359999997</v>
      </c>
      <c r="J381" s="324">
        <v>14358.96545</v>
      </c>
      <c r="K381" s="324">
        <v>61890.69281</v>
      </c>
      <c r="L381" s="324">
        <v>9390.3075000000008</v>
      </c>
      <c r="M381" s="324">
        <v>21934.842969999998</v>
      </c>
      <c r="N381" s="324">
        <v>31325.15047</v>
      </c>
      <c r="O381" s="324">
        <v>93215.843280000001</v>
      </c>
      <c r="P381" s="324">
        <v>0.37</v>
      </c>
      <c r="Q381" s="324">
        <v>0</v>
      </c>
      <c r="R381" s="325">
        <v>0.37</v>
      </c>
      <c r="S381" s="7"/>
      <c r="T381" s="7"/>
      <c r="U381" s="7"/>
      <c r="V381" s="7"/>
      <c r="W381" s="7"/>
      <c r="X381" s="7"/>
      <c r="Y381" s="7"/>
      <c r="Z381" s="7"/>
      <c r="AA381" s="7"/>
      <c r="AB381" s="7"/>
    </row>
    <row r="382" spans="1:28" s="295" customFormat="1">
      <c r="A382" s="321"/>
      <c r="B382" s="321"/>
      <c r="C382" s="321"/>
      <c r="D382" s="321"/>
      <c r="E382" s="322">
        <v>112</v>
      </c>
      <c r="F382" s="323">
        <v>554.98345999999992</v>
      </c>
      <c r="G382" s="324">
        <v>1182.33593</v>
      </c>
      <c r="H382" s="324">
        <v>1737.3193899999999</v>
      </c>
      <c r="I382" s="324">
        <v>66252.409619999991</v>
      </c>
      <c r="J382" s="324">
        <v>20178.150010000001</v>
      </c>
      <c r="K382" s="324">
        <v>86430.559629999989</v>
      </c>
      <c r="L382" s="324">
        <v>22431.0635</v>
      </c>
      <c r="M382" s="324">
        <v>23759.674159999999</v>
      </c>
      <c r="N382" s="324">
        <v>46190.737659999999</v>
      </c>
      <c r="O382" s="324">
        <v>134358.61668000001</v>
      </c>
      <c r="P382" s="324">
        <v>74.430580000000006</v>
      </c>
      <c r="Q382" s="324">
        <v>102.24298</v>
      </c>
      <c r="R382" s="325">
        <v>176.67356000000001</v>
      </c>
      <c r="S382" s="7"/>
      <c r="T382" s="7"/>
      <c r="U382" s="7"/>
      <c r="V382" s="7"/>
      <c r="W382" s="7"/>
      <c r="X382" s="7"/>
      <c r="Y382" s="7"/>
      <c r="Z382" s="7"/>
      <c r="AA382" s="7"/>
      <c r="AB382" s="7"/>
    </row>
    <row r="383" spans="1:28" s="295" customFormat="1">
      <c r="A383" s="321"/>
      <c r="B383" s="321"/>
      <c r="C383" s="321"/>
      <c r="D383" s="316" t="s">
        <v>79</v>
      </c>
      <c r="E383" s="317">
        <v>56</v>
      </c>
      <c r="F383" s="318">
        <v>10205.345080000001</v>
      </c>
      <c r="G383" s="319">
        <v>5573.2558899999995</v>
      </c>
      <c r="H383" s="319">
        <v>15778.600970000001</v>
      </c>
      <c r="I383" s="319">
        <v>54686.075229999995</v>
      </c>
      <c r="J383" s="319">
        <v>8514.9714499999991</v>
      </c>
      <c r="K383" s="319">
        <v>63201.046679999999</v>
      </c>
      <c r="L383" s="319">
        <v>32549.842559999997</v>
      </c>
      <c r="M383" s="319">
        <v>19268.742269999999</v>
      </c>
      <c r="N383" s="319">
        <v>51818.58483</v>
      </c>
      <c r="O383" s="319">
        <v>130798.23248000001</v>
      </c>
      <c r="P383" s="319">
        <v>14370.637640000001</v>
      </c>
      <c r="Q383" s="319">
        <v>363.01531</v>
      </c>
      <c r="R383" s="320">
        <v>14733.65295</v>
      </c>
      <c r="S383" s="7"/>
      <c r="T383" s="7"/>
      <c r="U383" s="7"/>
      <c r="V383" s="7"/>
      <c r="W383" s="7"/>
      <c r="X383" s="7"/>
      <c r="Y383" s="7"/>
      <c r="Z383" s="7"/>
      <c r="AA383" s="7"/>
      <c r="AB383" s="7"/>
    </row>
    <row r="384" spans="1:28" s="295" customFormat="1">
      <c r="A384" s="321"/>
      <c r="B384" s="321"/>
      <c r="C384" s="321"/>
      <c r="D384" s="316" t="s">
        <v>55</v>
      </c>
      <c r="E384" s="317">
        <v>70</v>
      </c>
      <c r="F384" s="318">
        <v>179.20892000000001</v>
      </c>
      <c r="G384" s="319">
        <v>98.524679999999989</v>
      </c>
      <c r="H384" s="319">
        <v>277.73359999999997</v>
      </c>
      <c r="I384" s="319">
        <v>24120.37874</v>
      </c>
      <c r="J384" s="319">
        <v>3757.0997599999996</v>
      </c>
      <c r="K384" s="319">
        <v>27877.478500000001</v>
      </c>
      <c r="L384" s="319">
        <v>9131.7491599999994</v>
      </c>
      <c r="M384" s="319">
        <v>5579.8373300000003</v>
      </c>
      <c r="N384" s="319">
        <v>14711.58649</v>
      </c>
      <c r="O384" s="319">
        <v>42866.798590000006</v>
      </c>
      <c r="P384" s="319">
        <v>1233.7267899999999</v>
      </c>
      <c r="Q384" s="319">
        <v>431.40989000000002</v>
      </c>
      <c r="R384" s="320">
        <v>1665.1366799999998</v>
      </c>
      <c r="S384" s="7"/>
      <c r="T384" s="7"/>
      <c r="U384" s="7"/>
      <c r="V384" s="7"/>
      <c r="W384" s="7"/>
      <c r="X384" s="7"/>
      <c r="Y384" s="7"/>
      <c r="Z384" s="7"/>
      <c r="AA384" s="7"/>
      <c r="AB384" s="7"/>
    </row>
    <row r="385" spans="1:28" s="295" customFormat="1">
      <c r="A385" s="321"/>
      <c r="B385" s="321"/>
      <c r="C385" s="321"/>
      <c r="D385" s="316" t="s">
        <v>257</v>
      </c>
      <c r="E385" s="317">
        <v>63</v>
      </c>
      <c r="F385" s="318">
        <v>3003.1675499999997</v>
      </c>
      <c r="G385" s="319">
        <v>5583.4299900000005</v>
      </c>
      <c r="H385" s="319">
        <v>8586.5975399999988</v>
      </c>
      <c r="I385" s="319">
        <v>44120.375439999996</v>
      </c>
      <c r="J385" s="319">
        <v>11215.520269999999</v>
      </c>
      <c r="K385" s="319">
        <v>55335.895710000004</v>
      </c>
      <c r="L385" s="319">
        <v>21798.526870000002</v>
      </c>
      <c r="M385" s="319">
        <v>19289.188340000001</v>
      </c>
      <c r="N385" s="319">
        <v>41087.715210000002</v>
      </c>
      <c r="O385" s="319">
        <v>105010.20845999999</v>
      </c>
      <c r="P385" s="319">
        <v>6142.8597499999996</v>
      </c>
      <c r="Q385" s="319">
        <v>479.31150000000002</v>
      </c>
      <c r="R385" s="320">
        <v>6622.1712500000003</v>
      </c>
      <c r="S385" s="7"/>
      <c r="T385" s="7"/>
      <c r="U385" s="7"/>
      <c r="V385" s="7"/>
      <c r="W385" s="7"/>
      <c r="X385" s="7"/>
      <c r="Y385" s="7"/>
      <c r="Z385" s="7"/>
      <c r="AA385" s="7"/>
      <c r="AB385" s="7"/>
    </row>
    <row r="386" spans="1:28" s="295" customFormat="1">
      <c r="A386" s="321"/>
      <c r="B386" s="321"/>
      <c r="C386" s="321"/>
      <c r="D386" s="316" t="s">
        <v>56</v>
      </c>
      <c r="E386" s="317">
        <v>44</v>
      </c>
      <c r="F386" s="318">
        <v>5049.6161600000005</v>
      </c>
      <c r="G386" s="319">
        <v>5188.6147199999996</v>
      </c>
      <c r="H386" s="319">
        <v>10238.230880000001</v>
      </c>
      <c r="I386" s="319">
        <v>57486.987799999995</v>
      </c>
      <c r="J386" s="319">
        <v>10107.33498</v>
      </c>
      <c r="K386" s="319">
        <v>67594.322780000002</v>
      </c>
      <c r="L386" s="319">
        <v>16711.94471</v>
      </c>
      <c r="M386" s="319">
        <v>13267.47208</v>
      </c>
      <c r="N386" s="319">
        <v>29979.416789999999</v>
      </c>
      <c r="O386" s="319">
        <v>107811.97045000001</v>
      </c>
      <c r="P386" s="319">
        <v>245.93376999999998</v>
      </c>
      <c r="Q386" s="319">
        <v>293.67716999999999</v>
      </c>
      <c r="R386" s="320">
        <v>539.61093999999991</v>
      </c>
      <c r="S386" s="7"/>
      <c r="T386" s="7"/>
      <c r="U386" s="7"/>
      <c r="V386" s="7"/>
      <c r="W386" s="7"/>
      <c r="X386" s="7"/>
      <c r="Y386" s="7"/>
      <c r="Z386" s="7"/>
      <c r="AA386" s="7"/>
      <c r="AB386" s="7"/>
    </row>
    <row r="387" spans="1:28" s="295" customFormat="1">
      <c r="A387" s="321"/>
      <c r="B387" s="321"/>
      <c r="C387" s="321"/>
      <c r="D387" s="321"/>
      <c r="E387" s="322">
        <v>74</v>
      </c>
      <c r="F387" s="323">
        <v>208.62985999999998</v>
      </c>
      <c r="G387" s="324">
        <v>523.40354000000002</v>
      </c>
      <c r="H387" s="324">
        <v>732.03340000000003</v>
      </c>
      <c r="I387" s="324">
        <v>32255.408230000001</v>
      </c>
      <c r="J387" s="324">
        <v>5495.82377</v>
      </c>
      <c r="K387" s="324">
        <v>37751.232000000004</v>
      </c>
      <c r="L387" s="324">
        <v>11457.20817</v>
      </c>
      <c r="M387" s="324">
        <v>6894.2555300000004</v>
      </c>
      <c r="N387" s="324">
        <v>18351.4637</v>
      </c>
      <c r="O387" s="324">
        <v>56834.729100000004</v>
      </c>
      <c r="P387" s="324">
        <v>10942.281580000001</v>
      </c>
      <c r="Q387" s="324">
        <v>84.583160000000007</v>
      </c>
      <c r="R387" s="325">
        <v>11026.864740000001</v>
      </c>
      <c r="S387" s="7"/>
      <c r="T387" s="7"/>
      <c r="U387" s="7"/>
      <c r="V387" s="7"/>
      <c r="W387" s="7"/>
      <c r="X387" s="7"/>
      <c r="Y387" s="7"/>
      <c r="Z387" s="7"/>
      <c r="AA387" s="7"/>
      <c r="AB387" s="7"/>
    </row>
    <row r="388" spans="1:28" s="295" customFormat="1">
      <c r="A388" s="321"/>
      <c r="B388" s="321"/>
      <c r="C388" s="321"/>
      <c r="D388" s="321"/>
      <c r="E388" s="322">
        <v>107</v>
      </c>
      <c r="F388" s="323">
        <v>77.113230000000001</v>
      </c>
      <c r="G388" s="324">
        <v>74.448229999999995</v>
      </c>
      <c r="H388" s="324">
        <v>151.56145999999998</v>
      </c>
      <c r="I388" s="324">
        <v>23040.807390000002</v>
      </c>
      <c r="J388" s="324">
        <v>6521.0028300000004</v>
      </c>
      <c r="K388" s="324">
        <v>29561.810219999999</v>
      </c>
      <c r="L388" s="324">
        <v>4935.2642699999997</v>
      </c>
      <c r="M388" s="324">
        <v>26868.242679999999</v>
      </c>
      <c r="N388" s="324">
        <v>31803.506949999999</v>
      </c>
      <c r="O388" s="324">
        <v>61516.878629999999</v>
      </c>
      <c r="P388" s="324">
        <v>0</v>
      </c>
      <c r="Q388" s="324">
        <v>0.19724</v>
      </c>
      <c r="R388" s="325">
        <v>0.19724</v>
      </c>
      <c r="S388" s="7"/>
      <c r="T388" s="7"/>
      <c r="U388" s="7"/>
      <c r="V388" s="7"/>
      <c r="W388" s="7"/>
      <c r="X388" s="7"/>
      <c r="Y388" s="7"/>
      <c r="Z388" s="7"/>
      <c r="AA388" s="7"/>
      <c r="AB388" s="7"/>
    </row>
    <row r="389" spans="1:28" s="295" customFormat="1">
      <c r="A389" s="321"/>
      <c r="B389" s="321"/>
      <c r="C389" s="321"/>
      <c r="D389" s="316" t="s">
        <v>54</v>
      </c>
      <c r="E389" s="317">
        <v>96</v>
      </c>
      <c r="F389" s="318">
        <v>2123.71704</v>
      </c>
      <c r="G389" s="319">
        <v>5156.4795800000002</v>
      </c>
      <c r="H389" s="319">
        <v>7280.1966199999997</v>
      </c>
      <c r="I389" s="319">
        <v>28659.093670000002</v>
      </c>
      <c r="J389" s="319">
        <v>8558.508890000001</v>
      </c>
      <c r="K389" s="319">
        <v>37217.602559999999</v>
      </c>
      <c r="L389" s="319">
        <v>10877.16295</v>
      </c>
      <c r="M389" s="319">
        <v>12048.87255</v>
      </c>
      <c r="N389" s="319">
        <v>22926.035500000002</v>
      </c>
      <c r="O389" s="319">
        <v>67423.83468</v>
      </c>
      <c r="P389" s="319">
        <v>79374.712079999998</v>
      </c>
      <c r="Q389" s="319">
        <v>368.91816</v>
      </c>
      <c r="R389" s="320">
        <v>79743.630239999999</v>
      </c>
      <c r="S389" s="7"/>
      <c r="T389" s="7"/>
      <c r="U389" s="7"/>
      <c r="V389" s="7"/>
      <c r="W389" s="7"/>
      <c r="X389" s="7"/>
      <c r="Y389" s="7"/>
      <c r="Z389" s="7"/>
      <c r="AA389" s="7"/>
      <c r="AB389" s="7"/>
    </row>
    <row r="390" spans="1:28" s="295" customFormat="1">
      <c r="A390" s="321"/>
      <c r="B390" s="321"/>
      <c r="C390" s="321"/>
      <c r="D390" s="316" t="s">
        <v>72</v>
      </c>
      <c r="E390" s="317">
        <v>69</v>
      </c>
      <c r="F390" s="318">
        <v>993.45010000000002</v>
      </c>
      <c r="G390" s="319">
        <v>1025.77198</v>
      </c>
      <c r="H390" s="319">
        <v>2019.22208</v>
      </c>
      <c r="I390" s="319">
        <v>53178.280729999999</v>
      </c>
      <c r="J390" s="319">
        <v>10755.064349999999</v>
      </c>
      <c r="K390" s="319">
        <v>63933.345079999999</v>
      </c>
      <c r="L390" s="319">
        <v>12915.847320000001</v>
      </c>
      <c r="M390" s="319">
        <v>11675.147220000001</v>
      </c>
      <c r="N390" s="319">
        <v>24590.99454</v>
      </c>
      <c r="O390" s="319">
        <v>90543.561700000006</v>
      </c>
      <c r="P390" s="319">
        <v>3731.3155699999998</v>
      </c>
      <c r="Q390" s="319">
        <v>142.41493</v>
      </c>
      <c r="R390" s="320">
        <v>3873.7305000000001</v>
      </c>
      <c r="S390" s="7"/>
      <c r="T390" s="7"/>
      <c r="U390" s="7"/>
      <c r="V390" s="7"/>
      <c r="W390" s="7"/>
      <c r="X390" s="7"/>
      <c r="Y390" s="7"/>
      <c r="Z390" s="7"/>
      <c r="AA390" s="7"/>
      <c r="AB390" s="7"/>
    </row>
    <row r="391" spans="1:28" s="295" customFormat="1">
      <c r="A391" s="321"/>
      <c r="B391" s="316" t="s">
        <v>17</v>
      </c>
      <c r="C391" s="316" t="s">
        <v>262</v>
      </c>
      <c r="D391" s="316" t="s">
        <v>263</v>
      </c>
      <c r="E391" s="317">
        <v>82</v>
      </c>
      <c r="F391" s="318">
        <v>20588.662800000002</v>
      </c>
      <c r="G391" s="319">
        <v>9056.1122300000006</v>
      </c>
      <c r="H391" s="319">
        <v>29644.775030000001</v>
      </c>
      <c r="I391" s="319">
        <v>15246.42272</v>
      </c>
      <c r="J391" s="319">
        <v>1482.0327600000001</v>
      </c>
      <c r="K391" s="319">
        <v>16728.455480000001</v>
      </c>
      <c r="L391" s="319">
        <v>6572.2204199999996</v>
      </c>
      <c r="M391" s="319">
        <v>2709.4356899999998</v>
      </c>
      <c r="N391" s="319">
        <v>9281.6561099999999</v>
      </c>
      <c r="O391" s="319">
        <v>55654.886619999997</v>
      </c>
      <c r="P391" s="319">
        <v>15697.414199999999</v>
      </c>
      <c r="Q391" s="319">
        <v>0.26343</v>
      </c>
      <c r="R391" s="320">
        <v>15697.67763</v>
      </c>
      <c r="S391" s="7"/>
      <c r="T391" s="7"/>
      <c r="U391" s="7"/>
      <c r="V391" s="7"/>
      <c r="W391" s="7"/>
      <c r="X391" s="7"/>
      <c r="Y391" s="7"/>
      <c r="Z391" s="7"/>
      <c r="AA391" s="7"/>
      <c r="AB391" s="7"/>
    </row>
    <row r="392" spans="1:28" s="295" customFormat="1">
      <c r="A392" s="321"/>
      <c r="B392" s="316" t="s">
        <v>21</v>
      </c>
      <c r="C392" s="316" t="s">
        <v>21</v>
      </c>
      <c r="D392" s="316" t="s">
        <v>275</v>
      </c>
      <c r="E392" s="317">
        <v>100</v>
      </c>
      <c r="F392" s="318">
        <v>3439.9803199999997</v>
      </c>
      <c r="G392" s="319">
        <v>5076.6154100000003</v>
      </c>
      <c r="H392" s="319">
        <v>8516.5957300000009</v>
      </c>
      <c r="I392" s="319">
        <v>22791.891680000001</v>
      </c>
      <c r="J392" s="319">
        <v>2661.2065600000001</v>
      </c>
      <c r="K392" s="319">
        <v>25453.098239999999</v>
      </c>
      <c r="L392" s="319">
        <v>3587.6628599999999</v>
      </c>
      <c r="M392" s="319">
        <v>3892.6372799999999</v>
      </c>
      <c r="N392" s="319">
        <v>7480.3001399999994</v>
      </c>
      <c r="O392" s="319">
        <v>41449.99411</v>
      </c>
      <c r="P392" s="319">
        <v>12040.747220000001</v>
      </c>
      <c r="Q392" s="319">
        <v>712.86827000000005</v>
      </c>
      <c r="R392" s="320">
        <v>12753.61549</v>
      </c>
      <c r="S392" s="7"/>
      <c r="T392" s="7"/>
      <c r="U392" s="7"/>
      <c r="V392" s="7"/>
      <c r="W392" s="7"/>
      <c r="X392" s="7"/>
      <c r="Y392" s="7"/>
      <c r="Z392" s="7"/>
      <c r="AA392" s="7"/>
      <c r="AB392" s="7"/>
    </row>
    <row r="393" spans="1:28" s="295" customFormat="1">
      <c r="A393" s="321"/>
      <c r="B393" s="321"/>
      <c r="C393" s="321"/>
      <c r="D393" s="316" t="s">
        <v>21</v>
      </c>
      <c r="E393" s="317">
        <v>43</v>
      </c>
      <c r="F393" s="318">
        <v>19331.94038</v>
      </c>
      <c r="G393" s="319">
        <v>2154.2323199999996</v>
      </c>
      <c r="H393" s="319">
        <v>21486.172699999999</v>
      </c>
      <c r="I393" s="319">
        <v>34435.91431</v>
      </c>
      <c r="J393" s="319">
        <v>4681.4339400000008</v>
      </c>
      <c r="K393" s="319">
        <v>39117.348250000003</v>
      </c>
      <c r="L393" s="319">
        <v>15185.09</v>
      </c>
      <c r="M393" s="319">
        <v>14662.555619999999</v>
      </c>
      <c r="N393" s="319">
        <v>29847.645619999999</v>
      </c>
      <c r="O393" s="319">
        <v>90451.166569999987</v>
      </c>
      <c r="P393" s="319">
        <v>82371.584510000001</v>
      </c>
      <c r="Q393" s="319">
        <v>326.39684</v>
      </c>
      <c r="R393" s="320">
        <v>82697.981349999987</v>
      </c>
      <c r="S393" s="7"/>
      <c r="T393" s="7"/>
      <c r="U393" s="7"/>
      <c r="V393" s="7"/>
      <c r="W393" s="7"/>
      <c r="X393" s="7"/>
      <c r="Y393" s="7"/>
      <c r="Z393" s="7"/>
      <c r="AA393" s="7"/>
      <c r="AB393" s="7"/>
    </row>
    <row r="394" spans="1:28" s="295" customFormat="1">
      <c r="A394" s="321"/>
      <c r="B394" s="321"/>
      <c r="C394" s="316" t="s">
        <v>278</v>
      </c>
      <c r="D394" s="316" t="s">
        <v>278</v>
      </c>
      <c r="E394" s="317">
        <v>73</v>
      </c>
      <c r="F394" s="318">
        <v>1327.25316</v>
      </c>
      <c r="G394" s="319">
        <v>791.45106999999996</v>
      </c>
      <c r="H394" s="319">
        <v>2118.7042299999998</v>
      </c>
      <c r="I394" s="319">
        <v>8746.2976699999999</v>
      </c>
      <c r="J394" s="319">
        <v>1645.3890700000002</v>
      </c>
      <c r="K394" s="319">
        <v>10391.686740000001</v>
      </c>
      <c r="L394" s="319">
        <v>5085.4442399999998</v>
      </c>
      <c r="M394" s="319">
        <v>2417.9756200000002</v>
      </c>
      <c r="N394" s="319">
        <v>7503.41986</v>
      </c>
      <c r="O394" s="319">
        <v>20013.810829999999</v>
      </c>
      <c r="P394" s="319">
        <v>40889.793969999999</v>
      </c>
      <c r="Q394" s="319">
        <v>1.7192799999999999</v>
      </c>
      <c r="R394" s="320">
        <v>40891.513250000004</v>
      </c>
      <c r="S394" s="7"/>
      <c r="T394" s="7"/>
      <c r="U394" s="7"/>
      <c r="V394" s="7"/>
      <c r="W394" s="7"/>
      <c r="X394" s="7"/>
      <c r="Y394" s="7"/>
      <c r="Z394" s="7"/>
      <c r="AA394" s="7"/>
      <c r="AB394" s="7"/>
    </row>
    <row r="395" spans="1:28" s="295" customFormat="1">
      <c r="A395" s="321"/>
      <c r="B395" s="316" t="s">
        <v>22</v>
      </c>
      <c r="C395" s="316" t="s">
        <v>281</v>
      </c>
      <c r="D395" s="316" t="s">
        <v>282</v>
      </c>
      <c r="E395" s="317">
        <v>76</v>
      </c>
      <c r="F395" s="318">
        <v>25955.347320000001</v>
      </c>
      <c r="G395" s="319">
        <v>7296.9015300000001</v>
      </c>
      <c r="H395" s="319">
        <v>33252.248850000004</v>
      </c>
      <c r="I395" s="319">
        <v>25064.829739999997</v>
      </c>
      <c r="J395" s="319">
        <v>6901.9455399999997</v>
      </c>
      <c r="K395" s="319">
        <v>31966.775280000002</v>
      </c>
      <c r="L395" s="319">
        <v>10156.92779</v>
      </c>
      <c r="M395" s="319">
        <v>5278.5002899999999</v>
      </c>
      <c r="N395" s="319">
        <v>15435.42808</v>
      </c>
      <c r="O395" s="319">
        <v>80654.452209999989</v>
      </c>
      <c r="P395" s="319">
        <v>4329.8477599999997</v>
      </c>
      <c r="Q395" s="319">
        <v>0.88536000000000004</v>
      </c>
      <c r="R395" s="320">
        <v>4330.7331199999999</v>
      </c>
      <c r="S395" s="7"/>
      <c r="T395" s="7"/>
      <c r="U395" s="7"/>
      <c r="V395" s="7"/>
      <c r="W395" s="7"/>
      <c r="X395" s="7"/>
      <c r="Y395" s="7"/>
      <c r="Z395" s="7"/>
      <c r="AA395" s="7"/>
      <c r="AB395" s="7"/>
    </row>
    <row r="396" spans="1:28" s="295" customFormat="1">
      <c r="A396" s="321"/>
      <c r="B396" s="316" t="s">
        <v>283</v>
      </c>
      <c r="C396" s="316" t="s">
        <v>283</v>
      </c>
      <c r="D396" s="316" t="s">
        <v>289</v>
      </c>
      <c r="E396" s="317">
        <v>99</v>
      </c>
      <c r="F396" s="318">
        <v>6504.5660499999994</v>
      </c>
      <c r="G396" s="319">
        <v>938.35860000000002</v>
      </c>
      <c r="H396" s="319">
        <v>7442.9246499999999</v>
      </c>
      <c r="I396" s="319">
        <v>23738.311260000002</v>
      </c>
      <c r="J396" s="319">
        <v>892.04475000000002</v>
      </c>
      <c r="K396" s="319">
        <v>24630.356010000003</v>
      </c>
      <c r="L396" s="319">
        <v>28323.845379999999</v>
      </c>
      <c r="M396" s="319">
        <v>1310.5452399999999</v>
      </c>
      <c r="N396" s="319">
        <v>29634.390620000002</v>
      </c>
      <c r="O396" s="319">
        <v>61707.671280000002</v>
      </c>
      <c r="P396" s="319">
        <v>12860.207130000001</v>
      </c>
      <c r="Q396" s="319">
        <v>0.96526000000000001</v>
      </c>
      <c r="R396" s="320">
        <v>12861.17239</v>
      </c>
      <c r="S396" s="7"/>
      <c r="T396" s="7"/>
      <c r="U396" s="7"/>
      <c r="V396" s="7"/>
      <c r="W396" s="7"/>
      <c r="X396" s="7"/>
      <c r="Y396" s="7"/>
      <c r="Z396" s="7"/>
      <c r="AA396" s="7"/>
      <c r="AB396" s="7"/>
    </row>
    <row r="397" spans="1:28" s="295" customFormat="1">
      <c r="A397" s="321"/>
      <c r="B397" s="316" t="s">
        <v>24</v>
      </c>
      <c r="C397" s="316" t="s">
        <v>24</v>
      </c>
      <c r="D397" s="316" t="s">
        <v>24</v>
      </c>
      <c r="E397" s="317">
        <v>68</v>
      </c>
      <c r="F397" s="318">
        <v>20456.668870000001</v>
      </c>
      <c r="G397" s="319">
        <v>2748.03962</v>
      </c>
      <c r="H397" s="319">
        <v>23204.708489999997</v>
      </c>
      <c r="I397" s="319">
        <v>39964.075870000001</v>
      </c>
      <c r="J397" s="319">
        <v>11900.36598</v>
      </c>
      <c r="K397" s="319">
        <v>51864.441850000003</v>
      </c>
      <c r="L397" s="319">
        <v>10859.29199</v>
      </c>
      <c r="M397" s="319">
        <v>14152.443070000001</v>
      </c>
      <c r="N397" s="319">
        <v>25011.735059999999</v>
      </c>
      <c r="O397" s="319">
        <v>100080.8854</v>
      </c>
      <c r="P397" s="319">
        <v>2183.6811000000002</v>
      </c>
      <c r="Q397" s="319">
        <v>2.0205099999999998</v>
      </c>
      <c r="R397" s="320">
        <v>2185.7016100000001</v>
      </c>
      <c r="S397" s="7"/>
      <c r="T397" s="7"/>
      <c r="U397" s="7"/>
      <c r="V397" s="7"/>
      <c r="W397" s="7"/>
      <c r="X397" s="7"/>
      <c r="Y397" s="7"/>
      <c r="Z397" s="7"/>
      <c r="AA397" s="7"/>
      <c r="AB397" s="7"/>
    </row>
    <row r="398" spans="1:28" s="295" customFormat="1">
      <c r="A398" s="321"/>
      <c r="B398" s="316" t="s">
        <v>26</v>
      </c>
      <c r="C398" s="316" t="s">
        <v>292</v>
      </c>
      <c r="D398" s="316" t="s">
        <v>294</v>
      </c>
      <c r="E398" s="317">
        <v>85</v>
      </c>
      <c r="F398" s="318">
        <v>7729.4827400000004</v>
      </c>
      <c r="G398" s="319">
        <v>763.36374000000001</v>
      </c>
      <c r="H398" s="319">
        <v>8492.8464800000002</v>
      </c>
      <c r="I398" s="319">
        <v>15948.790929999999</v>
      </c>
      <c r="J398" s="319">
        <v>2097.13823</v>
      </c>
      <c r="K398" s="319">
        <v>18045.92916</v>
      </c>
      <c r="L398" s="319">
        <v>6141.6212599999999</v>
      </c>
      <c r="M398" s="319">
        <v>1626.1998899999999</v>
      </c>
      <c r="N398" s="319">
        <v>7767.8211500000007</v>
      </c>
      <c r="O398" s="319">
        <v>34306.596789999996</v>
      </c>
      <c r="P398" s="319">
        <v>18974.680210000002</v>
      </c>
      <c r="Q398" s="319">
        <v>15.513059999999999</v>
      </c>
      <c r="R398" s="320">
        <v>18990.19327</v>
      </c>
      <c r="S398" s="7"/>
      <c r="T398" s="7"/>
      <c r="U398" s="7"/>
      <c r="V398" s="7"/>
      <c r="W398" s="7"/>
      <c r="X398" s="7"/>
      <c r="Y398" s="7"/>
      <c r="Z398" s="7"/>
      <c r="AA398" s="7"/>
      <c r="AB398" s="7"/>
    </row>
    <row r="399" spans="1:28" s="295" customFormat="1">
      <c r="A399" s="316" t="s">
        <v>298</v>
      </c>
      <c r="B399" s="316" t="s">
        <v>3</v>
      </c>
      <c r="C399" s="316" t="s">
        <v>179</v>
      </c>
      <c r="D399" s="316" t="s">
        <v>179</v>
      </c>
      <c r="E399" s="317">
        <v>143</v>
      </c>
      <c r="F399" s="318">
        <v>8871.1578300000001</v>
      </c>
      <c r="G399" s="319">
        <v>7704.6770099999994</v>
      </c>
      <c r="H399" s="319">
        <v>16575.83484</v>
      </c>
      <c r="I399" s="319">
        <v>97943.142469999992</v>
      </c>
      <c r="J399" s="319">
        <v>15590.94793</v>
      </c>
      <c r="K399" s="319">
        <v>113534.0904</v>
      </c>
      <c r="L399" s="319">
        <v>38016.193289999996</v>
      </c>
      <c r="M399" s="319">
        <v>8169.2385199999999</v>
      </c>
      <c r="N399" s="319">
        <v>46185.431810000002</v>
      </c>
      <c r="O399" s="319">
        <v>176295.35705000002</v>
      </c>
      <c r="P399" s="319">
        <v>241846.48941000001</v>
      </c>
      <c r="Q399" s="319">
        <v>1574.06844</v>
      </c>
      <c r="R399" s="320">
        <v>243420.55784999998</v>
      </c>
      <c r="S399" s="7"/>
      <c r="T399" s="7"/>
      <c r="U399" s="7"/>
      <c r="V399" s="7"/>
      <c r="W399" s="7"/>
      <c r="X399" s="7"/>
      <c r="Y399" s="7"/>
      <c r="Z399" s="7"/>
      <c r="AA399" s="7"/>
      <c r="AB399" s="7"/>
    </row>
    <row r="400" spans="1:28" s="295" customFormat="1">
      <c r="A400" s="321"/>
      <c r="B400" s="321"/>
      <c r="C400" s="316" t="s">
        <v>182</v>
      </c>
      <c r="D400" s="316" t="s">
        <v>183</v>
      </c>
      <c r="E400" s="317">
        <v>104</v>
      </c>
      <c r="F400" s="318">
        <v>11752.25641</v>
      </c>
      <c r="G400" s="319">
        <v>3411.2582699999998</v>
      </c>
      <c r="H400" s="319">
        <v>15163.51468</v>
      </c>
      <c r="I400" s="319">
        <v>58295.815670000004</v>
      </c>
      <c r="J400" s="319">
        <v>10360.583929999999</v>
      </c>
      <c r="K400" s="319">
        <v>68656.39959999999</v>
      </c>
      <c r="L400" s="319">
        <v>27551.812829999999</v>
      </c>
      <c r="M400" s="319">
        <v>8127.7732500000002</v>
      </c>
      <c r="N400" s="319">
        <v>35679.586080000001</v>
      </c>
      <c r="O400" s="319">
        <v>119499.50036000001</v>
      </c>
      <c r="P400" s="319">
        <v>267315.36849000002</v>
      </c>
      <c r="Q400" s="319">
        <v>2879.5748199999998</v>
      </c>
      <c r="R400" s="320">
        <v>270194.94331</v>
      </c>
      <c r="S400" s="7"/>
      <c r="T400" s="7"/>
      <c r="U400" s="7"/>
      <c r="V400" s="7"/>
      <c r="W400" s="7"/>
      <c r="X400" s="7"/>
      <c r="Y400" s="7"/>
      <c r="Z400" s="7"/>
      <c r="AA400" s="7"/>
      <c r="AB400" s="7"/>
    </row>
    <row r="401" spans="1:28" s="295" customFormat="1">
      <c r="A401" s="321"/>
      <c r="B401" s="316" t="s">
        <v>5</v>
      </c>
      <c r="C401" s="316" t="s">
        <v>5</v>
      </c>
      <c r="D401" s="316" t="s">
        <v>5</v>
      </c>
      <c r="E401" s="317">
        <v>80</v>
      </c>
      <c r="F401" s="318">
        <v>519976.54621</v>
      </c>
      <c r="G401" s="319">
        <v>62292.864320000001</v>
      </c>
      <c r="H401" s="319">
        <v>582269.41052999999</v>
      </c>
      <c r="I401" s="319">
        <v>101469.3646</v>
      </c>
      <c r="J401" s="319">
        <v>58185.690390000003</v>
      </c>
      <c r="K401" s="319">
        <v>159655.05499</v>
      </c>
      <c r="L401" s="319">
        <v>24624.507289999998</v>
      </c>
      <c r="M401" s="319">
        <v>28383.423790000001</v>
      </c>
      <c r="N401" s="319">
        <v>53007.931079999995</v>
      </c>
      <c r="O401" s="319">
        <v>794932.39659999998</v>
      </c>
      <c r="P401" s="319">
        <v>347462.98864999996</v>
      </c>
      <c r="Q401" s="319">
        <v>30972.887549999999</v>
      </c>
      <c r="R401" s="320">
        <v>378435.8762</v>
      </c>
      <c r="S401" s="7"/>
      <c r="T401" s="7"/>
      <c r="U401" s="7"/>
      <c r="V401" s="7"/>
      <c r="W401" s="7"/>
      <c r="X401" s="7"/>
      <c r="Y401" s="7"/>
      <c r="Z401" s="7"/>
      <c r="AA401" s="7"/>
      <c r="AB401" s="7"/>
    </row>
    <row r="402" spans="1:28" s="295" customFormat="1">
      <c r="A402" s="321"/>
      <c r="B402" s="321"/>
      <c r="C402" s="321"/>
      <c r="D402" s="321"/>
      <c r="E402" s="322">
        <v>178</v>
      </c>
      <c r="F402" s="323">
        <v>32343.986199999999</v>
      </c>
      <c r="G402" s="324">
        <v>4564.7301100000004</v>
      </c>
      <c r="H402" s="324">
        <v>36908.716310000003</v>
      </c>
      <c r="I402" s="324">
        <v>26183.545899999997</v>
      </c>
      <c r="J402" s="324">
        <v>20691.94932</v>
      </c>
      <c r="K402" s="324">
        <v>46875.495219999997</v>
      </c>
      <c r="L402" s="324">
        <v>10106.25784</v>
      </c>
      <c r="M402" s="324">
        <v>8163.2180699999999</v>
      </c>
      <c r="N402" s="324">
        <v>18269.475910000001</v>
      </c>
      <c r="O402" s="324">
        <v>102053.68743999999</v>
      </c>
      <c r="P402" s="324">
        <v>228619.08234999998</v>
      </c>
      <c r="Q402" s="324">
        <v>18666.2765</v>
      </c>
      <c r="R402" s="325">
        <v>247285.35884999999</v>
      </c>
      <c r="S402" s="7"/>
      <c r="T402" s="7"/>
      <c r="U402" s="7"/>
      <c r="V402" s="7"/>
      <c r="W402" s="7"/>
      <c r="X402" s="7"/>
      <c r="Y402" s="7"/>
      <c r="Z402" s="7"/>
      <c r="AA402" s="7"/>
      <c r="AB402" s="7"/>
    </row>
    <row r="403" spans="1:28" s="295" customFormat="1">
      <c r="A403" s="321"/>
      <c r="B403" s="321"/>
      <c r="C403" s="321"/>
      <c r="D403" s="316" t="s">
        <v>187</v>
      </c>
      <c r="E403" s="317">
        <v>179</v>
      </c>
      <c r="F403" s="318">
        <v>27184.056710000001</v>
      </c>
      <c r="G403" s="319">
        <v>12764.573609999999</v>
      </c>
      <c r="H403" s="319">
        <v>39948.630320000004</v>
      </c>
      <c r="I403" s="319">
        <v>64696.529560000003</v>
      </c>
      <c r="J403" s="319">
        <v>46927.059249999998</v>
      </c>
      <c r="K403" s="319">
        <v>111623.58881</v>
      </c>
      <c r="L403" s="319">
        <v>38039.149950000006</v>
      </c>
      <c r="M403" s="319">
        <v>36126.426829999997</v>
      </c>
      <c r="N403" s="319">
        <v>74165.576780000003</v>
      </c>
      <c r="O403" s="319">
        <v>225737.79590999999</v>
      </c>
      <c r="P403" s="319">
        <v>210203.00461</v>
      </c>
      <c r="Q403" s="319">
        <v>40727.493270000006</v>
      </c>
      <c r="R403" s="320">
        <v>250930.49787999998</v>
      </c>
      <c r="S403" s="7"/>
      <c r="T403" s="7"/>
      <c r="U403" s="7"/>
      <c r="V403" s="7"/>
      <c r="W403" s="7"/>
      <c r="X403" s="7"/>
      <c r="Y403" s="7"/>
      <c r="Z403" s="7"/>
      <c r="AA403" s="7"/>
      <c r="AB403" s="7"/>
    </row>
    <row r="404" spans="1:28" s="295" customFormat="1">
      <c r="A404" s="321"/>
      <c r="B404" s="321"/>
      <c r="C404" s="321"/>
      <c r="D404" s="316" t="s">
        <v>188</v>
      </c>
      <c r="E404" s="317">
        <v>344</v>
      </c>
      <c r="F404" s="318">
        <v>1813.4196499999998</v>
      </c>
      <c r="G404" s="319">
        <v>4027.4224199999999</v>
      </c>
      <c r="H404" s="319">
        <v>5840.8420700000006</v>
      </c>
      <c r="I404" s="319">
        <v>28149.002190000003</v>
      </c>
      <c r="J404" s="319">
        <v>19513.400320000001</v>
      </c>
      <c r="K404" s="319">
        <v>47662.40251</v>
      </c>
      <c r="L404" s="319">
        <v>8475.7721199999996</v>
      </c>
      <c r="M404" s="319">
        <v>7667.5410400000001</v>
      </c>
      <c r="N404" s="319">
        <v>16143.31316</v>
      </c>
      <c r="O404" s="319">
        <v>69646.557739999989</v>
      </c>
      <c r="P404" s="319">
        <v>98154.996090000001</v>
      </c>
      <c r="Q404" s="319">
        <v>168.88944000000001</v>
      </c>
      <c r="R404" s="320">
        <v>98323.88553</v>
      </c>
      <c r="S404" s="7"/>
      <c r="T404" s="7"/>
      <c r="U404" s="7"/>
      <c r="V404" s="7"/>
      <c r="W404" s="7"/>
      <c r="X404" s="7"/>
      <c r="Y404" s="7"/>
      <c r="Z404" s="7"/>
      <c r="AA404" s="7"/>
      <c r="AB404" s="7"/>
    </row>
    <row r="405" spans="1:28" s="295" customFormat="1">
      <c r="A405" s="321"/>
      <c r="B405" s="321"/>
      <c r="C405" s="321"/>
      <c r="D405" s="316" t="s">
        <v>189</v>
      </c>
      <c r="E405" s="317">
        <v>377</v>
      </c>
      <c r="F405" s="318">
        <v>663.54358999999999</v>
      </c>
      <c r="G405" s="319">
        <v>60.050319999999999</v>
      </c>
      <c r="H405" s="319">
        <v>723.59391000000005</v>
      </c>
      <c r="I405" s="319">
        <v>27145.38062</v>
      </c>
      <c r="J405" s="319">
        <v>11400.36154</v>
      </c>
      <c r="K405" s="319">
        <v>38545.742159999994</v>
      </c>
      <c r="L405" s="319">
        <v>6200.13969</v>
      </c>
      <c r="M405" s="319">
        <v>4665.2927300000001</v>
      </c>
      <c r="N405" s="319">
        <v>10865.432419999999</v>
      </c>
      <c r="O405" s="319">
        <v>50134.768490000002</v>
      </c>
      <c r="P405" s="319">
        <v>85630.375140000004</v>
      </c>
      <c r="Q405" s="319">
        <v>0</v>
      </c>
      <c r="R405" s="320">
        <v>85630.375140000004</v>
      </c>
      <c r="S405" s="7"/>
      <c r="T405" s="7"/>
      <c r="U405" s="7"/>
      <c r="V405" s="7"/>
      <c r="W405" s="7"/>
      <c r="X405" s="7"/>
      <c r="Y405" s="7"/>
      <c r="Z405" s="7"/>
      <c r="AA405" s="7"/>
      <c r="AB405" s="7"/>
    </row>
    <row r="406" spans="1:28" s="295" customFormat="1">
      <c r="A406" s="321"/>
      <c r="B406" s="321"/>
      <c r="C406" s="321"/>
      <c r="D406" s="316" t="s">
        <v>62</v>
      </c>
      <c r="E406" s="317">
        <v>298</v>
      </c>
      <c r="F406" s="318">
        <v>1789.51695</v>
      </c>
      <c r="G406" s="319">
        <v>559.04144999999994</v>
      </c>
      <c r="H406" s="319">
        <v>2348.5583999999999</v>
      </c>
      <c r="I406" s="319">
        <v>22123.483600000003</v>
      </c>
      <c r="J406" s="319">
        <v>7580.3531399999993</v>
      </c>
      <c r="K406" s="319">
        <v>29703.836739999999</v>
      </c>
      <c r="L406" s="319">
        <v>5437.4140700000007</v>
      </c>
      <c r="M406" s="319">
        <v>2759.0333799999999</v>
      </c>
      <c r="N406" s="319">
        <v>8196.4474499999997</v>
      </c>
      <c r="O406" s="319">
        <v>40248.84259</v>
      </c>
      <c r="P406" s="319">
        <v>112488.89545</v>
      </c>
      <c r="Q406" s="319">
        <v>1704.1216200000001</v>
      </c>
      <c r="R406" s="320">
        <v>114193.01706999999</v>
      </c>
      <c r="S406" s="7"/>
      <c r="T406" s="7"/>
      <c r="U406" s="7"/>
      <c r="V406" s="7"/>
      <c r="W406" s="7"/>
      <c r="X406" s="7"/>
      <c r="Y406" s="7"/>
      <c r="Z406" s="7"/>
      <c r="AA406" s="7"/>
      <c r="AB406" s="7"/>
    </row>
    <row r="407" spans="1:28" s="295" customFormat="1">
      <c r="A407" s="321"/>
      <c r="B407" s="321"/>
      <c r="C407" s="321"/>
      <c r="D407" s="316" t="s">
        <v>190</v>
      </c>
      <c r="E407" s="317">
        <v>316</v>
      </c>
      <c r="F407" s="318">
        <v>1770.6318200000001</v>
      </c>
      <c r="G407" s="319">
        <v>887.44040000000007</v>
      </c>
      <c r="H407" s="319">
        <v>2658.07222</v>
      </c>
      <c r="I407" s="319">
        <v>34730.656139999999</v>
      </c>
      <c r="J407" s="319">
        <v>15475.150390000001</v>
      </c>
      <c r="K407" s="319">
        <v>50205.806530000002</v>
      </c>
      <c r="L407" s="319">
        <v>10996.57785</v>
      </c>
      <c r="M407" s="319">
        <v>9614.2903100000003</v>
      </c>
      <c r="N407" s="319">
        <v>20610.868160000002</v>
      </c>
      <c r="O407" s="319">
        <v>73474.746910000002</v>
      </c>
      <c r="P407" s="319">
        <v>90054.108890000003</v>
      </c>
      <c r="Q407" s="319">
        <v>888.90688999999998</v>
      </c>
      <c r="R407" s="320">
        <v>90943.015780000002</v>
      </c>
      <c r="S407" s="7"/>
      <c r="T407" s="7"/>
      <c r="U407" s="7"/>
      <c r="V407" s="7"/>
      <c r="W407" s="7"/>
      <c r="X407" s="7"/>
      <c r="Y407" s="7"/>
      <c r="Z407" s="7"/>
      <c r="AA407" s="7"/>
      <c r="AB407" s="7"/>
    </row>
    <row r="408" spans="1:28" s="295" customFormat="1">
      <c r="A408" s="321"/>
      <c r="B408" s="316" t="s">
        <v>7</v>
      </c>
      <c r="C408" s="316" t="s">
        <v>7</v>
      </c>
      <c r="D408" s="316" t="s">
        <v>7</v>
      </c>
      <c r="E408" s="317">
        <v>108</v>
      </c>
      <c r="F408" s="318">
        <v>111716.53903</v>
      </c>
      <c r="G408" s="319">
        <v>150186.71752999999</v>
      </c>
      <c r="H408" s="319">
        <v>261903.25656000001</v>
      </c>
      <c r="I408" s="319">
        <v>148327.47750000001</v>
      </c>
      <c r="J408" s="319">
        <v>20457.678889999999</v>
      </c>
      <c r="K408" s="319">
        <v>168785.15638999999</v>
      </c>
      <c r="L408" s="319">
        <v>34870.817670000004</v>
      </c>
      <c r="M408" s="319">
        <v>8783.6678900000006</v>
      </c>
      <c r="N408" s="319">
        <v>43654.485560000001</v>
      </c>
      <c r="O408" s="319">
        <v>474342.89850999997</v>
      </c>
      <c r="P408" s="319">
        <v>266878.35926</v>
      </c>
      <c r="Q408" s="319">
        <v>8709.9076100000002</v>
      </c>
      <c r="R408" s="320">
        <v>275588.26686999999</v>
      </c>
      <c r="S408" s="7"/>
      <c r="T408" s="7"/>
      <c r="U408" s="7"/>
      <c r="V408" s="7"/>
      <c r="W408" s="7"/>
      <c r="X408" s="7"/>
      <c r="Y408" s="7"/>
      <c r="Z408" s="7"/>
      <c r="AA408" s="7"/>
      <c r="AB408" s="7"/>
    </row>
    <row r="409" spans="1:28" s="295" customFormat="1">
      <c r="A409" s="321"/>
      <c r="B409" s="321"/>
      <c r="C409" s="321"/>
      <c r="D409" s="321"/>
      <c r="E409" s="322">
        <v>294</v>
      </c>
      <c r="F409" s="323">
        <v>12389.22575</v>
      </c>
      <c r="G409" s="324">
        <v>5642.4669599999997</v>
      </c>
      <c r="H409" s="324">
        <v>18031.692709999999</v>
      </c>
      <c r="I409" s="324">
        <v>83994.269019999992</v>
      </c>
      <c r="J409" s="324">
        <v>22002.84303</v>
      </c>
      <c r="K409" s="324">
        <v>105997.11205</v>
      </c>
      <c r="L409" s="324">
        <v>29905.734399999998</v>
      </c>
      <c r="M409" s="324">
        <v>18115.775399999999</v>
      </c>
      <c r="N409" s="324">
        <v>48021.5098</v>
      </c>
      <c r="O409" s="324">
        <v>172050.31456</v>
      </c>
      <c r="P409" s="324">
        <v>97235.361749999996</v>
      </c>
      <c r="Q409" s="324">
        <v>6804.1117699999995</v>
      </c>
      <c r="R409" s="325">
        <v>104039.47352</v>
      </c>
      <c r="S409" s="7"/>
      <c r="T409" s="7"/>
      <c r="U409" s="7"/>
      <c r="V409" s="7"/>
      <c r="W409" s="7"/>
      <c r="X409" s="7"/>
      <c r="Y409" s="7"/>
      <c r="Z409" s="7"/>
      <c r="AA409" s="7"/>
      <c r="AB409" s="7"/>
    </row>
    <row r="410" spans="1:28" s="295" customFormat="1">
      <c r="A410" s="321"/>
      <c r="B410" s="321"/>
      <c r="C410" s="316" t="s">
        <v>202</v>
      </c>
      <c r="D410" s="316" t="s">
        <v>202</v>
      </c>
      <c r="E410" s="317">
        <v>343</v>
      </c>
      <c r="F410" s="318">
        <v>20621.471539999999</v>
      </c>
      <c r="G410" s="319">
        <v>2039.9971</v>
      </c>
      <c r="H410" s="319">
        <v>22661.468639999999</v>
      </c>
      <c r="I410" s="319">
        <v>22030.123059999998</v>
      </c>
      <c r="J410" s="319">
        <v>1181.1187199999999</v>
      </c>
      <c r="K410" s="319">
        <v>23211.24178</v>
      </c>
      <c r="L410" s="319">
        <v>2969.8675499999999</v>
      </c>
      <c r="M410" s="319">
        <v>598.52787000000001</v>
      </c>
      <c r="N410" s="319">
        <v>3568.3954199999998</v>
      </c>
      <c r="O410" s="319">
        <v>49441.105840000004</v>
      </c>
      <c r="P410" s="319">
        <v>233007.14079</v>
      </c>
      <c r="Q410" s="319">
        <v>0</v>
      </c>
      <c r="R410" s="320">
        <v>233007.14079</v>
      </c>
      <c r="S410" s="7"/>
      <c r="T410" s="7"/>
      <c r="U410" s="7"/>
      <c r="V410" s="7"/>
      <c r="W410" s="7"/>
      <c r="X410" s="7"/>
      <c r="Y410" s="7"/>
      <c r="Z410" s="7"/>
      <c r="AA410" s="7"/>
      <c r="AB410" s="7"/>
    </row>
    <row r="411" spans="1:28" s="295" customFormat="1">
      <c r="A411" s="321"/>
      <c r="B411" s="316" t="s">
        <v>8</v>
      </c>
      <c r="C411" s="316" t="s">
        <v>203</v>
      </c>
      <c r="D411" s="316" t="s">
        <v>8</v>
      </c>
      <c r="E411" s="317">
        <v>3</v>
      </c>
      <c r="F411" s="318">
        <v>89593.144239999994</v>
      </c>
      <c r="G411" s="319">
        <v>107585.19215999999</v>
      </c>
      <c r="H411" s="319">
        <v>197178.3364</v>
      </c>
      <c r="I411" s="319">
        <v>104481.4421</v>
      </c>
      <c r="J411" s="319">
        <v>43301.520790000002</v>
      </c>
      <c r="K411" s="319">
        <v>147782.96289</v>
      </c>
      <c r="L411" s="319">
        <v>37847.352049999994</v>
      </c>
      <c r="M411" s="319">
        <v>23369.457989999999</v>
      </c>
      <c r="N411" s="319">
        <v>61216.810039999997</v>
      </c>
      <c r="O411" s="319">
        <v>406178.10933000001</v>
      </c>
      <c r="P411" s="319">
        <v>112419.20831</v>
      </c>
      <c r="Q411" s="319">
        <v>11546.69858</v>
      </c>
      <c r="R411" s="320">
        <v>123965.90689</v>
      </c>
      <c r="S411" s="7"/>
      <c r="T411" s="7"/>
      <c r="U411" s="7"/>
      <c r="V411" s="7"/>
      <c r="W411" s="7"/>
      <c r="X411" s="7"/>
      <c r="Y411" s="7"/>
      <c r="Z411" s="7"/>
      <c r="AA411" s="7"/>
      <c r="AB411" s="7"/>
    </row>
    <row r="412" spans="1:28" s="295" customFormat="1">
      <c r="A412" s="321"/>
      <c r="B412" s="321"/>
      <c r="C412" s="321"/>
      <c r="D412" s="321"/>
      <c r="E412" s="322">
        <v>109</v>
      </c>
      <c r="F412" s="323">
        <v>11749.204880000001</v>
      </c>
      <c r="G412" s="324">
        <v>3804.8816000000002</v>
      </c>
      <c r="H412" s="324">
        <v>15554.08648</v>
      </c>
      <c r="I412" s="324">
        <v>26296.276730000001</v>
      </c>
      <c r="J412" s="324">
        <v>9454.238519999999</v>
      </c>
      <c r="K412" s="324">
        <v>35750.515249999997</v>
      </c>
      <c r="L412" s="324">
        <v>16258.201730000001</v>
      </c>
      <c r="M412" s="324">
        <v>8991.4285</v>
      </c>
      <c r="N412" s="324">
        <v>25249.630229999999</v>
      </c>
      <c r="O412" s="324">
        <v>76554.23195999999</v>
      </c>
      <c r="P412" s="324">
        <v>35331.527799999996</v>
      </c>
      <c r="Q412" s="324">
        <v>1738.1528400000002</v>
      </c>
      <c r="R412" s="325">
        <v>37069.680639999999</v>
      </c>
      <c r="S412" s="7"/>
      <c r="T412" s="7"/>
      <c r="U412" s="7"/>
      <c r="V412" s="7"/>
      <c r="W412" s="7"/>
      <c r="X412" s="7"/>
      <c r="Y412" s="7"/>
      <c r="Z412" s="7"/>
      <c r="AA412" s="7"/>
      <c r="AB412" s="7"/>
    </row>
    <row r="413" spans="1:28" s="295" customFormat="1">
      <c r="A413" s="321"/>
      <c r="B413" s="321"/>
      <c r="C413" s="321"/>
      <c r="D413" s="321"/>
      <c r="E413" s="322">
        <v>361</v>
      </c>
      <c r="F413" s="323">
        <v>2033.3676399999999</v>
      </c>
      <c r="G413" s="324">
        <v>1913.8928500000002</v>
      </c>
      <c r="H413" s="324">
        <v>3947.2604900000001</v>
      </c>
      <c r="I413" s="324">
        <v>30561.38048</v>
      </c>
      <c r="J413" s="324">
        <v>11750.47618</v>
      </c>
      <c r="K413" s="324">
        <v>42311.856659999998</v>
      </c>
      <c r="L413" s="324">
        <v>15857.31165</v>
      </c>
      <c r="M413" s="324">
        <v>7663.3871900000004</v>
      </c>
      <c r="N413" s="324">
        <v>23520.698840000001</v>
      </c>
      <c r="O413" s="324">
        <v>69779.815989999988</v>
      </c>
      <c r="P413" s="324">
        <v>47302.28241</v>
      </c>
      <c r="Q413" s="324">
        <v>1314.5408300000001</v>
      </c>
      <c r="R413" s="325">
        <v>48616.823240000005</v>
      </c>
      <c r="S413" s="7"/>
      <c r="T413" s="7"/>
      <c r="U413" s="7"/>
      <c r="V413" s="7"/>
      <c r="W413" s="7"/>
      <c r="X413" s="7"/>
      <c r="Y413" s="7"/>
      <c r="Z413" s="7"/>
      <c r="AA413" s="7"/>
      <c r="AB413" s="7"/>
    </row>
    <row r="414" spans="1:28" s="295" customFormat="1">
      <c r="A414" s="321"/>
      <c r="B414" s="321"/>
      <c r="C414" s="321"/>
      <c r="D414" s="316" t="s">
        <v>96</v>
      </c>
      <c r="E414" s="317">
        <v>319</v>
      </c>
      <c r="F414" s="318">
        <v>909.78986999999995</v>
      </c>
      <c r="G414" s="319">
        <v>608.84345999999994</v>
      </c>
      <c r="H414" s="319">
        <v>1518.6333300000001</v>
      </c>
      <c r="I414" s="319">
        <v>28400.122289999999</v>
      </c>
      <c r="J414" s="319">
        <v>3294.2070600000002</v>
      </c>
      <c r="K414" s="319">
        <v>31694.32935</v>
      </c>
      <c r="L414" s="319">
        <v>9934.4277600000005</v>
      </c>
      <c r="M414" s="319">
        <v>2398.8688900000002</v>
      </c>
      <c r="N414" s="319">
        <v>12333.29665</v>
      </c>
      <c r="O414" s="319">
        <v>45546.259330000001</v>
      </c>
      <c r="P414" s="319">
        <v>45408.240330000001</v>
      </c>
      <c r="Q414" s="319">
        <v>390.53395</v>
      </c>
      <c r="R414" s="320">
        <v>45798.774279999998</v>
      </c>
      <c r="S414" s="7"/>
      <c r="T414" s="7"/>
      <c r="U414" s="7"/>
      <c r="V414" s="7"/>
      <c r="W414" s="7"/>
      <c r="X414" s="7"/>
      <c r="Y414" s="7"/>
      <c r="Z414" s="7"/>
      <c r="AA414" s="7"/>
      <c r="AB414" s="7"/>
    </row>
    <row r="415" spans="1:28" s="295" customFormat="1">
      <c r="A415" s="321"/>
      <c r="B415" s="321"/>
      <c r="C415" s="321"/>
      <c r="D415" s="316" t="s">
        <v>204</v>
      </c>
      <c r="E415" s="317">
        <v>91</v>
      </c>
      <c r="F415" s="318">
        <v>13241.63962</v>
      </c>
      <c r="G415" s="319">
        <v>46734.944969999997</v>
      </c>
      <c r="H415" s="319">
        <v>59976.584590000006</v>
      </c>
      <c r="I415" s="319">
        <v>35327.27547</v>
      </c>
      <c r="J415" s="319">
        <v>29253.765629999998</v>
      </c>
      <c r="K415" s="319">
        <v>64581.041100000002</v>
      </c>
      <c r="L415" s="319">
        <v>28862.360120000001</v>
      </c>
      <c r="M415" s="319">
        <v>24657.523980000002</v>
      </c>
      <c r="N415" s="319">
        <v>53519.884100000003</v>
      </c>
      <c r="O415" s="319">
        <v>178077.50978999998</v>
      </c>
      <c r="P415" s="319">
        <v>54718.334439999999</v>
      </c>
      <c r="Q415" s="319">
        <v>209643.88305</v>
      </c>
      <c r="R415" s="320">
        <v>264362.21749000001</v>
      </c>
      <c r="S415" s="7"/>
      <c r="T415" s="7"/>
      <c r="U415" s="7"/>
      <c r="V415" s="7"/>
      <c r="W415" s="7"/>
      <c r="X415" s="7"/>
      <c r="Y415" s="7"/>
      <c r="Z415" s="7"/>
      <c r="AA415" s="7"/>
      <c r="AB415" s="7"/>
    </row>
    <row r="416" spans="1:28" s="295" customFormat="1">
      <c r="A416" s="321"/>
      <c r="B416" s="316" t="s">
        <v>9</v>
      </c>
      <c r="C416" s="316" t="s">
        <v>9</v>
      </c>
      <c r="D416" s="316" t="s">
        <v>9</v>
      </c>
      <c r="E416" s="317">
        <v>111</v>
      </c>
      <c r="F416" s="318">
        <v>133885.80295000001</v>
      </c>
      <c r="G416" s="319">
        <v>8615.323910000001</v>
      </c>
      <c r="H416" s="319">
        <v>142501.12686000002</v>
      </c>
      <c r="I416" s="319">
        <v>124237.38945999999</v>
      </c>
      <c r="J416" s="319">
        <v>95229.381290000005</v>
      </c>
      <c r="K416" s="319">
        <v>219466.77075</v>
      </c>
      <c r="L416" s="319">
        <v>54645.782599999999</v>
      </c>
      <c r="M416" s="319">
        <v>32654.894929999999</v>
      </c>
      <c r="N416" s="319">
        <v>87300.677530000001</v>
      </c>
      <c r="O416" s="319">
        <v>449268.57513999997</v>
      </c>
      <c r="P416" s="319">
        <v>399354.80320999998</v>
      </c>
      <c r="Q416" s="319">
        <v>9653.0364600000012</v>
      </c>
      <c r="R416" s="320">
        <v>409007.83967000002</v>
      </c>
      <c r="S416" s="7"/>
      <c r="T416" s="7"/>
      <c r="U416" s="7"/>
      <c r="V416" s="7"/>
      <c r="W416" s="7"/>
      <c r="X416" s="7"/>
      <c r="Y416" s="7"/>
      <c r="Z416" s="7"/>
      <c r="AA416" s="7"/>
      <c r="AB416" s="7"/>
    </row>
    <row r="417" spans="1:28" s="295" customFormat="1">
      <c r="A417" s="321"/>
      <c r="B417" s="321"/>
      <c r="C417" s="321"/>
      <c r="D417" s="321"/>
      <c r="E417" s="322">
        <v>314</v>
      </c>
      <c r="F417" s="323">
        <v>2041.0784799999999</v>
      </c>
      <c r="G417" s="324">
        <v>1166.1153100000001</v>
      </c>
      <c r="H417" s="324">
        <v>3207.1937900000003</v>
      </c>
      <c r="I417" s="324">
        <v>30198.539410000001</v>
      </c>
      <c r="J417" s="324">
        <v>24071.382750000001</v>
      </c>
      <c r="K417" s="324">
        <v>54269.922159999995</v>
      </c>
      <c r="L417" s="324">
        <v>8880.2569000000003</v>
      </c>
      <c r="M417" s="324">
        <v>9751.5402699999995</v>
      </c>
      <c r="N417" s="324">
        <v>18631.797170000002</v>
      </c>
      <c r="O417" s="324">
        <v>76108.913120000012</v>
      </c>
      <c r="P417" s="324">
        <v>75060.117870000002</v>
      </c>
      <c r="Q417" s="324">
        <v>2576.1299599999998</v>
      </c>
      <c r="R417" s="325">
        <v>77636.247829999993</v>
      </c>
      <c r="S417" s="7"/>
      <c r="T417" s="7"/>
      <c r="U417" s="7"/>
      <c r="V417" s="7"/>
      <c r="W417" s="7"/>
      <c r="X417" s="7"/>
      <c r="Y417" s="7"/>
      <c r="Z417" s="7"/>
      <c r="AA417" s="7"/>
      <c r="AB417" s="7"/>
    </row>
    <row r="418" spans="1:28" s="295" customFormat="1">
      <c r="A418" s="321"/>
      <c r="B418" s="321"/>
      <c r="C418" s="321"/>
      <c r="D418" s="316" t="s">
        <v>299</v>
      </c>
      <c r="E418" s="317">
        <v>359</v>
      </c>
      <c r="F418" s="318">
        <v>7425.2395099999994</v>
      </c>
      <c r="G418" s="319">
        <v>1433.5078700000001</v>
      </c>
      <c r="H418" s="319">
        <v>8858.7473800000007</v>
      </c>
      <c r="I418" s="319">
        <v>16435.379150000001</v>
      </c>
      <c r="J418" s="319">
        <v>11630.016160000001</v>
      </c>
      <c r="K418" s="319">
        <v>28065.39531</v>
      </c>
      <c r="L418" s="319">
        <v>7473.0692800000006</v>
      </c>
      <c r="M418" s="319">
        <v>11142.767619999999</v>
      </c>
      <c r="N418" s="319">
        <v>18615.836899999998</v>
      </c>
      <c r="O418" s="319">
        <v>55539.979590000003</v>
      </c>
      <c r="P418" s="319">
        <v>62412.717939999995</v>
      </c>
      <c r="Q418" s="319">
        <v>0</v>
      </c>
      <c r="R418" s="320">
        <v>62412.717939999995</v>
      </c>
      <c r="S418" s="7"/>
      <c r="T418" s="7"/>
      <c r="U418" s="7"/>
      <c r="V418" s="7"/>
      <c r="W418" s="7"/>
      <c r="X418" s="7"/>
      <c r="Y418" s="7"/>
      <c r="Z418" s="7"/>
      <c r="AA418" s="7"/>
      <c r="AB418" s="7"/>
    </row>
    <row r="419" spans="1:28" s="295" customFormat="1">
      <c r="A419" s="321"/>
      <c r="B419" s="321"/>
      <c r="C419" s="321"/>
      <c r="D419" s="316" t="s">
        <v>208</v>
      </c>
      <c r="E419" s="317">
        <v>389</v>
      </c>
      <c r="F419" s="318">
        <v>3216.7819300000001</v>
      </c>
      <c r="G419" s="319">
        <v>603.52080000000001</v>
      </c>
      <c r="H419" s="319">
        <v>3820.3027299999999</v>
      </c>
      <c r="I419" s="319">
        <v>21682.00461</v>
      </c>
      <c r="J419" s="319">
        <v>14656.373810000001</v>
      </c>
      <c r="K419" s="319">
        <v>36338.378420000001</v>
      </c>
      <c r="L419" s="319">
        <v>10613.811109999999</v>
      </c>
      <c r="M419" s="319">
        <v>6969.1752900000001</v>
      </c>
      <c r="N419" s="319">
        <v>17582.986399999998</v>
      </c>
      <c r="O419" s="319">
        <v>57741.667549999998</v>
      </c>
      <c r="P419" s="319">
        <v>76200.759860000006</v>
      </c>
      <c r="Q419" s="319">
        <v>0</v>
      </c>
      <c r="R419" s="320">
        <v>76200.759860000006</v>
      </c>
      <c r="S419" s="7"/>
      <c r="T419" s="7"/>
      <c r="U419" s="7"/>
      <c r="V419" s="7"/>
      <c r="W419" s="7"/>
      <c r="X419" s="7"/>
      <c r="Y419" s="7"/>
      <c r="Z419" s="7"/>
      <c r="AA419" s="7"/>
      <c r="AB419" s="7"/>
    </row>
    <row r="420" spans="1:28" s="295" customFormat="1">
      <c r="A420" s="321"/>
      <c r="B420" s="316" t="s">
        <v>213</v>
      </c>
      <c r="C420" s="316" t="s">
        <v>213</v>
      </c>
      <c r="D420" s="316" t="s">
        <v>213</v>
      </c>
      <c r="E420" s="317">
        <v>246</v>
      </c>
      <c r="F420" s="318">
        <v>13124.399019999999</v>
      </c>
      <c r="G420" s="319">
        <v>1713.5930000000001</v>
      </c>
      <c r="H420" s="319">
        <v>14837.99202</v>
      </c>
      <c r="I420" s="319">
        <v>48004.673299999995</v>
      </c>
      <c r="J420" s="319">
        <v>6712.5843800000002</v>
      </c>
      <c r="K420" s="319">
        <v>54717.257680000002</v>
      </c>
      <c r="L420" s="319">
        <v>18581.3629</v>
      </c>
      <c r="M420" s="319">
        <v>8478.5363800000014</v>
      </c>
      <c r="N420" s="319">
        <v>27059.899280000001</v>
      </c>
      <c r="O420" s="319">
        <v>96615.148979999998</v>
      </c>
      <c r="P420" s="319">
        <v>257514.68256000002</v>
      </c>
      <c r="Q420" s="319">
        <v>221.58072000000001</v>
      </c>
      <c r="R420" s="320">
        <v>257736.26328000001</v>
      </c>
      <c r="S420" s="7"/>
      <c r="T420" s="7"/>
      <c r="U420" s="7"/>
      <c r="V420" s="7"/>
      <c r="W420" s="7"/>
      <c r="X420" s="7"/>
      <c r="Y420" s="7"/>
      <c r="Z420" s="7"/>
      <c r="AA420" s="7"/>
      <c r="AB420" s="7"/>
    </row>
    <row r="421" spans="1:28" s="295" customFormat="1">
      <c r="A421" s="321"/>
      <c r="B421" s="321"/>
      <c r="C421" s="321"/>
      <c r="D421" s="321"/>
      <c r="E421" s="322">
        <v>346</v>
      </c>
      <c r="F421" s="323">
        <v>2910.7608599999999</v>
      </c>
      <c r="G421" s="324">
        <v>13.698129999999999</v>
      </c>
      <c r="H421" s="324">
        <v>2924.4589900000001</v>
      </c>
      <c r="I421" s="324">
        <v>20407.416719999997</v>
      </c>
      <c r="J421" s="324">
        <v>4689.2378099999996</v>
      </c>
      <c r="K421" s="324">
        <v>25096.65453</v>
      </c>
      <c r="L421" s="324">
        <v>7456.3097199999993</v>
      </c>
      <c r="M421" s="324">
        <v>3838.5630099999998</v>
      </c>
      <c r="N421" s="324">
        <v>11294.872730000001</v>
      </c>
      <c r="O421" s="324">
        <v>39315.986250000002</v>
      </c>
      <c r="P421" s="324">
        <v>75560.305049999995</v>
      </c>
      <c r="Q421" s="324">
        <v>0</v>
      </c>
      <c r="R421" s="325">
        <v>75560.305049999995</v>
      </c>
      <c r="S421" s="7"/>
      <c r="T421" s="7"/>
      <c r="U421" s="7"/>
      <c r="V421" s="7"/>
      <c r="W421" s="7"/>
      <c r="X421" s="7"/>
      <c r="Y421" s="7"/>
      <c r="Z421" s="7"/>
      <c r="AA421" s="7"/>
      <c r="AB421" s="7"/>
    </row>
    <row r="422" spans="1:28" s="295" customFormat="1">
      <c r="A422" s="321"/>
      <c r="B422" s="316" t="s">
        <v>12</v>
      </c>
      <c r="C422" s="316" t="s">
        <v>216</v>
      </c>
      <c r="D422" s="316" t="s">
        <v>217</v>
      </c>
      <c r="E422" s="317">
        <v>183</v>
      </c>
      <c r="F422" s="318">
        <v>9875.3228199999994</v>
      </c>
      <c r="G422" s="319">
        <v>1144.99713</v>
      </c>
      <c r="H422" s="319">
        <v>11020.319949999999</v>
      </c>
      <c r="I422" s="319">
        <v>25907.562409999999</v>
      </c>
      <c r="J422" s="319">
        <v>9567.4050700000007</v>
      </c>
      <c r="K422" s="319">
        <v>35474.967479999999</v>
      </c>
      <c r="L422" s="319">
        <v>12840.20721</v>
      </c>
      <c r="M422" s="319">
        <v>9147.7484499999991</v>
      </c>
      <c r="N422" s="319">
        <v>21987.95566</v>
      </c>
      <c r="O422" s="319">
        <v>68483.243090000004</v>
      </c>
      <c r="P422" s="319">
        <v>178317.47959</v>
      </c>
      <c r="Q422" s="319">
        <v>35377.98489</v>
      </c>
      <c r="R422" s="320">
        <v>213695.46448</v>
      </c>
      <c r="S422" s="7"/>
      <c r="T422" s="7"/>
      <c r="U422" s="7"/>
      <c r="V422" s="7"/>
      <c r="W422" s="7"/>
      <c r="X422" s="7"/>
      <c r="Y422" s="7"/>
      <c r="Z422" s="7"/>
      <c r="AA422" s="7"/>
      <c r="AB422" s="7"/>
    </row>
    <row r="423" spans="1:28" s="295" customFormat="1">
      <c r="A423" s="321"/>
      <c r="B423" s="321"/>
      <c r="C423" s="316" t="s">
        <v>12</v>
      </c>
      <c r="D423" s="316" t="s">
        <v>12</v>
      </c>
      <c r="E423" s="317">
        <v>182</v>
      </c>
      <c r="F423" s="318">
        <v>24853.13883</v>
      </c>
      <c r="G423" s="319">
        <v>14209.104810000001</v>
      </c>
      <c r="H423" s="319">
        <v>39062.243640000001</v>
      </c>
      <c r="I423" s="319">
        <v>58768.259389999999</v>
      </c>
      <c r="J423" s="319">
        <v>21284.225409999999</v>
      </c>
      <c r="K423" s="319">
        <v>80052.484799999991</v>
      </c>
      <c r="L423" s="319">
        <v>28435.80501</v>
      </c>
      <c r="M423" s="319">
        <v>23614.992590000002</v>
      </c>
      <c r="N423" s="319">
        <v>52050.797599999998</v>
      </c>
      <c r="O423" s="319">
        <v>171165.52604</v>
      </c>
      <c r="P423" s="319">
        <v>130211.22101000001</v>
      </c>
      <c r="Q423" s="319">
        <v>70854.089739999996</v>
      </c>
      <c r="R423" s="320">
        <v>201065.31075</v>
      </c>
      <c r="S423" s="7"/>
      <c r="T423" s="7"/>
      <c r="U423" s="7"/>
      <c r="V423" s="7"/>
      <c r="W423" s="7"/>
      <c r="X423" s="7"/>
      <c r="Y423" s="7"/>
      <c r="Z423" s="7"/>
      <c r="AA423" s="7"/>
      <c r="AB423" s="7"/>
    </row>
    <row r="424" spans="1:28" s="295" customFormat="1">
      <c r="A424" s="321"/>
      <c r="B424" s="321"/>
      <c r="C424" s="316" t="s">
        <v>220</v>
      </c>
      <c r="D424" s="316" t="s">
        <v>220</v>
      </c>
      <c r="E424" s="317">
        <v>237</v>
      </c>
      <c r="F424" s="318">
        <v>2263.1620800000001</v>
      </c>
      <c r="G424" s="319">
        <v>452.50115</v>
      </c>
      <c r="H424" s="319">
        <v>2715.6632300000001</v>
      </c>
      <c r="I424" s="319">
        <v>17533.3979</v>
      </c>
      <c r="J424" s="319">
        <v>3315.27169</v>
      </c>
      <c r="K424" s="319">
        <v>20848.669590000001</v>
      </c>
      <c r="L424" s="319">
        <v>9118.5760800000007</v>
      </c>
      <c r="M424" s="319">
        <v>1761.03415</v>
      </c>
      <c r="N424" s="319">
        <v>10879.61023</v>
      </c>
      <c r="O424" s="319">
        <v>34443.943049999994</v>
      </c>
      <c r="P424" s="319">
        <v>55253.406590000006</v>
      </c>
      <c r="Q424" s="319">
        <v>2036.83268</v>
      </c>
      <c r="R424" s="320">
        <v>57290.239270000005</v>
      </c>
      <c r="S424" s="7"/>
      <c r="T424" s="7"/>
      <c r="U424" s="7"/>
      <c r="V424" s="7"/>
      <c r="W424" s="7"/>
      <c r="X424" s="7"/>
      <c r="Y424" s="7"/>
      <c r="Z424" s="7"/>
      <c r="AA424" s="7"/>
      <c r="AB424" s="7"/>
    </row>
    <row r="425" spans="1:28" s="295" customFormat="1">
      <c r="A425" s="321"/>
      <c r="B425" s="316" t="s">
        <v>221</v>
      </c>
      <c r="C425" s="316" t="s">
        <v>222</v>
      </c>
      <c r="D425" s="316" t="s">
        <v>222</v>
      </c>
      <c r="E425" s="317">
        <v>375</v>
      </c>
      <c r="F425" s="318">
        <v>6774.1234000000004</v>
      </c>
      <c r="G425" s="319">
        <v>2.8635600000000001</v>
      </c>
      <c r="H425" s="319">
        <v>6776.9869600000002</v>
      </c>
      <c r="I425" s="319">
        <v>12813.06754</v>
      </c>
      <c r="J425" s="319">
        <v>1453.8156299999998</v>
      </c>
      <c r="K425" s="319">
        <v>14266.883169999999</v>
      </c>
      <c r="L425" s="319">
        <v>8544.6022200000007</v>
      </c>
      <c r="M425" s="319">
        <v>3650.5711000000001</v>
      </c>
      <c r="N425" s="319">
        <v>12195.17332</v>
      </c>
      <c r="O425" s="319">
        <v>33239.043449999997</v>
      </c>
      <c r="P425" s="319">
        <v>77132.843120000005</v>
      </c>
      <c r="Q425" s="319">
        <v>0</v>
      </c>
      <c r="R425" s="320">
        <v>77132.843120000005</v>
      </c>
      <c r="S425" s="7"/>
      <c r="T425" s="7"/>
      <c r="U425" s="7"/>
      <c r="V425" s="7"/>
      <c r="W425" s="7"/>
      <c r="X425" s="7"/>
      <c r="Y425" s="7"/>
      <c r="Z425" s="7"/>
      <c r="AA425" s="7"/>
      <c r="AB425" s="7"/>
    </row>
    <row r="426" spans="1:28" s="295" customFormat="1">
      <c r="A426" s="321"/>
      <c r="B426" s="321"/>
      <c r="C426" s="316" t="s">
        <v>224</v>
      </c>
      <c r="D426" s="316" t="s">
        <v>225</v>
      </c>
      <c r="E426" s="317">
        <v>308</v>
      </c>
      <c r="F426" s="318">
        <v>2130.43559</v>
      </c>
      <c r="G426" s="319">
        <v>1016.44249</v>
      </c>
      <c r="H426" s="319">
        <v>3146.87808</v>
      </c>
      <c r="I426" s="319">
        <v>31350.365519999999</v>
      </c>
      <c r="J426" s="319">
        <v>7934.3678</v>
      </c>
      <c r="K426" s="319">
        <v>39284.733319999999</v>
      </c>
      <c r="L426" s="319">
        <v>17123.36332</v>
      </c>
      <c r="M426" s="319">
        <v>7144.8838099999994</v>
      </c>
      <c r="N426" s="319">
        <v>24268.24713</v>
      </c>
      <c r="O426" s="319">
        <v>66699.858529999998</v>
      </c>
      <c r="P426" s="319">
        <v>120793.30636</v>
      </c>
      <c r="Q426" s="319">
        <v>0</v>
      </c>
      <c r="R426" s="320">
        <v>120793.30636</v>
      </c>
      <c r="S426" s="7"/>
      <c r="T426" s="7"/>
      <c r="U426" s="7"/>
      <c r="V426" s="7"/>
      <c r="W426" s="7"/>
      <c r="X426" s="7"/>
      <c r="Y426" s="7"/>
      <c r="Z426" s="7"/>
      <c r="AA426" s="7"/>
      <c r="AB426" s="7"/>
    </row>
    <row r="427" spans="1:28" s="295" customFormat="1">
      <c r="A427" s="321"/>
      <c r="B427" s="321"/>
      <c r="C427" s="321"/>
      <c r="D427" s="316" t="s">
        <v>224</v>
      </c>
      <c r="E427" s="317">
        <v>107</v>
      </c>
      <c r="F427" s="318">
        <v>56975.752220000002</v>
      </c>
      <c r="G427" s="319">
        <v>8893.6069399999997</v>
      </c>
      <c r="H427" s="319">
        <v>65869.359159999993</v>
      </c>
      <c r="I427" s="319">
        <v>96923.50778</v>
      </c>
      <c r="J427" s="319">
        <v>20818.477510000001</v>
      </c>
      <c r="K427" s="319">
        <v>117741.98529000001</v>
      </c>
      <c r="L427" s="319">
        <v>42019.2791</v>
      </c>
      <c r="M427" s="319">
        <v>30435.187289999998</v>
      </c>
      <c r="N427" s="319">
        <v>72454.466390000001</v>
      </c>
      <c r="O427" s="319">
        <v>256065.81083999999</v>
      </c>
      <c r="P427" s="319">
        <v>327983.93958000001</v>
      </c>
      <c r="Q427" s="319">
        <v>2840.6472599999997</v>
      </c>
      <c r="R427" s="320">
        <v>330824.58683999995</v>
      </c>
      <c r="S427" s="7"/>
      <c r="T427" s="7"/>
      <c r="U427" s="7"/>
      <c r="V427" s="7"/>
      <c r="W427" s="7"/>
      <c r="X427" s="7"/>
      <c r="Y427" s="7"/>
      <c r="Z427" s="7"/>
      <c r="AA427" s="7"/>
      <c r="AB427" s="7"/>
    </row>
    <row r="428" spans="1:28" s="295" customFormat="1">
      <c r="A428" s="321"/>
      <c r="B428" s="321"/>
      <c r="C428" s="321"/>
      <c r="D428" s="321"/>
      <c r="E428" s="322">
        <v>304</v>
      </c>
      <c r="F428" s="323">
        <v>1663.1088</v>
      </c>
      <c r="G428" s="324">
        <v>9.2970199999999998</v>
      </c>
      <c r="H428" s="324">
        <v>1672.4058200000002</v>
      </c>
      <c r="I428" s="324">
        <v>22496.09907</v>
      </c>
      <c r="J428" s="324">
        <v>4339.1115599999994</v>
      </c>
      <c r="K428" s="324">
        <v>26835.210629999998</v>
      </c>
      <c r="L428" s="324">
        <v>9662.9110500000006</v>
      </c>
      <c r="M428" s="324">
        <v>2829.1664700000001</v>
      </c>
      <c r="N428" s="324">
        <v>12492.077519999999</v>
      </c>
      <c r="O428" s="324">
        <v>40999.69397</v>
      </c>
      <c r="P428" s="324">
        <v>145875.28062000001</v>
      </c>
      <c r="Q428" s="324">
        <v>43.77599</v>
      </c>
      <c r="R428" s="325">
        <v>145919.05661000003</v>
      </c>
      <c r="S428" s="7"/>
      <c r="T428" s="7"/>
      <c r="U428" s="7"/>
      <c r="V428" s="7"/>
      <c r="W428" s="7"/>
      <c r="X428" s="7"/>
      <c r="Y428" s="7"/>
      <c r="Z428" s="7"/>
      <c r="AA428" s="7"/>
      <c r="AB428" s="7"/>
    </row>
    <row r="429" spans="1:28" s="295" customFormat="1">
      <c r="A429" s="321"/>
      <c r="B429" s="316" t="s">
        <v>14</v>
      </c>
      <c r="C429" s="316" t="s">
        <v>235</v>
      </c>
      <c r="D429" s="316" t="s">
        <v>235</v>
      </c>
      <c r="E429" s="317">
        <v>94</v>
      </c>
      <c r="F429" s="318">
        <v>158903.73349000001</v>
      </c>
      <c r="G429" s="319">
        <v>82243.960170000006</v>
      </c>
      <c r="H429" s="319">
        <v>241147.69365999999</v>
      </c>
      <c r="I429" s="319">
        <v>102597.23162000001</v>
      </c>
      <c r="J429" s="319">
        <v>41014.781900000002</v>
      </c>
      <c r="K429" s="319">
        <v>143612.01352000001</v>
      </c>
      <c r="L429" s="319">
        <v>53596.020830000001</v>
      </c>
      <c r="M429" s="319">
        <v>33280.114699999998</v>
      </c>
      <c r="N429" s="319">
        <v>86876.13553</v>
      </c>
      <c r="O429" s="319">
        <v>471635.84271</v>
      </c>
      <c r="P429" s="319">
        <v>543234.73092</v>
      </c>
      <c r="Q429" s="319">
        <v>168282.10306999998</v>
      </c>
      <c r="R429" s="320">
        <v>711516.83398999996</v>
      </c>
      <c r="S429" s="7"/>
      <c r="T429" s="7"/>
      <c r="U429" s="7"/>
      <c r="V429" s="7"/>
      <c r="W429" s="7"/>
      <c r="X429" s="7"/>
      <c r="Y429" s="7"/>
      <c r="Z429" s="7"/>
      <c r="AA429" s="7"/>
      <c r="AB429" s="7"/>
    </row>
    <row r="430" spans="1:28" s="295" customFormat="1">
      <c r="A430" s="321"/>
      <c r="B430" s="321"/>
      <c r="C430" s="321"/>
      <c r="D430" s="321"/>
      <c r="E430" s="322">
        <v>103</v>
      </c>
      <c r="F430" s="323">
        <v>15973.407730000001</v>
      </c>
      <c r="G430" s="324">
        <v>9370.2145899999996</v>
      </c>
      <c r="H430" s="324">
        <v>25343.622319999999</v>
      </c>
      <c r="I430" s="324">
        <v>23923.187249999999</v>
      </c>
      <c r="J430" s="324">
        <v>5101.2877800000006</v>
      </c>
      <c r="K430" s="324">
        <v>29024.475030000001</v>
      </c>
      <c r="L430" s="324">
        <v>9633.5915000000005</v>
      </c>
      <c r="M430" s="324">
        <v>3545.2009199999998</v>
      </c>
      <c r="N430" s="324">
        <v>13178.79242</v>
      </c>
      <c r="O430" s="324">
        <v>67546.889769999994</v>
      </c>
      <c r="P430" s="324">
        <v>208253.63697999998</v>
      </c>
      <c r="Q430" s="324">
        <v>27897.099120000003</v>
      </c>
      <c r="R430" s="325">
        <v>236150.73609999998</v>
      </c>
      <c r="S430" s="7"/>
      <c r="T430" s="7"/>
      <c r="U430" s="7"/>
      <c r="V430" s="7"/>
      <c r="W430" s="7"/>
      <c r="X430" s="7"/>
      <c r="Y430" s="7"/>
      <c r="Z430" s="7"/>
      <c r="AA430" s="7"/>
      <c r="AB430" s="7"/>
    </row>
    <row r="431" spans="1:28" s="295" customFormat="1">
      <c r="A431" s="321"/>
      <c r="B431" s="321"/>
      <c r="C431" s="321"/>
      <c r="D431" s="321"/>
      <c r="E431" s="322">
        <v>328</v>
      </c>
      <c r="F431" s="323">
        <v>9013.151890000001</v>
      </c>
      <c r="G431" s="324">
        <v>2435.8777200000004</v>
      </c>
      <c r="H431" s="324">
        <v>11449.02961</v>
      </c>
      <c r="I431" s="324">
        <v>36066.809350000003</v>
      </c>
      <c r="J431" s="324">
        <v>9722.1051299999999</v>
      </c>
      <c r="K431" s="324">
        <v>45788.914479999999</v>
      </c>
      <c r="L431" s="324">
        <v>15531.285470000001</v>
      </c>
      <c r="M431" s="324">
        <v>11214.989460000001</v>
      </c>
      <c r="N431" s="324">
        <v>26746.27493</v>
      </c>
      <c r="O431" s="324">
        <v>83984.21901999999</v>
      </c>
      <c r="P431" s="324">
        <v>129131.01224</v>
      </c>
      <c r="Q431" s="324">
        <v>4560.1120000000001</v>
      </c>
      <c r="R431" s="325">
        <v>133691.12424</v>
      </c>
      <c r="S431" s="7"/>
      <c r="T431" s="7"/>
      <c r="U431" s="7"/>
      <c r="V431" s="7"/>
      <c r="W431" s="7"/>
      <c r="X431" s="7"/>
      <c r="Y431" s="7"/>
      <c r="Z431" s="7"/>
      <c r="AA431" s="7"/>
      <c r="AB431" s="7"/>
    </row>
    <row r="432" spans="1:28" s="295" customFormat="1">
      <c r="A432" s="321"/>
      <c r="B432" s="321"/>
      <c r="C432" s="321"/>
      <c r="D432" s="321"/>
      <c r="E432" s="322">
        <v>280</v>
      </c>
      <c r="F432" s="323">
        <v>10294.03766</v>
      </c>
      <c r="G432" s="324">
        <v>12187.50987</v>
      </c>
      <c r="H432" s="324">
        <v>22481.54753</v>
      </c>
      <c r="I432" s="324">
        <v>33749.251969999998</v>
      </c>
      <c r="J432" s="324">
        <v>17762.196929999998</v>
      </c>
      <c r="K432" s="324">
        <v>51511.448899999996</v>
      </c>
      <c r="L432" s="324">
        <v>13058.865689999999</v>
      </c>
      <c r="M432" s="324">
        <v>5670.0185300000003</v>
      </c>
      <c r="N432" s="324">
        <v>18728.88422</v>
      </c>
      <c r="O432" s="324">
        <v>92721.880650000006</v>
      </c>
      <c r="P432" s="324">
        <v>129917.66347</v>
      </c>
      <c r="Q432" s="324">
        <v>1332.7314699999999</v>
      </c>
      <c r="R432" s="325">
        <v>131250.39494</v>
      </c>
      <c r="S432" s="7"/>
      <c r="T432" s="7"/>
      <c r="U432" s="7"/>
      <c r="V432" s="7"/>
      <c r="W432" s="7"/>
      <c r="X432" s="7"/>
      <c r="Y432" s="7"/>
      <c r="Z432" s="7"/>
      <c r="AA432" s="7"/>
      <c r="AB432" s="7"/>
    </row>
    <row r="433" spans="1:28" s="295" customFormat="1">
      <c r="A433" s="321"/>
      <c r="B433" s="321"/>
      <c r="C433" s="321"/>
      <c r="D433" s="321"/>
      <c r="E433" s="322">
        <v>297</v>
      </c>
      <c r="F433" s="323">
        <v>21771.203809999999</v>
      </c>
      <c r="G433" s="324">
        <v>6090.4803899999997</v>
      </c>
      <c r="H433" s="324">
        <v>27861.6842</v>
      </c>
      <c r="I433" s="324">
        <v>45230.812570000002</v>
      </c>
      <c r="J433" s="324">
        <v>13470.012859999999</v>
      </c>
      <c r="K433" s="324">
        <v>58700.825429999997</v>
      </c>
      <c r="L433" s="324">
        <v>19048.846600000001</v>
      </c>
      <c r="M433" s="324">
        <v>11091.312470000001</v>
      </c>
      <c r="N433" s="324">
        <v>30140.159070000002</v>
      </c>
      <c r="O433" s="324">
        <v>116702.66870000001</v>
      </c>
      <c r="P433" s="324">
        <v>115311.56631000001</v>
      </c>
      <c r="Q433" s="324">
        <v>6217.0485499999995</v>
      </c>
      <c r="R433" s="325">
        <v>121528.61486</v>
      </c>
      <c r="S433" s="7"/>
      <c r="T433" s="7"/>
      <c r="U433" s="7"/>
      <c r="V433" s="7"/>
      <c r="W433" s="7"/>
      <c r="X433" s="7"/>
      <c r="Y433" s="7"/>
      <c r="Z433" s="7"/>
      <c r="AA433" s="7"/>
      <c r="AB433" s="7"/>
    </row>
    <row r="434" spans="1:28" s="295" customFormat="1">
      <c r="A434" s="321"/>
      <c r="B434" s="316" t="s">
        <v>15</v>
      </c>
      <c r="C434" s="316" t="s">
        <v>238</v>
      </c>
      <c r="D434" s="316" t="s">
        <v>238</v>
      </c>
      <c r="E434" s="317">
        <v>93</v>
      </c>
      <c r="F434" s="318">
        <v>26753.672730000002</v>
      </c>
      <c r="G434" s="319">
        <v>10219.24035</v>
      </c>
      <c r="H434" s="319">
        <v>36972.913079999998</v>
      </c>
      <c r="I434" s="319">
        <v>170233.19896000001</v>
      </c>
      <c r="J434" s="319">
        <v>49951.733919999999</v>
      </c>
      <c r="K434" s="319">
        <v>220184.93288000001</v>
      </c>
      <c r="L434" s="319">
        <v>71699.863920000003</v>
      </c>
      <c r="M434" s="319">
        <v>21478.594850000001</v>
      </c>
      <c r="N434" s="319">
        <v>93178.458769999997</v>
      </c>
      <c r="O434" s="319">
        <v>350336.30473000003</v>
      </c>
      <c r="P434" s="319">
        <v>551772.70357000001</v>
      </c>
      <c r="Q434" s="319">
        <v>65375.400139999998</v>
      </c>
      <c r="R434" s="320">
        <v>617148.10371000005</v>
      </c>
      <c r="S434" s="7"/>
      <c r="T434" s="7"/>
      <c r="U434" s="7"/>
      <c r="V434" s="7"/>
      <c r="W434" s="7"/>
      <c r="X434" s="7"/>
      <c r="Y434" s="7"/>
      <c r="Z434" s="7"/>
      <c r="AA434" s="7"/>
      <c r="AB434" s="7"/>
    </row>
    <row r="435" spans="1:28" s="295" customFormat="1">
      <c r="A435" s="321"/>
      <c r="B435" s="321"/>
      <c r="C435" s="321"/>
      <c r="D435" s="321"/>
      <c r="E435" s="322">
        <v>184</v>
      </c>
      <c r="F435" s="323">
        <v>77515.563510000007</v>
      </c>
      <c r="G435" s="324">
        <v>53338.516640000002</v>
      </c>
      <c r="H435" s="324">
        <v>130854.08015000001</v>
      </c>
      <c r="I435" s="324">
        <v>58817.867030000001</v>
      </c>
      <c r="J435" s="324">
        <v>15286.018550000001</v>
      </c>
      <c r="K435" s="324">
        <v>74103.885580000002</v>
      </c>
      <c r="L435" s="324">
        <v>27252.148809999999</v>
      </c>
      <c r="M435" s="324">
        <v>8823.7204000000002</v>
      </c>
      <c r="N435" s="324">
        <v>36075.869210000004</v>
      </c>
      <c r="O435" s="324">
        <v>241033.83494</v>
      </c>
      <c r="P435" s="324">
        <v>297067.81245999999</v>
      </c>
      <c r="Q435" s="324">
        <v>364.3734</v>
      </c>
      <c r="R435" s="325">
        <v>297432.18586000003</v>
      </c>
      <c r="S435" s="7"/>
      <c r="T435" s="7"/>
      <c r="U435" s="7"/>
      <c r="V435" s="7"/>
      <c r="W435" s="7"/>
      <c r="X435" s="7"/>
      <c r="Y435" s="7"/>
      <c r="Z435" s="7"/>
      <c r="AA435" s="7"/>
      <c r="AB435" s="7"/>
    </row>
    <row r="436" spans="1:28" s="295" customFormat="1">
      <c r="A436" s="321"/>
      <c r="B436" s="321"/>
      <c r="C436" s="321"/>
      <c r="D436" s="321"/>
      <c r="E436" s="322">
        <v>327</v>
      </c>
      <c r="F436" s="323">
        <v>3045.7455800000002</v>
      </c>
      <c r="G436" s="324">
        <v>1017.0041199999999</v>
      </c>
      <c r="H436" s="324">
        <v>4062.7497000000003</v>
      </c>
      <c r="I436" s="324">
        <v>24151.683739999997</v>
      </c>
      <c r="J436" s="324">
        <v>4552.6514699999998</v>
      </c>
      <c r="K436" s="324">
        <v>28704.335210000001</v>
      </c>
      <c r="L436" s="324">
        <v>6872.7424099999998</v>
      </c>
      <c r="M436" s="324">
        <v>2310.2742899999998</v>
      </c>
      <c r="N436" s="324">
        <v>9183.0167000000001</v>
      </c>
      <c r="O436" s="324">
        <v>41950.101609999998</v>
      </c>
      <c r="P436" s="324">
        <v>97999.297619999998</v>
      </c>
      <c r="Q436" s="324">
        <v>1111.2604199999998</v>
      </c>
      <c r="R436" s="325">
        <v>99110.558040000004</v>
      </c>
      <c r="S436" s="7"/>
      <c r="T436" s="7"/>
      <c r="U436" s="7"/>
      <c r="V436" s="7"/>
      <c r="W436" s="7"/>
      <c r="X436" s="7"/>
      <c r="Y436" s="7"/>
      <c r="Z436" s="7"/>
      <c r="AA436" s="7"/>
      <c r="AB436" s="7"/>
    </row>
    <row r="437" spans="1:28" s="295" customFormat="1">
      <c r="A437" s="321"/>
      <c r="B437" s="316" t="s">
        <v>16</v>
      </c>
      <c r="C437" s="316" t="s">
        <v>240</v>
      </c>
      <c r="D437" s="316" t="s">
        <v>240</v>
      </c>
      <c r="E437" s="317">
        <v>311</v>
      </c>
      <c r="F437" s="318">
        <v>2070.4661100000003</v>
      </c>
      <c r="G437" s="319">
        <v>1095.5055400000001</v>
      </c>
      <c r="H437" s="319">
        <v>3165.97165</v>
      </c>
      <c r="I437" s="319">
        <v>19856.50404</v>
      </c>
      <c r="J437" s="319">
        <v>3692.2097200000003</v>
      </c>
      <c r="K437" s="319">
        <v>23548.713760000002</v>
      </c>
      <c r="L437" s="319">
        <v>9057.8096000000005</v>
      </c>
      <c r="M437" s="319">
        <v>2074.7195900000002</v>
      </c>
      <c r="N437" s="319">
        <v>11132.529189999999</v>
      </c>
      <c r="O437" s="319">
        <v>37847.214599999999</v>
      </c>
      <c r="P437" s="319">
        <v>71237.276079999996</v>
      </c>
      <c r="Q437" s="319">
        <v>588.64868000000001</v>
      </c>
      <c r="R437" s="320">
        <v>71825.924760000009</v>
      </c>
      <c r="S437" s="7"/>
      <c r="T437" s="7"/>
      <c r="U437" s="7"/>
      <c r="V437" s="7"/>
      <c r="W437" s="7"/>
      <c r="X437" s="7"/>
      <c r="Y437" s="7"/>
      <c r="Z437" s="7"/>
      <c r="AA437" s="7"/>
      <c r="AB437" s="7"/>
    </row>
    <row r="438" spans="1:28" s="295" customFormat="1">
      <c r="A438" s="321"/>
      <c r="B438" s="321"/>
      <c r="C438" s="316" t="s">
        <v>241</v>
      </c>
      <c r="D438" s="316" t="s">
        <v>244</v>
      </c>
      <c r="E438" s="317">
        <v>288</v>
      </c>
      <c r="F438" s="318">
        <v>3225.8718599999997</v>
      </c>
      <c r="G438" s="319">
        <v>893.59990000000005</v>
      </c>
      <c r="H438" s="319">
        <v>4119.4717599999994</v>
      </c>
      <c r="I438" s="319">
        <v>14280.256009999999</v>
      </c>
      <c r="J438" s="319">
        <v>7316.6712400000006</v>
      </c>
      <c r="K438" s="319">
        <v>21596.927250000001</v>
      </c>
      <c r="L438" s="319">
        <v>4173.9731000000002</v>
      </c>
      <c r="M438" s="319">
        <v>1854.9185199999999</v>
      </c>
      <c r="N438" s="319">
        <v>6028.8916200000003</v>
      </c>
      <c r="O438" s="319">
        <v>31745.29063</v>
      </c>
      <c r="P438" s="319">
        <v>60672.613520000006</v>
      </c>
      <c r="Q438" s="319">
        <v>366.33284000000003</v>
      </c>
      <c r="R438" s="320">
        <v>61038.946360000002</v>
      </c>
      <c r="S438" s="7"/>
      <c r="T438" s="7"/>
      <c r="U438" s="7"/>
      <c r="V438" s="7"/>
      <c r="W438" s="7"/>
      <c r="X438" s="7"/>
      <c r="Y438" s="7"/>
      <c r="Z438" s="7"/>
      <c r="AA438" s="7"/>
      <c r="AB438" s="7"/>
    </row>
    <row r="439" spans="1:28" s="295" customFormat="1">
      <c r="A439" s="321"/>
      <c r="B439" s="321"/>
      <c r="C439" s="316" t="s">
        <v>246</v>
      </c>
      <c r="D439" s="316" t="s">
        <v>246</v>
      </c>
      <c r="E439" s="317">
        <v>248</v>
      </c>
      <c r="F439" s="318">
        <v>5125.2822699999997</v>
      </c>
      <c r="G439" s="319">
        <v>2393.0107799999996</v>
      </c>
      <c r="H439" s="319">
        <v>7518.2930500000002</v>
      </c>
      <c r="I439" s="319">
        <v>24648.644920000002</v>
      </c>
      <c r="J439" s="319">
        <v>10173.647789999999</v>
      </c>
      <c r="K439" s="319">
        <v>34822.292710000002</v>
      </c>
      <c r="L439" s="319">
        <v>13105.349109999999</v>
      </c>
      <c r="M439" s="319">
        <v>4715.1591600000002</v>
      </c>
      <c r="N439" s="319">
        <v>17820.508269999998</v>
      </c>
      <c r="O439" s="319">
        <v>60161.09403</v>
      </c>
      <c r="P439" s="319">
        <v>82938.36752</v>
      </c>
      <c r="Q439" s="319">
        <v>0</v>
      </c>
      <c r="R439" s="320">
        <v>82938.36752</v>
      </c>
      <c r="S439" s="7"/>
      <c r="T439" s="7"/>
      <c r="U439" s="7"/>
      <c r="V439" s="7"/>
      <c r="W439" s="7"/>
      <c r="X439" s="7"/>
      <c r="Y439" s="7"/>
      <c r="Z439" s="7"/>
      <c r="AA439" s="7"/>
      <c r="AB439" s="7"/>
    </row>
    <row r="440" spans="1:28" s="295" customFormat="1">
      <c r="A440" s="321"/>
      <c r="B440" s="321"/>
      <c r="C440" s="316" t="s">
        <v>248</v>
      </c>
      <c r="D440" s="316" t="s">
        <v>249</v>
      </c>
      <c r="E440" s="317">
        <v>242</v>
      </c>
      <c r="F440" s="318">
        <v>3493.2354599999999</v>
      </c>
      <c r="G440" s="319">
        <v>680.84572000000003</v>
      </c>
      <c r="H440" s="319">
        <v>4174.0811800000001</v>
      </c>
      <c r="I440" s="319">
        <v>34773.427009999999</v>
      </c>
      <c r="J440" s="319">
        <v>5528.07467</v>
      </c>
      <c r="K440" s="319">
        <v>40301.501680000001</v>
      </c>
      <c r="L440" s="319">
        <v>19765.876070000002</v>
      </c>
      <c r="M440" s="319">
        <v>4880.3237199999994</v>
      </c>
      <c r="N440" s="319">
        <v>24646.199789999999</v>
      </c>
      <c r="O440" s="319">
        <v>69121.782650000008</v>
      </c>
      <c r="P440" s="319">
        <v>150505.35021999999</v>
      </c>
      <c r="Q440" s="319">
        <v>2276.5334400000002</v>
      </c>
      <c r="R440" s="320">
        <v>152781.88365999999</v>
      </c>
      <c r="S440" s="7"/>
      <c r="T440" s="7"/>
      <c r="U440" s="7"/>
      <c r="V440" s="7"/>
      <c r="W440" s="7"/>
      <c r="X440" s="7"/>
      <c r="Y440" s="7"/>
      <c r="Z440" s="7"/>
      <c r="AA440" s="7"/>
      <c r="AB440" s="7"/>
    </row>
    <row r="441" spans="1:28" s="295" customFormat="1">
      <c r="A441" s="321"/>
      <c r="B441" s="321"/>
      <c r="C441" s="316" t="s">
        <v>16</v>
      </c>
      <c r="D441" s="316" t="s">
        <v>250</v>
      </c>
      <c r="E441" s="317">
        <v>238</v>
      </c>
      <c r="F441" s="318">
        <v>30140.095440000001</v>
      </c>
      <c r="G441" s="319">
        <v>5626.8705999999993</v>
      </c>
      <c r="H441" s="319">
        <v>35766.966039999999</v>
      </c>
      <c r="I441" s="319">
        <v>105941.85381999999</v>
      </c>
      <c r="J441" s="319">
        <v>73620.552779999998</v>
      </c>
      <c r="K441" s="319">
        <v>179562.40659999999</v>
      </c>
      <c r="L441" s="319">
        <v>33968.866580000002</v>
      </c>
      <c r="M441" s="319">
        <v>23508.577359999999</v>
      </c>
      <c r="N441" s="319">
        <v>57477.443939999997</v>
      </c>
      <c r="O441" s="319">
        <v>272806.81657999998</v>
      </c>
      <c r="P441" s="319">
        <v>169834.55288</v>
      </c>
      <c r="Q441" s="319">
        <v>25058.118629999997</v>
      </c>
      <c r="R441" s="320">
        <v>194892.67150999999</v>
      </c>
      <c r="S441" s="7"/>
      <c r="T441" s="7"/>
      <c r="U441" s="7"/>
      <c r="V441" s="7"/>
      <c r="W441" s="7"/>
      <c r="X441" s="7"/>
      <c r="Y441" s="7"/>
      <c r="Z441" s="7"/>
      <c r="AA441" s="7"/>
      <c r="AB441" s="7"/>
    </row>
    <row r="442" spans="1:28" s="295" customFormat="1">
      <c r="A442" s="321"/>
      <c r="B442" s="321"/>
      <c r="C442" s="321"/>
      <c r="D442" s="316" t="s">
        <v>75</v>
      </c>
      <c r="E442" s="317">
        <v>156</v>
      </c>
      <c r="F442" s="318">
        <v>12605.67194</v>
      </c>
      <c r="G442" s="319">
        <v>18147.415969999998</v>
      </c>
      <c r="H442" s="319">
        <v>30753.087909999998</v>
      </c>
      <c r="I442" s="319">
        <v>46056.473359999996</v>
      </c>
      <c r="J442" s="319">
        <v>17647.685750000001</v>
      </c>
      <c r="K442" s="319">
        <v>63704.159110000001</v>
      </c>
      <c r="L442" s="319">
        <v>26567.671079999996</v>
      </c>
      <c r="M442" s="319">
        <v>11805.30978</v>
      </c>
      <c r="N442" s="319">
        <v>38372.980859999996</v>
      </c>
      <c r="O442" s="319">
        <v>132830.22787999999</v>
      </c>
      <c r="P442" s="319">
        <v>151178.39707000001</v>
      </c>
      <c r="Q442" s="319">
        <v>2356.4734199999998</v>
      </c>
      <c r="R442" s="320">
        <v>153534.87049</v>
      </c>
      <c r="S442" s="7"/>
      <c r="T442" s="7"/>
      <c r="U442" s="7"/>
      <c r="V442" s="7"/>
      <c r="W442" s="7"/>
      <c r="X442" s="7"/>
      <c r="Y442" s="7"/>
      <c r="Z442" s="7"/>
      <c r="AA442" s="7"/>
      <c r="AB442" s="7"/>
    </row>
    <row r="443" spans="1:28" s="295" customFormat="1">
      <c r="A443" s="321"/>
      <c r="B443" s="321"/>
      <c r="C443" s="321"/>
      <c r="D443" s="321"/>
      <c r="E443" s="322">
        <v>239</v>
      </c>
      <c r="F443" s="323">
        <v>8793.3012600000002</v>
      </c>
      <c r="G443" s="324">
        <v>4975.2359299999998</v>
      </c>
      <c r="H443" s="324">
        <v>13768.537189999999</v>
      </c>
      <c r="I443" s="324">
        <v>26605.88623</v>
      </c>
      <c r="J443" s="324">
        <v>8124.4627399999999</v>
      </c>
      <c r="K443" s="324">
        <v>34730.348969999999</v>
      </c>
      <c r="L443" s="324">
        <v>13033.435680000001</v>
      </c>
      <c r="M443" s="324">
        <v>4926.9053400000003</v>
      </c>
      <c r="N443" s="324">
        <v>17960.34102</v>
      </c>
      <c r="O443" s="324">
        <v>66459.227180000002</v>
      </c>
      <c r="P443" s="324">
        <v>86325.21776</v>
      </c>
      <c r="Q443" s="324">
        <v>1064.58367</v>
      </c>
      <c r="R443" s="325">
        <v>87389.801430000007</v>
      </c>
      <c r="S443" s="7"/>
      <c r="T443" s="7"/>
      <c r="U443" s="7"/>
      <c r="V443" s="7"/>
      <c r="W443" s="7"/>
      <c r="X443" s="7"/>
      <c r="Y443" s="7"/>
      <c r="Z443" s="7"/>
      <c r="AA443" s="7"/>
      <c r="AB443" s="7"/>
    </row>
    <row r="444" spans="1:28" s="295" customFormat="1">
      <c r="A444" s="321"/>
      <c r="B444" s="321"/>
      <c r="C444" s="321"/>
      <c r="D444" s="316" t="s">
        <v>251</v>
      </c>
      <c r="E444" s="317">
        <v>65</v>
      </c>
      <c r="F444" s="318">
        <v>26133.843219999999</v>
      </c>
      <c r="G444" s="319">
        <v>4070.3222599999999</v>
      </c>
      <c r="H444" s="319">
        <v>30204.16548</v>
      </c>
      <c r="I444" s="319">
        <v>56723.914090000006</v>
      </c>
      <c r="J444" s="319">
        <v>34826.332929999997</v>
      </c>
      <c r="K444" s="319">
        <v>91550.247019999995</v>
      </c>
      <c r="L444" s="319">
        <v>34916.899069999999</v>
      </c>
      <c r="M444" s="319">
        <v>29326.83871</v>
      </c>
      <c r="N444" s="319">
        <v>64243.737780000003</v>
      </c>
      <c r="O444" s="319">
        <v>185998.15028</v>
      </c>
      <c r="P444" s="319">
        <v>99053.613159999994</v>
      </c>
      <c r="Q444" s="319">
        <v>4236.7062900000001</v>
      </c>
      <c r="R444" s="320">
        <v>103290.31945000001</v>
      </c>
      <c r="S444" s="7"/>
      <c r="T444" s="7"/>
      <c r="U444" s="7"/>
      <c r="V444" s="7"/>
      <c r="W444" s="7"/>
      <c r="X444" s="7"/>
      <c r="Y444" s="7"/>
      <c r="Z444" s="7"/>
      <c r="AA444" s="7"/>
      <c r="AB444" s="7"/>
    </row>
    <row r="445" spans="1:28" s="295" customFormat="1">
      <c r="A445" s="321"/>
      <c r="B445" s="321"/>
      <c r="C445" s="321"/>
      <c r="D445" s="321"/>
      <c r="E445" s="322">
        <v>66</v>
      </c>
      <c r="F445" s="323">
        <v>13114.919310000001</v>
      </c>
      <c r="G445" s="324">
        <v>22085.582460000001</v>
      </c>
      <c r="H445" s="324">
        <v>35200.501770000003</v>
      </c>
      <c r="I445" s="324">
        <v>53732.638429999999</v>
      </c>
      <c r="J445" s="324">
        <v>46434.563529999999</v>
      </c>
      <c r="K445" s="324">
        <v>100167.20195999999</v>
      </c>
      <c r="L445" s="324">
        <v>34479.450969999998</v>
      </c>
      <c r="M445" s="324">
        <v>35640.401869999994</v>
      </c>
      <c r="N445" s="324">
        <v>70119.852840000007</v>
      </c>
      <c r="O445" s="324">
        <v>205487.55656999999</v>
      </c>
      <c r="P445" s="324">
        <v>46049.992840000006</v>
      </c>
      <c r="Q445" s="324">
        <v>34119.082759999998</v>
      </c>
      <c r="R445" s="325">
        <v>80169.075599999996</v>
      </c>
      <c r="S445" s="7"/>
      <c r="T445" s="7"/>
      <c r="U445" s="7"/>
      <c r="V445" s="7"/>
      <c r="W445" s="7"/>
      <c r="X445" s="7"/>
      <c r="Y445" s="7"/>
      <c r="Z445" s="7"/>
      <c r="AA445" s="7"/>
      <c r="AB445" s="7"/>
    </row>
    <row r="446" spans="1:28" s="295" customFormat="1">
      <c r="A446" s="321"/>
      <c r="B446" s="321"/>
      <c r="C446" s="321"/>
      <c r="D446" s="321"/>
      <c r="E446" s="322">
        <v>67</v>
      </c>
      <c r="F446" s="323">
        <v>9854.408660000001</v>
      </c>
      <c r="G446" s="324">
        <v>5174.3280500000001</v>
      </c>
      <c r="H446" s="324">
        <v>15028.736710000001</v>
      </c>
      <c r="I446" s="324">
        <v>77121.047170000005</v>
      </c>
      <c r="J446" s="324">
        <v>16985.456190000001</v>
      </c>
      <c r="K446" s="324">
        <v>94106.503360000002</v>
      </c>
      <c r="L446" s="324">
        <v>30356.043249999999</v>
      </c>
      <c r="M446" s="324">
        <v>20780.11636</v>
      </c>
      <c r="N446" s="324">
        <v>51136.159610000002</v>
      </c>
      <c r="O446" s="324">
        <v>160271.39968</v>
      </c>
      <c r="P446" s="324">
        <v>1193117.5685099999</v>
      </c>
      <c r="Q446" s="324">
        <v>18300.699219999999</v>
      </c>
      <c r="R446" s="325">
        <v>1211418.26773</v>
      </c>
      <c r="S446" s="7"/>
      <c r="T446" s="7"/>
      <c r="U446" s="7"/>
      <c r="V446" s="7"/>
      <c r="W446" s="7"/>
      <c r="X446" s="7"/>
      <c r="Y446" s="7"/>
      <c r="Z446" s="7"/>
      <c r="AA446" s="7"/>
      <c r="AB446" s="7"/>
    </row>
    <row r="447" spans="1:28" s="295" customFormat="1">
      <c r="A447" s="321"/>
      <c r="B447" s="321"/>
      <c r="C447" s="321"/>
      <c r="D447" s="321"/>
      <c r="E447" s="322">
        <v>358</v>
      </c>
      <c r="F447" s="323">
        <v>507.01468</v>
      </c>
      <c r="G447" s="324">
        <v>84.479199999999992</v>
      </c>
      <c r="H447" s="324">
        <v>591.49387999999999</v>
      </c>
      <c r="I447" s="324">
        <v>33330.771260000001</v>
      </c>
      <c r="J447" s="324">
        <v>25935.716840000001</v>
      </c>
      <c r="K447" s="324">
        <v>59266.488100000002</v>
      </c>
      <c r="L447" s="324">
        <v>20900.489690000002</v>
      </c>
      <c r="M447" s="324">
        <v>25240.38306</v>
      </c>
      <c r="N447" s="324">
        <v>46140.872750000002</v>
      </c>
      <c r="O447" s="324">
        <v>105998.85473000001</v>
      </c>
      <c r="P447" s="324">
        <v>58821.366439999998</v>
      </c>
      <c r="Q447" s="324">
        <v>4581.6269400000001</v>
      </c>
      <c r="R447" s="325">
        <v>63402.99338</v>
      </c>
      <c r="S447" s="7"/>
      <c r="T447" s="7"/>
      <c r="U447" s="7"/>
      <c r="V447" s="7"/>
      <c r="W447" s="7"/>
      <c r="X447" s="7"/>
      <c r="Y447" s="7"/>
      <c r="Z447" s="7"/>
      <c r="AA447" s="7"/>
      <c r="AB447" s="7"/>
    </row>
    <row r="448" spans="1:28" s="295" customFormat="1">
      <c r="A448" s="321"/>
      <c r="B448" s="321"/>
      <c r="C448" s="321"/>
      <c r="D448" s="316" t="s">
        <v>80</v>
      </c>
      <c r="E448" s="317">
        <v>64</v>
      </c>
      <c r="F448" s="318">
        <v>18690.06335</v>
      </c>
      <c r="G448" s="319">
        <v>13936.757240000001</v>
      </c>
      <c r="H448" s="319">
        <v>32626.820589999999</v>
      </c>
      <c r="I448" s="319">
        <v>30277.697680000001</v>
      </c>
      <c r="J448" s="319">
        <v>42283.900430000002</v>
      </c>
      <c r="K448" s="319">
        <v>72561.598110000006</v>
      </c>
      <c r="L448" s="319">
        <v>17948.046829999999</v>
      </c>
      <c r="M448" s="319">
        <v>11941.260319999999</v>
      </c>
      <c r="N448" s="319">
        <v>29889.307149999997</v>
      </c>
      <c r="O448" s="319">
        <v>135077.72584999999</v>
      </c>
      <c r="P448" s="319">
        <v>23995.683410000001</v>
      </c>
      <c r="Q448" s="319">
        <v>9705.0122499999998</v>
      </c>
      <c r="R448" s="320">
        <v>33700.695659999998</v>
      </c>
      <c r="S448" s="7"/>
      <c r="T448" s="7"/>
      <c r="U448" s="7"/>
      <c r="V448" s="7"/>
      <c r="W448" s="7"/>
      <c r="X448" s="7"/>
      <c r="Y448" s="7"/>
      <c r="Z448" s="7"/>
      <c r="AA448" s="7"/>
      <c r="AB448" s="7"/>
    </row>
    <row r="449" spans="1:28" s="295" customFormat="1">
      <c r="A449" s="321"/>
      <c r="B449" s="321"/>
      <c r="C449" s="321"/>
      <c r="D449" s="321"/>
      <c r="E449" s="322">
        <v>267</v>
      </c>
      <c r="F449" s="323">
        <v>5727.4050399999996</v>
      </c>
      <c r="G449" s="324">
        <v>8896.6938699999992</v>
      </c>
      <c r="H449" s="324">
        <v>14624.098910000001</v>
      </c>
      <c r="I449" s="324">
        <v>117647.35476</v>
      </c>
      <c r="J449" s="324">
        <v>112885.27837</v>
      </c>
      <c r="K449" s="324">
        <v>230532.63313</v>
      </c>
      <c r="L449" s="324">
        <v>39614.702170000004</v>
      </c>
      <c r="M449" s="324">
        <v>62391.801700000004</v>
      </c>
      <c r="N449" s="324">
        <v>102006.50387</v>
      </c>
      <c r="O449" s="324">
        <v>347163.23591000005</v>
      </c>
      <c r="P449" s="324">
        <v>99081.84809</v>
      </c>
      <c r="Q449" s="324">
        <v>13507.193569999999</v>
      </c>
      <c r="R449" s="325">
        <v>112589.04166</v>
      </c>
      <c r="S449" s="7"/>
      <c r="T449" s="7"/>
      <c r="U449" s="7"/>
      <c r="V449" s="7"/>
      <c r="W449" s="7"/>
      <c r="X449" s="7"/>
      <c r="Y449" s="7"/>
      <c r="Z449" s="7"/>
      <c r="AA449" s="7"/>
      <c r="AB449" s="7"/>
    </row>
    <row r="450" spans="1:28" s="295" customFormat="1">
      <c r="A450" s="321"/>
      <c r="B450" s="321"/>
      <c r="C450" s="321"/>
      <c r="D450" s="321"/>
      <c r="E450" s="322">
        <v>286</v>
      </c>
      <c r="F450" s="323">
        <v>7906.4849299999996</v>
      </c>
      <c r="G450" s="324">
        <v>10371.69875</v>
      </c>
      <c r="H450" s="324">
        <v>18278.183679999998</v>
      </c>
      <c r="I450" s="324">
        <v>45943.456330000001</v>
      </c>
      <c r="J450" s="324">
        <v>39315.938979999999</v>
      </c>
      <c r="K450" s="324">
        <v>85259.395310000007</v>
      </c>
      <c r="L450" s="324">
        <v>30341.918809999999</v>
      </c>
      <c r="M450" s="324">
        <v>27893.970710000001</v>
      </c>
      <c r="N450" s="324">
        <v>58235.889520000004</v>
      </c>
      <c r="O450" s="324">
        <v>161773.46850999998</v>
      </c>
      <c r="P450" s="324">
        <v>60879.642180000003</v>
      </c>
      <c r="Q450" s="324">
        <v>2409.7382699999998</v>
      </c>
      <c r="R450" s="325">
        <v>63289.380450000004</v>
      </c>
      <c r="S450" s="7"/>
      <c r="T450" s="7"/>
      <c r="U450" s="7"/>
      <c r="V450" s="7"/>
      <c r="W450" s="7"/>
      <c r="X450" s="7"/>
      <c r="Y450" s="7"/>
      <c r="Z450" s="7"/>
      <c r="AA450" s="7"/>
      <c r="AB450" s="7"/>
    </row>
    <row r="451" spans="1:28" s="295" customFormat="1">
      <c r="A451" s="321"/>
      <c r="B451" s="321"/>
      <c r="C451" s="321"/>
      <c r="D451" s="321"/>
      <c r="E451" s="322">
        <v>373</v>
      </c>
      <c r="F451" s="323">
        <v>40.237110000000001</v>
      </c>
      <c r="G451" s="324">
        <v>0.13105</v>
      </c>
      <c r="H451" s="324">
        <v>40.368160000000003</v>
      </c>
      <c r="I451" s="324">
        <v>27706.318350000001</v>
      </c>
      <c r="J451" s="324">
        <v>19394.366000000002</v>
      </c>
      <c r="K451" s="324">
        <v>47100.684350000003</v>
      </c>
      <c r="L451" s="324">
        <v>9050.3429499999984</v>
      </c>
      <c r="M451" s="324">
        <v>10811.94189</v>
      </c>
      <c r="N451" s="324">
        <v>19862.28484</v>
      </c>
      <c r="O451" s="324">
        <v>67003.337350000002</v>
      </c>
      <c r="P451" s="324">
        <v>39048.338340000002</v>
      </c>
      <c r="Q451" s="324">
        <v>936.64059999999995</v>
      </c>
      <c r="R451" s="325">
        <v>39984.978940000001</v>
      </c>
      <c r="S451" s="7"/>
      <c r="T451" s="7"/>
      <c r="U451" s="7"/>
      <c r="V451" s="7"/>
      <c r="W451" s="7"/>
      <c r="X451" s="7"/>
      <c r="Y451" s="7"/>
      <c r="Z451" s="7"/>
      <c r="AA451" s="7"/>
      <c r="AB451" s="7"/>
    </row>
    <row r="452" spans="1:28" s="295" customFormat="1">
      <c r="A452" s="321"/>
      <c r="B452" s="321"/>
      <c r="C452" s="321"/>
      <c r="D452" s="316" t="s">
        <v>58</v>
      </c>
      <c r="E452" s="317">
        <v>26</v>
      </c>
      <c r="F452" s="318">
        <v>39186.975810000004</v>
      </c>
      <c r="G452" s="319">
        <v>14518.655119999999</v>
      </c>
      <c r="H452" s="319">
        <v>53705.630929999999</v>
      </c>
      <c r="I452" s="319">
        <v>37137.68086</v>
      </c>
      <c r="J452" s="319">
        <v>23488.81653</v>
      </c>
      <c r="K452" s="319">
        <v>60626.497390000004</v>
      </c>
      <c r="L452" s="319">
        <v>13828.943800000001</v>
      </c>
      <c r="M452" s="319">
        <v>18482.851760000001</v>
      </c>
      <c r="N452" s="319">
        <v>32311.795559999999</v>
      </c>
      <c r="O452" s="319">
        <v>146643.92387999999</v>
      </c>
      <c r="P452" s="319">
        <v>54481.329290000001</v>
      </c>
      <c r="Q452" s="319">
        <v>20246.546289999998</v>
      </c>
      <c r="R452" s="320">
        <v>74727.875579999993</v>
      </c>
      <c r="S452" s="7"/>
      <c r="T452" s="7"/>
      <c r="U452" s="7"/>
      <c r="V452" s="7"/>
      <c r="W452" s="7"/>
      <c r="X452" s="7"/>
      <c r="Y452" s="7"/>
      <c r="Z452" s="7"/>
      <c r="AA452" s="7"/>
      <c r="AB452" s="7"/>
    </row>
    <row r="453" spans="1:28" s="295" customFormat="1">
      <c r="A453" s="321"/>
      <c r="B453" s="321"/>
      <c r="C453" s="321"/>
      <c r="D453" s="321"/>
      <c r="E453" s="322">
        <v>28</v>
      </c>
      <c r="F453" s="323">
        <v>20939.780440000002</v>
      </c>
      <c r="G453" s="324">
        <v>10590.372589999999</v>
      </c>
      <c r="H453" s="324">
        <v>31530.153030000001</v>
      </c>
      <c r="I453" s="324">
        <v>23063.839100000001</v>
      </c>
      <c r="J453" s="324">
        <v>10043.47633</v>
      </c>
      <c r="K453" s="324">
        <v>33107.315430000002</v>
      </c>
      <c r="L453" s="324">
        <v>11022.342619999999</v>
      </c>
      <c r="M453" s="324">
        <v>6474.6963099999994</v>
      </c>
      <c r="N453" s="324">
        <v>17497.038929999999</v>
      </c>
      <c r="O453" s="324">
        <v>82134.507389999999</v>
      </c>
      <c r="P453" s="324">
        <v>100531.34492</v>
      </c>
      <c r="Q453" s="324">
        <v>4598.00684</v>
      </c>
      <c r="R453" s="325">
        <v>105129.35176000001</v>
      </c>
      <c r="S453" s="7"/>
      <c r="T453" s="7"/>
      <c r="U453" s="7"/>
      <c r="V453" s="7"/>
      <c r="W453" s="7"/>
      <c r="X453" s="7"/>
      <c r="Y453" s="7"/>
      <c r="Z453" s="7"/>
      <c r="AA453" s="7"/>
      <c r="AB453" s="7"/>
    </row>
    <row r="454" spans="1:28" s="295" customFormat="1">
      <c r="A454" s="321"/>
      <c r="B454" s="321"/>
      <c r="C454" s="321"/>
      <c r="D454" s="321"/>
      <c r="E454" s="322">
        <v>161</v>
      </c>
      <c r="F454" s="323">
        <v>3392.1932000000002</v>
      </c>
      <c r="G454" s="324">
        <v>2112.0910299999996</v>
      </c>
      <c r="H454" s="324">
        <v>5504.2842300000002</v>
      </c>
      <c r="I454" s="324">
        <v>22270.757369999999</v>
      </c>
      <c r="J454" s="324">
        <v>7883.9625500000002</v>
      </c>
      <c r="K454" s="324">
        <v>30154.719920000003</v>
      </c>
      <c r="L454" s="324">
        <v>12259.2307</v>
      </c>
      <c r="M454" s="324">
        <v>5560.0584200000003</v>
      </c>
      <c r="N454" s="324">
        <v>17819.289120000001</v>
      </c>
      <c r="O454" s="324">
        <v>53478.293270000002</v>
      </c>
      <c r="P454" s="324">
        <v>133925.13433</v>
      </c>
      <c r="Q454" s="324">
        <v>4776.0418200000004</v>
      </c>
      <c r="R454" s="325">
        <v>138701.17615000001</v>
      </c>
      <c r="S454" s="7"/>
      <c r="T454" s="7"/>
      <c r="U454" s="7"/>
      <c r="V454" s="7"/>
      <c r="W454" s="7"/>
      <c r="X454" s="7"/>
      <c r="Y454" s="7"/>
      <c r="Z454" s="7"/>
      <c r="AA454" s="7"/>
      <c r="AB454" s="7"/>
    </row>
    <row r="455" spans="1:28" s="295" customFormat="1">
      <c r="A455" s="321"/>
      <c r="B455" s="321"/>
      <c r="C455" s="321"/>
      <c r="D455" s="321"/>
      <c r="E455" s="322">
        <v>362</v>
      </c>
      <c r="F455" s="323">
        <v>1878.5217</v>
      </c>
      <c r="G455" s="324">
        <v>639.69014000000004</v>
      </c>
      <c r="H455" s="324">
        <v>2518.2118399999999</v>
      </c>
      <c r="I455" s="324">
        <v>14877.082980000001</v>
      </c>
      <c r="J455" s="324">
        <v>10077.020930000001</v>
      </c>
      <c r="K455" s="324">
        <v>24954.103910000002</v>
      </c>
      <c r="L455" s="324">
        <v>7205.47235</v>
      </c>
      <c r="M455" s="324">
        <v>2964.59537</v>
      </c>
      <c r="N455" s="324">
        <v>10170.067720000001</v>
      </c>
      <c r="O455" s="324">
        <v>37642.383470000001</v>
      </c>
      <c r="P455" s="324">
        <v>87690.736300000004</v>
      </c>
      <c r="Q455" s="324">
        <v>662.72473000000002</v>
      </c>
      <c r="R455" s="325">
        <v>88353.461030000006</v>
      </c>
      <c r="S455" s="7"/>
      <c r="T455" s="7"/>
      <c r="U455" s="7"/>
      <c r="V455" s="7"/>
      <c r="W455" s="7"/>
      <c r="X455" s="7"/>
      <c r="Y455" s="7"/>
      <c r="Z455" s="7"/>
      <c r="AA455" s="7"/>
      <c r="AB455" s="7"/>
    </row>
    <row r="456" spans="1:28" s="295" customFormat="1">
      <c r="A456" s="321"/>
      <c r="B456" s="321"/>
      <c r="C456" s="321"/>
      <c r="D456" s="316" t="s">
        <v>16</v>
      </c>
      <c r="E456" s="317">
        <v>7</v>
      </c>
      <c r="F456" s="318">
        <v>2402530.8325</v>
      </c>
      <c r="G456" s="319">
        <v>437355.74712999997</v>
      </c>
      <c r="H456" s="319">
        <v>2839886.5796300001</v>
      </c>
      <c r="I456" s="319">
        <v>182665.72894</v>
      </c>
      <c r="J456" s="319">
        <v>55446.444969999997</v>
      </c>
      <c r="K456" s="319">
        <v>238112.17390999998</v>
      </c>
      <c r="L456" s="319">
        <v>92724.875280000007</v>
      </c>
      <c r="M456" s="319">
        <v>66921.847009999998</v>
      </c>
      <c r="N456" s="319">
        <v>159646.72229000001</v>
      </c>
      <c r="O456" s="319">
        <v>3237645.4758299999</v>
      </c>
      <c r="P456" s="319">
        <v>3318907.3993299999</v>
      </c>
      <c r="Q456" s="319">
        <v>156107.38312000001</v>
      </c>
      <c r="R456" s="320">
        <v>3475014.7824499998</v>
      </c>
      <c r="S456" s="7"/>
      <c r="T456" s="7"/>
      <c r="U456" s="7"/>
      <c r="V456" s="7"/>
      <c r="W456" s="7"/>
      <c r="X456" s="7"/>
      <c r="Y456" s="7"/>
      <c r="Z456" s="7"/>
      <c r="AA456" s="7"/>
      <c r="AB456" s="7"/>
    </row>
    <row r="457" spans="1:28" s="295" customFormat="1">
      <c r="A457" s="321"/>
      <c r="B457" s="321"/>
      <c r="C457" s="321"/>
      <c r="D457" s="321"/>
      <c r="E457" s="322">
        <v>150</v>
      </c>
      <c r="F457" s="323">
        <v>51968.162469999996</v>
      </c>
      <c r="G457" s="324">
        <v>4185.1230500000001</v>
      </c>
      <c r="H457" s="324">
        <v>56153.285520000005</v>
      </c>
      <c r="I457" s="324">
        <v>79434.522060000003</v>
      </c>
      <c r="J457" s="324">
        <v>38859.187229999996</v>
      </c>
      <c r="K457" s="324">
        <v>118293.70929000001</v>
      </c>
      <c r="L457" s="324">
        <v>28723.252850000001</v>
      </c>
      <c r="M457" s="324">
        <v>24107.69328</v>
      </c>
      <c r="N457" s="324">
        <v>52830.946130000004</v>
      </c>
      <c r="O457" s="324">
        <v>227277.94094</v>
      </c>
      <c r="P457" s="324">
        <v>187863.28318999999</v>
      </c>
      <c r="Q457" s="324">
        <v>7400.02567</v>
      </c>
      <c r="R457" s="325">
        <v>195263.30886000002</v>
      </c>
      <c r="S457" s="7"/>
      <c r="T457" s="7"/>
      <c r="U457" s="7"/>
      <c r="V457" s="7"/>
      <c r="W457" s="7"/>
      <c r="X457" s="7"/>
      <c r="Y457" s="7"/>
      <c r="Z457" s="7"/>
      <c r="AA457" s="7"/>
      <c r="AB457" s="7"/>
    </row>
    <row r="458" spans="1:28" s="295" customFormat="1">
      <c r="A458" s="321"/>
      <c r="B458" s="321"/>
      <c r="C458" s="321"/>
      <c r="D458" s="321"/>
      <c r="E458" s="322">
        <v>254</v>
      </c>
      <c r="F458" s="323">
        <v>12184.650369999999</v>
      </c>
      <c r="G458" s="324">
        <v>9431.4288300000007</v>
      </c>
      <c r="H458" s="324">
        <v>21616.0792</v>
      </c>
      <c r="I458" s="324">
        <v>30914.525239999999</v>
      </c>
      <c r="J458" s="324">
        <v>17172.663559999997</v>
      </c>
      <c r="K458" s="324">
        <v>48087.188799999996</v>
      </c>
      <c r="L458" s="324">
        <v>15998.00282</v>
      </c>
      <c r="M458" s="324">
        <v>5786.8180400000001</v>
      </c>
      <c r="N458" s="324">
        <v>21784.82086</v>
      </c>
      <c r="O458" s="324">
        <v>91488.088860000003</v>
      </c>
      <c r="P458" s="324">
        <v>94279.477579999992</v>
      </c>
      <c r="Q458" s="324">
        <v>7509.41723</v>
      </c>
      <c r="R458" s="325">
        <v>101788.89481</v>
      </c>
      <c r="S458" s="7"/>
      <c r="T458" s="7"/>
      <c r="U458" s="7"/>
      <c r="V458" s="7"/>
      <c r="W458" s="7"/>
      <c r="X458" s="7"/>
      <c r="Y458" s="7"/>
      <c r="Z458" s="7"/>
      <c r="AA458" s="7"/>
      <c r="AB458" s="7"/>
    </row>
    <row r="459" spans="1:28" s="295" customFormat="1">
      <c r="A459" s="321"/>
      <c r="B459" s="321"/>
      <c r="C459" s="321"/>
      <c r="D459" s="321"/>
      <c r="E459" s="322">
        <v>347</v>
      </c>
      <c r="F459" s="323">
        <v>7330.4987799999999</v>
      </c>
      <c r="G459" s="324">
        <v>553.81880000000001</v>
      </c>
      <c r="H459" s="324">
        <v>7884.3175799999999</v>
      </c>
      <c r="I459" s="324">
        <v>34563.697890000003</v>
      </c>
      <c r="J459" s="324">
        <v>12954.946749999999</v>
      </c>
      <c r="K459" s="324">
        <v>47518.644639999999</v>
      </c>
      <c r="L459" s="324">
        <v>21208.008530000003</v>
      </c>
      <c r="M459" s="324">
        <v>8000.4642400000002</v>
      </c>
      <c r="N459" s="324">
        <v>29208.47277</v>
      </c>
      <c r="O459" s="324">
        <v>84611.434989999994</v>
      </c>
      <c r="P459" s="324">
        <v>59837.142329999995</v>
      </c>
      <c r="Q459" s="324">
        <v>6254.8045899999997</v>
      </c>
      <c r="R459" s="325">
        <v>66091.946920000002</v>
      </c>
      <c r="S459" s="7"/>
      <c r="T459" s="7"/>
      <c r="U459" s="7"/>
      <c r="V459" s="7"/>
      <c r="W459" s="7"/>
      <c r="X459" s="7"/>
      <c r="Y459" s="7"/>
      <c r="Z459" s="7"/>
      <c r="AA459" s="7"/>
      <c r="AB459" s="7"/>
    </row>
    <row r="460" spans="1:28" s="295" customFormat="1">
      <c r="A460" s="321"/>
      <c r="B460" s="321"/>
      <c r="C460" s="321"/>
      <c r="D460" s="316" t="s">
        <v>59</v>
      </c>
      <c r="E460" s="317">
        <v>33</v>
      </c>
      <c r="F460" s="318">
        <v>13780.64581</v>
      </c>
      <c r="G460" s="319">
        <v>7298.8464800000002</v>
      </c>
      <c r="H460" s="319">
        <v>21079.492289999998</v>
      </c>
      <c r="I460" s="319">
        <v>55056.369899999998</v>
      </c>
      <c r="J460" s="319">
        <v>28150.126469999999</v>
      </c>
      <c r="K460" s="319">
        <v>83206.496370000008</v>
      </c>
      <c r="L460" s="319">
        <v>31837.852859999999</v>
      </c>
      <c r="M460" s="319">
        <v>24070.796300000002</v>
      </c>
      <c r="N460" s="319">
        <v>55908.649159999994</v>
      </c>
      <c r="O460" s="319">
        <v>160194.63782</v>
      </c>
      <c r="P460" s="319">
        <v>78215.139590000006</v>
      </c>
      <c r="Q460" s="319">
        <v>6602.7856200000006</v>
      </c>
      <c r="R460" s="320">
        <v>84817.925209999987</v>
      </c>
      <c r="S460" s="7"/>
      <c r="T460" s="7"/>
      <c r="U460" s="7"/>
      <c r="V460" s="7"/>
      <c r="W460" s="7"/>
      <c r="X460" s="7"/>
      <c r="Y460" s="7"/>
      <c r="Z460" s="7"/>
      <c r="AA460" s="7"/>
      <c r="AB460" s="7"/>
    </row>
    <row r="461" spans="1:28" s="295" customFormat="1">
      <c r="A461" s="321"/>
      <c r="B461" s="321"/>
      <c r="C461" s="321"/>
      <c r="D461" s="316" t="s">
        <v>60</v>
      </c>
      <c r="E461" s="317">
        <v>322</v>
      </c>
      <c r="F461" s="318">
        <v>1130.42624</v>
      </c>
      <c r="G461" s="319">
        <v>5029.8500800000002</v>
      </c>
      <c r="H461" s="319">
        <v>6160.2763199999999</v>
      </c>
      <c r="I461" s="319">
        <v>24158.157079999997</v>
      </c>
      <c r="J461" s="319">
        <v>11543.7955</v>
      </c>
      <c r="K461" s="319">
        <v>35701.952579999997</v>
      </c>
      <c r="L461" s="319">
        <v>17280.19441</v>
      </c>
      <c r="M461" s="319">
        <v>9086.3966300000011</v>
      </c>
      <c r="N461" s="319">
        <v>26366.591039999999</v>
      </c>
      <c r="O461" s="319">
        <v>68228.819940000001</v>
      </c>
      <c r="P461" s="319">
        <v>55879.468509999999</v>
      </c>
      <c r="Q461" s="319">
        <v>1460.09923</v>
      </c>
      <c r="R461" s="320">
        <v>57339.567739999999</v>
      </c>
      <c r="S461" s="7"/>
      <c r="T461" s="7"/>
      <c r="U461" s="7"/>
      <c r="V461" s="7"/>
      <c r="W461" s="7"/>
      <c r="X461" s="7"/>
      <c r="Y461" s="7"/>
      <c r="Z461" s="7"/>
      <c r="AA461" s="7"/>
      <c r="AB461" s="7"/>
    </row>
    <row r="462" spans="1:28" s="295" customFormat="1">
      <c r="A462" s="321"/>
      <c r="B462" s="321"/>
      <c r="C462" s="321"/>
      <c r="D462" s="321"/>
      <c r="E462" s="322">
        <v>275</v>
      </c>
      <c r="F462" s="323">
        <v>12294.112789999999</v>
      </c>
      <c r="G462" s="324">
        <v>2048.1738300000002</v>
      </c>
      <c r="H462" s="324">
        <v>14342.286619999999</v>
      </c>
      <c r="I462" s="324">
        <v>38095.791829999995</v>
      </c>
      <c r="J462" s="324">
        <v>18779.866289999998</v>
      </c>
      <c r="K462" s="324">
        <v>56875.65812</v>
      </c>
      <c r="L462" s="324">
        <v>27817.65971</v>
      </c>
      <c r="M462" s="324">
        <v>12785.46437</v>
      </c>
      <c r="N462" s="324">
        <v>40603.124080000001</v>
      </c>
      <c r="O462" s="324">
        <v>111821.06881999999</v>
      </c>
      <c r="P462" s="324">
        <v>80489.786560000008</v>
      </c>
      <c r="Q462" s="324">
        <v>2595.5803300000002</v>
      </c>
      <c r="R462" s="325">
        <v>83085.366890000005</v>
      </c>
      <c r="S462" s="7"/>
      <c r="T462" s="7"/>
      <c r="U462" s="7"/>
      <c r="V462" s="7"/>
      <c r="W462" s="7"/>
      <c r="X462" s="7"/>
      <c r="Y462" s="7"/>
      <c r="Z462" s="7"/>
      <c r="AA462" s="7"/>
      <c r="AB462" s="7"/>
    </row>
    <row r="463" spans="1:28" s="295" customFormat="1">
      <c r="A463" s="321"/>
      <c r="B463" s="321"/>
      <c r="C463" s="321"/>
      <c r="D463" s="316" t="s">
        <v>253</v>
      </c>
      <c r="E463" s="317">
        <v>334</v>
      </c>
      <c r="F463" s="318">
        <v>2985.8407299999999</v>
      </c>
      <c r="G463" s="319">
        <v>869.83720999999991</v>
      </c>
      <c r="H463" s="319">
        <v>3855.67794</v>
      </c>
      <c r="I463" s="319">
        <v>16824.04089</v>
      </c>
      <c r="J463" s="319">
        <v>5186.8962300000003</v>
      </c>
      <c r="K463" s="319">
        <v>22010.937120000002</v>
      </c>
      <c r="L463" s="319">
        <v>5746.7925700000005</v>
      </c>
      <c r="M463" s="319">
        <v>3632.2291</v>
      </c>
      <c r="N463" s="319">
        <v>9379.0216700000001</v>
      </c>
      <c r="O463" s="319">
        <v>35245.636729999998</v>
      </c>
      <c r="P463" s="319">
        <v>68554.069540000011</v>
      </c>
      <c r="Q463" s="319">
        <v>429.48583000000002</v>
      </c>
      <c r="R463" s="320">
        <v>68983.555370000002</v>
      </c>
      <c r="S463" s="7"/>
      <c r="T463" s="7"/>
      <c r="U463" s="7"/>
      <c r="V463" s="7"/>
      <c r="W463" s="7"/>
      <c r="X463" s="7"/>
      <c r="Y463" s="7"/>
      <c r="Z463" s="7"/>
      <c r="AA463" s="7"/>
      <c r="AB463" s="7"/>
    </row>
    <row r="464" spans="1:28" s="295" customFormat="1">
      <c r="A464" s="321"/>
      <c r="B464" s="321"/>
      <c r="C464" s="321"/>
      <c r="D464" s="316" t="s">
        <v>254</v>
      </c>
      <c r="E464" s="317">
        <v>34</v>
      </c>
      <c r="F464" s="318">
        <v>10261.592199999999</v>
      </c>
      <c r="G464" s="319">
        <v>6960.8563700000004</v>
      </c>
      <c r="H464" s="319">
        <v>17222.44857</v>
      </c>
      <c r="I464" s="319">
        <v>54184.603619999994</v>
      </c>
      <c r="J464" s="319">
        <v>35759.590210000002</v>
      </c>
      <c r="K464" s="319">
        <v>89944.193830000004</v>
      </c>
      <c r="L464" s="319">
        <v>25895.372600000002</v>
      </c>
      <c r="M464" s="319">
        <v>19634.735149999997</v>
      </c>
      <c r="N464" s="319">
        <v>45530.107750000003</v>
      </c>
      <c r="O464" s="319">
        <v>152696.75015000001</v>
      </c>
      <c r="P464" s="319">
        <v>37880.285680000001</v>
      </c>
      <c r="Q464" s="319">
        <v>1767.7594299999998</v>
      </c>
      <c r="R464" s="320">
        <v>39648.045109999999</v>
      </c>
      <c r="S464" s="7"/>
      <c r="T464" s="7"/>
      <c r="U464" s="7"/>
      <c r="V464" s="7"/>
      <c r="W464" s="7"/>
      <c r="X464" s="7"/>
      <c r="Y464" s="7"/>
      <c r="Z464" s="7"/>
      <c r="AA464" s="7"/>
      <c r="AB464" s="7"/>
    </row>
    <row r="465" spans="1:28" s="295" customFormat="1">
      <c r="A465" s="321"/>
      <c r="B465" s="321"/>
      <c r="C465" s="321"/>
      <c r="D465" s="316" t="s">
        <v>62</v>
      </c>
      <c r="E465" s="317">
        <v>36</v>
      </c>
      <c r="F465" s="318">
        <v>41603.594979999994</v>
      </c>
      <c r="G465" s="319">
        <v>42830.550179999998</v>
      </c>
      <c r="H465" s="319">
        <v>84434.14516</v>
      </c>
      <c r="I465" s="319">
        <v>141700.85298</v>
      </c>
      <c r="J465" s="319">
        <v>106847.92197</v>
      </c>
      <c r="K465" s="319">
        <v>248548.77494999999</v>
      </c>
      <c r="L465" s="319">
        <v>43871.095159999997</v>
      </c>
      <c r="M465" s="319">
        <v>72542.364650000003</v>
      </c>
      <c r="N465" s="319">
        <v>116413.45981</v>
      </c>
      <c r="O465" s="319">
        <v>449396.37992000004</v>
      </c>
      <c r="P465" s="319">
        <v>549229.82501999999</v>
      </c>
      <c r="Q465" s="319">
        <v>106193.12336</v>
      </c>
      <c r="R465" s="320">
        <v>655422.94837999996</v>
      </c>
      <c r="S465" s="7"/>
      <c r="T465" s="7"/>
      <c r="U465" s="7"/>
      <c r="V465" s="7"/>
      <c r="W465" s="7"/>
      <c r="X465" s="7"/>
      <c r="Y465" s="7"/>
      <c r="Z465" s="7"/>
      <c r="AA465" s="7"/>
      <c r="AB465" s="7"/>
    </row>
    <row r="466" spans="1:28" s="295" customFormat="1">
      <c r="A466" s="321"/>
      <c r="B466" s="321"/>
      <c r="C466" s="321"/>
      <c r="D466" s="321"/>
      <c r="E466" s="322">
        <v>38</v>
      </c>
      <c r="F466" s="323">
        <v>494886.37676999997</v>
      </c>
      <c r="G466" s="324">
        <v>11410.885960000001</v>
      </c>
      <c r="H466" s="324">
        <v>506297.26273000002</v>
      </c>
      <c r="I466" s="324">
        <v>47074.094899999996</v>
      </c>
      <c r="J466" s="324">
        <v>39757.611499999999</v>
      </c>
      <c r="K466" s="324">
        <v>86831.70640000001</v>
      </c>
      <c r="L466" s="324">
        <v>21851.789290000001</v>
      </c>
      <c r="M466" s="324">
        <v>23844.14287</v>
      </c>
      <c r="N466" s="324">
        <v>45695.932159999997</v>
      </c>
      <c r="O466" s="324">
        <v>638824.90128999995</v>
      </c>
      <c r="P466" s="324">
        <v>143625.17877999999</v>
      </c>
      <c r="Q466" s="324">
        <v>14692.582460000001</v>
      </c>
      <c r="R466" s="325">
        <v>158317.76124000002</v>
      </c>
      <c r="S466" s="7"/>
      <c r="T466" s="7"/>
      <c r="U466" s="7"/>
      <c r="V466" s="7"/>
      <c r="W466" s="7"/>
      <c r="X466" s="7"/>
      <c r="Y466" s="7"/>
      <c r="Z466" s="7"/>
      <c r="AA466" s="7"/>
      <c r="AB466" s="7"/>
    </row>
    <row r="467" spans="1:28" s="295" customFormat="1">
      <c r="A467" s="321"/>
      <c r="B467" s="321"/>
      <c r="C467" s="321"/>
      <c r="D467" s="321"/>
      <c r="E467" s="322">
        <v>77</v>
      </c>
      <c r="F467" s="323">
        <v>11526.38711</v>
      </c>
      <c r="G467" s="324">
        <v>23168.448700000001</v>
      </c>
      <c r="H467" s="324">
        <v>34694.835810000004</v>
      </c>
      <c r="I467" s="324">
        <v>35718.404729999995</v>
      </c>
      <c r="J467" s="324">
        <v>58341.308689999998</v>
      </c>
      <c r="K467" s="324">
        <v>94059.71342</v>
      </c>
      <c r="L467" s="324">
        <v>14527.30803</v>
      </c>
      <c r="M467" s="324">
        <v>28496.12802</v>
      </c>
      <c r="N467" s="324">
        <v>43023.436049999997</v>
      </c>
      <c r="O467" s="324">
        <v>171777.98527999999</v>
      </c>
      <c r="P467" s="324">
        <v>81682.334650000004</v>
      </c>
      <c r="Q467" s="324">
        <v>22544.14788</v>
      </c>
      <c r="R467" s="325">
        <v>104226.48253000001</v>
      </c>
      <c r="S467" s="7"/>
      <c r="T467" s="7"/>
      <c r="U467" s="7"/>
      <c r="V467" s="7"/>
      <c r="W467" s="7"/>
      <c r="X467" s="7"/>
      <c r="Y467" s="7"/>
      <c r="Z467" s="7"/>
      <c r="AA467" s="7"/>
      <c r="AB467" s="7"/>
    </row>
    <row r="468" spans="1:28" s="295" customFormat="1">
      <c r="A468" s="321"/>
      <c r="B468" s="321"/>
      <c r="C468" s="321"/>
      <c r="D468" s="321"/>
      <c r="E468" s="322">
        <v>96</v>
      </c>
      <c r="F468" s="323">
        <v>11861.510679999999</v>
      </c>
      <c r="G468" s="324">
        <v>10915.488859999999</v>
      </c>
      <c r="H468" s="324">
        <v>22776.999540000001</v>
      </c>
      <c r="I468" s="324">
        <v>32450.632409999998</v>
      </c>
      <c r="J468" s="324">
        <v>34491.754280000001</v>
      </c>
      <c r="K468" s="324">
        <v>66942.386689999999</v>
      </c>
      <c r="L468" s="324">
        <v>17694.31969</v>
      </c>
      <c r="M468" s="324">
        <v>26816.404050000001</v>
      </c>
      <c r="N468" s="324">
        <v>44510.723740000001</v>
      </c>
      <c r="O468" s="324">
        <v>134230.10996999999</v>
      </c>
      <c r="P468" s="324">
        <v>44139.411950000002</v>
      </c>
      <c r="Q468" s="324">
        <v>8486.03694</v>
      </c>
      <c r="R468" s="325">
        <v>52625.44889</v>
      </c>
      <c r="S468" s="7"/>
      <c r="T468" s="7"/>
      <c r="U468" s="7"/>
      <c r="V468" s="7"/>
      <c r="W468" s="7"/>
      <c r="X468" s="7"/>
      <c r="Y468" s="7"/>
      <c r="Z468" s="7"/>
      <c r="AA468" s="7"/>
      <c r="AB468" s="7"/>
    </row>
    <row r="469" spans="1:28" s="295" customFormat="1">
      <c r="A469" s="321"/>
      <c r="B469" s="321"/>
      <c r="C469" s="321"/>
      <c r="D469" s="321"/>
      <c r="E469" s="322">
        <v>164</v>
      </c>
      <c r="F469" s="323">
        <v>22425.451129999998</v>
      </c>
      <c r="G469" s="324">
        <v>22466.297640000001</v>
      </c>
      <c r="H469" s="324">
        <v>44891.748770000006</v>
      </c>
      <c r="I469" s="324">
        <v>67638.234920000003</v>
      </c>
      <c r="J469" s="324">
        <v>48950.502529999998</v>
      </c>
      <c r="K469" s="324">
        <v>116588.73745</v>
      </c>
      <c r="L469" s="324">
        <v>15480.065329999999</v>
      </c>
      <c r="M469" s="324">
        <v>31727.058710000001</v>
      </c>
      <c r="N469" s="324">
        <v>47207.124040000002</v>
      </c>
      <c r="O469" s="324">
        <v>208687.61025999999</v>
      </c>
      <c r="P469" s="324">
        <v>353232.79676999996</v>
      </c>
      <c r="Q469" s="324">
        <v>2152021.1085700002</v>
      </c>
      <c r="R469" s="325">
        <v>2505253.9053400001</v>
      </c>
      <c r="S469" s="7"/>
      <c r="T469" s="7"/>
      <c r="U469" s="7"/>
      <c r="V469" s="7"/>
      <c r="W469" s="7"/>
      <c r="X469" s="7"/>
      <c r="Y469" s="7"/>
      <c r="Z469" s="7"/>
      <c r="AA469" s="7"/>
      <c r="AB469" s="7"/>
    </row>
    <row r="470" spans="1:28" s="295" customFormat="1">
      <c r="A470" s="321"/>
      <c r="B470" s="321"/>
      <c r="C470" s="321"/>
      <c r="D470" s="321"/>
      <c r="E470" s="322">
        <v>252</v>
      </c>
      <c r="F470" s="323">
        <v>8629.027</v>
      </c>
      <c r="G470" s="324">
        <v>10647.691289999999</v>
      </c>
      <c r="H470" s="324">
        <v>19276.718290000001</v>
      </c>
      <c r="I470" s="324">
        <v>38102.918890000001</v>
      </c>
      <c r="J470" s="324">
        <v>46936.281289999999</v>
      </c>
      <c r="K470" s="324">
        <v>85039.200180000014</v>
      </c>
      <c r="L470" s="324">
        <v>16784.414820000002</v>
      </c>
      <c r="M470" s="324">
        <v>26275.305899999999</v>
      </c>
      <c r="N470" s="324">
        <v>43059.720719999998</v>
      </c>
      <c r="O470" s="324">
        <v>147375.63918999999</v>
      </c>
      <c r="P470" s="324">
        <v>63293.5622</v>
      </c>
      <c r="Q470" s="324">
        <v>13614.732689999999</v>
      </c>
      <c r="R470" s="325">
        <v>76908.294890000005</v>
      </c>
      <c r="S470" s="7"/>
      <c r="T470" s="7"/>
      <c r="U470" s="7"/>
      <c r="V470" s="7"/>
      <c r="W470" s="7"/>
      <c r="X470" s="7"/>
      <c r="Y470" s="7"/>
      <c r="Z470" s="7"/>
      <c r="AA470" s="7"/>
      <c r="AB470" s="7"/>
    </row>
    <row r="471" spans="1:28" s="295" customFormat="1">
      <c r="A471" s="321"/>
      <c r="B471" s="321"/>
      <c r="C471" s="321"/>
      <c r="D471" s="321"/>
      <c r="E471" s="322">
        <v>271</v>
      </c>
      <c r="F471" s="323">
        <v>5536.2280799999999</v>
      </c>
      <c r="G471" s="324">
        <v>1541.8927699999999</v>
      </c>
      <c r="H471" s="324">
        <v>7078.1208499999993</v>
      </c>
      <c r="I471" s="324">
        <v>30133.847610000001</v>
      </c>
      <c r="J471" s="324">
        <v>31465.950370000002</v>
      </c>
      <c r="K471" s="324">
        <v>61599.797979999996</v>
      </c>
      <c r="L471" s="324">
        <v>14359.28918</v>
      </c>
      <c r="M471" s="324">
        <v>15314.096880000001</v>
      </c>
      <c r="N471" s="324">
        <v>29673.386059999997</v>
      </c>
      <c r="O471" s="324">
        <v>98351.304889999999</v>
      </c>
      <c r="P471" s="324">
        <v>46347.25387</v>
      </c>
      <c r="Q471" s="324">
        <v>3812.72748</v>
      </c>
      <c r="R471" s="325">
        <v>50159.981350000002</v>
      </c>
      <c r="S471" s="7"/>
      <c r="T471" s="7"/>
      <c r="U471" s="7"/>
      <c r="V471" s="7"/>
      <c r="W471" s="7"/>
      <c r="X471" s="7"/>
      <c r="Y471" s="7"/>
      <c r="Z471" s="7"/>
      <c r="AA471" s="7"/>
      <c r="AB471" s="7"/>
    </row>
    <row r="472" spans="1:28" s="295" customFormat="1">
      <c r="A472" s="321"/>
      <c r="B472" s="321"/>
      <c r="C472" s="321"/>
      <c r="D472" s="316" t="s">
        <v>84</v>
      </c>
      <c r="E472" s="317">
        <v>295</v>
      </c>
      <c r="F472" s="318">
        <v>10698.1181</v>
      </c>
      <c r="G472" s="319">
        <v>13852.182119999999</v>
      </c>
      <c r="H472" s="319">
        <v>24550.300219999997</v>
      </c>
      <c r="I472" s="319">
        <v>34590.702659999995</v>
      </c>
      <c r="J472" s="319">
        <v>8115.4874500000005</v>
      </c>
      <c r="K472" s="319">
        <v>42706.190109999996</v>
      </c>
      <c r="L472" s="319">
        <v>17835.445199999998</v>
      </c>
      <c r="M472" s="319">
        <v>4965.7092699999994</v>
      </c>
      <c r="N472" s="319">
        <v>22801.154469999998</v>
      </c>
      <c r="O472" s="319">
        <v>90057.644799999995</v>
      </c>
      <c r="P472" s="319">
        <v>56711.609490000003</v>
      </c>
      <c r="Q472" s="319">
        <v>685.54438000000005</v>
      </c>
      <c r="R472" s="320">
        <v>57397.153869999995</v>
      </c>
      <c r="S472" s="7"/>
      <c r="T472" s="7"/>
      <c r="U472" s="7"/>
      <c r="V472" s="7"/>
      <c r="W472" s="7"/>
      <c r="X472" s="7"/>
      <c r="Y472" s="7"/>
      <c r="Z472" s="7"/>
      <c r="AA472" s="7"/>
      <c r="AB472" s="7"/>
    </row>
    <row r="473" spans="1:28" s="295" customFormat="1">
      <c r="A473" s="321"/>
      <c r="B473" s="321"/>
      <c r="C473" s="321"/>
      <c r="D473" s="316" t="s">
        <v>69</v>
      </c>
      <c r="E473" s="317">
        <v>112</v>
      </c>
      <c r="F473" s="318">
        <v>1270.96496</v>
      </c>
      <c r="G473" s="319">
        <v>2626.14165</v>
      </c>
      <c r="H473" s="319">
        <v>3897.1066099999998</v>
      </c>
      <c r="I473" s="319">
        <v>33444.155679999996</v>
      </c>
      <c r="J473" s="319">
        <v>25337.32084</v>
      </c>
      <c r="K473" s="319">
        <v>58781.476520000004</v>
      </c>
      <c r="L473" s="319">
        <v>17164.769640000002</v>
      </c>
      <c r="M473" s="319">
        <v>18302.906780000001</v>
      </c>
      <c r="N473" s="319">
        <v>35467.676420000003</v>
      </c>
      <c r="O473" s="319">
        <v>98146.259550000002</v>
      </c>
      <c r="P473" s="319">
        <v>43876.908649999998</v>
      </c>
      <c r="Q473" s="319">
        <v>3326.8697000000002</v>
      </c>
      <c r="R473" s="320">
        <v>47203.778350000001</v>
      </c>
      <c r="S473" s="7"/>
      <c r="T473" s="7"/>
      <c r="U473" s="7"/>
      <c r="V473" s="7"/>
      <c r="W473" s="7"/>
      <c r="X473" s="7"/>
      <c r="Y473" s="7"/>
      <c r="Z473" s="7"/>
      <c r="AA473" s="7"/>
      <c r="AB473" s="7"/>
    </row>
    <row r="474" spans="1:28" s="295" customFormat="1">
      <c r="A474" s="321"/>
      <c r="B474" s="321"/>
      <c r="C474" s="321"/>
      <c r="D474" s="321"/>
      <c r="E474" s="322">
        <v>113</v>
      </c>
      <c r="F474" s="323">
        <v>36100.367119999995</v>
      </c>
      <c r="G474" s="324">
        <v>11940.31702</v>
      </c>
      <c r="H474" s="324">
        <v>48040.684139999998</v>
      </c>
      <c r="I474" s="324">
        <v>55330.974710000002</v>
      </c>
      <c r="J474" s="324">
        <v>51676.388810000004</v>
      </c>
      <c r="K474" s="324">
        <v>107007.36352</v>
      </c>
      <c r="L474" s="324">
        <v>20853.880499999999</v>
      </c>
      <c r="M474" s="324">
        <v>26658.741300000002</v>
      </c>
      <c r="N474" s="324">
        <v>47512.621799999994</v>
      </c>
      <c r="O474" s="324">
        <v>202560.66946</v>
      </c>
      <c r="P474" s="324">
        <v>70039.898220000003</v>
      </c>
      <c r="Q474" s="324">
        <v>31965.832480000001</v>
      </c>
      <c r="R474" s="325">
        <v>102005.7307</v>
      </c>
      <c r="S474" s="7"/>
      <c r="T474" s="7"/>
      <c r="U474" s="7"/>
      <c r="V474" s="7"/>
      <c r="W474" s="7"/>
      <c r="X474" s="7"/>
      <c r="Y474" s="7"/>
      <c r="Z474" s="7"/>
      <c r="AA474" s="7"/>
      <c r="AB474" s="7"/>
    </row>
    <row r="475" spans="1:28" s="295" customFormat="1">
      <c r="A475" s="321"/>
      <c r="B475" s="321"/>
      <c r="C475" s="321"/>
      <c r="D475" s="321"/>
      <c r="E475" s="322">
        <v>146</v>
      </c>
      <c r="F475" s="323">
        <v>70708.118159999998</v>
      </c>
      <c r="G475" s="324">
        <v>11409.180119999999</v>
      </c>
      <c r="H475" s="324">
        <v>82117.298280000003</v>
      </c>
      <c r="I475" s="324">
        <v>51432.552640000002</v>
      </c>
      <c r="J475" s="324">
        <v>40477.698960000002</v>
      </c>
      <c r="K475" s="324">
        <v>91910.251599999989</v>
      </c>
      <c r="L475" s="324">
        <v>21552.543899999997</v>
      </c>
      <c r="M475" s="324">
        <v>27982.767660000001</v>
      </c>
      <c r="N475" s="324">
        <v>49535.311560000002</v>
      </c>
      <c r="O475" s="324">
        <v>223562.86144000001</v>
      </c>
      <c r="P475" s="324">
        <v>55841.9663</v>
      </c>
      <c r="Q475" s="324">
        <v>6181.0510700000004</v>
      </c>
      <c r="R475" s="325">
        <v>62023.017369999994</v>
      </c>
      <c r="S475" s="7"/>
      <c r="T475" s="7"/>
      <c r="U475" s="7"/>
      <c r="V475" s="7"/>
      <c r="W475" s="7"/>
      <c r="X475" s="7"/>
      <c r="Y475" s="7"/>
      <c r="Z475" s="7"/>
      <c r="AA475" s="7"/>
      <c r="AB475" s="7"/>
    </row>
    <row r="476" spans="1:28" s="295" customFormat="1">
      <c r="A476" s="321"/>
      <c r="B476" s="321"/>
      <c r="C476" s="321"/>
      <c r="D476" s="321"/>
      <c r="E476" s="322">
        <v>323</v>
      </c>
      <c r="F476" s="323">
        <v>6884.7990899999995</v>
      </c>
      <c r="G476" s="324">
        <v>8809.8101300000017</v>
      </c>
      <c r="H476" s="324">
        <v>15694.60922</v>
      </c>
      <c r="I476" s="324">
        <v>20930.30171</v>
      </c>
      <c r="J476" s="324">
        <v>28900.55632</v>
      </c>
      <c r="K476" s="324">
        <v>49830.858030000003</v>
      </c>
      <c r="L476" s="324">
        <v>20454.4725</v>
      </c>
      <c r="M476" s="324">
        <v>20749.408829999997</v>
      </c>
      <c r="N476" s="324">
        <v>41203.881329999997</v>
      </c>
      <c r="O476" s="324">
        <v>106729.34858000001</v>
      </c>
      <c r="P476" s="324">
        <v>51309.833509999997</v>
      </c>
      <c r="Q476" s="324">
        <v>1507.4542300000001</v>
      </c>
      <c r="R476" s="325">
        <v>52817.28774</v>
      </c>
      <c r="S476" s="7"/>
      <c r="T476" s="7"/>
      <c r="U476" s="7"/>
      <c r="V476" s="7"/>
      <c r="W476" s="7"/>
      <c r="X476" s="7"/>
      <c r="Y476" s="7"/>
      <c r="Z476" s="7"/>
      <c r="AA476" s="7"/>
      <c r="AB476" s="7"/>
    </row>
    <row r="477" spans="1:28" s="295" customFormat="1">
      <c r="A477" s="321"/>
      <c r="B477" s="321"/>
      <c r="C477" s="321"/>
      <c r="D477" s="321"/>
      <c r="E477" s="322">
        <v>384</v>
      </c>
      <c r="F477" s="323">
        <v>34.491019999999999</v>
      </c>
      <c r="G477" s="324">
        <v>0</v>
      </c>
      <c r="H477" s="324">
        <v>34.491019999999999</v>
      </c>
      <c r="I477" s="324">
        <v>8719.0813699999999</v>
      </c>
      <c r="J477" s="324">
        <v>2541.6551199999999</v>
      </c>
      <c r="K477" s="324">
        <v>11260.736489999999</v>
      </c>
      <c r="L477" s="324">
        <v>2019.7456000000002</v>
      </c>
      <c r="M477" s="324">
        <v>2803.2576200000003</v>
      </c>
      <c r="N477" s="324">
        <v>4823.0032199999996</v>
      </c>
      <c r="O477" s="324">
        <v>16118.230730000001</v>
      </c>
      <c r="P477" s="324">
        <v>103017.67926999999</v>
      </c>
      <c r="Q477" s="324">
        <v>0</v>
      </c>
      <c r="R477" s="325">
        <v>103017.67926999999</v>
      </c>
      <c r="S477" s="7"/>
      <c r="T477" s="7"/>
      <c r="U477" s="7"/>
      <c r="V477" s="7"/>
      <c r="W477" s="7"/>
      <c r="X477" s="7"/>
      <c r="Y477" s="7"/>
      <c r="Z477" s="7"/>
      <c r="AA477" s="7"/>
      <c r="AB477" s="7"/>
    </row>
    <row r="478" spans="1:28" s="295" customFormat="1">
      <c r="A478" s="321"/>
      <c r="B478" s="321"/>
      <c r="C478" s="321"/>
      <c r="D478" s="321"/>
      <c r="E478" s="322">
        <v>263</v>
      </c>
      <c r="F478" s="323">
        <v>3680.8242700000001</v>
      </c>
      <c r="G478" s="324">
        <v>11236.052380000001</v>
      </c>
      <c r="H478" s="324">
        <v>14916.87665</v>
      </c>
      <c r="I478" s="324">
        <v>40124.413930000002</v>
      </c>
      <c r="J478" s="324">
        <v>34103.875899999999</v>
      </c>
      <c r="K478" s="324">
        <v>74228.289829999994</v>
      </c>
      <c r="L478" s="324">
        <v>22399.78703</v>
      </c>
      <c r="M478" s="324">
        <v>30413.649280000001</v>
      </c>
      <c r="N478" s="324">
        <v>52813.436310000005</v>
      </c>
      <c r="O478" s="324">
        <v>141958.60279</v>
      </c>
      <c r="P478" s="324">
        <v>92003.049680000011</v>
      </c>
      <c r="Q478" s="324">
        <v>6517.2086500000005</v>
      </c>
      <c r="R478" s="325">
        <v>98520.258329999997</v>
      </c>
      <c r="S478" s="7"/>
      <c r="T478" s="7"/>
      <c r="U478" s="7"/>
      <c r="V478" s="7"/>
      <c r="W478" s="7"/>
      <c r="X478" s="7"/>
      <c r="Y478" s="7"/>
      <c r="Z478" s="7"/>
      <c r="AA478" s="7"/>
      <c r="AB478" s="7"/>
    </row>
    <row r="479" spans="1:28" s="295" customFormat="1">
      <c r="A479" s="321"/>
      <c r="B479" s="321"/>
      <c r="C479" s="321"/>
      <c r="D479" s="316" t="s">
        <v>65</v>
      </c>
      <c r="E479" s="317">
        <v>41</v>
      </c>
      <c r="F479" s="318">
        <v>30767.180359999998</v>
      </c>
      <c r="G479" s="319">
        <v>12000.981619999999</v>
      </c>
      <c r="H479" s="319">
        <v>42768.161979999997</v>
      </c>
      <c r="I479" s="319">
        <v>45561.770619999996</v>
      </c>
      <c r="J479" s="319">
        <v>76554.632639999996</v>
      </c>
      <c r="K479" s="319">
        <v>122116.40326000001</v>
      </c>
      <c r="L479" s="319">
        <v>14327.27836</v>
      </c>
      <c r="M479" s="319">
        <v>28970.776999999998</v>
      </c>
      <c r="N479" s="319">
        <v>43298.055359999998</v>
      </c>
      <c r="O479" s="319">
        <v>208182.62059999999</v>
      </c>
      <c r="P479" s="319">
        <v>139715.38878000001</v>
      </c>
      <c r="Q479" s="319">
        <v>25431.87946</v>
      </c>
      <c r="R479" s="320">
        <v>165147.26824</v>
      </c>
      <c r="S479" s="7"/>
      <c r="T479" s="7"/>
      <c r="U479" s="7"/>
      <c r="V479" s="7"/>
      <c r="W479" s="7"/>
      <c r="X479" s="7"/>
      <c r="Y479" s="7"/>
      <c r="Z479" s="7"/>
      <c r="AA479" s="7"/>
      <c r="AB479" s="7"/>
    </row>
    <row r="480" spans="1:28" s="295" customFormat="1">
      <c r="A480" s="321"/>
      <c r="B480" s="321"/>
      <c r="C480" s="321"/>
      <c r="D480" s="321"/>
      <c r="E480" s="322">
        <v>44</v>
      </c>
      <c r="F480" s="323">
        <v>96927.330390000003</v>
      </c>
      <c r="G480" s="324">
        <v>14894.117119999999</v>
      </c>
      <c r="H480" s="324">
        <v>111821.44751</v>
      </c>
      <c r="I480" s="324">
        <v>38892.613990000005</v>
      </c>
      <c r="J480" s="324">
        <v>49045.172200000001</v>
      </c>
      <c r="K480" s="324">
        <v>87937.786189999999</v>
      </c>
      <c r="L480" s="324">
        <v>27492.359329999999</v>
      </c>
      <c r="M480" s="324">
        <v>35668.440320000002</v>
      </c>
      <c r="N480" s="324">
        <v>63160.799650000001</v>
      </c>
      <c r="O480" s="324">
        <v>262920.03334999998</v>
      </c>
      <c r="P480" s="324">
        <v>51769.883110000002</v>
      </c>
      <c r="Q480" s="324">
        <v>9781.2541500000007</v>
      </c>
      <c r="R480" s="325">
        <v>61551.137259999996</v>
      </c>
      <c r="S480" s="7"/>
      <c r="T480" s="7"/>
      <c r="U480" s="7"/>
      <c r="V480" s="7"/>
      <c r="W480" s="7"/>
      <c r="X480" s="7"/>
      <c r="Y480" s="7"/>
      <c r="Z480" s="7"/>
      <c r="AA480" s="7"/>
      <c r="AB480" s="7"/>
    </row>
    <row r="481" spans="1:28" s="295" customFormat="1">
      <c r="A481" s="321"/>
      <c r="B481" s="321"/>
      <c r="C481" s="321"/>
      <c r="D481" s="321"/>
      <c r="E481" s="322">
        <v>145</v>
      </c>
      <c r="F481" s="323">
        <v>2360.4547699999998</v>
      </c>
      <c r="G481" s="324">
        <v>8589.2037200000013</v>
      </c>
      <c r="H481" s="324">
        <v>10949.65849</v>
      </c>
      <c r="I481" s="324">
        <v>40376.836009999999</v>
      </c>
      <c r="J481" s="324">
        <v>49472.143130000004</v>
      </c>
      <c r="K481" s="324">
        <v>89848.979139999996</v>
      </c>
      <c r="L481" s="324">
        <v>23700.689620000001</v>
      </c>
      <c r="M481" s="324">
        <v>44867.80631</v>
      </c>
      <c r="N481" s="324">
        <v>68568.495930000005</v>
      </c>
      <c r="O481" s="324">
        <v>169367.13356000002</v>
      </c>
      <c r="P481" s="324">
        <v>6441.9510700000001</v>
      </c>
      <c r="Q481" s="324">
        <v>75770.832430000009</v>
      </c>
      <c r="R481" s="325">
        <v>82212.783500000005</v>
      </c>
      <c r="S481" s="7"/>
      <c r="T481" s="7"/>
      <c r="U481" s="7"/>
      <c r="V481" s="7"/>
      <c r="W481" s="7"/>
      <c r="X481" s="7"/>
      <c r="Y481" s="7"/>
      <c r="Z481" s="7"/>
      <c r="AA481" s="7"/>
      <c r="AB481" s="7"/>
    </row>
    <row r="482" spans="1:28" s="295" customFormat="1">
      <c r="A482" s="321"/>
      <c r="B482" s="321"/>
      <c r="C482" s="321"/>
      <c r="D482" s="321"/>
      <c r="E482" s="322">
        <v>168</v>
      </c>
      <c r="F482" s="323">
        <v>26023.801199999998</v>
      </c>
      <c r="G482" s="324">
        <v>88317.781419999999</v>
      </c>
      <c r="H482" s="324">
        <v>114341.58262</v>
      </c>
      <c r="I482" s="324">
        <v>41585.303119999997</v>
      </c>
      <c r="J482" s="324">
        <v>30101.647000000001</v>
      </c>
      <c r="K482" s="324">
        <v>71686.950120000009</v>
      </c>
      <c r="L482" s="324">
        <v>17892.875690000001</v>
      </c>
      <c r="M482" s="324">
        <v>15297.265369999999</v>
      </c>
      <c r="N482" s="324">
        <v>33190.141060000002</v>
      </c>
      <c r="O482" s="324">
        <v>219218.67380000002</v>
      </c>
      <c r="P482" s="324">
        <v>41861.430390000001</v>
      </c>
      <c r="Q482" s="324">
        <v>5599.5272199999999</v>
      </c>
      <c r="R482" s="325">
        <v>47460.957609999998</v>
      </c>
      <c r="S482" s="7"/>
      <c r="T482" s="7"/>
      <c r="U482" s="7"/>
      <c r="V482" s="7"/>
      <c r="W482" s="7"/>
      <c r="X482" s="7"/>
      <c r="Y482" s="7"/>
      <c r="Z482" s="7"/>
      <c r="AA482" s="7"/>
      <c r="AB482" s="7"/>
    </row>
    <row r="483" spans="1:28" s="295" customFormat="1">
      <c r="A483" s="321"/>
      <c r="B483" s="321"/>
      <c r="C483" s="321"/>
      <c r="D483" s="321"/>
      <c r="E483" s="322">
        <v>197</v>
      </c>
      <c r="F483" s="323">
        <v>6566253.22731</v>
      </c>
      <c r="G483" s="324">
        <v>5224633.7553500002</v>
      </c>
      <c r="H483" s="324">
        <v>11790886.982659999</v>
      </c>
      <c r="I483" s="324">
        <v>3210196.57369</v>
      </c>
      <c r="J483" s="324">
        <v>676977.65058000002</v>
      </c>
      <c r="K483" s="324">
        <v>3887174.2242700001</v>
      </c>
      <c r="L483" s="324">
        <v>6576971.0505499998</v>
      </c>
      <c r="M483" s="324">
        <v>3444065.98862</v>
      </c>
      <c r="N483" s="324">
        <v>10021037.039170001</v>
      </c>
      <c r="O483" s="324">
        <v>25699098.246099997</v>
      </c>
      <c r="P483" s="324">
        <v>17059703.674699999</v>
      </c>
      <c r="Q483" s="324">
        <v>6864305.3719700007</v>
      </c>
      <c r="R483" s="325">
        <v>23924009.046669997</v>
      </c>
      <c r="S483" s="7"/>
      <c r="T483" s="7"/>
      <c r="U483" s="7"/>
      <c r="V483" s="7"/>
      <c r="W483" s="7"/>
      <c r="X483" s="7"/>
      <c r="Y483" s="7"/>
      <c r="Z483" s="7"/>
      <c r="AA483" s="7"/>
      <c r="AB483" s="7"/>
    </row>
    <row r="484" spans="1:28" s="295" customFormat="1">
      <c r="A484" s="321"/>
      <c r="B484" s="321"/>
      <c r="C484" s="321"/>
      <c r="D484" s="321"/>
      <c r="E484" s="322">
        <v>167</v>
      </c>
      <c r="F484" s="323">
        <v>6196.5185999999994</v>
      </c>
      <c r="G484" s="324">
        <v>16143.94368</v>
      </c>
      <c r="H484" s="324">
        <v>22340.46228</v>
      </c>
      <c r="I484" s="324">
        <v>22114.26929</v>
      </c>
      <c r="J484" s="324">
        <v>35447.897659999995</v>
      </c>
      <c r="K484" s="324">
        <v>57562.166950000006</v>
      </c>
      <c r="L484" s="324">
        <v>9338.3486099999991</v>
      </c>
      <c r="M484" s="324">
        <v>20721.170979999999</v>
      </c>
      <c r="N484" s="324">
        <v>30059.51959</v>
      </c>
      <c r="O484" s="324">
        <v>109962.14881999999</v>
      </c>
      <c r="P484" s="324">
        <v>42627.102140000003</v>
      </c>
      <c r="Q484" s="324">
        <v>5797.9044299999996</v>
      </c>
      <c r="R484" s="325">
        <v>48425.006569999998</v>
      </c>
      <c r="S484" s="7"/>
      <c r="T484" s="7"/>
      <c r="U484" s="7"/>
      <c r="V484" s="7"/>
      <c r="W484" s="7"/>
      <c r="X484" s="7"/>
      <c r="Y484" s="7"/>
      <c r="Z484" s="7"/>
      <c r="AA484" s="7"/>
      <c r="AB484" s="7"/>
    </row>
    <row r="485" spans="1:28" s="295" customFormat="1">
      <c r="A485" s="321"/>
      <c r="B485" s="321"/>
      <c r="C485" s="321"/>
      <c r="D485" s="321"/>
      <c r="E485" s="322">
        <v>349</v>
      </c>
      <c r="F485" s="323">
        <v>6970.6390999999994</v>
      </c>
      <c r="G485" s="324">
        <v>2370.2430399999998</v>
      </c>
      <c r="H485" s="324">
        <v>9340.8821399999997</v>
      </c>
      <c r="I485" s="324">
        <v>25895.317760000002</v>
      </c>
      <c r="J485" s="324">
        <v>19096.014890000002</v>
      </c>
      <c r="K485" s="324">
        <v>44991.332649999997</v>
      </c>
      <c r="L485" s="324">
        <v>10786.77342</v>
      </c>
      <c r="M485" s="324">
        <v>22057.89328</v>
      </c>
      <c r="N485" s="324">
        <v>32844.666700000002</v>
      </c>
      <c r="O485" s="324">
        <v>87176.88149</v>
      </c>
      <c r="P485" s="324">
        <v>67388.998909999995</v>
      </c>
      <c r="Q485" s="324">
        <v>7253.3033700000005</v>
      </c>
      <c r="R485" s="325">
        <v>74642.302280000004</v>
      </c>
      <c r="S485" s="7"/>
      <c r="T485" s="7"/>
      <c r="U485" s="7"/>
      <c r="V485" s="7"/>
      <c r="W485" s="7"/>
      <c r="X485" s="7"/>
      <c r="Y485" s="7"/>
      <c r="Z485" s="7"/>
      <c r="AA485" s="7"/>
      <c r="AB485" s="7"/>
    </row>
    <row r="486" spans="1:28" s="295" customFormat="1">
      <c r="A486" s="321"/>
      <c r="B486" s="321"/>
      <c r="C486" s="321"/>
      <c r="D486" s="321"/>
      <c r="E486" s="322">
        <v>407</v>
      </c>
      <c r="F486" s="323">
        <v>2230.4605099999999</v>
      </c>
      <c r="G486" s="324">
        <v>2881.8092200000001</v>
      </c>
      <c r="H486" s="324">
        <v>5112.2697300000009</v>
      </c>
      <c r="I486" s="324">
        <v>30116.74037</v>
      </c>
      <c r="J486" s="324">
        <v>57287.91289</v>
      </c>
      <c r="K486" s="324">
        <v>87404.653260000006</v>
      </c>
      <c r="L486" s="324">
        <v>10255.735929999999</v>
      </c>
      <c r="M486" s="324">
        <v>18182.110260000001</v>
      </c>
      <c r="N486" s="324">
        <v>28437.84619</v>
      </c>
      <c r="O486" s="324">
        <v>120954.76918</v>
      </c>
      <c r="P486" s="324">
        <v>2433.4120499999999</v>
      </c>
      <c r="Q486" s="324">
        <v>1768.74908</v>
      </c>
      <c r="R486" s="325">
        <v>4202.1611299999995</v>
      </c>
      <c r="S486" s="7"/>
      <c r="T486" s="7"/>
      <c r="U486" s="7"/>
      <c r="V486" s="7"/>
      <c r="W486" s="7"/>
      <c r="X486" s="7"/>
      <c r="Y486" s="7"/>
      <c r="Z486" s="7"/>
      <c r="AA486" s="7"/>
      <c r="AB486" s="7"/>
    </row>
    <row r="487" spans="1:28" s="295" customFormat="1">
      <c r="A487" s="321"/>
      <c r="B487" s="321"/>
      <c r="C487" s="321"/>
      <c r="D487" s="321"/>
      <c r="E487" s="322">
        <v>406</v>
      </c>
      <c r="F487" s="323">
        <v>24118.643749999999</v>
      </c>
      <c r="G487" s="324">
        <v>52543.682540000002</v>
      </c>
      <c r="H487" s="324">
        <v>76662.326290000012</v>
      </c>
      <c r="I487" s="324">
        <v>59095.402820000003</v>
      </c>
      <c r="J487" s="324">
        <v>50089.871500000001</v>
      </c>
      <c r="K487" s="324">
        <v>109185.27432</v>
      </c>
      <c r="L487" s="324">
        <v>18968.02738</v>
      </c>
      <c r="M487" s="324">
        <v>17525.436809999999</v>
      </c>
      <c r="N487" s="324">
        <v>36493.464189999999</v>
      </c>
      <c r="O487" s="324">
        <v>222341.06480000002</v>
      </c>
      <c r="P487" s="324">
        <v>351765.14500000002</v>
      </c>
      <c r="Q487" s="324">
        <v>39706.583020000005</v>
      </c>
      <c r="R487" s="325">
        <v>391471.72801999998</v>
      </c>
      <c r="S487" s="7"/>
      <c r="T487" s="7"/>
      <c r="U487" s="7"/>
      <c r="V487" s="7"/>
      <c r="W487" s="7"/>
      <c r="X487" s="7"/>
      <c r="Y487" s="7"/>
      <c r="Z487" s="7"/>
      <c r="AA487" s="7"/>
      <c r="AB487" s="7"/>
    </row>
    <row r="488" spans="1:28" s="295" customFormat="1">
      <c r="A488" s="321"/>
      <c r="B488" s="321"/>
      <c r="C488" s="321"/>
      <c r="D488" s="321"/>
      <c r="E488" s="322">
        <v>270</v>
      </c>
      <c r="F488" s="323">
        <v>71622.198420000001</v>
      </c>
      <c r="G488" s="324">
        <v>16201.223260000001</v>
      </c>
      <c r="H488" s="324">
        <v>87823.421680000014</v>
      </c>
      <c r="I488" s="324">
        <v>48967.736400000002</v>
      </c>
      <c r="J488" s="324">
        <v>58385.190750000002</v>
      </c>
      <c r="K488" s="324">
        <v>107352.92715</v>
      </c>
      <c r="L488" s="324">
        <v>29007.85773</v>
      </c>
      <c r="M488" s="324">
        <v>38302.394229999998</v>
      </c>
      <c r="N488" s="324">
        <v>67310.251959999994</v>
      </c>
      <c r="O488" s="324">
        <v>262486.60079</v>
      </c>
      <c r="P488" s="324">
        <v>97946.723249999995</v>
      </c>
      <c r="Q488" s="324">
        <v>33192.150880000001</v>
      </c>
      <c r="R488" s="325">
        <v>131138.87412999998</v>
      </c>
      <c r="S488" s="7"/>
      <c r="T488" s="7"/>
      <c r="U488" s="7"/>
      <c r="V488" s="7"/>
      <c r="W488" s="7"/>
      <c r="X488" s="7"/>
      <c r="Y488" s="7"/>
      <c r="Z488" s="7"/>
      <c r="AA488" s="7"/>
      <c r="AB488" s="7"/>
    </row>
    <row r="489" spans="1:28" s="295" customFormat="1">
      <c r="A489" s="321"/>
      <c r="B489" s="321"/>
      <c r="C489" s="321"/>
      <c r="D489" s="321"/>
      <c r="E489" s="322">
        <v>405</v>
      </c>
      <c r="F489" s="323">
        <v>120.66758</v>
      </c>
      <c r="G489" s="324">
        <v>207.81944000000001</v>
      </c>
      <c r="H489" s="324">
        <v>328.48702000000003</v>
      </c>
      <c r="I489" s="324">
        <v>47535.075349999999</v>
      </c>
      <c r="J489" s="324">
        <v>28989.696789999998</v>
      </c>
      <c r="K489" s="324">
        <v>76524.772140000001</v>
      </c>
      <c r="L489" s="324">
        <v>13328.40806</v>
      </c>
      <c r="M489" s="324">
        <v>10467.67879</v>
      </c>
      <c r="N489" s="324">
        <v>23796.08685</v>
      </c>
      <c r="O489" s="324">
        <v>100649.34601000001</v>
      </c>
      <c r="P489" s="324">
        <v>72946.400779999996</v>
      </c>
      <c r="Q489" s="324">
        <v>5075.3302300000005</v>
      </c>
      <c r="R489" s="325">
        <v>78021.731010000003</v>
      </c>
      <c r="S489" s="7"/>
      <c r="T489" s="7"/>
      <c r="U489" s="7"/>
      <c r="V489" s="7"/>
      <c r="W489" s="7"/>
      <c r="X489" s="7"/>
      <c r="Y489" s="7"/>
      <c r="Z489" s="7"/>
      <c r="AA489" s="7"/>
      <c r="AB489" s="7"/>
    </row>
    <row r="490" spans="1:28" s="295" customFormat="1">
      <c r="A490" s="321"/>
      <c r="B490" s="321"/>
      <c r="C490" s="321"/>
      <c r="D490" s="316" t="s">
        <v>66</v>
      </c>
      <c r="E490" s="317">
        <v>70</v>
      </c>
      <c r="F490" s="318">
        <v>4553.3040000000001</v>
      </c>
      <c r="G490" s="319">
        <v>1700.8266899999999</v>
      </c>
      <c r="H490" s="319">
        <v>6254.13069</v>
      </c>
      <c r="I490" s="319">
        <v>34529.837090000001</v>
      </c>
      <c r="J490" s="319">
        <v>12537.13709</v>
      </c>
      <c r="K490" s="319">
        <v>47066.974179999997</v>
      </c>
      <c r="L490" s="319">
        <v>31229.068380000001</v>
      </c>
      <c r="M490" s="319">
        <v>9046.5012899999983</v>
      </c>
      <c r="N490" s="319">
        <v>40275.569670000004</v>
      </c>
      <c r="O490" s="319">
        <v>93596.674540000007</v>
      </c>
      <c r="P490" s="319">
        <v>54913.906210000001</v>
      </c>
      <c r="Q490" s="319">
        <v>1475.03972</v>
      </c>
      <c r="R490" s="320">
        <v>56388.945930000002</v>
      </c>
      <c r="S490" s="7"/>
      <c r="T490" s="7"/>
      <c r="U490" s="7"/>
      <c r="V490" s="7"/>
      <c r="W490" s="7"/>
      <c r="X490" s="7"/>
      <c r="Y490" s="7"/>
      <c r="Z490" s="7"/>
      <c r="AA490" s="7"/>
      <c r="AB490" s="7"/>
    </row>
    <row r="491" spans="1:28" s="295" customFormat="1">
      <c r="A491" s="321"/>
      <c r="B491" s="321"/>
      <c r="C491" s="321"/>
      <c r="D491" s="321"/>
      <c r="E491" s="322">
        <v>69</v>
      </c>
      <c r="F491" s="323">
        <v>8625.3460299999988</v>
      </c>
      <c r="G491" s="324">
        <v>7027.7483300000004</v>
      </c>
      <c r="H491" s="324">
        <v>15653.094359999999</v>
      </c>
      <c r="I491" s="324">
        <v>33779.429040000003</v>
      </c>
      <c r="J491" s="324">
        <v>12614.35111</v>
      </c>
      <c r="K491" s="324">
        <v>46393.780149999999</v>
      </c>
      <c r="L491" s="324">
        <v>22694.59679</v>
      </c>
      <c r="M491" s="324">
        <v>13460.29824</v>
      </c>
      <c r="N491" s="324">
        <v>36154.89503</v>
      </c>
      <c r="O491" s="324">
        <v>98201.769540000008</v>
      </c>
      <c r="P491" s="324">
        <v>49748.820359999998</v>
      </c>
      <c r="Q491" s="324">
        <v>4576.09638</v>
      </c>
      <c r="R491" s="325">
        <v>54324.916740000001</v>
      </c>
      <c r="S491" s="7"/>
      <c r="T491" s="7"/>
      <c r="U491" s="7"/>
      <c r="V491" s="7"/>
      <c r="W491" s="7"/>
      <c r="X491" s="7"/>
      <c r="Y491" s="7"/>
      <c r="Z491" s="7"/>
      <c r="AA491" s="7"/>
      <c r="AB491" s="7"/>
    </row>
    <row r="492" spans="1:28" s="295" customFormat="1">
      <c r="A492" s="321"/>
      <c r="B492" s="321"/>
      <c r="C492" s="321"/>
      <c r="D492" s="321"/>
      <c r="E492" s="322">
        <v>299</v>
      </c>
      <c r="F492" s="323">
        <v>3877.9917999999998</v>
      </c>
      <c r="G492" s="324">
        <v>408.52964000000003</v>
      </c>
      <c r="H492" s="324">
        <v>4286.5214400000004</v>
      </c>
      <c r="I492" s="324">
        <v>25410.235760000003</v>
      </c>
      <c r="J492" s="324">
        <v>6511.9930400000003</v>
      </c>
      <c r="K492" s="324">
        <v>31922.228800000001</v>
      </c>
      <c r="L492" s="324">
        <v>17905.171999999999</v>
      </c>
      <c r="M492" s="324">
        <v>4611.00252</v>
      </c>
      <c r="N492" s="324">
        <v>22516.17452</v>
      </c>
      <c r="O492" s="324">
        <v>58724.924759999994</v>
      </c>
      <c r="P492" s="324">
        <v>38112.679250000001</v>
      </c>
      <c r="Q492" s="324">
        <v>796.80028000000004</v>
      </c>
      <c r="R492" s="325">
        <v>38909.479530000004</v>
      </c>
      <c r="S492" s="7"/>
      <c r="T492" s="7"/>
      <c r="U492" s="7"/>
      <c r="V492" s="7"/>
      <c r="W492" s="7"/>
      <c r="X492" s="7"/>
      <c r="Y492" s="7"/>
      <c r="Z492" s="7"/>
      <c r="AA492" s="7"/>
      <c r="AB492" s="7"/>
    </row>
    <row r="493" spans="1:28" s="295" customFormat="1">
      <c r="A493" s="321"/>
      <c r="B493" s="321"/>
      <c r="C493" s="321"/>
      <c r="D493" s="316" t="s">
        <v>86</v>
      </c>
      <c r="E493" s="317">
        <v>170</v>
      </c>
      <c r="F493" s="318">
        <v>11890.54652</v>
      </c>
      <c r="G493" s="319">
        <v>3986.6173900000003</v>
      </c>
      <c r="H493" s="319">
        <v>15877.163909999999</v>
      </c>
      <c r="I493" s="319">
        <v>40002.894100000005</v>
      </c>
      <c r="J493" s="319">
        <v>16001.669960000001</v>
      </c>
      <c r="K493" s="319">
        <v>56004.564060000004</v>
      </c>
      <c r="L493" s="319">
        <v>24337.364899999997</v>
      </c>
      <c r="M493" s="319">
        <v>8770.4948299999996</v>
      </c>
      <c r="N493" s="319">
        <v>33107.859730000004</v>
      </c>
      <c r="O493" s="319">
        <v>104989.5877</v>
      </c>
      <c r="P493" s="319">
        <v>101335.4225</v>
      </c>
      <c r="Q493" s="319">
        <v>8561.7921099999985</v>
      </c>
      <c r="R493" s="320">
        <v>109897.21461</v>
      </c>
      <c r="S493" s="7"/>
      <c r="T493" s="7"/>
      <c r="U493" s="7"/>
      <c r="V493" s="7"/>
      <c r="W493" s="7"/>
      <c r="X493" s="7"/>
      <c r="Y493" s="7"/>
      <c r="Z493" s="7"/>
      <c r="AA493" s="7"/>
      <c r="AB493" s="7"/>
    </row>
    <row r="494" spans="1:28" s="295" customFormat="1">
      <c r="A494" s="321"/>
      <c r="B494" s="321"/>
      <c r="C494" s="321"/>
      <c r="D494" s="316" t="s">
        <v>255</v>
      </c>
      <c r="E494" s="317">
        <v>56</v>
      </c>
      <c r="F494" s="318">
        <v>18502.79621</v>
      </c>
      <c r="G494" s="319">
        <v>29206.89387</v>
      </c>
      <c r="H494" s="319">
        <v>47709.69008</v>
      </c>
      <c r="I494" s="319">
        <v>45999.148369999995</v>
      </c>
      <c r="J494" s="319">
        <v>19388.705910000001</v>
      </c>
      <c r="K494" s="319">
        <v>65387.85428</v>
      </c>
      <c r="L494" s="319">
        <v>28709.082480000001</v>
      </c>
      <c r="M494" s="319">
        <v>12959.148939999999</v>
      </c>
      <c r="N494" s="319">
        <v>41668.231420000004</v>
      </c>
      <c r="O494" s="319">
        <v>154765.77578</v>
      </c>
      <c r="P494" s="319">
        <v>170561.69845</v>
      </c>
      <c r="Q494" s="319">
        <v>10213.087810000001</v>
      </c>
      <c r="R494" s="320">
        <v>180774.78625999999</v>
      </c>
      <c r="S494" s="7"/>
      <c r="T494" s="7"/>
      <c r="U494" s="7"/>
      <c r="V494" s="7"/>
      <c r="W494" s="7"/>
      <c r="X494" s="7"/>
      <c r="Y494" s="7"/>
      <c r="Z494" s="7"/>
      <c r="AA494" s="7"/>
      <c r="AB494" s="7"/>
    </row>
    <row r="495" spans="1:28" s="295" customFormat="1">
      <c r="A495" s="321"/>
      <c r="B495" s="321"/>
      <c r="C495" s="321"/>
      <c r="D495" s="321"/>
      <c r="E495" s="322">
        <v>58</v>
      </c>
      <c r="F495" s="323">
        <v>6127.5800099999997</v>
      </c>
      <c r="G495" s="324">
        <v>4014.6124300000001</v>
      </c>
      <c r="H495" s="324">
        <v>10142.192439999999</v>
      </c>
      <c r="I495" s="324">
        <v>36826.998</v>
      </c>
      <c r="J495" s="324">
        <v>13138.18426</v>
      </c>
      <c r="K495" s="324">
        <v>49965.182260000001</v>
      </c>
      <c r="L495" s="324">
        <v>24712.3537</v>
      </c>
      <c r="M495" s="324">
        <v>12079.07252</v>
      </c>
      <c r="N495" s="324">
        <v>36791.426220000001</v>
      </c>
      <c r="O495" s="324">
        <v>96898.800920000009</v>
      </c>
      <c r="P495" s="324">
        <v>41720.130899999996</v>
      </c>
      <c r="Q495" s="324">
        <v>3109.3017400000003</v>
      </c>
      <c r="R495" s="325">
        <v>44829.432639999999</v>
      </c>
      <c r="S495" s="7"/>
      <c r="T495" s="7"/>
      <c r="U495" s="7"/>
      <c r="V495" s="7"/>
      <c r="W495" s="7"/>
      <c r="X495" s="7"/>
      <c r="Y495" s="7"/>
      <c r="Z495" s="7"/>
      <c r="AA495" s="7"/>
      <c r="AB495" s="7"/>
    </row>
    <row r="496" spans="1:28" s="295" customFormat="1">
      <c r="A496" s="321"/>
      <c r="B496" s="321"/>
      <c r="C496" s="321"/>
      <c r="D496" s="321"/>
      <c r="E496" s="322">
        <v>301</v>
      </c>
      <c r="F496" s="323">
        <v>5459.1611600000006</v>
      </c>
      <c r="G496" s="324">
        <v>1507.09853</v>
      </c>
      <c r="H496" s="324">
        <v>6966.2596900000008</v>
      </c>
      <c r="I496" s="324">
        <v>28518.53067</v>
      </c>
      <c r="J496" s="324">
        <v>8547.1668000000009</v>
      </c>
      <c r="K496" s="324">
        <v>37065.697469999999</v>
      </c>
      <c r="L496" s="324">
        <v>18004.36966</v>
      </c>
      <c r="M496" s="324">
        <v>4429.6542599999993</v>
      </c>
      <c r="N496" s="324">
        <v>22434.023920000003</v>
      </c>
      <c r="O496" s="324">
        <v>66465.981079999998</v>
      </c>
      <c r="P496" s="324">
        <v>52695.156360000001</v>
      </c>
      <c r="Q496" s="324">
        <v>1313.60402</v>
      </c>
      <c r="R496" s="325">
        <v>54008.76038</v>
      </c>
      <c r="S496" s="7"/>
      <c r="T496" s="7"/>
      <c r="U496" s="7"/>
      <c r="V496" s="7"/>
      <c r="W496" s="7"/>
      <c r="X496" s="7"/>
      <c r="Y496" s="7"/>
      <c r="Z496" s="7"/>
      <c r="AA496" s="7"/>
      <c r="AB496" s="7"/>
    </row>
    <row r="497" spans="1:28" s="295" customFormat="1">
      <c r="A497" s="321"/>
      <c r="B497" s="321"/>
      <c r="C497" s="321"/>
      <c r="D497" s="316" t="s">
        <v>70</v>
      </c>
      <c r="E497" s="317">
        <v>47</v>
      </c>
      <c r="F497" s="318">
        <v>9770.6741500000007</v>
      </c>
      <c r="G497" s="319">
        <v>16448.04004</v>
      </c>
      <c r="H497" s="319">
        <v>26218.714190000002</v>
      </c>
      <c r="I497" s="319">
        <v>58556.478640000001</v>
      </c>
      <c r="J497" s="319">
        <v>36479.020450000004</v>
      </c>
      <c r="K497" s="319">
        <v>95035.499089999998</v>
      </c>
      <c r="L497" s="319">
        <v>37153.790740000004</v>
      </c>
      <c r="M497" s="319">
        <v>31722.648659999999</v>
      </c>
      <c r="N497" s="319">
        <v>68876.439400000003</v>
      </c>
      <c r="O497" s="319">
        <v>190130.65268</v>
      </c>
      <c r="P497" s="319">
        <v>123344.83493000001</v>
      </c>
      <c r="Q497" s="319">
        <v>15151.714099999999</v>
      </c>
      <c r="R497" s="320">
        <v>138496.54902999999</v>
      </c>
      <c r="S497" s="7"/>
      <c r="T497" s="7"/>
      <c r="U497" s="7"/>
      <c r="V497" s="7"/>
      <c r="W497" s="7"/>
      <c r="X497" s="7"/>
      <c r="Y497" s="7"/>
      <c r="Z497" s="7"/>
      <c r="AA497" s="7"/>
      <c r="AB497" s="7"/>
    </row>
    <row r="498" spans="1:28" s="295" customFormat="1">
      <c r="A498" s="321"/>
      <c r="B498" s="321"/>
      <c r="C498" s="321"/>
      <c r="D498" s="321"/>
      <c r="E498" s="322">
        <v>391</v>
      </c>
      <c r="F498" s="323">
        <v>29154.558410000001</v>
      </c>
      <c r="G498" s="324">
        <v>4631.0976200000005</v>
      </c>
      <c r="H498" s="324">
        <v>33785.656029999998</v>
      </c>
      <c r="I498" s="324">
        <v>53669.232619999995</v>
      </c>
      <c r="J498" s="324">
        <v>40294.332670000003</v>
      </c>
      <c r="K498" s="324">
        <v>93963.565290000013</v>
      </c>
      <c r="L498" s="324">
        <v>46298.154310000005</v>
      </c>
      <c r="M498" s="324">
        <v>33605.503619999996</v>
      </c>
      <c r="N498" s="324">
        <v>79903.657930000001</v>
      </c>
      <c r="O498" s="324">
        <v>207652.87925</v>
      </c>
      <c r="P498" s="324">
        <v>131822.89973</v>
      </c>
      <c r="Q498" s="324">
        <v>2736.3280399999999</v>
      </c>
      <c r="R498" s="325">
        <v>134559.22777</v>
      </c>
      <c r="S498" s="7"/>
      <c r="T498" s="7"/>
      <c r="U498" s="7"/>
      <c r="V498" s="7"/>
      <c r="W498" s="7"/>
      <c r="X498" s="7"/>
      <c r="Y498" s="7"/>
      <c r="Z498" s="7"/>
      <c r="AA498" s="7"/>
      <c r="AB498" s="7"/>
    </row>
    <row r="499" spans="1:28" s="295" customFormat="1">
      <c r="A499" s="321"/>
      <c r="B499" s="321"/>
      <c r="C499" s="321"/>
      <c r="D499" s="321"/>
      <c r="E499" s="322">
        <v>283</v>
      </c>
      <c r="F499" s="323">
        <v>0.92327000000000004</v>
      </c>
      <c r="G499" s="324">
        <v>0.10224999999999999</v>
      </c>
      <c r="H499" s="324">
        <v>1.02552</v>
      </c>
      <c r="I499" s="324">
        <v>19911.247629999998</v>
      </c>
      <c r="J499" s="324">
        <v>2359.7345</v>
      </c>
      <c r="K499" s="324">
        <v>22270.98213</v>
      </c>
      <c r="L499" s="324">
        <v>5158.58968</v>
      </c>
      <c r="M499" s="324">
        <v>1836.5187800000001</v>
      </c>
      <c r="N499" s="324">
        <v>6995.1084600000004</v>
      </c>
      <c r="O499" s="324">
        <v>29267.116109999999</v>
      </c>
      <c r="P499" s="324">
        <v>116129.73723999999</v>
      </c>
      <c r="Q499" s="324">
        <v>0</v>
      </c>
      <c r="R499" s="325">
        <v>116129.73723999999</v>
      </c>
      <c r="S499" s="7"/>
      <c r="T499" s="7"/>
      <c r="U499" s="7"/>
      <c r="V499" s="7"/>
      <c r="W499" s="7"/>
      <c r="X499" s="7"/>
      <c r="Y499" s="7"/>
      <c r="Z499" s="7"/>
      <c r="AA499" s="7"/>
      <c r="AB499" s="7"/>
    </row>
    <row r="500" spans="1:28" s="295" customFormat="1">
      <c r="A500" s="321"/>
      <c r="B500" s="321"/>
      <c r="C500" s="321"/>
      <c r="D500" s="321"/>
      <c r="E500" s="322">
        <v>324</v>
      </c>
      <c r="F500" s="323">
        <v>3120.4725199999998</v>
      </c>
      <c r="G500" s="324">
        <v>2113.04484</v>
      </c>
      <c r="H500" s="324">
        <v>5233.5173600000007</v>
      </c>
      <c r="I500" s="324">
        <v>30408.126550000001</v>
      </c>
      <c r="J500" s="324">
        <v>17530.574100000002</v>
      </c>
      <c r="K500" s="324">
        <v>47938.700649999999</v>
      </c>
      <c r="L500" s="324">
        <v>20211.213640000002</v>
      </c>
      <c r="M500" s="324">
        <v>10134.209339999999</v>
      </c>
      <c r="N500" s="324">
        <v>30345.422979999999</v>
      </c>
      <c r="O500" s="324">
        <v>83517.64099</v>
      </c>
      <c r="P500" s="324">
        <v>63292.607770000002</v>
      </c>
      <c r="Q500" s="324">
        <v>687.04493000000002</v>
      </c>
      <c r="R500" s="325">
        <v>63979.652700000006</v>
      </c>
      <c r="S500" s="7"/>
      <c r="T500" s="7"/>
      <c r="U500" s="7"/>
      <c r="V500" s="7"/>
      <c r="W500" s="7"/>
      <c r="X500" s="7"/>
      <c r="Y500" s="7"/>
      <c r="Z500" s="7"/>
      <c r="AA500" s="7"/>
      <c r="AB500" s="7"/>
    </row>
    <row r="501" spans="1:28" s="295" customFormat="1">
      <c r="A501" s="321"/>
      <c r="B501" s="321"/>
      <c r="C501" s="321"/>
      <c r="D501" s="316" t="s">
        <v>85</v>
      </c>
      <c r="E501" s="317">
        <v>110</v>
      </c>
      <c r="F501" s="318">
        <v>58420.626369999998</v>
      </c>
      <c r="G501" s="319">
        <v>16753.784339999998</v>
      </c>
      <c r="H501" s="319">
        <v>75174.410709999996</v>
      </c>
      <c r="I501" s="319">
        <v>53119.036869999996</v>
      </c>
      <c r="J501" s="319">
        <v>19248.832180000001</v>
      </c>
      <c r="K501" s="319">
        <v>72367.869049999994</v>
      </c>
      <c r="L501" s="319">
        <v>32398.448510000002</v>
      </c>
      <c r="M501" s="319">
        <v>13702.52844</v>
      </c>
      <c r="N501" s="319">
        <v>46100.976950000004</v>
      </c>
      <c r="O501" s="319">
        <v>193643.25671000002</v>
      </c>
      <c r="P501" s="319">
        <v>110170.05922</v>
      </c>
      <c r="Q501" s="319">
        <v>18892.085850000003</v>
      </c>
      <c r="R501" s="320">
        <v>129062.14507</v>
      </c>
      <c r="S501" s="7"/>
      <c r="T501" s="7"/>
      <c r="U501" s="7"/>
      <c r="V501" s="7"/>
      <c r="W501" s="7"/>
      <c r="X501" s="7"/>
      <c r="Y501" s="7"/>
      <c r="Z501" s="7"/>
      <c r="AA501" s="7"/>
      <c r="AB501" s="7"/>
    </row>
    <row r="502" spans="1:28" s="295" customFormat="1">
      <c r="A502" s="321"/>
      <c r="B502" s="321"/>
      <c r="C502" s="321"/>
      <c r="D502" s="321"/>
      <c r="E502" s="322">
        <v>409</v>
      </c>
      <c r="F502" s="323">
        <v>9597.2997400000004</v>
      </c>
      <c r="G502" s="324">
        <v>19102.39675</v>
      </c>
      <c r="H502" s="324">
        <v>28699.696489999998</v>
      </c>
      <c r="I502" s="324">
        <v>28824.23259</v>
      </c>
      <c r="J502" s="324">
        <v>15386.605890000001</v>
      </c>
      <c r="K502" s="324">
        <v>44210.838479999999</v>
      </c>
      <c r="L502" s="324">
        <v>17346.042819999999</v>
      </c>
      <c r="M502" s="324">
        <v>17356.009679999999</v>
      </c>
      <c r="N502" s="324">
        <v>34702.052499999998</v>
      </c>
      <c r="O502" s="324">
        <v>107612.58747</v>
      </c>
      <c r="P502" s="324">
        <v>80661.262700000007</v>
      </c>
      <c r="Q502" s="324">
        <v>37223.800539999997</v>
      </c>
      <c r="R502" s="325">
        <v>117885.06323999999</v>
      </c>
      <c r="S502" s="7"/>
      <c r="T502" s="7"/>
      <c r="U502" s="7"/>
      <c r="V502" s="7"/>
      <c r="W502" s="7"/>
      <c r="X502" s="7"/>
      <c r="Y502" s="7"/>
      <c r="Z502" s="7"/>
      <c r="AA502" s="7"/>
      <c r="AB502" s="7"/>
    </row>
    <row r="503" spans="1:28" s="295" customFormat="1">
      <c r="A503" s="321"/>
      <c r="B503" s="321"/>
      <c r="C503" s="321"/>
      <c r="D503" s="316" t="s">
        <v>71</v>
      </c>
      <c r="E503" s="317">
        <v>19</v>
      </c>
      <c r="F503" s="318">
        <v>118450.13860999999</v>
      </c>
      <c r="G503" s="319">
        <v>154798.95565000002</v>
      </c>
      <c r="H503" s="319">
        <v>273249.09425999998</v>
      </c>
      <c r="I503" s="319">
        <v>60861.327360000003</v>
      </c>
      <c r="J503" s="319">
        <v>70542.436889999997</v>
      </c>
      <c r="K503" s="319">
        <v>131403.76425000001</v>
      </c>
      <c r="L503" s="319">
        <v>27122.926649999998</v>
      </c>
      <c r="M503" s="319">
        <v>45556.281170000002</v>
      </c>
      <c r="N503" s="319">
        <v>72679.207819999996</v>
      </c>
      <c r="O503" s="319">
        <v>477332.06633</v>
      </c>
      <c r="P503" s="319">
        <v>155591.79469000001</v>
      </c>
      <c r="Q503" s="319">
        <v>57265.953159999997</v>
      </c>
      <c r="R503" s="320">
        <v>212857.74784999999</v>
      </c>
      <c r="S503" s="7"/>
      <c r="T503" s="7"/>
      <c r="U503" s="7"/>
      <c r="V503" s="7"/>
      <c r="W503" s="7"/>
      <c r="X503" s="7"/>
      <c r="Y503" s="7"/>
      <c r="Z503" s="7"/>
      <c r="AA503" s="7"/>
      <c r="AB503" s="7"/>
    </row>
    <row r="504" spans="1:28" s="295" customFormat="1">
      <c r="A504" s="321"/>
      <c r="B504" s="321"/>
      <c r="C504" s="321"/>
      <c r="D504" s="321"/>
      <c r="E504" s="322">
        <v>48</v>
      </c>
      <c r="F504" s="323">
        <v>79539.183430000005</v>
      </c>
      <c r="G504" s="324">
        <v>21022.671480000001</v>
      </c>
      <c r="H504" s="324">
        <v>100561.85490999999</v>
      </c>
      <c r="I504" s="324">
        <v>46364.36148</v>
      </c>
      <c r="J504" s="324">
        <v>40325.134409999999</v>
      </c>
      <c r="K504" s="324">
        <v>86689.495890000006</v>
      </c>
      <c r="L504" s="324">
        <v>25032.088909999999</v>
      </c>
      <c r="M504" s="324">
        <v>40800.611039999996</v>
      </c>
      <c r="N504" s="324">
        <v>65832.699950000009</v>
      </c>
      <c r="O504" s="324">
        <v>253084.05074999999</v>
      </c>
      <c r="P504" s="324">
        <v>69949.703670000003</v>
      </c>
      <c r="Q504" s="324">
        <v>15936.566220000001</v>
      </c>
      <c r="R504" s="325">
        <v>85886.269889999996</v>
      </c>
      <c r="S504" s="7"/>
      <c r="T504" s="7"/>
      <c r="U504" s="7"/>
      <c r="V504" s="7"/>
      <c r="W504" s="7"/>
      <c r="X504" s="7"/>
      <c r="Y504" s="7"/>
      <c r="Z504" s="7"/>
      <c r="AA504" s="7"/>
      <c r="AB504" s="7"/>
    </row>
    <row r="505" spans="1:28" s="295" customFormat="1">
      <c r="A505" s="321"/>
      <c r="B505" s="321"/>
      <c r="C505" s="321"/>
      <c r="D505" s="321"/>
      <c r="E505" s="322">
        <v>49</v>
      </c>
      <c r="F505" s="323">
        <v>16376.93534</v>
      </c>
      <c r="G505" s="324">
        <v>10231.71524</v>
      </c>
      <c r="H505" s="324">
        <v>26608.650579999998</v>
      </c>
      <c r="I505" s="324">
        <v>39025.608270000004</v>
      </c>
      <c r="J505" s="324">
        <v>40533.988140000001</v>
      </c>
      <c r="K505" s="324">
        <v>79559.596409999998</v>
      </c>
      <c r="L505" s="324">
        <v>18764.422500000001</v>
      </c>
      <c r="M505" s="324">
        <v>23040.156429999999</v>
      </c>
      <c r="N505" s="324">
        <v>41804.578930000003</v>
      </c>
      <c r="O505" s="324">
        <v>147972.82591999997</v>
      </c>
      <c r="P505" s="324">
        <v>103712.32979999999</v>
      </c>
      <c r="Q505" s="324">
        <v>7508.2247800000005</v>
      </c>
      <c r="R505" s="325">
        <v>111220.55458</v>
      </c>
      <c r="S505" s="7"/>
      <c r="T505" s="7"/>
      <c r="U505" s="7"/>
      <c r="V505" s="7"/>
      <c r="W505" s="7"/>
      <c r="X505" s="7"/>
      <c r="Y505" s="7"/>
      <c r="Z505" s="7"/>
      <c r="AA505" s="7"/>
      <c r="AB505" s="7"/>
    </row>
    <row r="506" spans="1:28" s="295" customFormat="1">
      <c r="A506" s="321"/>
      <c r="B506" s="321"/>
      <c r="C506" s="321"/>
      <c r="D506" s="321"/>
      <c r="E506" s="322">
        <v>50</v>
      </c>
      <c r="F506" s="323">
        <v>49179.491670000003</v>
      </c>
      <c r="G506" s="324">
        <v>16099.787550000001</v>
      </c>
      <c r="H506" s="324">
        <v>65279.279219999997</v>
      </c>
      <c r="I506" s="324">
        <v>71359.735610000003</v>
      </c>
      <c r="J506" s="324">
        <v>86344.009019999998</v>
      </c>
      <c r="K506" s="324">
        <v>157703.74463</v>
      </c>
      <c r="L506" s="324">
        <v>34350.496030000002</v>
      </c>
      <c r="M506" s="324">
        <v>71199.85751999999</v>
      </c>
      <c r="N506" s="324">
        <v>105550.35355</v>
      </c>
      <c r="O506" s="324">
        <v>328533.3774</v>
      </c>
      <c r="P506" s="324">
        <v>124377.34018000001</v>
      </c>
      <c r="Q506" s="324">
        <v>18955.39343</v>
      </c>
      <c r="R506" s="325">
        <v>143332.73361000002</v>
      </c>
      <c r="S506" s="7"/>
      <c r="T506" s="7"/>
      <c r="U506" s="7"/>
      <c r="V506" s="7"/>
      <c r="W506" s="7"/>
      <c r="X506" s="7"/>
      <c r="Y506" s="7"/>
      <c r="Z506" s="7"/>
      <c r="AA506" s="7"/>
      <c r="AB506" s="7"/>
    </row>
    <row r="507" spans="1:28" s="295" customFormat="1">
      <c r="A507" s="321"/>
      <c r="B507" s="321"/>
      <c r="C507" s="321"/>
      <c r="D507" s="321"/>
      <c r="E507" s="322">
        <v>52</v>
      </c>
      <c r="F507" s="323">
        <v>4279.0326399999994</v>
      </c>
      <c r="G507" s="324">
        <v>16833.927</v>
      </c>
      <c r="H507" s="324">
        <v>21112.959640000001</v>
      </c>
      <c r="I507" s="324">
        <v>55014.257359999996</v>
      </c>
      <c r="J507" s="324">
        <v>41550.757259999998</v>
      </c>
      <c r="K507" s="324">
        <v>96565.014620000002</v>
      </c>
      <c r="L507" s="324">
        <v>39423.422509999997</v>
      </c>
      <c r="M507" s="324">
        <v>29985.258699999998</v>
      </c>
      <c r="N507" s="324">
        <v>69408.681209999995</v>
      </c>
      <c r="O507" s="324">
        <v>187086.65547</v>
      </c>
      <c r="P507" s="324">
        <v>90273.692009999999</v>
      </c>
      <c r="Q507" s="324">
        <v>74959.267120000004</v>
      </c>
      <c r="R507" s="325">
        <v>165232.95913</v>
      </c>
      <c r="S507" s="7"/>
      <c r="T507" s="7"/>
      <c r="U507" s="7"/>
      <c r="V507" s="7"/>
      <c r="W507" s="7"/>
      <c r="X507" s="7"/>
      <c r="Y507" s="7"/>
      <c r="Z507" s="7"/>
      <c r="AA507" s="7"/>
      <c r="AB507" s="7"/>
    </row>
    <row r="508" spans="1:28" s="295" customFormat="1">
      <c r="A508" s="321"/>
      <c r="B508" s="321"/>
      <c r="C508" s="321"/>
      <c r="D508" s="321"/>
      <c r="E508" s="322">
        <v>114</v>
      </c>
      <c r="F508" s="323">
        <v>10176.5021</v>
      </c>
      <c r="G508" s="324">
        <v>9484.2012699999996</v>
      </c>
      <c r="H508" s="324">
        <v>19660.703369999999</v>
      </c>
      <c r="I508" s="324">
        <v>80404.09865</v>
      </c>
      <c r="J508" s="324">
        <v>56066.920020000005</v>
      </c>
      <c r="K508" s="324">
        <v>136471.01866999999</v>
      </c>
      <c r="L508" s="324">
        <v>38996.151210000004</v>
      </c>
      <c r="M508" s="324">
        <v>40856.965049999999</v>
      </c>
      <c r="N508" s="324">
        <v>79853.11626000001</v>
      </c>
      <c r="O508" s="324">
        <v>235984.8383</v>
      </c>
      <c r="P508" s="324">
        <v>79337.993680000014</v>
      </c>
      <c r="Q508" s="324">
        <v>4151.3991999999998</v>
      </c>
      <c r="R508" s="325">
        <v>83489.392879999999</v>
      </c>
      <c r="S508" s="7"/>
      <c r="T508" s="7"/>
      <c r="U508" s="7"/>
      <c r="V508" s="7"/>
      <c r="W508" s="7"/>
      <c r="X508" s="7"/>
      <c r="Y508" s="7"/>
      <c r="Z508" s="7"/>
      <c r="AA508" s="7"/>
      <c r="AB508" s="7"/>
    </row>
    <row r="509" spans="1:28" s="295" customFormat="1">
      <c r="A509" s="321"/>
      <c r="B509" s="321"/>
      <c r="C509" s="321"/>
      <c r="D509" s="321"/>
      <c r="E509" s="322">
        <v>369</v>
      </c>
      <c r="F509" s="323">
        <v>9784.6575900000007</v>
      </c>
      <c r="G509" s="324">
        <v>12901.712509999999</v>
      </c>
      <c r="H509" s="324">
        <v>22686.3701</v>
      </c>
      <c r="I509" s="324">
        <v>68469.550599999988</v>
      </c>
      <c r="J509" s="324">
        <v>89682.037859999997</v>
      </c>
      <c r="K509" s="324">
        <v>158151.58846</v>
      </c>
      <c r="L509" s="324">
        <v>22303.039390000002</v>
      </c>
      <c r="M509" s="324">
        <v>56478.780859999999</v>
      </c>
      <c r="N509" s="324">
        <v>78781.820250000004</v>
      </c>
      <c r="O509" s="324">
        <v>259619.77880999999</v>
      </c>
      <c r="P509" s="324">
        <v>151901.28748</v>
      </c>
      <c r="Q509" s="324">
        <v>30083.83797</v>
      </c>
      <c r="R509" s="325">
        <v>181985.12544999999</v>
      </c>
      <c r="S509" s="7"/>
      <c r="T509" s="7"/>
      <c r="U509" s="7"/>
      <c r="V509" s="7"/>
      <c r="W509" s="7"/>
      <c r="X509" s="7"/>
      <c r="Y509" s="7"/>
      <c r="Z509" s="7"/>
      <c r="AA509" s="7"/>
      <c r="AB509" s="7"/>
    </row>
    <row r="510" spans="1:28" s="295" customFormat="1">
      <c r="A510" s="321"/>
      <c r="B510" s="321"/>
      <c r="C510" s="321"/>
      <c r="D510" s="321"/>
      <c r="E510" s="322">
        <v>399</v>
      </c>
      <c r="F510" s="323">
        <v>991.27703000000008</v>
      </c>
      <c r="G510" s="324">
        <v>3972.2555400000001</v>
      </c>
      <c r="H510" s="324">
        <v>4963.5325700000003</v>
      </c>
      <c r="I510" s="324">
        <v>26676.493649999997</v>
      </c>
      <c r="J510" s="324">
        <v>56672.224880000002</v>
      </c>
      <c r="K510" s="324">
        <v>83348.718529999998</v>
      </c>
      <c r="L510" s="324">
        <v>1087.63481</v>
      </c>
      <c r="M510" s="324">
        <v>48380.44326</v>
      </c>
      <c r="N510" s="324">
        <v>49468.078070000003</v>
      </c>
      <c r="O510" s="324">
        <v>137780.32916999998</v>
      </c>
      <c r="P510" s="324">
        <v>18691.926899999999</v>
      </c>
      <c r="Q510" s="324">
        <v>3944.7803599999997</v>
      </c>
      <c r="R510" s="325">
        <v>22636.707260000003</v>
      </c>
      <c r="S510" s="7"/>
      <c r="T510" s="7"/>
      <c r="U510" s="7"/>
      <c r="V510" s="7"/>
      <c r="W510" s="7"/>
      <c r="X510" s="7"/>
      <c r="Y510" s="7"/>
      <c r="Z510" s="7"/>
      <c r="AA510" s="7"/>
      <c r="AB510" s="7"/>
    </row>
    <row r="511" spans="1:28" s="295" customFormat="1">
      <c r="A511" s="321"/>
      <c r="B511" s="321"/>
      <c r="C511" s="321"/>
      <c r="D511" s="321"/>
      <c r="E511" s="322">
        <v>408</v>
      </c>
      <c r="F511" s="323">
        <v>1383.5474199999999</v>
      </c>
      <c r="G511" s="324">
        <v>83.070679999999996</v>
      </c>
      <c r="H511" s="324">
        <v>1466.6181000000001</v>
      </c>
      <c r="I511" s="324">
        <v>0</v>
      </c>
      <c r="J511" s="324">
        <v>0</v>
      </c>
      <c r="K511" s="324">
        <v>0</v>
      </c>
      <c r="L511" s="324">
        <v>0</v>
      </c>
      <c r="M511" s="324">
        <v>0</v>
      </c>
      <c r="N511" s="324">
        <v>0</v>
      </c>
      <c r="O511" s="324">
        <v>1466.6181000000001</v>
      </c>
      <c r="P511" s="324">
        <v>0.11549</v>
      </c>
      <c r="Q511" s="324">
        <v>1178.81484</v>
      </c>
      <c r="R511" s="325">
        <v>1178.9303300000001</v>
      </c>
      <c r="S511" s="7"/>
      <c r="T511" s="7"/>
      <c r="U511" s="7"/>
      <c r="V511" s="7"/>
      <c r="W511" s="7"/>
      <c r="X511" s="7"/>
      <c r="Y511" s="7"/>
      <c r="Z511" s="7"/>
      <c r="AA511" s="7"/>
      <c r="AB511" s="7"/>
    </row>
    <row r="512" spans="1:28" s="295" customFormat="1">
      <c r="A512" s="321"/>
      <c r="B512" s="321"/>
      <c r="C512" s="321"/>
      <c r="D512" s="321"/>
      <c r="E512" s="322">
        <v>318</v>
      </c>
      <c r="F512" s="323">
        <v>3263.5603500000002</v>
      </c>
      <c r="G512" s="324">
        <v>713.52915000000007</v>
      </c>
      <c r="H512" s="324">
        <v>3977.0895</v>
      </c>
      <c r="I512" s="324">
        <v>20775.056510000002</v>
      </c>
      <c r="J512" s="324">
        <v>17861.28931</v>
      </c>
      <c r="K512" s="324">
        <v>38636.345820000002</v>
      </c>
      <c r="L512" s="324">
        <v>11887.1265</v>
      </c>
      <c r="M512" s="324">
        <v>14190.390949999999</v>
      </c>
      <c r="N512" s="324">
        <v>26077.517449999999</v>
      </c>
      <c r="O512" s="324">
        <v>68690.952769999989</v>
      </c>
      <c r="P512" s="324">
        <v>31892.949430000001</v>
      </c>
      <c r="Q512" s="324">
        <v>3135.84672</v>
      </c>
      <c r="R512" s="325">
        <v>35028.796150000002</v>
      </c>
      <c r="S512" s="7"/>
      <c r="T512" s="7"/>
      <c r="U512" s="7"/>
      <c r="V512" s="7"/>
      <c r="W512" s="7"/>
      <c r="X512" s="7"/>
      <c r="Y512" s="7"/>
      <c r="Z512" s="7"/>
      <c r="AA512" s="7"/>
      <c r="AB512" s="7"/>
    </row>
    <row r="513" spans="1:28" s="295" customFormat="1">
      <c r="A513" s="321"/>
      <c r="B513" s="321"/>
      <c r="C513" s="321"/>
      <c r="D513" s="321"/>
      <c r="E513" s="322">
        <v>329</v>
      </c>
      <c r="F513" s="323">
        <v>4073.6382100000001</v>
      </c>
      <c r="G513" s="324">
        <v>2103.3433</v>
      </c>
      <c r="H513" s="324">
        <v>6176.9815099999996</v>
      </c>
      <c r="I513" s="324">
        <v>36322.743560000003</v>
      </c>
      <c r="J513" s="324">
        <v>35727.157679999997</v>
      </c>
      <c r="K513" s="324">
        <v>72049.901239999992</v>
      </c>
      <c r="L513" s="324">
        <v>13419.624390000001</v>
      </c>
      <c r="M513" s="324">
        <v>26094.085930000001</v>
      </c>
      <c r="N513" s="324">
        <v>39513.710319999998</v>
      </c>
      <c r="O513" s="324">
        <v>117740.59306999999</v>
      </c>
      <c r="P513" s="324">
        <v>44184.222090000003</v>
      </c>
      <c r="Q513" s="324">
        <v>7069.7976399999998</v>
      </c>
      <c r="R513" s="325">
        <v>51254.01973</v>
      </c>
      <c r="S513" s="7"/>
      <c r="T513" s="7"/>
      <c r="U513" s="7"/>
      <c r="V513" s="7"/>
      <c r="W513" s="7"/>
      <c r="X513" s="7"/>
      <c r="Y513" s="7"/>
      <c r="Z513" s="7"/>
      <c r="AA513" s="7"/>
      <c r="AB513" s="7"/>
    </row>
    <row r="514" spans="1:28" s="295" customFormat="1">
      <c r="A514" s="321"/>
      <c r="B514" s="321"/>
      <c r="C514" s="321"/>
      <c r="D514" s="321"/>
      <c r="E514" s="322">
        <v>265</v>
      </c>
      <c r="F514" s="323">
        <v>17988.890440000003</v>
      </c>
      <c r="G514" s="324">
        <v>36713.081979999995</v>
      </c>
      <c r="H514" s="324">
        <v>54701.972419999998</v>
      </c>
      <c r="I514" s="324">
        <v>48264.475760000001</v>
      </c>
      <c r="J514" s="324">
        <v>44667.163260000001</v>
      </c>
      <c r="K514" s="324">
        <v>92931.639020000002</v>
      </c>
      <c r="L514" s="324">
        <v>22201.245149999999</v>
      </c>
      <c r="M514" s="324">
        <v>29122.414559999997</v>
      </c>
      <c r="N514" s="324">
        <v>51323.65971</v>
      </c>
      <c r="O514" s="324">
        <v>198957.27115000002</v>
      </c>
      <c r="P514" s="324">
        <v>45961.679090000005</v>
      </c>
      <c r="Q514" s="324">
        <v>9865.5415599999997</v>
      </c>
      <c r="R514" s="325">
        <v>55827.220649999996</v>
      </c>
      <c r="S514" s="7"/>
      <c r="T514" s="7"/>
      <c r="U514" s="7"/>
      <c r="V514" s="7"/>
      <c r="W514" s="7"/>
      <c r="X514" s="7"/>
      <c r="Y514" s="7"/>
      <c r="Z514" s="7"/>
      <c r="AA514" s="7"/>
      <c r="AB514" s="7"/>
    </row>
    <row r="515" spans="1:28" s="295" customFormat="1">
      <c r="A515" s="321"/>
      <c r="B515" s="321"/>
      <c r="C515" s="321"/>
      <c r="D515" s="321"/>
      <c r="E515" s="322">
        <v>269</v>
      </c>
      <c r="F515" s="323">
        <v>11356.834279999999</v>
      </c>
      <c r="G515" s="324">
        <v>42209.289560000005</v>
      </c>
      <c r="H515" s="324">
        <v>53566.12384</v>
      </c>
      <c r="I515" s="324">
        <v>57153.765679999997</v>
      </c>
      <c r="J515" s="324">
        <v>45352.74955</v>
      </c>
      <c r="K515" s="324">
        <v>102506.51523</v>
      </c>
      <c r="L515" s="324">
        <v>31969.850409999999</v>
      </c>
      <c r="M515" s="324">
        <v>57880.540999999997</v>
      </c>
      <c r="N515" s="324">
        <v>89850.391409999997</v>
      </c>
      <c r="O515" s="324">
        <v>245923.03047999999</v>
      </c>
      <c r="P515" s="324">
        <v>88962.376409999997</v>
      </c>
      <c r="Q515" s="324">
        <v>10770.185230000001</v>
      </c>
      <c r="R515" s="325">
        <v>99732.56164</v>
      </c>
      <c r="S515" s="7"/>
      <c r="T515" s="7"/>
      <c r="U515" s="7"/>
      <c r="V515" s="7"/>
      <c r="W515" s="7"/>
      <c r="X515" s="7"/>
      <c r="Y515" s="7"/>
      <c r="Z515" s="7"/>
      <c r="AA515" s="7"/>
      <c r="AB515" s="7"/>
    </row>
    <row r="516" spans="1:28" s="295" customFormat="1">
      <c r="A516" s="321"/>
      <c r="B516" s="321"/>
      <c r="C516" s="321"/>
      <c r="D516" s="316" t="s">
        <v>88</v>
      </c>
      <c r="E516" s="317">
        <v>244</v>
      </c>
      <c r="F516" s="318">
        <v>8026.7612600000002</v>
      </c>
      <c r="G516" s="319">
        <v>2879.1849400000001</v>
      </c>
      <c r="H516" s="319">
        <v>10905.946199999998</v>
      </c>
      <c r="I516" s="319">
        <v>39011.420539999999</v>
      </c>
      <c r="J516" s="319">
        <v>13797.338169999999</v>
      </c>
      <c r="K516" s="319">
        <v>52808.758710000002</v>
      </c>
      <c r="L516" s="319">
        <v>19665.67942</v>
      </c>
      <c r="M516" s="319">
        <v>6013.9441699999998</v>
      </c>
      <c r="N516" s="319">
        <v>25679.623589999999</v>
      </c>
      <c r="O516" s="319">
        <v>89394.328500000003</v>
      </c>
      <c r="P516" s="319">
        <v>107244.28212</v>
      </c>
      <c r="Q516" s="319">
        <v>984.99370999999996</v>
      </c>
      <c r="R516" s="320">
        <v>108229.27583</v>
      </c>
      <c r="S516" s="7"/>
      <c r="T516" s="7"/>
      <c r="U516" s="7"/>
      <c r="V516" s="7"/>
      <c r="W516" s="7"/>
      <c r="X516" s="7"/>
      <c r="Y516" s="7"/>
      <c r="Z516" s="7"/>
      <c r="AA516" s="7"/>
      <c r="AB516" s="7"/>
    </row>
    <row r="517" spans="1:28" s="295" customFormat="1">
      <c r="A517" s="321"/>
      <c r="B517" s="321"/>
      <c r="C517" s="321"/>
      <c r="D517" s="316" t="s">
        <v>256</v>
      </c>
      <c r="E517" s="317">
        <v>289</v>
      </c>
      <c r="F517" s="318">
        <v>2786.18903</v>
      </c>
      <c r="G517" s="319">
        <v>1090.10248</v>
      </c>
      <c r="H517" s="319">
        <v>3876.2915099999996</v>
      </c>
      <c r="I517" s="319">
        <v>27296.255989999998</v>
      </c>
      <c r="J517" s="319">
        <v>7552.8846199999998</v>
      </c>
      <c r="K517" s="319">
        <v>34849.140610000002</v>
      </c>
      <c r="L517" s="319">
        <v>16375.33375</v>
      </c>
      <c r="M517" s="319">
        <v>6635.7107000000005</v>
      </c>
      <c r="N517" s="319">
        <v>23011.044449999998</v>
      </c>
      <c r="O517" s="319">
        <v>61736.476569999999</v>
      </c>
      <c r="P517" s="319">
        <v>91125.611080000002</v>
      </c>
      <c r="Q517" s="319">
        <v>349.16046</v>
      </c>
      <c r="R517" s="320">
        <v>91474.771540000002</v>
      </c>
      <c r="S517" s="7"/>
      <c r="T517" s="7"/>
      <c r="U517" s="7"/>
      <c r="V517" s="7"/>
      <c r="W517" s="7"/>
      <c r="X517" s="7"/>
      <c r="Y517" s="7"/>
      <c r="Z517" s="7"/>
      <c r="AA517" s="7"/>
      <c r="AB517" s="7"/>
    </row>
    <row r="518" spans="1:28" s="295" customFormat="1">
      <c r="A518" s="321"/>
      <c r="B518" s="321"/>
      <c r="C518" s="321"/>
      <c r="D518" s="316" t="s">
        <v>79</v>
      </c>
      <c r="E518" s="317">
        <v>232</v>
      </c>
      <c r="F518" s="318">
        <v>9428.6758599999994</v>
      </c>
      <c r="G518" s="319">
        <v>5763.8124400000006</v>
      </c>
      <c r="H518" s="319">
        <v>15192.488300000001</v>
      </c>
      <c r="I518" s="319">
        <v>63037.323210000002</v>
      </c>
      <c r="J518" s="319">
        <v>24666.498059999998</v>
      </c>
      <c r="K518" s="319">
        <v>87703.82127</v>
      </c>
      <c r="L518" s="319">
        <v>42043.141640000002</v>
      </c>
      <c r="M518" s="319">
        <v>17178.535479999999</v>
      </c>
      <c r="N518" s="319">
        <v>59221.67712</v>
      </c>
      <c r="O518" s="319">
        <v>162117.98668999999</v>
      </c>
      <c r="P518" s="319">
        <v>90163.114509999999</v>
      </c>
      <c r="Q518" s="319">
        <v>4767.8198700000003</v>
      </c>
      <c r="R518" s="320">
        <v>94930.934379999992</v>
      </c>
      <c r="S518" s="7"/>
      <c r="T518" s="7"/>
      <c r="U518" s="7"/>
      <c r="V518" s="7"/>
      <c r="W518" s="7"/>
      <c r="X518" s="7"/>
      <c r="Y518" s="7"/>
      <c r="Z518" s="7"/>
      <c r="AA518" s="7"/>
      <c r="AB518" s="7"/>
    </row>
    <row r="519" spans="1:28" s="295" customFormat="1">
      <c r="A519" s="321"/>
      <c r="B519" s="321"/>
      <c r="C519" s="321"/>
      <c r="D519" s="321"/>
      <c r="E519" s="322">
        <v>392</v>
      </c>
      <c r="F519" s="323">
        <v>579.85228000000006</v>
      </c>
      <c r="G519" s="324">
        <v>264.96309000000002</v>
      </c>
      <c r="H519" s="324">
        <v>844.81537000000003</v>
      </c>
      <c r="I519" s="324">
        <v>43298.53198</v>
      </c>
      <c r="J519" s="324">
        <v>18601.26727</v>
      </c>
      <c r="K519" s="324">
        <v>61899.799249999996</v>
      </c>
      <c r="L519" s="324">
        <v>33103.2399</v>
      </c>
      <c r="M519" s="324">
        <v>18704.65006</v>
      </c>
      <c r="N519" s="324">
        <v>51807.88996</v>
      </c>
      <c r="O519" s="324">
        <v>114552.50457999999</v>
      </c>
      <c r="P519" s="324">
        <v>61111.022299999997</v>
      </c>
      <c r="Q519" s="324">
        <v>646.20182999999997</v>
      </c>
      <c r="R519" s="325">
        <v>61757.224130000002</v>
      </c>
      <c r="S519" s="7"/>
      <c r="T519" s="7"/>
      <c r="U519" s="7"/>
      <c r="V519" s="7"/>
      <c r="W519" s="7"/>
      <c r="X519" s="7"/>
      <c r="Y519" s="7"/>
      <c r="Z519" s="7"/>
      <c r="AA519" s="7"/>
      <c r="AB519" s="7"/>
    </row>
    <row r="520" spans="1:28" s="295" customFormat="1">
      <c r="A520" s="321"/>
      <c r="B520" s="321"/>
      <c r="C520" s="321"/>
      <c r="D520" s="316" t="s">
        <v>55</v>
      </c>
      <c r="E520" s="317">
        <v>20</v>
      </c>
      <c r="F520" s="318">
        <v>12969.9784</v>
      </c>
      <c r="G520" s="319">
        <v>7186.9773099999993</v>
      </c>
      <c r="H520" s="319">
        <v>20156.955710000002</v>
      </c>
      <c r="I520" s="319">
        <v>35035.788220000002</v>
      </c>
      <c r="J520" s="319">
        <v>22411.409469999999</v>
      </c>
      <c r="K520" s="319">
        <v>57447.197690000001</v>
      </c>
      <c r="L520" s="319">
        <v>26439.595170000001</v>
      </c>
      <c r="M520" s="319">
        <v>10959.0103</v>
      </c>
      <c r="N520" s="319">
        <v>37398.605470000002</v>
      </c>
      <c r="O520" s="319">
        <v>115002.75887000001</v>
      </c>
      <c r="P520" s="319">
        <v>118166.23634</v>
      </c>
      <c r="Q520" s="319">
        <v>4424.8054900000006</v>
      </c>
      <c r="R520" s="320">
        <v>122591.04183</v>
      </c>
      <c r="S520" s="7"/>
      <c r="T520" s="7"/>
      <c r="U520" s="7"/>
      <c r="V520" s="7"/>
      <c r="W520" s="7"/>
      <c r="X520" s="7"/>
      <c r="Y520" s="7"/>
      <c r="Z520" s="7"/>
      <c r="AA520" s="7"/>
      <c r="AB520" s="7"/>
    </row>
    <row r="521" spans="1:28" s="295" customFormat="1">
      <c r="A521" s="321"/>
      <c r="B521" s="321"/>
      <c r="C521" s="321"/>
      <c r="D521" s="316" t="s">
        <v>257</v>
      </c>
      <c r="E521" s="317">
        <v>166</v>
      </c>
      <c r="F521" s="318">
        <v>18839.911530000001</v>
      </c>
      <c r="G521" s="319">
        <v>7727.5753399999994</v>
      </c>
      <c r="H521" s="319">
        <v>26567.486870000001</v>
      </c>
      <c r="I521" s="319">
        <v>49740.272899999996</v>
      </c>
      <c r="J521" s="319">
        <v>30638.239389999999</v>
      </c>
      <c r="K521" s="319">
        <v>80378.512290000013</v>
      </c>
      <c r="L521" s="319">
        <v>32517.718079999999</v>
      </c>
      <c r="M521" s="319">
        <v>27945.43691</v>
      </c>
      <c r="N521" s="319">
        <v>60463.154990000003</v>
      </c>
      <c r="O521" s="319">
        <v>167409.15415000002</v>
      </c>
      <c r="P521" s="319">
        <v>50391.029799999997</v>
      </c>
      <c r="Q521" s="319">
        <v>6312.9934400000002</v>
      </c>
      <c r="R521" s="320">
        <v>56704.023240000002</v>
      </c>
    </row>
    <row r="522" spans="1:28" s="295" customFormat="1">
      <c r="A522" s="321"/>
      <c r="B522" s="321"/>
      <c r="C522" s="321"/>
      <c r="D522" s="316" t="s">
        <v>56</v>
      </c>
      <c r="E522" s="317">
        <v>22</v>
      </c>
      <c r="F522" s="318">
        <v>16194.90274</v>
      </c>
      <c r="G522" s="319">
        <v>6844.6976399999994</v>
      </c>
      <c r="H522" s="319">
        <v>23039.60038</v>
      </c>
      <c r="I522" s="319">
        <v>28920.76874</v>
      </c>
      <c r="J522" s="319">
        <v>9084.3201499999996</v>
      </c>
      <c r="K522" s="319">
        <v>38005.088889999999</v>
      </c>
      <c r="L522" s="319">
        <v>14293.76296</v>
      </c>
      <c r="M522" s="319">
        <v>6991.2875000000004</v>
      </c>
      <c r="N522" s="319">
        <v>21285.050460000002</v>
      </c>
      <c r="O522" s="319">
        <v>82329.739730000001</v>
      </c>
      <c r="P522" s="319">
        <v>70483.891189999995</v>
      </c>
      <c r="Q522" s="319">
        <v>9540.0480399999997</v>
      </c>
      <c r="R522" s="320">
        <v>80023.939230000004</v>
      </c>
    </row>
    <row r="523" spans="1:28" s="295" customFormat="1">
      <c r="A523" s="321"/>
      <c r="B523" s="321"/>
      <c r="C523" s="321"/>
      <c r="D523" s="321"/>
      <c r="E523" s="322">
        <v>245</v>
      </c>
      <c r="F523" s="323">
        <v>2330.1158799999998</v>
      </c>
      <c r="G523" s="324">
        <v>1261.6591299999998</v>
      </c>
      <c r="H523" s="324">
        <v>3591.7750099999998</v>
      </c>
      <c r="I523" s="324">
        <v>40555.730609999999</v>
      </c>
      <c r="J523" s="324">
        <v>19856.639950000001</v>
      </c>
      <c r="K523" s="324">
        <v>60412.370560000003</v>
      </c>
      <c r="L523" s="324">
        <v>27161.248820000001</v>
      </c>
      <c r="M523" s="324">
        <v>17867.410230000001</v>
      </c>
      <c r="N523" s="324">
        <v>45028.659049999995</v>
      </c>
      <c r="O523" s="324">
        <v>109032.80462000001</v>
      </c>
      <c r="P523" s="324">
        <v>54955.062810000003</v>
      </c>
      <c r="Q523" s="324">
        <v>2047.7071699999999</v>
      </c>
      <c r="R523" s="325">
        <v>57002.769979999997</v>
      </c>
    </row>
    <row r="524" spans="1:28" s="295" customFormat="1">
      <c r="A524" s="321"/>
      <c r="B524" s="321"/>
      <c r="C524" s="321"/>
      <c r="D524" s="321"/>
      <c r="E524" s="322">
        <v>262</v>
      </c>
      <c r="F524" s="323">
        <v>163.37266</v>
      </c>
      <c r="G524" s="324">
        <v>129.36897999999999</v>
      </c>
      <c r="H524" s="324">
        <v>292.74164000000002</v>
      </c>
      <c r="I524" s="324">
        <v>11573.578529999999</v>
      </c>
      <c r="J524" s="324">
        <v>18597.755010000001</v>
      </c>
      <c r="K524" s="324">
        <v>30171.33354</v>
      </c>
      <c r="L524" s="324">
        <v>4788.4626600000001</v>
      </c>
      <c r="M524" s="324">
        <v>13860.33459</v>
      </c>
      <c r="N524" s="324">
        <v>18648.79725</v>
      </c>
      <c r="O524" s="324">
        <v>49112.872430000003</v>
      </c>
      <c r="P524" s="324">
        <v>10590.858539999999</v>
      </c>
      <c r="Q524" s="324">
        <v>76.483410000000006</v>
      </c>
      <c r="R524" s="325">
        <v>10667.34195</v>
      </c>
    </row>
    <row r="525" spans="1:28" s="295" customFormat="1">
      <c r="A525" s="321"/>
      <c r="B525" s="321"/>
      <c r="C525" s="321"/>
      <c r="D525" s="316" t="s">
        <v>258</v>
      </c>
      <c r="E525" s="317">
        <v>40</v>
      </c>
      <c r="F525" s="318">
        <v>14587.41044</v>
      </c>
      <c r="G525" s="319">
        <v>2519.87655</v>
      </c>
      <c r="H525" s="319">
        <v>17107.286989999997</v>
      </c>
      <c r="I525" s="319">
        <v>40362.73012</v>
      </c>
      <c r="J525" s="319">
        <v>12053.609869999998</v>
      </c>
      <c r="K525" s="319">
        <v>52416.33999</v>
      </c>
      <c r="L525" s="319">
        <v>22256.034420000004</v>
      </c>
      <c r="M525" s="319">
        <v>10535.75093</v>
      </c>
      <c r="N525" s="319">
        <v>32791.785349999998</v>
      </c>
      <c r="O525" s="319">
        <v>102315.41232999999</v>
      </c>
      <c r="P525" s="319">
        <v>81163.879790000006</v>
      </c>
      <c r="Q525" s="319">
        <v>1711.0063</v>
      </c>
      <c r="R525" s="320">
        <v>82874.88609</v>
      </c>
    </row>
    <row r="526" spans="1:28" s="295" customFormat="1">
      <c r="A526" s="321"/>
      <c r="B526" s="321"/>
      <c r="C526" s="321"/>
      <c r="D526" s="316" t="s">
        <v>54</v>
      </c>
      <c r="E526" s="317">
        <v>46</v>
      </c>
      <c r="F526" s="318">
        <v>2773.02007</v>
      </c>
      <c r="G526" s="319">
        <v>954.61073999999996</v>
      </c>
      <c r="H526" s="319">
        <v>3727.6308100000001</v>
      </c>
      <c r="I526" s="319">
        <v>26698.03253</v>
      </c>
      <c r="J526" s="319">
        <v>30430.15943</v>
      </c>
      <c r="K526" s="319">
        <v>57128.191960000004</v>
      </c>
      <c r="L526" s="319">
        <v>16949.568059999998</v>
      </c>
      <c r="M526" s="319">
        <v>23062.484479999999</v>
      </c>
      <c r="N526" s="319">
        <v>40012.052539999997</v>
      </c>
      <c r="O526" s="319">
        <v>100867.87531</v>
      </c>
      <c r="P526" s="319">
        <v>32672.353920000001</v>
      </c>
      <c r="Q526" s="319">
        <v>761.36077999999998</v>
      </c>
      <c r="R526" s="320">
        <v>33433.714699999997</v>
      </c>
    </row>
    <row r="527" spans="1:28" s="295" customFormat="1">
      <c r="A527" s="321"/>
      <c r="B527" s="321"/>
      <c r="C527" s="321"/>
      <c r="D527" s="316" t="s">
        <v>259</v>
      </c>
      <c r="E527" s="317">
        <v>285</v>
      </c>
      <c r="F527" s="318">
        <v>4455.0053799999996</v>
      </c>
      <c r="G527" s="319">
        <v>1319.9737</v>
      </c>
      <c r="H527" s="319">
        <v>5774.9790800000001</v>
      </c>
      <c r="I527" s="319">
        <v>28028.192950000001</v>
      </c>
      <c r="J527" s="319">
        <v>17437.886340000001</v>
      </c>
      <c r="K527" s="319">
        <v>45466.079290000001</v>
      </c>
      <c r="L527" s="319">
        <v>20980.828920000004</v>
      </c>
      <c r="M527" s="319">
        <v>20369.724559999999</v>
      </c>
      <c r="N527" s="319">
        <v>41350.553479999995</v>
      </c>
      <c r="O527" s="319">
        <v>92591.611850000001</v>
      </c>
      <c r="P527" s="319">
        <v>51969.093919999999</v>
      </c>
      <c r="Q527" s="319">
        <v>5838.1501100000005</v>
      </c>
      <c r="R527" s="320">
        <v>57807.244030000002</v>
      </c>
    </row>
    <row r="528" spans="1:28" s="295" customFormat="1">
      <c r="A528" s="321"/>
      <c r="B528" s="321"/>
      <c r="C528" s="321"/>
      <c r="D528" s="316" t="s">
        <v>72</v>
      </c>
      <c r="E528" s="317">
        <v>54</v>
      </c>
      <c r="F528" s="318">
        <v>18098.211420000003</v>
      </c>
      <c r="G528" s="319">
        <v>6104.8437400000003</v>
      </c>
      <c r="H528" s="319">
        <v>24203.05516</v>
      </c>
      <c r="I528" s="319">
        <v>25515.680190000003</v>
      </c>
      <c r="J528" s="319">
        <v>14087.779869999998</v>
      </c>
      <c r="K528" s="319">
        <v>39603.460060000005</v>
      </c>
      <c r="L528" s="319">
        <v>14169.335289999999</v>
      </c>
      <c r="M528" s="319">
        <v>6380.8117899999997</v>
      </c>
      <c r="N528" s="319">
        <v>20550.147079999999</v>
      </c>
      <c r="O528" s="319">
        <v>84356.662299999996</v>
      </c>
      <c r="P528" s="319">
        <v>51697.342750000003</v>
      </c>
      <c r="Q528" s="319">
        <v>7090.3056100000003</v>
      </c>
      <c r="R528" s="320">
        <v>58787.648359999999</v>
      </c>
    </row>
    <row r="529" spans="1:18" s="295" customFormat="1">
      <c r="A529" s="321"/>
      <c r="B529" s="316" t="s">
        <v>17</v>
      </c>
      <c r="C529" s="316" t="s">
        <v>262</v>
      </c>
      <c r="D529" s="316" t="s">
        <v>263</v>
      </c>
      <c r="E529" s="317">
        <v>106</v>
      </c>
      <c r="F529" s="318">
        <v>48149.128680000002</v>
      </c>
      <c r="G529" s="319">
        <v>55902.230510000001</v>
      </c>
      <c r="H529" s="319">
        <v>104051.35919</v>
      </c>
      <c r="I529" s="319">
        <v>44898.940840000003</v>
      </c>
      <c r="J529" s="319">
        <v>8372.8053499999987</v>
      </c>
      <c r="K529" s="319">
        <v>53271.746189999998</v>
      </c>
      <c r="L529" s="319">
        <v>19302.530149999999</v>
      </c>
      <c r="M529" s="319">
        <v>7079.0809200000003</v>
      </c>
      <c r="N529" s="319">
        <v>26381.611069999999</v>
      </c>
      <c r="O529" s="319">
        <v>183704.71644999998</v>
      </c>
      <c r="P529" s="319">
        <v>276306.20400000003</v>
      </c>
      <c r="Q529" s="319">
        <v>633.69643999999994</v>
      </c>
      <c r="R529" s="320">
        <v>276939.90044</v>
      </c>
    </row>
    <row r="530" spans="1:18" s="295" customFormat="1">
      <c r="A530" s="321"/>
      <c r="B530" s="316" t="s">
        <v>18</v>
      </c>
      <c r="C530" s="316" t="s">
        <v>265</v>
      </c>
      <c r="D530" s="316" t="s">
        <v>265</v>
      </c>
      <c r="E530" s="317">
        <v>363</v>
      </c>
      <c r="F530" s="318">
        <v>4438.40553</v>
      </c>
      <c r="G530" s="319">
        <v>1740.23596</v>
      </c>
      <c r="H530" s="319">
        <v>6178.64149</v>
      </c>
      <c r="I530" s="319">
        <v>28323.37284</v>
      </c>
      <c r="J530" s="319">
        <v>7023.5936300000003</v>
      </c>
      <c r="K530" s="319">
        <v>35346.966469999999</v>
      </c>
      <c r="L530" s="319">
        <v>3878.90506</v>
      </c>
      <c r="M530" s="319">
        <v>7472.9900599999992</v>
      </c>
      <c r="N530" s="319">
        <v>11351.895119999999</v>
      </c>
      <c r="O530" s="319">
        <v>52877.503079999995</v>
      </c>
      <c r="P530" s="319">
        <v>71226.505319999997</v>
      </c>
      <c r="Q530" s="319">
        <v>0</v>
      </c>
      <c r="R530" s="320">
        <v>71226.505319999997</v>
      </c>
    </row>
    <row r="531" spans="1:18" s="295" customFormat="1">
      <c r="A531" s="321"/>
      <c r="B531" s="316" t="s">
        <v>19</v>
      </c>
      <c r="C531" s="316" t="s">
        <v>266</v>
      </c>
      <c r="D531" s="316" t="s">
        <v>266</v>
      </c>
      <c r="E531" s="317">
        <v>101</v>
      </c>
      <c r="F531" s="318">
        <v>27269.8544</v>
      </c>
      <c r="G531" s="319">
        <v>6339.4047899999996</v>
      </c>
      <c r="H531" s="319">
        <v>33609.259189999997</v>
      </c>
      <c r="I531" s="319">
        <v>30909.930530000001</v>
      </c>
      <c r="J531" s="319">
        <v>7142.3898200000003</v>
      </c>
      <c r="K531" s="319">
        <v>38052.320350000002</v>
      </c>
      <c r="L531" s="319">
        <v>30224.5965</v>
      </c>
      <c r="M531" s="319">
        <v>7601.0535499999996</v>
      </c>
      <c r="N531" s="319">
        <v>37825.650049999997</v>
      </c>
      <c r="O531" s="319">
        <v>109487.22959</v>
      </c>
      <c r="P531" s="319">
        <v>37738.999400000001</v>
      </c>
      <c r="Q531" s="319">
        <v>1477.7946999999999</v>
      </c>
      <c r="R531" s="320">
        <v>39216.794099999999</v>
      </c>
    </row>
    <row r="532" spans="1:18" s="295" customFormat="1">
      <c r="A532" s="321"/>
      <c r="B532" s="321"/>
      <c r="C532" s="316" t="s">
        <v>268</v>
      </c>
      <c r="D532" s="316" t="s">
        <v>19</v>
      </c>
      <c r="E532" s="317">
        <v>352</v>
      </c>
      <c r="F532" s="318">
        <v>19367.313030000001</v>
      </c>
      <c r="G532" s="319">
        <v>1000.1017900000001</v>
      </c>
      <c r="H532" s="319">
        <v>20367.414820000002</v>
      </c>
      <c r="I532" s="319">
        <v>24783.715079999998</v>
      </c>
      <c r="J532" s="319">
        <v>4183.3870299999999</v>
      </c>
      <c r="K532" s="319">
        <v>28967.10211</v>
      </c>
      <c r="L532" s="319">
        <v>6267.3340900000003</v>
      </c>
      <c r="M532" s="319">
        <v>4043.9164500000002</v>
      </c>
      <c r="N532" s="319">
        <v>10311.250539999999</v>
      </c>
      <c r="O532" s="319">
        <v>59645.767469999999</v>
      </c>
      <c r="P532" s="319">
        <v>60446.03703</v>
      </c>
      <c r="Q532" s="319">
        <v>188.13844</v>
      </c>
      <c r="R532" s="320">
        <v>60634.175470000002</v>
      </c>
    </row>
    <row r="533" spans="1:18" s="295" customFormat="1">
      <c r="A533" s="321"/>
      <c r="B533" s="316" t="s">
        <v>20</v>
      </c>
      <c r="C533" s="316" t="s">
        <v>20</v>
      </c>
      <c r="D533" s="316" t="s">
        <v>271</v>
      </c>
      <c r="E533" s="317">
        <v>355</v>
      </c>
      <c r="F533" s="318">
        <v>5043.1283200000007</v>
      </c>
      <c r="G533" s="319">
        <v>348.21664000000004</v>
      </c>
      <c r="H533" s="319">
        <v>5391.3449600000004</v>
      </c>
      <c r="I533" s="319">
        <v>18689.264010000003</v>
      </c>
      <c r="J533" s="319">
        <v>2522.51487</v>
      </c>
      <c r="K533" s="319">
        <v>21211.778879999998</v>
      </c>
      <c r="L533" s="319">
        <v>10051.23401</v>
      </c>
      <c r="M533" s="319">
        <v>1523.6288</v>
      </c>
      <c r="N533" s="319">
        <v>11574.862810000001</v>
      </c>
      <c r="O533" s="319">
        <v>38177.986649999999</v>
      </c>
      <c r="P533" s="319">
        <v>47173.27362</v>
      </c>
      <c r="Q533" s="319">
        <v>0</v>
      </c>
      <c r="R533" s="320">
        <v>47173.27362</v>
      </c>
    </row>
    <row r="534" spans="1:18" s="295" customFormat="1">
      <c r="A534" s="321"/>
      <c r="B534" s="316" t="s">
        <v>21</v>
      </c>
      <c r="C534" s="316" t="s">
        <v>274</v>
      </c>
      <c r="D534" s="316" t="s">
        <v>274</v>
      </c>
      <c r="E534" s="317">
        <v>142</v>
      </c>
      <c r="F534" s="318">
        <v>4539.5504800000008</v>
      </c>
      <c r="G534" s="319">
        <v>21958.193940000001</v>
      </c>
      <c r="H534" s="319">
        <v>26497.744420000003</v>
      </c>
      <c r="I534" s="319">
        <v>9353.9718300000004</v>
      </c>
      <c r="J534" s="319">
        <v>2521.66932</v>
      </c>
      <c r="K534" s="319">
        <v>11875.641149999999</v>
      </c>
      <c r="L534" s="319">
        <v>3404.6156000000001</v>
      </c>
      <c r="M534" s="319">
        <v>890.24842000000001</v>
      </c>
      <c r="N534" s="319">
        <v>4294.86402</v>
      </c>
      <c r="O534" s="319">
        <v>42668.249590000007</v>
      </c>
      <c r="P534" s="319">
        <v>35721.783499999998</v>
      </c>
      <c r="Q534" s="319">
        <v>15717.597390000001</v>
      </c>
      <c r="R534" s="320">
        <v>51439.38089</v>
      </c>
    </row>
    <row r="535" spans="1:18" s="295" customFormat="1">
      <c r="A535" s="321"/>
      <c r="B535" s="321"/>
      <c r="C535" s="316" t="s">
        <v>21</v>
      </c>
      <c r="D535" s="316" t="s">
        <v>275</v>
      </c>
      <c r="E535" s="317">
        <v>317</v>
      </c>
      <c r="F535" s="318">
        <v>841.3415500000001</v>
      </c>
      <c r="G535" s="319">
        <v>1908.20748</v>
      </c>
      <c r="H535" s="319">
        <v>2749.5490299999997</v>
      </c>
      <c r="I535" s="319">
        <v>21046.714479999999</v>
      </c>
      <c r="J535" s="319">
        <v>10037.692650000001</v>
      </c>
      <c r="K535" s="319">
        <v>31084.40713</v>
      </c>
      <c r="L535" s="319">
        <v>8621.4607500000002</v>
      </c>
      <c r="M535" s="319">
        <v>5823.8500899999999</v>
      </c>
      <c r="N535" s="319">
        <v>14445.31084</v>
      </c>
      <c r="O535" s="319">
        <v>48279.267</v>
      </c>
      <c r="P535" s="319">
        <v>67120.553189999991</v>
      </c>
      <c r="Q535" s="319">
        <v>2200.8810199999998</v>
      </c>
      <c r="R535" s="320">
        <v>69321.434209999992</v>
      </c>
    </row>
    <row r="536" spans="1:18" s="295" customFormat="1">
      <c r="A536" s="321"/>
      <c r="B536" s="321"/>
      <c r="C536" s="321"/>
      <c r="D536" s="316" t="s">
        <v>21</v>
      </c>
      <c r="E536" s="317">
        <v>95</v>
      </c>
      <c r="F536" s="318">
        <v>32386.068159999999</v>
      </c>
      <c r="G536" s="319">
        <v>127586.81565999999</v>
      </c>
      <c r="H536" s="319">
        <v>159972.88381999999</v>
      </c>
      <c r="I536" s="319">
        <v>78129.835699999996</v>
      </c>
      <c r="J536" s="319">
        <v>32546.342840000001</v>
      </c>
      <c r="K536" s="319">
        <v>110676.17854000001</v>
      </c>
      <c r="L536" s="319">
        <v>18594.233920000002</v>
      </c>
      <c r="M536" s="319">
        <v>15415.81472</v>
      </c>
      <c r="N536" s="319">
        <v>34010.048640000001</v>
      </c>
      <c r="O536" s="319">
        <v>304659.11099999998</v>
      </c>
      <c r="P536" s="319">
        <v>478120.79611</v>
      </c>
      <c r="Q536" s="319">
        <v>161302.52288999999</v>
      </c>
      <c r="R536" s="320">
        <v>639423.31900000002</v>
      </c>
    </row>
    <row r="537" spans="1:18" s="295" customFormat="1">
      <c r="A537" s="321"/>
      <c r="B537" s="321"/>
      <c r="C537" s="321"/>
      <c r="D537" s="321"/>
      <c r="E537" s="322">
        <v>320</v>
      </c>
      <c r="F537" s="323">
        <v>2901.7527</v>
      </c>
      <c r="G537" s="324">
        <v>2615.5125899999998</v>
      </c>
      <c r="H537" s="324">
        <v>5517.2652900000003</v>
      </c>
      <c r="I537" s="324">
        <v>15136.237220000001</v>
      </c>
      <c r="J537" s="324">
        <v>3374.02333</v>
      </c>
      <c r="K537" s="324">
        <v>18510.260549999999</v>
      </c>
      <c r="L537" s="324">
        <v>4278.3157000000001</v>
      </c>
      <c r="M537" s="324">
        <v>3438.6570999999999</v>
      </c>
      <c r="N537" s="324">
        <v>7716.9727999999996</v>
      </c>
      <c r="O537" s="324">
        <v>31744.498640000002</v>
      </c>
      <c r="P537" s="324">
        <v>68213.532800000001</v>
      </c>
      <c r="Q537" s="324">
        <v>1121.6561999999999</v>
      </c>
      <c r="R537" s="325">
        <v>69335.188999999998</v>
      </c>
    </row>
    <row r="538" spans="1:18" s="295" customFormat="1">
      <c r="A538" s="321"/>
      <c r="B538" s="321"/>
      <c r="C538" s="316" t="s">
        <v>278</v>
      </c>
      <c r="D538" s="316" t="s">
        <v>278</v>
      </c>
      <c r="E538" s="317">
        <v>247</v>
      </c>
      <c r="F538" s="318">
        <v>4734.7673700000005</v>
      </c>
      <c r="G538" s="319">
        <v>3427.1553399999998</v>
      </c>
      <c r="H538" s="319">
        <v>8161.9227099999998</v>
      </c>
      <c r="I538" s="319">
        <v>15699.75253</v>
      </c>
      <c r="J538" s="319">
        <v>2264.05618</v>
      </c>
      <c r="K538" s="319">
        <v>17963.808710000001</v>
      </c>
      <c r="L538" s="319">
        <v>5246.1934900000006</v>
      </c>
      <c r="M538" s="319">
        <v>2148.45804</v>
      </c>
      <c r="N538" s="319">
        <v>7394.6515300000001</v>
      </c>
      <c r="O538" s="319">
        <v>33520.382949999999</v>
      </c>
      <c r="P538" s="319">
        <v>107881.56443000001</v>
      </c>
      <c r="Q538" s="319">
        <v>1345.5233500000002</v>
      </c>
      <c r="R538" s="320">
        <v>109227.08778</v>
      </c>
    </row>
    <row r="539" spans="1:18" s="295" customFormat="1">
      <c r="A539" s="321"/>
      <c r="B539" s="321"/>
      <c r="C539" s="316" t="s">
        <v>279</v>
      </c>
      <c r="D539" s="316" t="s">
        <v>280</v>
      </c>
      <c r="E539" s="317">
        <v>99</v>
      </c>
      <c r="F539" s="318">
        <v>6658.0748200000007</v>
      </c>
      <c r="G539" s="319">
        <v>17068.910339999999</v>
      </c>
      <c r="H539" s="319">
        <v>23726.98516</v>
      </c>
      <c r="I539" s="319">
        <v>22008.01758</v>
      </c>
      <c r="J539" s="319">
        <v>9170.2444700000015</v>
      </c>
      <c r="K539" s="319">
        <v>31178.262050000001</v>
      </c>
      <c r="L539" s="319">
        <v>15578.42439</v>
      </c>
      <c r="M539" s="319">
        <v>4266.7743099999998</v>
      </c>
      <c r="N539" s="319">
        <v>19845.198700000001</v>
      </c>
      <c r="O539" s="319">
        <v>74750.445909999995</v>
      </c>
      <c r="P539" s="319">
        <v>42028.827709999998</v>
      </c>
      <c r="Q539" s="319">
        <v>3260.6299599999998</v>
      </c>
      <c r="R539" s="320">
        <v>45289.457670000003</v>
      </c>
    </row>
    <row r="540" spans="1:18" s="295" customFormat="1">
      <c r="A540" s="321"/>
      <c r="B540" s="316" t="s">
        <v>22</v>
      </c>
      <c r="C540" s="316" t="s">
        <v>22</v>
      </c>
      <c r="D540" s="316" t="s">
        <v>22</v>
      </c>
      <c r="E540" s="317">
        <v>223</v>
      </c>
      <c r="F540" s="318">
        <v>16180.775529999999</v>
      </c>
      <c r="G540" s="319">
        <v>4132.3250399999997</v>
      </c>
      <c r="H540" s="319">
        <v>20313.100569999999</v>
      </c>
      <c r="I540" s="319">
        <v>31963.688309999998</v>
      </c>
      <c r="J540" s="319">
        <v>10859.60988</v>
      </c>
      <c r="K540" s="319">
        <v>42823.298189999994</v>
      </c>
      <c r="L540" s="319">
        <v>15984.52015</v>
      </c>
      <c r="M540" s="319">
        <v>7853.43289</v>
      </c>
      <c r="N540" s="319">
        <v>23837.95304</v>
      </c>
      <c r="O540" s="319">
        <v>86974.351800000004</v>
      </c>
      <c r="P540" s="319">
        <v>101620.12754999999</v>
      </c>
      <c r="Q540" s="319">
        <v>85.932609999999997</v>
      </c>
      <c r="R540" s="320">
        <v>101706.06015999999</v>
      </c>
    </row>
    <row r="541" spans="1:18" s="295" customFormat="1">
      <c r="A541" s="321"/>
      <c r="B541" s="321"/>
      <c r="C541" s="316" t="s">
        <v>281</v>
      </c>
      <c r="D541" s="316" t="s">
        <v>282</v>
      </c>
      <c r="E541" s="317">
        <v>141</v>
      </c>
      <c r="F541" s="318">
        <v>47181.467629999999</v>
      </c>
      <c r="G541" s="319">
        <v>9034.5627399999994</v>
      </c>
      <c r="H541" s="319">
        <v>56216.03037</v>
      </c>
      <c r="I541" s="319">
        <v>43380.142799999994</v>
      </c>
      <c r="J541" s="319">
        <v>15230.717419999999</v>
      </c>
      <c r="K541" s="319">
        <v>58610.860220000002</v>
      </c>
      <c r="L541" s="319">
        <v>17584.892190000002</v>
      </c>
      <c r="M541" s="319">
        <v>6248.1933600000002</v>
      </c>
      <c r="N541" s="319">
        <v>23833.08555</v>
      </c>
      <c r="O541" s="319">
        <v>138659.97613999998</v>
      </c>
      <c r="P541" s="319">
        <v>123661.08781</v>
      </c>
      <c r="Q541" s="319">
        <v>594.99162000000001</v>
      </c>
      <c r="R541" s="320">
        <v>124256.07943000001</v>
      </c>
    </row>
    <row r="542" spans="1:18" s="295" customFormat="1">
      <c r="A542" s="321"/>
      <c r="B542" s="316" t="s">
        <v>283</v>
      </c>
      <c r="C542" s="316" t="s">
        <v>286</v>
      </c>
      <c r="D542" s="316" t="s">
        <v>286</v>
      </c>
      <c r="E542" s="317">
        <v>296</v>
      </c>
      <c r="F542" s="318">
        <v>37482.15451</v>
      </c>
      <c r="G542" s="319">
        <v>15.10228</v>
      </c>
      <c r="H542" s="319">
        <v>37497.256789999999</v>
      </c>
      <c r="I542" s="319">
        <v>18818.854019999999</v>
      </c>
      <c r="J542" s="319">
        <v>2691.7597299999998</v>
      </c>
      <c r="K542" s="319">
        <v>21510.61375</v>
      </c>
      <c r="L542" s="319">
        <v>11407.984109999999</v>
      </c>
      <c r="M542" s="319">
        <v>1138.2976699999999</v>
      </c>
      <c r="N542" s="319">
        <v>12546.281779999999</v>
      </c>
      <c r="O542" s="319">
        <v>71554.152319999994</v>
      </c>
      <c r="P542" s="319">
        <v>137789.50252000001</v>
      </c>
      <c r="Q542" s="319">
        <v>150.01926999999998</v>
      </c>
      <c r="R542" s="320">
        <v>137939.52179</v>
      </c>
    </row>
    <row r="543" spans="1:18" s="295" customFormat="1">
      <c r="A543" s="321"/>
      <c r="B543" s="321"/>
      <c r="C543" s="316" t="s">
        <v>283</v>
      </c>
      <c r="D543" s="316" t="s">
        <v>289</v>
      </c>
      <c r="E543" s="317">
        <v>243</v>
      </c>
      <c r="F543" s="318">
        <v>33749.614289999998</v>
      </c>
      <c r="G543" s="319">
        <v>12373.949929999999</v>
      </c>
      <c r="H543" s="319">
        <v>46123.56422</v>
      </c>
      <c r="I543" s="319">
        <v>27059.89503</v>
      </c>
      <c r="J543" s="319">
        <v>7327.5708800000002</v>
      </c>
      <c r="K543" s="319">
        <v>34387.465909999999</v>
      </c>
      <c r="L543" s="319">
        <v>7397.0091500000008</v>
      </c>
      <c r="M543" s="319">
        <v>5087.6364299999996</v>
      </c>
      <c r="N543" s="319">
        <v>12484.64558</v>
      </c>
      <c r="O543" s="319">
        <v>92995.675709999996</v>
      </c>
      <c r="P543" s="319">
        <v>205452.79384999999</v>
      </c>
      <c r="Q543" s="319">
        <v>2491.3496</v>
      </c>
      <c r="R543" s="320">
        <v>207944.14344999997</v>
      </c>
    </row>
    <row r="544" spans="1:18" s="295" customFormat="1">
      <c r="A544" s="321"/>
      <c r="B544" s="316" t="s">
        <v>24</v>
      </c>
      <c r="C544" s="316" t="s">
        <v>24</v>
      </c>
      <c r="D544" s="316" t="s">
        <v>24</v>
      </c>
      <c r="E544" s="317">
        <v>97</v>
      </c>
      <c r="F544" s="318">
        <v>79809.161599999992</v>
      </c>
      <c r="G544" s="319">
        <v>59444.372929999998</v>
      </c>
      <c r="H544" s="319">
        <v>139253.53453</v>
      </c>
      <c r="I544" s="319">
        <v>70354.705620000008</v>
      </c>
      <c r="J544" s="319">
        <v>35160.378219999999</v>
      </c>
      <c r="K544" s="319">
        <v>105515.08384000001</v>
      </c>
      <c r="L544" s="319">
        <v>39832.688580000002</v>
      </c>
      <c r="M544" s="319">
        <v>16556.166649999999</v>
      </c>
      <c r="N544" s="319">
        <v>56388.855229999994</v>
      </c>
      <c r="O544" s="319">
        <v>301157.47360000003</v>
      </c>
      <c r="P544" s="319">
        <v>234589.13538999998</v>
      </c>
      <c r="Q544" s="319">
        <v>6358.6555199999993</v>
      </c>
      <c r="R544" s="320">
        <v>240947.79091000001</v>
      </c>
    </row>
    <row r="545" spans="1:18" s="295" customFormat="1">
      <c r="A545" s="321"/>
      <c r="B545" s="321"/>
      <c r="C545" s="321"/>
      <c r="D545" s="321"/>
      <c r="E545" s="322">
        <v>306</v>
      </c>
      <c r="F545" s="323">
        <v>2066.79144</v>
      </c>
      <c r="G545" s="324">
        <v>1188.2492400000001</v>
      </c>
      <c r="H545" s="324">
        <v>3255.0406800000001</v>
      </c>
      <c r="I545" s="324">
        <v>27029.843290000001</v>
      </c>
      <c r="J545" s="324">
        <v>15257.722460000001</v>
      </c>
      <c r="K545" s="324">
        <v>42287.565750000002</v>
      </c>
      <c r="L545" s="324">
        <v>9130.5221400000009</v>
      </c>
      <c r="M545" s="324">
        <v>5326.23326</v>
      </c>
      <c r="N545" s="324">
        <v>14456.7554</v>
      </c>
      <c r="O545" s="324">
        <v>59999.361830000002</v>
      </c>
      <c r="P545" s="324">
        <v>64509.997049999998</v>
      </c>
      <c r="Q545" s="324">
        <v>4551.5626400000001</v>
      </c>
      <c r="R545" s="325">
        <v>69061.559689999995</v>
      </c>
    </row>
    <row r="546" spans="1:18" s="295" customFormat="1">
      <c r="A546" s="321"/>
      <c r="B546" s="316" t="s">
        <v>25</v>
      </c>
      <c r="C546" s="316" t="s">
        <v>25</v>
      </c>
      <c r="D546" s="316" t="s">
        <v>25</v>
      </c>
      <c r="E546" s="317">
        <v>290</v>
      </c>
      <c r="F546" s="318">
        <v>441.88357000000002</v>
      </c>
      <c r="G546" s="319">
        <v>4149.23398</v>
      </c>
      <c r="H546" s="319">
        <v>4591.1175499999999</v>
      </c>
      <c r="I546" s="319">
        <v>14802.40681</v>
      </c>
      <c r="J546" s="319">
        <v>1979.91967</v>
      </c>
      <c r="K546" s="319">
        <v>16782.32648</v>
      </c>
      <c r="L546" s="319">
        <v>4245.6423600000007</v>
      </c>
      <c r="M546" s="319">
        <v>4149.0542999999998</v>
      </c>
      <c r="N546" s="319">
        <v>8394.6966599999996</v>
      </c>
      <c r="O546" s="319">
        <v>29768.14069</v>
      </c>
      <c r="P546" s="319">
        <v>118586.76226</v>
      </c>
      <c r="Q546" s="319">
        <v>454.77154999999999</v>
      </c>
      <c r="R546" s="320">
        <v>119041.53381000001</v>
      </c>
    </row>
    <row r="547" spans="1:18" s="295" customFormat="1">
      <c r="A547" s="321"/>
      <c r="B547" s="316" t="s">
        <v>26</v>
      </c>
      <c r="C547" s="316" t="s">
        <v>292</v>
      </c>
      <c r="D547" s="316" t="s">
        <v>294</v>
      </c>
      <c r="E547" s="317">
        <v>240</v>
      </c>
      <c r="F547" s="318">
        <v>42178.660200000006</v>
      </c>
      <c r="G547" s="319">
        <v>3638.4468500000003</v>
      </c>
      <c r="H547" s="319">
        <v>45817.107049999999</v>
      </c>
      <c r="I547" s="319">
        <v>26850.97392</v>
      </c>
      <c r="J547" s="319">
        <v>4934.3898600000002</v>
      </c>
      <c r="K547" s="319">
        <v>31785.36378</v>
      </c>
      <c r="L547" s="319">
        <v>7244.78053</v>
      </c>
      <c r="M547" s="319">
        <v>2118.1358999999998</v>
      </c>
      <c r="N547" s="319">
        <v>9362.9164299999993</v>
      </c>
      <c r="O547" s="319">
        <v>86965.387260000003</v>
      </c>
      <c r="P547" s="319">
        <v>197555.07689</v>
      </c>
      <c r="Q547" s="319">
        <v>3221.7422799999999</v>
      </c>
      <c r="R547" s="320">
        <v>200776.81916999997</v>
      </c>
    </row>
    <row r="548" spans="1:18" s="295" customFormat="1">
      <c r="A548" s="316" t="s">
        <v>300</v>
      </c>
      <c r="B548" s="316" t="s">
        <v>16</v>
      </c>
      <c r="C548" s="316" t="s">
        <v>16</v>
      </c>
      <c r="D548" s="316" t="s">
        <v>65</v>
      </c>
      <c r="E548" s="317">
        <v>1</v>
      </c>
      <c r="F548" s="318">
        <v>3699588.75024</v>
      </c>
      <c r="G548" s="319">
        <v>2428693.24352</v>
      </c>
      <c r="H548" s="319">
        <v>6128281.99376</v>
      </c>
      <c r="I548" s="319">
        <v>34442.077590000001</v>
      </c>
      <c r="J548" s="319">
        <v>27896.338620000002</v>
      </c>
      <c r="K548" s="319">
        <v>62338.416210000003</v>
      </c>
      <c r="L548" s="319">
        <v>53368.228889999999</v>
      </c>
      <c r="M548" s="319">
        <v>9263.5581000000002</v>
      </c>
      <c r="N548" s="319">
        <v>62631.786990000001</v>
      </c>
      <c r="O548" s="319">
        <v>6253252.1969600003</v>
      </c>
      <c r="P548" s="319">
        <v>698746.95665999991</v>
      </c>
      <c r="Q548" s="319">
        <v>399177.91224000003</v>
      </c>
      <c r="R548" s="320">
        <v>1097924.8689000001</v>
      </c>
    </row>
    <row r="549" spans="1:18" s="295" customFormat="1">
      <c r="A549" s="316" t="s">
        <v>301</v>
      </c>
      <c r="B549" s="316" t="s">
        <v>3</v>
      </c>
      <c r="C549" s="316" t="s">
        <v>179</v>
      </c>
      <c r="D549" s="316" t="s">
        <v>179</v>
      </c>
      <c r="E549" s="317">
        <v>16</v>
      </c>
      <c r="F549" s="318">
        <v>19932.7291</v>
      </c>
      <c r="G549" s="319">
        <v>8558.5633000000016</v>
      </c>
      <c r="H549" s="319">
        <v>28491.292399999998</v>
      </c>
      <c r="I549" s="319">
        <v>51700.431909999999</v>
      </c>
      <c r="J549" s="319">
        <v>11451.688830000001</v>
      </c>
      <c r="K549" s="319">
        <v>63152.120739999998</v>
      </c>
      <c r="L549" s="319">
        <v>42186.241560000002</v>
      </c>
      <c r="M549" s="319">
        <v>5948.9712499999996</v>
      </c>
      <c r="N549" s="319">
        <v>48135.212810000005</v>
      </c>
      <c r="O549" s="319">
        <v>139778.62594999999</v>
      </c>
      <c r="P549" s="319">
        <v>210704.38971000002</v>
      </c>
      <c r="Q549" s="319">
        <v>1624.1438999999998</v>
      </c>
      <c r="R549" s="320">
        <v>212328.53361000001</v>
      </c>
    </row>
    <row r="550" spans="1:18" s="295" customFormat="1">
      <c r="A550" s="321"/>
      <c r="B550" s="321"/>
      <c r="C550" s="316" t="s">
        <v>182</v>
      </c>
      <c r="D550" s="316" t="s">
        <v>183</v>
      </c>
      <c r="E550" s="317">
        <v>20</v>
      </c>
      <c r="F550" s="318">
        <v>19829.123760000002</v>
      </c>
      <c r="G550" s="319">
        <v>6252.3558800000001</v>
      </c>
      <c r="H550" s="319">
        <v>26081.479640000001</v>
      </c>
      <c r="I550" s="319">
        <v>68428.63639</v>
      </c>
      <c r="J550" s="319">
        <v>23686.284789999998</v>
      </c>
      <c r="K550" s="319">
        <v>92114.921180000005</v>
      </c>
      <c r="L550" s="319">
        <v>68208.714849999989</v>
      </c>
      <c r="M550" s="319">
        <v>26604.95534</v>
      </c>
      <c r="N550" s="319">
        <v>94813.670190000004</v>
      </c>
      <c r="O550" s="319">
        <v>213010.07100999999</v>
      </c>
      <c r="P550" s="319">
        <v>252183.23947999999</v>
      </c>
      <c r="Q550" s="319">
        <v>2912.5508100000002</v>
      </c>
      <c r="R550" s="320">
        <v>255095.79029</v>
      </c>
    </row>
    <row r="551" spans="1:18" s="295" customFormat="1">
      <c r="A551" s="321"/>
      <c r="B551" s="316" t="s">
        <v>184</v>
      </c>
      <c r="C551" s="316" t="s">
        <v>185</v>
      </c>
      <c r="D551" s="316" t="s">
        <v>185</v>
      </c>
      <c r="E551" s="317">
        <v>436</v>
      </c>
      <c r="F551" s="318">
        <v>10599.66014</v>
      </c>
      <c r="G551" s="319">
        <v>39019.504919999999</v>
      </c>
      <c r="H551" s="319">
        <v>49619.165059999999</v>
      </c>
      <c r="I551" s="319">
        <v>55749.660299999996</v>
      </c>
      <c r="J551" s="319">
        <v>6924.7983199999999</v>
      </c>
      <c r="K551" s="319">
        <v>62674.458619999998</v>
      </c>
      <c r="L551" s="319">
        <v>18795.15004</v>
      </c>
      <c r="M551" s="319">
        <v>2051.44263</v>
      </c>
      <c r="N551" s="319">
        <v>20846.592670000002</v>
      </c>
      <c r="O551" s="319">
        <v>133140.21635</v>
      </c>
      <c r="P551" s="319">
        <v>75930.162329999992</v>
      </c>
      <c r="Q551" s="319">
        <v>296.20478000000003</v>
      </c>
      <c r="R551" s="320">
        <v>76226.367110000007</v>
      </c>
    </row>
    <row r="552" spans="1:18" s="295" customFormat="1">
      <c r="A552" s="321"/>
      <c r="B552" s="321"/>
      <c r="C552" s="316" t="s">
        <v>302</v>
      </c>
      <c r="D552" s="316" t="s">
        <v>303</v>
      </c>
      <c r="E552" s="317">
        <v>460</v>
      </c>
      <c r="F552" s="318">
        <v>18323.37948</v>
      </c>
      <c r="G552" s="319">
        <v>46008.669809999999</v>
      </c>
      <c r="H552" s="319">
        <v>64332.049290000003</v>
      </c>
      <c r="I552" s="319">
        <v>63968.979049999994</v>
      </c>
      <c r="J552" s="319">
        <v>4722.9629299999997</v>
      </c>
      <c r="K552" s="319">
        <v>68691.941980000003</v>
      </c>
      <c r="L552" s="319">
        <v>89790.739560000002</v>
      </c>
      <c r="M552" s="319">
        <v>854.78607999999997</v>
      </c>
      <c r="N552" s="319">
        <v>90645.525640000007</v>
      </c>
      <c r="O552" s="319">
        <v>223669.51691000001</v>
      </c>
      <c r="P552" s="319">
        <v>6750.5483800000002</v>
      </c>
      <c r="Q552" s="319">
        <v>1517.38832</v>
      </c>
      <c r="R552" s="320">
        <v>8267.9367000000002</v>
      </c>
    </row>
    <row r="553" spans="1:18" s="295" customFormat="1">
      <c r="A553" s="321"/>
      <c r="B553" s="316" t="s">
        <v>5</v>
      </c>
      <c r="C553" s="316" t="s">
        <v>5</v>
      </c>
      <c r="D553" s="316" t="s">
        <v>5</v>
      </c>
      <c r="E553" s="317">
        <v>86</v>
      </c>
      <c r="F553" s="318">
        <v>183209.84965000002</v>
      </c>
      <c r="G553" s="319">
        <v>66930.831999999995</v>
      </c>
      <c r="H553" s="319">
        <v>250140.68165000001</v>
      </c>
      <c r="I553" s="319">
        <v>190396.39903</v>
      </c>
      <c r="J553" s="319">
        <v>100264.53251</v>
      </c>
      <c r="K553" s="319">
        <v>290660.93154000002</v>
      </c>
      <c r="L553" s="319">
        <v>98984.336230000001</v>
      </c>
      <c r="M553" s="319">
        <v>51033.705529999999</v>
      </c>
      <c r="N553" s="319">
        <v>150018.04175999999</v>
      </c>
      <c r="O553" s="319">
        <v>690819.65495</v>
      </c>
      <c r="P553" s="319">
        <v>632230.40528999991</v>
      </c>
      <c r="Q553" s="319">
        <v>28727.956979999999</v>
      </c>
      <c r="R553" s="320">
        <v>660958.36226999993</v>
      </c>
    </row>
    <row r="554" spans="1:18" s="295" customFormat="1">
      <c r="A554" s="321"/>
      <c r="B554" s="321"/>
      <c r="C554" s="321"/>
      <c r="D554" s="316" t="s">
        <v>187</v>
      </c>
      <c r="E554" s="317">
        <v>261</v>
      </c>
      <c r="F554" s="318">
        <v>2490.3929399999997</v>
      </c>
      <c r="G554" s="319">
        <v>3318.28161</v>
      </c>
      <c r="H554" s="319">
        <v>5808.6745499999997</v>
      </c>
      <c r="I554" s="319">
        <v>60748.520259999998</v>
      </c>
      <c r="J554" s="319">
        <v>40478.063529999999</v>
      </c>
      <c r="K554" s="319">
        <v>101226.58379</v>
      </c>
      <c r="L554" s="319">
        <v>38092.424829999996</v>
      </c>
      <c r="M554" s="319">
        <v>23793.527819999999</v>
      </c>
      <c r="N554" s="319">
        <v>61885.952649999999</v>
      </c>
      <c r="O554" s="319">
        <v>168921.21099000002</v>
      </c>
      <c r="P554" s="319">
        <v>157929.97113999998</v>
      </c>
      <c r="Q554" s="319">
        <v>17254.399249999999</v>
      </c>
      <c r="R554" s="320">
        <v>175184.37039</v>
      </c>
    </row>
    <row r="555" spans="1:18" s="295" customFormat="1">
      <c r="A555" s="321"/>
      <c r="B555" s="321"/>
      <c r="C555" s="321"/>
      <c r="D555" s="316" t="s">
        <v>189</v>
      </c>
      <c r="E555" s="317">
        <v>434</v>
      </c>
      <c r="F555" s="318">
        <v>1090.9051299999999</v>
      </c>
      <c r="G555" s="319">
        <v>635.08652000000006</v>
      </c>
      <c r="H555" s="319">
        <v>1725.9916499999999</v>
      </c>
      <c r="I555" s="319">
        <v>43192.456380000003</v>
      </c>
      <c r="J555" s="319">
        <v>12746.86925</v>
      </c>
      <c r="K555" s="319">
        <v>55939.325629999999</v>
      </c>
      <c r="L555" s="319">
        <v>16398.97507</v>
      </c>
      <c r="M555" s="319">
        <v>11211.84648</v>
      </c>
      <c r="N555" s="319">
        <v>27610.821550000001</v>
      </c>
      <c r="O555" s="319">
        <v>85276.138829999996</v>
      </c>
      <c r="P555" s="319">
        <v>32897.240519999999</v>
      </c>
      <c r="Q555" s="319">
        <v>550.90804000000003</v>
      </c>
      <c r="R555" s="320">
        <v>33448.148560000001</v>
      </c>
    </row>
    <row r="556" spans="1:18" s="295" customFormat="1">
      <c r="A556" s="321"/>
      <c r="B556" s="321"/>
      <c r="C556" s="321"/>
      <c r="D556" s="316" t="s">
        <v>190</v>
      </c>
      <c r="E556" s="317">
        <v>492</v>
      </c>
      <c r="F556" s="318">
        <v>1939.02367</v>
      </c>
      <c r="G556" s="319">
        <v>588.93254999999999</v>
      </c>
      <c r="H556" s="319">
        <v>2527.95622</v>
      </c>
      <c r="I556" s="319">
        <v>62550.748490000005</v>
      </c>
      <c r="J556" s="319">
        <v>25061.721730000001</v>
      </c>
      <c r="K556" s="319">
        <v>87612.470220000003</v>
      </c>
      <c r="L556" s="319">
        <v>35959.187319999997</v>
      </c>
      <c r="M556" s="319">
        <v>26850.864879999997</v>
      </c>
      <c r="N556" s="319">
        <v>62810.052200000006</v>
      </c>
      <c r="O556" s="319">
        <v>152950.47863999999</v>
      </c>
      <c r="P556" s="319">
        <v>82510.829989999998</v>
      </c>
      <c r="Q556" s="319">
        <v>2607.9025799999999</v>
      </c>
      <c r="R556" s="320">
        <v>85118.732569999993</v>
      </c>
    </row>
    <row r="557" spans="1:18" s="295" customFormat="1">
      <c r="A557" s="321"/>
      <c r="B557" s="321"/>
      <c r="C557" s="321"/>
      <c r="D557" s="316" t="s">
        <v>193</v>
      </c>
      <c r="E557" s="317">
        <v>520</v>
      </c>
      <c r="F557" s="318">
        <v>333957.71075999999</v>
      </c>
      <c r="G557" s="319">
        <v>4206.0300599999991</v>
      </c>
      <c r="H557" s="319">
        <v>338163.74082000001</v>
      </c>
      <c r="I557" s="319">
        <v>41759.258520000003</v>
      </c>
      <c r="J557" s="319">
        <v>21403.439670000003</v>
      </c>
      <c r="K557" s="319">
        <v>63162.698189999996</v>
      </c>
      <c r="L557" s="319">
        <v>34505.061860000002</v>
      </c>
      <c r="M557" s="319">
        <v>24132.597579999998</v>
      </c>
      <c r="N557" s="319">
        <v>58637.659439999996</v>
      </c>
      <c r="O557" s="319">
        <v>459964.09844999999</v>
      </c>
      <c r="P557" s="319">
        <v>148843.1072</v>
      </c>
      <c r="Q557" s="319">
        <v>4472.3596699999998</v>
      </c>
      <c r="R557" s="320">
        <v>153315.46687</v>
      </c>
    </row>
    <row r="558" spans="1:18" s="295" customFormat="1">
      <c r="A558" s="321"/>
      <c r="B558" s="321"/>
      <c r="C558" s="316" t="s">
        <v>195</v>
      </c>
      <c r="D558" s="316" t="s">
        <v>195</v>
      </c>
      <c r="E558" s="317">
        <v>446</v>
      </c>
      <c r="F558" s="318">
        <v>4678.0038399999994</v>
      </c>
      <c r="G558" s="319">
        <v>2055.3233500000001</v>
      </c>
      <c r="H558" s="319">
        <v>6733.32719</v>
      </c>
      <c r="I558" s="319">
        <v>11977.188480000001</v>
      </c>
      <c r="J558" s="319">
        <v>5367.9175599999999</v>
      </c>
      <c r="K558" s="319">
        <v>17345.106039999999</v>
      </c>
      <c r="L558" s="319">
        <v>6249.1935999999996</v>
      </c>
      <c r="M558" s="319">
        <v>2479.8585099999996</v>
      </c>
      <c r="N558" s="319">
        <v>8729.0521099999987</v>
      </c>
      <c r="O558" s="319">
        <v>32807.485339999999</v>
      </c>
      <c r="P558" s="319">
        <v>23576.33322</v>
      </c>
      <c r="Q558" s="319">
        <v>230.04222000000001</v>
      </c>
      <c r="R558" s="320">
        <v>23806.37544</v>
      </c>
    </row>
    <row r="559" spans="1:18" s="295" customFormat="1">
      <c r="A559" s="321"/>
      <c r="B559" s="316" t="s">
        <v>6</v>
      </c>
      <c r="C559" s="316" t="s">
        <v>200</v>
      </c>
      <c r="D559" s="316" t="s">
        <v>6</v>
      </c>
      <c r="E559" s="317">
        <v>50</v>
      </c>
      <c r="F559" s="318">
        <v>71084.639230000001</v>
      </c>
      <c r="G559" s="319">
        <v>4013.9171299999998</v>
      </c>
      <c r="H559" s="319">
        <v>75098.556360000002</v>
      </c>
      <c r="I559" s="319">
        <v>138994.73344000001</v>
      </c>
      <c r="J559" s="319">
        <v>12434.793310000001</v>
      </c>
      <c r="K559" s="319">
        <v>151429.52674999999</v>
      </c>
      <c r="L559" s="319">
        <v>58279.817560000003</v>
      </c>
      <c r="M559" s="319">
        <v>11788.898050000002</v>
      </c>
      <c r="N559" s="319">
        <v>70068.715609999999</v>
      </c>
      <c r="O559" s="319">
        <v>296596.79872000002</v>
      </c>
      <c r="P559" s="319">
        <v>197609.51757</v>
      </c>
      <c r="Q559" s="319">
        <v>20227.860539999998</v>
      </c>
      <c r="R559" s="320">
        <v>217837.37811000002</v>
      </c>
    </row>
    <row r="560" spans="1:18" s="295" customFormat="1">
      <c r="A560" s="321"/>
      <c r="B560" s="316" t="s">
        <v>7</v>
      </c>
      <c r="C560" s="316" t="s">
        <v>7</v>
      </c>
      <c r="D560" s="316" t="s">
        <v>7</v>
      </c>
      <c r="E560" s="317">
        <v>3</v>
      </c>
      <c r="F560" s="318">
        <v>23442.574989999997</v>
      </c>
      <c r="G560" s="319">
        <v>9834.223179999999</v>
      </c>
      <c r="H560" s="319">
        <v>33276.798170000002</v>
      </c>
      <c r="I560" s="319">
        <v>104571.93187999999</v>
      </c>
      <c r="J560" s="319">
        <v>11366.841910000001</v>
      </c>
      <c r="K560" s="319">
        <v>115938.77379000001</v>
      </c>
      <c r="L560" s="319">
        <v>43652.0982</v>
      </c>
      <c r="M560" s="319">
        <v>8041.0528199999999</v>
      </c>
      <c r="N560" s="319">
        <v>51693.151020000005</v>
      </c>
      <c r="O560" s="319">
        <v>200908.72297999999</v>
      </c>
      <c r="P560" s="319">
        <v>266339.89126</v>
      </c>
      <c r="Q560" s="319">
        <v>1798.00017</v>
      </c>
      <c r="R560" s="320">
        <v>268137.89143000002</v>
      </c>
    </row>
    <row r="561" spans="1:18" s="295" customFormat="1">
      <c r="A561" s="321"/>
      <c r="B561" s="321"/>
      <c r="C561" s="316" t="s">
        <v>202</v>
      </c>
      <c r="D561" s="316" t="s">
        <v>202</v>
      </c>
      <c r="E561" s="317">
        <v>527</v>
      </c>
      <c r="F561" s="318">
        <v>26575.8904</v>
      </c>
      <c r="G561" s="319">
        <v>4718.5631299999995</v>
      </c>
      <c r="H561" s="319">
        <v>31294.453530000003</v>
      </c>
      <c r="I561" s="319">
        <v>27181.856329999999</v>
      </c>
      <c r="J561" s="319">
        <v>1962.9898899999998</v>
      </c>
      <c r="K561" s="319">
        <v>29144.846219999999</v>
      </c>
      <c r="L561" s="319">
        <v>10778.077579999999</v>
      </c>
      <c r="M561" s="319">
        <v>1222.84881</v>
      </c>
      <c r="N561" s="319">
        <v>12000.926390000001</v>
      </c>
      <c r="O561" s="319">
        <v>72440.226139999999</v>
      </c>
      <c r="P561" s="319">
        <v>287602.10845999996</v>
      </c>
      <c r="Q561" s="319">
        <v>266.14695</v>
      </c>
      <c r="R561" s="320">
        <v>287868.25541000004</v>
      </c>
    </row>
    <row r="562" spans="1:18" s="295" customFormat="1">
      <c r="A562" s="321"/>
      <c r="B562" s="316" t="s">
        <v>8</v>
      </c>
      <c r="C562" s="316" t="s">
        <v>203</v>
      </c>
      <c r="D562" s="316" t="s">
        <v>92</v>
      </c>
      <c r="E562" s="317">
        <v>442</v>
      </c>
      <c r="F562" s="318">
        <v>7934.0010199999997</v>
      </c>
      <c r="G562" s="319">
        <v>1823.0580600000001</v>
      </c>
      <c r="H562" s="319">
        <v>9757.0590800000009</v>
      </c>
      <c r="I562" s="319">
        <v>35005.553220000002</v>
      </c>
      <c r="J562" s="319">
        <v>22026.602030000002</v>
      </c>
      <c r="K562" s="319">
        <v>57032.155250000003</v>
      </c>
      <c r="L562" s="319">
        <v>39891.07778</v>
      </c>
      <c r="M562" s="319">
        <v>20042.285190000002</v>
      </c>
      <c r="N562" s="319">
        <v>59933.362970000002</v>
      </c>
      <c r="O562" s="319">
        <v>126722.57729999999</v>
      </c>
      <c r="P562" s="319">
        <v>113751.23969</v>
      </c>
      <c r="Q562" s="319">
        <v>28553.51353</v>
      </c>
      <c r="R562" s="320">
        <v>142304.75322000001</v>
      </c>
    </row>
    <row r="563" spans="1:18" s="295" customFormat="1">
      <c r="A563" s="321"/>
      <c r="B563" s="321"/>
      <c r="C563" s="321"/>
      <c r="D563" s="316" t="s">
        <v>8</v>
      </c>
      <c r="E563" s="317">
        <v>340</v>
      </c>
      <c r="F563" s="318">
        <v>2067.02387</v>
      </c>
      <c r="G563" s="319">
        <v>3998.0668300000002</v>
      </c>
      <c r="H563" s="319">
        <v>6065.0906999999997</v>
      </c>
      <c r="I563" s="319">
        <v>38387.032869999995</v>
      </c>
      <c r="J563" s="319">
        <v>21724.1538</v>
      </c>
      <c r="K563" s="319">
        <v>60111.186670000003</v>
      </c>
      <c r="L563" s="319">
        <v>39204.064119999995</v>
      </c>
      <c r="M563" s="319">
        <v>15328.51434</v>
      </c>
      <c r="N563" s="319">
        <v>54532.578460000004</v>
      </c>
      <c r="O563" s="319">
        <v>120708.85583</v>
      </c>
      <c r="P563" s="319">
        <v>31254.102300000002</v>
      </c>
      <c r="Q563" s="319">
        <v>2237.3975</v>
      </c>
      <c r="R563" s="320">
        <v>33491.499799999998</v>
      </c>
    </row>
    <row r="564" spans="1:18" s="295" customFormat="1">
      <c r="A564" s="321"/>
      <c r="B564" s="321"/>
      <c r="C564" s="321"/>
      <c r="D564" s="321"/>
      <c r="E564" s="322">
        <v>441</v>
      </c>
      <c r="F564" s="323">
        <v>2464.2993300000003</v>
      </c>
      <c r="G564" s="324">
        <v>306.62392</v>
      </c>
      <c r="H564" s="324">
        <v>2770.9232499999998</v>
      </c>
      <c r="I564" s="324">
        <v>47962.522840000005</v>
      </c>
      <c r="J564" s="324">
        <v>20998.505730000001</v>
      </c>
      <c r="K564" s="324">
        <v>68961.028569999995</v>
      </c>
      <c r="L564" s="324">
        <v>29908.771840000001</v>
      </c>
      <c r="M564" s="324">
        <v>15032.42022</v>
      </c>
      <c r="N564" s="324">
        <v>44941.192060000001</v>
      </c>
      <c r="O564" s="324">
        <v>116673.14387999999</v>
      </c>
      <c r="P564" s="324">
        <v>40044.65552</v>
      </c>
      <c r="Q564" s="324">
        <v>1718.35258</v>
      </c>
      <c r="R564" s="325">
        <v>41763.008099999999</v>
      </c>
    </row>
    <row r="565" spans="1:18" s="295" customFormat="1">
      <c r="A565" s="321"/>
      <c r="B565" s="321"/>
      <c r="C565" s="321"/>
      <c r="D565" s="321"/>
      <c r="E565" s="322">
        <v>310</v>
      </c>
      <c r="F565" s="323">
        <v>92.302909999999997</v>
      </c>
      <c r="G565" s="324">
        <v>-1.0000000000000001E-5</v>
      </c>
      <c r="H565" s="324">
        <v>92.302899999999994</v>
      </c>
      <c r="I565" s="324">
        <v>10509.33835</v>
      </c>
      <c r="J565" s="324">
        <v>6847.4522100000004</v>
      </c>
      <c r="K565" s="324">
        <v>17356.790559999998</v>
      </c>
      <c r="L565" s="324">
        <v>8089.1649500000003</v>
      </c>
      <c r="M565" s="324">
        <v>2557.7515199999998</v>
      </c>
      <c r="N565" s="324">
        <v>10646.91647</v>
      </c>
      <c r="O565" s="324">
        <v>28096.00993</v>
      </c>
      <c r="P565" s="324">
        <v>29113.016199999998</v>
      </c>
      <c r="Q565" s="324">
        <v>645.18783999999994</v>
      </c>
      <c r="R565" s="325">
        <v>29758.204040000001</v>
      </c>
    </row>
    <row r="566" spans="1:18" s="295" customFormat="1">
      <c r="A566" s="321"/>
      <c r="B566" s="321"/>
      <c r="C566" s="321"/>
      <c r="D566" s="321"/>
      <c r="E566" s="322">
        <v>327</v>
      </c>
      <c r="F566" s="323">
        <v>0.42499999999999999</v>
      </c>
      <c r="G566" s="324">
        <v>0</v>
      </c>
      <c r="H566" s="324">
        <v>0.42499999999999999</v>
      </c>
      <c r="I566" s="324">
        <v>1726.5689399999999</v>
      </c>
      <c r="J566" s="324">
        <v>3055.9697500000002</v>
      </c>
      <c r="K566" s="324">
        <v>4782.5386900000003</v>
      </c>
      <c r="L566" s="324">
        <v>4317.9708600000004</v>
      </c>
      <c r="M566" s="324">
        <v>2229.91392</v>
      </c>
      <c r="N566" s="324">
        <v>6547.8847800000003</v>
      </c>
      <c r="O566" s="324">
        <v>11330.848470000001</v>
      </c>
      <c r="P566" s="324">
        <v>7111.1229000000003</v>
      </c>
      <c r="Q566" s="324">
        <v>557.92138999999997</v>
      </c>
      <c r="R566" s="325">
        <v>7669.0442899999998</v>
      </c>
    </row>
    <row r="567" spans="1:18" s="295" customFormat="1">
      <c r="A567" s="321"/>
      <c r="B567" s="321"/>
      <c r="C567" s="321"/>
      <c r="D567" s="316" t="s">
        <v>96</v>
      </c>
      <c r="E567" s="317">
        <v>389</v>
      </c>
      <c r="F567" s="318">
        <v>2802.0611600000002</v>
      </c>
      <c r="G567" s="319">
        <v>8.2687500000000007</v>
      </c>
      <c r="H567" s="319">
        <v>2810.3299099999999</v>
      </c>
      <c r="I567" s="319">
        <v>27941.738690000002</v>
      </c>
      <c r="J567" s="319">
        <v>10525.796380000002</v>
      </c>
      <c r="K567" s="319">
        <v>38467.535069999998</v>
      </c>
      <c r="L567" s="319">
        <v>24172.83352</v>
      </c>
      <c r="M567" s="319">
        <v>8061.9299499999997</v>
      </c>
      <c r="N567" s="319">
        <v>32234.763469999998</v>
      </c>
      <c r="O567" s="319">
        <v>73512.628450000004</v>
      </c>
      <c r="P567" s="319">
        <v>13407.86672</v>
      </c>
      <c r="Q567" s="319">
        <v>455.16519</v>
      </c>
      <c r="R567" s="320">
        <v>13863.03191</v>
      </c>
    </row>
    <row r="568" spans="1:18" s="295" customFormat="1">
      <c r="A568" s="321"/>
      <c r="B568" s="316" t="s">
        <v>9</v>
      </c>
      <c r="C568" s="316" t="s">
        <v>9</v>
      </c>
      <c r="D568" s="316" t="s">
        <v>9</v>
      </c>
      <c r="E568" s="317">
        <v>82</v>
      </c>
      <c r="F568" s="318">
        <v>108458.12231000001</v>
      </c>
      <c r="G568" s="319">
        <v>54288.100789999997</v>
      </c>
      <c r="H568" s="319">
        <v>162746.2231</v>
      </c>
      <c r="I568" s="319">
        <v>189342.80238000001</v>
      </c>
      <c r="J568" s="319">
        <v>133445.03096999999</v>
      </c>
      <c r="K568" s="319">
        <v>322787.83335000003</v>
      </c>
      <c r="L568" s="319">
        <v>82406.872659999994</v>
      </c>
      <c r="M568" s="319">
        <v>41030.260840000003</v>
      </c>
      <c r="N568" s="319">
        <v>123437.1335</v>
      </c>
      <c r="O568" s="319">
        <v>608971.18995000003</v>
      </c>
      <c r="P568" s="319">
        <v>319846.33035</v>
      </c>
      <c r="Q568" s="319">
        <v>10690.872539999998</v>
      </c>
      <c r="R568" s="320">
        <v>330537.20288999996</v>
      </c>
    </row>
    <row r="569" spans="1:18" s="295" customFormat="1">
      <c r="A569" s="321"/>
      <c r="B569" s="321"/>
      <c r="C569" s="321"/>
      <c r="D569" s="316" t="s">
        <v>299</v>
      </c>
      <c r="E569" s="317">
        <v>525</v>
      </c>
      <c r="F569" s="318">
        <v>5011.74683</v>
      </c>
      <c r="G569" s="319">
        <v>1189.3221100000001</v>
      </c>
      <c r="H569" s="319">
        <v>6201.0689400000001</v>
      </c>
      <c r="I569" s="319">
        <v>29426.006329999997</v>
      </c>
      <c r="J569" s="319">
        <v>11227.94715</v>
      </c>
      <c r="K569" s="319">
        <v>40653.953479999996</v>
      </c>
      <c r="L569" s="319">
        <v>19039.634129999999</v>
      </c>
      <c r="M569" s="319">
        <v>5878.8060599999999</v>
      </c>
      <c r="N569" s="319">
        <v>24918.440190000001</v>
      </c>
      <c r="O569" s="319">
        <v>71773.462610000002</v>
      </c>
      <c r="P569" s="319">
        <v>24396.39516</v>
      </c>
      <c r="Q569" s="319">
        <v>947.72318000000007</v>
      </c>
      <c r="R569" s="320">
        <v>25344.118340000001</v>
      </c>
    </row>
    <row r="570" spans="1:18" s="295" customFormat="1">
      <c r="A570" s="321"/>
      <c r="B570" s="316" t="s">
        <v>213</v>
      </c>
      <c r="C570" s="316" t="s">
        <v>213</v>
      </c>
      <c r="D570" s="316" t="s">
        <v>213</v>
      </c>
      <c r="E570" s="317">
        <v>521</v>
      </c>
      <c r="F570" s="318">
        <v>17105.50289</v>
      </c>
      <c r="G570" s="319">
        <v>10693.14608</v>
      </c>
      <c r="H570" s="319">
        <v>27798.648969999998</v>
      </c>
      <c r="I570" s="319">
        <v>33833.650549999998</v>
      </c>
      <c r="J570" s="319">
        <v>5833.08374</v>
      </c>
      <c r="K570" s="319">
        <v>39666.73429</v>
      </c>
      <c r="L570" s="319">
        <v>23393.21644</v>
      </c>
      <c r="M570" s="319">
        <v>6931.0434400000004</v>
      </c>
      <c r="N570" s="319">
        <v>30324.259879999998</v>
      </c>
      <c r="O570" s="319">
        <v>97789.64314</v>
      </c>
      <c r="P570" s="319">
        <v>187669.85402999999</v>
      </c>
      <c r="Q570" s="319">
        <v>491.04427000000004</v>
      </c>
      <c r="R570" s="320">
        <v>188160.8983</v>
      </c>
    </row>
    <row r="571" spans="1:18" s="295" customFormat="1">
      <c r="A571" s="321"/>
      <c r="B571" s="316" t="s">
        <v>12</v>
      </c>
      <c r="C571" s="316" t="s">
        <v>216</v>
      </c>
      <c r="D571" s="316" t="s">
        <v>217</v>
      </c>
      <c r="E571" s="317">
        <v>54</v>
      </c>
      <c r="F571" s="318">
        <v>25458.616610000001</v>
      </c>
      <c r="G571" s="319">
        <v>6087.9878099999996</v>
      </c>
      <c r="H571" s="319">
        <v>31546.604420000003</v>
      </c>
      <c r="I571" s="319">
        <v>24876.87845</v>
      </c>
      <c r="J571" s="319">
        <v>7637.9406500000005</v>
      </c>
      <c r="K571" s="319">
        <v>32514.819100000001</v>
      </c>
      <c r="L571" s="319">
        <v>23923.794260000002</v>
      </c>
      <c r="M571" s="319">
        <v>7828.6228000000001</v>
      </c>
      <c r="N571" s="319">
        <v>31752.41706</v>
      </c>
      <c r="O571" s="319">
        <v>95813.840580000004</v>
      </c>
      <c r="P571" s="319">
        <v>124748.57790999999</v>
      </c>
      <c r="Q571" s="319">
        <v>97728.963279999996</v>
      </c>
      <c r="R571" s="320">
        <v>222477.54118999999</v>
      </c>
    </row>
    <row r="572" spans="1:18" s="295" customFormat="1">
      <c r="A572" s="321"/>
      <c r="B572" s="321"/>
      <c r="C572" s="316" t="s">
        <v>12</v>
      </c>
      <c r="D572" s="316" t="s">
        <v>12</v>
      </c>
      <c r="E572" s="317">
        <v>53</v>
      </c>
      <c r="F572" s="318">
        <v>44064.440770000001</v>
      </c>
      <c r="G572" s="319">
        <v>17436.57144</v>
      </c>
      <c r="H572" s="319">
        <v>61501.012210000001</v>
      </c>
      <c r="I572" s="319">
        <v>101258.37342</v>
      </c>
      <c r="J572" s="319">
        <v>17128.284179999999</v>
      </c>
      <c r="K572" s="319">
        <v>118386.65759999999</v>
      </c>
      <c r="L572" s="319">
        <v>40517.940880000002</v>
      </c>
      <c r="M572" s="319">
        <v>7510.8286699999999</v>
      </c>
      <c r="N572" s="319">
        <v>48028.769549999997</v>
      </c>
      <c r="O572" s="319">
        <v>227916.43936000002</v>
      </c>
      <c r="P572" s="319">
        <v>210896.32653999998</v>
      </c>
      <c r="Q572" s="319">
        <v>186907.89050000001</v>
      </c>
      <c r="R572" s="320">
        <v>397804.21704000002</v>
      </c>
    </row>
    <row r="573" spans="1:18" s="295" customFormat="1">
      <c r="A573" s="321"/>
      <c r="B573" s="321"/>
      <c r="C573" s="321"/>
      <c r="D573" s="321"/>
      <c r="E573" s="322">
        <v>574</v>
      </c>
      <c r="F573" s="323">
        <v>0</v>
      </c>
      <c r="G573" s="324">
        <v>0</v>
      </c>
      <c r="H573" s="324">
        <v>0</v>
      </c>
      <c r="I573" s="324">
        <v>0</v>
      </c>
      <c r="J573" s="324">
        <v>0</v>
      </c>
      <c r="K573" s="324">
        <v>0</v>
      </c>
      <c r="L573" s="324">
        <v>0</v>
      </c>
      <c r="M573" s="324">
        <v>0</v>
      </c>
      <c r="N573" s="324">
        <v>0</v>
      </c>
      <c r="O573" s="324">
        <v>0</v>
      </c>
      <c r="P573" s="324">
        <v>627.72679000000005</v>
      </c>
      <c r="Q573" s="324">
        <v>39.101970000000001</v>
      </c>
      <c r="R573" s="325">
        <v>666.82875999999999</v>
      </c>
    </row>
    <row r="574" spans="1:18" s="295" customFormat="1">
      <c r="A574" s="321"/>
      <c r="B574" s="321"/>
      <c r="C574" s="321"/>
      <c r="D574" s="321"/>
      <c r="E574" s="322">
        <v>330</v>
      </c>
      <c r="F574" s="323">
        <v>7448.53629</v>
      </c>
      <c r="G574" s="324">
        <v>1583.73705</v>
      </c>
      <c r="H574" s="324">
        <v>9032.2733399999997</v>
      </c>
      <c r="I574" s="324">
        <v>33618.055710000001</v>
      </c>
      <c r="J574" s="324">
        <v>10759.10303</v>
      </c>
      <c r="K574" s="324">
        <v>44377.158739999999</v>
      </c>
      <c r="L574" s="324">
        <v>33423.219170000004</v>
      </c>
      <c r="M574" s="324">
        <v>8146.3604599999999</v>
      </c>
      <c r="N574" s="324">
        <v>41569.57963</v>
      </c>
      <c r="O574" s="324">
        <v>94979.011709999992</v>
      </c>
      <c r="P574" s="324">
        <v>64417.845000000001</v>
      </c>
      <c r="Q574" s="324">
        <v>2501.7561800000003</v>
      </c>
      <c r="R574" s="325">
        <v>66919.601179999998</v>
      </c>
    </row>
    <row r="575" spans="1:18" s="295" customFormat="1">
      <c r="A575" s="321"/>
      <c r="B575" s="321"/>
      <c r="C575" s="316" t="s">
        <v>218</v>
      </c>
      <c r="D575" s="316" t="s">
        <v>218</v>
      </c>
      <c r="E575" s="317">
        <v>518</v>
      </c>
      <c r="F575" s="318">
        <v>10909.119949999998</v>
      </c>
      <c r="G575" s="319">
        <v>26177.184719999997</v>
      </c>
      <c r="H575" s="319">
        <v>37086.304670000005</v>
      </c>
      <c r="I575" s="319">
        <v>24269.398960000002</v>
      </c>
      <c r="J575" s="319">
        <v>7759.8706900000006</v>
      </c>
      <c r="K575" s="319">
        <v>32029.269649999998</v>
      </c>
      <c r="L575" s="319">
        <v>6249.3017900000004</v>
      </c>
      <c r="M575" s="319">
        <v>2365.2550000000001</v>
      </c>
      <c r="N575" s="319">
        <v>8614.5567899999987</v>
      </c>
      <c r="O575" s="319">
        <v>77730.131110000002</v>
      </c>
      <c r="P575" s="319">
        <v>38291.799709999999</v>
      </c>
      <c r="Q575" s="319">
        <v>661.37500999999997</v>
      </c>
      <c r="R575" s="320">
        <v>38953.174719999995</v>
      </c>
    </row>
    <row r="576" spans="1:18" s="295" customFormat="1">
      <c r="A576" s="321"/>
      <c r="B576" s="321"/>
      <c r="C576" s="321"/>
      <c r="D576" s="316" t="s">
        <v>219</v>
      </c>
      <c r="E576" s="317">
        <v>516</v>
      </c>
      <c r="F576" s="318">
        <v>10639.39689</v>
      </c>
      <c r="G576" s="319">
        <v>13981.417289999999</v>
      </c>
      <c r="H576" s="319">
        <v>24620.814180000001</v>
      </c>
      <c r="I576" s="319">
        <v>69270.51943</v>
      </c>
      <c r="J576" s="319">
        <v>6221.8756900000008</v>
      </c>
      <c r="K576" s="319">
        <v>75492.395120000001</v>
      </c>
      <c r="L576" s="319">
        <v>43793.182390000002</v>
      </c>
      <c r="M576" s="319">
        <v>14045.660810000001</v>
      </c>
      <c r="N576" s="319">
        <v>57838.843200000003</v>
      </c>
      <c r="O576" s="319">
        <v>157952.05249999999</v>
      </c>
      <c r="P576" s="319">
        <v>14543.3585</v>
      </c>
      <c r="Q576" s="319">
        <v>136.07991000000001</v>
      </c>
      <c r="R576" s="320">
        <v>14679.438410000001</v>
      </c>
    </row>
    <row r="577" spans="1:18" s="295" customFormat="1">
      <c r="A577" s="321"/>
      <c r="B577" s="321"/>
      <c r="C577" s="316" t="s">
        <v>220</v>
      </c>
      <c r="D577" s="316" t="s">
        <v>220</v>
      </c>
      <c r="E577" s="317">
        <v>57</v>
      </c>
      <c r="F577" s="318">
        <v>9110.2421099999992</v>
      </c>
      <c r="G577" s="319">
        <v>856.89536999999996</v>
      </c>
      <c r="H577" s="319">
        <v>9967.1374800000012</v>
      </c>
      <c r="I577" s="319">
        <v>31216.36477</v>
      </c>
      <c r="J577" s="319">
        <v>5928.6145099999994</v>
      </c>
      <c r="K577" s="319">
        <v>37144.97928</v>
      </c>
      <c r="L577" s="319">
        <v>32731.896809999998</v>
      </c>
      <c r="M577" s="319">
        <v>3889.9268299999999</v>
      </c>
      <c r="N577" s="319">
        <v>36621.823640000002</v>
      </c>
      <c r="O577" s="319">
        <v>83733.940400000007</v>
      </c>
      <c r="P577" s="319">
        <v>62734.410969999997</v>
      </c>
      <c r="Q577" s="319">
        <v>180.27611999999999</v>
      </c>
      <c r="R577" s="320">
        <v>62914.687090000007</v>
      </c>
    </row>
    <row r="578" spans="1:18" s="295" customFormat="1">
      <c r="A578" s="321"/>
      <c r="B578" s="316" t="s">
        <v>221</v>
      </c>
      <c r="C578" s="316" t="s">
        <v>222</v>
      </c>
      <c r="D578" s="316" t="s">
        <v>222</v>
      </c>
      <c r="E578" s="317">
        <v>507</v>
      </c>
      <c r="F578" s="318">
        <v>3382.9045299999998</v>
      </c>
      <c r="G578" s="319">
        <v>3746.6480299999998</v>
      </c>
      <c r="H578" s="319">
        <v>7129.5525599999992</v>
      </c>
      <c r="I578" s="319">
        <v>25170.422690000003</v>
      </c>
      <c r="J578" s="319">
        <v>1991.9859799999999</v>
      </c>
      <c r="K578" s="319">
        <v>27162.408670000001</v>
      </c>
      <c r="L578" s="319">
        <v>9989.1089900000006</v>
      </c>
      <c r="M578" s="319">
        <v>3118.01314</v>
      </c>
      <c r="N578" s="319">
        <v>13107.122130000002</v>
      </c>
      <c r="O578" s="319">
        <v>47399.083359999997</v>
      </c>
      <c r="P578" s="319">
        <v>43915.494559999999</v>
      </c>
      <c r="Q578" s="319">
        <v>155.86664999999999</v>
      </c>
      <c r="R578" s="320">
        <v>44071.361210000003</v>
      </c>
    </row>
    <row r="579" spans="1:18" s="295" customFormat="1">
      <c r="A579" s="321"/>
      <c r="B579" s="321"/>
      <c r="C579" s="316" t="s">
        <v>224</v>
      </c>
      <c r="D579" s="316" t="s">
        <v>225</v>
      </c>
      <c r="E579" s="317">
        <v>400</v>
      </c>
      <c r="F579" s="318">
        <v>12211.814960000002</v>
      </c>
      <c r="G579" s="319">
        <v>1907.1173999999999</v>
      </c>
      <c r="H579" s="319">
        <v>14118.932359999999</v>
      </c>
      <c r="I579" s="319">
        <v>63009.519209999999</v>
      </c>
      <c r="J579" s="319">
        <v>16674.84059</v>
      </c>
      <c r="K579" s="319">
        <v>79684.359799999991</v>
      </c>
      <c r="L579" s="319">
        <v>25486.209609999998</v>
      </c>
      <c r="M579" s="319">
        <v>9918.5375999999997</v>
      </c>
      <c r="N579" s="319">
        <v>35404.747210000001</v>
      </c>
      <c r="O579" s="319">
        <v>129208.03937</v>
      </c>
      <c r="P579" s="319">
        <v>175286.66662</v>
      </c>
      <c r="Q579" s="319">
        <v>1755.7902799999999</v>
      </c>
      <c r="R579" s="320">
        <v>177042.45690000002</v>
      </c>
    </row>
    <row r="580" spans="1:18" s="295" customFormat="1">
      <c r="A580" s="321"/>
      <c r="B580" s="321"/>
      <c r="C580" s="321"/>
      <c r="D580" s="316" t="s">
        <v>224</v>
      </c>
      <c r="E580" s="317">
        <v>58</v>
      </c>
      <c r="F580" s="318">
        <v>110315.93652</v>
      </c>
      <c r="G580" s="319">
        <v>12349.23906</v>
      </c>
      <c r="H580" s="319">
        <v>122665.17558</v>
      </c>
      <c r="I580" s="319">
        <v>79375.797489999997</v>
      </c>
      <c r="J580" s="319">
        <v>23931.311460000001</v>
      </c>
      <c r="K580" s="319">
        <v>103307.10895000001</v>
      </c>
      <c r="L580" s="319">
        <v>31455.64747</v>
      </c>
      <c r="M580" s="319">
        <v>15627.966980000001</v>
      </c>
      <c r="N580" s="319">
        <v>47083.614450000001</v>
      </c>
      <c r="O580" s="319">
        <v>273055.89898</v>
      </c>
      <c r="P580" s="319">
        <v>347603.57037000003</v>
      </c>
      <c r="Q580" s="319">
        <v>1925.9296299999999</v>
      </c>
      <c r="R580" s="320">
        <v>349529.5</v>
      </c>
    </row>
    <row r="581" spans="1:18" s="295" customFormat="1">
      <c r="A581" s="321"/>
      <c r="B581" s="316" t="s">
        <v>14</v>
      </c>
      <c r="C581" s="316" t="s">
        <v>235</v>
      </c>
      <c r="D581" s="316" t="s">
        <v>235</v>
      </c>
      <c r="E581" s="317">
        <v>23</v>
      </c>
      <c r="F581" s="318">
        <v>199834.91683999999</v>
      </c>
      <c r="G581" s="319">
        <v>169916.89304</v>
      </c>
      <c r="H581" s="319">
        <v>369751.80988000002</v>
      </c>
      <c r="I581" s="319">
        <v>234373.60298</v>
      </c>
      <c r="J581" s="319">
        <v>122718.73805</v>
      </c>
      <c r="K581" s="319">
        <v>357092.34102999995</v>
      </c>
      <c r="L581" s="319">
        <v>97059.984540000005</v>
      </c>
      <c r="M581" s="319">
        <v>34167.106450000007</v>
      </c>
      <c r="N581" s="319">
        <v>131227.09099</v>
      </c>
      <c r="O581" s="319">
        <v>858071.24190000002</v>
      </c>
      <c r="P581" s="319">
        <v>589506.88741999993</v>
      </c>
      <c r="Q581" s="319">
        <v>19300.101760000001</v>
      </c>
      <c r="R581" s="320">
        <v>608806.98917999992</v>
      </c>
    </row>
    <row r="582" spans="1:18" s="295" customFormat="1">
      <c r="A582" s="321"/>
      <c r="B582" s="321"/>
      <c r="C582" s="321"/>
      <c r="D582" s="321"/>
      <c r="E582" s="322">
        <v>459</v>
      </c>
      <c r="F582" s="323">
        <v>9490.2330399999992</v>
      </c>
      <c r="G582" s="324">
        <v>361.57204999999999</v>
      </c>
      <c r="H582" s="324">
        <v>9851.8050899999998</v>
      </c>
      <c r="I582" s="324">
        <v>21627.386629999997</v>
      </c>
      <c r="J582" s="324">
        <v>10072.707339999999</v>
      </c>
      <c r="K582" s="324">
        <v>31700.093969999998</v>
      </c>
      <c r="L582" s="324">
        <v>12255.87709</v>
      </c>
      <c r="M582" s="324">
        <v>4838.7426399999995</v>
      </c>
      <c r="N582" s="324">
        <v>17094.619730000002</v>
      </c>
      <c r="O582" s="324">
        <v>58646.518790000002</v>
      </c>
      <c r="P582" s="324">
        <v>29401.35987</v>
      </c>
      <c r="Q582" s="324">
        <v>281.89855</v>
      </c>
      <c r="R582" s="325">
        <v>29683.258420000002</v>
      </c>
    </row>
    <row r="583" spans="1:18" s="295" customFormat="1">
      <c r="A583" s="321"/>
      <c r="B583" s="321"/>
      <c r="C583" s="321"/>
      <c r="D583" s="321"/>
      <c r="E583" s="322">
        <v>397</v>
      </c>
      <c r="F583" s="323">
        <v>1004.76919</v>
      </c>
      <c r="G583" s="324">
        <v>1730.8798700000002</v>
      </c>
      <c r="H583" s="324">
        <v>2735.6490600000002</v>
      </c>
      <c r="I583" s="324">
        <v>48532.941200000001</v>
      </c>
      <c r="J583" s="324">
        <v>32291.540980000002</v>
      </c>
      <c r="K583" s="324">
        <v>80824.482180000006</v>
      </c>
      <c r="L583" s="324">
        <v>30856.27405</v>
      </c>
      <c r="M583" s="324">
        <v>14225.8963</v>
      </c>
      <c r="N583" s="324">
        <v>45082.17035</v>
      </c>
      <c r="O583" s="324">
        <v>128642.30159</v>
      </c>
      <c r="P583" s="324">
        <v>91099.310590000008</v>
      </c>
      <c r="Q583" s="324">
        <v>1458.7264299999999</v>
      </c>
      <c r="R583" s="325">
        <v>92558.037019999989</v>
      </c>
    </row>
    <row r="584" spans="1:18" s="295" customFormat="1">
      <c r="A584" s="321"/>
      <c r="B584" s="321"/>
      <c r="C584" s="321"/>
      <c r="D584" s="321"/>
      <c r="E584" s="322">
        <v>506</v>
      </c>
      <c r="F584" s="323">
        <v>26107.905329999998</v>
      </c>
      <c r="G584" s="324">
        <v>56134.436590000005</v>
      </c>
      <c r="H584" s="324">
        <v>82242.341920000006</v>
      </c>
      <c r="I584" s="324">
        <v>107095.25898999999</v>
      </c>
      <c r="J584" s="324">
        <v>61770.405500000001</v>
      </c>
      <c r="K584" s="324">
        <v>168865.66449</v>
      </c>
      <c r="L584" s="324">
        <v>55856.115359999996</v>
      </c>
      <c r="M584" s="324">
        <v>29441.615719999998</v>
      </c>
      <c r="N584" s="324">
        <v>85297.731079999998</v>
      </c>
      <c r="O584" s="324">
        <v>336405.73749000003</v>
      </c>
      <c r="P584" s="324">
        <v>925260.7241900001</v>
      </c>
      <c r="Q584" s="324">
        <v>38890.59792</v>
      </c>
      <c r="R584" s="325">
        <v>964151.32211000007</v>
      </c>
    </row>
    <row r="585" spans="1:18" s="295" customFormat="1">
      <c r="A585" s="321"/>
      <c r="B585" s="321"/>
      <c r="C585" s="316" t="s">
        <v>304</v>
      </c>
      <c r="D585" s="316" t="s">
        <v>305</v>
      </c>
      <c r="E585" s="317">
        <v>526</v>
      </c>
      <c r="F585" s="318">
        <v>23640.994890000002</v>
      </c>
      <c r="G585" s="319">
        <v>5158.1645199999994</v>
      </c>
      <c r="H585" s="319">
        <v>28799.15941</v>
      </c>
      <c r="I585" s="319">
        <v>159023.23480000001</v>
      </c>
      <c r="J585" s="319">
        <v>51870.280030000002</v>
      </c>
      <c r="K585" s="319">
        <v>210893.51483</v>
      </c>
      <c r="L585" s="319">
        <v>28239.53587</v>
      </c>
      <c r="M585" s="319">
        <v>3323.4897700000001</v>
      </c>
      <c r="N585" s="319">
        <v>31563.02564</v>
      </c>
      <c r="O585" s="319">
        <v>271255.69987999997</v>
      </c>
      <c r="P585" s="319">
        <v>1007.39054</v>
      </c>
      <c r="Q585" s="319">
        <v>1.57E-3</v>
      </c>
      <c r="R585" s="320">
        <v>1007.39211</v>
      </c>
    </row>
    <row r="586" spans="1:18" s="295" customFormat="1">
      <c r="A586" s="321"/>
      <c r="B586" s="316" t="s">
        <v>15</v>
      </c>
      <c r="C586" s="316" t="s">
        <v>238</v>
      </c>
      <c r="D586" s="316" t="s">
        <v>238</v>
      </c>
      <c r="E586" s="317">
        <v>5</v>
      </c>
      <c r="F586" s="318">
        <v>76627.43475</v>
      </c>
      <c r="G586" s="319">
        <v>30766.794570000002</v>
      </c>
      <c r="H586" s="319">
        <v>107394.22932</v>
      </c>
      <c r="I586" s="319">
        <v>108587.28941</v>
      </c>
      <c r="J586" s="319">
        <v>29455.73848</v>
      </c>
      <c r="K586" s="319">
        <v>138043.02789</v>
      </c>
      <c r="L586" s="319">
        <v>65317.92194</v>
      </c>
      <c r="M586" s="319">
        <v>21426.758300000001</v>
      </c>
      <c r="N586" s="319">
        <v>86744.680240000002</v>
      </c>
      <c r="O586" s="319">
        <v>332181.93744999997</v>
      </c>
      <c r="P586" s="319">
        <v>504708.00448</v>
      </c>
      <c r="Q586" s="319">
        <v>9575.62255</v>
      </c>
      <c r="R586" s="320">
        <v>514283.62702999997</v>
      </c>
    </row>
    <row r="587" spans="1:18" s="295" customFormat="1">
      <c r="A587" s="321"/>
      <c r="B587" s="321"/>
      <c r="C587" s="321"/>
      <c r="D587" s="321"/>
      <c r="E587" s="322">
        <v>511</v>
      </c>
      <c r="F587" s="323">
        <v>3466.97487</v>
      </c>
      <c r="G587" s="324">
        <v>808.07182999999998</v>
      </c>
      <c r="H587" s="324">
        <v>4275.0466999999999</v>
      </c>
      <c r="I587" s="324">
        <v>38369.957640000001</v>
      </c>
      <c r="J587" s="324">
        <v>49692.131460000004</v>
      </c>
      <c r="K587" s="324">
        <v>88062.089099999997</v>
      </c>
      <c r="L587" s="324">
        <v>24874.391059999998</v>
      </c>
      <c r="M587" s="324">
        <v>12814.617029999999</v>
      </c>
      <c r="N587" s="324">
        <v>37689.008090000003</v>
      </c>
      <c r="O587" s="324">
        <v>130026.14389000001</v>
      </c>
      <c r="P587" s="324">
        <v>65111.083380000004</v>
      </c>
      <c r="Q587" s="324">
        <v>1458.0698500000001</v>
      </c>
      <c r="R587" s="325">
        <v>66569.153229999996</v>
      </c>
    </row>
    <row r="588" spans="1:18" s="295" customFormat="1">
      <c r="A588" s="321"/>
      <c r="B588" s="316" t="s">
        <v>16</v>
      </c>
      <c r="C588" s="316" t="s">
        <v>240</v>
      </c>
      <c r="D588" s="316" t="s">
        <v>240</v>
      </c>
      <c r="E588" s="317">
        <v>77</v>
      </c>
      <c r="F588" s="318">
        <v>7969.6629400000002</v>
      </c>
      <c r="G588" s="319">
        <v>2240.53415</v>
      </c>
      <c r="H588" s="319">
        <v>10210.19709</v>
      </c>
      <c r="I588" s="319">
        <v>32768.447610000003</v>
      </c>
      <c r="J588" s="319">
        <v>11642.80975</v>
      </c>
      <c r="K588" s="319">
        <v>44411.257359999996</v>
      </c>
      <c r="L588" s="319">
        <v>44930.894650000002</v>
      </c>
      <c r="M588" s="319">
        <v>13191.333259999999</v>
      </c>
      <c r="N588" s="319">
        <v>58122.227909999994</v>
      </c>
      <c r="O588" s="319">
        <v>112743.68236000001</v>
      </c>
      <c r="P588" s="319">
        <v>35011.455159999998</v>
      </c>
      <c r="Q588" s="319">
        <v>364.67359000000005</v>
      </c>
      <c r="R588" s="320">
        <v>35376.128750000003</v>
      </c>
    </row>
    <row r="589" spans="1:18" s="295" customFormat="1">
      <c r="A589" s="321"/>
      <c r="B589" s="321"/>
      <c r="C589" s="316" t="s">
        <v>241</v>
      </c>
      <c r="D589" s="316" t="s">
        <v>244</v>
      </c>
      <c r="E589" s="317">
        <v>72</v>
      </c>
      <c r="F589" s="318">
        <v>24826.45664</v>
      </c>
      <c r="G589" s="319">
        <v>1906.8936000000001</v>
      </c>
      <c r="H589" s="319">
        <v>26733.35024</v>
      </c>
      <c r="I589" s="319">
        <v>25028.388129999999</v>
      </c>
      <c r="J589" s="319">
        <v>7585.6644900000001</v>
      </c>
      <c r="K589" s="319">
        <v>32614.052620000002</v>
      </c>
      <c r="L589" s="319">
        <v>18034.490969999999</v>
      </c>
      <c r="M589" s="319">
        <v>7922.5665999999992</v>
      </c>
      <c r="N589" s="319">
        <v>25957.057570000001</v>
      </c>
      <c r="O589" s="319">
        <v>85304.460430000006</v>
      </c>
      <c r="P589" s="319">
        <v>47592.19472</v>
      </c>
      <c r="Q589" s="319">
        <v>3836.00522</v>
      </c>
      <c r="R589" s="320">
        <v>51428.199939999999</v>
      </c>
    </row>
    <row r="590" spans="1:18" s="295" customFormat="1">
      <c r="A590" s="321"/>
      <c r="B590" s="321"/>
      <c r="C590" s="316" t="s">
        <v>246</v>
      </c>
      <c r="D590" s="316" t="s">
        <v>246</v>
      </c>
      <c r="E590" s="317">
        <v>75</v>
      </c>
      <c r="F590" s="318">
        <v>14543.829460000001</v>
      </c>
      <c r="G590" s="319">
        <v>2135.0060099999996</v>
      </c>
      <c r="H590" s="319">
        <v>16678.835470000002</v>
      </c>
      <c r="I590" s="319">
        <v>25974.32517</v>
      </c>
      <c r="J590" s="319">
        <v>8848.9050700000007</v>
      </c>
      <c r="K590" s="319">
        <v>34823.230240000004</v>
      </c>
      <c r="L590" s="319">
        <v>37293.95521</v>
      </c>
      <c r="M590" s="319">
        <v>20121.98085</v>
      </c>
      <c r="N590" s="319">
        <v>57415.93606</v>
      </c>
      <c r="O590" s="319">
        <v>108918.00177</v>
      </c>
      <c r="P590" s="319">
        <v>37416.362439999997</v>
      </c>
      <c r="Q590" s="319">
        <v>505.67516999999998</v>
      </c>
      <c r="R590" s="320">
        <v>37922.037609999999</v>
      </c>
    </row>
    <row r="591" spans="1:18" s="295" customFormat="1">
      <c r="A591" s="321"/>
      <c r="B591" s="321"/>
      <c r="C591" s="321"/>
      <c r="D591" s="316" t="s">
        <v>247</v>
      </c>
      <c r="E591" s="317">
        <v>503</v>
      </c>
      <c r="F591" s="318">
        <v>1010.93205</v>
      </c>
      <c r="G591" s="319">
        <v>23.838849999999997</v>
      </c>
      <c r="H591" s="319">
        <v>1034.7709</v>
      </c>
      <c r="I591" s="319">
        <v>14194.6307</v>
      </c>
      <c r="J591" s="319">
        <v>2729.13049</v>
      </c>
      <c r="K591" s="319">
        <v>16923.761190000001</v>
      </c>
      <c r="L591" s="319">
        <v>23094.50878</v>
      </c>
      <c r="M591" s="319">
        <v>10317.553189999999</v>
      </c>
      <c r="N591" s="319">
        <v>33412.061969999995</v>
      </c>
      <c r="O591" s="319">
        <v>51370.594060000003</v>
      </c>
      <c r="P591" s="319">
        <v>8966.675650000001</v>
      </c>
      <c r="Q591" s="319">
        <v>871.85834999999997</v>
      </c>
      <c r="R591" s="320">
        <v>9838.5339999999997</v>
      </c>
    </row>
    <row r="592" spans="1:18" s="295" customFormat="1">
      <c r="A592" s="321"/>
      <c r="B592" s="321"/>
      <c r="C592" s="316" t="s">
        <v>248</v>
      </c>
      <c r="D592" s="316" t="s">
        <v>249</v>
      </c>
      <c r="E592" s="317">
        <v>402</v>
      </c>
      <c r="F592" s="318">
        <v>8360.0970300000008</v>
      </c>
      <c r="G592" s="319">
        <v>1558.6528899999998</v>
      </c>
      <c r="H592" s="319">
        <v>9918.7499200000002</v>
      </c>
      <c r="I592" s="319">
        <v>34063.811249999999</v>
      </c>
      <c r="J592" s="319">
        <v>10794.84643</v>
      </c>
      <c r="K592" s="319">
        <v>44858.657679999997</v>
      </c>
      <c r="L592" s="319">
        <v>27877.696230000001</v>
      </c>
      <c r="M592" s="319">
        <v>6961.3088200000002</v>
      </c>
      <c r="N592" s="319">
        <v>34839.00505</v>
      </c>
      <c r="O592" s="319">
        <v>89616.412650000013</v>
      </c>
      <c r="P592" s="319">
        <v>97701.813699999999</v>
      </c>
      <c r="Q592" s="319">
        <v>558.04764999999998</v>
      </c>
      <c r="R592" s="320">
        <v>98259.861349999992</v>
      </c>
    </row>
    <row r="593" spans="1:18" s="295" customFormat="1">
      <c r="A593" s="321"/>
      <c r="B593" s="321"/>
      <c r="C593" s="316" t="s">
        <v>16</v>
      </c>
      <c r="D593" s="316" t="s">
        <v>250</v>
      </c>
      <c r="E593" s="317">
        <v>567</v>
      </c>
      <c r="F593" s="318">
        <v>2698.0419200000001</v>
      </c>
      <c r="G593" s="319">
        <v>108.47583999999999</v>
      </c>
      <c r="H593" s="319">
        <v>2806.5177599999997</v>
      </c>
      <c r="I593" s="319">
        <v>23335.895809999998</v>
      </c>
      <c r="J593" s="319">
        <v>11684.62048</v>
      </c>
      <c r="K593" s="319">
        <v>35020.51629</v>
      </c>
      <c r="L593" s="319">
        <v>35770.593740000004</v>
      </c>
      <c r="M593" s="319">
        <v>13669.91964</v>
      </c>
      <c r="N593" s="319">
        <v>49440.513380000004</v>
      </c>
      <c r="O593" s="319">
        <v>87267.547430000006</v>
      </c>
      <c r="P593" s="319">
        <v>30380.266030000003</v>
      </c>
      <c r="Q593" s="319">
        <v>1007.22388</v>
      </c>
      <c r="R593" s="320">
        <v>31387.48991</v>
      </c>
    </row>
    <row r="594" spans="1:18" s="295" customFormat="1">
      <c r="A594" s="321"/>
      <c r="B594" s="321"/>
      <c r="C594" s="321"/>
      <c r="D594" s="321"/>
      <c r="E594" s="322">
        <v>318</v>
      </c>
      <c r="F594" s="323">
        <v>13.48995</v>
      </c>
      <c r="G594" s="324">
        <v>0</v>
      </c>
      <c r="H594" s="324">
        <v>13.48995</v>
      </c>
      <c r="I594" s="324">
        <v>18189.631670000002</v>
      </c>
      <c r="J594" s="324">
        <v>10248.877920000001</v>
      </c>
      <c r="K594" s="324">
        <v>28438.509590000001</v>
      </c>
      <c r="L594" s="324">
        <v>5204.0664800000004</v>
      </c>
      <c r="M594" s="324">
        <v>4724.4932500000004</v>
      </c>
      <c r="N594" s="324">
        <v>9928.5597300000009</v>
      </c>
      <c r="O594" s="324">
        <v>38380.559270000005</v>
      </c>
      <c r="P594" s="324">
        <v>4586.32492</v>
      </c>
      <c r="Q594" s="324">
        <v>358.20391999999998</v>
      </c>
      <c r="R594" s="325">
        <v>4944.5288399999999</v>
      </c>
    </row>
    <row r="595" spans="1:18" s="295" customFormat="1">
      <c r="A595" s="321"/>
      <c r="B595" s="321"/>
      <c r="C595" s="321"/>
      <c r="D595" s="321"/>
      <c r="E595" s="322">
        <v>457</v>
      </c>
      <c r="F595" s="323">
        <v>2794.1570999999999</v>
      </c>
      <c r="G595" s="324">
        <v>657.79651000000001</v>
      </c>
      <c r="H595" s="324">
        <v>3451.95361</v>
      </c>
      <c r="I595" s="324">
        <v>44490.760880000002</v>
      </c>
      <c r="J595" s="324">
        <v>19517.159660000001</v>
      </c>
      <c r="K595" s="324">
        <v>64007.920539999999</v>
      </c>
      <c r="L595" s="324">
        <v>38553.27564</v>
      </c>
      <c r="M595" s="324">
        <v>11742.217289999999</v>
      </c>
      <c r="N595" s="324">
        <v>50295.49293</v>
      </c>
      <c r="O595" s="324">
        <v>117755.36708</v>
      </c>
      <c r="P595" s="324">
        <v>22885.253699999997</v>
      </c>
      <c r="Q595" s="324">
        <v>1383.50001</v>
      </c>
      <c r="R595" s="325">
        <v>24268.753710000001</v>
      </c>
    </row>
    <row r="596" spans="1:18" s="295" customFormat="1">
      <c r="A596" s="321"/>
      <c r="B596" s="321"/>
      <c r="C596" s="321"/>
      <c r="D596" s="316" t="s">
        <v>76</v>
      </c>
      <c r="E596" s="317">
        <v>547</v>
      </c>
      <c r="F596" s="318">
        <v>757.54677000000004</v>
      </c>
      <c r="G596" s="319">
        <v>765.77940000000001</v>
      </c>
      <c r="H596" s="319">
        <v>1523.3261699999998</v>
      </c>
      <c r="I596" s="319">
        <v>23503.304760000003</v>
      </c>
      <c r="J596" s="319">
        <v>12816.629289999999</v>
      </c>
      <c r="K596" s="319">
        <v>36319.934049999996</v>
      </c>
      <c r="L596" s="319">
        <v>25320.287410000001</v>
      </c>
      <c r="M596" s="319">
        <v>10503.81817</v>
      </c>
      <c r="N596" s="319">
        <v>35824.105579999996</v>
      </c>
      <c r="O596" s="319">
        <v>73667.3658</v>
      </c>
      <c r="P596" s="319">
        <v>16179.638630000001</v>
      </c>
      <c r="Q596" s="319">
        <v>361.50536</v>
      </c>
      <c r="R596" s="320">
        <v>16541.14399</v>
      </c>
    </row>
    <row r="597" spans="1:18" s="295" customFormat="1">
      <c r="A597" s="321"/>
      <c r="B597" s="321"/>
      <c r="C597" s="321"/>
      <c r="D597" s="316" t="s">
        <v>75</v>
      </c>
      <c r="E597" s="317">
        <v>348</v>
      </c>
      <c r="F597" s="318">
        <v>68.03900999999999</v>
      </c>
      <c r="G597" s="319">
        <v>0</v>
      </c>
      <c r="H597" s="319">
        <v>68.03900999999999</v>
      </c>
      <c r="I597" s="319">
        <v>9400.7658900000006</v>
      </c>
      <c r="J597" s="319">
        <v>11537.09359</v>
      </c>
      <c r="K597" s="319">
        <v>20937.859479999999</v>
      </c>
      <c r="L597" s="319">
        <v>3404.3245499999998</v>
      </c>
      <c r="M597" s="319">
        <v>12434.43388</v>
      </c>
      <c r="N597" s="319">
        <v>15838.75843</v>
      </c>
      <c r="O597" s="319">
        <v>36844.656920000001</v>
      </c>
      <c r="P597" s="319">
        <v>4900.6631699999998</v>
      </c>
      <c r="Q597" s="319">
        <v>191.78739000000002</v>
      </c>
      <c r="R597" s="320">
        <v>5092.4505599999993</v>
      </c>
    </row>
    <row r="598" spans="1:18" s="295" customFormat="1">
      <c r="A598" s="321"/>
      <c r="B598" s="321"/>
      <c r="C598" s="321"/>
      <c r="D598" s="321"/>
      <c r="E598" s="322">
        <v>292</v>
      </c>
      <c r="F598" s="323">
        <v>3406.0548599999997</v>
      </c>
      <c r="G598" s="324">
        <v>571.15098999999998</v>
      </c>
      <c r="H598" s="324">
        <v>3977.2058500000003</v>
      </c>
      <c r="I598" s="324">
        <v>33064.137300000002</v>
      </c>
      <c r="J598" s="324">
        <v>16960.249620000002</v>
      </c>
      <c r="K598" s="324">
        <v>50024.386920000004</v>
      </c>
      <c r="L598" s="324">
        <v>44681.488060000003</v>
      </c>
      <c r="M598" s="324">
        <v>14544.196900000001</v>
      </c>
      <c r="N598" s="324">
        <v>59225.684959999999</v>
      </c>
      <c r="O598" s="324">
        <v>113227.27773</v>
      </c>
      <c r="P598" s="324">
        <v>29640.508739999997</v>
      </c>
      <c r="Q598" s="324">
        <v>663.06517000000008</v>
      </c>
      <c r="R598" s="325">
        <v>30303.573909999999</v>
      </c>
    </row>
    <row r="599" spans="1:18" s="295" customFormat="1">
      <c r="A599" s="321"/>
      <c r="B599" s="321"/>
      <c r="C599" s="321"/>
      <c r="D599" s="316" t="s">
        <v>251</v>
      </c>
      <c r="E599" s="317">
        <v>176</v>
      </c>
      <c r="F599" s="318">
        <v>7152.5663099999992</v>
      </c>
      <c r="G599" s="319">
        <v>3465.9688300000003</v>
      </c>
      <c r="H599" s="319">
        <v>10618.53514</v>
      </c>
      <c r="I599" s="319">
        <v>69153.115109999999</v>
      </c>
      <c r="J599" s="319">
        <v>56799.83653</v>
      </c>
      <c r="K599" s="319">
        <v>125952.95164</v>
      </c>
      <c r="L599" s="319">
        <v>80685.832340000008</v>
      </c>
      <c r="M599" s="319">
        <v>49147.798699999999</v>
      </c>
      <c r="N599" s="319">
        <v>129833.63104000001</v>
      </c>
      <c r="O599" s="319">
        <v>266405.11781999998</v>
      </c>
      <c r="P599" s="319">
        <v>69759.898560000001</v>
      </c>
      <c r="Q599" s="319">
        <v>3168.7215799999999</v>
      </c>
      <c r="R599" s="320">
        <v>72928.620139999999</v>
      </c>
    </row>
    <row r="600" spans="1:18" s="295" customFormat="1">
      <c r="A600" s="321"/>
      <c r="B600" s="321"/>
      <c r="C600" s="321"/>
      <c r="D600" s="321"/>
      <c r="E600" s="322">
        <v>541</v>
      </c>
      <c r="F600" s="323">
        <v>7009.7933200000007</v>
      </c>
      <c r="G600" s="324">
        <v>6214.8059000000003</v>
      </c>
      <c r="H600" s="324">
        <v>13224.59922</v>
      </c>
      <c r="I600" s="324">
        <v>65196.883719999998</v>
      </c>
      <c r="J600" s="324">
        <v>39104.228710000003</v>
      </c>
      <c r="K600" s="324">
        <v>104301.11243000001</v>
      </c>
      <c r="L600" s="324">
        <v>50350.493499999997</v>
      </c>
      <c r="M600" s="324">
        <v>58058.275659999999</v>
      </c>
      <c r="N600" s="324">
        <v>108408.76916</v>
      </c>
      <c r="O600" s="324">
        <v>225934.48081000001</v>
      </c>
      <c r="P600" s="324">
        <v>88415.312510000003</v>
      </c>
      <c r="Q600" s="324">
        <v>7625.9294099999997</v>
      </c>
      <c r="R600" s="325">
        <v>96041.24192</v>
      </c>
    </row>
    <row r="601" spans="1:18" s="295" customFormat="1">
      <c r="A601" s="321"/>
      <c r="B601" s="321"/>
      <c r="C601" s="321"/>
      <c r="D601" s="321"/>
      <c r="E601" s="322">
        <v>273</v>
      </c>
      <c r="F601" s="323">
        <v>0.44233</v>
      </c>
      <c r="G601" s="324">
        <v>0</v>
      </c>
      <c r="H601" s="324">
        <v>0.44233</v>
      </c>
      <c r="I601" s="324">
        <v>9889.5835999999999</v>
      </c>
      <c r="J601" s="324">
        <v>1263.26631</v>
      </c>
      <c r="K601" s="324">
        <v>11152.849910000001</v>
      </c>
      <c r="L601" s="324">
        <v>3509.0719399999998</v>
      </c>
      <c r="M601" s="324">
        <v>130.28975</v>
      </c>
      <c r="N601" s="324">
        <v>3639.3616899999997</v>
      </c>
      <c r="O601" s="324">
        <v>14792.65393</v>
      </c>
      <c r="P601" s="324">
        <v>5601.8503799999999</v>
      </c>
      <c r="Q601" s="324">
        <v>892.66156999999998</v>
      </c>
      <c r="R601" s="325">
        <v>6494.5119500000001</v>
      </c>
    </row>
    <row r="602" spans="1:18" s="295" customFormat="1">
      <c r="A602" s="321"/>
      <c r="B602" s="321"/>
      <c r="C602" s="321"/>
      <c r="D602" s="316" t="s">
        <v>80</v>
      </c>
      <c r="E602" s="317">
        <v>539</v>
      </c>
      <c r="F602" s="318">
        <v>4808.8675499999999</v>
      </c>
      <c r="G602" s="319">
        <v>4997.9406200000003</v>
      </c>
      <c r="H602" s="319">
        <v>9806.8081700000002</v>
      </c>
      <c r="I602" s="319">
        <v>40487.379000000001</v>
      </c>
      <c r="J602" s="319">
        <v>42809.489750000001</v>
      </c>
      <c r="K602" s="319">
        <v>83296.868749999994</v>
      </c>
      <c r="L602" s="319">
        <v>63311.54148</v>
      </c>
      <c r="M602" s="319">
        <v>39010.705630000004</v>
      </c>
      <c r="N602" s="319">
        <v>102322.24711</v>
      </c>
      <c r="O602" s="319">
        <v>195425.92402999999</v>
      </c>
      <c r="P602" s="319">
        <v>80560.873909999995</v>
      </c>
      <c r="Q602" s="319">
        <v>7110.6535899999999</v>
      </c>
      <c r="R602" s="320">
        <v>87671.527499999997</v>
      </c>
    </row>
    <row r="603" spans="1:18" s="295" customFormat="1">
      <c r="A603" s="321"/>
      <c r="B603" s="321"/>
      <c r="C603" s="321"/>
      <c r="D603" s="321"/>
      <c r="E603" s="322">
        <v>322</v>
      </c>
      <c r="F603" s="323">
        <v>1747.9606299999998</v>
      </c>
      <c r="G603" s="324">
        <v>5632.1239800000003</v>
      </c>
      <c r="H603" s="324">
        <v>7380.0846099999999</v>
      </c>
      <c r="I603" s="324">
        <v>38673.86823</v>
      </c>
      <c r="J603" s="324">
        <v>28973.827350000003</v>
      </c>
      <c r="K603" s="324">
        <v>67647.69558</v>
      </c>
      <c r="L603" s="324">
        <v>34030.306909999999</v>
      </c>
      <c r="M603" s="324">
        <v>24819.26845</v>
      </c>
      <c r="N603" s="324">
        <v>58849.575360000003</v>
      </c>
      <c r="O603" s="324">
        <v>133877.35555000001</v>
      </c>
      <c r="P603" s="324">
        <v>13458.49142</v>
      </c>
      <c r="Q603" s="324">
        <v>1702.9421100000002</v>
      </c>
      <c r="R603" s="325">
        <v>15161.433529999998</v>
      </c>
    </row>
    <row r="604" spans="1:18" s="295" customFormat="1">
      <c r="A604" s="321"/>
      <c r="B604" s="321"/>
      <c r="C604" s="321"/>
      <c r="D604" s="316" t="s">
        <v>58</v>
      </c>
      <c r="E604" s="317">
        <v>274</v>
      </c>
      <c r="F604" s="318">
        <v>4971774.7544999998</v>
      </c>
      <c r="G604" s="319">
        <v>3343500.5564699997</v>
      </c>
      <c r="H604" s="319">
        <v>8315275.31097</v>
      </c>
      <c r="I604" s="319">
        <v>9228637.1882300004</v>
      </c>
      <c r="J604" s="319">
        <v>3325860.15803</v>
      </c>
      <c r="K604" s="319">
        <v>12554497.34626</v>
      </c>
      <c r="L604" s="319">
        <v>9267936.8098600004</v>
      </c>
      <c r="M604" s="319">
        <v>2206863.0076000001</v>
      </c>
      <c r="N604" s="319">
        <v>11474799.817459999</v>
      </c>
      <c r="O604" s="319">
        <v>32344572.474689998</v>
      </c>
      <c r="P604" s="319">
        <v>3789164.4317399999</v>
      </c>
      <c r="Q604" s="319">
        <v>2973332.1624699999</v>
      </c>
      <c r="R604" s="320">
        <v>6762496.5942099998</v>
      </c>
    </row>
    <row r="605" spans="1:18" s="295" customFormat="1">
      <c r="A605" s="321"/>
      <c r="B605" s="321"/>
      <c r="C605" s="321"/>
      <c r="D605" s="321"/>
      <c r="E605" s="322">
        <v>344</v>
      </c>
      <c r="F605" s="323">
        <v>5714.1553600000007</v>
      </c>
      <c r="G605" s="324">
        <v>574.88134000000002</v>
      </c>
      <c r="H605" s="324">
        <v>6289.0367000000006</v>
      </c>
      <c r="I605" s="324">
        <v>32701.862639999999</v>
      </c>
      <c r="J605" s="324">
        <v>13112.841869999998</v>
      </c>
      <c r="K605" s="324">
        <v>45814.704509999996</v>
      </c>
      <c r="L605" s="324">
        <v>32577.756390000002</v>
      </c>
      <c r="M605" s="324">
        <v>7753.4941399999998</v>
      </c>
      <c r="N605" s="324">
        <v>40331.250530000005</v>
      </c>
      <c r="O605" s="324">
        <v>92434.991739999998</v>
      </c>
      <c r="P605" s="324">
        <v>119911.43729</v>
      </c>
      <c r="Q605" s="324">
        <v>7007.4250099999999</v>
      </c>
      <c r="R605" s="325">
        <v>126918.86229999999</v>
      </c>
    </row>
    <row r="606" spans="1:18" s="295" customFormat="1">
      <c r="A606" s="321"/>
      <c r="B606" s="321"/>
      <c r="C606" s="321"/>
      <c r="D606" s="316" t="s">
        <v>16</v>
      </c>
      <c r="E606" s="317">
        <v>111</v>
      </c>
      <c r="F606" s="318">
        <v>702557.2014299999</v>
      </c>
      <c r="G606" s="319">
        <v>168390.57641000001</v>
      </c>
      <c r="H606" s="319">
        <v>870947.77784</v>
      </c>
      <c r="I606" s="319">
        <v>188465.50672</v>
      </c>
      <c r="J606" s="319">
        <v>68768.17297</v>
      </c>
      <c r="K606" s="319">
        <v>257233.67968999999</v>
      </c>
      <c r="L606" s="319">
        <v>264212.44491999998</v>
      </c>
      <c r="M606" s="319">
        <v>62563.775009999998</v>
      </c>
      <c r="N606" s="319">
        <v>326776.21993000002</v>
      </c>
      <c r="O606" s="319">
        <v>1454957.6774600002</v>
      </c>
      <c r="P606" s="319">
        <v>14062551.90521</v>
      </c>
      <c r="Q606" s="319">
        <v>9498411.8386299983</v>
      </c>
      <c r="R606" s="320">
        <v>23560963.743840002</v>
      </c>
    </row>
    <row r="607" spans="1:18" s="295" customFormat="1">
      <c r="A607" s="321"/>
      <c r="B607" s="321"/>
      <c r="C607" s="321"/>
      <c r="D607" s="321"/>
      <c r="E607" s="322">
        <v>120</v>
      </c>
      <c r="F607" s="323">
        <v>13244.461019999999</v>
      </c>
      <c r="G607" s="324">
        <v>3710.4436700000001</v>
      </c>
      <c r="H607" s="324">
        <v>16954.904690000003</v>
      </c>
      <c r="I607" s="324">
        <v>37702.94526</v>
      </c>
      <c r="J607" s="324">
        <v>24679.15022</v>
      </c>
      <c r="K607" s="324">
        <v>62382.095479999996</v>
      </c>
      <c r="L607" s="324">
        <v>47807.593959999998</v>
      </c>
      <c r="M607" s="324">
        <v>22831.443050000002</v>
      </c>
      <c r="N607" s="324">
        <v>70639.03701</v>
      </c>
      <c r="O607" s="324">
        <v>149976.03718000001</v>
      </c>
      <c r="P607" s="324">
        <v>32436.72466</v>
      </c>
      <c r="Q607" s="324">
        <v>1590.0414900000001</v>
      </c>
      <c r="R607" s="325">
        <v>34026.766149999996</v>
      </c>
    </row>
    <row r="608" spans="1:18" s="295" customFormat="1">
      <c r="A608" s="321"/>
      <c r="B608" s="321"/>
      <c r="C608" s="321"/>
      <c r="D608" s="321"/>
      <c r="E608" s="322">
        <v>465</v>
      </c>
      <c r="F608" s="323">
        <v>6199.4836399999995</v>
      </c>
      <c r="G608" s="324">
        <v>910.07719999999995</v>
      </c>
      <c r="H608" s="324">
        <v>7109.5608400000001</v>
      </c>
      <c r="I608" s="324">
        <v>51713.457069999997</v>
      </c>
      <c r="J608" s="324">
        <v>23153.692079999997</v>
      </c>
      <c r="K608" s="324">
        <v>74867.149150000012</v>
      </c>
      <c r="L608" s="324">
        <v>48066.818659999997</v>
      </c>
      <c r="M608" s="324">
        <v>25598.80384</v>
      </c>
      <c r="N608" s="324">
        <v>73665.622499999998</v>
      </c>
      <c r="O608" s="324">
        <v>155642.33249</v>
      </c>
      <c r="P608" s="324">
        <v>93908.931140000001</v>
      </c>
      <c r="Q608" s="324">
        <v>2597.03386</v>
      </c>
      <c r="R608" s="325">
        <v>96505.964999999997</v>
      </c>
    </row>
    <row r="609" spans="1:18" s="295" customFormat="1">
      <c r="A609" s="321"/>
      <c r="B609" s="321"/>
      <c r="C609" s="321"/>
      <c r="D609" s="321"/>
      <c r="E609" s="322">
        <v>468</v>
      </c>
      <c r="F609" s="323">
        <v>161.05574999999999</v>
      </c>
      <c r="G609" s="324">
        <v>56.953060000000001</v>
      </c>
      <c r="H609" s="324">
        <v>218.00881000000001</v>
      </c>
      <c r="I609" s="324">
        <v>13847.50339</v>
      </c>
      <c r="J609" s="324">
        <v>6046.5016699999996</v>
      </c>
      <c r="K609" s="324">
        <v>19894.00506</v>
      </c>
      <c r="L609" s="324">
        <v>1209.37916</v>
      </c>
      <c r="M609" s="324">
        <v>121.63135000000001</v>
      </c>
      <c r="N609" s="324">
        <v>1331.0105100000001</v>
      </c>
      <c r="O609" s="324">
        <v>21443.024379999999</v>
      </c>
      <c r="P609" s="324">
        <v>4761.6134000000002</v>
      </c>
      <c r="Q609" s="324">
        <v>544.85865999999999</v>
      </c>
      <c r="R609" s="325">
        <v>5306.4720599999991</v>
      </c>
    </row>
    <row r="610" spans="1:18" s="295" customFormat="1">
      <c r="A610" s="321"/>
      <c r="B610" s="321"/>
      <c r="C610" s="321"/>
      <c r="D610" s="321"/>
      <c r="E610" s="322">
        <v>281</v>
      </c>
      <c r="F610" s="323">
        <v>2078.7198400000002</v>
      </c>
      <c r="G610" s="324">
        <v>974.98860999999999</v>
      </c>
      <c r="H610" s="324">
        <v>3053.7084500000001</v>
      </c>
      <c r="I610" s="324">
        <v>25120.267609999999</v>
      </c>
      <c r="J610" s="324">
        <v>71475.614300000001</v>
      </c>
      <c r="K610" s="324">
        <v>96595.881909999996</v>
      </c>
      <c r="L610" s="324">
        <v>12040.26411</v>
      </c>
      <c r="M610" s="324">
        <v>31061.141489999998</v>
      </c>
      <c r="N610" s="324">
        <v>43101.405599999998</v>
      </c>
      <c r="O610" s="324">
        <v>142750.99596</v>
      </c>
      <c r="P610" s="324">
        <v>31288.48805</v>
      </c>
      <c r="Q610" s="324">
        <v>60438.100749999998</v>
      </c>
      <c r="R610" s="325">
        <v>91726.588799999998</v>
      </c>
    </row>
    <row r="611" spans="1:18" s="295" customFormat="1">
      <c r="A611" s="321"/>
      <c r="B611" s="321"/>
      <c r="C611" s="321"/>
      <c r="D611" s="316" t="s">
        <v>59</v>
      </c>
      <c r="E611" s="317">
        <v>137</v>
      </c>
      <c r="F611" s="318">
        <v>9187.4011599999994</v>
      </c>
      <c r="G611" s="319">
        <v>1678.6318100000001</v>
      </c>
      <c r="H611" s="319">
        <v>10866.03297</v>
      </c>
      <c r="I611" s="319">
        <v>38166.998380000005</v>
      </c>
      <c r="J611" s="319">
        <v>30935.950719999997</v>
      </c>
      <c r="K611" s="319">
        <v>69102.949099999998</v>
      </c>
      <c r="L611" s="319">
        <v>34193.868969999996</v>
      </c>
      <c r="M611" s="319">
        <v>22318.028190000001</v>
      </c>
      <c r="N611" s="319">
        <v>56511.897159999993</v>
      </c>
      <c r="O611" s="319">
        <v>136480.87922999999</v>
      </c>
      <c r="P611" s="319">
        <v>56065.344450000004</v>
      </c>
      <c r="Q611" s="319">
        <v>4150.4747400000006</v>
      </c>
      <c r="R611" s="320">
        <v>60215.819189999995</v>
      </c>
    </row>
    <row r="612" spans="1:18" s="295" customFormat="1">
      <c r="A612" s="321"/>
      <c r="B612" s="321"/>
      <c r="C612" s="321"/>
      <c r="D612" s="321"/>
      <c r="E612" s="322">
        <v>334</v>
      </c>
      <c r="F612" s="323">
        <v>0.31808999999999998</v>
      </c>
      <c r="G612" s="324">
        <v>0</v>
      </c>
      <c r="H612" s="324">
        <v>0.31808999999999998</v>
      </c>
      <c r="I612" s="324">
        <v>15765.7745</v>
      </c>
      <c r="J612" s="324">
        <v>8629.1381999999994</v>
      </c>
      <c r="K612" s="324">
        <v>24394.912700000001</v>
      </c>
      <c r="L612" s="324">
        <v>3135.5624400000002</v>
      </c>
      <c r="M612" s="324">
        <v>944.62995000000001</v>
      </c>
      <c r="N612" s="324">
        <v>4080.1923900000002</v>
      </c>
      <c r="O612" s="324">
        <v>28475.423179999998</v>
      </c>
      <c r="P612" s="324">
        <v>9070.6492300000009</v>
      </c>
      <c r="Q612" s="324">
        <v>1042.82708</v>
      </c>
      <c r="R612" s="325">
        <v>10113.47631</v>
      </c>
    </row>
    <row r="613" spans="1:18" s="295" customFormat="1">
      <c r="A613" s="321"/>
      <c r="B613" s="321"/>
      <c r="C613" s="321"/>
      <c r="D613" s="316" t="s">
        <v>60</v>
      </c>
      <c r="E613" s="317">
        <v>317</v>
      </c>
      <c r="F613" s="318">
        <v>2.4073899999999999</v>
      </c>
      <c r="G613" s="319">
        <v>0</v>
      </c>
      <c r="H613" s="319">
        <v>2.4073899999999999</v>
      </c>
      <c r="I613" s="319">
        <v>16341.016369999999</v>
      </c>
      <c r="J613" s="319">
        <v>9034.6925700000011</v>
      </c>
      <c r="K613" s="319">
        <v>25375.70894</v>
      </c>
      <c r="L613" s="319">
        <v>6918.2868799999997</v>
      </c>
      <c r="M613" s="319">
        <v>2017.65463</v>
      </c>
      <c r="N613" s="319">
        <v>8935.9415100000006</v>
      </c>
      <c r="O613" s="319">
        <v>34314.057840000001</v>
      </c>
      <c r="P613" s="319">
        <v>5822.6258099999995</v>
      </c>
      <c r="Q613" s="319">
        <v>437.09611000000001</v>
      </c>
      <c r="R613" s="320">
        <v>6259.72192</v>
      </c>
    </row>
    <row r="614" spans="1:18" s="295" customFormat="1">
      <c r="A614" s="321"/>
      <c r="B614" s="321"/>
      <c r="C614" s="321"/>
      <c r="D614" s="321"/>
      <c r="E614" s="322">
        <v>393</v>
      </c>
      <c r="F614" s="323">
        <v>7694.75695</v>
      </c>
      <c r="G614" s="324">
        <v>3077.5765099999999</v>
      </c>
      <c r="H614" s="324">
        <v>10772.333460000002</v>
      </c>
      <c r="I614" s="324">
        <v>44423.78572</v>
      </c>
      <c r="J614" s="324">
        <v>26742.090809999998</v>
      </c>
      <c r="K614" s="324">
        <v>71165.876529999994</v>
      </c>
      <c r="L614" s="324">
        <v>38084.503950000006</v>
      </c>
      <c r="M614" s="324">
        <v>19576.331190000001</v>
      </c>
      <c r="N614" s="324">
        <v>57660.835140000003</v>
      </c>
      <c r="O614" s="324">
        <v>139599.04512999998</v>
      </c>
      <c r="P614" s="324">
        <v>162294.69169000001</v>
      </c>
      <c r="Q614" s="324">
        <v>1461.89644</v>
      </c>
      <c r="R614" s="325">
        <v>163756.58812999999</v>
      </c>
    </row>
    <row r="615" spans="1:18" s="295" customFormat="1">
      <c r="A615" s="321"/>
      <c r="B615" s="321"/>
      <c r="C615" s="321"/>
      <c r="D615" s="321"/>
      <c r="E615" s="322">
        <v>428</v>
      </c>
      <c r="F615" s="323">
        <v>2932.8885800000003</v>
      </c>
      <c r="G615" s="324">
        <v>1675.9468899999999</v>
      </c>
      <c r="H615" s="324">
        <v>4608.83547</v>
      </c>
      <c r="I615" s="324">
        <v>33312.23186</v>
      </c>
      <c r="J615" s="324">
        <v>11842.811099999999</v>
      </c>
      <c r="K615" s="324">
        <v>45155.042959999999</v>
      </c>
      <c r="L615" s="324">
        <v>31797.9395</v>
      </c>
      <c r="M615" s="324">
        <v>12162.272789999999</v>
      </c>
      <c r="N615" s="324">
        <v>43960.212289999996</v>
      </c>
      <c r="O615" s="324">
        <v>93724.090719999993</v>
      </c>
      <c r="P615" s="324">
        <v>16721.532900000002</v>
      </c>
      <c r="Q615" s="324">
        <v>763.59118000000001</v>
      </c>
      <c r="R615" s="325">
        <v>17485.124079999998</v>
      </c>
    </row>
    <row r="616" spans="1:18" s="295" customFormat="1">
      <c r="A616" s="321"/>
      <c r="B616" s="321"/>
      <c r="C616" s="321"/>
      <c r="D616" s="316" t="s">
        <v>252</v>
      </c>
      <c r="E616" s="317">
        <v>474</v>
      </c>
      <c r="F616" s="318">
        <v>221.27540999999999</v>
      </c>
      <c r="G616" s="319">
        <v>16.789750000000002</v>
      </c>
      <c r="H616" s="319">
        <v>238.06515999999999</v>
      </c>
      <c r="I616" s="319">
        <v>19818.63998</v>
      </c>
      <c r="J616" s="319">
        <v>10766.22868</v>
      </c>
      <c r="K616" s="319">
        <v>30584.86866</v>
      </c>
      <c r="L616" s="319">
        <v>25152.280320000002</v>
      </c>
      <c r="M616" s="319">
        <v>9239.0804100000005</v>
      </c>
      <c r="N616" s="319">
        <v>34391.36073</v>
      </c>
      <c r="O616" s="319">
        <v>65214.294549999999</v>
      </c>
      <c r="P616" s="319">
        <v>6037.6657999999998</v>
      </c>
      <c r="Q616" s="319">
        <v>660.32289000000003</v>
      </c>
      <c r="R616" s="320">
        <v>6697.9886900000001</v>
      </c>
    </row>
    <row r="617" spans="1:18" s="295" customFormat="1">
      <c r="A617" s="321"/>
      <c r="B617" s="321"/>
      <c r="C617" s="321"/>
      <c r="D617" s="316" t="s">
        <v>253</v>
      </c>
      <c r="E617" s="317">
        <v>367</v>
      </c>
      <c r="F617" s="318">
        <v>2644.4123799999998</v>
      </c>
      <c r="G617" s="319">
        <v>2917.29036</v>
      </c>
      <c r="H617" s="319">
        <v>5561.7027400000006</v>
      </c>
      <c r="I617" s="319">
        <v>30945.913800000002</v>
      </c>
      <c r="J617" s="319">
        <v>13381.683050000001</v>
      </c>
      <c r="K617" s="319">
        <v>44327.596850000002</v>
      </c>
      <c r="L617" s="319">
        <v>22239.399659999999</v>
      </c>
      <c r="M617" s="319">
        <v>12527.0579</v>
      </c>
      <c r="N617" s="319">
        <v>34766.457560000003</v>
      </c>
      <c r="O617" s="319">
        <v>84655.757150000005</v>
      </c>
      <c r="P617" s="319">
        <v>18399.003720000001</v>
      </c>
      <c r="Q617" s="319">
        <v>1684.7379900000001</v>
      </c>
      <c r="R617" s="320">
        <v>20083.741710000002</v>
      </c>
    </row>
    <row r="618" spans="1:18" s="295" customFormat="1">
      <c r="A618" s="321"/>
      <c r="B618" s="321"/>
      <c r="C618" s="321"/>
      <c r="D618" s="316" t="s">
        <v>254</v>
      </c>
      <c r="E618" s="317">
        <v>420</v>
      </c>
      <c r="F618" s="318">
        <v>938.04102999999998</v>
      </c>
      <c r="G618" s="319">
        <v>854.77152999999998</v>
      </c>
      <c r="H618" s="319">
        <v>1792.8125600000001</v>
      </c>
      <c r="I618" s="319">
        <v>38431.640570000003</v>
      </c>
      <c r="J618" s="319">
        <v>39754.915759999996</v>
      </c>
      <c r="K618" s="319">
        <v>78186.556329999992</v>
      </c>
      <c r="L618" s="319">
        <v>33485.844360000003</v>
      </c>
      <c r="M618" s="319">
        <v>21504.29161</v>
      </c>
      <c r="N618" s="319">
        <v>54990.135969999996</v>
      </c>
      <c r="O618" s="319">
        <v>134969.50486000002</v>
      </c>
      <c r="P618" s="319">
        <v>33527.637699999999</v>
      </c>
      <c r="Q618" s="319">
        <v>1407.1653600000002</v>
      </c>
      <c r="R618" s="320">
        <v>34934.803060000006</v>
      </c>
    </row>
    <row r="619" spans="1:18" s="295" customFormat="1">
      <c r="A619" s="321"/>
      <c r="B619" s="321"/>
      <c r="C619" s="321"/>
      <c r="D619" s="316" t="s">
        <v>62</v>
      </c>
      <c r="E619" s="317">
        <v>142</v>
      </c>
      <c r="F619" s="318">
        <v>87819.17985</v>
      </c>
      <c r="G619" s="319">
        <v>182839.4136</v>
      </c>
      <c r="H619" s="319">
        <v>270658.59344999999</v>
      </c>
      <c r="I619" s="319">
        <v>77733.119059999997</v>
      </c>
      <c r="J619" s="319">
        <v>76269.38003</v>
      </c>
      <c r="K619" s="319">
        <v>154002.49909</v>
      </c>
      <c r="L619" s="319">
        <v>54641.052049999998</v>
      </c>
      <c r="M619" s="319">
        <v>62239.955329999997</v>
      </c>
      <c r="N619" s="319">
        <v>116881.00738</v>
      </c>
      <c r="O619" s="319">
        <v>541542.09991999995</v>
      </c>
      <c r="P619" s="319">
        <v>263356.03411000001</v>
      </c>
      <c r="Q619" s="319">
        <v>48013.65928</v>
      </c>
      <c r="R619" s="320">
        <v>311369.69338999997</v>
      </c>
    </row>
    <row r="620" spans="1:18" s="295" customFormat="1">
      <c r="A620" s="321"/>
      <c r="B620" s="321"/>
      <c r="C620" s="321"/>
      <c r="D620" s="321"/>
      <c r="E620" s="322">
        <v>146</v>
      </c>
      <c r="F620" s="323">
        <v>24565.554390000001</v>
      </c>
      <c r="G620" s="324">
        <v>18403.79422</v>
      </c>
      <c r="H620" s="324">
        <v>42969.348610000001</v>
      </c>
      <c r="I620" s="324">
        <v>49129.675950000004</v>
      </c>
      <c r="J620" s="324">
        <v>54070.850039999998</v>
      </c>
      <c r="K620" s="324">
        <v>103200.52598999999</v>
      </c>
      <c r="L620" s="324">
        <v>33524.089180000003</v>
      </c>
      <c r="M620" s="324">
        <v>39397.578750000001</v>
      </c>
      <c r="N620" s="324">
        <v>72921.667930000011</v>
      </c>
      <c r="O620" s="324">
        <v>219091.54253000001</v>
      </c>
      <c r="P620" s="324">
        <v>58246.911009999996</v>
      </c>
      <c r="Q620" s="324">
        <v>18604.579149999998</v>
      </c>
      <c r="R620" s="325">
        <v>76851.490160000001</v>
      </c>
    </row>
    <row r="621" spans="1:18" s="295" customFormat="1">
      <c r="A621" s="321"/>
      <c r="B621" s="321"/>
      <c r="C621" s="321"/>
      <c r="D621" s="321"/>
      <c r="E621" s="322">
        <v>293</v>
      </c>
      <c r="F621" s="323">
        <v>10017.47568</v>
      </c>
      <c r="G621" s="324">
        <v>3789.7158599999998</v>
      </c>
      <c r="H621" s="324">
        <v>13807.19154</v>
      </c>
      <c r="I621" s="324">
        <v>44587.683320000004</v>
      </c>
      <c r="J621" s="324">
        <v>70048.497770000002</v>
      </c>
      <c r="K621" s="324">
        <v>114636.18109</v>
      </c>
      <c r="L621" s="324">
        <v>40174.17411</v>
      </c>
      <c r="M621" s="324">
        <v>51728.510569999999</v>
      </c>
      <c r="N621" s="324">
        <v>91902.684680000006</v>
      </c>
      <c r="O621" s="324">
        <v>220346.05731</v>
      </c>
      <c r="P621" s="324">
        <v>82336.073810000002</v>
      </c>
      <c r="Q621" s="324">
        <v>8166.8477699999994</v>
      </c>
      <c r="R621" s="325">
        <v>90502.921579999995</v>
      </c>
    </row>
    <row r="622" spans="1:18" s="295" customFormat="1">
      <c r="A622" s="321"/>
      <c r="B622" s="321"/>
      <c r="C622" s="321"/>
      <c r="D622" s="321"/>
      <c r="E622" s="322">
        <v>332</v>
      </c>
      <c r="F622" s="323">
        <v>75.001249999999999</v>
      </c>
      <c r="G622" s="324">
        <v>0</v>
      </c>
      <c r="H622" s="324">
        <v>75.001249999999999</v>
      </c>
      <c r="I622" s="324">
        <v>9289.982109999999</v>
      </c>
      <c r="J622" s="324">
        <v>9158.5843000000004</v>
      </c>
      <c r="K622" s="324">
        <v>18448.566409999999</v>
      </c>
      <c r="L622" s="324">
        <v>2229.0705099999996</v>
      </c>
      <c r="M622" s="324">
        <v>1949.2819199999999</v>
      </c>
      <c r="N622" s="324">
        <v>4178.3524299999999</v>
      </c>
      <c r="O622" s="324">
        <v>22701.92009</v>
      </c>
      <c r="P622" s="324">
        <v>5524.4227199999996</v>
      </c>
      <c r="Q622" s="324">
        <v>626.71255000000008</v>
      </c>
      <c r="R622" s="325">
        <v>6151.1352699999998</v>
      </c>
    </row>
    <row r="623" spans="1:18" s="295" customFormat="1">
      <c r="A623" s="321"/>
      <c r="B623" s="321"/>
      <c r="C623" s="321"/>
      <c r="D623" s="321"/>
      <c r="E623" s="322">
        <v>438</v>
      </c>
      <c r="F623" s="323">
        <v>64690.807350000003</v>
      </c>
      <c r="G623" s="324">
        <v>80782.664400000009</v>
      </c>
      <c r="H623" s="324">
        <v>145473.47175</v>
      </c>
      <c r="I623" s="324">
        <v>34068.360090000002</v>
      </c>
      <c r="J623" s="324">
        <v>33605.512029999998</v>
      </c>
      <c r="K623" s="324">
        <v>67673.87212</v>
      </c>
      <c r="L623" s="324">
        <v>41990.254179999996</v>
      </c>
      <c r="M623" s="324">
        <v>47031.11262</v>
      </c>
      <c r="N623" s="324">
        <v>89021.366800000003</v>
      </c>
      <c r="O623" s="324">
        <v>302168.71067</v>
      </c>
      <c r="P623" s="324">
        <v>73528.18740000001</v>
      </c>
      <c r="Q623" s="324">
        <v>18929.596269999998</v>
      </c>
      <c r="R623" s="325">
        <v>92457.783670000004</v>
      </c>
    </row>
    <row r="624" spans="1:18" s="295" customFormat="1">
      <c r="A624" s="321"/>
      <c r="B624" s="321"/>
      <c r="C624" s="321"/>
      <c r="D624" s="316" t="s">
        <v>84</v>
      </c>
      <c r="E624" s="317">
        <v>366</v>
      </c>
      <c r="F624" s="318">
        <v>3202.2606800000003</v>
      </c>
      <c r="G624" s="319">
        <v>361.68907000000002</v>
      </c>
      <c r="H624" s="319">
        <v>3563.9497500000002</v>
      </c>
      <c r="I624" s="319">
        <v>41559.378259999998</v>
      </c>
      <c r="J624" s="319">
        <v>14363.237019999999</v>
      </c>
      <c r="K624" s="319">
        <v>55922.615279999998</v>
      </c>
      <c r="L624" s="319">
        <v>36871.513800000001</v>
      </c>
      <c r="M624" s="319">
        <v>12394.30387</v>
      </c>
      <c r="N624" s="319">
        <v>49265.817670000004</v>
      </c>
      <c r="O624" s="319">
        <v>108752.3827</v>
      </c>
      <c r="P624" s="319">
        <v>23365.619629999997</v>
      </c>
      <c r="Q624" s="319">
        <v>455.68856</v>
      </c>
      <c r="R624" s="320">
        <v>23821.30819</v>
      </c>
    </row>
    <row r="625" spans="1:18" s="295" customFormat="1">
      <c r="A625" s="321"/>
      <c r="B625" s="321"/>
      <c r="C625" s="321"/>
      <c r="D625" s="316" t="s">
        <v>69</v>
      </c>
      <c r="E625" s="317">
        <v>550</v>
      </c>
      <c r="F625" s="318">
        <v>3673.0651200000002</v>
      </c>
      <c r="G625" s="319">
        <v>1898.91308</v>
      </c>
      <c r="H625" s="319">
        <v>5571.9782000000005</v>
      </c>
      <c r="I625" s="319">
        <v>53054.580289999998</v>
      </c>
      <c r="J625" s="319">
        <v>50119.586640000001</v>
      </c>
      <c r="K625" s="319">
        <v>103174.16693000001</v>
      </c>
      <c r="L625" s="319">
        <v>56863.740789999996</v>
      </c>
      <c r="M625" s="319">
        <v>60897.705139999998</v>
      </c>
      <c r="N625" s="319">
        <v>117761.44593</v>
      </c>
      <c r="O625" s="319">
        <v>226507.59106000001</v>
      </c>
      <c r="P625" s="319">
        <v>52521.374979999993</v>
      </c>
      <c r="Q625" s="319">
        <v>4362.2417999999998</v>
      </c>
      <c r="R625" s="320">
        <v>56883.616780000004</v>
      </c>
    </row>
    <row r="626" spans="1:18" s="295" customFormat="1">
      <c r="A626" s="321"/>
      <c r="B626" s="321"/>
      <c r="C626" s="321"/>
      <c r="D626" s="321"/>
      <c r="E626" s="322">
        <v>407</v>
      </c>
      <c r="F626" s="323">
        <v>1.0500000000000002E-3</v>
      </c>
      <c r="G626" s="324">
        <v>0</v>
      </c>
      <c r="H626" s="324">
        <v>1.0500000000000002E-3</v>
      </c>
      <c r="I626" s="324">
        <v>9935.9980399999986</v>
      </c>
      <c r="J626" s="324">
        <v>9044.2874700000011</v>
      </c>
      <c r="K626" s="324">
        <v>18980.285510000002</v>
      </c>
      <c r="L626" s="324">
        <v>5398.52304</v>
      </c>
      <c r="M626" s="324">
        <v>1632.3525</v>
      </c>
      <c r="N626" s="324">
        <v>7030.87554</v>
      </c>
      <c r="O626" s="324">
        <v>26011.162100000001</v>
      </c>
      <c r="P626" s="324">
        <v>6557.3562099999999</v>
      </c>
      <c r="Q626" s="324">
        <v>590.05196999999998</v>
      </c>
      <c r="R626" s="325">
        <v>7147.4081799999994</v>
      </c>
    </row>
    <row r="627" spans="1:18" s="295" customFormat="1">
      <c r="A627" s="321"/>
      <c r="B627" s="321"/>
      <c r="C627" s="321"/>
      <c r="D627" s="321"/>
      <c r="E627" s="322">
        <v>552</v>
      </c>
      <c r="F627" s="323">
        <v>5095.1396299999997</v>
      </c>
      <c r="G627" s="324">
        <v>1006.4797199999999</v>
      </c>
      <c r="H627" s="324">
        <v>6101.6193499999999</v>
      </c>
      <c r="I627" s="324">
        <v>47487.912539999998</v>
      </c>
      <c r="J627" s="324">
        <v>46973.289520000006</v>
      </c>
      <c r="K627" s="324">
        <v>94461.202059999996</v>
      </c>
      <c r="L627" s="324">
        <v>61559.094539999998</v>
      </c>
      <c r="M627" s="324">
        <v>46753.913679999998</v>
      </c>
      <c r="N627" s="324">
        <v>108313.00822</v>
      </c>
      <c r="O627" s="324">
        <v>208875.82962999999</v>
      </c>
      <c r="P627" s="324">
        <v>169544.95028999998</v>
      </c>
      <c r="Q627" s="324">
        <v>6747.5503799999997</v>
      </c>
      <c r="R627" s="325">
        <v>176292.50066999998</v>
      </c>
    </row>
    <row r="628" spans="1:18" s="295" customFormat="1">
      <c r="A628" s="321"/>
      <c r="B628" s="321"/>
      <c r="C628" s="321"/>
      <c r="D628" s="321"/>
      <c r="E628" s="322">
        <v>266</v>
      </c>
      <c r="F628" s="323">
        <v>1.1E-4</v>
      </c>
      <c r="G628" s="324">
        <v>1.0000000000000001E-5</v>
      </c>
      <c r="H628" s="324">
        <v>1.1999999999999999E-4</v>
      </c>
      <c r="I628" s="324">
        <v>8255.5529299999998</v>
      </c>
      <c r="J628" s="324">
        <v>3555.7764999999999</v>
      </c>
      <c r="K628" s="324">
        <v>11811.32943</v>
      </c>
      <c r="L628" s="324">
        <v>136.12189999999998</v>
      </c>
      <c r="M628" s="324">
        <v>210.96931000000001</v>
      </c>
      <c r="N628" s="324">
        <v>347.09121000000005</v>
      </c>
      <c r="O628" s="324">
        <v>12158.420759999999</v>
      </c>
      <c r="P628" s="324">
        <v>4712.6399700000002</v>
      </c>
      <c r="Q628" s="324">
        <v>704.70388000000003</v>
      </c>
      <c r="R628" s="325">
        <v>5417.3438499999993</v>
      </c>
    </row>
    <row r="629" spans="1:18" s="295" customFormat="1">
      <c r="A629" s="321"/>
      <c r="B629" s="321"/>
      <c r="C629" s="321"/>
      <c r="D629" s="321"/>
      <c r="E629" s="322">
        <v>359</v>
      </c>
      <c r="F629" s="323">
        <v>4207.1460399999996</v>
      </c>
      <c r="G629" s="324">
        <v>4201.7248099999997</v>
      </c>
      <c r="H629" s="324">
        <v>8408.8708499999993</v>
      </c>
      <c r="I629" s="324">
        <v>73173.519899999999</v>
      </c>
      <c r="J629" s="324">
        <v>65658.640090000001</v>
      </c>
      <c r="K629" s="324">
        <v>138832.15999000001</v>
      </c>
      <c r="L629" s="324">
        <v>63631.940149999995</v>
      </c>
      <c r="M629" s="324">
        <v>49287.781000000003</v>
      </c>
      <c r="N629" s="324">
        <v>112919.72115000001</v>
      </c>
      <c r="O629" s="324">
        <v>260160.75199000002</v>
      </c>
      <c r="P629" s="324">
        <v>87465.2978</v>
      </c>
      <c r="Q629" s="324">
        <v>5723.5687800000005</v>
      </c>
      <c r="R629" s="325">
        <v>93188.866580000002</v>
      </c>
    </row>
    <row r="630" spans="1:18" s="295" customFormat="1">
      <c r="A630" s="321"/>
      <c r="B630" s="321"/>
      <c r="C630" s="321"/>
      <c r="D630" s="316" t="s">
        <v>65</v>
      </c>
      <c r="E630" s="317">
        <v>151</v>
      </c>
      <c r="F630" s="318">
        <v>28068.869850000003</v>
      </c>
      <c r="G630" s="319">
        <v>35135.661590000003</v>
      </c>
      <c r="H630" s="319">
        <v>63204.531439999999</v>
      </c>
      <c r="I630" s="319">
        <v>42597.547720000002</v>
      </c>
      <c r="J630" s="319">
        <v>76125.747310000006</v>
      </c>
      <c r="K630" s="319">
        <v>118723.29503000001</v>
      </c>
      <c r="L630" s="319">
        <v>22268.186600000001</v>
      </c>
      <c r="M630" s="319">
        <v>44547.663659999998</v>
      </c>
      <c r="N630" s="319">
        <v>66815.850259999992</v>
      </c>
      <c r="O630" s="319">
        <v>248743.67672999998</v>
      </c>
      <c r="P630" s="319">
        <v>149527.1183</v>
      </c>
      <c r="Q630" s="319">
        <v>19897.331289999998</v>
      </c>
      <c r="R630" s="320">
        <v>169424.44959</v>
      </c>
    </row>
    <row r="631" spans="1:18" s="295" customFormat="1">
      <c r="A631" s="321"/>
      <c r="B631" s="321"/>
      <c r="C631" s="321"/>
      <c r="D631" s="321"/>
      <c r="E631" s="322">
        <v>154</v>
      </c>
      <c r="F631" s="323">
        <v>232181.33540000001</v>
      </c>
      <c r="G631" s="324">
        <v>126046.98929000001</v>
      </c>
      <c r="H631" s="324">
        <v>358228.32468999998</v>
      </c>
      <c r="I631" s="324">
        <v>114956.41772</v>
      </c>
      <c r="J631" s="324">
        <v>77513.36361</v>
      </c>
      <c r="K631" s="324">
        <v>192469.78133000003</v>
      </c>
      <c r="L631" s="324">
        <v>117462.37196999999</v>
      </c>
      <c r="M631" s="324">
        <v>59157.857210000002</v>
      </c>
      <c r="N631" s="324">
        <v>176620.22917999999</v>
      </c>
      <c r="O631" s="324">
        <v>727318.33520000009</v>
      </c>
      <c r="P631" s="324">
        <v>7180563.5183800003</v>
      </c>
      <c r="Q631" s="324">
        <v>368272.11405999999</v>
      </c>
      <c r="R631" s="325">
        <v>7548835.6324399998</v>
      </c>
    </row>
    <row r="632" spans="1:18" s="295" customFormat="1">
      <c r="A632" s="321"/>
      <c r="B632" s="321"/>
      <c r="C632" s="321"/>
      <c r="D632" s="321"/>
      <c r="E632" s="322">
        <v>294</v>
      </c>
      <c r="F632" s="323">
        <v>2808.1744800000001</v>
      </c>
      <c r="G632" s="324">
        <v>5118.4265099999993</v>
      </c>
      <c r="H632" s="324">
        <v>7926.6009899999999</v>
      </c>
      <c r="I632" s="324">
        <v>43252.024640000003</v>
      </c>
      <c r="J632" s="324">
        <v>52028.95811</v>
      </c>
      <c r="K632" s="324">
        <v>95280.982749999996</v>
      </c>
      <c r="L632" s="324">
        <v>37897.478990000003</v>
      </c>
      <c r="M632" s="324">
        <v>51069.65956</v>
      </c>
      <c r="N632" s="324">
        <v>88967.138550000003</v>
      </c>
      <c r="O632" s="324">
        <v>192174.72229000001</v>
      </c>
      <c r="P632" s="324">
        <v>64941.549729999999</v>
      </c>
      <c r="Q632" s="324">
        <v>9180.5387100000007</v>
      </c>
      <c r="R632" s="325">
        <v>74122.088439999992</v>
      </c>
    </row>
    <row r="633" spans="1:18" s="295" customFormat="1">
      <c r="A633" s="321"/>
      <c r="B633" s="321"/>
      <c r="C633" s="321"/>
      <c r="D633" s="321"/>
      <c r="E633" s="322">
        <v>382</v>
      </c>
      <c r="F633" s="323">
        <v>0</v>
      </c>
      <c r="G633" s="324">
        <v>5.9700000000000003E-2</v>
      </c>
      <c r="H633" s="324">
        <v>5.9700000000000003E-2</v>
      </c>
      <c r="I633" s="324">
        <v>6755.6668899999995</v>
      </c>
      <c r="J633" s="324">
        <v>8614.0181999999986</v>
      </c>
      <c r="K633" s="324">
        <v>15369.685089999999</v>
      </c>
      <c r="L633" s="324">
        <v>3077.8514399999999</v>
      </c>
      <c r="M633" s="324">
        <v>1754.5203200000001</v>
      </c>
      <c r="N633" s="324">
        <v>4832.37176</v>
      </c>
      <c r="O633" s="324">
        <v>20202.116550000002</v>
      </c>
      <c r="P633" s="324">
        <v>8300.3477700000003</v>
      </c>
      <c r="Q633" s="324">
        <v>661.93655000000001</v>
      </c>
      <c r="R633" s="325">
        <v>8962.2843200000007</v>
      </c>
    </row>
    <row r="634" spans="1:18" s="295" customFormat="1">
      <c r="A634" s="321"/>
      <c r="B634" s="321"/>
      <c r="C634" s="321"/>
      <c r="D634" s="321"/>
      <c r="E634" s="322">
        <v>469</v>
      </c>
      <c r="F634" s="323">
        <v>1014.7923199999999</v>
      </c>
      <c r="G634" s="324">
        <v>1479.09592</v>
      </c>
      <c r="H634" s="324">
        <v>2493.8882400000002</v>
      </c>
      <c r="I634" s="324">
        <v>6143.9071100000001</v>
      </c>
      <c r="J634" s="324">
        <v>23790.85802</v>
      </c>
      <c r="K634" s="324">
        <v>29934.76513</v>
      </c>
      <c r="L634" s="324">
        <v>1592.2550700000002</v>
      </c>
      <c r="M634" s="324">
        <v>387.71301</v>
      </c>
      <c r="N634" s="324">
        <v>1979.9680800000001</v>
      </c>
      <c r="O634" s="324">
        <v>34408.621450000006</v>
      </c>
      <c r="P634" s="324">
        <v>3843.7341499999998</v>
      </c>
      <c r="Q634" s="324">
        <v>2195.2324900000003</v>
      </c>
      <c r="R634" s="325">
        <v>6038.9666399999996</v>
      </c>
    </row>
    <row r="635" spans="1:18" s="295" customFormat="1">
      <c r="A635" s="321"/>
      <c r="B635" s="321"/>
      <c r="C635" s="321"/>
      <c r="D635" s="321"/>
      <c r="E635" s="322">
        <v>360</v>
      </c>
      <c r="F635" s="323">
        <v>7327.0242300000009</v>
      </c>
      <c r="G635" s="324">
        <v>1475.72028</v>
      </c>
      <c r="H635" s="324">
        <v>8802.7445100000004</v>
      </c>
      <c r="I635" s="324">
        <v>67505.146110000001</v>
      </c>
      <c r="J635" s="324">
        <v>38927.809970000002</v>
      </c>
      <c r="K635" s="324">
        <v>106432.95608</v>
      </c>
      <c r="L635" s="324">
        <v>49054.385900000001</v>
      </c>
      <c r="M635" s="324">
        <v>33902.083899999998</v>
      </c>
      <c r="N635" s="324">
        <v>82956.469799999992</v>
      </c>
      <c r="O635" s="324">
        <v>198192.17038999998</v>
      </c>
      <c r="P635" s="324">
        <v>89515.788249999998</v>
      </c>
      <c r="Q635" s="324">
        <v>17616.664239999998</v>
      </c>
      <c r="R635" s="325">
        <v>107132.45249</v>
      </c>
    </row>
    <row r="636" spans="1:18" s="295" customFormat="1">
      <c r="A636" s="321"/>
      <c r="B636" s="321"/>
      <c r="C636" s="321"/>
      <c r="D636" s="316" t="s">
        <v>66</v>
      </c>
      <c r="E636" s="317">
        <v>301</v>
      </c>
      <c r="F636" s="318">
        <v>8746.4025000000001</v>
      </c>
      <c r="G636" s="319">
        <v>608.86205000000007</v>
      </c>
      <c r="H636" s="319">
        <v>9355.2645499999999</v>
      </c>
      <c r="I636" s="319">
        <v>47452.164109999998</v>
      </c>
      <c r="J636" s="319">
        <v>26600.103579999999</v>
      </c>
      <c r="K636" s="319">
        <v>74052.267689999993</v>
      </c>
      <c r="L636" s="319">
        <v>49148.527929999997</v>
      </c>
      <c r="M636" s="319">
        <v>19195.597879999998</v>
      </c>
      <c r="N636" s="319">
        <v>68344.125809999998</v>
      </c>
      <c r="O636" s="319">
        <v>151751.65805</v>
      </c>
      <c r="P636" s="319">
        <v>129800.71653000001</v>
      </c>
      <c r="Q636" s="319">
        <v>1506.04738</v>
      </c>
      <c r="R636" s="320">
        <v>131306.76391000001</v>
      </c>
    </row>
    <row r="637" spans="1:18" s="295" customFormat="1">
      <c r="A637" s="321"/>
      <c r="B637" s="321"/>
      <c r="C637" s="321"/>
      <c r="D637" s="321"/>
      <c r="E637" s="322">
        <v>519</v>
      </c>
      <c r="F637" s="323">
        <v>3420.7913900000003</v>
      </c>
      <c r="G637" s="324">
        <v>569.14427000000001</v>
      </c>
      <c r="H637" s="324">
        <v>3989.9356600000001</v>
      </c>
      <c r="I637" s="324">
        <v>32575.25836</v>
      </c>
      <c r="J637" s="324">
        <v>12180.637269999999</v>
      </c>
      <c r="K637" s="324">
        <v>44755.895629999999</v>
      </c>
      <c r="L637" s="324">
        <v>42781.471389999999</v>
      </c>
      <c r="M637" s="324">
        <v>12125.494119999999</v>
      </c>
      <c r="N637" s="324">
        <v>54906.965509999995</v>
      </c>
      <c r="O637" s="324">
        <v>103652.7968</v>
      </c>
      <c r="P637" s="324">
        <v>23953.330260000002</v>
      </c>
      <c r="Q637" s="324">
        <v>1251.8052600000001</v>
      </c>
      <c r="R637" s="325">
        <v>25205.13552</v>
      </c>
    </row>
    <row r="638" spans="1:18" s="295" customFormat="1">
      <c r="A638" s="321"/>
      <c r="B638" s="321"/>
      <c r="C638" s="321"/>
      <c r="D638" s="316" t="s">
        <v>86</v>
      </c>
      <c r="E638" s="317">
        <v>568</v>
      </c>
      <c r="F638" s="318">
        <v>2849.03015</v>
      </c>
      <c r="G638" s="319">
        <v>322.37364000000002</v>
      </c>
      <c r="H638" s="319">
        <v>3171.4037899999998</v>
      </c>
      <c r="I638" s="319">
        <v>34998.657749999998</v>
      </c>
      <c r="J638" s="319">
        <v>23118.61465</v>
      </c>
      <c r="K638" s="319">
        <v>58117.272400000002</v>
      </c>
      <c r="L638" s="319">
        <v>44333.672880000006</v>
      </c>
      <c r="M638" s="319">
        <v>16688.964179999999</v>
      </c>
      <c r="N638" s="319">
        <v>61022.637060000001</v>
      </c>
      <c r="O638" s="319">
        <v>122311.31325000001</v>
      </c>
      <c r="P638" s="319">
        <v>134330.33383000002</v>
      </c>
      <c r="Q638" s="319">
        <v>3383.3231099999998</v>
      </c>
      <c r="R638" s="320">
        <v>137713.65693999999</v>
      </c>
    </row>
    <row r="639" spans="1:18" s="295" customFormat="1">
      <c r="A639" s="321"/>
      <c r="B639" s="321"/>
      <c r="C639" s="321"/>
      <c r="D639" s="316" t="s">
        <v>255</v>
      </c>
      <c r="E639" s="317">
        <v>168</v>
      </c>
      <c r="F639" s="318">
        <v>3576.1234399999998</v>
      </c>
      <c r="G639" s="319">
        <v>1556.52385</v>
      </c>
      <c r="H639" s="319">
        <v>5132.6472899999999</v>
      </c>
      <c r="I639" s="319">
        <v>37867.259380000003</v>
      </c>
      <c r="J639" s="319">
        <v>18964.762899999998</v>
      </c>
      <c r="K639" s="319">
        <v>56832.022280000005</v>
      </c>
      <c r="L639" s="319">
        <v>46038.079819999999</v>
      </c>
      <c r="M639" s="319">
        <v>12048.58921</v>
      </c>
      <c r="N639" s="319">
        <v>58086.669030000005</v>
      </c>
      <c r="O639" s="319">
        <v>120051.33859999999</v>
      </c>
      <c r="P639" s="319">
        <v>68137.414449999997</v>
      </c>
      <c r="Q639" s="319">
        <v>3476.4332400000003</v>
      </c>
      <c r="R639" s="320">
        <v>71613.847689999995</v>
      </c>
    </row>
    <row r="640" spans="1:18" s="295" customFormat="1">
      <c r="A640" s="321"/>
      <c r="B640" s="321"/>
      <c r="C640" s="321"/>
      <c r="D640" s="321"/>
      <c r="E640" s="322">
        <v>411</v>
      </c>
      <c r="F640" s="323">
        <v>3985.7184600000001</v>
      </c>
      <c r="G640" s="324">
        <v>5599.7252500000004</v>
      </c>
      <c r="H640" s="324">
        <v>9585.4437100000014</v>
      </c>
      <c r="I640" s="324">
        <v>43152.510259999995</v>
      </c>
      <c r="J640" s="324">
        <v>23834.70866</v>
      </c>
      <c r="K640" s="324">
        <v>66987.218919999999</v>
      </c>
      <c r="L640" s="324">
        <v>38718.988680000002</v>
      </c>
      <c r="M640" s="324">
        <v>16918.97637</v>
      </c>
      <c r="N640" s="324">
        <v>55637.965049999999</v>
      </c>
      <c r="O640" s="324">
        <v>132210.62768000001</v>
      </c>
      <c r="P640" s="324">
        <v>32500.16534</v>
      </c>
      <c r="Q640" s="324">
        <v>1326.32087</v>
      </c>
      <c r="R640" s="325">
        <v>33826.486210000003</v>
      </c>
    </row>
    <row r="641" spans="1:18" s="295" customFormat="1">
      <c r="A641" s="321"/>
      <c r="B641" s="321"/>
      <c r="C641" s="321"/>
      <c r="D641" s="316" t="s">
        <v>85</v>
      </c>
      <c r="E641" s="317">
        <v>124</v>
      </c>
      <c r="F641" s="318">
        <v>24665.353899999998</v>
      </c>
      <c r="G641" s="319">
        <v>9205.9901199999986</v>
      </c>
      <c r="H641" s="319">
        <v>33871.344020000004</v>
      </c>
      <c r="I641" s="319">
        <v>72652.346239999999</v>
      </c>
      <c r="J641" s="319">
        <v>32623.408380000001</v>
      </c>
      <c r="K641" s="319">
        <v>105275.75462000001</v>
      </c>
      <c r="L641" s="319">
        <v>76483.195909999995</v>
      </c>
      <c r="M641" s="319">
        <v>36572.782060000005</v>
      </c>
      <c r="N641" s="319">
        <v>113055.97796999999</v>
      </c>
      <c r="O641" s="319">
        <v>252203.07661000002</v>
      </c>
      <c r="P641" s="319">
        <v>193343.84783000001</v>
      </c>
      <c r="Q641" s="319">
        <v>16260.179380000001</v>
      </c>
      <c r="R641" s="320">
        <v>209604.02721</v>
      </c>
    </row>
    <row r="642" spans="1:18" s="295" customFormat="1">
      <c r="A642" s="321"/>
      <c r="B642" s="321"/>
      <c r="C642" s="321"/>
      <c r="D642" s="316" t="s">
        <v>71</v>
      </c>
      <c r="E642" s="317">
        <v>160</v>
      </c>
      <c r="F642" s="318">
        <v>41462.100850000003</v>
      </c>
      <c r="G642" s="319">
        <v>35722.122900000002</v>
      </c>
      <c r="H642" s="319">
        <v>77184.223750000005</v>
      </c>
      <c r="I642" s="319">
        <v>117061.26895999999</v>
      </c>
      <c r="J642" s="319">
        <v>105865.10623999999</v>
      </c>
      <c r="K642" s="319">
        <v>222926.37519999998</v>
      </c>
      <c r="L642" s="319">
        <v>89432.445519999994</v>
      </c>
      <c r="M642" s="319">
        <v>106075.79889000001</v>
      </c>
      <c r="N642" s="319">
        <v>195508.24440999998</v>
      </c>
      <c r="O642" s="319">
        <v>495618.84336</v>
      </c>
      <c r="P642" s="319">
        <v>142448.98543999999</v>
      </c>
      <c r="Q642" s="319">
        <v>107615.87145000001</v>
      </c>
      <c r="R642" s="320">
        <v>250064.85689</v>
      </c>
    </row>
    <row r="643" spans="1:18" s="295" customFormat="1">
      <c r="A643" s="321"/>
      <c r="B643" s="321"/>
      <c r="C643" s="321"/>
      <c r="D643" s="321"/>
      <c r="E643" s="322">
        <v>161</v>
      </c>
      <c r="F643" s="323">
        <v>6820.0558300000002</v>
      </c>
      <c r="G643" s="324">
        <v>7729.4514600000002</v>
      </c>
      <c r="H643" s="324">
        <v>14549.50729</v>
      </c>
      <c r="I643" s="324">
        <v>46505.380840000005</v>
      </c>
      <c r="J643" s="324">
        <v>68796.132799999992</v>
      </c>
      <c r="K643" s="324">
        <v>115301.51364</v>
      </c>
      <c r="L643" s="324">
        <v>41701.108990000001</v>
      </c>
      <c r="M643" s="324">
        <v>66888.589930000002</v>
      </c>
      <c r="N643" s="324">
        <v>108589.69892</v>
      </c>
      <c r="O643" s="324">
        <v>238440.71984999999</v>
      </c>
      <c r="P643" s="324">
        <v>103157.58034999999</v>
      </c>
      <c r="Q643" s="324">
        <v>9887.1402799999996</v>
      </c>
      <c r="R643" s="325">
        <v>113044.72063</v>
      </c>
    </row>
    <row r="644" spans="1:18" s="295" customFormat="1">
      <c r="A644" s="321"/>
      <c r="B644" s="321"/>
      <c r="C644" s="321"/>
      <c r="D644" s="321"/>
      <c r="E644" s="322">
        <v>243</v>
      </c>
      <c r="F644" s="323">
        <v>917.70434</v>
      </c>
      <c r="G644" s="324">
        <v>1619.4701599999999</v>
      </c>
      <c r="H644" s="324">
        <v>2537.1745000000001</v>
      </c>
      <c r="I644" s="324">
        <v>57424.432249999998</v>
      </c>
      <c r="J644" s="324">
        <v>60821.352740000002</v>
      </c>
      <c r="K644" s="324">
        <v>118245.78499</v>
      </c>
      <c r="L644" s="324">
        <v>52021.27061</v>
      </c>
      <c r="M644" s="324">
        <v>59768.971720000001</v>
      </c>
      <c r="N644" s="324">
        <v>111790.24232999999</v>
      </c>
      <c r="O644" s="324">
        <v>232573.20181999999</v>
      </c>
      <c r="P644" s="324">
        <v>163324.26068000001</v>
      </c>
      <c r="Q644" s="324">
        <v>6186.2253099999998</v>
      </c>
      <c r="R644" s="325">
        <v>169510.48599000002</v>
      </c>
    </row>
    <row r="645" spans="1:18" s="295" customFormat="1">
      <c r="A645" s="321"/>
      <c r="B645" s="321"/>
      <c r="C645" s="321"/>
      <c r="D645" s="321"/>
      <c r="E645" s="322">
        <v>254</v>
      </c>
      <c r="F645" s="323">
        <v>9450.4887699999999</v>
      </c>
      <c r="G645" s="324">
        <v>7118.1676900000002</v>
      </c>
      <c r="H645" s="324">
        <v>16568.656460000002</v>
      </c>
      <c r="I645" s="324">
        <v>77018.113079999996</v>
      </c>
      <c r="J645" s="324">
        <v>71099.920110000006</v>
      </c>
      <c r="K645" s="324">
        <v>148118.03318999999</v>
      </c>
      <c r="L645" s="324">
        <v>77784.485680000013</v>
      </c>
      <c r="M645" s="324">
        <v>58722.516899999995</v>
      </c>
      <c r="N645" s="324">
        <v>136507.00258</v>
      </c>
      <c r="O645" s="324">
        <v>301193.69223000004</v>
      </c>
      <c r="P645" s="324">
        <v>118464.82392</v>
      </c>
      <c r="Q645" s="324">
        <v>10243.98928</v>
      </c>
      <c r="R645" s="325">
        <v>128708.8132</v>
      </c>
    </row>
    <row r="646" spans="1:18" s="295" customFormat="1">
      <c r="A646" s="321"/>
      <c r="B646" s="321"/>
      <c r="C646" s="321"/>
      <c r="D646" s="321"/>
      <c r="E646" s="322">
        <v>338</v>
      </c>
      <c r="F646" s="323">
        <v>2.5744499999999997</v>
      </c>
      <c r="G646" s="324">
        <v>6.07294</v>
      </c>
      <c r="H646" s="324">
        <v>8.6473899999999997</v>
      </c>
      <c r="I646" s="324">
        <v>12191.69507</v>
      </c>
      <c r="J646" s="324">
        <v>16011.03198</v>
      </c>
      <c r="K646" s="324">
        <v>28202.727050000001</v>
      </c>
      <c r="L646" s="324">
        <v>3761.0842000000002</v>
      </c>
      <c r="M646" s="324">
        <v>2035.8328300000001</v>
      </c>
      <c r="N646" s="324">
        <v>5796.9170300000005</v>
      </c>
      <c r="O646" s="324">
        <v>34008.291469999996</v>
      </c>
      <c r="P646" s="324">
        <v>5921.0730300000005</v>
      </c>
      <c r="Q646" s="324">
        <v>808.39287000000002</v>
      </c>
      <c r="R646" s="325">
        <v>6729.4659000000001</v>
      </c>
    </row>
    <row r="647" spans="1:18" s="295" customFormat="1">
      <c r="A647" s="321"/>
      <c r="B647" s="321"/>
      <c r="C647" s="321"/>
      <c r="D647" s="321"/>
      <c r="E647" s="322">
        <v>381</v>
      </c>
      <c r="F647" s="323">
        <v>2617.84701</v>
      </c>
      <c r="G647" s="324">
        <v>9044.5145199999988</v>
      </c>
      <c r="H647" s="324">
        <v>11662.36153</v>
      </c>
      <c r="I647" s="324">
        <v>18806.01136</v>
      </c>
      <c r="J647" s="324">
        <v>11010.570699999998</v>
      </c>
      <c r="K647" s="324">
        <v>29816.582059999997</v>
      </c>
      <c r="L647" s="324">
        <v>6651.6869699999997</v>
      </c>
      <c r="M647" s="324">
        <v>3085.3852700000002</v>
      </c>
      <c r="N647" s="324">
        <v>9737.0722399999995</v>
      </c>
      <c r="O647" s="324">
        <v>51216.015829999997</v>
      </c>
      <c r="P647" s="324">
        <v>10069.928800000002</v>
      </c>
      <c r="Q647" s="324">
        <v>1662.8448700000001</v>
      </c>
      <c r="R647" s="325">
        <v>11732.77367</v>
      </c>
    </row>
    <row r="648" spans="1:18" s="295" customFormat="1">
      <c r="A648" s="321"/>
      <c r="B648" s="321"/>
      <c r="C648" s="321"/>
      <c r="D648" s="321"/>
      <c r="E648" s="322">
        <v>308</v>
      </c>
      <c r="F648" s="323">
        <v>5529.5244899999998</v>
      </c>
      <c r="G648" s="324">
        <v>9286.6735000000008</v>
      </c>
      <c r="H648" s="324">
        <v>14816.197990000001</v>
      </c>
      <c r="I648" s="324">
        <v>31856.467109999998</v>
      </c>
      <c r="J648" s="324">
        <v>27064.006949999999</v>
      </c>
      <c r="K648" s="324">
        <v>58920.47406</v>
      </c>
      <c r="L648" s="324">
        <v>17256.23749</v>
      </c>
      <c r="M648" s="324">
        <v>10268.832609999999</v>
      </c>
      <c r="N648" s="324">
        <v>27525.070100000001</v>
      </c>
      <c r="O648" s="324">
        <v>101261.74215000001</v>
      </c>
      <c r="P648" s="324">
        <v>22723.97294</v>
      </c>
      <c r="Q648" s="324">
        <v>3575.5311000000002</v>
      </c>
      <c r="R648" s="325">
        <v>26299.50404</v>
      </c>
    </row>
    <row r="649" spans="1:18" s="295" customFormat="1">
      <c r="A649" s="321"/>
      <c r="B649" s="321"/>
      <c r="C649" s="321"/>
      <c r="D649" s="321"/>
      <c r="E649" s="322">
        <v>312</v>
      </c>
      <c r="F649" s="323">
        <v>2.22655</v>
      </c>
      <c r="G649" s="324">
        <v>1.6999999999999999E-3</v>
      </c>
      <c r="H649" s="324">
        <v>2.2282500000000001</v>
      </c>
      <c r="I649" s="324">
        <v>18628.866260000003</v>
      </c>
      <c r="J649" s="324">
        <v>11108.066849999999</v>
      </c>
      <c r="K649" s="324">
        <v>29736.933109999998</v>
      </c>
      <c r="L649" s="324">
        <v>9552.9330500000015</v>
      </c>
      <c r="M649" s="324">
        <v>3619.4677499999998</v>
      </c>
      <c r="N649" s="324">
        <v>13172.400800000001</v>
      </c>
      <c r="O649" s="324">
        <v>42911.562159999994</v>
      </c>
      <c r="P649" s="324">
        <v>8668.0140299999985</v>
      </c>
      <c r="Q649" s="324">
        <v>684.49468000000002</v>
      </c>
      <c r="R649" s="325">
        <v>9352.5087100000001</v>
      </c>
    </row>
    <row r="650" spans="1:18" s="295" customFormat="1">
      <c r="A650" s="321"/>
      <c r="B650" s="321"/>
      <c r="C650" s="321"/>
      <c r="D650" s="316" t="s">
        <v>88</v>
      </c>
      <c r="E650" s="317">
        <v>435</v>
      </c>
      <c r="F650" s="318">
        <v>2928.61886</v>
      </c>
      <c r="G650" s="319">
        <v>386.7287</v>
      </c>
      <c r="H650" s="319">
        <v>3315.3475600000002</v>
      </c>
      <c r="I650" s="319">
        <v>49715.376929999999</v>
      </c>
      <c r="J650" s="319">
        <v>17190.514520000001</v>
      </c>
      <c r="K650" s="319">
        <v>66905.89145000001</v>
      </c>
      <c r="L650" s="319">
        <v>41426.388070000001</v>
      </c>
      <c r="M650" s="319">
        <v>10654.80816</v>
      </c>
      <c r="N650" s="319">
        <v>52081.196229999994</v>
      </c>
      <c r="O650" s="319">
        <v>122302.43523999999</v>
      </c>
      <c r="P650" s="319">
        <v>43636.165850000005</v>
      </c>
      <c r="Q650" s="319">
        <v>1877.8102200000001</v>
      </c>
      <c r="R650" s="320">
        <v>45513.976069999997</v>
      </c>
    </row>
    <row r="651" spans="1:18" s="295" customFormat="1">
      <c r="A651" s="321"/>
      <c r="B651" s="321"/>
      <c r="C651" s="321"/>
      <c r="D651" s="316" t="s">
        <v>256</v>
      </c>
      <c r="E651" s="317">
        <v>573</v>
      </c>
      <c r="F651" s="318">
        <v>0</v>
      </c>
      <c r="G651" s="319">
        <v>0</v>
      </c>
      <c r="H651" s="319">
        <v>0</v>
      </c>
      <c r="I651" s="319">
        <v>0</v>
      </c>
      <c r="J651" s="319">
        <v>0</v>
      </c>
      <c r="K651" s="319">
        <v>0</v>
      </c>
      <c r="L651" s="319">
        <v>0</v>
      </c>
      <c r="M651" s="319">
        <v>0</v>
      </c>
      <c r="N651" s="319">
        <v>0</v>
      </c>
      <c r="O651" s="319">
        <v>0</v>
      </c>
      <c r="P651" s="319">
        <v>427.49470000000002</v>
      </c>
      <c r="Q651" s="319">
        <v>3.4472899999999997</v>
      </c>
      <c r="R651" s="320">
        <v>430.94198999999998</v>
      </c>
    </row>
    <row r="652" spans="1:18" s="295" customFormat="1">
      <c r="A652" s="321"/>
      <c r="B652" s="321"/>
      <c r="C652" s="321"/>
      <c r="D652" s="316" t="s">
        <v>79</v>
      </c>
      <c r="E652" s="317">
        <v>285</v>
      </c>
      <c r="F652" s="318">
        <v>4092.1680699999997</v>
      </c>
      <c r="G652" s="319">
        <v>2308.73045</v>
      </c>
      <c r="H652" s="319">
        <v>6400.8985199999997</v>
      </c>
      <c r="I652" s="319">
        <v>71387.186290000012</v>
      </c>
      <c r="J652" s="319">
        <v>37703.452039999996</v>
      </c>
      <c r="K652" s="319">
        <v>109090.63833</v>
      </c>
      <c r="L652" s="319">
        <v>79854.30846</v>
      </c>
      <c r="M652" s="319">
        <v>30775.167460000001</v>
      </c>
      <c r="N652" s="319">
        <v>110629.47592</v>
      </c>
      <c r="O652" s="319">
        <v>226121.01277</v>
      </c>
      <c r="P652" s="319">
        <v>58508.82819</v>
      </c>
      <c r="Q652" s="319">
        <v>5390.4391399999995</v>
      </c>
      <c r="R652" s="320">
        <v>63899.267329999995</v>
      </c>
    </row>
    <row r="653" spans="1:18" s="295" customFormat="1">
      <c r="A653" s="321"/>
      <c r="B653" s="321"/>
      <c r="C653" s="321"/>
      <c r="D653" s="321"/>
      <c r="E653" s="322">
        <v>505</v>
      </c>
      <c r="F653" s="323">
        <v>5945.0711799999999</v>
      </c>
      <c r="G653" s="324">
        <v>1860.8193000000001</v>
      </c>
      <c r="H653" s="324">
        <v>7805.89048</v>
      </c>
      <c r="I653" s="324">
        <v>59492.10946</v>
      </c>
      <c r="J653" s="324">
        <v>30235.500210000002</v>
      </c>
      <c r="K653" s="324">
        <v>89727.609670000005</v>
      </c>
      <c r="L653" s="324">
        <v>70172.417230000006</v>
      </c>
      <c r="M653" s="324">
        <v>26674.926090000001</v>
      </c>
      <c r="N653" s="324">
        <v>96847.34332</v>
      </c>
      <c r="O653" s="324">
        <v>194380.84346999999</v>
      </c>
      <c r="P653" s="324">
        <v>55869.115420000002</v>
      </c>
      <c r="Q653" s="324">
        <v>4740.1126100000001</v>
      </c>
      <c r="R653" s="325">
        <v>60609.228029999998</v>
      </c>
    </row>
    <row r="654" spans="1:18" s="295" customFormat="1">
      <c r="A654" s="321"/>
      <c r="B654" s="321"/>
      <c r="C654" s="321"/>
      <c r="D654" s="321"/>
      <c r="E654" s="322">
        <v>423</v>
      </c>
      <c r="F654" s="323">
        <v>363.88165000000004</v>
      </c>
      <c r="G654" s="324">
        <v>2830.7707700000001</v>
      </c>
      <c r="H654" s="324">
        <v>3194.6524199999999</v>
      </c>
      <c r="I654" s="324">
        <v>17323.13696</v>
      </c>
      <c r="J654" s="324">
        <v>9043.7112899999993</v>
      </c>
      <c r="K654" s="324">
        <v>26366.848249999999</v>
      </c>
      <c r="L654" s="324">
        <v>4311.70813</v>
      </c>
      <c r="M654" s="324">
        <v>702.99330000000009</v>
      </c>
      <c r="N654" s="324">
        <v>5014.7014300000001</v>
      </c>
      <c r="O654" s="324">
        <v>34576.202100000002</v>
      </c>
      <c r="P654" s="324">
        <v>3702.8638300000002</v>
      </c>
      <c r="Q654" s="324">
        <v>271.65174000000002</v>
      </c>
      <c r="R654" s="325">
        <v>3974.51557</v>
      </c>
    </row>
    <row r="655" spans="1:18" s="295" customFormat="1">
      <c r="A655" s="321"/>
      <c r="B655" s="321"/>
      <c r="C655" s="321"/>
      <c r="D655" s="316" t="s">
        <v>55</v>
      </c>
      <c r="E655" s="317">
        <v>444</v>
      </c>
      <c r="F655" s="318">
        <v>672.98890000000006</v>
      </c>
      <c r="G655" s="319">
        <v>1458.4686200000001</v>
      </c>
      <c r="H655" s="319">
        <v>2131.4575199999999</v>
      </c>
      <c r="I655" s="319">
        <v>19576.984660000002</v>
      </c>
      <c r="J655" s="319">
        <v>7765.4851100000005</v>
      </c>
      <c r="K655" s="319">
        <v>27342.46977</v>
      </c>
      <c r="L655" s="319">
        <v>12970.054619999999</v>
      </c>
      <c r="M655" s="319">
        <v>2707.64446</v>
      </c>
      <c r="N655" s="319">
        <v>15677.69908</v>
      </c>
      <c r="O655" s="319">
        <v>45151.626369999998</v>
      </c>
      <c r="P655" s="319">
        <v>7919.7082900000005</v>
      </c>
      <c r="Q655" s="319">
        <v>322.65257000000003</v>
      </c>
      <c r="R655" s="320">
        <v>8242.3608600000007</v>
      </c>
    </row>
    <row r="656" spans="1:18" s="295" customFormat="1">
      <c r="A656" s="321"/>
      <c r="B656" s="321"/>
      <c r="C656" s="321"/>
      <c r="D656" s="321"/>
      <c r="E656" s="322">
        <v>551</v>
      </c>
      <c r="F656" s="323">
        <v>2127.8148999999999</v>
      </c>
      <c r="G656" s="324">
        <v>184.72618</v>
      </c>
      <c r="H656" s="324">
        <v>2312.54108</v>
      </c>
      <c r="I656" s="324">
        <v>37382.987880000001</v>
      </c>
      <c r="J656" s="324">
        <v>20972.331670000003</v>
      </c>
      <c r="K656" s="324">
        <v>58355.31955</v>
      </c>
      <c r="L656" s="324">
        <v>52945.116320000001</v>
      </c>
      <c r="M656" s="324">
        <v>24058.456760000001</v>
      </c>
      <c r="N656" s="324">
        <v>77003.573080000002</v>
      </c>
      <c r="O656" s="324">
        <v>137671.43371000001</v>
      </c>
      <c r="P656" s="324">
        <v>63594.519310000003</v>
      </c>
      <c r="Q656" s="324">
        <v>4111.5678200000002</v>
      </c>
      <c r="R656" s="325">
        <v>67706.08713</v>
      </c>
    </row>
    <row r="657" spans="1:18" s="295" customFormat="1">
      <c r="A657" s="321"/>
      <c r="B657" s="321"/>
      <c r="C657" s="321"/>
      <c r="D657" s="316" t="s">
        <v>257</v>
      </c>
      <c r="E657" s="317">
        <v>188</v>
      </c>
      <c r="F657" s="318">
        <v>4048.8308099999999</v>
      </c>
      <c r="G657" s="319">
        <v>1984.4093400000002</v>
      </c>
      <c r="H657" s="319">
        <v>6033.2401500000005</v>
      </c>
      <c r="I657" s="319">
        <v>54840.016520000005</v>
      </c>
      <c r="J657" s="319">
        <v>40051.363360000003</v>
      </c>
      <c r="K657" s="319">
        <v>94891.379879999993</v>
      </c>
      <c r="L657" s="319">
        <v>61483.398280000001</v>
      </c>
      <c r="M657" s="319">
        <v>41128.538079999998</v>
      </c>
      <c r="N657" s="319">
        <v>102611.93635999999</v>
      </c>
      <c r="O657" s="319">
        <v>203536.55638999998</v>
      </c>
      <c r="P657" s="319">
        <v>57395.204749999997</v>
      </c>
      <c r="Q657" s="319">
        <v>3101.9387200000001</v>
      </c>
      <c r="R657" s="320">
        <v>60497.143469999995</v>
      </c>
    </row>
    <row r="658" spans="1:18" s="295" customFormat="1">
      <c r="A658" s="321"/>
      <c r="B658" s="321"/>
      <c r="C658" s="321"/>
      <c r="D658" s="316" t="s">
        <v>56</v>
      </c>
      <c r="E658" s="317">
        <v>466</v>
      </c>
      <c r="F658" s="318">
        <v>1783.73921</v>
      </c>
      <c r="G658" s="319">
        <v>929.80571999999995</v>
      </c>
      <c r="H658" s="319">
        <v>2713.54493</v>
      </c>
      <c r="I658" s="319">
        <v>24305.632699999998</v>
      </c>
      <c r="J658" s="319">
        <v>18825.369360000001</v>
      </c>
      <c r="K658" s="319">
        <v>43131.002059999999</v>
      </c>
      <c r="L658" s="319">
        <v>29862.673489999997</v>
      </c>
      <c r="M658" s="319">
        <v>10218.142810000001</v>
      </c>
      <c r="N658" s="319">
        <v>40080.816299999999</v>
      </c>
      <c r="O658" s="319">
        <v>85925.363290000008</v>
      </c>
      <c r="P658" s="319">
        <v>33212.60353</v>
      </c>
      <c r="Q658" s="319">
        <v>3354.4391299999997</v>
      </c>
      <c r="R658" s="320">
        <v>36567.042659999999</v>
      </c>
    </row>
    <row r="659" spans="1:18" s="295" customFormat="1">
      <c r="A659" s="321"/>
      <c r="B659" s="321"/>
      <c r="C659" s="321"/>
      <c r="D659" s="321"/>
      <c r="E659" s="322">
        <v>473</v>
      </c>
      <c r="F659" s="323">
        <v>305.86000999999999</v>
      </c>
      <c r="G659" s="324">
        <v>1336.18597</v>
      </c>
      <c r="H659" s="324">
        <v>1642.0459799999999</v>
      </c>
      <c r="I659" s="324">
        <v>35260.497009999999</v>
      </c>
      <c r="J659" s="324">
        <v>30419.36736</v>
      </c>
      <c r="K659" s="324">
        <v>65679.864369999996</v>
      </c>
      <c r="L659" s="324">
        <v>42880.000759999995</v>
      </c>
      <c r="M659" s="324">
        <v>21216.378250000002</v>
      </c>
      <c r="N659" s="324">
        <v>64096.379009999997</v>
      </c>
      <c r="O659" s="324">
        <v>131418.28936</v>
      </c>
      <c r="P659" s="324">
        <v>44575.64516</v>
      </c>
      <c r="Q659" s="324">
        <v>56069.678789999998</v>
      </c>
      <c r="R659" s="325">
        <v>100645.32395000001</v>
      </c>
    </row>
    <row r="660" spans="1:18" s="295" customFormat="1">
      <c r="A660" s="321"/>
      <c r="B660" s="321"/>
      <c r="C660" s="321"/>
      <c r="D660" s="316" t="s">
        <v>54</v>
      </c>
      <c r="E660" s="317">
        <v>309</v>
      </c>
      <c r="F660" s="318">
        <v>303.91710999999998</v>
      </c>
      <c r="G660" s="319">
        <v>47.668849999999999</v>
      </c>
      <c r="H660" s="319">
        <v>351.58596</v>
      </c>
      <c r="I660" s="319">
        <v>21402.316879999998</v>
      </c>
      <c r="J660" s="319">
        <v>19987.469219999999</v>
      </c>
      <c r="K660" s="319">
        <v>41389.786100000005</v>
      </c>
      <c r="L660" s="319">
        <v>21291.075929999999</v>
      </c>
      <c r="M660" s="319">
        <v>15006.73342</v>
      </c>
      <c r="N660" s="319">
        <v>36297.809350000003</v>
      </c>
      <c r="O660" s="319">
        <v>78039.18140999999</v>
      </c>
      <c r="P660" s="319">
        <v>46614.137689999996</v>
      </c>
      <c r="Q660" s="319">
        <v>2977.7194</v>
      </c>
      <c r="R660" s="320">
        <v>49591.857090000005</v>
      </c>
    </row>
    <row r="661" spans="1:18" s="295" customFormat="1">
      <c r="A661" s="321"/>
      <c r="B661" s="316" t="s">
        <v>17</v>
      </c>
      <c r="C661" s="316" t="s">
        <v>262</v>
      </c>
      <c r="D661" s="316" t="s">
        <v>263</v>
      </c>
      <c r="E661" s="317">
        <v>37</v>
      </c>
      <c r="F661" s="318">
        <v>52566.746119999996</v>
      </c>
      <c r="G661" s="319">
        <v>15053.88659</v>
      </c>
      <c r="H661" s="319">
        <v>67620.632709999991</v>
      </c>
      <c r="I661" s="319">
        <v>51265.153880000005</v>
      </c>
      <c r="J661" s="319">
        <v>11863.23724</v>
      </c>
      <c r="K661" s="319">
        <v>63128.39112</v>
      </c>
      <c r="L661" s="319">
        <v>38016.06364</v>
      </c>
      <c r="M661" s="319">
        <v>10243.916640000001</v>
      </c>
      <c r="N661" s="319">
        <v>48259.980280000003</v>
      </c>
      <c r="O661" s="319">
        <v>179009.00411000001</v>
      </c>
      <c r="P661" s="319">
        <v>266845.28999999998</v>
      </c>
      <c r="Q661" s="319">
        <v>2106.9509900000003</v>
      </c>
      <c r="R661" s="320">
        <v>268952.24099000002</v>
      </c>
    </row>
    <row r="662" spans="1:18" s="295" customFormat="1">
      <c r="A662" s="321"/>
      <c r="B662" s="321"/>
      <c r="C662" s="321"/>
      <c r="D662" s="321"/>
      <c r="E662" s="322">
        <v>572</v>
      </c>
      <c r="F662" s="323">
        <v>4.6000000000000001E-4</v>
      </c>
      <c r="G662" s="324">
        <v>0</v>
      </c>
      <c r="H662" s="324">
        <v>4.6000000000000001E-4</v>
      </c>
      <c r="I662" s="324">
        <v>723.32107999999994</v>
      </c>
      <c r="J662" s="324">
        <v>44.778649999999999</v>
      </c>
      <c r="K662" s="324">
        <v>768.09973000000002</v>
      </c>
      <c r="L662" s="324">
        <v>234.38271</v>
      </c>
      <c r="M662" s="324">
        <v>34.66563</v>
      </c>
      <c r="N662" s="324">
        <v>269.04834000000005</v>
      </c>
      <c r="O662" s="324">
        <v>1037.1485299999999</v>
      </c>
      <c r="P662" s="324">
        <v>1310.56376</v>
      </c>
      <c r="Q662" s="324">
        <v>48.98621</v>
      </c>
      <c r="R662" s="325">
        <v>1359.54997</v>
      </c>
    </row>
    <row r="663" spans="1:18" s="295" customFormat="1">
      <c r="A663" s="321"/>
      <c r="B663" s="316" t="s">
        <v>18</v>
      </c>
      <c r="C663" s="316" t="s">
        <v>265</v>
      </c>
      <c r="D663" s="316" t="s">
        <v>265</v>
      </c>
      <c r="E663" s="317">
        <v>375</v>
      </c>
      <c r="F663" s="318">
        <v>76515.146170000007</v>
      </c>
      <c r="G663" s="319">
        <v>5239.4204300000001</v>
      </c>
      <c r="H663" s="319">
        <v>81754.566599999991</v>
      </c>
      <c r="I663" s="319">
        <v>38778.778210000004</v>
      </c>
      <c r="J663" s="319">
        <v>5354.9721100000006</v>
      </c>
      <c r="K663" s="319">
        <v>44133.750319999999</v>
      </c>
      <c r="L663" s="319">
        <v>11730.572470000001</v>
      </c>
      <c r="M663" s="319">
        <v>1634.3433600000001</v>
      </c>
      <c r="N663" s="319">
        <v>13364.91583</v>
      </c>
      <c r="O663" s="319">
        <v>139253.23275</v>
      </c>
      <c r="P663" s="319">
        <v>73597.423360000001</v>
      </c>
      <c r="Q663" s="319">
        <v>815.27511000000004</v>
      </c>
      <c r="R663" s="320">
        <v>74412.698470000003</v>
      </c>
    </row>
    <row r="664" spans="1:18" s="295" customFormat="1">
      <c r="A664" s="321"/>
      <c r="B664" s="316" t="s">
        <v>19</v>
      </c>
      <c r="C664" s="316" t="s">
        <v>266</v>
      </c>
      <c r="D664" s="316" t="s">
        <v>266</v>
      </c>
      <c r="E664" s="317">
        <v>100</v>
      </c>
      <c r="F664" s="318">
        <v>5894.8765599999997</v>
      </c>
      <c r="G664" s="319">
        <v>1675.6213700000001</v>
      </c>
      <c r="H664" s="319">
        <v>7570.4979299999995</v>
      </c>
      <c r="I664" s="319">
        <v>40284.5553</v>
      </c>
      <c r="J664" s="319">
        <v>10135.137570000001</v>
      </c>
      <c r="K664" s="319">
        <v>50419.692869999999</v>
      </c>
      <c r="L664" s="319">
        <v>43276.338470000002</v>
      </c>
      <c r="M664" s="319">
        <v>12086.98315</v>
      </c>
      <c r="N664" s="319">
        <v>55363.321619999995</v>
      </c>
      <c r="O664" s="319">
        <v>113353.51242</v>
      </c>
      <c r="P664" s="319">
        <v>32654.097570000002</v>
      </c>
      <c r="Q664" s="319">
        <v>307.83049999999997</v>
      </c>
      <c r="R664" s="320">
        <v>32961.928070000002</v>
      </c>
    </row>
    <row r="665" spans="1:18" s="295" customFormat="1">
      <c r="A665" s="321"/>
      <c r="B665" s="321"/>
      <c r="C665" s="316" t="s">
        <v>268</v>
      </c>
      <c r="D665" s="316" t="s">
        <v>19</v>
      </c>
      <c r="E665" s="317">
        <v>401</v>
      </c>
      <c r="F665" s="318">
        <v>13107.331259999999</v>
      </c>
      <c r="G665" s="319">
        <v>1906.4709700000001</v>
      </c>
      <c r="H665" s="319">
        <v>15013.802230000001</v>
      </c>
      <c r="I665" s="319">
        <v>52594.070490000006</v>
      </c>
      <c r="J665" s="319">
        <v>7404.7862100000002</v>
      </c>
      <c r="K665" s="319">
        <v>59998.856700000004</v>
      </c>
      <c r="L665" s="319">
        <v>46842.841710000001</v>
      </c>
      <c r="M665" s="319">
        <v>8575.0682699999998</v>
      </c>
      <c r="N665" s="319">
        <v>55417.909979999997</v>
      </c>
      <c r="O665" s="319">
        <v>130430.56891</v>
      </c>
      <c r="P665" s="319">
        <v>57717.625039999999</v>
      </c>
      <c r="Q665" s="319">
        <v>243.17303000000001</v>
      </c>
      <c r="R665" s="320">
        <v>57960.798069999997</v>
      </c>
    </row>
    <row r="666" spans="1:18" s="295" customFormat="1">
      <c r="A666" s="321"/>
      <c r="B666" s="316" t="s">
        <v>20</v>
      </c>
      <c r="C666" s="316" t="s">
        <v>20</v>
      </c>
      <c r="D666" s="316" t="s">
        <v>306</v>
      </c>
      <c r="E666" s="317">
        <v>80</v>
      </c>
      <c r="F666" s="318">
        <v>12403.92949</v>
      </c>
      <c r="G666" s="319">
        <v>1438.5645</v>
      </c>
      <c r="H666" s="319">
        <v>13842.493990000001</v>
      </c>
      <c r="I666" s="319">
        <v>18086.08942</v>
      </c>
      <c r="J666" s="319">
        <v>1393.54963</v>
      </c>
      <c r="K666" s="319">
        <v>19479.639050000002</v>
      </c>
      <c r="L666" s="319">
        <v>17579.072199999999</v>
      </c>
      <c r="M666" s="319">
        <v>3659.5820600000002</v>
      </c>
      <c r="N666" s="319">
        <v>21238.654260000003</v>
      </c>
      <c r="O666" s="319">
        <v>54560.787299999996</v>
      </c>
      <c r="P666" s="319">
        <v>22358.262289999999</v>
      </c>
      <c r="Q666" s="319">
        <v>3837.6055299999998</v>
      </c>
      <c r="R666" s="320">
        <v>26195.867819999999</v>
      </c>
    </row>
    <row r="667" spans="1:18" s="295" customFormat="1">
      <c r="A667" s="321"/>
      <c r="B667" s="316" t="s">
        <v>21</v>
      </c>
      <c r="C667" s="316" t="s">
        <v>274</v>
      </c>
      <c r="D667" s="316" t="s">
        <v>274</v>
      </c>
      <c r="E667" s="317">
        <v>447</v>
      </c>
      <c r="F667" s="318">
        <v>2800.1163799999999</v>
      </c>
      <c r="G667" s="319">
        <v>4498.4759899999999</v>
      </c>
      <c r="H667" s="319">
        <v>7298.5923700000003</v>
      </c>
      <c r="I667" s="319">
        <v>19220.187719999998</v>
      </c>
      <c r="J667" s="319">
        <v>1290.2183400000001</v>
      </c>
      <c r="K667" s="319">
        <v>20510.406059999998</v>
      </c>
      <c r="L667" s="319">
        <v>15226.532499999999</v>
      </c>
      <c r="M667" s="319">
        <v>1980.0947800000001</v>
      </c>
      <c r="N667" s="319">
        <v>17206.627280000001</v>
      </c>
      <c r="O667" s="319">
        <v>45015.62571</v>
      </c>
      <c r="P667" s="319">
        <v>23336.81381</v>
      </c>
      <c r="Q667" s="319">
        <v>1250.9777300000001</v>
      </c>
      <c r="R667" s="320">
        <v>24587.791539999998</v>
      </c>
    </row>
    <row r="668" spans="1:18" s="295" customFormat="1">
      <c r="A668" s="321"/>
      <c r="B668" s="321"/>
      <c r="C668" s="316" t="s">
        <v>21</v>
      </c>
      <c r="D668" s="316" t="s">
        <v>21</v>
      </c>
      <c r="E668" s="317">
        <v>9</v>
      </c>
      <c r="F668" s="318">
        <v>48999.588670000005</v>
      </c>
      <c r="G668" s="319">
        <v>113808.18767</v>
      </c>
      <c r="H668" s="319">
        <v>162807.77634000001</v>
      </c>
      <c r="I668" s="319">
        <v>78653.506590000005</v>
      </c>
      <c r="J668" s="319">
        <v>35034.054409999997</v>
      </c>
      <c r="K668" s="319">
        <v>113687.561</v>
      </c>
      <c r="L668" s="319">
        <v>34139.131070000003</v>
      </c>
      <c r="M668" s="319">
        <v>22041.708589999998</v>
      </c>
      <c r="N668" s="319">
        <v>56180.839659999998</v>
      </c>
      <c r="O668" s="319">
        <v>332676.17700000003</v>
      </c>
      <c r="P668" s="319">
        <v>435455.42281999998</v>
      </c>
      <c r="Q668" s="319">
        <v>18162.631730000001</v>
      </c>
      <c r="R668" s="320">
        <v>453618.05455</v>
      </c>
    </row>
    <row r="669" spans="1:18" s="295" customFormat="1">
      <c r="A669" s="321"/>
      <c r="B669" s="321"/>
      <c r="C669" s="321"/>
      <c r="D669" s="321"/>
      <c r="E669" s="322">
        <v>493</v>
      </c>
      <c r="F669" s="323">
        <v>841.8509499999999</v>
      </c>
      <c r="G669" s="324">
        <v>341.77792999999997</v>
      </c>
      <c r="H669" s="324">
        <v>1183.62888</v>
      </c>
      <c r="I669" s="324">
        <v>22731.069609999999</v>
      </c>
      <c r="J669" s="324">
        <v>6099.9480800000001</v>
      </c>
      <c r="K669" s="324">
        <v>28831.017690000001</v>
      </c>
      <c r="L669" s="324">
        <v>15440.17375</v>
      </c>
      <c r="M669" s="324">
        <v>2645.89129</v>
      </c>
      <c r="N669" s="324">
        <v>18086.065039999998</v>
      </c>
      <c r="O669" s="324">
        <v>48100.711609999998</v>
      </c>
      <c r="P669" s="324">
        <v>44085.770450000004</v>
      </c>
      <c r="Q669" s="324">
        <v>432.22452000000004</v>
      </c>
      <c r="R669" s="325">
        <v>44517.99497</v>
      </c>
    </row>
    <row r="670" spans="1:18" s="295" customFormat="1">
      <c r="A670" s="321"/>
      <c r="B670" s="321"/>
      <c r="C670" s="321"/>
      <c r="D670" s="321"/>
      <c r="E670" s="322">
        <v>553</v>
      </c>
      <c r="F670" s="323">
        <v>961.25313000000006</v>
      </c>
      <c r="G670" s="324">
        <v>80.727829999999997</v>
      </c>
      <c r="H670" s="324">
        <v>1041.9809599999999</v>
      </c>
      <c r="I670" s="324">
        <v>30039.793730000001</v>
      </c>
      <c r="J670" s="324">
        <v>7757.8802999999998</v>
      </c>
      <c r="K670" s="324">
        <v>37797.674030000002</v>
      </c>
      <c r="L670" s="324">
        <v>13344.171480000001</v>
      </c>
      <c r="M670" s="324">
        <v>6663.5177199999998</v>
      </c>
      <c r="N670" s="324">
        <v>20007.689200000001</v>
      </c>
      <c r="O670" s="324">
        <v>58847.344189999996</v>
      </c>
      <c r="P670" s="324">
        <v>37228.647720000001</v>
      </c>
      <c r="Q670" s="324">
        <v>3741.3281499999998</v>
      </c>
      <c r="R670" s="325">
        <v>40969.975869999995</v>
      </c>
    </row>
    <row r="671" spans="1:18" s="295" customFormat="1">
      <c r="A671" s="321"/>
      <c r="B671" s="321"/>
      <c r="C671" s="316" t="s">
        <v>278</v>
      </c>
      <c r="D671" s="316" t="s">
        <v>278</v>
      </c>
      <c r="E671" s="317">
        <v>373</v>
      </c>
      <c r="F671" s="318">
        <v>8820.4190500000004</v>
      </c>
      <c r="G671" s="319">
        <v>2863.1825899999999</v>
      </c>
      <c r="H671" s="319">
        <v>11683.601640000001</v>
      </c>
      <c r="I671" s="319">
        <v>26482.969379999999</v>
      </c>
      <c r="J671" s="319">
        <v>6220.2899800000005</v>
      </c>
      <c r="K671" s="319">
        <v>32703.25936</v>
      </c>
      <c r="L671" s="319">
        <v>12999.981599999999</v>
      </c>
      <c r="M671" s="319">
        <v>3219.0283599999998</v>
      </c>
      <c r="N671" s="319">
        <v>16219.009960000001</v>
      </c>
      <c r="O671" s="319">
        <v>60605.87096</v>
      </c>
      <c r="P671" s="319">
        <v>82134.943019999992</v>
      </c>
      <c r="Q671" s="319">
        <v>1989.0335</v>
      </c>
      <c r="R671" s="320">
        <v>84123.976519999997</v>
      </c>
    </row>
    <row r="672" spans="1:18" s="295" customFormat="1">
      <c r="A672" s="321"/>
      <c r="B672" s="321"/>
      <c r="C672" s="316" t="s">
        <v>279</v>
      </c>
      <c r="D672" s="316" t="s">
        <v>280</v>
      </c>
      <c r="E672" s="317">
        <v>13</v>
      </c>
      <c r="F672" s="318">
        <v>7187.6337899999999</v>
      </c>
      <c r="G672" s="319">
        <v>14686.436810000001</v>
      </c>
      <c r="H672" s="319">
        <v>21874.070600000003</v>
      </c>
      <c r="I672" s="319">
        <v>44095.922380000004</v>
      </c>
      <c r="J672" s="319">
        <v>8942.7417699999987</v>
      </c>
      <c r="K672" s="319">
        <v>53038.664149999997</v>
      </c>
      <c r="L672" s="319">
        <v>44288.555249999998</v>
      </c>
      <c r="M672" s="319">
        <v>14920.52514</v>
      </c>
      <c r="N672" s="319">
        <v>59209.080390000003</v>
      </c>
      <c r="O672" s="319">
        <v>134121.81513999999</v>
      </c>
      <c r="P672" s="319">
        <v>41580.969789999996</v>
      </c>
      <c r="Q672" s="319">
        <v>873.07742000000007</v>
      </c>
      <c r="R672" s="320">
        <v>42454.047210000004</v>
      </c>
    </row>
    <row r="673" spans="1:18" s="295" customFormat="1">
      <c r="A673" s="321"/>
      <c r="B673" s="316" t="s">
        <v>22</v>
      </c>
      <c r="C673" s="316" t="s">
        <v>22</v>
      </c>
      <c r="D673" s="316" t="s">
        <v>22</v>
      </c>
      <c r="E673" s="317">
        <v>102</v>
      </c>
      <c r="F673" s="318">
        <v>39368.753429999997</v>
      </c>
      <c r="G673" s="319">
        <v>2421.5487400000002</v>
      </c>
      <c r="H673" s="319">
        <v>41790.302170000003</v>
      </c>
      <c r="I673" s="319">
        <v>47022.452749999997</v>
      </c>
      <c r="J673" s="319">
        <v>9325.3495600000006</v>
      </c>
      <c r="K673" s="319">
        <v>56347.802309999999</v>
      </c>
      <c r="L673" s="319">
        <v>30645.132229999999</v>
      </c>
      <c r="M673" s="319">
        <v>9626.6651899999997</v>
      </c>
      <c r="N673" s="319">
        <v>40271.797420000003</v>
      </c>
      <c r="O673" s="319">
        <v>138409.9019</v>
      </c>
      <c r="P673" s="319">
        <v>95289.172459999987</v>
      </c>
      <c r="Q673" s="319">
        <v>628.16974000000005</v>
      </c>
      <c r="R673" s="320">
        <v>95917.342199999999</v>
      </c>
    </row>
    <row r="674" spans="1:18" s="295" customFormat="1">
      <c r="A674" s="321"/>
      <c r="B674" s="321"/>
      <c r="C674" s="316" t="s">
        <v>281</v>
      </c>
      <c r="D674" s="316" t="s">
        <v>282</v>
      </c>
      <c r="E674" s="317">
        <v>487</v>
      </c>
      <c r="F674" s="318">
        <v>816.53115000000003</v>
      </c>
      <c r="G674" s="319">
        <v>1429.4028500000002</v>
      </c>
      <c r="H674" s="319">
        <v>2245.9340000000002</v>
      </c>
      <c r="I674" s="319">
        <v>42014.040229999999</v>
      </c>
      <c r="J674" s="319">
        <v>9201.4579000000012</v>
      </c>
      <c r="K674" s="319">
        <v>51215.49813</v>
      </c>
      <c r="L674" s="319">
        <v>15235.6566</v>
      </c>
      <c r="M674" s="319">
        <v>2731.4472400000004</v>
      </c>
      <c r="N674" s="319">
        <v>17967.10384</v>
      </c>
      <c r="O674" s="319">
        <v>71428.535969999997</v>
      </c>
      <c r="P674" s="319">
        <v>19591.656609999998</v>
      </c>
      <c r="Q674" s="319">
        <v>217.07001</v>
      </c>
      <c r="R674" s="320">
        <v>19808.726620000001</v>
      </c>
    </row>
    <row r="675" spans="1:18" s="295" customFormat="1">
      <c r="A675" s="321"/>
      <c r="B675" s="321"/>
      <c r="C675" s="321"/>
      <c r="D675" s="321"/>
      <c r="E675" s="322">
        <v>278</v>
      </c>
      <c r="F675" s="323">
        <v>29308.65324</v>
      </c>
      <c r="G675" s="324">
        <v>18205.22263</v>
      </c>
      <c r="H675" s="324">
        <v>47513.875869999996</v>
      </c>
      <c r="I675" s="324">
        <v>43856.648439999997</v>
      </c>
      <c r="J675" s="324">
        <v>7904.7291699999996</v>
      </c>
      <c r="K675" s="324">
        <v>51761.377609999996</v>
      </c>
      <c r="L675" s="324">
        <v>25225.610659999998</v>
      </c>
      <c r="M675" s="324">
        <v>5466.9887399999998</v>
      </c>
      <c r="N675" s="324">
        <v>30692.599399999999</v>
      </c>
      <c r="O675" s="324">
        <v>129967.85287999999</v>
      </c>
      <c r="P675" s="324">
        <v>168077.26592999999</v>
      </c>
      <c r="Q675" s="324">
        <v>7415.8339999999998</v>
      </c>
      <c r="R675" s="325">
        <v>175493.09993</v>
      </c>
    </row>
    <row r="676" spans="1:18" s="295" customFormat="1">
      <c r="A676" s="321"/>
      <c r="B676" s="316" t="s">
        <v>283</v>
      </c>
      <c r="C676" s="316" t="s">
        <v>286</v>
      </c>
      <c r="D676" s="316" t="s">
        <v>286</v>
      </c>
      <c r="E676" s="317">
        <v>419</v>
      </c>
      <c r="F676" s="318">
        <v>26354.771780000003</v>
      </c>
      <c r="G676" s="319">
        <v>219.38837000000001</v>
      </c>
      <c r="H676" s="319">
        <v>26574.16015</v>
      </c>
      <c r="I676" s="319">
        <v>13394.985210000001</v>
      </c>
      <c r="J676" s="319">
        <v>2486.4779199999998</v>
      </c>
      <c r="K676" s="319">
        <v>15881.46313</v>
      </c>
      <c r="L676" s="319">
        <v>6376.8021100000005</v>
      </c>
      <c r="M676" s="319">
        <v>4147.4915700000001</v>
      </c>
      <c r="N676" s="319">
        <v>10524.293679999999</v>
      </c>
      <c r="O676" s="319">
        <v>52979.916960000002</v>
      </c>
      <c r="P676" s="319">
        <v>29285.06539</v>
      </c>
      <c r="Q676" s="319">
        <v>268.55081999999999</v>
      </c>
      <c r="R676" s="320">
        <v>29553.61621</v>
      </c>
    </row>
    <row r="677" spans="1:18" s="295" customFormat="1">
      <c r="A677" s="321"/>
      <c r="B677" s="321"/>
      <c r="C677" s="316" t="s">
        <v>283</v>
      </c>
      <c r="D677" s="316" t="s">
        <v>289</v>
      </c>
      <c r="E677" s="317">
        <v>45</v>
      </c>
      <c r="F677" s="318">
        <v>48531.485820000002</v>
      </c>
      <c r="G677" s="319">
        <v>13345.811180000001</v>
      </c>
      <c r="H677" s="319">
        <v>61877.296999999999</v>
      </c>
      <c r="I677" s="319">
        <v>40763.455750000001</v>
      </c>
      <c r="J677" s="319">
        <v>11203.71257</v>
      </c>
      <c r="K677" s="319">
        <v>51967.168319999997</v>
      </c>
      <c r="L677" s="319">
        <v>18522.979780000001</v>
      </c>
      <c r="M677" s="319">
        <v>10573.777300000002</v>
      </c>
      <c r="N677" s="319">
        <v>29096.757079999999</v>
      </c>
      <c r="O677" s="319">
        <v>142941.2224</v>
      </c>
      <c r="P677" s="319">
        <v>226633.81753</v>
      </c>
      <c r="Q677" s="319">
        <v>9681.8920699999999</v>
      </c>
      <c r="R677" s="320">
        <v>236315.7096</v>
      </c>
    </row>
    <row r="678" spans="1:18" s="295" customFormat="1">
      <c r="A678" s="321"/>
      <c r="B678" s="316" t="s">
        <v>24</v>
      </c>
      <c r="C678" s="316" t="s">
        <v>24</v>
      </c>
      <c r="D678" s="316" t="s">
        <v>24</v>
      </c>
      <c r="E678" s="317">
        <v>101</v>
      </c>
      <c r="F678" s="318">
        <v>29922.223440000002</v>
      </c>
      <c r="G678" s="319">
        <v>5254.7380400000002</v>
      </c>
      <c r="H678" s="319">
        <v>35176.961479999998</v>
      </c>
      <c r="I678" s="319">
        <v>78563.134409999999</v>
      </c>
      <c r="J678" s="319">
        <v>64223.43232</v>
      </c>
      <c r="K678" s="319">
        <v>142786.56672999999</v>
      </c>
      <c r="L678" s="319">
        <v>79061.350449999998</v>
      </c>
      <c r="M678" s="319">
        <v>26892.69831</v>
      </c>
      <c r="N678" s="319">
        <v>105954.04876000001</v>
      </c>
      <c r="O678" s="319">
        <v>283917.57697000005</v>
      </c>
      <c r="P678" s="319">
        <v>181444.49396000002</v>
      </c>
      <c r="Q678" s="319">
        <v>30841.221289999998</v>
      </c>
      <c r="R678" s="320">
        <v>212285.71525000001</v>
      </c>
    </row>
    <row r="679" spans="1:18" s="295" customFormat="1">
      <c r="A679" s="321"/>
      <c r="B679" s="321"/>
      <c r="C679" s="321"/>
      <c r="D679" s="321"/>
      <c r="E679" s="322">
        <v>485</v>
      </c>
      <c r="F679" s="323">
        <v>65.728999999999999</v>
      </c>
      <c r="G679" s="324">
        <v>26.665790000000001</v>
      </c>
      <c r="H679" s="324">
        <v>92.39479</v>
      </c>
      <c r="I679" s="324">
        <v>9767.237720000001</v>
      </c>
      <c r="J679" s="324">
        <v>4024.79043</v>
      </c>
      <c r="K679" s="324">
        <v>13792.02815</v>
      </c>
      <c r="L679" s="324">
        <v>10620.78443</v>
      </c>
      <c r="M679" s="324">
        <v>2633.2052599999997</v>
      </c>
      <c r="N679" s="324">
        <v>13253.98969</v>
      </c>
      <c r="O679" s="324">
        <v>27138.412629999999</v>
      </c>
      <c r="P679" s="324">
        <v>6137.6636500000004</v>
      </c>
      <c r="Q679" s="324">
        <v>263.73318999999998</v>
      </c>
      <c r="R679" s="325">
        <v>6401.3968399999994</v>
      </c>
    </row>
    <row r="680" spans="1:18" s="295" customFormat="1">
      <c r="A680" s="321"/>
      <c r="B680" s="316" t="s">
        <v>25</v>
      </c>
      <c r="C680" s="316" t="s">
        <v>25</v>
      </c>
      <c r="D680" s="316" t="s">
        <v>25</v>
      </c>
      <c r="E680" s="317">
        <v>372</v>
      </c>
      <c r="F680" s="318">
        <v>5029.2572799999998</v>
      </c>
      <c r="G680" s="319">
        <v>2334.4262599999997</v>
      </c>
      <c r="H680" s="319">
        <v>7363.68354</v>
      </c>
      <c r="I680" s="319">
        <v>20049.30502</v>
      </c>
      <c r="J680" s="319">
        <v>3881.7000400000002</v>
      </c>
      <c r="K680" s="319">
        <v>23931.00506</v>
      </c>
      <c r="L680" s="319">
        <v>12276.465169999999</v>
      </c>
      <c r="M680" s="319">
        <v>2754.1675399999999</v>
      </c>
      <c r="N680" s="319">
        <v>15030.632710000002</v>
      </c>
      <c r="O680" s="319">
        <v>46325.321309999999</v>
      </c>
      <c r="P680" s="319">
        <v>57531.480349999998</v>
      </c>
      <c r="Q680" s="319">
        <v>1244.5633</v>
      </c>
      <c r="R680" s="320">
        <v>58776.04365</v>
      </c>
    </row>
    <row r="681" spans="1:18" s="295" customFormat="1">
      <c r="A681" s="321"/>
      <c r="B681" s="316" t="s">
        <v>26</v>
      </c>
      <c r="C681" s="316" t="s">
        <v>292</v>
      </c>
      <c r="D681" s="316" t="s">
        <v>293</v>
      </c>
      <c r="E681" s="317">
        <v>569</v>
      </c>
      <c r="F681" s="318">
        <v>0</v>
      </c>
      <c r="G681" s="319">
        <v>0</v>
      </c>
      <c r="H681" s="319">
        <v>0</v>
      </c>
      <c r="I681" s="319">
        <v>144.49337</v>
      </c>
      <c r="J681" s="319">
        <v>13.823510000000001</v>
      </c>
      <c r="K681" s="319">
        <v>158.31688</v>
      </c>
      <c r="L681" s="319">
        <v>170.7773</v>
      </c>
      <c r="M681" s="319">
        <v>126.95646000000001</v>
      </c>
      <c r="N681" s="319">
        <v>297.73376000000002</v>
      </c>
      <c r="O681" s="319">
        <v>456.05063999999999</v>
      </c>
      <c r="P681" s="319">
        <v>809.61725000000001</v>
      </c>
      <c r="Q681" s="319">
        <v>22.363060000000001</v>
      </c>
      <c r="R681" s="320">
        <v>831.98031000000003</v>
      </c>
    </row>
    <row r="682" spans="1:18" s="295" customFormat="1">
      <c r="A682" s="321"/>
      <c r="B682" s="321"/>
      <c r="C682" s="321"/>
      <c r="D682" s="316" t="s">
        <v>294</v>
      </c>
      <c r="E682" s="317">
        <v>49</v>
      </c>
      <c r="F682" s="318">
        <v>28802.57994</v>
      </c>
      <c r="G682" s="319">
        <v>2421.8498500000001</v>
      </c>
      <c r="H682" s="319">
        <v>31224.429789999998</v>
      </c>
      <c r="I682" s="319">
        <v>48674.008419999998</v>
      </c>
      <c r="J682" s="319">
        <v>7785.0010499999999</v>
      </c>
      <c r="K682" s="319">
        <v>56459.009469999997</v>
      </c>
      <c r="L682" s="319">
        <v>28634.18766</v>
      </c>
      <c r="M682" s="319">
        <v>3687.1984300000004</v>
      </c>
      <c r="N682" s="319">
        <v>32321.38609</v>
      </c>
      <c r="O682" s="319">
        <v>120004.82535</v>
      </c>
      <c r="P682" s="319">
        <v>137576.87805</v>
      </c>
      <c r="Q682" s="319">
        <v>1410.0048200000001</v>
      </c>
      <c r="R682" s="320">
        <v>138986.88287</v>
      </c>
    </row>
    <row r="683" spans="1:18" s="295" customFormat="1">
      <c r="A683" s="316" t="s">
        <v>307</v>
      </c>
      <c r="B683" s="316" t="s">
        <v>2</v>
      </c>
      <c r="C683" s="316" t="s">
        <v>174</v>
      </c>
      <c r="D683" s="316" t="s">
        <v>174</v>
      </c>
      <c r="E683" s="317">
        <v>398</v>
      </c>
      <c r="F683" s="318">
        <v>0</v>
      </c>
      <c r="G683" s="319">
        <v>0</v>
      </c>
      <c r="H683" s="319">
        <v>0</v>
      </c>
      <c r="I683" s="319">
        <v>3036.7660900000001</v>
      </c>
      <c r="J683" s="319">
        <v>24.81766</v>
      </c>
      <c r="K683" s="319">
        <v>3061.5837499999998</v>
      </c>
      <c r="L683" s="319">
        <v>1950.3266799999999</v>
      </c>
      <c r="M683" s="319">
        <v>0</v>
      </c>
      <c r="N683" s="319">
        <v>1950.3266799999999</v>
      </c>
      <c r="O683" s="319">
        <v>5011.9104299999999</v>
      </c>
      <c r="P683" s="319">
        <v>36275.113079999996</v>
      </c>
      <c r="Q683" s="319">
        <v>0</v>
      </c>
      <c r="R683" s="320">
        <v>36275.113079999996</v>
      </c>
    </row>
    <row r="684" spans="1:18" s="295" customFormat="1">
      <c r="A684" s="321"/>
      <c r="B684" s="321"/>
      <c r="C684" s="316" t="s">
        <v>175</v>
      </c>
      <c r="D684" s="316" t="s">
        <v>175</v>
      </c>
      <c r="E684" s="317">
        <v>371</v>
      </c>
      <c r="F684" s="318">
        <v>1.2054</v>
      </c>
      <c r="G684" s="319">
        <v>0</v>
      </c>
      <c r="H684" s="319">
        <v>1.2054</v>
      </c>
      <c r="I684" s="319">
        <v>4035.8098500000001</v>
      </c>
      <c r="J684" s="319">
        <v>89.040999999999997</v>
      </c>
      <c r="K684" s="319">
        <v>4124.8508499999998</v>
      </c>
      <c r="L684" s="319">
        <v>4932.2325199999996</v>
      </c>
      <c r="M684" s="319">
        <v>0</v>
      </c>
      <c r="N684" s="319">
        <v>4932.2325199999996</v>
      </c>
      <c r="O684" s="319">
        <v>9058.2887699999992</v>
      </c>
      <c r="P684" s="319">
        <v>54251.956880000005</v>
      </c>
      <c r="Q684" s="319">
        <v>0</v>
      </c>
      <c r="R684" s="320">
        <v>54251.956880000005</v>
      </c>
    </row>
    <row r="685" spans="1:18" s="295" customFormat="1">
      <c r="A685" s="321"/>
      <c r="B685" s="321"/>
      <c r="C685" s="316" t="s">
        <v>176</v>
      </c>
      <c r="D685" s="316" t="s">
        <v>177</v>
      </c>
      <c r="E685" s="317">
        <v>362</v>
      </c>
      <c r="F685" s="318">
        <v>1.06908</v>
      </c>
      <c r="G685" s="319">
        <v>0</v>
      </c>
      <c r="H685" s="319">
        <v>1.06908</v>
      </c>
      <c r="I685" s="319">
        <v>4331.2387399999998</v>
      </c>
      <c r="J685" s="319">
        <v>100.57483000000001</v>
      </c>
      <c r="K685" s="319">
        <v>4431.8135700000003</v>
      </c>
      <c r="L685" s="319">
        <v>1852.9140600000001</v>
      </c>
      <c r="M685" s="319">
        <v>0</v>
      </c>
      <c r="N685" s="319">
        <v>1852.9140600000001</v>
      </c>
      <c r="O685" s="319">
        <v>6285.7967099999996</v>
      </c>
      <c r="P685" s="319">
        <v>41469.147600000004</v>
      </c>
      <c r="Q685" s="319">
        <v>0</v>
      </c>
      <c r="R685" s="320">
        <v>41469.147600000004</v>
      </c>
    </row>
    <row r="686" spans="1:18" s="295" customFormat="1">
      <c r="A686" s="321"/>
      <c r="B686" s="321"/>
      <c r="C686" s="316" t="s">
        <v>308</v>
      </c>
      <c r="D686" s="316" t="s">
        <v>309</v>
      </c>
      <c r="E686" s="317">
        <v>385</v>
      </c>
      <c r="F686" s="318">
        <v>0</v>
      </c>
      <c r="G686" s="319">
        <v>0</v>
      </c>
      <c r="H686" s="319">
        <v>0</v>
      </c>
      <c r="I686" s="319">
        <v>1313.1846599999999</v>
      </c>
      <c r="J686" s="319">
        <v>1.68988</v>
      </c>
      <c r="K686" s="319">
        <v>1314.87454</v>
      </c>
      <c r="L686" s="319">
        <v>851.00052000000005</v>
      </c>
      <c r="M686" s="319">
        <v>0</v>
      </c>
      <c r="N686" s="319">
        <v>851.00052000000005</v>
      </c>
      <c r="O686" s="319">
        <v>2165.8750599999998</v>
      </c>
      <c r="P686" s="319">
        <v>20587.75981</v>
      </c>
      <c r="Q686" s="319">
        <v>0</v>
      </c>
      <c r="R686" s="320">
        <v>20587.75981</v>
      </c>
    </row>
    <row r="687" spans="1:18" s="295" customFormat="1">
      <c r="A687" s="321"/>
      <c r="B687" s="316" t="s">
        <v>3</v>
      </c>
      <c r="C687" s="316" t="s">
        <v>178</v>
      </c>
      <c r="D687" s="316" t="s">
        <v>178</v>
      </c>
      <c r="E687" s="317">
        <v>152</v>
      </c>
      <c r="F687" s="318">
        <v>0.61899999999999999</v>
      </c>
      <c r="G687" s="319">
        <v>0</v>
      </c>
      <c r="H687" s="319">
        <v>0.61899999999999999</v>
      </c>
      <c r="I687" s="319">
        <v>6919.4804000000004</v>
      </c>
      <c r="J687" s="319">
        <v>216.28551000000002</v>
      </c>
      <c r="K687" s="319">
        <v>7135.7659100000001</v>
      </c>
      <c r="L687" s="319">
        <v>5638.90427</v>
      </c>
      <c r="M687" s="319">
        <v>0</v>
      </c>
      <c r="N687" s="319">
        <v>5638.90427</v>
      </c>
      <c r="O687" s="319">
        <v>12775.28918</v>
      </c>
      <c r="P687" s="319">
        <v>35337.741969999995</v>
      </c>
      <c r="Q687" s="319">
        <v>0</v>
      </c>
      <c r="R687" s="320">
        <v>35337.741969999995</v>
      </c>
    </row>
    <row r="688" spans="1:18" s="295" customFormat="1">
      <c r="A688" s="321"/>
      <c r="B688" s="321"/>
      <c r="C688" s="316" t="s">
        <v>179</v>
      </c>
      <c r="D688" s="316" t="s">
        <v>179</v>
      </c>
      <c r="E688" s="317">
        <v>68</v>
      </c>
      <c r="F688" s="318">
        <v>5.8009999999999999E-2</v>
      </c>
      <c r="G688" s="319">
        <v>0</v>
      </c>
      <c r="H688" s="319">
        <v>5.8009999999999999E-2</v>
      </c>
      <c r="I688" s="319">
        <v>16127.82979</v>
      </c>
      <c r="J688" s="319">
        <v>898.68646000000001</v>
      </c>
      <c r="K688" s="319">
        <v>17026.516250000001</v>
      </c>
      <c r="L688" s="319">
        <v>40193.557390000002</v>
      </c>
      <c r="M688" s="319">
        <v>396.52840999999995</v>
      </c>
      <c r="N688" s="319">
        <v>40590.085799999993</v>
      </c>
      <c r="O688" s="319">
        <v>57616.660060000002</v>
      </c>
      <c r="P688" s="319">
        <v>106443.67486</v>
      </c>
      <c r="Q688" s="319">
        <v>0</v>
      </c>
      <c r="R688" s="320">
        <v>106443.67486</v>
      </c>
    </row>
    <row r="689" spans="1:18" s="295" customFormat="1">
      <c r="A689" s="321"/>
      <c r="B689" s="321"/>
      <c r="C689" s="321"/>
      <c r="D689" s="321"/>
      <c r="E689" s="322">
        <v>141</v>
      </c>
      <c r="F689" s="323">
        <v>0.24181</v>
      </c>
      <c r="G689" s="324">
        <v>0.32815</v>
      </c>
      <c r="H689" s="324">
        <v>0.56996000000000002</v>
      </c>
      <c r="I689" s="324">
        <v>15232.796189999999</v>
      </c>
      <c r="J689" s="324">
        <v>1108.5457799999999</v>
      </c>
      <c r="K689" s="324">
        <v>16341.341970000001</v>
      </c>
      <c r="L689" s="324">
        <v>31275.180700000001</v>
      </c>
      <c r="M689" s="324">
        <v>98.72402000000001</v>
      </c>
      <c r="N689" s="324">
        <v>31373.904719999999</v>
      </c>
      <c r="O689" s="324">
        <v>47715.816650000001</v>
      </c>
      <c r="P689" s="324">
        <v>104374.93</v>
      </c>
      <c r="Q689" s="324">
        <v>0</v>
      </c>
      <c r="R689" s="325">
        <v>104374.93</v>
      </c>
    </row>
    <row r="690" spans="1:18" s="295" customFormat="1">
      <c r="A690" s="321"/>
      <c r="B690" s="321"/>
      <c r="C690" s="316" t="s">
        <v>310</v>
      </c>
      <c r="D690" s="316" t="s">
        <v>310</v>
      </c>
      <c r="E690" s="317">
        <v>253</v>
      </c>
      <c r="F690" s="318">
        <v>0.13763</v>
      </c>
      <c r="G690" s="319">
        <v>0</v>
      </c>
      <c r="H690" s="319">
        <v>0.13763</v>
      </c>
      <c r="I690" s="319">
        <v>5997.1075199999996</v>
      </c>
      <c r="J690" s="319">
        <v>910.3306</v>
      </c>
      <c r="K690" s="319">
        <v>6907.4381199999998</v>
      </c>
      <c r="L690" s="319">
        <v>4156.4771700000001</v>
      </c>
      <c r="M690" s="319">
        <v>0</v>
      </c>
      <c r="N690" s="319">
        <v>4156.4771700000001</v>
      </c>
      <c r="O690" s="319">
        <v>11064.05292</v>
      </c>
      <c r="P690" s="319">
        <v>19541.937690000002</v>
      </c>
      <c r="Q690" s="319">
        <v>0</v>
      </c>
      <c r="R690" s="320">
        <v>19541.937690000002</v>
      </c>
    </row>
    <row r="691" spans="1:18" s="295" customFormat="1">
      <c r="A691" s="321"/>
      <c r="B691" s="321"/>
      <c r="C691" s="316" t="s">
        <v>180</v>
      </c>
      <c r="D691" s="316" t="s">
        <v>181</v>
      </c>
      <c r="E691" s="317">
        <v>150</v>
      </c>
      <c r="F691" s="318">
        <v>0</v>
      </c>
      <c r="G691" s="319">
        <v>0</v>
      </c>
      <c r="H691" s="319">
        <v>0</v>
      </c>
      <c r="I691" s="319">
        <v>4523.0603799999999</v>
      </c>
      <c r="J691" s="319">
        <v>54.768059999999998</v>
      </c>
      <c r="K691" s="319">
        <v>4577.8284400000002</v>
      </c>
      <c r="L691" s="319">
        <v>5283.8949000000002</v>
      </c>
      <c r="M691" s="319">
        <v>0</v>
      </c>
      <c r="N691" s="319">
        <v>5283.8949000000002</v>
      </c>
      <c r="O691" s="319">
        <v>9861.7233400000005</v>
      </c>
      <c r="P691" s="319">
        <v>46596.040500000003</v>
      </c>
      <c r="Q691" s="319">
        <v>0</v>
      </c>
      <c r="R691" s="320">
        <v>46596.040500000003</v>
      </c>
    </row>
    <row r="692" spans="1:18" s="295" customFormat="1">
      <c r="A692" s="321"/>
      <c r="B692" s="321"/>
      <c r="C692" s="316" t="s">
        <v>182</v>
      </c>
      <c r="D692" s="316" t="s">
        <v>183</v>
      </c>
      <c r="E692" s="317">
        <v>62</v>
      </c>
      <c r="F692" s="318">
        <v>103.50902000000001</v>
      </c>
      <c r="G692" s="319">
        <v>0</v>
      </c>
      <c r="H692" s="319">
        <v>103.50902000000001</v>
      </c>
      <c r="I692" s="319">
        <v>23782.36765</v>
      </c>
      <c r="J692" s="319">
        <v>1386.5585900000001</v>
      </c>
      <c r="K692" s="319">
        <v>25168.926239999997</v>
      </c>
      <c r="L692" s="319">
        <v>49260.552389999997</v>
      </c>
      <c r="M692" s="319">
        <v>1878.0857100000001</v>
      </c>
      <c r="N692" s="319">
        <v>51138.638100000004</v>
      </c>
      <c r="O692" s="319">
        <v>76411.073359999995</v>
      </c>
      <c r="P692" s="319">
        <v>99648.087950000001</v>
      </c>
      <c r="Q692" s="319">
        <v>0</v>
      </c>
      <c r="R692" s="320">
        <v>99648.087950000001</v>
      </c>
    </row>
    <row r="693" spans="1:18" s="295" customFormat="1">
      <c r="A693" s="321"/>
      <c r="B693" s="321"/>
      <c r="C693" s="321"/>
      <c r="D693" s="316" t="s">
        <v>311</v>
      </c>
      <c r="E693" s="317">
        <v>355</v>
      </c>
      <c r="F693" s="318">
        <v>2.8500000000000001E-2</v>
      </c>
      <c r="G693" s="319">
        <v>0</v>
      </c>
      <c r="H693" s="319">
        <v>2.8500000000000001E-2</v>
      </c>
      <c r="I693" s="319">
        <v>8201.2049699999989</v>
      </c>
      <c r="J693" s="319">
        <v>260.13976000000002</v>
      </c>
      <c r="K693" s="319">
        <v>8461.3447300000007</v>
      </c>
      <c r="L693" s="319">
        <v>5420.6772000000001</v>
      </c>
      <c r="M693" s="319">
        <v>23.592279999999999</v>
      </c>
      <c r="N693" s="319">
        <v>5444.2694800000008</v>
      </c>
      <c r="O693" s="319">
        <v>13905.64271</v>
      </c>
      <c r="P693" s="319">
        <v>68537.148269999991</v>
      </c>
      <c r="Q693" s="319">
        <v>0</v>
      </c>
      <c r="R693" s="320">
        <v>68537.148269999991</v>
      </c>
    </row>
    <row r="694" spans="1:18" s="295" customFormat="1">
      <c r="A694" s="321"/>
      <c r="B694" s="321"/>
      <c r="C694" s="321"/>
      <c r="D694" s="316" t="s">
        <v>182</v>
      </c>
      <c r="E694" s="317">
        <v>297</v>
      </c>
      <c r="F694" s="318">
        <v>0</v>
      </c>
      <c r="G694" s="319">
        <v>0</v>
      </c>
      <c r="H694" s="319">
        <v>0</v>
      </c>
      <c r="I694" s="319">
        <v>7590.3214200000002</v>
      </c>
      <c r="J694" s="319">
        <v>12.78664</v>
      </c>
      <c r="K694" s="319">
        <v>7603.1080599999996</v>
      </c>
      <c r="L694" s="319">
        <v>4460.5295999999998</v>
      </c>
      <c r="M694" s="319">
        <v>21.73996</v>
      </c>
      <c r="N694" s="319">
        <v>4482.2695599999997</v>
      </c>
      <c r="O694" s="319">
        <v>12085.377619999999</v>
      </c>
      <c r="P694" s="319">
        <v>50762.18144</v>
      </c>
      <c r="Q694" s="319">
        <v>0</v>
      </c>
      <c r="R694" s="320">
        <v>50762.18144</v>
      </c>
    </row>
    <row r="695" spans="1:18" s="295" customFormat="1">
      <c r="A695" s="321"/>
      <c r="B695" s="321"/>
      <c r="C695" s="321"/>
      <c r="D695" s="316" t="s">
        <v>312</v>
      </c>
      <c r="E695" s="317">
        <v>293</v>
      </c>
      <c r="F695" s="318">
        <v>0</v>
      </c>
      <c r="G695" s="319">
        <v>0</v>
      </c>
      <c r="H695" s="319">
        <v>0</v>
      </c>
      <c r="I695" s="319">
        <v>981.40981000000011</v>
      </c>
      <c r="J695" s="319">
        <v>118.08519</v>
      </c>
      <c r="K695" s="319">
        <v>1099.4949999999999</v>
      </c>
      <c r="L695" s="319">
        <v>354.81164000000001</v>
      </c>
      <c r="M695" s="319">
        <v>0</v>
      </c>
      <c r="N695" s="319">
        <v>354.81164000000001</v>
      </c>
      <c r="O695" s="319">
        <v>1454.3066399999998</v>
      </c>
      <c r="P695" s="319">
        <v>21345.161929999998</v>
      </c>
      <c r="Q695" s="319">
        <v>0</v>
      </c>
      <c r="R695" s="320">
        <v>21345.161929999998</v>
      </c>
    </row>
    <row r="696" spans="1:18" s="295" customFormat="1">
      <c r="A696" s="321"/>
      <c r="B696" s="321"/>
      <c r="C696" s="316" t="s">
        <v>313</v>
      </c>
      <c r="D696" s="316" t="s">
        <v>313</v>
      </c>
      <c r="E696" s="317">
        <v>216</v>
      </c>
      <c r="F696" s="318">
        <v>0</v>
      </c>
      <c r="G696" s="319">
        <v>0</v>
      </c>
      <c r="H696" s="319">
        <v>0</v>
      </c>
      <c r="I696" s="319">
        <v>4576.35844</v>
      </c>
      <c r="J696" s="319">
        <v>261.39735999999999</v>
      </c>
      <c r="K696" s="319">
        <v>4837.7557999999999</v>
      </c>
      <c r="L696" s="319">
        <v>4604.2587199999998</v>
      </c>
      <c r="M696" s="319">
        <v>0</v>
      </c>
      <c r="N696" s="319">
        <v>4604.2587199999998</v>
      </c>
      <c r="O696" s="319">
        <v>9442.0145199999988</v>
      </c>
      <c r="P696" s="319">
        <v>25696.867819999999</v>
      </c>
      <c r="Q696" s="319">
        <v>0</v>
      </c>
      <c r="R696" s="320">
        <v>25696.867819999999</v>
      </c>
    </row>
    <row r="697" spans="1:18" s="295" customFormat="1">
      <c r="A697" s="321"/>
      <c r="B697" s="321"/>
      <c r="C697" s="321"/>
      <c r="D697" s="316" t="s">
        <v>314</v>
      </c>
      <c r="E697" s="317">
        <v>178</v>
      </c>
      <c r="F697" s="318">
        <v>0</v>
      </c>
      <c r="G697" s="319">
        <v>0</v>
      </c>
      <c r="H697" s="319">
        <v>0</v>
      </c>
      <c r="I697" s="319">
        <v>193.00101000000001</v>
      </c>
      <c r="J697" s="319">
        <v>2.5400000000000002E-3</v>
      </c>
      <c r="K697" s="319">
        <v>193.00354999999999</v>
      </c>
      <c r="L697" s="319">
        <v>186.73667</v>
      </c>
      <c r="M697" s="319">
        <v>0</v>
      </c>
      <c r="N697" s="319">
        <v>186.73667</v>
      </c>
      <c r="O697" s="319">
        <v>379.74021999999997</v>
      </c>
      <c r="P697" s="319">
        <v>5708.9659499999998</v>
      </c>
      <c r="Q697" s="319">
        <v>0</v>
      </c>
      <c r="R697" s="320">
        <v>5708.9659499999998</v>
      </c>
    </row>
    <row r="698" spans="1:18" s="295" customFormat="1">
      <c r="A698" s="321"/>
      <c r="B698" s="321"/>
      <c r="C698" s="316" t="s">
        <v>315</v>
      </c>
      <c r="D698" s="316" t="s">
        <v>315</v>
      </c>
      <c r="E698" s="317">
        <v>205</v>
      </c>
      <c r="F698" s="318">
        <v>0</v>
      </c>
      <c r="G698" s="319">
        <v>0</v>
      </c>
      <c r="H698" s="319">
        <v>0</v>
      </c>
      <c r="I698" s="319">
        <v>7228.4949900000001</v>
      </c>
      <c r="J698" s="319">
        <v>352.80171000000001</v>
      </c>
      <c r="K698" s="319">
        <v>7581.2966999999999</v>
      </c>
      <c r="L698" s="319">
        <v>10720.41173</v>
      </c>
      <c r="M698" s="319">
        <v>509.58633000000003</v>
      </c>
      <c r="N698" s="319">
        <v>11229.99806</v>
      </c>
      <c r="O698" s="319">
        <v>18811.294760000001</v>
      </c>
      <c r="P698" s="319">
        <v>55917.334409999996</v>
      </c>
      <c r="Q698" s="319">
        <v>0</v>
      </c>
      <c r="R698" s="320">
        <v>55917.334409999996</v>
      </c>
    </row>
    <row r="699" spans="1:18" s="295" customFormat="1">
      <c r="A699" s="321"/>
      <c r="B699" s="321"/>
      <c r="C699" s="316" t="s">
        <v>316</v>
      </c>
      <c r="D699" s="316" t="s">
        <v>316</v>
      </c>
      <c r="E699" s="317">
        <v>249</v>
      </c>
      <c r="F699" s="318">
        <v>0</v>
      </c>
      <c r="G699" s="319">
        <v>0</v>
      </c>
      <c r="H699" s="319">
        <v>0</v>
      </c>
      <c r="I699" s="319">
        <v>3651.6778599999998</v>
      </c>
      <c r="J699" s="319">
        <v>127.28439</v>
      </c>
      <c r="K699" s="319">
        <v>3778.96225</v>
      </c>
      <c r="L699" s="319">
        <v>5919.1079200000004</v>
      </c>
      <c r="M699" s="319">
        <v>0</v>
      </c>
      <c r="N699" s="319">
        <v>5919.1079200000004</v>
      </c>
      <c r="O699" s="319">
        <v>9698.0701699999991</v>
      </c>
      <c r="P699" s="319">
        <v>37130.258310000005</v>
      </c>
      <c r="Q699" s="319">
        <v>0</v>
      </c>
      <c r="R699" s="320">
        <v>37130.258310000005</v>
      </c>
    </row>
    <row r="700" spans="1:18" s="295" customFormat="1">
      <c r="A700" s="321"/>
      <c r="B700" s="321"/>
      <c r="C700" s="316" t="s">
        <v>317</v>
      </c>
      <c r="D700" s="316" t="s">
        <v>317</v>
      </c>
      <c r="E700" s="317">
        <v>197</v>
      </c>
      <c r="F700" s="318">
        <v>0</v>
      </c>
      <c r="G700" s="319">
        <v>0</v>
      </c>
      <c r="H700" s="319">
        <v>0</v>
      </c>
      <c r="I700" s="319">
        <v>1079.3190099999999</v>
      </c>
      <c r="J700" s="319">
        <v>15.89836</v>
      </c>
      <c r="K700" s="319">
        <v>1095.2173700000001</v>
      </c>
      <c r="L700" s="319">
        <v>1106.8316299999999</v>
      </c>
      <c r="M700" s="319">
        <v>0</v>
      </c>
      <c r="N700" s="319">
        <v>1106.8316299999999</v>
      </c>
      <c r="O700" s="319">
        <v>2202.049</v>
      </c>
      <c r="P700" s="319">
        <v>14582.468630000001</v>
      </c>
      <c r="Q700" s="319">
        <v>0</v>
      </c>
      <c r="R700" s="320">
        <v>14582.468630000001</v>
      </c>
    </row>
    <row r="701" spans="1:18" s="295" customFormat="1">
      <c r="A701" s="321"/>
      <c r="B701" s="321"/>
      <c r="C701" s="316" t="s">
        <v>318</v>
      </c>
      <c r="D701" s="316" t="s">
        <v>318</v>
      </c>
      <c r="E701" s="317">
        <v>357</v>
      </c>
      <c r="F701" s="318">
        <v>97.632660000000001</v>
      </c>
      <c r="G701" s="319">
        <v>0</v>
      </c>
      <c r="H701" s="319">
        <v>97.632660000000001</v>
      </c>
      <c r="I701" s="319">
        <v>1888.0305600000002</v>
      </c>
      <c r="J701" s="319">
        <v>31.331430000000001</v>
      </c>
      <c r="K701" s="319">
        <v>1919.3619899999999</v>
      </c>
      <c r="L701" s="319">
        <v>3677.6477100000002</v>
      </c>
      <c r="M701" s="319">
        <v>22.384080000000001</v>
      </c>
      <c r="N701" s="319">
        <v>3700.03179</v>
      </c>
      <c r="O701" s="319">
        <v>5717.0264400000005</v>
      </c>
      <c r="P701" s="319">
        <v>15134.627359999999</v>
      </c>
      <c r="Q701" s="319">
        <v>0</v>
      </c>
      <c r="R701" s="320">
        <v>15134.627359999999</v>
      </c>
    </row>
    <row r="702" spans="1:18" s="295" customFormat="1">
      <c r="A702" s="321"/>
      <c r="B702" s="321"/>
      <c r="C702" s="316" t="s">
        <v>319</v>
      </c>
      <c r="D702" s="316" t="s">
        <v>320</v>
      </c>
      <c r="E702" s="317">
        <v>263</v>
      </c>
      <c r="F702" s="318">
        <v>0</v>
      </c>
      <c r="G702" s="319">
        <v>0</v>
      </c>
      <c r="H702" s="319">
        <v>0</v>
      </c>
      <c r="I702" s="319">
        <v>94.169529999999995</v>
      </c>
      <c r="J702" s="319">
        <v>8.2699999999999996E-3</v>
      </c>
      <c r="K702" s="319">
        <v>94.177800000000005</v>
      </c>
      <c r="L702" s="319">
        <v>137.19905</v>
      </c>
      <c r="M702" s="319">
        <v>0</v>
      </c>
      <c r="N702" s="319">
        <v>137.19905</v>
      </c>
      <c r="O702" s="319">
        <v>231.37685000000002</v>
      </c>
      <c r="P702" s="319">
        <v>5755.7107300000007</v>
      </c>
      <c r="Q702" s="319">
        <v>0</v>
      </c>
      <c r="R702" s="320">
        <v>5755.7107300000007</v>
      </c>
    </row>
    <row r="703" spans="1:18" s="295" customFormat="1">
      <c r="A703" s="321"/>
      <c r="B703" s="321"/>
      <c r="C703" s="316" t="s">
        <v>321</v>
      </c>
      <c r="D703" s="316" t="s">
        <v>321</v>
      </c>
      <c r="E703" s="317">
        <v>294</v>
      </c>
      <c r="F703" s="318">
        <v>0</v>
      </c>
      <c r="G703" s="319">
        <v>0</v>
      </c>
      <c r="H703" s="319">
        <v>0</v>
      </c>
      <c r="I703" s="319">
        <v>7.6941899999999999</v>
      </c>
      <c r="J703" s="319">
        <v>6.9999999999999999E-4</v>
      </c>
      <c r="K703" s="319">
        <v>7.69489</v>
      </c>
      <c r="L703" s="319">
        <v>0.15703</v>
      </c>
      <c r="M703" s="319">
        <v>0</v>
      </c>
      <c r="N703" s="319">
        <v>0.15703</v>
      </c>
      <c r="O703" s="319">
        <v>7.8519199999999998</v>
      </c>
      <c r="P703" s="319">
        <v>3862.4792599999996</v>
      </c>
      <c r="Q703" s="319">
        <v>0</v>
      </c>
      <c r="R703" s="320">
        <v>3862.4792599999996</v>
      </c>
    </row>
    <row r="704" spans="1:18" s="295" customFormat="1">
      <c r="A704" s="321"/>
      <c r="B704" s="316" t="s">
        <v>184</v>
      </c>
      <c r="C704" s="316" t="s">
        <v>185</v>
      </c>
      <c r="D704" s="316" t="s">
        <v>185</v>
      </c>
      <c r="E704" s="317">
        <v>259</v>
      </c>
      <c r="F704" s="318">
        <v>0</v>
      </c>
      <c r="G704" s="319">
        <v>0</v>
      </c>
      <c r="H704" s="319">
        <v>0</v>
      </c>
      <c r="I704" s="319">
        <v>4328.3597800000007</v>
      </c>
      <c r="J704" s="319">
        <v>366.84649999999999</v>
      </c>
      <c r="K704" s="319">
        <v>4695.2062800000003</v>
      </c>
      <c r="L704" s="319">
        <v>6550.10851</v>
      </c>
      <c r="M704" s="319">
        <v>0</v>
      </c>
      <c r="N704" s="319">
        <v>6550.10851</v>
      </c>
      <c r="O704" s="319">
        <v>11245.314789999999</v>
      </c>
      <c r="P704" s="319">
        <v>47590.214700000004</v>
      </c>
      <c r="Q704" s="319">
        <v>0</v>
      </c>
      <c r="R704" s="320">
        <v>47590.214700000004</v>
      </c>
    </row>
    <row r="705" spans="1:18" s="295" customFormat="1">
      <c r="A705" s="321"/>
      <c r="B705" s="321"/>
      <c r="C705" s="321"/>
      <c r="D705" s="316" t="s">
        <v>322</v>
      </c>
      <c r="E705" s="317">
        <v>198</v>
      </c>
      <c r="F705" s="318">
        <v>0</v>
      </c>
      <c r="G705" s="319">
        <v>0</v>
      </c>
      <c r="H705" s="319">
        <v>0</v>
      </c>
      <c r="I705" s="319">
        <v>0.63236999999999999</v>
      </c>
      <c r="J705" s="319">
        <v>0</v>
      </c>
      <c r="K705" s="319">
        <v>0.63236999999999999</v>
      </c>
      <c r="L705" s="319">
        <v>4.0909699999999996</v>
      </c>
      <c r="M705" s="319">
        <v>0</v>
      </c>
      <c r="N705" s="319">
        <v>4.0909699999999996</v>
      </c>
      <c r="O705" s="319">
        <v>4.7233400000000003</v>
      </c>
      <c r="P705" s="319">
        <v>2443.0216099999998</v>
      </c>
      <c r="Q705" s="319">
        <v>0</v>
      </c>
      <c r="R705" s="320">
        <v>2443.0216099999998</v>
      </c>
    </row>
    <row r="706" spans="1:18" s="295" customFormat="1">
      <c r="A706" s="321"/>
      <c r="B706" s="321"/>
      <c r="C706" s="316" t="s">
        <v>186</v>
      </c>
      <c r="D706" s="316" t="s">
        <v>186</v>
      </c>
      <c r="E706" s="317">
        <v>312</v>
      </c>
      <c r="F706" s="318">
        <v>0</v>
      </c>
      <c r="G706" s="319">
        <v>0</v>
      </c>
      <c r="H706" s="319">
        <v>0</v>
      </c>
      <c r="I706" s="319">
        <v>5720.6324400000003</v>
      </c>
      <c r="J706" s="319">
        <v>336.93281999999999</v>
      </c>
      <c r="K706" s="319">
        <v>6057.5652599999994</v>
      </c>
      <c r="L706" s="319">
        <v>4671.0262199999997</v>
      </c>
      <c r="M706" s="319">
        <v>0</v>
      </c>
      <c r="N706" s="319">
        <v>4671.0262199999997</v>
      </c>
      <c r="O706" s="319">
        <v>10728.591480000001</v>
      </c>
      <c r="P706" s="319">
        <v>60874.069649999998</v>
      </c>
      <c r="Q706" s="319">
        <v>0</v>
      </c>
      <c r="R706" s="320">
        <v>60874.069649999998</v>
      </c>
    </row>
    <row r="707" spans="1:18" s="295" customFormat="1">
      <c r="A707" s="321"/>
      <c r="B707" s="321"/>
      <c r="C707" s="321"/>
      <c r="D707" s="316" t="s">
        <v>323</v>
      </c>
      <c r="E707" s="317">
        <v>269</v>
      </c>
      <c r="F707" s="318">
        <v>0</v>
      </c>
      <c r="G707" s="319">
        <v>0</v>
      </c>
      <c r="H707" s="319">
        <v>0</v>
      </c>
      <c r="I707" s="319">
        <v>68.056989999999999</v>
      </c>
      <c r="J707" s="319">
        <v>0</v>
      </c>
      <c r="K707" s="319">
        <v>68.056989999999999</v>
      </c>
      <c r="L707" s="319">
        <v>62.118360000000003</v>
      </c>
      <c r="M707" s="319">
        <v>0</v>
      </c>
      <c r="N707" s="319">
        <v>62.118360000000003</v>
      </c>
      <c r="O707" s="319">
        <v>130.17535000000001</v>
      </c>
      <c r="P707" s="319">
        <v>1972.23856</v>
      </c>
      <c r="Q707" s="319">
        <v>0</v>
      </c>
      <c r="R707" s="320">
        <v>1972.23856</v>
      </c>
    </row>
    <row r="708" spans="1:18" s="295" customFormat="1">
      <c r="A708" s="321"/>
      <c r="B708" s="316" t="s">
        <v>5</v>
      </c>
      <c r="C708" s="316" t="s">
        <v>5</v>
      </c>
      <c r="D708" s="316" t="s">
        <v>5</v>
      </c>
      <c r="E708" s="317">
        <v>302</v>
      </c>
      <c r="F708" s="318">
        <v>0</v>
      </c>
      <c r="G708" s="319">
        <v>0</v>
      </c>
      <c r="H708" s="319">
        <v>0</v>
      </c>
      <c r="I708" s="319">
        <v>18431.85946</v>
      </c>
      <c r="J708" s="319">
        <v>1162.01017</v>
      </c>
      <c r="K708" s="319">
        <v>19593.869629999997</v>
      </c>
      <c r="L708" s="319">
        <v>25320.83898</v>
      </c>
      <c r="M708" s="319">
        <v>4955.4698899999994</v>
      </c>
      <c r="N708" s="319">
        <v>30276.308870000001</v>
      </c>
      <c r="O708" s="319">
        <v>49870.178500000002</v>
      </c>
      <c r="P708" s="319">
        <v>88267.789819999991</v>
      </c>
      <c r="Q708" s="319">
        <v>0</v>
      </c>
      <c r="R708" s="320">
        <v>88267.789819999991</v>
      </c>
    </row>
    <row r="709" spans="1:18" s="295" customFormat="1">
      <c r="A709" s="321"/>
      <c r="B709" s="321"/>
      <c r="C709" s="321"/>
      <c r="D709" s="316" t="s">
        <v>187</v>
      </c>
      <c r="E709" s="317">
        <v>338</v>
      </c>
      <c r="F709" s="318">
        <v>0</v>
      </c>
      <c r="G709" s="319">
        <v>0</v>
      </c>
      <c r="H709" s="319">
        <v>0</v>
      </c>
      <c r="I709" s="319">
        <v>2325.42112</v>
      </c>
      <c r="J709" s="319">
        <v>79.955380000000005</v>
      </c>
      <c r="K709" s="319">
        <v>2405.3764999999999</v>
      </c>
      <c r="L709" s="319">
        <v>574.64808999999991</v>
      </c>
      <c r="M709" s="319">
        <v>29.270990000000001</v>
      </c>
      <c r="N709" s="319">
        <v>603.91908000000001</v>
      </c>
      <c r="O709" s="319">
        <v>3009.29558</v>
      </c>
      <c r="P709" s="319">
        <v>34748.383729999994</v>
      </c>
      <c r="Q709" s="319">
        <v>0</v>
      </c>
      <c r="R709" s="320">
        <v>34748.383729999994</v>
      </c>
    </row>
    <row r="710" spans="1:18" s="295" customFormat="1">
      <c r="A710" s="321"/>
      <c r="B710" s="321"/>
      <c r="C710" s="321"/>
      <c r="D710" s="316" t="s">
        <v>188</v>
      </c>
      <c r="E710" s="317">
        <v>154</v>
      </c>
      <c r="F710" s="318">
        <v>0</v>
      </c>
      <c r="G710" s="319">
        <v>0.14784</v>
      </c>
      <c r="H710" s="319">
        <v>0.14784</v>
      </c>
      <c r="I710" s="319">
        <v>12424.857980000001</v>
      </c>
      <c r="J710" s="319">
        <v>1386.8664099999999</v>
      </c>
      <c r="K710" s="319">
        <v>13811.724390000001</v>
      </c>
      <c r="L710" s="319">
        <v>27715.817930000001</v>
      </c>
      <c r="M710" s="319">
        <v>5843.8520699999999</v>
      </c>
      <c r="N710" s="319">
        <v>33559.67</v>
      </c>
      <c r="O710" s="319">
        <v>47371.542229999999</v>
      </c>
      <c r="P710" s="319">
        <v>73123.519690000001</v>
      </c>
      <c r="Q710" s="319">
        <v>0</v>
      </c>
      <c r="R710" s="320">
        <v>73123.519690000001</v>
      </c>
    </row>
    <row r="711" spans="1:18" s="295" customFormat="1">
      <c r="A711" s="321"/>
      <c r="B711" s="321"/>
      <c r="C711" s="321"/>
      <c r="D711" s="321"/>
      <c r="E711" s="322">
        <v>291</v>
      </c>
      <c r="F711" s="323">
        <v>0</v>
      </c>
      <c r="G711" s="324">
        <v>0</v>
      </c>
      <c r="H711" s="324">
        <v>0</v>
      </c>
      <c r="I711" s="324">
        <v>3272.67272</v>
      </c>
      <c r="J711" s="324">
        <v>105.29791</v>
      </c>
      <c r="K711" s="324">
        <v>3377.9706299999998</v>
      </c>
      <c r="L711" s="324">
        <v>3361.9772699999999</v>
      </c>
      <c r="M711" s="324">
        <v>34.909999999999997</v>
      </c>
      <c r="N711" s="324">
        <v>3396.8872700000002</v>
      </c>
      <c r="O711" s="324">
        <v>6774.8579</v>
      </c>
      <c r="P711" s="324">
        <v>64223.222849999998</v>
      </c>
      <c r="Q711" s="324">
        <v>0</v>
      </c>
      <c r="R711" s="325">
        <v>64223.222849999998</v>
      </c>
    </row>
    <row r="712" spans="1:18" s="295" customFormat="1">
      <c r="A712" s="321"/>
      <c r="B712" s="321"/>
      <c r="C712" s="321"/>
      <c r="D712" s="321"/>
      <c r="E712" s="322">
        <v>358</v>
      </c>
      <c r="F712" s="323">
        <v>0</v>
      </c>
      <c r="G712" s="324">
        <v>0</v>
      </c>
      <c r="H712" s="324">
        <v>0</v>
      </c>
      <c r="I712" s="324">
        <v>1529.3573700000002</v>
      </c>
      <c r="J712" s="324">
        <v>248.95775</v>
      </c>
      <c r="K712" s="324">
        <v>1778.3151200000002</v>
      </c>
      <c r="L712" s="324">
        <v>1417.06987</v>
      </c>
      <c r="M712" s="324">
        <v>0</v>
      </c>
      <c r="N712" s="324">
        <v>1417.06987</v>
      </c>
      <c r="O712" s="324">
        <v>3195.38499</v>
      </c>
      <c r="P712" s="324">
        <v>20403.406649999997</v>
      </c>
      <c r="Q712" s="324">
        <v>0</v>
      </c>
      <c r="R712" s="325">
        <v>20403.406649999997</v>
      </c>
    </row>
    <row r="713" spans="1:18" s="295" customFormat="1">
      <c r="A713" s="321"/>
      <c r="B713" s="321"/>
      <c r="C713" s="321"/>
      <c r="D713" s="321"/>
      <c r="E713" s="322">
        <v>395</v>
      </c>
      <c r="F713" s="323">
        <v>0</v>
      </c>
      <c r="G713" s="324">
        <v>0</v>
      </c>
      <c r="H713" s="324">
        <v>0</v>
      </c>
      <c r="I713" s="324">
        <v>2412.1298700000002</v>
      </c>
      <c r="J713" s="324">
        <v>43.896329999999999</v>
      </c>
      <c r="K713" s="324">
        <v>2456.0262000000002</v>
      </c>
      <c r="L713" s="324">
        <v>1392.9961599999999</v>
      </c>
      <c r="M713" s="324">
        <v>0</v>
      </c>
      <c r="N713" s="324">
        <v>1392.9961599999999</v>
      </c>
      <c r="O713" s="324">
        <v>3849.0223599999999</v>
      </c>
      <c r="P713" s="324">
        <v>32925.998550000004</v>
      </c>
      <c r="Q713" s="324">
        <v>0</v>
      </c>
      <c r="R713" s="325">
        <v>32925.998550000004</v>
      </c>
    </row>
    <row r="714" spans="1:18" s="295" customFormat="1">
      <c r="A714" s="321"/>
      <c r="B714" s="321"/>
      <c r="C714" s="321"/>
      <c r="D714" s="316" t="s">
        <v>189</v>
      </c>
      <c r="E714" s="317">
        <v>39</v>
      </c>
      <c r="F714" s="318">
        <v>3.12757</v>
      </c>
      <c r="G714" s="319">
        <v>0</v>
      </c>
      <c r="H714" s="319">
        <v>3.12757</v>
      </c>
      <c r="I714" s="319">
        <v>15831.62657</v>
      </c>
      <c r="J714" s="319">
        <v>943.16582999999991</v>
      </c>
      <c r="K714" s="319">
        <v>16774.792400000002</v>
      </c>
      <c r="L714" s="319">
        <v>34653.151130000006</v>
      </c>
      <c r="M714" s="319">
        <v>10358.79283</v>
      </c>
      <c r="N714" s="319">
        <v>45011.943960000004</v>
      </c>
      <c r="O714" s="319">
        <v>61789.86393</v>
      </c>
      <c r="P714" s="319">
        <v>94219.696709999989</v>
      </c>
      <c r="Q714" s="319">
        <v>0</v>
      </c>
      <c r="R714" s="320">
        <v>94219.696709999989</v>
      </c>
    </row>
    <row r="715" spans="1:18" s="295" customFormat="1">
      <c r="A715" s="321"/>
      <c r="B715" s="321"/>
      <c r="C715" s="321"/>
      <c r="D715" s="316" t="s">
        <v>324</v>
      </c>
      <c r="E715" s="317">
        <v>223</v>
      </c>
      <c r="F715" s="318">
        <v>0</v>
      </c>
      <c r="G715" s="319">
        <v>0</v>
      </c>
      <c r="H715" s="319">
        <v>0</v>
      </c>
      <c r="I715" s="319">
        <v>3506.7273999999998</v>
      </c>
      <c r="J715" s="319">
        <v>187.98904999999999</v>
      </c>
      <c r="K715" s="319">
        <v>3694.7164500000003</v>
      </c>
      <c r="L715" s="319">
        <v>1834.7810900000002</v>
      </c>
      <c r="M715" s="319">
        <v>42.092519999999993</v>
      </c>
      <c r="N715" s="319">
        <v>1876.8736100000001</v>
      </c>
      <c r="O715" s="319">
        <v>5571.5900599999995</v>
      </c>
      <c r="P715" s="319">
        <v>87882.646379999991</v>
      </c>
      <c r="Q715" s="319">
        <v>0</v>
      </c>
      <c r="R715" s="320">
        <v>87882.646379999991</v>
      </c>
    </row>
    <row r="716" spans="1:18" s="295" customFormat="1">
      <c r="A716" s="321"/>
      <c r="B716" s="321"/>
      <c r="C716" s="321"/>
      <c r="D716" s="316" t="s">
        <v>62</v>
      </c>
      <c r="E716" s="317">
        <v>93</v>
      </c>
      <c r="F716" s="318">
        <v>0.14709</v>
      </c>
      <c r="G716" s="319">
        <v>0</v>
      </c>
      <c r="H716" s="319">
        <v>0.14709</v>
      </c>
      <c r="I716" s="319">
        <v>7345.5491300000003</v>
      </c>
      <c r="J716" s="319">
        <v>420.89902000000001</v>
      </c>
      <c r="K716" s="319">
        <v>7766.4481500000002</v>
      </c>
      <c r="L716" s="319">
        <v>3383.6874900000003</v>
      </c>
      <c r="M716" s="319">
        <v>225.29012</v>
      </c>
      <c r="N716" s="319">
        <v>3608.9776099999999</v>
      </c>
      <c r="O716" s="319">
        <v>11375.57285</v>
      </c>
      <c r="P716" s="319">
        <v>51570.818610000002</v>
      </c>
      <c r="Q716" s="319">
        <v>0</v>
      </c>
      <c r="R716" s="320">
        <v>51570.818610000002</v>
      </c>
    </row>
    <row r="717" spans="1:18" s="295" customFormat="1">
      <c r="A717" s="321"/>
      <c r="B717" s="321"/>
      <c r="C717" s="321"/>
      <c r="D717" s="316" t="s">
        <v>190</v>
      </c>
      <c r="E717" s="317">
        <v>231</v>
      </c>
      <c r="F717" s="318">
        <v>0</v>
      </c>
      <c r="G717" s="319">
        <v>0</v>
      </c>
      <c r="H717" s="319">
        <v>0</v>
      </c>
      <c r="I717" s="319">
        <v>3938.1455799999999</v>
      </c>
      <c r="J717" s="319">
        <v>173.95516000000001</v>
      </c>
      <c r="K717" s="319">
        <v>4112.1007399999999</v>
      </c>
      <c r="L717" s="319">
        <v>2537.61715</v>
      </c>
      <c r="M717" s="319">
        <v>107.54284</v>
      </c>
      <c r="N717" s="319">
        <v>2645.1599900000001</v>
      </c>
      <c r="O717" s="319">
        <v>6757.2607300000009</v>
      </c>
      <c r="P717" s="319">
        <v>54708.626049999999</v>
      </c>
      <c r="Q717" s="319">
        <v>0</v>
      </c>
      <c r="R717" s="320">
        <v>54708.626049999999</v>
      </c>
    </row>
    <row r="718" spans="1:18" s="295" customFormat="1">
      <c r="A718" s="321"/>
      <c r="B718" s="321"/>
      <c r="C718" s="321"/>
      <c r="D718" s="321"/>
      <c r="E718" s="322">
        <v>359</v>
      </c>
      <c r="F718" s="323">
        <v>0</v>
      </c>
      <c r="G718" s="324">
        <v>0</v>
      </c>
      <c r="H718" s="324">
        <v>0</v>
      </c>
      <c r="I718" s="324">
        <v>1916.3312599999999</v>
      </c>
      <c r="J718" s="324">
        <v>122.09692</v>
      </c>
      <c r="K718" s="324">
        <v>2038.4281799999999</v>
      </c>
      <c r="L718" s="324">
        <v>845.97360000000003</v>
      </c>
      <c r="M718" s="324">
        <v>0</v>
      </c>
      <c r="N718" s="324">
        <v>845.97360000000003</v>
      </c>
      <c r="O718" s="324">
        <v>2884.4017799999997</v>
      </c>
      <c r="P718" s="324">
        <v>41797.167860000001</v>
      </c>
      <c r="Q718" s="324">
        <v>0</v>
      </c>
      <c r="R718" s="325">
        <v>41797.167860000001</v>
      </c>
    </row>
    <row r="719" spans="1:18" s="295" customFormat="1">
      <c r="A719" s="321"/>
      <c r="B719" s="321"/>
      <c r="C719" s="321"/>
      <c r="D719" s="316" t="s">
        <v>191</v>
      </c>
      <c r="E719" s="317">
        <v>347</v>
      </c>
      <c r="F719" s="318">
        <v>0</v>
      </c>
      <c r="G719" s="319">
        <v>0</v>
      </c>
      <c r="H719" s="319">
        <v>0</v>
      </c>
      <c r="I719" s="319">
        <v>3531.5499300000001</v>
      </c>
      <c r="J719" s="319">
        <v>345.21188000000001</v>
      </c>
      <c r="K719" s="319">
        <v>3876.76181</v>
      </c>
      <c r="L719" s="319">
        <v>3306.6888799999997</v>
      </c>
      <c r="M719" s="319">
        <v>139.71687</v>
      </c>
      <c r="N719" s="319">
        <v>3446.4057499999999</v>
      </c>
      <c r="O719" s="319">
        <v>7323.1675599999999</v>
      </c>
      <c r="P719" s="319">
        <v>49813.984189999996</v>
      </c>
      <c r="Q719" s="319">
        <v>0</v>
      </c>
      <c r="R719" s="320">
        <v>49813.984189999996</v>
      </c>
    </row>
    <row r="720" spans="1:18" s="295" customFormat="1">
      <c r="A720" s="321"/>
      <c r="B720" s="321"/>
      <c r="C720" s="321"/>
      <c r="D720" s="316" t="s">
        <v>325</v>
      </c>
      <c r="E720" s="317">
        <v>369</v>
      </c>
      <c r="F720" s="318">
        <v>0</v>
      </c>
      <c r="G720" s="319">
        <v>0</v>
      </c>
      <c r="H720" s="319">
        <v>0</v>
      </c>
      <c r="I720" s="319">
        <v>1742.5341100000001</v>
      </c>
      <c r="J720" s="319">
        <v>1.1305399999999999</v>
      </c>
      <c r="K720" s="319">
        <v>1743.6646499999999</v>
      </c>
      <c r="L720" s="319">
        <v>1344.4274599999999</v>
      </c>
      <c r="M720" s="319">
        <v>0</v>
      </c>
      <c r="N720" s="319">
        <v>1344.4274599999999</v>
      </c>
      <c r="O720" s="319">
        <v>3088.09211</v>
      </c>
      <c r="P720" s="319">
        <v>38240.22464</v>
      </c>
      <c r="Q720" s="319">
        <v>0</v>
      </c>
      <c r="R720" s="320">
        <v>38240.22464</v>
      </c>
    </row>
    <row r="721" spans="1:18" s="295" customFormat="1">
      <c r="A721" s="321"/>
      <c r="B721" s="321"/>
      <c r="C721" s="321"/>
      <c r="D721" s="316" t="s">
        <v>326</v>
      </c>
      <c r="E721" s="317">
        <v>370</v>
      </c>
      <c r="F721" s="318">
        <v>0</v>
      </c>
      <c r="G721" s="319">
        <v>0</v>
      </c>
      <c r="H721" s="319">
        <v>0</v>
      </c>
      <c r="I721" s="319">
        <v>2306.5396299999998</v>
      </c>
      <c r="J721" s="319">
        <v>94.452839999999995</v>
      </c>
      <c r="K721" s="319">
        <v>2400.9924700000001</v>
      </c>
      <c r="L721" s="319">
        <v>1933.72622</v>
      </c>
      <c r="M721" s="319">
        <v>0</v>
      </c>
      <c r="N721" s="319">
        <v>1933.72622</v>
      </c>
      <c r="O721" s="319">
        <v>4334.7186900000006</v>
      </c>
      <c r="P721" s="319">
        <v>23588.416730000001</v>
      </c>
      <c r="Q721" s="319">
        <v>0</v>
      </c>
      <c r="R721" s="320">
        <v>23588.416730000001</v>
      </c>
    </row>
    <row r="722" spans="1:18" s="295" customFormat="1">
      <c r="A722" s="321"/>
      <c r="B722" s="321"/>
      <c r="C722" s="321"/>
      <c r="D722" s="316" t="s">
        <v>192</v>
      </c>
      <c r="E722" s="317">
        <v>364</v>
      </c>
      <c r="F722" s="318">
        <v>0</v>
      </c>
      <c r="G722" s="319">
        <v>0</v>
      </c>
      <c r="H722" s="319">
        <v>0</v>
      </c>
      <c r="I722" s="319">
        <v>3800.8543199999999</v>
      </c>
      <c r="J722" s="319">
        <v>413.31506999999999</v>
      </c>
      <c r="K722" s="319">
        <v>4214.16939</v>
      </c>
      <c r="L722" s="319">
        <v>1326.9151499999998</v>
      </c>
      <c r="M722" s="319">
        <v>0</v>
      </c>
      <c r="N722" s="319">
        <v>1326.9151499999998</v>
      </c>
      <c r="O722" s="319">
        <v>5541.0845399999998</v>
      </c>
      <c r="P722" s="319">
        <v>73739.193610000002</v>
      </c>
      <c r="Q722" s="319">
        <v>0</v>
      </c>
      <c r="R722" s="320">
        <v>73739.193610000002</v>
      </c>
    </row>
    <row r="723" spans="1:18" s="295" customFormat="1">
      <c r="A723" s="321"/>
      <c r="B723" s="321"/>
      <c r="C723" s="316" t="s">
        <v>195</v>
      </c>
      <c r="D723" s="316" t="s">
        <v>195</v>
      </c>
      <c r="E723" s="317">
        <v>258</v>
      </c>
      <c r="F723" s="318">
        <v>0</v>
      </c>
      <c r="G723" s="319">
        <v>0</v>
      </c>
      <c r="H723" s="319">
        <v>0</v>
      </c>
      <c r="I723" s="319">
        <v>2896.1940499999996</v>
      </c>
      <c r="J723" s="319">
        <v>47.778550000000003</v>
      </c>
      <c r="K723" s="319">
        <v>2943.9726000000001</v>
      </c>
      <c r="L723" s="319">
        <v>1710.98405</v>
      </c>
      <c r="M723" s="319">
        <v>11.81864</v>
      </c>
      <c r="N723" s="319">
        <v>1722.80269</v>
      </c>
      <c r="O723" s="319">
        <v>4666.7752899999996</v>
      </c>
      <c r="P723" s="319">
        <v>51356.69457</v>
      </c>
      <c r="Q723" s="319">
        <v>0</v>
      </c>
      <c r="R723" s="320">
        <v>51356.69457</v>
      </c>
    </row>
    <row r="724" spans="1:18" s="295" customFormat="1">
      <c r="A724" s="321"/>
      <c r="B724" s="321"/>
      <c r="C724" s="316" t="s">
        <v>275</v>
      </c>
      <c r="D724" s="316" t="s">
        <v>327</v>
      </c>
      <c r="E724" s="317">
        <v>274</v>
      </c>
      <c r="F724" s="318">
        <v>0</v>
      </c>
      <c r="G724" s="319">
        <v>0</v>
      </c>
      <c r="H724" s="319">
        <v>0</v>
      </c>
      <c r="I724" s="319">
        <v>1072.75596</v>
      </c>
      <c r="J724" s="319">
        <v>74.04294999999999</v>
      </c>
      <c r="K724" s="319">
        <v>1146.79891</v>
      </c>
      <c r="L724" s="319">
        <v>892.61343000000011</v>
      </c>
      <c r="M724" s="319">
        <v>0</v>
      </c>
      <c r="N724" s="319">
        <v>892.61343000000011</v>
      </c>
      <c r="O724" s="319">
        <v>2039.4123400000001</v>
      </c>
      <c r="P724" s="319">
        <v>20118.238879999997</v>
      </c>
      <c r="Q724" s="319">
        <v>0</v>
      </c>
      <c r="R724" s="320">
        <v>20118.238879999997</v>
      </c>
    </row>
    <row r="725" spans="1:18" s="295" customFormat="1">
      <c r="A725" s="321"/>
      <c r="B725" s="321"/>
      <c r="C725" s="321"/>
      <c r="D725" s="316" t="s">
        <v>328</v>
      </c>
      <c r="E725" s="317">
        <v>331</v>
      </c>
      <c r="F725" s="318">
        <v>0</v>
      </c>
      <c r="G725" s="319">
        <v>0</v>
      </c>
      <c r="H725" s="319">
        <v>0</v>
      </c>
      <c r="I725" s="319">
        <v>0.91976999999999998</v>
      </c>
      <c r="J725" s="319">
        <v>1.7800000000000001E-3</v>
      </c>
      <c r="K725" s="319">
        <v>0.92154999999999998</v>
      </c>
      <c r="L725" s="319">
        <v>0.51336999999999999</v>
      </c>
      <c r="M725" s="319">
        <v>0</v>
      </c>
      <c r="N725" s="319">
        <v>0.51336999999999999</v>
      </c>
      <c r="O725" s="319">
        <v>1.43492</v>
      </c>
      <c r="P725" s="319">
        <v>1822.4843700000001</v>
      </c>
      <c r="Q725" s="319">
        <v>0</v>
      </c>
      <c r="R725" s="320">
        <v>1822.4843700000001</v>
      </c>
    </row>
    <row r="726" spans="1:18" s="295" customFormat="1">
      <c r="A726" s="321"/>
      <c r="B726" s="321"/>
      <c r="C726" s="316" t="s">
        <v>196</v>
      </c>
      <c r="D726" s="316" t="s">
        <v>197</v>
      </c>
      <c r="E726" s="317">
        <v>94</v>
      </c>
      <c r="F726" s="318">
        <v>28.420249999999999</v>
      </c>
      <c r="G726" s="319">
        <v>0</v>
      </c>
      <c r="H726" s="319">
        <v>28.420249999999999</v>
      </c>
      <c r="I726" s="319">
        <v>5306.5774299999994</v>
      </c>
      <c r="J726" s="319">
        <v>137.40803</v>
      </c>
      <c r="K726" s="319">
        <v>5443.9854599999999</v>
      </c>
      <c r="L726" s="319">
        <v>2443.09159</v>
      </c>
      <c r="M726" s="319">
        <v>104.85294999999999</v>
      </c>
      <c r="N726" s="319">
        <v>2547.94454</v>
      </c>
      <c r="O726" s="319">
        <v>8020.3502500000004</v>
      </c>
      <c r="P726" s="319">
        <v>80443.014629999991</v>
      </c>
      <c r="Q726" s="319">
        <v>465.28909999999996</v>
      </c>
      <c r="R726" s="320">
        <v>80908.30373</v>
      </c>
    </row>
    <row r="727" spans="1:18" s="295" customFormat="1">
      <c r="A727" s="321"/>
      <c r="B727" s="321"/>
      <c r="C727" s="316" t="s">
        <v>198</v>
      </c>
      <c r="D727" s="316" t="s">
        <v>329</v>
      </c>
      <c r="E727" s="317">
        <v>255</v>
      </c>
      <c r="F727" s="318">
        <v>0</v>
      </c>
      <c r="G727" s="319">
        <v>0</v>
      </c>
      <c r="H727" s="319">
        <v>0</v>
      </c>
      <c r="I727" s="319">
        <v>2725.2727200000004</v>
      </c>
      <c r="J727" s="319">
        <v>451.36912999999998</v>
      </c>
      <c r="K727" s="319">
        <v>3176.64185</v>
      </c>
      <c r="L727" s="319">
        <v>1612.54297</v>
      </c>
      <c r="M727" s="319">
        <v>0</v>
      </c>
      <c r="N727" s="319">
        <v>1612.54297</v>
      </c>
      <c r="O727" s="319">
        <v>4789.1848200000004</v>
      </c>
      <c r="P727" s="319">
        <v>35243.097609999997</v>
      </c>
      <c r="Q727" s="319">
        <v>0</v>
      </c>
      <c r="R727" s="320">
        <v>35243.097609999997</v>
      </c>
    </row>
    <row r="728" spans="1:18" s="295" customFormat="1">
      <c r="A728" s="321"/>
      <c r="B728" s="321"/>
      <c r="C728" s="321"/>
      <c r="D728" s="316" t="s">
        <v>199</v>
      </c>
      <c r="E728" s="317">
        <v>124</v>
      </c>
      <c r="F728" s="318">
        <v>0</v>
      </c>
      <c r="G728" s="319">
        <v>0</v>
      </c>
      <c r="H728" s="319">
        <v>0</v>
      </c>
      <c r="I728" s="319">
        <v>3886.47291</v>
      </c>
      <c r="J728" s="319">
        <v>849.06749000000002</v>
      </c>
      <c r="K728" s="319">
        <v>4735.5404000000008</v>
      </c>
      <c r="L728" s="319">
        <v>4394.14797</v>
      </c>
      <c r="M728" s="319">
        <v>296.81878</v>
      </c>
      <c r="N728" s="319">
        <v>4690.9667499999996</v>
      </c>
      <c r="O728" s="319">
        <v>9426.5071500000013</v>
      </c>
      <c r="P728" s="319">
        <v>51952.051450000006</v>
      </c>
      <c r="Q728" s="319">
        <v>0</v>
      </c>
      <c r="R728" s="320">
        <v>51952.051450000006</v>
      </c>
    </row>
    <row r="729" spans="1:18" s="295" customFormat="1">
      <c r="A729" s="321"/>
      <c r="B729" s="321"/>
      <c r="C729" s="321"/>
      <c r="D729" s="316" t="s">
        <v>330</v>
      </c>
      <c r="E729" s="317">
        <v>177</v>
      </c>
      <c r="F729" s="318">
        <v>0</v>
      </c>
      <c r="G729" s="319">
        <v>0</v>
      </c>
      <c r="H729" s="319">
        <v>0</v>
      </c>
      <c r="I729" s="319">
        <v>549.38485000000003</v>
      </c>
      <c r="J729" s="319">
        <v>1.455E-2</v>
      </c>
      <c r="K729" s="319">
        <v>549.39940000000001</v>
      </c>
      <c r="L729" s="319">
        <v>522.51549</v>
      </c>
      <c r="M729" s="319">
        <v>0</v>
      </c>
      <c r="N729" s="319">
        <v>522.51549</v>
      </c>
      <c r="O729" s="319">
        <v>1071.9148899999998</v>
      </c>
      <c r="P729" s="319">
        <v>16161.734789999999</v>
      </c>
      <c r="Q729" s="319">
        <v>0</v>
      </c>
      <c r="R729" s="320">
        <v>16161.734789999999</v>
      </c>
    </row>
    <row r="730" spans="1:18" s="295" customFormat="1">
      <c r="A730" s="321"/>
      <c r="B730" s="316" t="s">
        <v>6</v>
      </c>
      <c r="C730" s="316" t="s">
        <v>200</v>
      </c>
      <c r="D730" s="316" t="s">
        <v>6</v>
      </c>
      <c r="E730" s="317">
        <v>95</v>
      </c>
      <c r="F730" s="318">
        <v>0.70094000000000001</v>
      </c>
      <c r="G730" s="319">
        <v>0</v>
      </c>
      <c r="H730" s="319">
        <v>0.70094000000000001</v>
      </c>
      <c r="I730" s="319">
        <v>8430.4437400000006</v>
      </c>
      <c r="J730" s="319">
        <v>61.368259999999999</v>
      </c>
      <c r="K730" s="319">
        <v>8491.8119999999999</v>
      </c>
      <c r="L730" s="319">
        <v>5712.5831500000004</v>
      </c>
      <c r="M730" s="319">
        <v>0</v>
      </c>
      <c r="N730" s="319">
        <v>5712.5831500000004</v>
      </c>
      <c r="O730" s="319">
        <v>14205.096089999999</v>
      </c>
      <c r="P730" s="319">
        <v>80223.896219999995</v>
      </c>
      <c r="Q730" s="319">
        <v>0</v>
      </c>
      <c r="R730" s="320">
        <v>80223.896219999995</v>
      </c>
    </row>
    <row r="731" spans="1:18" s="295" customFormat="1">
      <c r="A731" s="321"/>
      <c r="B731" s="321"/>
      <c r="C731" s="321"/>
      <c r="D731" s="321"/>
      <c r="E731" s="322">
        <v>142</v>
      </c>
      <c r="F731" s="323">
        <v>36.083440000000003</v>
      </c>
      <c r="G731" s="324">
        <v>0</v>
      </c>
      <c r="H731" s="324">
        <v>36.083440000000003</v>
      </c>
      <c r="I731" s="324">
        <v>3808.08347</v>
      </c>
      <c r="J731" s="324">
        <v>73.787120000000002</v>
      </c>
      <c r="K731" s="324">
        <v>3881.87059</v>
      </c>
      <c r="L731" s="324">
        <v>2841.3463900000002</v>
      </c>
      <c r="M731" s="324">
        <v>0</v>
      </c>
      <c r="N731" s="324">
        <v>2841.3463900000002</v>
      </c>
      <c r="O731" s="324">
        <v>6759.3004199999996</v>
      </c>
      <c r="P731" s="324">
        <v>67279.656470000002</v>
      </c>
      <c r="Q731" s="324">
        <v>0</v>
      </c>
      <c r="R731" s="325">
        <v>67279.656470000002</v>
      </c>
    </row>
    <row r="732" spans="1:18" s="295" customFormat="1">
      <c r="A732" s="321"/>
      <c r="B732" s="321"/>
      <c r="C732" s="316" t="s">
        <v>331</v>
      </c>
      <c r="D732" s="316" t="s">
        <v>331</v>
      </c>
      <c r="E732" s="317">
        <v>192</v>
      </c>
      <c r="F732" s="318">
        <v>0</v>
      </c>
      <c r="G732" s="319">
        <v>0</v>
      </c>
      <c r="H732" s="319">
        <v>0</v>
      </c>
      <c r="I732" s="319">
        <v>4643.53575</v>
      </c>
      <c r="J732" s="319">
        <v>333.73957000000001</v>
      </c>
      <c r="K732" s="319">
        <v>4977.2753200000006</v>
      </c>
      <c r="L732" s="319">
        <v>5594.5031100000006</v>
      </c>
      <c r="M732" s="319">
        <v>16.451550000000001</v>
      </c>
      <c r="N732" s="319">
        <v>5610.9546600000003</v>
      </c>
      <c r="O732" s="319">
        <v>10588.22998</v>
      </c>
      <c r="P732" s="319">
        <v>50556.860479999996</v>
      </c>
      <c r="Q732" s="319">
        <v>0</v>
      </c>
      <c r="R732" s="320">
        <v>50556.860479999996</v>
      </c>
    </row>
    <row r="733" spans="1:18" s="295" customFormat="1">
      <c r="A733" s="321"/>
      <c r="B733" s="321"/>
      <c r="C733" s="316" t="s">
        <v>332</v>
      </c>
      <c r="D733" s="316" t="s">
        <v>333</v>
      </c>
      <c r="E733" s="317">
        <v>377</v>
      </c>
      <c r="F733" s="318">
        <v>0</v>
      </c>
      <c r="G733" s="319">
        <v>0</v>
      </c>
      <c r="H733" s="319">
        <v>0</v>
      </c>
      <c r="I733" s="319">
        <v>25.532209999999999</v>
      </c>
      <c r="J733" s="319">
        <v>1.0500000000000002E-3</v>
      </c>
      <c r="K733" s="319">
        <v>25.533259999999999</v>
      </c>
      <c r="L733" s="319">
        <v>0.74905999999999995</v>
      </c>
      <c r="M733" s="319">
        <v>0</v>
      </c>
      <c r="N733" s="319">
        <v>0.74905999999999995</v>
      </c>
      <c r="O733" s="319">
        <v>26.282319999999999</v>
      </c>
      <c r="P733" s="319">
        <v>7510.1793099999995</v>
      </c>
      <c r="Q733" s="319">
        <v>0</v>
      </c>
      <c r="R733" s="320">
        <v>7510.1793099999995</v>
      </c>
    </row>
    <row r="734" spans="1:18" s="295" customFormat="1">
      <c r="A734" s="321"/>
      <c r="B734" s="321"/>
      <c r="C734" s="316" t="s">
        <v>334</v>
      </c>
      <c r="D734" s="316" t="s">
        <v>334</v>
      </c>
      <c r="E734" s="317">
        <v>335</v>
      </c>
      <c r="F734" s="318">
        <v>0</v>
      </c>
      <c r="G734" s="319">
        <v>0</v>
      </c>
      <c r="H734" s="319">
        <v>0</v>
      </c>
      <c r="I734" s="319">
        <v>14.728770000000001</v>
      </c>
      <c r="J734" s="319">
        <v>0</v>
      </c>
      <c r="K734" s="319">
        <v>14.728770000000001</v>
      </c>
      <c r="L734" s="319">
        <v>20.962060000000001</v>
      </c>
      <c r="M734" s="319">
        <v>0</v>
      </c>
      <c r="N734" s="319">
        <v>20.962060000000001</v>
      </c>
      <c r="O734" s="319">
        <v>35.690829999999998</v>
      </c>
      <c r="P734" s="319">
        <v>2549.7144399999997</v>
      </c>
      <c r="Q734" s="319">
        <v>0</v>
      </c>
      <c r="R734" s="320">
        <v>2549.7144399999997</v>
      </c>
    </row>
    <row r="735" spans="1:18" s="295" customFormat="1">
      <c r="A735" s="321"/>
      <c r="B735" s="316" t="s">
        <v>7</v>
      </c>
      <c r="C735" s="316" t="s">
        <v>335</v>
      </c>
      <c r="D735" s="316" t="s">
        <v>335</v>
      </c>
      <c r="E735" s="317">
        <v>243</v>
      </c>
      <c r="F735" s="318">
        <v>2.3565200000000002</v>
      </c>
      <c r="G735" s="319">
        <v>0</v>
      </c>
      <c r="H735" s="319">
        <v>2.3565200000000002</v>
      </c>
      <c r="I735" s="319">
        <v>7948.9194500000003</v>
      </c>
      <c r="J735" s="319">
        <v>202.47502</v>
      </c>
      <c r="K735" s="319">
        <v>8151.3944700000002</v>
      </c>
      <c r="L735" s="319">
        <v>3639.3368700000001</v>
      </c>
      <c r="M735" s="319">
        <v>0</v>
      </c>
      <c r="N735" s="319">
        <v>3639.3368700000001</v>
      </c>
      <c r="O735" s="319">
        <v>11793.08786</v>
      </c>
      <c r="P735" s="319">
        <v>49126.112000000001</v>
      </c>
      <c r="Q735" s="319">
        <v>0</v>
      </c>
      <c r="R735" s="320">
        <v>49126.112000000001</v>
      </c>
    </row>
    <row r="736" spans="1:18" s="295" customFormat="1">
      <c r="A736" s="321"/>
      <c r="B736" s="321"/>
      <c r="C736" s="316" t="s">
        <v>7</v>
      </c>
      <c r="D736" s="316" t="s">
        <v>7</v>
      </c>
      <c r="E736" s="317">
        <v>140</v>
      </c>
      <c r="F736" s="318">
        <v>0.18187</v>
      </c>
      <c r="G736" s="319">
        <v>0</v>
      </c>
      <c r="H736" s="319">
        <v>0.18187</v>
      </c>
      <c r="I736" s="319">
        <v>10446.12643</v>
      </c>
      <c r="J736" s="319">
        <v>228.47157999999999</v>
      </c>
      <c r="K736" s="319">
        <v>10674.59801</v>
      </c>
      <c r="L736" s="319">
        <v>27892.27853</v>
      </c>
      <c r="M736" s="319">
        <v>105.14427999999999</v>
      </c>
      <c r="N736" s="319">
        <v>27997.42281</v>
      </c>
      <c r="O736" s="319">
        <v>38672.202689999998</v>
      </c>
      <c r="P736" s="319">
        <v>139200.68753</v>
      </c>
      <c r="Q736" s="319">
        <v>449.44655999999998</v>
      </c>
      <c r="R736" s="320">
        <v>139650.13409000001</v>
      </c>
    </row>
    <row r="737" spans="1:18" s="295" customFormat="1">
      <c r="A737" s="321"/>
      <c r="B737" s="321"/>
      <c r="C737" s="321"/>
      <c r="D737" s="321"/>
      <c r="E737" s="322">
        <v>300</v>
      </c>
      <c r="F737" s="323">
        <v>1.1438699999999999</v>
      </c>
      <c r="G737" s="324">
        <v>0</v>
      </c>
      <c r="H737" s="324">
        <v>1.1438699999999999</v>
      </c>
      <c r="I737" s="324">
        <v>7902.12853</v>
      </c>
      <c r="J737" s="324">
        <v>215.12814</v>
      </c>
      <c r="K737" s="324">
        <v>8117.2566699999998</v>
      </c>
      <c r="L737" s="324">
        <v>11580.65235</v>
      </c>
      <c r="M737" s="324">
        <v>6.9818299999999995</v>
      </c>
      <c r="N737" s="324">
        <v>11587.634179999999</v>
      </c>
      <c r="O737" s="324">
        <v>19706.03472</v>
      </c>
      <c r="P737" s="324">
        <v>99024.332559999995</v>
      </c>
      <c r="Q737" s="324">
        <v>0</v>
      </c>
      <c r="R737" s="325">
        <v>99024.332559999995</v>
      </c>
    </row>
    <row r="738" spans="1:18" s="295" customFormat="1">
      <c r="A738" s="321"/>
      <c r="B738" s="321"/>
      <c r="C738" s="316" t="s">
        <v>336</v>
      </c>
      <c r="D738" s="316" t="s">
        <v>336</v>
      </c>
      <c r="E738" s="317">
        <v>151</v>
      </c>
      <c r="F738" s="318">
        <v>0</v>
      </c>
      <c r="G738" s="319">
        <v>0</v>
      </c>
      <c r="H738" s="319">
        <v>0</v>
      </c>
      <c r="I738" s="319">
        <v>3932.8425200000001</v>
      </c>
      <c r="J738" s="319">
        <v>140.40154000000001</v>
      </c>
      <c r="K738" s="319">
        <v>4073.24406</v>
      </c>
      <c r="L738" s="319">
        <v>2933.4337</v>
      </c>
      <c r="M738" s="319">
        <v>0</v>
      </c>
      <c r="N738" s="319">
        <v>2933.4337</v>
      </c>
      <c r="O738" s="319">
        <v>7006.6777599999996</v>
      </c>
      <c r="P738" s="319">
        <v>36920.052329999999</v>
      </c>
      <c r="Q738" s="319">
        <v>0</v>
      </c>
      <c r="R738" s="320">
        <v>36920.052329999999</v>
      </c>
    </row>
    <row r="739" spans="1:18" s="295" customFormat="1">
      <c r="A739" s="321"/>
      <c r="B739" s="321"/>
      <c r="C739" s="321"/>
      <c r="D739" s="316" t="s">
        <v>337</v>
      </c>
      <c r="E739" s="317">
        <v>271</v>
      </c>
      <c r="F739" s="318">
        <v>0</v>
      </c>
      <c r="G739" s="319">
        <v>0</v>
      </c>
      <c r="H739" s="319">
        <v>0</v>
      </c>
      <c r="I739" s="319">
        <v>33.407859999999999</v>
      </c>
      <c r="J739" s="319">
        <v>5.2300000000000003E-3</v>
      </c>
      <c r="K739" s="319">
        <v>33.413089999999997</v>
      </c>
      <c r="L739" s="319">
        <v>0.50002000000000002</v>
      </c>
      <c r="M739" s="319">
        <v>0</v>
      </c>
      <c r="N739" s="319">
        <v>0.50002000000000002</v>
      </c>
      <c r="O739" s="319">
        <v>33.913110000000003</v>
      </c>
      <c r="P739" s="319">
        <v>3072.10673</v>
      </c>
      <c r="Q739" s="319">
        <v>0</v>
      </c>
      <c r="R739" s="320">
        <v>3072.10673</v>
      </c>
    </row>
    <row r="740" spans="1:18" s="295" customFormat="1">
      <c r="A740" s="321"/>
      <c r="B740" s="321"/>
      <c r="C740" s="316" t="s">
        <v>201</v>
      </c>
      <c r="D740" s="316" t="s">
        <v>201</v>
      </c>
      <c r="E740" s="317">
        <v>172</v>
      </c>
      <c r="F740" s="318">
        <v>0</v>
      </c>
      <c r="G740" s="319">
        <v>0</v>
      </c>
      <c r="H740" s="319">
        <v>0</v>
      </c>
      <c r="I740" s="319">
        <v>4402.0587400000004</v>
      </c>
      <c r="J740" s="319">
        <v>61.867290000000004</v>
      </c>
      <c r="K740" s="319">
        <v>4463.9260300000005</v>
      </c>
      <c r="L740" s="319">
        <v>4145.4614199999996</v>
      </c>
      <c r="M740" s="319">
        <v>0</v>
      </c>
      <c r="N740" s="319">
        <v>4145.4614199999996</v>
      </c>
      <c r="O740" s="319">
        <v>8609.3874499999984</v>
      </c>
      <c r="P740" s="319">
        <v>93976.843010000011</v>
      </c>
      <c r="Q740" s="319">
        <v>0</v>
      </c>
      <c r="R740" s="320">
        <v>93976.843010000011</v>
      </c>
    </row>
    <row r="741" spans="1:18" s="295" customFormat="1">
      <c r="A741" s="321"/>
      <c r="B741" s="321"/>
      <c r="C741" s="321"/>
      <c r="D741" s="316" t="s">
        <v>338</v>
      </c>
      <c r="E741" s="317">
        <v>402</v>
      </c>
      <c r="F741" s="318">
        <v>0</v>
      </c>
      <c r="G741" s="319">
        <v>0</v>
      </c>
      <c r="H741" s="319">
        <v>0</v>
      </c>
      <c r="I741" s="319">
        <v>56.694009999999999</v>
      </c>
      <c r="J741" s="319">
        <v>0</v>
      </c>
      <c r="K741" s="319">
        <v>56.694009999999999</v>
      </c>
      <c r="L741" s="319">
        <v>0.35531999999999997</v>
      </c>
      <c r="M741" s="319">
        <v>0</v>
      </c>
      <c r="N741" s="319">
        <v>0.35531999999999997</v>
      </c>
      <c r="O741" s="319">
        <v>57.049330000000005</v>
      </c>
      <c r="P741" s="319">
        <v>5157.6008400000001</v>
      </c>
      <c r="Q741" s="319">
        <v>0</v>
      </c>
      <c r="R741" s="320">
        <v>5157.6008400000001</v>
      </c>
    </row>
    <row r="742" spans="1:18" s="295" customFormat="1">
      <c r="A742" s="321"/>
      <c r="B742" s="321"/>
      <c r="C742" s="321"/>
      <c r="D742" s="316" t="s">
        <v>339</v>
      </c>
      <c r="E742" s="317">
        <v>287</v>
      </c>
      <c r="F742" s="318">
        <v>0</v>
      </c>
      <c r="G742" s="319">
        <v>0</v>
      </c>
      <c r="H742" s="319">
        <v>0</v>
      </c>
      <c r="I742" s="319">
        <v>27.46002</v>
      </c>
      <c r="J742" s="319">
        <v>1.6100000000000001E-3</v>
      </c>
      <c r="K742" s="319">
        <v>27.46163</v>
      </c>
      <c r="L742" s="319">
        <v>0</v>
      </c>
      <c r="M742" s="319">
        <v>0</v>
      </c>
      <c r="N742" s="319">
        <v>0</v>
      </c>
      <c r="O742" s="319">
        <v>27.46163</v>
      </c>
      <c r="P742" s="319">
        <v>6271.5387300000002</v>
      </c>
      <c r="Q742" s="319">
        <v>0</v>
      </c>
      <c r="R742" s="320">
        <v>6271.5387300000002</v>
      </c>
    </row>
    <row r="743" spans="1:18" s="295" customFormat="1">
      <c r="A743" s="321"/>
      <c r="B743" s="321"/>
      <c r="C743" s="316" t="s">
        <v>340</v>
      </c>
      <c r="D743" s="316" t="s">
        <v>340</v>
      </c>
      <c r="E743" s="317">
        <v>280</v>
      </c>
      <c r="F743" s="318">
        <v>0</v>
      </c>
      <c r="G743" s="319">
        <v>0</v>
      </c>
      <c r="H743" s="319">
        <v>0</v>
      </c>
      <c r="I743" s="319">
        <v>5283.4115199999997</v>
      </c>
      <c r="J743" s="319">
        <v>95.736419999999995</v>
      </c>
      <c r="K743" s="319">
        <v>5379.1479400000007</v>
      </c>
      <c r="L743" s="319">
        <v>2424.2832400000002</v>
      </c>
      <c r="M743" s="319">
        <v>17.506529999999998</v>
      </c>
      <c r="N743" s="319">
        <v>2441.7897699999999</v>
      </c>
      <c r="O743" s="319">
        <v>7820.9377100000002</v>
      </c>
      <c r="P743" s="319">
        <v>48501.706340000004</v>
      </c>
      <c r="Q743" s="319">
        <v>0</v>
      </c>
      <c r="R743" s="320">
        <v>48501.706340000004</v>
      </c>
    </row>
    <row r="744" spans="1:18" s="295" customFormat="1">
      <c r="A744" s="321"/>
      <c r="B744" s="321"/>
      <c r="C744" s="316" t="s">
        <v>341</v>
      </c>
      <c r="D744" s="316" t="s">
        <v>342</v>
      </c>
      <c r="E744" s="317">
        <v>213</v>
      </c>
      <c r="F744" s="318">
        <v>0</v>
      </c>
      <c r="G744" s="319">
        <v>0</v>
      </c>
      <c r="H744" s="319">
        <v>0</v>
      </c>
      <c r="I744" s="319">
        <v>6006.45424</v>
      </c>
      <c r="J744" s="319">
        <v>377.90108000000004</v>
      </c>
      <c r="K744" s="319">
        <v>6384.3553200000006</v>
      </c>
      <c r="L744" s="319">
        <v>2302.2332999999999</v>
      </c>
      <c r="M744" s="319">
        <v>3.8401000000000001</v>
      </c>
      <c r="N744" s="319">
        <v>2306.0733999999998</v>
      </c>
      <c r="O744" s="319">
        <v>8690.4287199999999</v>
      </c>
      <c r="P744" s="319">
        <v>76160.261280000006</v>
      </c>
      <c r="Q744" s="319">
        <v>0</v>
      </c>
      <c r="R744" s="320">
        <v>76160.261280000006</v>
      </c>
    </row>
    <row r="745" spans="1:18" s="295" customFormat="1">
      <c r="A745" s="321"/>
      <c r="B745" s="321"/>
      <c r="C745" s="316" t="s">
        <v>202</v>
      </c>
      <c r="D745" s="316" t="s">
        <v>202</v>
      </c>
      <c r="E745" s="317">
        <v>83</v>
      </c>
      <c r="F745" s="318">
        <v>327.63441</v>
      </c>
      <c r="G745" s="319">
        <v>0</v>
      </c>
      <c r="H745" s="319">
        <v>327.63441</v>
      </c>
      <c r="I745" s="319">
        <v>9299.7273800000003</v>
      </c>
      <c r="J745" s="319">
        <v>20.897740000000002</v>
      </c>
      <c r="K745" s="319">
        <v>9320.6251199999988</v>
      </c>
      <c r="L745" s="319">
        <v>3008.5492000000004</v>
      </c>
      <c r="M745" s="319">
        <v>83.560580000000002</v>
      </c>
      <c r="N745" s="319">
        <v>3092.1097799999998</v>
      </c>
      <c r="O745" s="319">
        <v>12740.36931</v>
      </c>
      <c r="P745" s="319">
        <v>57717.426509999998</v>
      </c>
      <c r="Q745" s="319">
        <v>0</v>
      </c>
      <c r="R745" s="320">
        <v>57717.426509999998</v>
      </c>
    </row>
    <row r="746" spans="1:18" s="295" customFormat="1">
      <c r="A746" s="321"/>
      <c r="B746" s="321"/>
      <c r="C746" s="321"/>
      <c r="D746" s="321"/>
      <c r="E746" s="322">
        <v>221</v>
      </c>
      <c r="F746" s="323">
        <v>1.0360499999999999</v>
      </c>
      <c r="G746" s="324">
        <v>0</v>
      </c>
      <c r="H746" s="324">
        <v>1.0360499999999999</v>
      </c>
      <c r="I746" s="324">
        <v>6177.2392599999994</v>
      </c>
      <c r="J746" s="324">
        <v>32.690660000000001</v>
      </c>
      <c r="K746" s="324">
        <v>6209.9299199999996</v>
      </c>
      <c r="L746" s="324">
        <v>3807.9768100000001</v>
      </c>
      <c r="M746" s="324">
        <v>0</v>
      </c>
      <c r="N746" s="324">
        <v>3807.9768100000001</v>
      </c>
      <c r="O746" s="324">
        <v>10018.942779999999</v>
      </c>
      <c r="P746" s="324">
        <v>68792.611139999994</v>
      </c>
      <c r="Q746" s="324">
        <v>0</v>
      </c>
      <c r="R746" s="325">
        <v>68792.611139999994</v>
      </c>
    </row>
    <row r="747" spans="1:18" s="295" customFormat="1">
      <c r="A747" s="321"/>
      <c r="B747" s="321"/>
      <c r="C747" s="316" t="s">
        <v>314</v>
      </c>
      <c r="D747" s="316" t="s">
        <v>343</v>
      </c>
      <c r="E747" s="317">
        <v>171</v>
      </c>
      <c r="F747" s="318">
        <v>0</v>
      </c>
      <c r="G747" s="319">
        <v>0</v>
      </c>
      <c r="H747" s="319">
        <v>0</v>
      </c>
      <c r="I747" s="319">
        <v>33.247370000000004</v>
      </c>
      <c r="J747" s="319">
        <v>34.359859999999998</v>
      </c>
      <c r="K747" s="319">
        <v>67.607230000000001</v>
      </c>
      <c r="L747" s="319">
        <v>24.005389999999998</v>
      </c>
      <c r="M747" s="319">
        <v>279.27999999999997</v>
      </c>
      <c r="N747" s="319">
        <v>303.28539000000001</v>
      </c>
      <c r="O747" s="319">
        <v>370.89262000000002</v>
      </c>
      <c r="P747" s="319">
        <v>18467.60082</v>
      </c>
      <c r="Q747" s="319">
        <v>0</v>
      </c>
      <c r="R747" s="320">
        <v>18467.60082</v>
      </c>
    </row>
    <row r="748" spans="1:18" s="295" customFormat="1">
      <c r="A748" s="321"/>
      <c r="B748" s="321"/>
      <c r="C748" s="316" t="s">
        <v>344</v>
      </c>
      <c r="D748" s="316" t="s">
        <v>344</v>
      </c>
      <c r="E748" s="317">
        <v>199</v>
      </c>
      <c r="F748" s="318">
        <v>0</v>
      </c>
      <c r="G748" s="319">
        <v>0</v>
      </c>
      <c r="H748" s="319">
        <v>0</v>
      </c>
      <c r="I748" s="319">
        <v>16.669070000000001</v>
      </c>
      <c r="J748" s="319">
        <v>2.7599999999999999E-3</v>
      </c>
      <c r="K748" s="319">
        <v>16.671830000000003</v>
      </c>
      <c r="L748" s="319">
        <v>28</v>
      </c>
      <c r="M748" s="319">
        <v>0</v>
      </c>
      <c r="N748" s="319">
        <v>28</v>
      </c>
      <c r="O748" s="319">
        <v>44.67183</v>
      </c>
      <c r="P748" s="319">
        <v>7088.9344299999993</v>
      </c>
      <c r="Q748" s="319">
        <v>0</v>
      </c>
      <c r="R748" s="320">
        <v>7088.9344299999993</v>
      </c>
    </row>
    <row r="749" spans="1:18" s="295" customFormat="1">
      <c r="A749" s="321"/>
      <c r="B749" s="321"/>
      <c r="C749" s="316" t="s">
        <v>70</v>
      </c>
      <c r="D749" s="316" t="s">
        <v>70</v>
      </c>
      <c r="E749" s="317">
        <v>326</v>
      </c>
      <c r="F749" s="318">
        <v>0</v>
      </c>
      <c r="G749" s="319">
        <v>0</v>
      </c>
      <c r="H749" s="319">
        <v>0</v>
      </c>
      <c r="I749" s="319">
        <v>1733.2433899999999</v>
      </c>
      <c r="J749" s="319">
        <v>1.6770499999999999</v>
      </c>
      <c r="K749" s="319">
        <v>1734.9204399999999</v>
      </c>
      <c r="L749" s="319">
        <v>2054.52828</v>
      </c>
      <c r="M749" s="319">
        <v>0</v>
      </c>
      <c r="N749" s="319">
        <v>2054.52828</v>
      </c>
      <c r="O749" s="319">
        <v>3789.4487200000003</v>
      </c>
      <c r="P749" s="319">
        <v>15182.267300000001</v>
      </c>
      <c r="Q749" s="319">
        <v>0</v>
      </c>
      <c r="R749" s="320">
        <v>15182.267300000001</v>
      </c>
    </row>
    <row r="750" spans="1:18" s="295" customFormat="1">
      <c r="A750" s="321"/>
      <c r="B750" s="321"/>
      <c r="C750" s="321"/>
      <c r="D750" s="316" t="s">
        <v>345</v>
      </c>
      <c r="E750" s="317">
        <v>200</v>
      </c>
      <c r="F750" s="318">
        <v>0</v>
      </c>
      <c r="G750" s="319">
        <v>0</v>
      </c>
      <c r="H750" s="319">
        <v>0</v>
      </c>
      <c r="I750" s="319">
        <v>6.0597700000000003</v>
      </c>
      <c r="J750" s="319">
        <v>2.8999999999999998E-3</v>
      </c>
      <c r="K750" s="319">
        <v>6.0626699999999998</v>
      </c>
      <c r="L750" s="319">
        <v>0.18417</v>
      </c>
      <c r="M750" s="319">
        <v>0</v>
      </c>
      <c r="N750" s="319">
        <v>0.18417</v>
      </c>
      <c r="O750" s="319">
        <v>6.2468399999999997</v>
      </c>
      <c r="P750" s="319">
        <v>6485.1111000000001</v>
      </c>
      <c r="Q750" s="319">
        <v>0</v>
      </c>
      <c r="R750" s="320">
        <v>6485.1111000000001</v>
      </c>
    </row>
    <row r="751" spans="1:18" s="295" customFormat="1">
      <c r="A751" s="321"/>
      <c r="B751" s="321"/>
      <c r="C751" s="316" t="s">
        <v>346</v>
      </c>
      <c r="D751" s="316" t="s">
        <v>346</v>
      </c>
      <c r="E751" s="317">
        <v>266</v>
      </c>
      <c r="F751" s="318">
        <v>0</v>
      </c>
      <c r="G751" s="319">
        <v>0</v>
      </c>
      <c r="H751" s="319">
        <v>0</v>
      </c>
      <c r="I751" s="319">
        <v>306.31603000000001</v>
      </c>
      <c r="J751" s="319">
        <v>8.8000000000000005E-3</v>
      </c>
      <c r="K751" s="319">
        <v>306.32483000000002</v>
      </c>
      <c r="L751" s="319">
        <v>40.537529999999997</v>
      </c>
      <c r="M751" s="319">
        <v>0</v>
      </c>
      <c r="N751" s="319">
        <v>40.537529999999997</v>
      </c>
      <c r="O751" s="319">
        <v>346.86235999999997</v>
      </c>
      <c r="P751" s="319">
        <v>13162.064859999999</v>
      </c>
      <c r="Q751" s="319">
        <v>0</v>
      </c>
      <c r="R751" s="320">
        <v>13162.064859999999</v>
      </c>
    </row>
    <row r="752" spans="1:18" s="295" customFormat="1">
      <c r="A752" s="321"/>
      <c r="B752" s="321"/>
      <c r="C752" s="316" t="s">
        <v>347</v>
      </c>
      <c r="D752" s="316" t="s">
        <v>347</v>
      </c>
      <c r="E752" s="317">
        <v>387</v>
      </c>
      <c r="F752" s="318">
        <v>62.517249999999997</v>
      </c>
      <c r="G752" s="319">
        <v>0</v>
      </c>
      <c r="H752" s="319">
        <v>62.517249999999997</v>
      </c>
      <c r="I752" s="319">
        <v>5186.9119099999998</v>
      </c>
      <c r="J752" s="319">
        <v>196.00498000000002</v>
      </c>
      <c r="K752" s="319">
        <v>5382.9168899999995</v>
      </c>
      <c r="L752" s="319">
        <v>1870.1496599999998</v>
      </c>
      <c r="M752" s="319">
        <v>0</v>
      </c>
      <c r="N752" s="319">
        <v>1870.1496599999998</v>
      </c>
      <c r="O752" s="319">
        <v>7315.5837999999994</v>
      </c>
      <c r="P752" s="319">
        <v>33610.212570000003</v>
      </c>
      <c r="Q752" s="319">
        <v>0</v>
      </c>
      <c r="R752" s="320">
        <v>33610.212570000003</v>
      </c>
    </row>
    <row r="753" spans="1:18" s="295" customFormat="1">
      <c r="A753" s="321"/>
      <c r="B753" s="316" t="s">
        <v>8</v>
      </c>
      <c r="C753" s="316" t="s">
        <v>203</v>
      </c>
      <c r="D753" s="316" t="s">
        <v>8</v>
      </c>
      <c r="E753" s="317">
        <v>19</v>
      </c>
      <c r="F753" s="318">
        <v>555.40532999999994</v>
      </c>
      <c r="G753" s="319">
        <v>0</v>
      </c>
      <c r="H753" s="319">
        <v>555.40532999999994</v>
      </c>
      <c r="I753" s="319">
        <v>6309.3770300000006</v>
      </c>
      <c r="J753" s="319">
        <v>857.96804000000009</v>
      </c>
      <c r="K753" s="319">
        <v>7167.3450700000003</v>
      </c>
      <c r="L753" s="319">
        <v>10773.383810000001</v>
      </c>
      <c r="M753" s="319">
        <v>424.25288</v>
      </c>
      <c r="N753" s="319">
        <v>11197.636689999999</v>
      </c>
      <c r="O753" s="319">
        <v>18920.38709</v>
      </c>
      <c r="P753" s="319">
        <v>29081.585129999999</v>
      </c>
      <c r="Q753" s="319">
        <v>0</v>
      </c>
      <c r="R753" s="320">
        <v>29081.585129999999</v>
      </c>
    </row>
    <row r="754" spans="1:18" s="295" customFormat="1">
      <c r="A754" s="321"/>
      <c r="B754" s="321"/>
      <c r="C754" s="321"/>
      <c r="D754" s="321"/>
      <c r="E754" s="322">
        <v>115</v>
      </c>
      <c r="F754" s="323">
        <v>83.23499000000001</v>
      </c>
      <c r="G754" s="324">
        <v>12.785410000000001</v>
      </c>
      <c r="H754" s="324">
        <v>96.020399999999995</v>
      </c>
      <c r="I754" s="324">
        <v>19213.104309999999</v>
      </c>
      <c r="J754" s="324">
        <v>1514.3496200000002</v>
      </c>
      <c r="K754" s="324">
        <v>20727.45393</v>
      </c>
      <c r="L754" s="324">
        <v>72011.312150000012</v>
      </c>
      <c r="M754" s="324">
        <v>4676.2681700000003</v>
      </c>
      <c r="N754" s="324">
        <v>76687.580319999994</v>
      </c>
      <c r="O754" s="324">
        <v>97511.054650000005</v>
      </c>
      <c r="P754" s="324">
        <v>56502.43821</v>
      </c>
      <c r="Q754" s="324">
        <v>0</v>
      </c>
      <c r="R754" s="325">
        <v>56502.43821</v>
      </c>
    </row>
    <row r="755" spans="1:18" s="295" customFormat="1">
      <c r="A755" s="321"/>
      <c r="B755" s="321"/>
      <c r="C755" s="321"/>
      <c r="D755" s="321"/>
      <c r="E755" s="322">
        <v>375</v>
      </c>
      <c r="F755" s="323">
        <v>0</v>
      </c>
      <c r="G755" s="324">
        <v>0</v>
      </c>
      <c r="H755" s="324">
        <v>0</v>
      </c>
      <c r="I755" s="324">
        <v>6352.27513</v>
      </c>
      <c r="J755" s="324">
        <v>501.25557000000003</v>
      </c>
      <c r="K755" s="324">
        <v>6853.5307000000003</v>
      </c>
      <c r="L755" s="324">
        <v>11732.40539</v>
      </c>
      <c r="M755" s="324">
        <v>599.73529000000008</v>
      </c>
      <c r="N755" s="324">
        <v>12332.14068</v>
      </c>
      <c r="O755" s="324">
        <v>19185.67138</v>
      </c>
      <c r="P755" s="324">
        <v>34505.361570000001</v>
      </c>
      <c r="Q755" s="324">
        <v>0</v>
      </c>
      <c r="R755" s="325">
        <v>34505.361570000001</v>
      </c>
    </row>
    <row r="756" spans="1:18" s="295" customFormat="1">
      <c r="A756" s="321"/>
      <c r="B756" s="321"/>
      <c r="C756" s="321"/>
      <c r="D756" s="316" t="s">
        <v>96</v>
      </c>
      <c r="E756" s="317">
        <v>13</v>
      </c>
      <c r="F756" s="318">
        <v>0.11117</v>
      </c>
      <c r="G756" s="319">
        <v>0</v>
      </c>
      <c r="H756" s="319">
        <v>0.11117</v>
      </c>
      <c r="I756" s="319">
        <v>19562.04018</v>
      </c>
      <c r="J756" s="319">
        <v>1714.54574</v>
      </c>
      <c r="K756" s="319">
        <v>21276.585920000001</v>
      </c>
      <c r="L756" s="319">
        <v>34841.89993</v>
      </c>
      <c r="M756" s="319">
        <v>2207.34186</v>
      </c>
      <c r="N756" s="319">
        <v>37049.24179</v>
      </c>
      <c r="O756" s="319">
        <v>58325.938880000002</v>
      </c>
      <c r="P756" s="319">
        <v>75793.013349999994</v>
      </c>
      <c r="Q756" s="319">
        <v>0</v>
      </c>
      <c r="R756" s="320">
        <v>75793.013349999994</v>
      </c>
    </row>
    <row r="757" spans="1:18" s="295" customFormat="1">
      <c r="A757" s="321"/>
      <c r="B757" s="321"/>
      <c r="C757" s="321"/>
      <c r="D757" s="321"/>
      <c r="E757" s="322">
        <v>229</v>
      </c>
      <c r="F757" s="323">
        <v>0</v>
      </c>
      <c r="G757" s="324">
        <v>0</v>
      </c>
      <c r="H757" s="324">
        <v>0</v>
      </c>
      <c r="I757" s="324">
        <v>3932.7373399999997</v>
      </c>
      <c r="J757" s="324">
        <v>638.02742000000001</v>
      </c>
      <c r="K757" s="324">
        <v>4570.76476</v>
      </c>
      <c r="L757" s="324">
        <v>2354.36733</v>
      </c>
      <c r="M757" s="324">
        <v>0</v>
      </c>
      <c r="N757" s="324">
        <v>2354.36733</v>
      </c>
      <c r="O757" s="324">
        <v>6925.1320900000001</v>
      </c>
      <c r="P757" s="324">
        <v>31615.644370000002</v>
      </c>
      <c r="Q757" s="324">
        <v>0</v>
      </c>
      <c r="R757" s="325">
        <v>31615.644370000002</v>
      </c>
    </row>
    <row r="758" spans="1:18" s="295" customFormat="1">
      <c r="A758" s="321"/>
      <c r="B758" s="321"/>
      <c r="C758" s="321"/>
      <c r="D758" s="321"/>
      <c r="E758" s="322">
        <v>389</v>
      </c>
      <c r="F758" s="323">
        <v>0</v>
      </c>
      <c r="G758" s="324">
        <v>0</v>
      </c>
      <c r="H758" s="324">
        <v>0</v>
      </c>
      <c r="I758" s="324">
        <v>3393.7713199999998</v>
      </c>
      <c r="J758" s="324">
        <v>478.75409000000002</v>
      </c>
      <c r="K758" s="324">
        <v>3872.5254100000002</v>
      </c>
      <c r="L758" s="324">
        <v>1921.6645800000001</v>
      </c>
      <c r="M758" s="324">
        <v>1.9209200000000002</v>
      </c>
      <c r="N758" s="324">
        <v>1923.5854999999999</v>
      </c>
      <c r="O758" s="324">
        <v>5796.1109100000003</v>
      </c>
      <c r="P758" s="324">
        <v>32305.128690000001</v>
      </c>
      <c r="Q758" s="324">
        <v>0</v>
      </c>
      <c r="R758" s="325">
        <v>32305.128690000001</v>
      </c>
    </row>
    <row r="759" spans="1:18" s="295" customFormat="1">
      <c r="A759" s="321"/>
      <c r="B759" s="321"/>
      <c r="C759" s="321"/>
      <c r="D759" s="321"/>
      <c r="E759" s="322">
        <v>319</v>
      </c>
      <c r="F759" s="323">
        <v>1.15E-2</v>
      </c>
      <c r="G759" s="324">
        <v>0</v>
      </c>
      <c r="H759" s="324">
        <v>1.15E-2</v>
      </c>
      <c r="I759" s="324">
        <v>3873.09809</v>
      </c>
      <c r="J759" s="324">
        <v>232.38605999999999</v>
      </c>
      <c r="K759" s="324">
        <v>4105.4841500000002</v>
      </c>
      <c r="L759" s="324">
        <v>2552.2290400000002</v>
      </c>
      <c r="M759" s="324">
        <v>0</v>
      </c>
      <c r="N759" s="324">
        <v>2552.2290400000002</v>
      </c>
      <c r="O759" s="324">
        <v>6657.72469</v>
      </c>
      <c r="P759" s="324">
        <v>31553.6397</v>
      </c>
      <c r="Q759" s="324">
        <v>0</v>
      </c>
      <c r="R759" s="325">
        <v>31553.6397</v>
      </c>
    </row>
    <row r="760" spans="1:18" s="295" customFormat="1">
      <c r="A760" s="321"/>
      <c r="B760" s="316" t="s">
        <v>9</v>
      </c>
      <c r="C760" s="316" t="s">
        <v>348</v>
      </c>
      <c r="D760" s="316" t="s">
        <v>348</v>
      </c>
      <c r="E760" s="317">
        <v>261</v>
      </c>
      <c r="F760" s="318">
        <v>0</v>
      </c>
      <c r="G760" s="319">
        <v>0</v>
      </c>
      <c r="H760" s="319">
        <v>0</v>
      </c>
      <c r="I760" s="319">
        <v>3768.9815600000002</v>
      </c>
      <c r="J760" s="319">
        <v>125.53295</v>
      </c>
      <c r="K760" s="319">
        <v>3894.51451</v>
      </c>
      <c r="L760" s="319">
        <v>3191.3639900000003</v>
      </c>
      <c r="M760" s="319">
        <v>54.09469</v>
      </c>
      <c r="N760" s="319">
        <v>3245.4586800000002</v>
      </c>
      <c r="O760" s="319">
        <v>7139.9731900000006</v>
      </c>
      <c r="P760" s="319">
        <v>31489.36537</v>
      </c>
      <c r="Q760" s="319">
        <v>0</v>
      </c>
      <c r="R760" s="320">
        <v>31489.36537</v>
      </c>
    </row>
    <row r="761" spans="1:18" s="295" customFormat="1">
      <c r="A761" s="321"/>
      <c r="B761" s="321"/>
      <c r="C761" s="316" t="s">
        <v>349</v>
      </c>
      <c r="D761" s="316" t="s">
        <v>349</v>
      </c>
      <c r="E761" s="317">
        <v>250</v>
      </c>
      <c r="F761" s="318">
        <v>0</v>
      </c>
      <c r="G761" s="319">
        <v>0</v>
      </c>
      <c r="H761" s="319">
        <v>0</v>
      </c>
      <c r="I761" s="319">
        <v>737.79661999999996</v>
      </c>
      <c r="J761" s="319">
        <v>9.3000000000000005E-4</v>
      </c>
      <c r="K761" s="319">
        <v>737.79755</v>
      </c>
      <c r="L761" s="319">
        <v>500.70178999999996</v>
      </c>
      <c r="M761" s="319">
        <v>0</v>
      </c>
      <c r="N761" s="319">
        <v>500.70178999999996</v>
      </c>
      <c r="O761" s="319">
        <v>1238.4993400000001</v>
      </c>
      <c r="P761" s="319">
        <v>12326.576550000002</v>
      </c>
      <c r="Q761" s="319">
        <v>0</v>
      </c>
      <c r="R761" s="320">
        <v>12326.576550000002</v>
      </c>
    </row>
    <row r="762" spans="1:18" s="295" customFormat="1">
      <c r="A762" s="321"/>
      <c r="B762" s="321"/>
      <c r="C762" s="316" t="s">
        <v>205</v>
      </c>
      <c r="D762" s="316" t="s">
        <v>206</v>
      </c>
      <c r="E762" s="317">
        <v>169</v>
      </c>
      <c r="F762" s="318">
        <v>0</v>
      </c>
      <c r="G762" s="319">
        <v>0</v>
      </c>
      <c r="H762" s="319">
        <v>0</v>
      </c>
      <c r="I762" s="319">
        <v>3289.1629700000003</v>
      </c>
      <c r="J762" s="319">
        <v>144.94015999999999</v>
      </c>
      <c r="K762" s="319">
        <v>3434.10313</v>
      </c>
      <c r="L762" s="319">
        <v>2819.0880899999997</v>
      </c>
      <c r="M762" s="319">
        <v>349.1</v>
      </c>
      <c r="N762" s="319">
        <v>3168.1880899999996</v>
      </c>
      <c r="O762" s="319">
        <v>6602.2912200000001</v>
      </c>
      <c r="P762" s="319">
        <v>45878.469939999995</v>
      </c>
      <c r="Q762" s="319">
        <v>0</v>
      </c>
      <c r="R762" s="320">
        <v>45878.469939999995</v>
      </c>
    </row>
    <row r="763" spans="1:18" s="295" customFormat="1">
      <c r="A763" s="321"/>
      <c r="B763" s="321"/>
      <c r="C763" s="321"/>
      <c r="D763" s="316" t="s">
        <v>350</v>
      </c>
      <c r="E763" s="317">
        <v>305</v>
      </c>
      <c r="F763" s="318">
        <v>0</v>
      </c>
      <c r="G763" s="319">
        <v>0</v>
      </c>
      <c r="H763" s="319">
        <v>0</v>
      </c>
      <c r="I763" s="319">
        <v>2237.7259199999999</v>
      </c>
      <c r="J763" s="319">
        <v>209.59311</v>
      </c>
      <c r="K763" s="319">
        <v>2447.3190299999997</v>
      </c>
      <c r="L763" s="319">
        <v>1825.4267</v>
      </c>
      <c r="M763" s="319">
        <v>0</v>
      </c>
      <c r="N763" s="319">
        <v>1825.4267</v>
      </c>
      <c r="O763" s="319">
        <v>4272.7457300000005</v>
      </c>
      <c r="P763" s="319">
        <v>23013.818199999998</v>
      </c>
      <c r="Q763" s="319">
        <v>0</v>
      </c>
      <c r="R763" s="320">
        <v>23013.818199999998</v>
      </c>
    </row>
    <row r="764" spans="1:18" s="295" customFormat="1">
      <c r="A764" s="321"/>
      <c r="B764" s="321"/>
      <c r="C764" s="316" t="s">
        <v>9</v>
      </c>
      <c r="D764" s="316" t="s">
        <v>9</v>
      </c>
      <c r="E764" s="317">
        <v>101</v>
      </c>
      <c r="F764" s="318">
        <v>4.6450299999999993</v>
      </c>
      <c r="G764" s="319">
        <v>0</v>
      </c>
      <c r="H764" s="319">
        <v>4.6450299999999993</v>
      </c>
      <c r="I764" s="319">
        <v>6169.0594299999993</v>
      </c>
      <c r="J764" s="319">
        <v>2804.3876700000001</v>
      </c>
      <c r="K764" s="319">
        <v>8973.4470999999994</v>
      </c>
      <c r="L764" s="319">
        <v>19631.436000000002</v>
      </c>
      <c r="M764" s="319">
        <v>1053.4561999999999</v>
      </c>
      <c r="N764" s="319">
        <v>20684.892199999998</v>
      </c>
      <c r="O764" s="319">
        <v>29662.984329999999</v>
      </c>
      <c r="P764" s="319">
        <v>45360.0452</v>
      </c>
      <c r="Q764" s="319">
        <v>163.38776999999999</v>
      </c>
      <c r="R764" s="320">
        <v>45523.432970000002</v>
      </c>
    </row>
    <row r="765" spans="1:18" s="295" customFormat="1">
      <c r="A765" s="321"/>
      <c r="B765" s="321"/>
      <c r="C765" s="321"/>
      <c r="D765" s="316" t="s">
        <v>207</v>
      </c>
      <c r="E765" s="317">
        <v>342</v>
      </c>
      <c r="F765" s="318">
        <v>0</v>
      </c>
      <c r="G765" s="319">
        <v>0</v>
      </c>
      <c r="H765" s="319">
        <v>0</v>
      </c>
      <c r="I765" s="319">
        <v>4658.5187400000004</v>
      </c>
      <c r="J765" s="319">
        <v>233.83417</v>
      </c>
      <c r="K765" s="319">
        <v>4892.3529100000005</v>
      </c>
      <c r="L765" s="319">
        <v>4008.1701000000003</v>
      </c>
      <c r="M765" s="319">
        <v>0</v>
      </c>
      <c r="N765" s="319">
        <v>4008.1701000000003</v>
      </c>
      <c r="O765" s="319">
        <v>8900.523009999999</v>
      </c>
      <c r="P765" s="319">
        <v>51471.917299999994</v>
      </c>
      <c r="Q765" s="319">
        <v>0</v>
      </c>
      <c r="R765" s="320">
        <v>51471.917299999994</v>
      </c>
    </row>
    <row r="766" spans="1:18" s="295" customFormat="1">
      <c r="A766" s="321"/>
      <c r="B766" s="321"/>
      <c r="C766" s="321"/>
      <c r="D766" s="316" t="s">
        <v>299</v>
      </c>
      <c r="E766" s="317">
        <v>77</v>
      </c>
      <c r="F766" s="318">
        <v>0</v>
      </c>
      <c r="G766" s="319">
        <v>0</v>
      </c>
      <c r="H766" s="319">
        <v>0</v>
      </c>
      <c r="I766" s="319">
        <v>5467.1336900000006</v>
      </c>
      <c r="J766" s="319">
        <v>1815.0851699999998</v>
      </c>
      <c r="K766" s="319">
        <v>7282.2188599999999</v>
      </c>
      <c r="L766" s="319">
        <v>4369.7345300000006</v>
      </c>
      <c r="M766" s="319">
        <v>44.481449999999995</v>
      </c>
      <c r="N766" s="319">
        <v>4414.2159800000009</v>
      </c>
      <c r="O766" s="319">
        <v>11696.43484</v>
      </c>
      <c r="P766" s="319">
        <v>43061.064350000001</v>
      </c>
      <c r="Q766" s="319">
        <v>0</v>
      </c>
      <c r="R766" s="320">
        <v>43061.064350000001</v>
      </c>
    </row>
    <row r="767" spans="1:18" s="295" customFormat="1">
      <c r="A767" s="321"/>
      <c r="B767" s="321"/>
      <c r="C767" s="321"/>
      <c r="D767" s="316" t="s">
        <v>351</v>
      </c>
      <c r="E767" s="317">
        <v>119</v>
      </c>
      <c r="F767" s="318">
        <v>0</v>
      </c>
      <c r="G767" s="319">
        <v>0</v>
      </c>
      <c r="H767" s="319">
        <v>0</v>
      </c>
      <c r="I767" s="319">
        <v>5922.5278899999994</v>
      </c>
      <c r="J767" s="319">
        <v>437.94461999999999</v>
      </c>
      <c r="K767" s="319">
        <v>6360.4725099999996</v>
      </c>
      <c r="L767" s="319">
        <v>6988.0215799999996</v>
      </c>
      <c r="M767" s="319">
        <v>0</v>
      </c>
      <c r="N767" s="319">
        <v>6988.0215799999996</v>
      </c>
      <c r="O767" s="319">
        <v>13348.49409</v>
      </c>
      <c r="P767" s="319">
        <v>53222.591670000002</v>
      </c>
      <c r="Q767" s="319">
        <v>0</v>
      </c>
      <c r="R767" s="320">
        <v>53222.591670000002</v>
      </c>
    </row>
    <row r="768" spans="1:18" s="295" customFormat="1">
      <c r="A768" s="321"/>
      <c r="B768" s="321"/>
      <c r="C768" s="321"/>
      <c r="D768" s="316" t="s">
        <v>208</v>
      </c>
      <c r="E768" s="317">
        <v>168</v>
      </c>
      <c r="F768" s="318">
        <v>0</v>
      </c>
      <c r="G768" s="319">
        <v>0</v>
      </c>
      <c r="H768" s="319">
        <v>0</v>
      </c>
      <c r="I768" s="319">
        <v>8896.92958</v>
      </c>
      <c r="J768" s="319">
        <v>2356.67695</v>
      </c>
      <c r="K768" s="319">
        <v>11253.606529999999</v>
      </c>
      <c r="L768" s="319">
        <v>12529.87962</v>
      </c>
      <c r="M768" s="319">
        <v>22.090799999999998</v>
      </c>
      <c r="N768" s="319">
        <v>12551.97042</v>
      </c>
      <c r="O768" s="319">
        <v>23805.576949999999</v>
      </c>
      <c r="P768" s="319">
        <v>87254.702120000002</v>
      </c>
      <c r="Q768" s="319">
        <v>428.0077</v>
      </c>
      <c r="R768" s="320">
        <v>87682.709819999989</v>
      </c>
    </row>
    <row r="769" spans="1:18" s="295" customFormat="1">
      <c r="A769" s="321"/>
      <c r="B769" s="321"/>
      <c r="C769" s="316" t="s">
        <v>352</v>
      </c>
      <c r="D769" s="316" t="s">
        <v>352</v>
      </c>
      <c r="E769" s="317">
        <v>311</v>
      </c>
      <c r="F769" s="318">
        <v>0.495</v>
      </c>
      <c r="G769" s="319">
        <v>0</v>
      </c>
      <c r="H769" s="319">
        <v>0.495</v>
      </c>
      <c r="I769" s="319">
        <v>2834.7517000000003</v>
      </c>
      <c r="J769" s="319">
        <v>154.99669</v>
      </c>
      <c r="K769" s="319">
        <v>2989.7483900000002</v>
      </c>
      <c r="L769" s="319">
        <v>870.76293999999996</v>
      </c>
      <c r="M769" s="319">
        <v>0</v>
      </c>
      <c r="N769" s="319">
        <v>870.76293999999996</v>
      </c>
      <c r="O769" s="319">
        <v>3861.0063300000002</v>
      </c>
      <c r="P769" s="319">
        <v>21413.189539999999</v>
      </c>
      <c r="Q769" s="319">
        <v>0</v>
      </c>
      <c r="R769" s="320">
        <v>21413.189539999999</v>
      </c>
    </row>
    <row r="770" spans="1:18" s="295" customFormat="1">
      <c r="A770" s="321"/>
      <c r="B770" s="321"/>
      <c r="C770" s="316" t="s">
        <v>209</v>
      </c>
      <c r="D770" s="316" t="s">
        <v>210</v>
      </c>
      <c r="E770" s="317">
        <v>304</v>
      </c>
      <c r="F770" s="318">
        <v>0</v>
      </c>
      <c r="G770" s="319">
        <v>0</v>
      </c>
      <c r="H770" s="319">
        <v>0</v>
      </c>
      <c r="I770" s="319">
        <v>4218.1728499999999</v>
      </c>
      <c r="J770" s="319">
        <v>10.683399999999999</v>
      </c>
      <c r="K770" s="319">
        <v>4228.8562499999998</v>
      </c>
      <c r="L770" s="319">
        <v>3613.2953499999999</v>
      </c>
      <c r="M770" s="319">
        <v>0</v>
      </c>
      <c r="N770" s="319">
        <v>3613.2953499999999</v>
      </c>
      <c r="O770" s="319">
        <v>7842.1515999999992</v>
      </c>
      <c r="P770" s="319">
        <v>61293.227070000001</v>
      </c>
      <c r="Q770" s="319">
        <v>0</v>
      </c>
      <c r="R770" s="320">
        <v>61293.227070000001</v>
      </c>
    </row>
    <row r="771" spans="1:18" s="295" customFormat="1">
      <c r="A771" s="321"/>
      <c r="B771" s="321"/>
      <c r="C771" s="321"/>
      <c r="D771" s="316" t="s">
        <v>353</v>
      </c>
      <c r="E771" s="317">
        <v>270</v>
      </c>
      <c r="F771" s="318">
        <v>0</v>
      </c>
      <c r="G771" s="319">
        <v>0</v>
      </c>
      <c r="H771" s="319">
        <v>0</v>
      </c>
      <c r="I771" s="319">
        <v>688.52832999999998</v>
      </c>
      <c r="J771" s="319">
        <v>2.0000000000000001E-4</v>
      </c>
      <c r="K771" s="319">
        <v>688.52853000000005</v>
      </c>
      <c r="L771" s="319">
        <v>209.30108999999999</v>
      </c>
      <c r="M771" s="319">
        <v>0</v>
      </c>
      <c r="N771" s="319">
        <v>209.30108999999999</v>
      </c>
      <c r="O771" s="319">
        <v>897.82961999999998</v>
      </c>
      <c r="P771" s="319">
        <v>6813.2784299999994</v>
      </c>
      <c r="Q771" s="319">
        <v>0</v>
      </c>
      <c r="R771" s="320">
        <v>6813.2784299999994</v>
      </c>
    </row>
    <row r="772" spans="1:18" s="295" customFormat="1">
      <c r="A772" s="321"/>
      <c r="B772" s="321"/>
      <c r="C772" s="321"/>
      <c r="D772" s="316" t="s">
        <v>354</v>
      </c>
      <c r="E772" s="317">
        <v>251</v>
      </c>
      <c r="F772" s="318">
        <v>0</v>
      </c>
      <c r="G772" s="319">
        <v>0</v>
      </c>
      <c r="H772" s="319">
        <v>0</v>
      </c>
      <c r="I772" s="319">
        <v>133.43172000000001</v>
      </c>
      <c r="J772" s="319">
        <v>0</v>
      </c>
      <c r="K772" s="319">
        <v>133.43172000000001</v>
      </c>
      <c r="L772" s="319">
        <v>18.555060000000001</v>
      </c>
      <c r="M772" s="319">
        <v>0</v>
      </c>
      <c r="N772" s="319">
        <v>18.555060000000001</v>
      </c>
      <c r="O772" s="319">
        <v>151.98678000000001</v>
      </c>
      <c r="P772" s="319">
        <v>3850.1387400000003</v>
      </c>
      <c r="Q772" s="319">
        <v>0</v>
      </c>
      <c r="R772" s="320">
        <v>3850.1387400000003</v>
      </c>
    </row>
    <row r="773" spans="1:18" s="295" customFormat="1">
      <c r="A773" s="321"/>
      <c r="B773" s="321"/>
      <c r="C773" s="316" t="s">
        <v>355</v>
      </c>
      <c r="D773" s="316" t="s">
        <v>356</v>
      </c>
      <c r="E773" s="317">
        <v>390</v>
      </c>
      <c r="F773" s="318">
        <v>0</v>
      </c>
      <c r="G773" s="319">
        <v>0</v>
      </c>
      <c r="H773" s="319">
        <v>0</v>
      </c>
      <c r="I773" s="319">
        <v>2665.1343299999999</v>
      </c>
      <c r="J773" s="319">
        <v>47.23245</v>
      </c>
      <c r="K773" s="319">
        <v>2712.3667799999998</v>
      </c>
      <c r="L773" s="319">
        <v>1428.9403200000002</v>
      </c>
      <c r="M773" s="319">
        <v>0</v>
      </c>
      <c r="N773" s="319">
        <v>1428.9403200000002</v>
      </c>
      <c r="O773" s="319">
        <v>4141.3071</v>
      </c>
      <c r="P773" s="319">
        <v>25298.410920000002</v>
      </c>
      <c r="Q773" s="319">
        <v>0</v>
      </c>
      <c r="R773" s="320">
        <v>25298.410920000002</v>
      </c>
    </row>
    <row r="774" spans="1:18" s="295" customFormat="1">
      <c r="A774" s="321"/>
      <c r="B774" s="321"/>
      <c r="C774" s="316" t="s">
        <v>357</v>
      </c>
      <c r="D774" s="316" t="s">
        <v>358</v>
      </c>
      <c r="E774" s="317">
        <v>196</v>
      </c>
      <c r="F774" s="318">
        <v>0</v>
      </c>
      <c r="G774" s="319">
        <v>0</v>
      </c>
      <c r="H774" s="319">
        <v>0</v>
      </c>
      <c r="I774" s="319">
        <v>76.315300000000008</v>
      </c>
      <c r="J774" s="319">
        <v>0</v>
      </c>
      <c r="K774" s="319">
        <v>76.315300000000008</v>
      </c>
      <c r="L774" s="319">
        <v>11.205870000000001</v>
      </c>
      <c r="M774" s="319">
        <v>0</v>
      </c>
      <c r="N774" s="319">
        <v>11.205870000000001</v>
      </c>
      <c r="O774" s="319">
        <v>87.521169999999998</v>
      </c>
      <c r="P774" s="319">
        <v>5521.9569700000002</v>
      </c>
      <c r="Q774" s="319">
        <v>0</v>
      </c>
      <c r="R774" s="320">
        <v>5521.9569700000002</v>
      </c>
    </row>
    <row r="775" spans="1:18" s="295" customFormat="1">
      <c r="A775" s="321"/>
      <c r="B775" s="321"/>
      <c r="C775" s="321"/>
      <c r="D775" s="316" t="s">
        <v>357</v>
      </c>
      <c r="E775" s="317">
        <v>252</v>
      </c>
      <c r="F775" s="318">
        <v>0</v>
      </c>
      <c r="G775" s="319">
        <v>0</v>
      </c>
      <c r="H775" s="319">
        <v>0</v>
      </c>
      <c r="I775" s="319">
        <v>66.206149999999994</v>
      </c>
      <c r="J775" s="319">
        <v>0</v>
      </c>
      <c r="K775" s="319">
        <v>66.206149999999994</v>
      </c>
      <c r="L775" s="319">
        <v>3.9700000000000004E-3</v>
      </c>
      <c r="M775" s="319">
        <v>0</v>
      </c>
      <c r="N775" s="319">
        <v>3.9700000000000004E-3</v>
      </c>
      <c r="O775" s="319">
        <v>66.210119999999989</v>
      </c>
      <c r="P775" s="319">
        <v>1958.2378899999999</v>
      </c>
      <c r="Q775" s="319">
        <v>0</v>
      </c>
      <c r="R775" s="320">
        <v>1958.2378899999999</v>
      </c>
    </row>
    <row r="776" spans="1:18" s="295" customFormat="1">
      <c r="A776" s="321"/>
      <c r="B776" s="321"/>
      <c r="C776" s="316" t="s">
        <v>359</v>
      </c>
      <c r="D776" s="316" t="s">
        <v>360</v>
      </c>
      <c r="E776" s="317">
        <v>374</v>
      </c>
      <c r="F776" s="318">
        <v>0</v>
      </c>
      <c r="G776" s="319">
        <v>0</v>
      </c>
      <c r="H776" s="319">
        <v>0</v>
      </c>
      <c r="I776" s="319">
        <v>1734.0369699999999</v>
      </c>
      <c r="J776" s="319">
        <v>90.234229999999997</v>
      </c>
      <c r="K776" s="319">
        <v>1824.2711999999999</v>
      </c>
      <c r="L776" s="319">
        <v>924.44200999999998</v>
      </c>
      <c r="M776" s="319">
        <v>0</v>
      </c>
      <c r="N776" s="319">
        <v>924.44200999999998</v>
      </c>
      <c r="O776" s="319">
        <v>2748.7132099999999</v>
      </c>
      <c r="P776" s="319">
        <v>18708.533059999998</v>
      </c>
      <c r="Q776" s="319">
        <v>0</v>
      </c>
      <c r="R776" s="320">
        <v>18708.533059999998</v>
      </c>
    </row>
    <row r="777" spans="1:18" s="295" customFormat="1">
      <c r="A777" s="321"/>
      <c r="B777" s="321"/>
      <c r="C777" s="316" t="s">
        <v>361</v>
      </c>
      <c r="D777" s="316" t="s">
        <v>361</v>
      </c>
      <c r="E777" s="317">
        <v>433</v>
      </c>
      <c r="F777" s="318">
        <v>0</v>
      </c>
      <c r="G777" s="319">
        <v>0</v>
      </c>
      <c r="H777" s="319">
        <v>0</v>
      </c>
      <c r="I777" s="319">
        <v>57.13044</v>
      </c>
      <c r="J777" s="319">
        <v>0</v>
      </c>
      <c r="K777" s="319">
        <v>57.13044</v>
      </c>
      <c r="L777" s="319">
        <v>98.440989999999999</v>
      </c>
      <c r="M777" s="319">
        <v>0</v>
      </c>
      <c r="N777" s="319">
        <v>98.440989999999999</v>
      </c>
      <c r="O777" s="319">
        <v>155.57142999999999</v>
      </c>
      <c r="P777" s="319">
        <v>3320.5491099999999</v>
      </c>
      <c r="Q777" s="319">
        <v>0</v>
      </c>
      <c r="R777" s="320">
        <v>3320.5491099999999</v>
      </c>
    </row>
    <row r="778" spans="1:18" s="295" customFormat="1">
      <c r="A778" s="321"/>
      <c r="B778" s="316" t="s">
        <v>10</v>
      </c>
      <c r="C778" s="316" t="s">
        <v>10</v>
      </c>
      <c r="D778" s="316" t="s">
        <v>10</v>
      </c>
      <c r="E778" s="317">
        <v>393</v>
      </c>
      <c r="F778" s="318">
        <v>0</v>
      </c>
      <c r="G778" s="319">
        <v>0</v>
      </c>
      <c r="H778" s="319">
        <v>0</v>
      </c>
      <c r="I778" s="319">
        <v>2370.31052</v>
      </c>
      <c r="J778" s="319">
        <v>7.2479799999999992</v>
      </c>
      <c r="K778" s="319">
        <v>2377.5585000000001</v>
      </c>
      <c r="L778" s="319">
        <v>704.66165999999998</v>
      </c>
      <c r="M778" s="319">
        <v>176.2955</v>
      </c>
      <c r="N778" s="319">
        <v>880.95716000000004</v>
      </c>
      <c r="O778" s="319">
        <v>3258.51566</v>
      </c>
      <c r="P778" s="319">
        <v>23712.185530000002</v>
      </c>
      <c r="Q778" s="319">
        <v>0</v>
      </c>
      <c r="R778" s="320">
        <v>23712.185530000002</v>
      </c>
    </row>
    <row r="779" spans="1:18" s="295" customFormat="1">
      <c r="A779" s="321"/>
      <c r="B779" s="321"/>
      <c r="C779" s="316" t="s">
        <v>362</v>
      </c>
      <c r="D779" s="316" t="s">
        <v>363</v>
      </c>
      <c r="E779" s="317">
        <v>432</v>
      </c>
      <c r="F779" s="318">
        <v>0</v>
      </c>
      <c r="G779" s="319">
        <v>0</v>
      </c>
      <c r="H779" s="319">
        <v>0</v>
      </c>
      <c r="I779" s="319">
        <v>52.243989999999997</v>
      </c>
      <c r="J779" s="319">
        <v>3.49E-3</v>
      </c>
      <c r="K779" s="319">
        <v>52.247480000000003</v>
      </c>
      <c r="L779" s="319">
        <v>0.35613</v>
      </c>
      <c r="M779" s="319">
        <v>0</v>
      </c>
      <c r="N779" s="319">
        <v>0.35613</v>
      </c>
      <c r="O779" s="319">
        <v>52.603610000000003</v>
      </c>
      <c r="P779" s="319">
        <v>11848.825710000001</v>
      </c>
      <c r="Q779" s="319">
        <v>0</v>
      </c>
      <c r="R779" s="320">
        <v>11848.825710000001</v>
      </c>
    </row>
    <row r="780" spans="1:18" s="295" customFormat="1">
      <c r="A780" s="321"/>
      <c r="B780" s="321"/>
      <c r="C780" s="316" t="s">
        <v>364</v>
      </c>
      <c r="D780" s="316" t="s">
        <v>365</v>
      </c>
      <c r="E780" s="317">
        <v>438</v>
      </c>
      <c r="F780" s="318">
        <v>0</v>
      </c>
      <c r="G780" s="319">
        <v>0</v>
      </c>
      <c r="H780" s="319">
        <v>0</v>
      </c>
      <c r="I780" s="319">
        <v>1292.69526</v>
      </c>
      <c r="J780" s="319">
        <v>73.877100000000013</v>
      </c>
      <c r="K780" s="319">
        <v>1366.5723600000001</v>
      </c>
      <c r="L780" s="319">
        <v>956.55551000000003</v>
      </c>
      <c r="M780" s="319">
        <v>0</v>
      </c>
      <c r="N780" s="319">
        <v>956.55551000000003</v>
      </c>
      <c r="O780" s="319">
        <v>2323.1278700000003</v>
      </c>
      <c r="P780" s="319">
        <v>27328.457600000002</v>
      </c>
      <c r="Q780" s="319">
        <v>0</v>
      </c>
      <c r="R780" s="320">
        <v>27328.457600000002</v>
      </c>
    </row>
    <row r="781" spans="1:18" s="295" customFormat="1">
      <c r="A781" s="321"/>
      <c r="B781" s="316" t="s">
        <v>213</v>
      </c>
      <c r="C781" s="316" t="s">
        <v>213</v>
      </c>
      <c r="D781" s="316" t="s">
        <v>213</v>
      </c>
      <c r="E781" s="317">
        <v>225</v>
      </c>
      <c r="F781" s="318">
        <v>26.591999999999999</v>
      </c>
      <c r="G781" s="319">
        <v>0</v>
      </c>
      <c r="H781" s="319">
        <v>26.591999999999999</v>
      </c>
      <c r="I781" s="319">
        <v>16402.205959999999</v>
      </c>
      <c r="J781" s="319">
        <v>787.47708999999998</v>
      </c>
      <c r="K781" s="319">
        <v>17189.68305</v>
      </c>
      <c r="L781" s="319">
        <v>13956.375109999999</v>
      </c>
      <c r="M781" s="319">
        <v>336.13314000000003</v>
      </c>
      <c r="N781" s="319">
        <v>14292.508250000001</v>
      </c>
      <c r="O781" s="319">
        <v>31508.783299999999</v>
      </c>
      <c r="P781" s="319">
        <v>111290.54947</v>
      </c>
      <c r="Q781" s="319">
        <v>0</v>
      </c>
      <c r="R781" s="320">
        <v>111290.54947</v>
      </c>
    </row>
    <row r="782" spans="1:18" s="295" customFormat="1">
      <c r="A782" s="321"/>
      <c r="B782" s="321"/>
      <c r="C782" s="316" t="s">
        <v>214</v>
      </c>
      <c r="D782" s="316" t="s">
        <v>215</v>
      </c>
      <c r="E782" s="317">
        <v>313</v>
      </c>
      <c r="F782" s="318">
        <v>0</v>
      </c>
      <c r="G782" s="319">
        <v>0</v>
      </c>
      <c r="H782" s="319">
        <v>0</v>
      </c>
      <c r="I782" s="319">
        <v>4613.6772099999998</v>
      </c>
      <c r="J782" s="319">
        <v>34.734099999999998</v>
      </c>
      <c r="K782" s="319">
        <v>4648.4113099999995</v>
      </c>
      <c r="L782" s="319">
        <v>2762.54385</v>
      </c>
      <c r="M782" s="319">
        <v>31.917830000000002</v>
      </c>
      <c r="N782" s="319">
        <v>2794.4616800000003</v>
      </c>
      <c r="O782" s="319">
        <v>7442.8729899999998</v>
      </c>
      <c r="P782" s="319">
        <v>43567.734560000004</v>
      </c>
      <c r="Q782" s="319">
        <v>0</v>
      </c>
      <c r="R782" s="320">
        <v>43567.734560000004</v>
      </c>
    </row>
    <row r="783" spans="1:18" s="295" customFormat="1">
      <c r="A783" s="321"/>
      <c r="B783" s="321"/>
      <c r="C783" s="321"/>
      <c r="D783" s="316" t="s">
        <v>366</v>
      </c>
      <c r="E783" s="317">
        <v>392</v>
      </c>
      <c r="F783" s="318">
        <v>11.907209999999999</v>
      </c>
      <c r="G783" s="319">
        <v>4.4999999999999999E-4</v>
      </c>
      <c r="H783" s="319">
        <v>11.90766</v>
      </c>
      <c r="I783" s="319">
        <v>2430.7954199999999</v>
      </c>
      <c r="J783" s="319">
        <v>70.683869999999999</v>
      </c>
      <c r="K783" s="319">
        <v>2501.4792900000002</v>
      </c>
      <c r="L783" s="319">
        <v>2905.3361099999997</v>
      </c>
      <c r="M783" s="319">
        <v>0</v>
      </c>
      <c r="N783" s="319">
        <v>2905.3361099999997</v>
      </c>
      <c r="O783" s="319">
        <v>5418.7230599999994</v>
      </c>
      <c r="P783" s="319">
        <v>22617.0998</v>
      </c>
      <c r="Q783" s="319">
        <v>0</v>
      </c>
      <c r="R783" s="320">
        <v>22617.0998</v>
      </c>
    </row>
    <row r="784" spans="1:18" s="295" customFormat="1">
      <c r="A784" s="321"/>
      <c r="B784" s="321"/>
      <c r="C784" s="316" t="s">
        <v>367</v>
      </c>
      <c r="D784" s="316" t="s">
        <v>368</v>
      </c>
      <c r="E784" s="317">
        <v>381</v>
      </c>
      <c r="F784" s="318">
        <v>0</v>
      </c>
      <c r="G784" s="319">
        <v>0</v>
      </c>
      <c r="H784" s="319">
        <v>0</v>
      </c>
      <c r="I784" s="319">
        <v>2394.7819900000004</v>
      </c>
      <c r="J784" s="319">
        <v>167.24951999999999</v>
      </c>
      <c r="K784" s="319">
        <v>2562.0315099999998</v>
      </c>
      <c r="L784" s="319">
        <v>2248.4474700000001</v>
      </c>
      <c r="M784" s="319">
        <v>0</v>
      </c>
      <c r="N784" s="319">
        <v>2248.4474700000001</v>
      </c>
      <c r="O784" s="319">
        <v>4810.4789800000008</v>
      </c>
      <c r="P784" s="319">
        <v>23348.047999999999</v>
      </c>
      <c r="Q784" s="319">
        <v>0</v>
      </c>
      <c r="R784" s="320">
        <v>23348.047999999999</v>
      </c>
    </row>
    <row r="785" spans="1:18" s="295" customFormat="1">
      <c r="A785" s="321"/>
      <c r="B785" s="321"/>
      <c r="C785" s="316" t="s">
        <v>369</v>
      </c>
      <c r="D785" s="316" t="s">
        <v>370</v>
      </c>
      <c r="E785" s="317">
        <v>384</v>
      </c>
      <c r="F785" s="318">
        <v>0</v>
      </c>
      <c r="G785" s="319">
        <v>0</v>
      </c>
      <c r="H785" s="319">
        <v>0</v>
      </c>
      <c r="I785" s="319">
        <v>1908.3182199999999</v>
      </c>
      <c r="J785" s="319">
        <v>213.55566000000002</v>
      </c>
      <c r="K785" s="319">
        <v>2121.8738800000001</v>
      </c>
      <c r="L785" s="319">
        <v>105.76161999999999</v>
      </c>
      <c r="M785" s="319">
        <v>0</v>
      </c>
      <c r="N785" s="319">
        <v>105.76161999999999</v>
      </c>
      <c r="O785" s="319">
        <v>2227.6354999999999</v>
      </c>
      <c r="P785" s="319">
        <v>25457.01842</v>
      </c>
      <c r="Q785" s="319">
        <v>0</v>
      </c>
      <c r="R785" s="320">
        <v>25457.01842</v>
      </c>
    </row>
    <row r="786" spans="1:18" s="295" customFormat="1">
      <c r="A786" s="321"/>
      <c r="B786" s="316" t="s">
        <v>12</v>
      </c>
      <c r="C786" s="316" t="s">
        <v>216</v>
      </c>
      <c r="D786" s="316" t="s">
        <v>217</v>
      </c>
      <c r="E786" s="317">
        <v>23</v>
      </c>
      <c r="F786" s="318">
        <v>15.72803</v>
      </c>
      <c r="G786" s="319">
        <v>0</v>
      </c>
      <c r="H786" s="319">
        <v>15.72803</v>
      </c>
      <c r="I786" s="319">
        <v>6518.9327800000001</v>
      </c>
      <c r="J786" s="319">
        <v>349.37296999999995</v>
      </c>
      <c r="K786" s="319">
        <v>6868.3057500000004</v>
      </c>
      <c r="L786" s="319">
        <v>8249.9992000000002</v>
      </c>
      <c r="M786" s="319">
        <v>13.602399999999999</v>
      </c>
      <c r="N786" s="319">
        <v>8263.6016</v>
      </c>
      <c r="O786" s="319">
        <v>15147.635380000002</v>
      </c>
      <c r="P786" s="319">
        <v>48554.108140000004</v>
      </c>
      <c r="Q786" s="319">
        <v>0</v>
      </c>
      <c r="R786" s="320">
        <v>48554.108140000004</v>
      </c>
    </row>
    <row r="787" spans="1:18" s="295" customFormat="1">
      <c r="A787" s="321"/>
      <c r="B787" s="321"/>
      <c r="C787" s="316" t="s">
        <v>12</v>
      </c>
      <c r="D787" s="316" t="s">
        <v>12</v>
      </c>
      <c r="E787" s="317">
        <v>241</v>
      </c>
      <c r="F787" s="318">
        <v>0.20549999999999999</v>
      </c>
      <c r="G787" s="319">
        <v>0</v>
      </c>
      <c r="H787" s="319">
        <v>0.20549999999999999</v>
      </c>
      <c r="I787" s="319">
        <v>11475.446679999999</v>
      </c>
      <c r="J787" s="319">
        <v>894.56475</v>
      </c>
      <c r="K787" s="319">
        <v>12370.01143</v>
      </c>
      <c r="L787" s="319">
        <v>22287.60296</v>
      </c>
      <c r="M787" s="319">
        <v>747.73005000000001</v>
      </c>
      <c r="N787" s="319">
        <v>23035.333010000002</v>
      </c>
      <c r="O787" s="319">
        <v>35405.549939999997</v>
      </c>
      <c r="P787" s="319">
        <v>78187.993569999991</v>
      </c>
      <c r="Q787" s="319">
        <v>0</v>
      </c>
      <c r="R787" s="320">
        <v>78187.993569999991</v>
      </c>
    </row>
    <row r="788" spans="1:18" s="295" customFormat="1">
      <c r="A788" s="321"/>
      <c r="B788" s="321"/>
      <c r="C788" s="321"/>
      <c r="D788" s="316" t="s">
        <v>371</v>
      </c>
      <c r="E788" s="317">
        <v>327</v>
      </c>
      <c r="F788" s="318">
        <v>0</v>
      </c>
      <c r="G788" s="319">
        <v>0</v>
      </c>
      <c r="H788" s="319">
        <v>0</v>
      </c>
      <c r="I788" s="319">
        <v>3342.3434400000001</v>
      </c>
      <c r="J788" s="319">
        <v>108.71235</v>
      </c>
      <c r="K788" s="319">
        <v>3451.0557899999999</v>
      </c>
      <c r="L788" s="319">
        <v>1615.25065</v>
      </c>
      <c r="M788" s="319">
        <v>0</v>
      </c>
      <c r="N788" s="319">
        <v>1615.25065</v>
      </c>
      <c r="O788" s="319">
        <v>5066.3064400000003</v>
      </c>
      <c r="P788" s="319">
        <v>38496.412079999995</v>
      </c>
      <c r="Q788" s="319">
        <v>0</v>
      </c>
      <c r="R788" s="320">
        <v>38496.412079999995</v>
      </c>
    </row>
    <row r="789" spans="1:18" s="295" customFormat="1">
      <c r="A789" s="321"/>
      <c r="B789" s="321"/>
      <c r="C789" s="316" t="s">
        <v>218</v>
      </c>
      <c r="D789" s="316" t="s">
        <v>218</v>
      </c>
      <c r="E789" s="317">
        <v>441</v>
      </c>
      <c r="F789" s="318">
        <v>0</v>
      </c>
      <c r="G789" s="319">
        <v>0</v>
      </c>
      <c r="H789" s="319">
        <v>0</v>
      </c>
      <c r="I789" s="319">
        <v>1575.51865</v>
      </c>
      <c r="J789" s="319">
        <v>3.15788</v>
      </c>
      <c r="K789" s="319">
        <v>1578.67653</v>
      </c>
      <c r="L789" s="319">
        <v>1047.71452</v>
      </c>
      <c r="M789" s="319">
        <v>0</v>
      </c>
      <c r="N789" s="319">
        <v>1047.71452</v>
      </c>
      <c r="O789" s="319">
        <v>2626.3910499999997</v>
      </c>
      <c r="P789" s="319">
        <v>31593.22392</v>
      </c>
      <c r="Q789" s="319">
        <v>0</v>
      </c>
      <c r="R789" s="320">
        <v>31593.22392</v>
      </c>
    </row>
    <row r="790" spans="1:18" s="295" customFormat="1">
      <c r="A790" s="321"/>
      <c r="B790" s="321"/>
      <c r="C790" s="316" t="s">
        <v>220</v>
      </c>
      <c r="D790" s="316" t="s">
        <v>220</v>
      </c>
      <c r="E790" s="317">
        <v>324</v>
      </c>
      <c r="F790" s="318">
        <v>0</v>
      </c>
      <c r="G790" s="319">
        <v>0</v>
      </c>
      <c r="H790" s="319">
        <v>0</v>
      </c>
      <c r="I790" s="319">
        <v>7706.3010300000005</v>
      </c>
      <c r="J790" s="319">
        <v>235.92314000000002</v>
      </c>
      <c r="K790" s="319">
        <v>7942.2241699999995</v>
      </c>
      <c r="L790" s="319">
        <v>6905.4281600000004</v>
      </c>
      <c r="M790" s="319">
        <v>49.495050000000006</v>
      </c>
      <c r="N790" s="319">
        <v>6954.9232099999999</v>
      </c>
      <c r="O790" s="319">
        <v>14897.14738</v>
      </c>
      <c r="P790" s="319">
        <v>84705.035220000005</v>
      </c>
      <c r="Q790" s="319">
        <v>0</v>
      </c>
      <c r="R790" s="320">
        <v>84705.035220000005</v>
      </c>
    </row>
    <row r="791" spans="1:18" s="295" customFormat="1">
      <c r="A791" s="321"/>
      <c r="B791" s="316" t="s">
        <v>221</v>
      </c>
      <c r="C791" s="316" t="s">
        <v>222</v>
      </c>
      <c r="D791" s="316" t="s">
        <v>222</v>
      </c>
      <c r="E791" s="317">
        <v>79</v>
      </c>
      <c r="F791" s="318">
        <v>0</v>
      </c>
      <c r="G791" s="319">
        <v>0</v>
      </c>
      <c r="H791" s="319">
        <v>0</v>
      </c>
      <c r="I791" s="319">
        <v>4483.4582300000002</v>
      </c>
      <c r="J791" s="319">
        <v>210.17554999999999</v>
      </c>
      <c r="K791" s="319">
        <v>4693.6337800000001</v>
      </c>
      <c r="L791" s="319">
        <v>2600.9556200000002</v>
      </c>
      <c r="M791" s="319">
        <v>0</v>
      </c>
      <c r="N791" s="319">
        <v>2600.9556200000002</v>
      </c>
      <c r="O791" s="319">
        <v>7294.5894000000008</v>
      </c>
      <c r="P791" s="319">
        <v>55292.70119</v>
      </c>
      <c r="Q791" s="319">
        <v>0</v>
      </c>
      <c r="R791" s="320">
        <v>55292.70119</v>
      </c>
    </row>
    <row r="792" spans="1:18" s="295" customFormat="1">
      <c r="A792" s="321"/>
      <c r="B792" s="321"/>
      <c r="C792" s="321"/>
      <c r="D792" s="316" t="s">
        <v>223</v>
      </c>
      <c r="E792" s="317">
        <v>340</v>
      </c>
      <c r="F792" s="318">
        <v>0</v>
      </c>
      <c r="G792" s="319">
        <v>0</v>
      </c>
      <c r="H792" s="319">
        <v>0</v>
      </c>
      <c r="I792" s="319">
        <v>5883.38346</v>
      </c>
      <c r="J792" s="319">
        <v>452.68756999999999</v>
      </c>
      <c r="K792" s="319">
        <v>6336.0710300000001</v>
      </c>
      <c r="L792" s="319">
        <v>4360.1463600000006</v>
      </c>
      <c r="M792" s="319">
        <v>0</v>
      </c>
      <c r="N792" s="319">
        <v>4360.1463600000006</v>
      </c>
      <c r="O792" s="319">
        <v>10696.21739</v>
      </c>
      <c r="P792" s="319">
        <v>44100.959040000002</v>
      </c>
      <c r="Q792" s="319">
        <v>0</v>
      </c>
      <c r="R792" s="320">
        <v>44100.959040000002</v>
      </c>
    </row>
    <row r="793" spans="1:18" s="295" customFormat="1">
      <c r="A793" s="321"/>
      <c r="B793" s="321"/>
      <c r="C793" s="316" t="s">
        <v>372</v>
      </c>
      <c r="D793" s="316" t="s">
        <v>372</v>
      </c>
      <c r="E793" s="317">
        <v>240</v>
      </c>
      <c r="F793" s="318">
        <v>0</v>
      </c>
      <c r="G793" s="319">
        <v>0</v>
      </c>
      <c r="H793" s="319">
        <v>0</v>
      </c>
      <c r="I793" s="319">
        <v>5543.2265399999997</v>
      </c>
      <c r="J793" s="319">
        <v>146.79275000000001</v>
      </c>
      <c r="K793" s="319">
        <v>5690.0192900000002</v>
      </c>
      <c r="L793" s="319">
        <v>4435.7369900000003</v>
      </c>
      <c r="M793" s="319">
        <v>0</v>
      </c>
      <c r="N793" s="319">
        <v>4435.7369900000003</v>
      </c>
      <c r="O793" s="319">
        <v>10125.75628</v>
      </c>
      <c r="P793" s="319">
        <v>80858.18826000001</v>
      </c>
      <c r="Q793" s="319">
        <v>0</v>
      </c>
      <c r="R793" s="320">
        <v>80858.18826000001</v>
      </c>
    </row>
    <row r="794" spans="1:18" s="295" customFormat="1">
      <c r="A794" s="321"/>
      <c r="B794" s="321"/>
      <c r="C794" s="316" t="s">
        <v>224</v>
      </c>
      <c r="D794" s="316" t="s">
        <v>373</v>
      </c>
      <c r="E794" s="317">
        <v>86</v>
      </c>
      <c r="F794" s="318">
        <v>0</v>
      </c>
      <c r="G794" s="319">
        <v>0</v>
      </c>
      <c r="H794" s="319">
        <v>0</v>
      </c>
      <c r="I794" s="319">
        <v>5524.2429199999997</v>
      </c>
      <c r="J794" s="319">
        <v>68.879820000000009</v>
      </c>
      <c r="K794" s="319">
        <v>5593.1227399999998</v>
      </c>
      <c r="L794" s="319">
        <v>3341.6793499999999</v>
      </c>
      <c r="M794" s="319">
        <v>70.189210000000003</v>
      </c>
      <c r="N794" s="319">
        <v>3411.8685599999999</v>
      </c>
      <c r="O794" s="319">
        <v>9004.9913000000015</v>
      </c>
      <c r="P794" s="319">
        <v>73646.369680000003</v>
      </c>
      <c r="Q794" s="319">
        <v>0</v>
      </c>
      <c r="R794" s="320">
        <v>73646.369680000003</v>
      </c>
    </row>
    <row r="795" spans="1:18" s="295" customFormat="1">
      <c r="A795" s="321"/>
      <c r="B795" s="321"/>
      <c r="C795" s="321"/>
      <c r="D795" s="316" t="s">
        <v>225</v>
      </c>
      <c r="E795" s="317">
        <v>254</v>
      </c>
      <c r="F795" s="318">
        <v>3.8240000000000003E-2</v>
      </c>
      <c r="G795" s="319">
        <v>0</v>
      </c>
      <c r="H795" s="319">
        <v>3.8240000000000003E-2</v>
      </c>
      <c r="I795" s="319">
        <v>5355.6491999999998</v>
      </c>
      <c r="J795" s="319">
        <v>102.14457</v>
      </c>
      <c r="K795" s="319">
        <v>5457.7937699999993</v>
      </c>
      <c r="L795" s="319">
        <v>5014.3766799999994</v>
      </c>
      <c r="M795" s="319">
        <v>5.2362900000000003</v>
      </c>
      <c r="N795" s="319">
        <v>5019.6129700000001</v>
      </c>
      <c r="O795" s="319">
        <v>10477.44498</v>
      </c>
      <c r="P795" s="319">
        <v>61454.126179999999</v>
      </c>
      <c r="Q795" s="319">
        <v>0</v>
      </c>
      <c r="R795" s="320">
        <v>61454.126179999999</v>
      </c>
    </row>
    <row r="796" spans="1:18" s="295" customFormat="1">
      <c r="A796" s="321"/>
      <c r="B796" s="321"/>
      <c r="C796" s="321"/>
      <c r="D796" s="316" t="s">
        <v>224</v>
      </c>
      <c r="E796" s="317">
        <v>25</v>
      </c>
      <c r="F796" s="318">
        <v>116.04666</v>
      </c>
      <c r="G796" s="319">
        <v>4.8548999999999998</v>
      </c>
      <c r="H796" s="319">
        <v>120.90156</v>
      </c>
      <c r="I796" s="319">
        <v>17049.236390000002</v>
      </c>
      <c r="J796" s="319">
        <v>1326.57277</v>
      </c>
      <c r="K796" s="319">
        <v>18375.809160000001</v>
      </c>
      <c r="L796" s="319">
        <v>47827.628420000001</v>
      </c>
      <c r="M796" s="319">
        <v>4339.6089800000009</v>
      </c>
      <c r="N796" s="319">
        <v>52167.237399999998</v>
      </c>
      <c r="O796" s="319">
        <v>70663.948120000001</v>
      </c>
      <c r="P796" s="319">
        <v>77986.773099999991</v>
      </c>
      <c r="Q796" s="319">
        <v>0</v>
      </c>
      <c r="R796" s="320">
        <v>77986.773099999991</v>
      </c>
    </row>
    <row r="797" spans="1:18" s="295" customFormat="1">
      <c r="A797" s="321"/>
      <c r="B797" s="321"/>
      <c r="C797" s="321"/>
      <c r="D797" s="321"/>
      <c r="E797" s="322">
        <v>208</v>
      </c>
      <c r="F797" s="323">
        <v>0</v>
      </c>
      <c r="G797" s="324">
        <v>0</v>
      </c>
      <c r="H797" s="324">
        <v>0</v>
      </c>
      <c r="I797" s="324">
        <v>4914.47559</v>
      </c>
      <c r="J797" s="324">
        <v>49.752369999999999</v>
      </c>
      <c r="K797" s="324">
        <v>4964.2279600000002</v>
      </c>
      <c r="L797" s="324">
        <v>2263.4449599999998</v>
      </c>
      <c r="M797" s="324">
        <v>242.95726999999999</v>
      </c>
      <c r="N797" s="324">
        <v>2506.4022300000001</v>
      </c>
      <c r="O797" s="324">
        <v>7470.6301900000008</v>
      </c>
      <c r="P797" s="324">
        <v>48174.077250000002</v>
      </c>
      <c r="Q797" s="324">
        <v>0</v>
      </c>
      <c r="R797" s="325">
        <v>48174.077250000002</v>
      </c>
    </row>
    <row r="798" spans="1:18" s="295" customFormat="1">
      <c r="A798" s="321"/>
      <c r="B798" s="321"/>
      <c r="C798" s="316" t="s">
        <v>226</v>
      </c>
      <c r="D798" s="316" t="s">
        <v>226</v>
      </c>
      <c r="E798" s="317">
        <v>380</v>
      </c>
      <c r="F798" s="318">
        <v>0</v>
      </c>
      <c r="G798" s="319">
        <v>0</v>
      </c>
      <c r="H798" s="319">
        <v>0</v>
      </c>
      <c r="I798" s="319">
        <v>3674.2901000000002</v>
      </c>
      <c r="J798" s="319">
        <v>336.21373</v>
      </c>
      <c r="K798" s="319">
        <v>4010.5038300000001</v>
      </c>
      <c r="L798" s="319">
        <v>5811.8413799999998</v>
      </c>
      <c r="M798" s="319">
        <v>0</v>
      </c>
      <c r="N798" s="319">
        <v>5811.8413799999998</v>
      </c>
      <c r="O798" s="319">
        <v>9822.3452100000013</v>
      </c>
      <c r="P798" s="319">
        <v>31015.759679999999</v>
      </c>
      <c r="Q798" s="319">
        <v>0</v>
      </c>
      <c r="R798" s="320">
        <v>31015.759679999999</v>
      </c>
    </row>
    <row r="799" spans="1:18" s="295" customFormat="1">
      <c r="A799" s="321"/>
      <c r="B799" s="321"/>
      <c r="C799" s="316" t="s">
        <v>227</v>
      </c>
      <c r="D799" s="316" t="s">
        <v>228</v>
      </c>
      <c r="E799" s="317">
        <v>383</v>
      </c>
      <c r="F799" s="318">
        <v>0</v>
      </c>
      <c r="G799" s="319">
        <v>0</v>
      </c>
      <c r="H799" s="319">
        <v>0</v>
      </c>
      <c r="I799" s="319">
        <v>4566.5800399999998</v>
      </c>
      <c r="J799" s="319">
        <v>44.668750000000003</v>
      </c>
      <c r="K799" s="319">
        <v>4611.2487899999996</v>
      </c>
      <c r="L799" s="319">
        <v>2959.55285</v>
      </c>
      <c r="M799" s="319">
        <v>0</v>
      </c>
      <c r="N799" s="319">
        <v>2959.55285</v>
      </c>
      <c r="O799" s="319">
        <v>7570.8016399999997</v>
      </c>
      <c r="P799" s="319">
        <v>27806.043960000003</v>
      </c>
      <c r="Q799" s="319">
        <v>0</v>
      </c>
      <c r="R799" s="320">
        <v>27806.043960000003</v>
      </c>
    </row>
    <row r="800" spans="1:18" s="295" customFormat="1">
      <c r="A800" s="321"/>
      <c r="B800" s="321"/>
      <c r="C800" s="321"/>
      <c r="D800" s="316" t="s">
        <v>227</v>
      </c>
      <c r="E800" s="317">
        <v>102</v>
      </c>
      <c r="F800" s="318">
        <v>0</v>
      </c>
      <c r="G800" s="319">
        <v>0</v>
      </c>
      <c r="H800" s="319">
        <v>0</v>
      </c>
      <c r="I800" s="319">
        <v>4538.1040499999999</v>
      </c>
      <c r="J800" s="319">
        <v>262.52231999999998</v>
      </c>
      <c r="K800" s="319">
        <v>4800.62637</v>
      </c>
      <c r="L800" s="319">
        <v>3537.0261600000003</v>
      </c>
      <c r="M800" s="319">
        <v>5.3781600000000003</v>
      </c>
      <c r="N800" s="319">
        <v>3542.4043199999996</v>
      </c>
      <c r="O800" s="319">
        <v>8343.0306899999996</v>
      </c>
      <c r="P800" s="319">
        <v>48958.67469</v>
      </c>
      <c r="Q800" s="319">
        <v>0</v>
      </c>
      <c r="R800" s="320">
        <v>48958.67469</v>
      </c>
    </row>
    <row r="801" spans="1:18" s="295" customFormat="1">
      <c r="A801" s="321"/>
      <c r="B801" s="321"/>
      <c r="C801" s="316" t="s">
        <v>229</v>
      </c>
      <c r="D801" s="316" t="s">
        <v>229</v>
      </c>
      <c r="E801" s="317">
        <v>59</v>
      </c>
      <c r="F801" s="318">
        <v>132.83445</v>
      </c>
      <c r="G801" s="319">
        <v>0.69820000000000004</v>
      </c>
      <c r="H801" s="319">
        <v>133.53264999999999</v>
      </c>
      <c r="I801" s="319">
        <v>16554.140339999998</v>
      </c>
      <c r="J801" s="319">
        <v>2523.6307299999999</v>
      </c>
      <c r="K801" s="319">
        <v>19077.771069999999</v>
      </c>
      <c r="L801" s="319">
        <v>26705.58872</v>
      </c>
      <c r="M801" s="319">
        <v>4428.93102</v>
      </c>
      <c r="N801" s="319">
        <v>31134.51974</v>
      </c>
      <c r="O801" s="319">
        <v>50345.82346</v>
      </c>
      <c r="P801" s="319">
        <v>60296.174619999998</v>
      </c>
      <c r="Q801" s="319">
        <v>0</v>
      </c>
      <c r="R801" s="320">
        <v>60296.174619999998</v>
      </c>
    </row>
    <row r="802" spans="1:18" s="295" customFormat="1">
      <c r="A802" s="321"/>
      <c r="B802" s="321"/>
      <c r="C802" s="316" t="s">
        <v>374</v>
      </c>
      <c r="D802" s="316" t="s">
        <v>374</v>
      </c>
      <c r="E802" s="317">
        <v>397</v>
      </c>
      <c r="F802" s="318">
        <v>0</v>
      </c>
      <c r="G802" s="319">
        <v>0</v>
      </c>
      <c r="H802" s="319">
        <v>0</v>
      </c>
      <c r="I802" s="319">
        <v>4906.9470799999999</v>
      </c>
      <c r="J802" s="319">
        <v>71.023859999999999</v>
      </c>
      <c r="K802" s="319">
        <v>4977.9709400000002</v>
      </c>
      <c r="L802" s="319">
        <v>4470.0784999999996</v>
      </c>
      <c r="M802" s="319">
        <v>78.590130000000002</v>
      </c>
      <c r="N802" s="319">
        <v>4548.6686300000001</v>
      </c>
      <c r="O802" s="319">
        <v>9526.6395700000012</v>
      </c>
      <c r="P802" s="319">
        <v>34765.847740000005</v>
      </c>
      <c r="Q802" s="319">
        <v>0</v>
      </c>
      <c r="R802" s="320">
        <v>34765.847740000005</v>
      </c>
    </row>
    <row r="803" spans="1:18" s="295" customFormat="1">
      <c r="A803" s="321"/>
      <c r="B803" s="316" t="s">
        <v>14</v>
      </c>
      <c r="C803" s="316" t="s">
        <v>375</v>
      </c>
      <c r="D803" s="316" t="s">
        <v>376</v>
      </c>
      <c r="E803" s="317">
        <v>155</v>
      </c>
      <c r="F803" s="318">
        <v>0</v>
      </c>
      <c r="G803" s="319">
        <v>0</v>
      </c>
      <c r="H803" s="319">
        <v>0</v>
      </c>
      <c r="I803" s="319">
        <v>1784.04348</v>
      </c>
      <c r="J803" s="319">
        <v>31.001759999999997</v>
      </c>
      <c r="K803" s="319">
        <v>1815.0452399999999</v>
      </c>
      <c r="L803" s="319">
        <v>2231.8911899999998</v>
      </c>
      <c r="M803" s="319">
        <v>0</v>
      </c>
      <c r="N803" s="319">
        <v>2231.8911899999998</v>
      </c>
      <c r="O803" s="319">
        <v>4046.9364300000002</v>
      </c>
      <c r="P803" s="319">
        <v>46090.205130000002</v>
      </c>
      <c r="Q803" s="319">
        <v>0</v>
      </c>
      <c r="R803" s="320">
        <v>46090.205130000002</v>
      </c>
    </row>
    <row r="804" spans="1:18" s="295" customFormat="1">
      <c r="A804" s="321"/>
      <c r="B804" s="321"/>
      <c r="C804" s="316" t="s">
        <v>232</v>
      </c>
      <c r="D804" s="316" t="s">
        <v>232</v>
      </c>
      <c r="E804" s="317">
        <v>112</v>
      </c>
      <c r="F804" s="318">
        <v>0</v>
      </c>
      <c r="G804" s="319">
        <v>0</v>
      </c>
      <c r="H804" s="319">
        <v>0</v>
      </c>
      <c r="I804" s="319">
        <v>5364.1144899999999</v>
      </c>
      <c r="J804" s="319">
        <v>335.26096999999999</v>
      </c>
      <c r="K804" s="319">
        <v>5699.3754600000002</v>
      </c>
      <c r="L804" s="319">
        <v>5845.9408099999991</v>
      </c>
      <c r="M804" s="319">
        <v>0</v>
      </c>
      <c r="N804" s="319">
        <v>5845.9408099999991</v>
      </c>
      <c r="O804" s="319">
        <v>11545.316269999999</v>
      </c>
      <c r="P804" s="319">
        <v>15769.603060000001</v>
      </c>
      <c r="Q804" s="319">
        <v>0</v>
      </c>
      <c r="R804" s="320">
        <v>15769.603060000001</v>
      </c>
    </row>
    <row r="805" spans="1:18" s="295" customFormat="1">
      <c r="A805" s="321"/>
      <c r="B805" s="321"/>
      <c r="C805" s="316" t="s">
        <v>377</v>
      </c>
      <c r="D805" s="316" t="s">
        <v>377</v>
      </c>
      <c r="E805" s="317">
        <v>238</v>
      </c>
      <c r="F805" s="318">
        <v>0</v>
      </c>
      <c r="G805" s="319">
        <v>0</v>
      </c>
      <c r="H805" s="319">
        <v>0</v>
      </c>
      <c r="I805" s="319">
        <v>5259.1154500000002</v>
      </c>
      <c r="J805" s="319">
        <v>327.40421999999995</v>
      </c>
      <c r="K805" s="319">
        <v>5586.5196699999997</v>
      </c>
      <c r="L805" s="319">
        <v>2444.5837299999998</v>
      </c>
      <c r="M805" s="319">
        <v>349.13355000000001</v>
      </c>
      <c r="N805" s="319">
        <v>2793.7172799999998</v>
      </c>
      <c r="O805" s="319">
        <v>8380.2369500000004</v>
      </c>
      <c r="P805" s="319">
        <v>77268.357700000008</v>
      </c>
      <c r="Q805" s="319">
        <v>0</v>
      </c>
      <c r="R805" s="320">
        <v>77268.357700000008</v>
      </c>
    </row>
    <row r="806" spans="1:18" s="295" customFormat="1">
      <c r="A806" s="321"/>
      <c r="B806" s="321"/>
      <c r="C806" s="316" t="s">
        <v>233</v>
      </c>
      <c r="D806" s="316" t="s">
        <v>234</v>
      </c>
      <c r="E806" s="317">
        <v>239</v>
      </c>
      <c r="F806" s="318">
        <v>2.0730000000000002E-2</v>
      </c>
      <c r="G806" s="319">
        <v>0</v>
      </c>
      <c r="H806" s="319">
        <v>2.0730000000000002E-2</v>
      </c>
      <c r="I806" s="319">
        <v>8704.7964499999998</v>
      </c>
      <c r="J806" s="319">
        <v>584.72946000000002</v>
      </c>
      <c r="K806" s="319">
        <v>9289.5259100000003</v>
      </c>
      <c r="L806" s="319">
        <v>7038.9520700000003</v>
      </c>
      <c r="M806" s="319">
        <v>0</v>
      </c>
      <c r="N806" s="319">
        <v>7038.9520700000003</v>
      </c>
      <c r="O806" s="319">
        <v>16328.498710000002</v>
      </c>
      <c r="P806" s="319">
        <v>119070.00354999999</v>
      </c>
      <c r="Q806" s="319">
        <v>0</v>
      </c>
      <c r="R806" s="320">
        <v>119070.00354999999</v>
      </c>
    </row>
    <row r="807" spans="1:18" s="295" customFormat="1">
      <c r="A807" s="321"/>
      <c r="B807" s="321"/>
      <c r="C807" s="316" t="s">
        <v>235</v>
      </c>
      <c r="D807" s="316" t="s">
        <v>236</v>
      </c>
      <c r="E807" s="317">
        <v>194</v>
      </c>
      <c r="F807" s="318">
        <v>0</v>
      </c>
      <c r="G807" s="319">
        <v>0</v>
      </c>
      <c r="H807" s="319">
        <v>0</v>
      </c>
      <c r="I807" s="319">
        <v>8512.0211600000002</v>
      </c>
      <c r="J807" s="319">
        <v>119.24386</v>
      </c>
      <c r="K807" s="319">
        <v>8631.2650199999989</v>
      </c>
      <c r="L807" s="319">
        <v>7432.7192999999997</v>
      </c>
      <c r="M807" s="319">
        <v>58.296210000000002</v>
      </c>
      <c r="N807" s="319">
        <v>7491.0155100000002</v>
      </c>
      <c r="O807" s="319">
        <v>16122.28053</v>
      </c>
      <c r="P807" s="319">
        <v>88364.525939999992</v>
      </c>
      <c r="Q807" s="319">
        <v>0</v>
      </c>
      <c r="R807" s="320">
        <v>88364.525939999992</v>
      </c>
    </row>
    <row r="808" spans="1:18" s="295" customFormat="1">
      <c r="A808" s="321"/>
      <c r="B808" s="321"/>
      <c r="C808" s="321"/>
      <c r="D808" s="321"/>
      <c r="E808" s="322">
        <v>354</v>
      </c>
      <c r="F808" s="323">
        <v>2.7699999999999999E-3</v>
      </c>
      <c r="G808" s="324">
        <v>0</v>
      </c>
      <c r="H808" s="324">
        <v>2.7699999999999999E-3</v>
      </c>
      <c r="I808" s="324">
        <v>3954.8814300000004</v>
      </c>
      <c r="J808" s="324">
        <v>26.799499999999998</v>
      </c>
      <c r="K808" s="324">
        <v>3981.68093</v>
      </c>
      <c r="L808" s="324">
        <v>3295.1974599999999</v>
      </c>
      <c r="M808" s="324">
        <v>10.472479999999999</v>
      </c>
      <c r="N808" s="324">
        <v>3305.6699399999998</v>
      </c>
      <c r="O808" s="324">
        <v>7287.3536399999994</v>
      </c>
      <c r="P808" s="324">
        <v>60219.167130000002</v>
      </c>
      <c r="Q808" s="324">
        <v>0</v>
      </c>
      <c r="R808" s="325">
        <v>60219.167130000002</v>
      </c>
    </row>
    <row r="809" spans="1:18" s="295" customFormat="1">
      <c r="A809" s="321"/>
      <c r="B809" s="321"/>
      <c r="C809" s="321"/>
      <c r="D809" s="316" t="s">
        <v>378</v>
      </c>
      <c r="E809" s="317">
        <v>88</v>
      </c>
      <c r="F809" s="318">
        <v>54.390309999999999</v>
      </c>
      <c r="G809" s="319">
        <v>0</v>
      </c>
      <c r="H809" s="319">
        <v>54.390309999999999</v>
      </c>
      <c r="I809" s="319">
        <v>7422.8997599999993</v>
      </c>
      <c r="J809" s="319">
        <v>114.45305999999999</v>
      </c>
      <c r="K809" s="319">
        <v>7537.3528200000001</v>
      </c>
      <c r="L809" s="319">
        <v>5761.51307</v>
      </c>
      <c r="M809" s="319">
        <v>27.95872</v>
      </c>
      <c r="N809" s="319">
        <v>5789.4717899999996</v>
      </c>
      <c r="O809" s="319">
        <v>13381.21492</v>
      </c>
      <c r="P809" s="319">
        <v>56845.754810000006</v>
      </c>
      <c r="Q809" s="319">
        <v>68.268249999999995</v>
      </c>
      <c r="R809" s="320">
        <v>56914.02306</v>
      </c>
    </row>
    <row r="810" spans="1:18" s="295" customFormat="1">
      <c r="A810" s="321"/>
      <c r="B810" s="321"/>
      <c r="C810" s="321"/>
      <c r="D810" s="316" t="s">
        <v>235</v>
      </c>
      <c r="E810" s="317">
        <v>32</v>
      </c>
      <c r="F810" s="318">
        <v>31.63701</v>
      </c>
      <c r="G810" s="319">
        <v>10.919499999999999</v>
      </c>
      <c r="H810" s="319">
        <v>42.556510000000003</v>
      </c>
      <c r="I810" s="319">
        <v>23629.163530000002</v>
      </c>
      <c r="J810" s="319">
        <v>2672.3187699999999</v>
      </c>
      <c r="K810" s="319">
        <v>26301.4823</v>
      </c>
      <c r="L810" s="319">
        <v>68545.644029999996</v>
      </c>
      <c r="M810" s="319">
        <v>4104.79619</v>
      </c>
      <c r="N810" s="319">
        <v>72650.440220000004</v>
      </c>
      <c r="O810" s="319">
        <v>98994.479030000002</v>
      </c>
      <c r="P810" s="319">
        <v>133078.40697000001</v>
      </c>
      <c r="Q810" s="319">
        <v>0</v>
      </c>
      <c r="R810" s="320">
        <v>133078.40697000001</v>
      </c>
    </row>
    <row r="811" spans="1:18" s="295" customFormat="1">
      <c r="A811" s="321"/>
      <c r="B811" s="321"/>
      <c r="C811" s="321"/>
      <c r="D811" s="321"/>
      <c r="E811" s="322">
        <v>99</v>
      </c>
      <c r="F811" s="323">
        <v>248.33682999999999</v>
      </c>
      <c r="G811" s="324">
        <v>0</v>
      </c>
      <c r="H811" s="324">
        <v>248.33682999999999</v>
      </c>
      <c r="I811" s="324">
        <v>6302.3027000000002</v>
      </c>
      <c r="J811" s="324">
        <v>346.11642999999998</v>
      </c>
      <c r="K811" s="324">
        <v>6648.4191300000002</v>
      </c>
      <c r="L811" s="324">
        <v>4332.2183800000003</v>
      </c>
      <c r="M811" s="324">
        <v>47.910449999999997</v>
      </c>
      <c r="N811" s="324">
        <v>4380.1288299999997</v>
      </c>
      <c r="O811" s="324">
        <v>11276.884789999998</v>
      </c>
      <c r="P811" s="324">
        <v>65286.283259999997</v>
      </c>
      <c r="Q811" s="324">
        <v>0</v>
      </c>
      <c r="R811" s="325">
        <v>65286.283259999997</v>
      </c>
    </row>
    <row r="812" spans="1:18" s="295" customFormat="1">
      <c r="A812" s="321"/>
      <c r="B812" s="321"/>
      <c r="C812" s="321"/>
      <c r="D812" s="321"/>
      <c r="E812" s="322">
        <v>116</v>
      </c>
      <c r="F812" s="323">
        <v>2.4283399999999999</v>
      </c>
      <c r="G812" s="324">
        <v>0</v>
      </c>
      <c r="H812" s="324">
        <v>2.4283399999999999</v>
      </c>
      <c r="I812" s="324">
        <v>15087.61478</v>
      </c>
      <c r="J812" s="324">
        <v>689.33520999999996</v>
      </c>
      <c r="K812" s="324">
        <v>15776.949990000001</v>
      </c>
      <c r="L812" s="324">
        <v>23341.62816</v>
      </c>
      <c r="M812" s="324">
        <v>745.67614000000003</v>
      </c>
      <c r="N812" s="324">
        <v>24087.3043</v>
      </c>
      <c r="O812" s="324">
        <v>39866.682630000003</v>
      </c>
      <c r="P812" s="324">
        <v>112974.26938</v>
      </c>
      <c r="Q812" s="324">
        <v>0</v>
      </c>
      <c r="R812" s="325">
        <v>112974.26938</v>
      </c>
    </row>
    <row r="813" spans="1:18" s="295" customFormat="1">
      <c r="A813" s="321"/>
      <c r="B813" s="321"/>
      <c r="C813" s="321"/>
      <c r="D813" s="316" t="s">
        <v>379</v>
      </c>
      <c r="E813" s="317">
        <v>323</v>
      </c>
      <c r="F813" s="318">
        <v>0</v>
      </c>
      <c r="G813" s="319">
        <v>0</v>
      </c>
      <c r="H813" s="319">
        <v>0</v>
      </c>
      <c r="I813" s="319">
        <v>3214.2995499999997</v>
      </c>
      <c r="J813" s="319">
        <v>385.76332000000002</v>
      </c>
      <c r="K813" s="319">
        <v>3600.0628700000002</v>
      </c>
      <c r="L813" s="319">
        <v>1292.1755500000002</v>
      </c>
      <c r="M813" s="319">
        <v>52.365000000000002</v>
      </c>
      <c r="N813" s="319">
        <v>1344.5405499999999</v>
      </c>
      <c r="O813" s="319">
        <v>4944.6034200000004</v>
      </c>
      <c r="P813" s="319">
        <v>41684.815200000005</v>
      </c>
      <c r="Q813" s="319">
        <v>0</v>
      </c>
      <c r="R813" s="320">
        <v>41684.815200000005</v>
      </c>
    </row>
    <row r="814" spans="1:18" s="295" customFormat="1">
      <c r="A814" s="321"/>
      <c r="B814" s="321"/>
      <c r="C814" s="316" t="s">
        <v>380</v>
      </c>
      <c r="D814" s="316" t="s">
        <v>380</v>
      </c>
      <c r="E814" s="317">
        <v>217</v>
      </c>
      <c r="F814" s="318">
        <v>0</v>
      </c>
      <c r="G814" s="319">
        <v>0</v>
      </c>
      <c r="H814" s="319">
        <v>0</v>
      </c>
      <c r="I814" s="319">
        <v>5534.4206199999999</v>
      </c>
      <c r="J814" s="319">
        <v>246.59518</v>
      </c>
      <c r="K814" s="319">
        <v>5781.0158000000001</v>
      </c>
      <c r="L814" s="319">
        <v>2725.6731400000003</v>
      </c>
      <c r="M814" s="319">
        <v>106.04966999999999</v>
      </c>
      <c r="N814" s="319">
        <v>2831.7228100000002</v>
      </c>
      <c r="O814" s="319">
        <v>8612.7386099999985</v>
      </c>
      <c r="P814" s="319">
        <v>67730.066319999998</v>
      </c>
      <c r="Q814" s="319">
        <v>0</v>
      </c>
      <c r="R814" s="320">
        <v>67730.066319999998</v>
      </c>
    </row>
    <row r="815" spans="1:18" s="295" customFormat="1">
      <c r="A815" s="321"/>
      <c r="B815" s="321"/>
      <c r="C815" s="316" t="s">
        <v>381</v>
      </c>
      <c r="D815" s="316" t="s">
        <v>381</v>
      </c>
      <c r="E815" s="317">
        <v>446</v>
      </c>
      <c r="F815" s="318">
        <v>0</v>
      </c>
      <c r="G815" s="319">
        <v>0</v>
      </c>
      <c r="H815" s="319">
        <v>0</v>
      </c>
      <c r="I815" s="319">
        <v>854.55818999999997</v>
      </c>
      <c r="J815" s="319">
        <v>3.1458300000000001</v>
      </c>
      <c r="K815" s="319">
        <v>857.70402000000001</v>
      </c>
      <c r="L815" s="319">
        <v>186.55017000000001</v>
      </c>
      <c r="M815" s="319">
        <v>0</v>
      </c>
      <c r="N815" s="319">
        <v>186.55017000000001</v>
      </c>
      <c r="O815" s="319">
        <v>1044.2541899999999</v>
      </c>
      <c r="P815" s="319">
        <v>15417.808130000001</v>
      </c>
      <c r="Q815" s="319">
        <v>0</v>
      </c>
      <c r="R815" s="320">
        <v>15417.808130000001</v>
      </c>
    </row>
    <row r="816" spans="1:18" s="295" customFormat="1">
      <c r="A816" s="321"/>
      <c r="B816" s="316" t="s">
        <v>15</v>
      </c>
      <c r="C816" s="316" t="s">
        <v>238</v>
      </c>
      <c r="D816" s="316" t="s">
        <v>382</v>
      </c>
      <c r="E816" s="317">
        <v>346</v>
      </c>
      <c r="F816" s="318">
        <v>0</v>
      </c>
      <c r="G816" s="319">
        <v>0</v>
      </c>
      <c r="H816" s="319">
        <v>0</v>
      </c>
      <c r="I816" s="319">
        <v>4979.7653899999996</v>
      </c>
      <c r="J816" s="319">
        <v>34.927230000000002</v>
      </c>
      <c r="K816" s="319">
        <v>5014.6926199999998</v>
      </c>
      <c r="L816" s="319">
        <v>4319.5212599999995</v>
      </c>
      <c r="M816" s="319">
        <v>0</v>
      </c>
      <c r="N816" s="319">
        <v>4319.5212599999995</v>
      </c>
      <c r="O816" s="319">
        <v>9334.2138800000012</v>
      </c>
      <c r="P816" s="319">
        <v>30162.564469999998</v>
      </c>
      <c r="Q816" s="319">
        <v>0</v>
      </c>
      <c r="R816" s="320">
        <v>30162.564469999998</v>
      </c>
    </row>
    <row r="817" spans="1:18" s="295" customFormat="1">
      <c r="A817" s="321"/>
      <c r="B817" s="321"/>
      <c r="C817" s="321"/>
      <c r="D817" s="316" t="s">
        <v>238</v>
      </c>
      <c r="E817" s="317">
        <v>24</v>
      </c>
      <c r="F817" s="318">
        <v>8.56874</v>
      </c>
      <c r="G817" s="319">
        <v>0</v>
      </c>
      <c r="H817" s="319">
        <v>8.56874</v>
      </c>
      <c r="I817" s="319">
        <v>9756.0206500000004</v>
      </c>
      <c r="J817" s="319">
        <v>76.311369999999997</v>
      </c>
      <c r="K817" s="319">
        <v>9832.3320199999998</v>
      </c>
      <c r="L817" s="319">
        <v>18623.38394</v>
      </c>
      <c r="M817" s="319">
        <v>131.27262999999999</v>
      </c>
      <c r="N817" s="319">
        <v>18754.656569999999</v>
      </c>
      <c r="O817" s="319">
        <v>28595.55733</v>
      </c>
      <c r="P817" s="319">
        <v>88596.989530000006</v>
      </c>
      <c r="Q817" s="319">
        <v>0</v>
      </c>
      <c r="R817" s="320">
        <v>88596.989530000006</v>
      </c>
    </row>
    <row r="818" spans="1:18" s="295" customFormat="1">
      <c r="A818" s="321"/>
      <c r="B818" s="321"/>
      <c r="C818" s="321"/>
      <c r="D818" s="321"/>
      <c r="E818" s="322">
        <v>184</v>
      </c>
      <c r="F818" s="323">
        <v>0.48547000000000001</v>
      </c>
      <c r="G818" s="324">
        <v>0</v>
      </c>
      <c r="H818" s="324">
        <v>0.48547000000000001</v>
      </c>
      <c r="I818" s="324">
        <v>7012.0425599999999</v>
      </c>
      <c r="J818" s="324">
        <v>343.14909</v>
      </c>
      <c r="K818" s="324">
        <v>7355.1916500000007</v>
      </c>
      <c r="L818" s="324">
        <v>7801.5349100000003</v>
      </c>
      <c r="M818" s="324">
        <v>478.78663</v>
      </c>
      <c r="N818" s="324">
        <v>8280.3215400000008</v>
      </c>
      <c r="O818" s="324">
        <v>15635.998659999999</v>
      </c>
      <c r="P818" s="324">
        <v>84176.222760000004</v>
      </c>
      <c r="Q818" s="324">
        <v>3.7197</v>
      </c>
      <c r="R818" s="325">
        <v>84179.942459999991</v>
      </c>
    </row>
    <row r="819" spans="1:18" s="295" customFormat="1">
      <c r="A819" s="321"/>
      <c r="B819" s="321"/>
      <c r="C819" s="321"/>
      <c r="D819" s="316" t="s">
        <v>239</v>
      </c>
      <c r="E819" s="317">
        <v>53</v>
      </c>
      <c r="F819" s="318">
        <v>21.690709999999999</v>
      </c>
      <c r="G819" s="319">
        <v>0</v>
      </c>
      <c r="H819" s="319">
        <v>21.690709999999999</v>
      </c>
      <c r="I819" s="319">
        <v>8332.3546399999996</v>
      </c>
      <c r="J819" s="319">
        <v>239.79470000000001</v>
      </c>
      <c r="K819" s="319">
        <v>8572.1493399999999</v>
      </c>
      <c r="L819" s="319">
        <v>5772.1233700000003</v>
      </c>
      <c r="M819" s="319">
        <v>0</v>
      </c>
      <c r="N819" s="319">
        <v>5772.1233700000003</v>
      </c>
      <c r="O819" s="319">
        <v>14365.96342</v>
      </c>
      <c r="P819" s="319">
        <v>98437.162120000008</v>
      </c>
      <c r="Q819" s="319">
        <v>0</v>
      </c>
      <c r="R819" s="320">
        <v>98437.162120000008</v>
      </c>
    </row>
    <row r="820" spans="1:18" s="295" customFormat="1">
      <c r="A820" s="321"/>
      <c r="B820" s="321"/>
      <c r="C820" s="321"/>
      <c r="D820" s="316" t="s">
        <v>58</v>
      </c>
      <c r="E820" s="317">
        <v>307</v>
      </c>
      <c r="F820" s="318">
        <v>0</v>
      </c>
      <c r="G820" s="319">
        <v>0</v>
      </c>
      <c r="H820" s="319">
        <v>0</v>
      </c>
      <c r="I820" s="319">
        <v>5719.3232500000004</v>
      </c>
      <c r="J820" s="319">
        <v>91.481549999999999</v>
      </c>
      <c r="K820" s="319">
        <v>5810.8047999999999</v>
      </c>
      <c r="L820" s="319">
        <v>4786.3289500000001</v>
      </c>
      <c r="M820" s="319">
        <v>4.0099999999999997E-3</v>
      </c>
      <c r="N820" s="319">
        <v>4786.3329599999997</v>
      </c>
      <c r="O820" s="319">
        <v>10597.13776</v>
      </c>
      <c r="P820" s="319">
        <v>66908.559219999996</v>
      </c>
      <c r="Q820" s="319">
        <v>0</v>
      </c>
      <c r="R820" s="320">
        <v>66908.559219999996</v>
      </c>
    </row>
    <row r="821" spans="1:18" s="295" customFormat="1">
      <c r="A821" s="321"/>
      <c r="B821" s="321"/>
      <c r="C821" s="321"/>
      <c r="D821" s="316" t="s">
        <v>383</v>
      </c>
      <c r="E821" s="317">
        <v>173</v>
      </c>
      <c r="F821" s="318">
        <v>0</v>
      </c>
      <c r="G821" s="319">
        <v>0</v>
      </c>
      <c r="H821" s="319">
        <v>0</v>
      </c>
      <c r="I821" s="319">
        <v>1062.5975600000002</v>
      </c>
      <c r="J821" s="319">
        <v>78.948710000000005</v>
      </c>
      <c r="K821" s="319">
        <v>1141.54627</v>
      </c>
      <c r="L821" s="319">
        <v>441.91660999999999</v>
      </c>
      <c r="M821" s="319">
        <v>0</v>
      </c>
      <c r="N821" s="319">
        <v>441.91660999999999</v>
      </c>
      <c r="O821" s="319">
        <v>1583.4628799999998</v>
      </c>
      <c r="P821" s="319">
        <v>25837.706699999999</v>
      </c>
      <c r="Q821" s="319">
        <v>0</v>
      </c>
      <c r="R821" s="320">
        <v>25837.706699999999</v>
      </c>
    </row>
    <row r="822" spans="1:18" s="295" customFormat="1">
      <c r="A822" s="321"/>
      <c r="B822" s="321"/>
      <c r="C822" s="321"/>
      <c r="D822" s="316" t="s">
        <v>384</v>
      </c>
      <c r="E822" s="317">
        <v>174</v>
      </c>
      <c r="F822" s="318">
        <v>0</v>
      </c>
      <c r="G822" s="319">
        <v>0</v>
      </c>
      <c r="H822" s="319">
        <v>0</v>
      </c>
      <c r="I822" s="319">
        <v>1056.91229</v>
      </c>
      <c r="J822" s="319">
        <v>4.8140000000000002E-2</v>
      </c>
      <c r="K822" s="319">
        <v>1056.9604299999999</v>
      </c>
      <c r="L822" s="319">
        <v>294.73190999999997</v>
      </c>
      <c r="M822" s="319">
        <v>0</v>
      </c>
      <c r="N822" s="319">
        <v>294.73190999999997</v>
      </c>
      <c r="O822" s="319">
        <v>1351.6923400000001</v>
      </c>
      <c r="P822" s="319">
        <v>25290.990160000001</v>
      </c>
      <c r="Q822" s="319">
        <v>0</v>
      </c>
      <c r="R822" s="320">
        <v>25290.990160000001</v>
      </c>
    </row>
    <row r="823" spans="1:18" s="295" customFormat="1">
      <c r="A823" s="321"/>
      <c r="B823" s="321"/>
      <c r="C823" s="321"/>
      <c r="D823" s="316" t="s">
        <v>385</v>
      </c>
      <c r="E823" s="317">
        <v>185</v>
      </c>
      <c r="F823" s="318">
        <v>0</v>
      </c>
      <c r="G823" s="319">
        <v>0</v>
      </c>
      <c r="H823" s="319">
        <v>0</v>
      </c>
      <c r="I823" s="319">
        <v>139.05656999999999</v>
      </c>
      <c r="J823" s="319">
        <v>6.13E-2</v>
      </c>
      <c r="K823" s="319">
        <v>139.11786999999998</v>
      </c>
      <c r="L823" s="319">
        <v>1.2095</v>
      </c>
      <c r="M823" s="319">
        <v>0</v>
      </c>
      <c r="N823" s="319">
        <v>1.2095</v>
      </c>
      <c r="O823" s="319">
        <v>140.32737</v>
      </c>
      <c r="P823" s="319">
        <v>9117.222240000001</v>
      </c>
      <c r="Q823" s="319">
        <v>0</v>
      </c>
      <c r="R823" s="320">
        <v>9117.222240000001</v>
      </c>
    </row>
    <row r="824" spans="1:18" s="295" customFormat="1">
      <c r="A824" s="321"/>
      <c r="B824" s="321"/>
      <c r="C824" s="321"/>
      <c r="D824" s="316" t="s">
        <v>386</v>
      </c>
      <c r="E824" s="317">
        <v>201</v>
      </c>
      <c r="F824" s="318">
        <v>0</v>
      </c>
      <c r="G824" s="319">
        <v>0</v>
      </c>
      <c r="H824" s="319">
        <v>0</v>
      </c>
      <c r="I824" s="319">
        <v>329.77616999999998</v>
      </c>
      <c r="J824" s="319">
        <v>0</v>
      </c>
      <c r="K824" s="319">
        <v>329.77616999999998</v>
      </c>
      <c r="L824" s="319">
        <v>185.13408999999999</v>
      </c>
      <c r="M824" s="319">
        <v>0</v>
      </c>
      <c r="N824" s="319">
        <v>185.13408999999999</v>
      </c>
      <c r="O824" s="319">
        <v>514.91025999999999</v>
      </c>
      <c r="P824" s="319">
        <v>15284.144179999999</v>
      </c>
      <c r="Q824" s="319">
        <v>0</v>
      </c>
      <c r="R824" s="320">
        <v>15284.144179999999</v>
      </c>
    </row>
    <row r="825" spans="1:18" s="295" customFormat="1">
      <c r="A825" s="321"/>
      <c r="B825" s="321"/>
      <c r="C825" s="316" t="s">
        <v>15</v>
      </c>
      <c r="D825" s="316" t="s">
        <v>15</v>
      </c>
      <c r="E825" s="317">
        <v>301</v>
      </c>
      <c r="F825" s="318">
        <v>1.8700000000000001E-3</v>
      </c>
      <c r="G825" s="319">
        <v>0</v>
      </c>
      <c r="H825" s="319">
        <v>1.8700000000000001E-3</v>
      </c>
      <c r="I825" s="319">
        <v>3383.7112499999998</v>
      </c>
      <c r="J825" s="319">
        <v>453.66990999999996</v>
      </c>
      <c r="K825" s="319">
        <v>3837.3811600000004</v>
      </c>
      <c r="L825" s="319">
        <v>6001.1525700000002</v>
      </c>
      <c r="M825" s="319">
        <v>81.579399999999993</v>
      </c>
      <c r="N825" s="319">
        <v>6082.7319699999998</v>
      </c>
      <c r="O825" s="319">
        <v>9920.1149999999998</v>
      </c>
      <c r="P825" s="319">
        <v>52466.117570000002</v>
      </c>
      <c r="Q825" s="319">
        <v>0</v>
      </c>
      <c r="R825" s="320">
        <v>52466.117570000002</v>
      </c>
    </row>
    <row r="826" spans="1:18" s="295" customFormat="1">
      <c r="A826" s="321"/>
      <c r="B826" s="321"/>
      <c r="C826" s="321"/>
      <c r="D826" s="316" t="s">
        <v>387</v>
      </c>
      <c r="E826" s="317">
        <v>176</v>
      </c>
      <c r="F826" s="318">
        <v>0.24881</v>
      </c>
      <c r="G826" s="319">
        <v>0.45606000000000002</v>
      </c>
      <c r="H826" s="319">
        <v>0.70487</v>
      </c>
      <c r="I826" s="319">
        <v>4201.5103499999996</v>
      </c>
      <c r="J826" s="319">
        <v>211.50993</v>
      </c>
      <c r="K826" s="319">
        <v>4413.0202800000006</v>
      </c>
      <c r="L826" s="319">
        <v>1758.3735300000001</v>
      </c>
      <c r="M826" s="319">
        <v>0</v>
      </c>
      <c r="N826" s="319">
        <v>1758.3735300000001</v>
      </c>
      <c r="O826" s="319">
        <v>6172.0986800000001</v>
      </c>
      <c r="P826" s="319">
        <v>103932.57074</v>
      </c>
      <c r="Q826" s="319">
        <v>0</v>
      </c>
      <c r="R826" s="320">
        <v>103932.57074</v>
      </c>
    </row>
    <row r="827" spans="1:18" s="295" customFormat="1">
      <c r="A827" s="321"/>
      <c r="B827" s="321"/>
      <c r="C827" s="321"/>
      <c r="D827" s="316" t="s">
        <v>388</v>
      </c>
      <c r="E827" s="317">
        <v>344</v>
      </c>
      <c r="F827" s="318">
        <v>10.482809999999999</v>
      </c>
      <c r="G827" s="319">
        <v>0</v>
      </c>
      <c r="H827" s="319">
        <v>10.482809999999999</v>
      </c>
      <c r="I827" s="319">
        <v>2880.1836899999998</v>
      </c>
      <c r="J827" s="319">
        <v>1.36161</v>
      </c>
      <c r="K827" s="319">
        <v>2881.5452999999998</v>
      </c>
      <c r="L827" s="319">
        <v>1605.95443</v>
      </c>
      <c r="M827" s="319">
        <v>0</v>
      </c>
      <c r="N827" s="319">
        <v>1605.95443</v>
      </c>
      <c r="O827" s="319">
        <v>4497.98254</v>
      </c>
      <c r="P827" s="319">
        <v>87539.577409999998</v>
      </c>
      <c r="Q827" s="319">
        <v>0</v>
      </c>
      <c r="R827" s="320">
        <v>87539.577409999998</v>
      </c>
    </row>
    <row r="828" spans="1:18" s="295" customFormat="1">
      <c r="A828" s="321"/>
      <c r="B828" s="321"/>
      <c r="C828" s="321"/>
      <c r="D828" s="316" t="s">
        <v>389</v>
      </c>
      <c r="E828" s="317">
        <v>332</v>
      </c>
      <c r="F828" s="318">
        <v>1.9091800000000001</v>
      </c>
      <c r="G828" s="319">
        <v>0</v>
      </c>
      <c r="H828" s="319">
        <v>1.9091800000000001</v>
      </c>
      <c r="I828" s="319">
        <v>1955.00199</v>
      </c>
      <c r="J828" s="319">
        <v>50.299370000000003</v>
      </c>
      <c r="K828" s="319">
        <v>2005.3013600000002</v>
      </c>
      <c r="L828" s="319">
        <v>2161.4152899999999</v>
      </c>
      <c r="M828" s="319">
        <v>0</v>
      </c>
      <c r="N828" s="319">
        <v>2161.4152899999999</v>
      </c>
      <c r="O828" s="319">
        <v>4168.62583</v>
      </c>
      <c r="P828" s="319">
        <v>78143.674870000003</v>
      </c>
      <c r="Q828" s="319">
        <v>0</v>
      </c>
      <c r="R828" s="320">
        <v>78143.674870000003</v>
      </c>
    </row>
    <row r="829" spans="1:18" s="295" customFormat="1">
      <c r="A829" s="321"/>
      <c r="B829" s="321"/>
      <c r="C829" s="316" t="s">
        <v>390</v>
      </c>
      <c r="D829" s="316" t="s">
        <v>390</v>
      </c>
      <c r="E829" s="317">
        <v>365</v>
      </c>
      <c r="F829" s="318">
        <v>3.9640599999999999</v>
      </c>
      <c r="G829" s="319">
        <v>0</v>
      </c>
      <c r="H829" s="319">
        <v>3.9640599999999999</v>
      </c>
      <c r="I829" s="319">
        <v>3443.58322</v>
      </c>
      <c r="J829" s="319">
        <v>51.429730000000006</v>
      </c>
      <c r="K829" s="319">
        <v>3495.0129500000003</v>
      </c>
      <c r="L829" s="319">
        <v>3179.1617700000002</v>
      </c>
      <c r="M829" s="319">
        <v>0</v>
      </c>
      <c r="N829" s="319">
        <v>3179.1617700000002</v>
      </c>
      <c r="O829" s="319">
        <v>6678.1387800000002</v>
      </c>
      <c r="P829" s="319">
        <v>43130.731670000001</v>
      </c>
      <c r="Q829" s="319">
        <v>0</v>
      </c>
      <c r="R829" s="320">
        <v>43130.731670000001</v>
      </c>
    </row>
    <row r="830" spans="1:18" s="295" customFormat="1">
      <c r="A830" s="321"/>
      <c r="B830" s="316" t="s">
        <v>16</v>
      </c>
      <c r="C830" s="316" t="s">
        <v>240</v>
      </c>
      <c r="D830" s="316" t="s">
        <v>240</v>
      </c>
      <c r="E830" s="317">
        <v>73</v>
      </c>
      <c r="F830" s="318">
        <v>1.2887999999999999</v>
      </c>
      <c r="G830" s="319">
        <v>0</v>
      </c>
      <c r="H830" s="319">
        <v>1.2887999999999999</v>
      </c>
      <c r="I830" s="319">
        <v>6697.13843</v>
      </c>
      <c r="J830" s="319">
        <v>166.74163000000001</v>
      </c>
      <c r="K830" s="319">
        <v>6863.8800599999995</v>
      </c>
      <c r="L830" s="319">
        <v>7627.2805599999992</v>
      </c>
      <c r="M830" s="319">
        <v>12.074149999999999</v>
      </c>
      <c r="N830" s="319">
        <v>7639.3547099999996</v>
      </c>
      <c r="O830" s="319">
        <v>14504.523570000001</v>
      </c>
      <c r="P830" s="319">
        <v>44282.701930000003</v>
      </c>
      <c r="Q830" s="319">
        <v>0</v>
      </c>
      <c r="R830" s="320">
        <v>44282.701930000003</v>
      </c>
    </row>
    <row r="831" spans="1:18" s="295" customFormat="1">
      <c r="A831" s="321"/>
      <c r="B831" s="321"/>
      <c r="C831" s="316" t="s">
        <v>241</v>
      </c>
      <c r="D831" s="316" t="s">
        <v>373</v>
      </c>
      <c r="E831" s="317">
        <v>234</v>
      </c>
      <c r="F831" s="318">
        <v>0</v>
      </c>
      <c r="G831" s="319">
        <v>0</v>
      </c>
      <c r="H831" s="319">
        <v>0</v>
      </c>
      <c r="I831" s="319">
        <v>4839.9665000000005</v>
      </c>
      <c r="J831" s="319">
        <v>170.15630999999999</v>
      </c>
      <c r="K831" s="319">
        <v>5010.1228099999998</v>
      </c>
      <c r="L831" s="319">
        <v>2578.5453900000002</v>
      </c>
      <c r="M831" s="319">
        <v>0</v>
      </c>
      <c r="N831" s="319">
        <v>2578.5453900000002</v>
      </c>
      <c r="O831" s="319">
        <v>7588.6682000000001</v>
      </c>
      <c r="P831" s="319">
        <v>29996.611109999998</v>
      </c>
      <c r="Q831" s="319">
        <v>0</v>
      </c>
      <c r="R831" s="320">
        <v>29996.611109999998</v>
      </c>
    </row>
    <row r="832" spans="1:18" s="295" customFormat="1">
      <c r="A832" s="321"/>
      <c r="B832" s="321"/>
      <c r="C832" s="321"/>
      <c r="D832" s="316" t="s">
        <v>243</v>
      </c>
      <c r="E832" s="317">
        <v>325</v>
      </c>
      <c r="F832" s="318">
        <v>4.7460000000000002E-2</v>
      </c>
      <c r="G832" s="319">
        <v>0</v>
      </c>
      <c r="H832" s="319">
        <v>4.7460000000000002E-2</v>
      </c>
      <c r="I832" s="319">
        <v>2967.5958300000002</v>
      </c>
      <c r="J832" s="319">
        <v>439.78571999999997</v>
      </c>
      <c r="K832" s="319">
        <v>3407.3815499999996</v>
      </c>
      <c r="L832" s="319">
        <v>4405.6314599999996</v>
      </c>
      <c r="M832" s="319">
        <v>0</v>
      </c>
      <c r="N832" s="319">
        <v>4405.6314599999996</v>
      </c>
      <c r="O832" s="319">
        <v>7813.0604699999994</v>
      </c>
      <c r="P832" s="319">
        <v>26909.06957</v>
      </c>
      <c r="Q832" s="319">
        <v>0</v>
      </c>
      <c r="R832" s="320">
        <v>26909.06957</v>
      </c>
    </row>
    <row r="833" spans="1:18" s="295" customFormat="1">
      <c r="A833" s="321"/>
      <c r="B833" s="321"/>
      <c r="C833" s="321"/>
      <c r="D833" s="316" t="s">
        <v>244</v>
      </c>
      <c r="E833" s="317">
        <v>36</v>
      </c>
      <c r="F833" s="318">
        <v>252.08607000000001</v>
      </c>
      <c r="G833" s="319">
        <v>0</v>
      </c>
      <c r="H833" s="319">
        <v>252.08607000000001</v>
      </c>
      <c r="I833" s="319">
        <v>6649.9470899999997</v>
      </c>
      <c r="J833" s="319">
        <v>166.5737</v>
      </c>
      <c r="K833" s="319">
        <v>6816.5207900000005</v>
      </c>
      <c r="L833" s="319">
        <v>10191.030470000002</v>
      </c>
      <c r="M833" s="319">
        <v>697.04618000000005</v>
      </c>
      <c r="N833" s="319">
        <v>10888.076650000001</v>
      </c>
      <c r="O833" s="319">
        <v>17956.683510000003</v>
      </c>
      <c r="P833" s="319">
        <v>63729.338689999997</v>
      </c>
      <c r="Q833" s="319">
        <v>0</v>
      </c>
      <c r="R833" s="320">
        <v>63729.338689999997</v>
      </c>
    </row>
    <row r="834" spans="1:18" s="295" customFormat="1">
      <c r="A834" s="321"/>
      <c r="B834" s="321"/>
      <c r="C834" s="316" t="s">
        <v>246</v>
      </c>
      <c r="D834" s="316" t="s">
        <v>246</v>
      </c>
      <c r="E834" s="317">
        <v>80</v>
      </c>
      <c r="F834" s="318">
        <v>0</v>
      </c>
      <c r="G834" s="319">
        <v>0</v>
      </c>
      <c r="H834" s="319">
        <v>0</v>
      </c>
      <c r="I834" s="319">
        <v>7897.3215399999999</v>
      </c>
      <c r="J834" s="319">
        <v>427.87357000000003</v>
      </c>
      <c r="K834" s="319">
        <v>8325.1951100000006</v>
      </c>
      <c r="L834" s="319">
        <v>9634.6310599999997</v>
      </c>
      <c r="M834" s="319">
        <v>168.66392000000002</v>
      </c>
      <c r="N834" s="319">
        <v>9803.2949800000006</v>
      </c>
      <c r="O834" s="319">
        <v>18128.490089999999</v>
      </c>
      <c r="P834" s="319">
        <v>49046.259490000004</v>
      </c>
      <c r="Q834" s="319">
        <v>0</v>
      </c>
      <c r="R834" s="320">
        <v>49046.259490000004</v>
      </c>
    </row>
    <row r="835" spans="1:18" s="295" customFormat="1">
      <c r="A835" s="321"/>
      <c r="B835" s="321"/>
      <c r="C835" s="321"/>
      <c r="D835" s="316" t="s">
        <v>247</v>
      </c>
      <c r="E835" s="317">
        <v>444</v>
      </c>
      <c r="F835" s="318">
        <v>0</v>
      </c>
      <c r="G835" s="319">
        <v>0</v>
      </c>
      <c r="H835" s="319">
        <v>0</v>
      </c>
      <c r="I835" s="319">
        <v>1778.4531999999999</v>
      </c>
      <c r="J835" s="319">
        <v>208.08635000000001</v>
      </c>
      <c r="K835" s="319">
        <v>1986.53955</v>
      </c>
      <c r="L835" s="319">
        <v>1836.9810600000001</v>
      </c>
      <c r="M835" s="319">
        <v>5.2369200000000005</v>
      </c>
      <c r="N835" s="319">
        <v>1842.2179799999999</v>
      </c>
      <c r="O835" s="319">
        <v>3828.7575299999999</v>
      </c>
      <c r="P835" s="319">
        <v>18853.003670000002</v>
      </c>
      <c r="Q835" s="319">
        <v>0</v>
      </c>
      <c r="R835" s="320">
        <v>18853.003670000002</v>
      </c>
    </row>
    <row r="836" spans="1:18" s="295" customFormat="1">
      <c r="A836" s="321"/>
      <c r="B836" s="321"/>
      <c r="C836" s="316" t="s">
        <v>248</v>
      </c>
      <c r="D836" s="316" t="s">
        <v>249</v>
      </c>
      <c r="E836" s="317">
        <v>37</v>
      </c>
      <c r="F836" s="318">
        <v>7.3540000000000008E-2</v>
      </c>
      <c r="G836" s="319">
        <v>1.33443</v>
      </c>
      <c r="H836" s="319">
        <v>1.4079699999999999</v>
      </c>
      <c r="I836" s="319">
        <v>9898.5359700000008</v>
      </c>
      <c r="J836" s="319">
        <v>506.92973000000001</v>
      </c>
      <c r="K836" s="319">
        <v>10405.465699999999</v>
      </c>
      <c r="L836" s="319">
        <v>12907.25843</v>
      </c>
      <c r="M836" s="319">
        <v>297.66311999999999</v>
      </c>
      <c r="N836" s="319">
        <v>13204.921550000001</v>
      </c>
      <c r="O836" s="319">
        <v>23611.79522</v>
      </c>
      <c r="P836" s="319">
        <v>57804.074340000006</v>
      </c>
      <c r="Q836" s="319">
        <v>0</v>
      </c>
      <c r="R836" s="320">
        <v>57804.074340000006</v>
      </c>
    </row>
    <row r="837" spans="1:18" s="295" customFormat="1">
      <c r="A837" s="321"/>
      <c r="B837" s="321"/>
      <c r="C837" s="316" t="s">
        <v>16</v>
      </c>
      <c r="D837" s="316" t="s">
        <v>250</v>
      </c>
      <c r="E837" s="317">
        <v>6</v>
      </c>
      <c r="F837" s="318">
        <v>3.3924899999999996</v>
      </c>
      <c r="G837" s="319">
        <v>4.6955400000000003</v>
      </c>
      <c r="H837" s="319">
        <v>8.0880299999999998</v>
      </c>
      <c r="I837" s="319">
        <v>26977.061539999999</v>
      </c>
      <c r="J837" s="319">
        <v>5244.48884</v>
      </c>
      <c r="K837" s="319">
        <v>32221.550380000001</v>
      </c>
      <c r="L837" s="319">
        <v>57531.22249</v>
      </c>
      <c r="M837" s="319">
        <v>5237.1865499999994</v>
      </c>
      <c r="N837" s="319">
        <v>62768.409039999999</v>
      </c>
      <c r="O837" s="319">
        <v>94998.047449999998</v>
      </c>
      <c r="P837" s="319">
        <v>144018.49578999999</v>
      </c>
      <c r="Q837" s="319">
        <v>62.303599999999996</v>
      </c>
      <c r="R837" s="320">
        <v>144080.79939</v>
      </c>
    </row>
    <row r="838" spans="1:18" s="295" customFormat="1">
      <c r="A838" s="321"/>
      <c r="B838" s="321"/>
      <c r="C838" s="321"/>
      <c r="D838" s="321"/>
      <c r="E838" s="322">
        <v>16</v>
      </c>
      <c r="F838" s="323">
        <v>5.4865500000000003</v>
      </c>
      <c r="G838" s="324">
        <v>0</v>
      </c>
      <c r="H838" s="324">
        <v>5.4865500000000003</v>
      </c>
      <c r="I838" s="324">
        <v>16660.010979999999</v>
      </c>
      <c r="J838" s="324">
        <v>2123.5552900000002</v>
      </c>
      <c r="K838" s="324">
        <v>18783.566269999999</v>
      </c>
      <c r="L838" s="324">
        <v>21966.150460000001</v>
      </c>
      <c r="M838" s="324">
        <v>647.79279000000008</v>
      </c>
      <c r="N838" s="324">
        <v>22613.94325</v>
      </c>
      <c r="O838" s="324">
        <v>41402.996070000001</v>
      </c>
      <c r="P838" s="324">
        <v>97234.593980000005</v>
      </c>
      <c r="Q838" s="324">
        <v>0</v>
      </c>
      <c r="R838" s="325">
        <v>97234.593980000005</v>
      </c>
    </row>
    <row r="839" spans="1:18" s="295" customFormat="1">
      <c r="A839" s="321"/>
      <c r="B839" s="321"/>
      <c r="C839" s="321"/>
      <c r="D839" s="321"/>
      <c r="E839" s="322">
        <v>89</v>
      </c>
      <c r="F839" s="323">
        <v>9.3698799999999984</v>
      </c>
      <c r="G839" s="324">
        <v>1.2528900000000001</v>
      </c>
      <c r="H839" s="324">
        <v>10.622770000000001</v>
      </c>
      <c r="I839" s="324">
        <v>5929.8071500000005</v>
      </c>
      <c r="J839" s="324">
        <v>554.42466000000002</v>
      </c>
      <c r="K839" s="324">
        <v>6484.2318099999993</v>
      </c>
      <c r="L839" s="324">
        <v>8381.0534299999999</v>
      </c>
      <c r="M839" s="324">
        <v>44.73301</v>
      </c>
      <c r="N839" s="324">
        <v>8425.7864399999999</v>
      </c>
      <c r="O839" s="324">
        <v>14920.641019999999</v>
      </c>
      <c r="P839" s="324">
        <v>99444.016239999997</v>
      </c>
      <c r="Q839" s="324">
        <v>0</v>
      </c>
      <c r="R839" s="325">
        <v>99444.016239999997</v>
      </c>
    </row>
    <row r="840" spans="1:18" s="295" customFormat="1">
      <c r="A840" s="321"/>
      <c r="B840" s="321"/>
      <c r="C840" s="321"/>
      <c r="D840" s="321"/>
      <c r="E840" s="322">
        <v>125</v>
      </c>
      <c r="F840" s="323">
        <v>0</v>
      </c>
      <c r="G840" s="324">
        <v>0</v>
      </c>
      <c r="H840" s="324">
        <v>0</v>
      </c>
      <c r="I840" s="324">
        <v>14612.08171</v>
      </c>
      <c r="J840" s="324">
        <v>1715.9983999999999</v>
      </c>
      <c r="K840" s="324">
        <v>16328.080109999999</v>
      </c>
      <c r="L840" s="324">
        <v>17373.75072</v>
      </c>
      <c r="M840" s="324">
        <v>987.82068000000004</v>
      </c>
      <c r="N840" s="324">
        <v>18361.571399999997</v>
      </c>
      <c r="O840" s="324">
        <v>34689.651509999996</v>
      </c>
      <c r="P840" s="324">
        <v>91368.199609999996</v>
      </c>
      <c r="Q840" s="324">
        <v>273.16234000000003</v>
      </c>
      <c r="R840" s="325">
        <v>91641.361950000006</v>
      </c>
    </row>
    <row r="841" spans="1:18" s="295" customFormat="1">
      <c r="A841" s="321"/>
      <c r="B841" s="321"/>
      <c r="C841" s="321"/>
      <c r="D841" s="321"/>
      <c r="E841" s="322">
        <v>148</v>
      </c>
      <c r="F841" s="323">
        <v>0</v>
      </c>
      <c r="G841" s="324">
        <v>0</v>
      </c>
      <c r="H841" s="324">
        <v>0</v>
      </c>
      <c r="I841" s="324">
        <v>18164.804110000001</v>
      </c>
      <c r="J841" s="324">
        <v>2241.5929000000001</v>
      </c>
      <c r="K841" s="324">
        <v>20406.397010000001</v>
      </c>
      <c r="L841" s="324">
        <v>29848.082449999998</v>
      </c>
      <c r="M841" s="324">
        <v>1120.87419</v>
      </c>
      <c r="N841" s="324">
        <v>30968.95664</v>
      </c>
      <c r="O841" s="324">
        <v>51375.353649999997</v>
      </c>
      <c r="P841" s="324">
        <v>90118.147689999998</v>
      </c>
      <c r="Q841" s="324">
        <v>0</v>
      </c>
      <c r="R841" s="325">
        <v>90118.147689999998</v>
      </c>
    </row>
    <row r="842" spans="1:18" s="295" customFormat="1">
      <c r="A842" s="321"/>
      <c r="B842" s="321"/>
      <c r="C842" s="321"/>
      <c r="D842" s="316" t="s">
        <v>76</v>
      </c>
      <c r="E842" s="317">
        <v>34</v>
      </c>
      <c r="F842" s="318">
        <v>50.1997</v>
      </c>
      <c r="G842" s="319">
        <v>0</v>
      </c>
      <c r="H842" s="319">
        <v>50.1997</v>
      </c>
      <c r="I842" s="319">
        <v>10199.441779999999</v>
      </c>
      <c r="J842" s="319">
        <v>916.59440000000006</v>
      </c>
      <c r="K842" s="319">
        <v>11116.036179999999</v>
      </c>
      <c r="L842" s="319">
        <v>13800.552019999999</v>
      </c>
      <c r="M842" s="319">
        <v>96.452619999999996</v>
      </c>
      <c r="N842" s="319">
        <v>13897.004640000001</v>
      </c>
      <c r="O842" s="319">
        <v>25063.240519999999</v>
      </c>
      <c r="P842" s="319">
        <v>65728.937839999999</v>
      </c>
      <c r="Q842" s="319">
        <v>0</v>
      </c>
      <c r="R842" s="320">
        <v>65728.937839999999</v>
      </c>
    </row>
    <row r="843" spans="1:18" s="295" customFormat="1">
      <c r="A843" s="321"/>
      <c r="B843" s="321"/>
      <c r="C843" s="321"/>
      <c r="D843" s="316" t="s">
        <v>75</v>
      </c>
      <c r="E843" s="317">
        <v>7</v>
      </c>
      <c r="F843" s="318">
        <v>121.13719999999999</v>
      </c>
      <c r="G843" s="319">
        <v>0</v>
      </c>
      <c r="H843" s="319">
        <v>121.13719999999999</v>
      </c>
      <c r="I843" s="319">
        <v>13465.452949999999</v>
      </c>
      <c r="J843" s="319">
        <v>901.74725000000001</v>
      </c>
      <c r="K843" s="319">
        <v>14367.200199999999</v>
      </c>
      <c r="L843" s="319">
        <v>35609.440539999996</v>
      </c>
      <c r="M843" s="319">
        <v>1008.8533199999999</v>
      </c>
      <c r="N843" s="319">
        <v>36618.293859999998</v>
      </c>
      <c r="O843" s="319">
        <v>51106.631259999995</v>
      </c>
      <c r="P843" s="319">
        <v>59534.607799999998</v>
      </c>
      <c r="Q843" s="319">
        <v>0</v>
      </c>
      <c r="R843" s="320">
        <v>59534.607799999998</v>
      </c>
    </row>
    <row r="844" spans="1:18" s="295" customFormat="1">
      <c r="A844" s="321"/>
      <c r="B844" s="321"/>
      <c r="C844" s="321"/>
      <c r="D844" s="321"/>
      <c r="E844" s="322">
        <v>82</v>
      </c>
      <c r="F844" s="323">
        <v>0.10662999999999999</v>
      </c>
      <c r="G844" s="324">
        <v>0</v>
      </c>
      <c r="H844" s="324">
        <v>0.10662999999999999</v>
      </c>
      <c r="I844" s="324">
        <v>7491.0453699999998</v>
      </c>
      <c r="J844" s="324">
        <v>933.24887999999999</v>
      </c>
      <c r="K844" s="324">
        <v>8424.2942500000008</v>
      </c>
      <c r="L844" s="324">
        <v>15831.506619999998</v>
      </c>
      <c r="M844" s="324">
        <v>71.122529999999998</v>
      </c>
      <c r="N844" s="324">
        <v>15902.629150000001</v>
      </c>
      <c r="O844" s="324">
        <v>24327.030030000002</v>
      </c>
      <c r="P844" s="324">
        <v>27826.640010000003</v>
      </c>
      <c r="Q844" s="324">
        <v>0</v>
      </c>
      <c r="R844" s="325">
        <v>27826.640010000003</v>
      </c>
    </row>
    <row r="845" spans="1:18" s="295" customFormat="1">
      <c r="A845" s="321"/>
      <c r="B845" s="321"/>
      <c r="C845" s="321"/>
      <c r="D845" s="316" t="s">
        <v>80</v>
      </c>
      <c r="E845" s="317">
        <v>442</v>
      </c>
      <c r="F845" s="318">
        <v>0</v>
      </c>
      <c r="G845" s="319">
        <v>0</v>
      </c>
      <c r="H845" s="319">
        <v>0</v>
      </c>
      <c r="I845" s="319">
        <v>12299.22191</v>
      </c>
      <c r="J845" s="319">
        <v>1009.3798</v>
      </c>
      <c r="K845" s="319">
        <v>13308.601710000001</v>
      </c>
      <c r="L845" s="319">
        <v>27754.725420000002</v>
      </c>
      <c r="M845" s="319">
        <v>3872.5021699999998</v>
      </c>
      <c r="N845" s="319">
        <v>31627.227589999999</v>
      </c>
      <c r="O845" s="319">
        <v>44935.829299999998</v>
      </c>
      <c r="P845" s="319">
        <v>19048.936429999998</v>
      </c>
      <c r="Q845" s="319">
        <v>0</v>
      </c>
      <c r="R845" s="320">
        <v>19048.936429999998</v>
      </c>
    </row>
    <row r="846" spans="1:18" s="295" customFormat="1">
      <c r="A846" s="321"/>
      <c r="B846" s="321"/>
      <c r="C846" s="321"/>
      <c r="D846" s="316" t="s">
        <v>58</v>
      </c>
      <c r="E846" s="317">
        <v>65</v>
      </c>
      <c r="F846" s="318">
        <v>6.3590000000000008E-2</v>
      </c>
      <c r="G846" s="319">
        <v>0</v>
      </c>
      <c r="H846" s="319">
        <v>6.3590000000000008E-2</v>
      </c>
      <c r="I846" s="319">
        <v>11536.624880000001</v>
      </c>
      <c r="J846" s="319">
        <v>2015.6816899999999</v>
      </c>
      <c r="K846" s="319">
        <v>13552.306570000001</v>
      </c>
      <c r="L846" s="319">
        <v>12678.284470000001</v>
      </c>
      <c r="M846" s="319">
        <v>1391.3591399999998</v>
      </c>
      <c r="N846" s="319">
        <v>14069.643609999999</v>
      </c>
      <c r="O846" s="319">
        <v>27622.013769999998</v>
      </c>
      <c r="P846" s="319">
        <v>37245.281499999997</v>
      </c>
      <c r="Q846" s="319">
        <v>155.19977</v>
      </c>
      <c r="R846" s="320">
        <v>37400.481270000004</v>
      </c>
    </row>
    <row r="847" spans="1:18" s="295" customFormat="1">
      <c r="A847" s="321"/>
      <c r="B847" s="321"/>
      <c r="C847" s="321"/>
      <c r="D847" s="321"/>
      <c r="E847" s="322">
        <v>103</v>
      </c>
      <c r="F847" s="323">
        <v>14.297559999999999</v>
      </c>
      <c r="G847" s="324">
        <v>7.1834300000000004</v>
      </c>
      <c r="H847" s="324">
        <v>21.480990000000002</v>
      </c>
      <c r="I847" s="324">
        <v>9583.2511799999993</v>
      </c>
      <c r="J847" s="324">
        <v>1745.50334</v>
      </c>
      <c r="K847" s="324">
        <v>11328.75452</v>
      </c>
      <c r="L847" s="324">
        <v>15963.37506</v>
      </c>
      <c r="M847" s="324">
        <v>985.96934999999996</v>
      </c>
      <c r="N847" s="324">
        <v>16949.344410000002</v>
      </c>
      <c r="O847" s="324">
        <v>28299.57992</v>
      </c>
      <c r="P847" s="324">
        <v>35908.667119999998</v>
      </c>
      <c r="Q847" s="324">
        <v>0</v>
      </c>
      <c r="R847" s="325">
        <v>35908.667119999998</v>
      </c>
    </row>
    <row r="848" spans="1:18" s="295" customFormat="1">
      <c r="A848" s="321"/>
      <c r="B848" s="321"/>
      <c r="C848" s="321"/>
      <c r="D848" s="321"/>
      <c r="E848" s="322">
        <v>127</v>
      </c>
      <c r="F848" s="323">
        <v>491.12046999999995</v>
      </c>
      <c r="G848" s="324">
        <v>163.89682999999999</v>
      </c>
      <c r="H848" s="324">
        <v>655.01730000000009</v>
      </c>
      <c r="I848" s="324">
        <v>35764.213630000006</v>
      </c>
      <c r="J848" s="324">
        <v>6557.1005599999999</v>
      </c>
      <c r="K848" s="324">
        <v>42321.314189999997</v>
      </c>
      <c r="L848" s="324">
        <v>71940.91102</v>
      </c>
      <c r="M848" s="324">
        <v>10866.949289999999</v>
      </c>
      <c r="N848" s="324">
        <v>82807.860310000004</v>
      </c>
      <c r="O848" s="324">
        <v>125784.1918</v>
      </c>
      <c r="P848" s="324">
        <v>115546.95569</v>
      </c>
      <c r="Q848" s="324">
        <v>527.59566000000007</v>
      </c>
      <c r="R848" s="325">
        <v>116074.55134999999</v>
      </c>
    </row>
    <row r="849" spans="1:18" s="295" customFormat="1">
      <c r="A849" s="321"/>
      <c r="B849" s="321"/>
      <c r="C849" s="321"/>
      <c r="D849" s="316" t="s">
        <v>16</v>
      </c>
      <c r="E849" s="317">
        <v>26</v>
      </c>
      <c r="F849" s="318">
        <v>583.53178000000003</v>
      </c>
      <c r="G849" s="319">
        <v>180.23789000000002</v>
      </c>
      <c r="H849" s="319">
        <v>763.76967000000002</v>
      </c>
      <c r="I849" s="319">
        <v>24875.285680000001</v>
      </c>
      <c r="J849" s="319">
        <v>5256.4881599999999</v>
      </c>
      <c r="K849" s="319">
        <v>30131.773840000002</v>
      </c>
      <c r="L849" s="319">
        <v>58166.264539999996</v>
      </c>
      <c r="M849" s="319">
        <v>5609.5309699999998</v>
      </c>
      <c r="N849" s="319">
        <v>63775.795509999996</v>
      </c>
      <c r="O849" s="319">
        <v>94671.339019999999</v>
      </c>
      <c r="P849" s="319">
        <v>100449.93716</v>
      </c>
      <c r="Q849" s="319">
        <v>2883.46441</v>
      </c>
      <c r="R849" s="320">
        <v>103333.40156999999</v>
      </c>
    </row>
    <row r="850" spans="1:18" s="295" customFormat="1">
      <c r="A850" s="321"/>
      <c r="B850" s="321"/>
      <c r="C850" s="321"/>
      <c r="D850" s="321"/>
      <c r="E850" s="322">
        <v>376</v>
      </c>
      <c r="F850" s="323">
        <v>4.6766000000000005</v>
      </c>
      <c r="G850" s="324">
        <v>6.2140000000000001E-2</v>
      </c>
      <c r="H850" s="324">
        <v>4.73874</v>
      </c>
      <c r="I850" s="324">
        <v>14205.465490000001</v>
      </c>
      <c r="J850" s="324">
        <v>2377.1373699999999</v>
      </c>
      <c r="K850" s="324">
        <v>16582.602859999999</v>
      </c>
      <c r="L850" s="324">
        <v>37135.47421</v>
      </c>
      <c r="M850" s="324">
        <v>2721.5997200000002</v>
      </c>
      <c r="N850" s="324">
        <v>39857.073929999999</v>
      </c>
      <c r="O850" s="324">
        <v>56444.415529999998</v>
      </c>
      <c r="P850" s="324">
        <v>67307.210019999999</v>
      </c>
      <c r="Q850" s="324">
        <v>4.4592999999999998</v>
      </c>
      <c r="R850" s="325">
        <v>67311.669319999986</v>
      </c>
    </row>
    <row r="851" spans="1:18" s="295" customFormat="1">
      <c r="A851" s="321"/>
      <c r="B851" s="321"/>
      <c r="C851" s="321"/>
      <c r="D851" s="316" t="s">
        <v>60</v>
      </c>
      <c r="E851" s="317">
        <v>11</v>
      </c>
      <c r="F851" s="318">
        <v>11.53285</v>
      </c>
      <c r="G851" s="319">
        <v>0</v>
      </c>
      <c r="H851" s="319">
        <v>11.53285</v>
      </c>
      <c r="I851" s="319">
        <v>17316.047289999999</v>
      </c>
      <c r="J851" s="319">
        <v>1808.3601200000001</v>
      </c>
      <c r="K851" s="319">
        <v>19124.40741</v>
      </c>
      <c r="L851" s="319">
        <v>43432.503990000005</v>
      </c>
      <c r="M851" s="319">
        <v>2023.30159</v>
      </c>
      <c r="N851" s="319">
        <v>45455.80558</v>
      </c>
      <c r="O851" s="319">
        <v>64591.745840000003</v>
      </c>
      <c r="P851" s="319">
        <v>49083.96529</v>
      </c>
      <c r="Q851" s="319">
        <v>0</v>
      </c>
      <c r="R851" s="320">
        <v>49083.96529</v>
      </c>
    </row>
    <row r="852" spans="1:18" s="295" customFormat="1">
      <c r="A852" s="321"/>
      <c r="B852" s="321"/>
      <c r="C852" s="321"/>
      <c r="D852" s="321"/>
      <c r="E852" s="322">
        <v>48</v>
      </c>
      <c r="F852" s="323">
        <v>2.33758</v>
      </c>
      <c r="G852" s="324">
        <v>3.3451500000000003</v>
      </c>
      <c r="H852" s="324">
        <v>5.6827299999999994</v>
      </c>
      <c r="I852" s="324">
        <v>8778.8063899999997</v>
      </c>
      <c r="J852" s="324">
        <v>1113.61572</v>
      </c>
      <c r="K852" s="324">
        <v>9892.4221099999995</v>
      </c>
      <c r="L852" s="324">
        <v>20763.11493</v>
      </c>
      <c r="M852" s="324">
        <v>673.78450999999995</v>
      </c>
      <c r="N852" s="324">
        <v>21436.899440000001</v>
      </c>
      <c r="O852" s="324">
        <v>31335.004280000001</v>
      </c>
      <c r="P852" s="324">
        <v>35004.095130000002</v>
      </c>
      <c r="Q852" s="324">
        <v>0</v>
      </c>
      <c r="R852" s="325">
        <v>35004.095130000002</v>
      </c>
    </row>
    <row r="853" spans="1:18" s="295" customFormat="1">
      <c r="A853" s="321"/>
      <c r="B853" s="321"/>
      <c r="C853" s="321"/>
      <c r="D853" s="321"/>
      <c r="E853" s="322">
        <v>51</v>
      </c>
      <c r="F853" s="323">
        <v>20.972439999999999</v>
      </c>
      <c r="G853" s="324">
        <v>2.14141</v>
      </c>
      <c r="H853" s="324">
        <v>23.113849999999999</v>
      </c>
      <c r="I853" s="324">
        <v>11667.51225</v>
      </c>
      <c r="J853" s="324">
        <v>1540.66625</v>
      </c>
      <c r="K853" s="324">
        <v>13208.1785</v>
      </c>
      <c r="L853" s="324">
        <v>35470.045250000003</v>
      </c>
      <c r="M853" s="324">
        <v>2729.4726499999997</v>
      </c>
      <c r="N853" s="324">
        <v>38199.517899999999</v>
      </c>
      <c r="O853" s="324">
        <v>51430.810250000002</v>
      </c>
      <c r="P853" s="324">
        <v>37314.696790000002</v>
      </c>
      <c r="Q853" s="324">
        <v>0</v>
      </c>
      <c r="R853" s="325">
        <v>37314.696790000002</v>
      </c>
    </row>
    <row r="854" spans="1:18" s="295" customFormat="1">
      <c r="A854" s="321"/>
      <c r="B854" s="321"/>
      <c r="C854" s="321"/>
      <c r="D854" s="321"/>
      <c r="E854" s="322">
        <v>54</v>
      </c>
      <c r="F854" s="323">
        <v>11.75667</v>
      </c>
      <c r="G854" s="324">
        <v>0</v>
      </c>
      <c r="H854" s="324">
        <v>11.75667</v>
      </c>
      <c r="I854" s="324">
        <v>8739.9326199999996</v>
      </c>
      <c r="J854" s="324">
        <v>1120.93849</v>
      </c>
      <c r="K854" s="324">
        <v>9860.87111</v>
      </c>
      <c r="L854" s="324">
        <v>12742.038480000001</v>
      </c>
      <c r="M854" s="324">
        <v>237.83328</v>
      </c>
      <c r="N854" s="324">
        <v>12979.87176</v>
      </c>
      <c r="O854" s="324">
        <v>22852.499540000001</v>
      </c>
      <c r="P854" s="324">
        <v>71512.320340000006</v>
      </c>
      <c r="Q854" s="324">
        <v>0</v>
      </c>
      <c r="R854" s="325">
        <v>71512.320340000006</v>
      </c>
    </row>
    <row r="855" spans="1:18" s="295" customFormat="1">
      <c r="A855" s="321"/>
      <c r="B855" s="321"/>
      <c r="C855" s="321"/>
      <c r="D855" s="321"/>
      <c r="E855" s="322">
        <v>67</v>
      </c>
      <c r="F855" s="323">
        <v>28.141490000000001</v>
      </c>
      <c r="G855" s="324">
        <v>18.057230000000001</v>
      </c>
      <c r="H855" s="324">
        <v>46.198720000000002</v>
      </c>
      <c r="I855" s="324">
        <v>16525.637149999999</v>
      </c>
      <c r="J855" s="324">
        <v>1281.9726499999999</v>
      </c>
      <c r="K855" s="324">
        <v>17807.609800000002</v>
      </c>
      <c r="L855" s="324">
        <v>41181.088250000001</v>
      </c>
      <c r="M855" s="324">
        <v>1129.8233600000001</v>
      </c>
      <c r="N855" s="324">
        <v>42310.911610000003</v>
      </c>
      <c r="O855" s="324">
        <v>60164.720130000002</v>
      </c>
      <c r="P855" s="324">
        <v>83355.685140000001</v>
      </c>
      <c r="Q855" s="324">
        <v>0</v>
      </c>
      <c r="R855" s="325">
        <v>83355.685140000001</v>
      </c>
    </row>
    <row r="856" spans="1:18" s="295" customFormat="1">
      <c r="A856" s="321"/>
      <c r="B856" s="321"/>
      <c r="C856" s="321"/>
      <c r="D856" s="316" t="s">
        <v>252</v>
      </c>
      <c r="E856" s="317">
        <v>15</v>
      </c>
      <c r="F856" s="318">
        <v>0</v>
      </c>
      <c r="G856" s="319">
        <v>0</v>
      </c>
      <c r="H856" s="319">
        <v>0</v>
      </c>
      <c r="I856" s="319">
        <v>11369.403189999999</v>
      </c>
      <c r="J856" s="319">
        <v>872.33964000000003</v>
      </c>
      <c r="K856" s="319">
        <v>12241.742829999999</v>
      </c>
      <c r="L856" s="319">
        <v>22859.452079999999</v>
      </c>
      <c r="M856" s="319">
        <v>415.00476000000003</v>
      </c>
      <c r="N856" s="319">
        <v>23274.456839999999</v>
      </c>
      <c r="O856" s="319">
        <v>35516.199670000002</v>
      </c>
      <c r="P856" s="319">
        <v>51776.339359999998</v>
      </c>
      <c r="Q856" s="319">
        <v>0</v>
      </c>
      <c r="R856" s="320">
        <v>51776.339359999998</v>
      </c>
    </row>
    <row r="857" spans="1:18" s="295" customFormat="1">
      <c r="A857" s="321"/>
      <c r="B857" s="321"/>
      <c r="C857" s="321"/>
      <c r="D857" s="321"/>
      <c r="E857" s="322">
        <v>343</v>
      </c>
      <c r="F857" s="323">
        <v>0</v>
      </c>
      <c r="G857" s="324">
        <v>0</v>
      </c>
      <c r="H857" s="324">
        <v>0</v>
      </c>
      <c r="I857" s="324">
        <v>5136.4155000000001</v>
      </c>
      <c r="J857" s="324">
        <v>1367.83312</v>
      </c>
      <c r="K857" s="324">
        <v>6504.2486200000003</v>
      </c>
      <c r="L857" s="324">
        <v>5011.41446</v>
      </c>
      <c r="M857" s="324">
        <v>314.32084000000003</v>
      </c>
      <c r="N857" s="324">
        <v>5325.7352999999994</v>
      </c>
      <c r="O857" s="324">
        <v>11829.983920000001</v>
      </c>
      <c r="P857" s="324">
        <v>33840.157289999996</v>
      </c>
      <c r="Q857" s="324">
        <v>0</v>
      </c>
      <c r="R857" s="325">
        <v>33840.157289999996</v>
      </c>
    </row>
    <row r="858" spans="1:18" s="295" customFormat="1">
      <c r="A858" s="321"/>
      <c r="B858" s="321"/>
      <c r="C858" s="321"/>
      <c r="D858" s="316" t="s">
        <v>253</v>
      </c>
      <c r="E858" s="317">
        <v>33</v>
      </c>
      <c r="F858" s="318">
        <v>675.64061000000004</v>
      </c>
      <c r="G858" s="319">
        <v>24.989840000000001</v>
      </c>
      <c r="H858" s="319">
        <v>700.63045</v>
      </c>
      <c r="I858" s="319">
        <v>16012.53262</v>
      </c>
      <c r="J858" s="319">
        <v>1964.1336000000001</v>
      </c>
      <c r="K858" s="319">
        <v>17976.666219999999</v>
      </c>
      <c r="L858" s="319">
        <v>31621.585660000001</v>
      </c>
      <c r="M858" s="319">
        <v>2484.9058199999999</v>
      </c>
      <c r="N858" s="319">
        <v>34106.491479999997</v>
      </c>
      <c r="O858" s="319">
        <v>52783.78815</v>
      </c>
      <c r="P858" s="319">
        <v>81919.059609999997</v>
      </c>
      <c r="Q858" s="319">
        <v>0</v>
      </c>
      <c r="R858" s="320">
        <v>81919.059609999997</v>
      </c>
    </row>
    <row r="859" spans="1:18" s="295" customFormat="1">
      <c r="A859" s="321"/>
      <c r="B859" s="321"/>
      <c r="C859" s="321"/>
      <c r="D859" s="316" t="s">
        <v>254</v>
      </c>
      <c r="E859" s="317">
        <v>64</v>
      </c>
      <c r="F859" s="318">
        <v>1.6492100000000001</v>
      </c>
      <c r="G859" s="319">
        <v>3.0343400000000003</v>
      </c>
      <c r="H859" s="319">
        <v>4.6835500000000003</v>
      </c>
      <c r="I859" s="319">
        <v>19508.068960000001</v>
      </c>
      <c r="J859" s="319">
        <v>2313.2903700000002</v>
      </c>
      <c r="K859" s="319">
        <v>21821.359329999999</v>
      </c>
      <c r="L859" s="319">
        <v>63261.218700000005</v>
      </c>
      <c r="M859" s="319">
        <v>3417.3484100000001</v>
      </c>
      <c r="N859" s="319">
        <v>66678.567110000004</v>
      </c>
      <c r="O859" s="319">
        <v>88504.609989999997</v>
      </c>
      <c r="P859" s="319">
        <v>18646.288109999998</v>
      </c>
      <c r="Q859" s="319">
        <v>45.264660000000006</v>
      </c>
      <c r="R859" s="320">
        <v>18691.552769999998</v>
      </c>
    </row>
    <row r="860" spans="1:18" s="295" customFormat="1">
      <c r="A860" s="321"/>
      <c r="B860" s="321"/>
      <c r="C860" s="321"/>
      <c r="D860" s="316" t="s">
        <v>62</v>
      </c>
      <c r="E860" s="317">
        <v>28</v>
      </c>
      <c r="F860" s="318">
        <v>538.86395999999991</v>
      </c>
      <c r="G860" s="319">
        <v>6272.7748300000003</v>
      </c>
      <c r="H860" s="319">
        <v>6811.63879</v>
      </c>
      <c r="I860" s="319">
        <v>37150.703609999997</v>
      </c>
      <c r="J860" s="319">
        <v>4032.09148</v>
      </c>
      <c r="K860" s="319">
        <v>41182.795090000007</v>
      </c>
      <c r="L860" s="319">
        <v>134134.56381999998</v>
      </c>
      <c r="M860" s="319">
        <v>11033.376539999999</v>
      </c>
      <c r="N860" s="319">
        <v>145167.94036000001</v>
      </c>
      <c r="O860" s="319">
        <v>193162.37424</v>
      </c>
      <c r="P860" s="319">
        <v>55468.000209999998</v>
      </c>
      <c r="Q860" s="319">
        <v>354.14078999999998</v>
      </c>
      <c r="R860" s="320">
        <v>55822.141000000003</v>
      </c>
    </row>
    <row r="861" spans="1:18" s="295" customFormat="1">
      <c r="A861" s="321"/>
      <c r="B861" s="321"/>
      <c r="C861" s="321"/>
      <c r="D861" s="321"/>
      <c r="E861" s="322">
        <v>114</v>
      </c>
      <c r="F861" s="323">
        <v>1285.7069099999999</v>
      </c>
      <c r="G861" s="324">
        <v>361.92426</v>
      </c>
      <c r="H861" s="324">
        <v>1647.6311699999999</v>
      </c>
      <c r="I861" s="324">
        <v>124367.43664</v>
      </c>
      <c r="J861" s="324">
        <v>23544.074059999999</v>
      </c>
      <c r="K861" s="324">
        <v>147911.51069999998</v>
      </c>
      <c r="L861" s="324">
        <v>1178708.5577199999</v>
      </c>
      <c r="M861" s="324">
        <v>109642.49274</v>
      </c>
      <c r="N861" s="324">
        <v>1288351.0504600001</v>
      </c>
      <c r="O861" s="324">
        <v>1437910.19233</v>
      </c>
      <c r="P861" s="324">
        <v>97662.330659999992</v>
      </c>
      <c r="Q861" s="324">
        <v>0</v>
      </c>
      <c r="R861" s="325">
        <v>97662.330659999992</v>
      </c>
    </row>
    <row r="862" spans="1:18" s="295" customFormat="1">
      <c r="A862" s="321"/>
      <c r="B862" s="321"/>
      <c r="C862" s="321"/>
      <c r="D862" s="316" t="s">
        <v>84</v>
      </c>
      <c r="E862" s="317">
        <v>17</v>
      </c>
      <c r="F862" s="318">
        <v>933.80840999999998</v>
      </c>
      <c r="G862" s="319">
        <v>0.27411000000000002</v>
      </c>
      <c r="H862" s="319">
        <v>934.08252000000005</v>
      </c>
      <c r="I862" s="319">
        <v>23648.03427</v>
      </c>
      <c r="J862" s="319">
        <v>1854.3938899999998</v>
      </c>
      <c r="K862" s="319">
        <v>25502.428159999999</v>
      </c>
      <c r="L862" s="319">
        <v>49320.486689999998</v>
      </c>
      <c r="M862" s="319">
        <v>1969.88498</v>
      </c>
      <c r="N862" s="319">
        <v>51290.37167</v>
      </c>
      <c r="O862" s="319">
        <v>77726.88235</v>
      </c>
      <c r="P862" s="319">
        <v>97670.651419999995</v>
      </c>
      <c r="Q862" s="319">
        <v>0</v>
      </c>
      <c r="R862" s="320">
        <v>97670.651419999995</v>
      </c>
    </row>
    <row r="863" spans="1:18" s="295" customFormat="1">
      <c r="A863" s="321"/>
      <c r="B863" s="321"/>
      <c r="C863" s="321"/>
      <c r="D863" s="321"/>
      <c r="E863" s="322">
        <v>366</v>
      </c>
      <c r="F863" s="323">
        <v>2.0281700000000003</v>
      </c>
      <c r="G863" s="324">
        <v>0</v>
      </c>
      <c r="H863" s="324">
        <v>2.0281700000000003</v>
      </c>
      <c r="I863" s="324">
        <v>6433.4837699999998</v>
      </c>
      <c r="J863" s="324">
        <v>181.65931</v>
      </c>
      <c r="K863" s="324">
        <v>6615.1430799999998</v>
      </c>
      <c r="L863" s="324">
        <v>5751.7645700000003</v>
      </c>
      <c r="M863" s="324">
        <v>74.01588000000001</v>
      </c>
      <c r="N863" s="324">
        <v>5825.7804500000002</v>
      </c>
      <c r="O863" s="324">
        <v>12442.9517</v>
      </c>
      <c r="P863" s="324">
        <v>73983.412830000001</v>
      </c>
      <c r="Q863" s="324">
        <v>0</v>
      </c>
      <c r="R863" s="325">
        <v>73983.412830000001</v>
      </c>
    </row>
    <row r="864" spans="1:18" s="295" customFormat="1">
      <c r="A864" s="321"/>
      <c r="B864" s="321"/>
      <c r="C864" s="321"/>
      <c r="D864" s="316" t="s">
        <v>66</v>
      </c>
      <c r="E864" s="317">
        <v>12</v>
      </c>
      <c r="F864" s="318">
        <v>0</v>
      </c>
      <c r="G864" s="319">
        <v>0</v>
      </c>
      <c r="H864" s="319">
        <v>0</v>
      </c>
      <c r="I864" s="319">
        <v>13869.492050000001</v>
      </c>
      <c r="J864" s="319">
        <v>1731.60204</v>
      </c>
      <c r="K864" s="319">
        <v>15601.094090000001</v>
      </c>
      <c r="L864" s="319">
        <v>35234.550439999999</v>
      </c>
      <c r="M864" s="319">
        <v>557.97068000000002</v>
      </c>
      <c r="N864" s="319">
        <v>35792.521119999998</v>
      </c>
      <c r="O864" s="319">
        <v>51393.615210000004</v>
      </c>
      <c r="P864" s="319">
        <v>46015.566210000005</v>
      </c>
      <c r="Q864" s="319">
        <v>0</v>
      </c>
      <c r="R864" s="320">
        <v>46015.566210000005</v>
      </c>
    </row>
    <row r="865" spans="1:18" s="295" customFormat="1">
      <c r="A865" s="321"/>
      <c r="B865" s="321"/>
      <c r="C865" s="321"/>
      <c r="D865" s="321"/>
      <c r="E865" s="322">
        <v>27</v>
      </c>
      <c r="F865" s="323">
        <v>284.27244999999999</v>
      </c>
      <c r="G865" s="324">
        <v>0</v>
      </c>
      <c r="H865" s="324">
        <v>284.27244999999999</v>
      </c>
      <c r="I865" s="324">
        <v>21481.71299</v>
      </c>
      <c r="J865" s="324">
        <v>4025.4828700000003</v>
      </c>
      <c r="K865" s="324">
        <v>25507.19586</v>
      </c>
      <c r="L865" s="324">
        <v>60139.662170000003</v>
      </c>
      <c r="M865" s="324">
        <v>2708.7825400000002</v>
      </c>
      <c r="N865" s="324">
        <v>62848.444710000003</v>
      </c>
      <c r="O865" s="324">
        <v>88639.913019999993</v>
      </c>
      <c r="P865" s="324">
        <v>42697.90496</v>
      </c>
      <c r="Q865" s="324">
        <v>118.49107000000001</v>
      </c>
      <c r="R865" s="325">
        <v>42816.396030000004</v>
      </c>
    </row>
    <row r="866" spans="1:18" s="295" customFormat="1">
      <c r="A866" s="321"/>
      <c r="B866" s="321"/>
      <c r="C866" s="321"/>
      <c r="D866" s="321"/>
      <c r="E866" s="322">
        <v>72</v>
      </c>
      <c r="F866" s="323">
        <v>203.02607</v>
      </c>
      <c r="G866" s="324">
        <v>28.054369999999999</v>
      </c>
      <c r="H866" s="324">
        <v>231.08044000000001</v>
      </c>
      <c r="I866" s="324">
        <v>19784.899069999999</v>
      </c>
      <c r="J866" s="324">
        <v>1922.1638899999998</v>
      </c>
      <c r="K866" s="324">
        <v>21707.062959999999</v>
      </c>
      <c r="L866" s="324">
        <v>42984.653030000001</v>
      </c>
      <c r="M866" s="324">
        <v>1309.14645</v>
      </c>
      <c r="N866" s="324">
        <v>44293.799479999994</v>
      </c>
      <c r="O866" s="324">
        <v>66231.942880000002</v>
      </c>
      <c r="P866" s="324">
        <v>78249.214030000003</v>
      </c>
      <c r="Q866" s="324">
        <v>0</v>
      </c>
      <c r="R866" s="325">
        <v>78249.214030000003</v>
      </c>
    </row>
    <row r="867" spans="1:18" s="295" customFormat="1">
      <c r="A867" s="321"/>
      <c r="B867" s="321"/>
      <c r="C867" s="321"/>
      <c r="D867" s="321"/>
      <c r="E867" s="322">
        <v>134</v>
      </c>
      <c r="F867" s="323">
        <v>400.77292</v>
      </c>
      <c r="G867" s="324">
        <v>97.685330000000008</v>
      </c>
      <c r="H867" s="324">
        <v>498.45825000000002</v>
      </c>
      <c r="I867" s="324">
        <v>19619.655649999997</v>
      </c>
      <c r="J867" s="324">
        <v>974.18309999999997</v>
      </c>
      <c r="K867" s="324">
        <v>20593.838749999999</v>
      </c>
      <c r="L867" s="324">
        <v>10547.75265</v>
      </c>
      <c r="M867" s="324">
        <v>500.85084000000001</v>
      </c>
      <c r="N867" s="324">
        <v>11048.60349</v>
      </c>
      <c r="O867" s="324">
        <v>32140.90049</v>
      </c>
      <c r="P867" s="324">
        <v>68602.726519999997</v>
      </c>
      <c r="Q867" s="324">
        <v>0</v>
      </c>
      <c r="R867" s="325">
        <v>68602.726519999997</v>
      </c>
    </row>
    <row r="868" spans="1:18" s="295" customFormat="1">
      <c r="A868" s="321"/>
      <c r="B868" s="321"/>
      <c r="C868" s="321"/>
      <c r="D868" s="321"/>
      <c r="E868" s="322">
        <v>210</v>
      </c>
      <c r="F868" s="323">
        <v>0</v>
      </c>
      <c r="G868" s="324">
        <v>0</v>
      </c>
      <c r="H868" s="324">
        <v>0</v>
      </c>
      <c r="I868" s="324">
        <v>5444.3389900000002</v>
      </c>
      <c r="J868" s="324">
        <v>176.06232999999997</v>
      </c>
      <c r="K868" s="324">
        <v>5620.4013199999999</v>
      </c>
      <c r="L868" s="324">
        <v>5348.3334800000002</v>
      </c>
      <c r="M868" s="324">
        <v>102.69983999999999</v>
      </c>
      <c r="N868" s="324">
        <v>5451.0333200000005</v>
      </c>
      <c r="O868" s="324">
        <v>11071.434640000001</v>
      </c>
      <c r="P868" s="324">
        <v>39701.27708</v>
      </c>
      <c r="Q868" s="324">
        <v>0</v>
      </c>
      <c r="R868" s="325">
        <v>39701.27708</v>
      </c>
    </row>
    <row r="869" spans="1:18" s="295" customFormat="1">
      <c r="A869" s="321"/>
      <c r="B869" s="321"/>
      <c r="C869" s="321"/>
      <c r="D869" s="321"/>
      <c r="E869" s="322">
        <v>367</v>
      </c>
      <c r="F869" s="323">
        <v>34.845469999999999</v>
      </c>
      <c r="G869" s="324">
        <v>0</v>
      </c>
      <c r="H869" s="324">
        <v>34.845469999999999</v>
      </c>
      <c r="I869" s="324">
        <v>17910.89241</v>
      </c>
      <c r="J869" s="324">
        <v>770.30438000000004</v>
      </c>
      <c r="K869" s="324">
        <v>18681.196789999998</v>
      </c>
      <c r="L869" s="324">
        <v>28455.405200000001</v>
      </c>
      <c r="M869" s="324">
        <v>2686.8899100000003</v>
      </c>
      <c r="N869" s="324">
        <v>31142.295109999999</v>
      </c>
      <c r="O869" s="324">
        <v>49858.337369999994</v>
      </c>
      <c r="P869" s="324">
        <v>39314.762310000006</v>
      </c>
      <c r="Q869" s="324">
        <v>0</v>
      </c>
      <c r="R869" s="325">
        <v>39314.762310000006</v>
      </c>
    </row>
    <row r="870" spans="1:18" s="295" customFormat="1">
      <c r="A870" s="321"/>
      <c r="B870" s="321"/>
      <c r="C870" s="321"/>
      <c r="D870" s="321"/>
      <c r="E870" s="322">
        <v>283</v>
      </c>
      <c r="F870" s="323">
        <v>9.6433700000000009</v>
      </c>
      <c r="G870" s="324">
        <v>5.6851899999999995</v>
      </c>
      <c r="H870" s="324">
        <v>15.32856</v>
      </c>
      <c r="I870" s="324">
        <v>25890.6505</v>
      </c>
      <c r="J870" s="324">
        <v>2782.2154700000001</v>
      </c>
      <c r="K870" s="324">
        <v>28672.865969999999</v>
      </c>
      <c r="L870" s="324">
        <v>60476.828259999995</v>
      </c>
      <c r="M870" s="324">
        <v>2315.9930899999999</v>
      </c>
      <c r="N870" s="324">
        <v>62792.821349999998</v>
      </c>
      <c r="O870" s="324">
        <v>91481.015879999992</v>
      </c>
      <c r="P870" s="324">
        <v>66537.377070000002</v>
      </c>
      <c r="Q870" s="324">
        <v>92.948329999999999</v>
      </c>
      <c r="R870" s="325">
        <v>66630.325400000002</v>
      </c>
    </row>
    <row r="871" spans="1:18" s="295" customFormat="1">
      <c r="A871" s="321"/>
      <c r="B871" s="321"/>
      <c r="C871" s="321"/>
      <c r="D871" s="316" t="s">
        <v>86</v>
      </c>
      <c r="E871" s="317">
        <v>2</v>
      </c>
      <c r="F871" s="318">
        <v>0.34775</v>
      </c>
      <c r="G871" s="319">
        <v>0</v>
      </c>
      <c r="H871" s="319">
        <v>0.34775</v>
      </c>
      <c r="I871" s="319">
        <v>23414.09546</v>
      </c>
      <c r="J871" s="319">
        <v>5095.4413700000005</v>
      </c>
      <c r="K871" s="319">
        <v>28509.536829999997</v>
      </c>
      <c r="L871" s="319">
        <v>57123.398639999999</v>
      </c>
      <c r="M871" s="319">
        <v>3240.5639200000001</v>
      </c>
      <c r="N871" s="319">
        <v>60363.96256</v>
      </c>
      <c r="O871" s="319">
        <v>88873.847139999998</v>
      </c>
      <c r="P871" s="319">
        <v>92323.93312999999</v>
      </c>
      <c r="Q871" s="319">
        <v>181.17291</v>
      </c>
      <c r="R871" s="320">
        <v>92505.106040000013</v>
      </c>
    </row>
    <row r="872" spans="1:18" s="295" customFormat="1">
      <c r="A872" s="321"/>
      <c r="B872" s="321"/>
      <c r="C872" s="321"/>
      <c r="D872" s="321"/>
      <c r="E872" s="322">
        <v>46</v>
      </c>
      <c r="F872" s="323">
        <v>35.450470000000003</v>
      </c>
      <c r="G872" s="324">
        <v>27.69679</v>
      </c>
      <c r="H872" s="324">
        <v>63.147260000000003</v>
      </c>
      <c r="I872" s="324">
        <v>16166.575369999999</v>
      </c>
      <c r="J872" s="324">
        <v>2919.1805899999999</v>
      </c>
      <c r="K872" s="324">
        <v>19085.755960000002</v>
      </c>
      <c r="L872" s="324">
        <v>42431.05745</v>
      </c>
      <c r="M872" s="324">
        <v>2022.4021599999999</v>
      </c>
      <c r="N872" s="324">
        <v>44453.459609999998</v>
      </c>
      <c r="O872" s="324">
        <v>63602.362829999998</v>
      </c>
      <c r="P872" s="324">
        <v>60873.977469999998</v>
      </c>
      <c r="Q872" s="324">
        <v>72.676479999999998</v>
      </c>
      <c r="R872" s="325">
        <v>60946.65395</v>
      </c>
    </row>
    <row r="873" spans="1:18" s="295" customFormat="1">
      <c r="A873" s="321"/>
      <c r="B873" s="321"/>
      <c r="C873" s="321"/>
      <c r="D873" s="321"/>
      <c r="E873" s="322">
        <v>322</v>
      </c>
      <c r="F873" s="323">
        <v>0</v>
      </c>
      <c r="G873" s="324">
        <v>0</v>
      </c>
      <c r="H873" s="324">
        <v>0</v>
      </c>
      <c r="I873" s="324">
        <v>5040.9858400000003</v>
      </c>
      <c r="J873" s="324">
        <v>273.64363000000003</v>
      </c>
      <c r="K873" s="324">
        <v>5314.6294699999999</v>
      </c>
      <c r="L873" s="324">
        <v>11031.33916</v>
      </c>
      <c r="M873" s="324">
        <v>86.401899999999998</v>
      </c>
      <c r="N873" s="324">
        <v>11117.74106</v>
      </c>
      <c r="O873" s="324">
        <v>16432.37053</v>
      </c>
      <c r="P873" s="324">
        <v>23161.218629999999</v>
      </c>
      <c r="Q873" s="324">
        <v>0</v>
      </c>
      <c r="R873" s="325">
        <v>23161.218629999999</v>
      </c>
    </row>
    <row r="874" spans="1:18" s="295" customFormat="1">
      <c r="A874" s="321"/>
      <c r="B874" s="321"/>
      <c r="C874" s="321"/>
      <c r="D874" s="316" t="s">
        <v>255</v>
      </c>
      <c r="E874" s="317">
        <v>18</v>
      </c>
      <c r="F874" s="318">
        <v>3.7903000000000002</v>
      </c>
      <c r="G874" s="319">
        <v>0</v>
      </c>
      <c r="H874" s="319">
        <v>3.7903000000000002</v>
      </c>
      <c r="I874" s="319">
        <v>19710.580420000002</v>
      </c>
      <c r="J874" s="319">
        <v>2629.48414</v>
      </c>
      <c r="K874" s="319">
        <v>22340.064559999999</v>
      </c>
      <c r="L874" s="319">
        <v>38682.96832</v>
      </c>
      <c r="M874" s="319">
        <v>2326.1701499999999</v>
      </c>
      <c r="N874" s="319">
        <v>41009.138469999998</v>
      </c>
      <c r="O874" s="319">
        <v>63352.993329999998</v>
      </c>
      <c r="P874" s="319">
        <v>89441.634120000002</v>
      </c>
      <c r="Q874" s="319">
        <v>25.41469</v>
      </c>
      <c r="R874" s="320">
        <v>89467.048810000008</v>
      </c>
    </row>
    <row r="875" spans="1:18" s="295" customFormat="1">
      <c r="A875" s="321"/>
      <c r="B875" s="321"/>
      <c r="C875" s="321"/>
      <c r="D875" s="321"/>
      <c r="E875" s="322">
        <v>373</v>
      </c>
      <c r="F875" s="323">
        <v>0.65922999999999998</v>
      </c>
      <c r="G875" s="324">
        <v>1.0623099999999999</v>
      </c>
      <c r="H875" s="324">
        <v>1.7215400000000001</v>
      </c>
      <c r="I875" s="324">
        <v>4067.4713299999999</v>
      </c>
      <c r="J875" s="324">
        <v>302.63729000000001</v>
      </c>
      <c r="K875" s="324">
        <v>4370.10862</v>
      </c>
      <c r="L875" s="324">
        <v>7512.8998899999997</v>
      </c>
      <c r="M875" s="324">
        <v>121.82875</v>
      </c>
      <c r="N875" s="324">
        <v>7634.7286399999994</v>
      </c>
      <c r="O875" s="324">
        <v>12006.558800000001</v>
      </c>
      <c r="P875" s="324">
        <v>30545.026760000001</v>
      </c>
      <c r="Q875" s="324">
        <v>0</v>
      </c>
      <c r="R875" s="325">
        <v>30545.026760000001</v>
      </c>
    </row>
    <row r="876" spans="1:18" s="295" customFormat="1">
      <c r="A876" s="321"/>
      <c r="B876" s="321"/>
      <c r="C876" s="321"/>
      <c r="D876" s="316" t="s">
        <v>71</v>
      </c>
      <c r="E876" s="317">
        <v>105</v>
      </c>
      <c r="F876" s="318">
        <v>566.57507999999996</v>
      </c>
      <c r="G876" s="319">
        <v>143.93501999999998</v>
      </c>
      <c r="H876" s="319">
        <v>710.51009999999997</v>
      </c>
      <c r="I876" s="319">
        <v>31451.328809999999</v>
      </c>
      <c r="J876" s="319">
        <v>2265.8727200000003</v>
      </c>
      <c r="K876" s="319">
        <v>33717.201529999998</v>
      </c>
      <c r="L876" s="319">
        <v>97385.820800000001</v>
      </c>
      <c r="M876" s="319">
        <v>11236.70205</v>
      </c>
      <c r="N876" s="319">
        <v>108622.52284999999</v>
      </c>
      <c r="O876" s="319">
        <v>143050.23447999998</v>
      </c>
      <c r="P876" s="319">
        <v>76098.367099999989</v>
      </c>
      <c r="Q876" s="319">
        <v>354.64904999999999</v>
      </c>
      <c r="R876" s="320">
        <v>76453.01615000001</v>
      </c>
    </row>
    <row r="877" spans="1:18" s="295" customFormat="1">
      <c r="A877" s="321"/>
      <c r="B877" s="321"/>
      <c r="C877" s="321"/>
      <c r="D877" s="321"/>
      <c r="E877" s="322">
        <v>372</v>
      </c>
      <c r="F877" s="323">
        <v>203.24948000000001</v>
      </c>
      <c r="G877" s="324">
        <v>32.555979999999998</v>
      </c>
      <c r="H877" s="324">
        <v>235.80545999999998</v>
      </c>
      <c r="I877" s="324">
        <v>11620.68331</v>
      </c>
      <c r="J877" s="324">
        <v>736.88018</v>
      </c>
      <c r="K877" s="324">
        <v>12357.56349</v>
      </c>
      <c r="L877" s="324">
        <v>27676.238819999999</v>
      </c>
      <c r="M877" s="324">
        <v>1843.70496</v>
      </c>
      <c r="N877" s="324">
        <v>29519.943780000001</v>
      </c>
      <c r="O877" s="324">
        <v>42113.312729999998</v>
      </c>
      <c r="P877" s="324">
        <v>29594.46127</v>
      </c>
      <c r="Q877" s="324">
        <v>0</v>
      </c>
      <c r="R877" s="325">
        <v>29594.46127</v>
      </c>
    </row>
    <row r="878" spans="1:18" s="295" customFormat="1">
      <c r="A878" s="321"/>
      <c r="B878" s="321"/>
      <c r="C878" s="321"/>
      <c r="D878" s="316" t="s">
        <v>88</v>
      </c>
      <c r="E878" s="317">
        <v>5</v>
      </c>
      <c r="F878" s="318">
        <v>0.78976999999999997</v>
      </c>
      <c r="G878" s="319">
        <v>0</v>
      </c>
      <c r="H878" s="319">
        <v>0.78976999999999997</v>
      </c>
      <c r="I878" s="319">
        <v>25859.6332</v>
      </c>
      <c r="J878" s="319">
        <v>1738.77063</v>
      </c>
      <c r="K878" s="319">
        <v>27598.403829999999</v>
      </c>
      <c r="L878" s="319">
        <v>58123.913820000002</v>
      </c>
      <c r="M878" s="319">
        <v>1917.67154</v>
      </c>
      <c r="N878" s="319">
        <v>60041.585359999997</v>
      </c>
      <c r="O878" s="319">
        <v>87640.778959999996</v>
      </c>
      <c r="P878" s="319">
        <v>102189.24059999999</v>
      </c>
      <c r="Q878" s="319">
        <v>0</v>
      </c>
      <c r="R878" s="320">
        <v>102189.24059999999</v>
      </c>
    </row>
    <row r="879" spans="1:18" s="295" customFormat="1">
      <c r="A879" s="321"/>
      <c r="B879" s="321"/>
      <c r="C879" s="321"/>
      <c r="D879" s="321"/>
      <c r="E879" s="322">
        <v>228</v>
      </c>
      <c r="F879" s="323">
        <v>0</v>
      </c>
      <c r="G879" s="324">
        <v>0</v>
      </c>
      <c r="H879" s="324">
        <v>0</v>
      </c>
      <c r="I879" s="324">
        <v>7307.1858000000002</v>
      </c>
      <c r="J879" s="324">
        <v>271.4119</v>
      </c>
      <c r="K879" s="324">
        <v>7578.5977000000003</v>
      </c>
      <c r="L879" s="324">
        <v>12438.473410000001</v>
      </c>
      <c r="M879" s="324">
        <v>513.58854999999994</v>
      </c>
      <c r="N879" s="324">
        <v>12952.061960000001</v>
      </c>
      <c r="O879" s="324">
        <v>20530.659660000001</v>
      </c>
      <c r="P879" s="324">
        <v>41813.794329999997</v>
      </c>
      <c r="Q879" s="324">
        <v>0</v>
      </c>
      <c r="R879" s="325">
        <v>41813.794329999997</v>
      </c>
    </row>
    <row r="880" spans="1:18" s="295" customFormat="1">
      <c r="A880" s="321"/>
      <c r="B880" s="321"/>
      <c r="C880" s="321"/>
      <c r="D880" s="321"/>
      <c r="E880" s="322">
        <v>303</v>
      </c>
      <c r="F880" s="323">
        <v>6.9653700000000001</v>
      </c>
      <c r="G880" s="324">
        <v>0</v>
      </c>
      <c r="H880" s="324">
        <v>6.9653700000000001</v>
      </c>
      <c r="I880" s="324">
        <v>11796.303539999999</v>
      </c>
      <c r="J880" s="324">
        <v>732.19613000000004</v>
      </c>
      <c r="K880" s="324">
        <v>12528.499669999999</v>
      </c>
      <c r="L880" s="324">
        <v>17807.616429999998</v>
      </c>
      <c r="M880" s="324">
        <v>179.66264000000001</v>
      </c>
      <c r="N880" s="324">
        <v>17987.279070000001</v>
      </c>
      <c r="O880" s="324">
        <v>30522.74411</v>
      </c>
      <c r="P880" s="324">
        <v>49644.70033</v>
      </c>
      <c r="Q880" s="324">
        <v>0</v>
      </c>
      <c r="R880" s="325">
        <v>49644.70033</v>
      </c>
    </row>
    <row r="881" spans="1:18" s="295" customFormat="1">
      <c r="A881" s="321"/>
      <c r="B881" s="321"/>
      <c r="C881" s="321"/>
      <c r="D881" s="321"/>
      <c r="E881" s="322">
        <v>345</v>
      </c>
      <c r="F881" s="323">
        <v>0.65971999999999997</v>
      </c>
      <c r="G881" s="324">
        <v>0</v>
      </c>
      <c r="H881" s="324">
        <v>0.65971999999999997</v>
      </c>
      <c r="I881" s="324">
        <v>8204.5017100000005</v>
      </c>
      <c r="J881" s="324">
        <v>636.68796999999995</v>
      </c>
      <c r="K881" s="324">
        <v>8841.1896799999995</v>
      </c>
      <c r="L881" s="324">
        <v>15724.70595</v>
      </c>
      <c r="M881" s="324">
        <v>1025.7907</v>
      </c>
      <c r="N881" s="324">
        <v>16750.496650000001</v>
      </c>
      <c r="O881" s="324">
        <v>25592.34605</v>
      </c>
      <c r="P881" s="324">
        <v>55297.008179999997</v>
      </c>
      <c r="Q881" s="324">
        <v>0</v>
      </c>
      <c r="R881" s="325">
        <v>55297.008179999997</v>
      </c>
    </row>
    <row r="882" spans="1:18" s="295" customFormat="1">
      <c r="A882" s="321"/>
      <c r="B882" s="321"/>
      <c r="C882" s="321"/>
      <c r="D882" s="316" t="s">
        <v>256</v>
      </c>
      <c r="E882" s="317">
        <v>10</v>
      </c>
      <c r="F882" s="318">
        <v>0</v>
      </c>
      <c r="G882" s="319">
        <v>0</v>
      </c>
      <c r="H882" s="319">
        <v>0</v>
      </c>
      <c r="I882" s="319">
        <v>38296.62975</v>
      </c>
      <c r="J882" s="319">
        <v>3421.5881800000002</v>
      </c>
      <c r="K882" s="319">
        <v>41718.217929999999</v>
      </c>
      <c r="L882" s="319">
        <v>92450.229439999996</v>
      </c>
      <c r="M882" s="319">
        <v>3660.30618</v>
      </c>
      <c r="N882" s="319">
        <v>96110.53562000001</v>
      </c>
      <c r="O882" s="319">
        <v>137828.75355000002</v>
      </c>
      <c r="P882" s="319">
        <v>118698.69679</v>
      </c>
      <c r="Q882" s="319">
        <v>0</v>
      </c>
      <c r="R882" s="320">
        <v>118698.69679</v>
      </c>
    </row>
    <row r="883" spans="1:18" s="295" customFormat="1">
      <c r="A883" s="321"/>
      <c r="B883" s="321"/>
      <c r="C883" s="321"/>
      <c r="D883" s="321"/>
      <c r="E883" s="322">
        <v>47</v>
      </c>
      <c r="F883" s="323">
        <v>0</v>
      </c>
      <c r="G883" s="324">
        <v>0</v>
      </c>
      <c r="H883" s="324">
        <v>0</v>
      </c>
      <c r="I883" s="324">
        <v>11947.846869999999</v>
      </c>
      <c r="J883" s="324">
        <v>1648.5866799999999</v>
      </c>
      <c r="K883" s="324">
        <v>13596.433550000002</v>
      </c>
      <c r="L883" s="324">
        <v>21998.2523</v>
      </c>
      <c r="M883" s="324">
        <v>652.35563999999999</v>
      </c>
      <c r="N883" s="324">
        <v>22650.607940000002</v>
      </c>
      <c r="O883" s="324">
        <v>36247.041490000003</v>
      </c>
      <c r="P883" s="324">
        <v>50808.455000000002</v>
      </c>
      <c r="Q883" s="324">
        <v>0</v>
      </c>
      <c r="R883" s="325">
        <v>50808.455000000002</v>
      </c>
    </row>
    <row r="884" spans="1:18" s="295" customFormat="1">
      <c r="A884" s="321"/>
      <c r="B884" s="321"/>
      <c r="C884" s="321"/>
      <c r="D884" s="321"/>
      <c r="E884" s="322">
        <v>349</v>
      </c>
      <c r="F884" s="323">
        <v>5.3569199999999997</v>
      </c>
      <c r="G884" s="324">
        <v>0</v>
      </c>
      <c r="H884" s="324">
        <v>5.3569199999999997</v>
      </c>
      <c r="I884" s="324">
        <v>7090.1249500000004</v>
      </c>
      <c r="J884" s="324">
        <v>222.73651999999998</v>
      </c>
      <c r="K884" s="324">
        <v>7312.8614699999998</v>
      </c>
      <c r="L884" s="324">
        <v>10128.936220000001</v>
      </c>
      <c r="M884" s="324">
        <v>254.41660000000002</v>
      </c>
      <c r="N884" s="324">
        <v>10383.35282</v>
      </c>
      <c r="O884" s="324">
        <v>17701.571210000002</v>
      </c>
      <c r="P884" s="324">
        <v>43440.46153</v>
      </c>
      <c r="Q884" s="324">
        <v>0</v>
      </c>
      <c r="R884" s="325">
        <v>43440.46153</v>
      </c>
    </row>
    <row r="885" spans="1:18" s="295" customFormat="1">
      <c r="A885" s="321"/>
      <c r="B885" s="321"/>
      <c r="C885" s="321"/>
      <c r="D885" s="321"/>
      <c r="E885" s="322">
        <v>276</v>
      </c>
      <c r="F885" s="323">
        <v>136.90236999999999</v>
      </c>
      <c r="G885" s="324">
        <v>0</v>
      </c>
      <c r="H885" s="324">
        <v>136.90236999999999</v>
      </c>
      <c r="I885" s="324">
        <v>6511.39894</v>
      </c>
      <c r="J885" s="324">
        <v>206.55933999999999</v>
      </c>
      <c r="K885" s="324">
        <v>6717.9582799999998</v>
      </c>
      <c r="L885" s="324">
        <v>11976.74865</v>
      </c>
      <c r="M885" s="324">
        <v>92.931080000000009</v>
      </c>
      <c r="N885" s="324">
        <v>12069.67973</v>
      </c>
      <c r="O885" s="324">
        <v>18924.540379999999</v>
      </c>
      <c r="P885" s="324">
        <v>31111.292160000001</v>
      </c>
      <c r="Q885" s="324">
        <v>0</v>
      </c>
      <c r="R885" s="325">
        <v>31111.292160000001</v>
      </c>
    </row>
    <row r="886" spans="1:18" s="295" customFormat="1">
      <c r="A886" s="321"/>
      <c r="B886" s="321"/>
      <c r="C886" s="321"/>
      <c r="D886" s="316" t="s">
        <v>79</v>
      </c>
      <c r="E886" s="317">
        <v>21</v>
      </c>
      <c r="F886" s="318">
        <v>0</v>
      </c>
      <c r="G886" s="319">
        <v>0</v>
      </c>
      <c r="H886" s="319">
        <v>0</v>
      </c>
      <c r="I886" s="319">
        <v>17343.34231</v>
      </c>
      <c r="J886" s="319">
        <v>1980.4324099999999</v>
      </c>
      <c r="K886" s="319">
        <v>19323.774719999998</v>
      </c>
      <c r="L886" s="319">
        <v>35032.174119999996</v>
      </c>
      <c r="M886" s="319">
        <v>1220.63888</v>
      </c>
      <c r="N886" s="319">
        <v>36252.813000000002</v>
      </c>
      <c r="O886" s="319">
        <v>55576.587719999996</v>
      </c>
      <c r="P886" s="319">
        <v>80111.029180000012</v>
      </c>
      <c r="Q886" s="319">
        <v>1084.01701</v>
      </c>
      <c r="R886" s="320">
        <v>81195.046189999994</v>
      </c>
    </row>
    <row r="887" spans="1:18" s="295" customFormat="1">
      <c r="A887" s="321"/>
      <c r="B887" s="321"/>
      <c r="C887" s="321"/>
      <c r="D887" s="316" t="s">
        <v>83</v>
      </c>
      <c r="E887" s="317">
        <v>98</v>
      </c>
      <c r="F887" s="318">
        <v>8.7776800000000001</v>
      </c>
      <c r="G887" s="319">
        <v>0.11367000000000001</v>
      </c>
      <c r="H887" s="319">
        <v>8.891350000000001</v>
      </c>
      <c r="I887" s="319">
        <v>7471.3864000000003</v>
      </c>
      <c r="J887" s="319">
        <v>641.79302000000007</v>
      </c>
      <c r="K887" s="319">
        <v>8113.1794199999995</v>
      </c>
      <c r="L887" s="319">
        <v>10771.581269999999</v>
      </c>
      <c r="M887" s="319">
        <v>139.80092999999999</v>
      </c>
      <c r="N887" s="319">
        <v>10911.3822</v>
      </c>
      <c r="O887" s="319">
        <v>19033.452969999998</v>
      </c>
      <c r="P887" s="319">
        <v>94320.571219999998</v>
      </c>
      <c r="Q887" s="319">
        <v>0</v>
      </c>
      <c r="R887" s="320">
        <v>94320.571219999998</v>
      </c>
    </row>
    <row r="888" spans="1:18" s="295" customFormat="1">
      <c r="A888" s="321"/>
      <c r="B888" s="321"/>
      <c r="C888" s="321"/>
      <c r="D888" s="321"/>
      <c r="E888" s="322">
        <v>350</v>
      </c>
      <c r="F888" s="323">
        <v>0</v>
      </c>
      <c r="G888" s="324">
        <v>0</v>
      </c>
      <c r="H888" s="324">
        <v>0</v>
      </c>
      <c r="I888" s="324">
        <v>6018.1542800000007</v>
      </c>
      <c r="J888" s="324">
        <v>100.90049999999999</v>
      </c>
      <c r="K888" s="324">
        <v>6119.0547800000004</v>
      </c>
      <c r="L888" s="324">
        <v>5887.3291100000006</v>
      </c>
      <c r="M888" s="324">
        <v>0</v>
      </c>
      <c r="N888" s="324">
        <v>5887.3291100000006</v>
      </c>
      <c r="O888" s="324">
        <v>12006.383890000001</v>
      </c>
      <c r="P888" s="324">
        <v>34750.94814</v>
      </c>
      <c r="Q888" s="324">
        <v>0</v>
      </c>
      <c r="R888" s="325">
        <v>34750.94814</v>
      </c>
    </row>
    <row r="889" spans="1:18" s="295" customFormat="1">
      <c r="A889" s="321"/>
      <c r="B889" s="321"/>
      <c r="C889" s="321"/>
      <c r="D889" s="321"/>
      <c r="E889" s="322">
        <v>363</v>
      </c>
      <c r="F889" s="323">
        <v>0.42785000000000001</v>
      </c>
      <c r="G889" s="324">
        <v>0</v>
      </c>
      <c r="H889" s="324">
        <v>0.42785000000000001</v>
      </c>
      <c r="I889" s="324">
        <v>3353.2233999999999</v>
      </c>
      <c r="J889" s="324">
        <v>570.27339000000006</v>
      </c>
      <c r="K889" s="324">
        <v>3923.4967900000001</v>
      </c>
      <c r="L889" s="324">
        <v>3746.0025499999997</v>
      </c>
      <c r="M889" s="324">
        <v>52.762349999999998</v>
      </c>
      <c r="N889" s="324">
        <v>3798.7649000000001</v>
      </c>
      <c r="O889" s="324">
        <v>7722.6895400000003</v>
      </c>
      <c r="P889" s="324">
        <v>22999.454089999999</v>
      </c>
      <c r="Q889" s="324">
        <v>0</v>
      </c>
      <c r="R889" s="325">
        <v>22999.454089999999</v>
      </c>
    </row>
    <row r="890" spans="1:18" s="295" customFormat="1">
      <c r="A890" s="321"/>
      <c r="B890" s="321"/>
      <c r="C890" s="321"/>
      <c r="D890" s="316" t="s">
        <v>56</v>
      </c>
      <c r="E890" s="317">
        <v>8</v>
      </c>
      <c r="F890" s="318">
        <v>1543.1483799999999</v>
      </c>
      <c r="G890" s="319">
        <v>23.013860000000001</v>
      </c>
      <c r="H890" s="319">
        <v>1566.1622399999999</v>
      </c>
      <c r="I890" s="319">
        <v>23540.722180000001</v>
      </c>
      <c r="J890" s="319">
        <v>1909.9583799999998</v>
      </c>
      <c r="K890" s="319">
        <v>25450.680559999997</v>
      </c>
      <c r="L890" s="319">
        <v>62697.694240000004</v>
      </c>
      <c r="M890" s="319">
        <v>2950.59211</v>
      </c>
      <c r="N890" s="319">
        <v>65648.286349999995</v>
      </c>
      <c r="O890" s="319">
        <v>92665.129150000008</v>
      </c>
      <c r="P890" s="319">
        <v>98905.798790000001</v>
      </c>
      <c r="Q890" s="319">
        <v>0</v>
      </c>
      <c r="R890" s="320">
        <v>98905.798790000001</v>
      </c>
    </row>
    <row r="891" spans="1:18" s="295" customFormat="1">
      <c r="A891" s="321"/>
      <c r="B891" s="321"/>
      <c r="C891" s="321"/>
      <c r="D891" s="321"/>
      <c r="E891" s="322">
        <v>219</v>
      </c>
      <c r="F891" s="323">
        <v>26.325410000000002</v>
      </c>
      <c r="G891" s="324">
        <v>0.44401999999999997</v>
      </c>
      <c r="H891" s="324">
        <v>26.76943</v>
      </c>
      <c r="I891" s="324">
        <v>14611.21305</v>
      </c>
      <c r="J891" s="324">
        <v>1109.21876</v>
      </c>
      <c r="K891" s="324">
        <v>15720.43181</v>
      </c>
      <c r="L891" s="324">
        <v>24288.795429999998</v>
      </c>
      <c r="M891" s="324">
        <v>1300.4410700000001</v>
      </c>
      <c r="N891" s="324">
        <v>25589.236499999999</v>
      </c>
      <c r="O891" s="324">
        <v>41336.437740000001</v>
      </c>
      <c r="P891" s="324">
        <v>70516.436690000002</v>
      </c>
      <c r="Q891" s="324">
        <v>0</v>
      </c>
      <c r="R891" s="325">
        <v>70516.436690000002</v>
      </c>
    </row>
    <row r="892" spans="1:18" s="295" customFormat="1">
      <c r="A892" s="321"/>
      <c r="B892" s="321"/>
      <c r="C892" s="321"/>
      <c r="D892" s="316" t="s">
        <v>258</v>
      </c>
      <c r="E892" s="317">
        <v>3</v>
      </c>
      <c r="F892" s="318">
        <v>5.9090000000000004E-2</v>
      </c>
      <c r="G892" s="319">
        <v>0</v>
      </c>
      <c r="H892" s="319">
        <v>5.9090000000000004E-2</v>
      </c>
      <c r="I892" s="319">
        <v>11411.36342</v>
      </c>
      <c r="J892" s="319">
        <v>1232.0656299999998</v>
      </c>
      <c r="K892" s="319">
        <v>12643.429050000001</v>
      </c>
      <c r="L892" s="319">
        <v>18484.18996</v>
      </c>
      <c r="M892" s="319">
        <v>688.03006999999991</v>
      </c>
      <c r="N892" s="319">
        <v>19172.22003</v>
      </c>
      <c r="O892" s="319">
        <v>31815.708170000002</v>
      </c>
      <c r="P892" s="319">
        <v>64409.700140000001</v>
      </c>
      <c r="Q892" s="319">
        <v>186.96057999999999</v>
      </c>
      <c r="R892" s="320">
        <v>64596.66072</v>
      </c>
    </row>
    <row r="893" spans="1:18" s="295" customFormat="1">
      <c r="A893" s="321"/>
      <c r="B893" s="321"/>
      <c r="C893" s="321"/>
      <c r="D893" s="321"/>
      <c r="E893" s="322">
        <v>247</v>
      </c>
      <c r="F893" s="323">
        <v>0.65095999999999998</v>
      </c>
      <c r="G893" s="324">
        <v>0</v>
      </c>
      <c r="H893" s="324">
        <v>0.65095999999999998</v>
      </c>
      <c r="I893" s="324">
        <v>6905.5929900000001</v>
      </c>
      <c r="J893" s="324">
        <v>617.28873999999996</v>
      </c>
      <c r="K893" s="324">
        <v>7522.8817300000001</v>
      </c>
      <c r="L893" s="324">
        <v>9068.0147500000003</v>
      </c>
      <c r="M893" s="324">
        <v>269.16088000000002</v>
      </c>
      <c r="N893" s="324">
        <v>9337.1756300000015</v>
      </c>
      <c r="O893" s="324">
        <v>16860.708320000002</v>
      </c>
      <c r="P893" s="324">
        <v>30436.129639999999</v>
      </c>
      <c r="Q893" s="324">
        <v>0</v>
      </c>
      <c r="R893" s="325">
        <v>30436.129639999999</v>
      </c>
    </row>
    <row r="894" spans="1:18" s="295" customFormat="1">
      <c r="A894" s="321"/>
      <c r="B894" s="321"/>
      <c r="C894" s="321"/>
      <c r="D894" s="316" t="s">
        <v>78</v>
      </c>
      <c r="E894" s="317">
        <v>87</v>
      </c>
      <c r="F894" s="318">
        <v>6.087E-2</v>
      </c>
      <c r="G894" s="319">
        <v>0</v>
      </c>
      <c r="H894" s="319">
        <v>6.087E-2</v>
      </c>
      <c r="I894" s="319">
        <v>23930.670670000003</v>
      </c>
      <c r="J894" s="319">
        <v>2137.9991600000003</v>
      </c>
      <c r="K894" s="319">
        <v>26068.669829999999</v>
      </c>
      <c r="L894" s="319">
        <v>48993.077239999999</v>
      </c>
      <c r="M894" s="319">
        <v>2878.49766</v>
      </c>
      <c r="N894" s="319">
        <v>51871.5749</v>
      </c>
      <c r="O894" s="319">
        <v>77940.305599999992</v>
      </c>
      <c r="P894" s="319">
        <v>73341.263619999998</v>
      </c>
      <c r="Q894" s="319">
        <v>0</v>
      </c>
      <c r="R894" s="320">
        <v>73341.263619999998</v>
      </c>
    </row>
    <row r="895" spans="1:18" s="295" customFormat="1">
      <c r="A895" s="321"/>
      <c r="B895" s="321"/>
      <c r="C895" s="321"/>
      <c r="D895" s="316" t="s">
        <v>259</v>
      </c>
      <c r="E895" s="317">
        <v>100</v>
      </c>
      <c r="F895" s="318">
        <v>6.1417799999999998</v>
      </c>
      <c r="G895" s="319">
        <v>4.7147700000000006</v>
      </c>
      <c r="H895" s="319">
        <v>10.856549999999999</v>
      </c>
      <c r="I895" s="319">
        <v>17819.207910000001</v>
      </c>
      <c r="J895" s="319">
        <v>2574.6247200000003</v>
      </c>
      <c r="K895" s="319">
        <v>20393.832629999997</v>
      </c>
      <c r="L895" s="319">
        <v>40210.25503</v>
      </c>
      <c r="M895" s="319">
        <v>3699.5662699999998</v>
      </c>
      <c r="N895" s="319">
        <v>43909.821299999996</v>
      </c>
      <c r="O895" s="319">
        <v>64314.510479999997</v>
      </c>
      <c r="P895" s="319">
        <v>83408.463180000006</v>
      </c>
      <c r="Q895" s="319">
        <v>51.973239999999997</v>
      </c>
      <c r="R895" s="320">
        <v>83460.436419999998</v>
      </c>
    </row>
    <row r="896" spans="1:18" s="295" customFormat="1">
      <c r="A896" s="321"/>
      <c r="B896" s="321"/>
      <c r="C896" s="321"/>
      <c r="D896" s="316" t="s">
        <v>391</v>
      </c>
      <c r="E896" s="317">
        <v>256</v>
      </c>
      <c r="F896" s="318">
        <v>0</v>
      </c>
      <c r="G896" s="319">
        <v>0</v>
      </c>
      <c r="H896" s="319">
        <v>0</v>
      </c>
      <c r="I896" s="319">
        <v>5238.0557800000006</v>
      </c>
      <c r="J896" s="319">
        <v>564.16717000000006</v>
      </c>
      <c r="K896" s="319">
        <v>5802.2229500000003</v>
      </c>
      <c r="L896" s="319">
        <v>6260.69254</v>
      </c>
      <c r="M896" s="319">
        <v>3.4250000000000003E-2</v>
      </c>
      <c r="N896" s="319">
        <v>6260.7267899999997</v>
      </c>
      <c r="O896" s="319">
        <v>12062.94974</v>
      </c>
      <c r="P896" s="319">
        <v>32277.23979</v>
      </c>
      <c r="Q896" s="319">
        <v>0</v>
      </c>
      <c r="R896" s="320">
        <v>32277.23979</v>
      </c>
    </row>
    <row r="897" spans="1:18" s="295" customFormat="1">
      <c r="A897" s="321"/>
      <c r="B897" s="321"/>
      <c r="C897" s="321"/>
      <c r="D897" s="316" t="s">
        <v>72</v>
      </c>
      <c r="E897" s="317">
        <v>1</v>
      </c>
      <c r="F897" s="318">
        <v>2048.95433</v>
      </c>
      <c r="G897" s="319">
        <v>156.51693</v>
      </c>
      <c r="H897" s="319">
        <v>2205.4712599999998</v>
      </c>
      <c r="I897" s="319">
        <v>43843.571950000005</v>
      </c>
      <c r="J897" s="319">
        <v>9593.4270199999992</v>
      </c>
      <c r="K897" s="319">
        <v>53436.998970000001</v>
      </c>
      <c r="L897" s="319">
        <v>3983604.5952300001</v>
      </c>
      <c r="M897" s="319">
        <v>22778.86637</v>
      </c>
      <c r="N897" s="319">
        <v>4006383.4616</v>
      </c>
      <c r="O897" s="319">
        <v>4062025.9318300001</v>
      </c>
      <c r="P897" s="319">
        <v>6103.7662199999995</v>
      </c>
      <c r="Q897" s="319">
        <v>0</v>
      </c>
      <c r="R897" s="320">
        <v>6103.7662199999995</v>
      </c>
    </row>
    <row r="898" spans="1:18" s="295" customFormat="1">
      <c r="A898" s="321"/>
      <c r="B898" s="321"/>
      <c r="C898" s="321"/>
      <c r="D898" s="321"/>
      <c r="E898" s="322">
        <v>443</v>
      </c>
      <c r="F898" s="323">
        <v>8234.1885700000003</v>
      </c>
      <c r="G898" s="324">
        <v>137.99871999999999</v>
      </c>
      <c r="H898" s="324">
        <v>8372.1872899999998</v>
      </c>
      <c r="I898" s="324">
        <v>24237.657500000001</v>
      </c>
      <c r="J898" s="324">
        <v>2726.94373</v>
      </c>
      <c r="K898" s="324">
        <v>26964.60123</v>
      </c>
      <c r="L898" s="324">
        <v>57385.316639999997</v>
      </c>
      <c r="M898" s="324">
        <v>4156.4183499999999</v>
      </c>
      <c r="N898" s="324">
        <v>61541.734990000004</v>
      </c>
      <c r="O898" s="324">
        <v>96878.523509999999</v>
      </c>
      <c r="P898" s="324">
        <v>30258.08207</v>
      </c>
      <c r="Q898" s="324">
        <v>218.63997000000001</v>
      </c>
      <c r="R898" s="325">
        <v>30476.722040000001</v>
      </c>
    </row>
    <row r="899" spans="1:18" s="295" customFormat="1">
      <c r="A899" s="321"/>
      <c r="B899" s="321"/>
      <c r="C899" s="316" t="s">
        <v>392</v>
      </c>
      <c r="D899" s="316" t="s">
        <v>393</v>
      </c>
      <c r="E899" s="317">
        <v>315</v>
      </c>
      <c r="F899" s="318">
        <v>1.63384</v>
      </c>
      <c r="G899" s="319">
        <v>0</v>
      </c>
      <c r="H899" s="319">
        <v>1.63384</v>
      </c>
      <c r="I899" s="319">
        <v>5883.0775899999999</v>
      </c>
      <c r="J899" s="319">
        <v>45.043870000000005</v>
      </c>
      <c r="K899" s="319">
        <v>5928.1214600000003</v>
      </c>
      <c r="L899" s="319">
        <v>5493.9723300000005</v>
      </c>
      <c r="M899" s="319">
        <v>46.430300000000003</v>
      </c>
      <c r="N899" s="319">
        <v>5540.4026299999996</v>
      </c>
      <c r="O899" s="319">
        <v>11470.157929999999</v>
      </c>
      <c r="P899" s="319">
        <v>47498.864569999998</v>
      </c>
      <c r="Q899" s="319">
        <v>0</v>
      </c>
      <c r="R899" s="320">
        <v>47498.864569999998</v>
      </c>
    </row>
    <row r="900" spans="1:18" s="295" customFormat="1">
      <c r="A900" s="321"/>
      <c r="B900" s="321"/>
      <c r="C900" s="321"/>
      <c r="D900" s="321"/>
      <c r="E900" s="322">
        <v>314</v>
      </c>
      <c r="F900" s="323">
        <v>11.00352</v>
      </c>
      <c r="G900" s="324">
        <v>0</v>
      </c>
      <c r="H900" s="324">
        <v>11.00352</v>
      </c>
      <c r="I900" s="324">
        <v>4079.4439900000002</v>
      </c>
      <c r="J900" s="324">
        <v>338.67158000000001</v>
      </c>
      <c r="K900" s="324">
        <v>4418.1155699999999</v>
      </c>
      <c r="L900" s="324">
        <v>6017.0747899999997</v>
      </c>
      <c r="M900" s="324">
        <v>261.82499999999999</v>
      </c>
      <c r="N900" s="324">
        <v>6278.8997900000004</v>
      </c>
      <c r="O900" s="324">
        <v>10708.018880000001</v>
      </c>
      <c r="P900" s="324">
        <v>26649.531199999998</v>
      </c>
      <c r="Q900" s="324">
        <v>0</v>
      </c>
      <c r="R900" s="325">
        <v>26649.531199999998</v>
      </c>
    </row>
    <row r="901" spans="1:18" s="295" customFormat="1">
      <c r="A901" s="321"/>
      <c r="B901" s="316" t="s">
        <v>17</v>
      </c>
      <c r="C901" s="316" t="s">
        <v>262</v>
      </c>
      <c r="D901" s="316" t="s">
        <v>263</v>
      </c>
      <c r="E901" s="317">
        <v>298</v>
      </c>
      <c r="F901" s="318">
        <v>9.1069999999999998E-2</v>
      </c>
      <c r="G901" s="319">
        <v>0</v>
      </c>
      <c r="H901" s="319">
        <v>9.1069999999999998E-2</v>
      </c>
      <c r="I901" s="319">
        <v>6481.8875399999997</v>
      </c>
      <c r="J901" s="319">
        <v>469.27866999999998</v>
      </c>
      <c r="K901" s="319">
        <v>6951.1662100000003</v>
      </c>
      <c r="L901" s="319">
        <v>4562.64293</v>
      </c>
      <c r="M901" s="319">
        <v>45.044760000000004</v>
      </c>
      <c r="N901" s="319">
        <v>4607.6876900000007</v>
      </c>
      <c r="O901" s="319">
        <v>11558.94497</v>
      </c>
      <c r="P901" s="319">
        <v>71536.632580000005</v>
      </c>
      <c r="Q901" s="319">
        <v>0</v>
      </c>
      <c r="R901" s="320">
        <v>71536.632580000005</v>
      </c>
    </row>
    <row r="902" spans="1:18" s="295" customFormat="1">
      <c r="A902" s="321"/>
      <c r="B902" s="316" t="s">
        <v>18</v>
      </c>
      <c r="C902" s="316" t="s">
        <v>265</v>
      </c>
      <c r="D902" s="316" t="s">
        <v>265</v>
      </c>
      <c r="E902" s="317">
        <v>76</v>
      </c>
      <c r="F902" s="318">
        <v>6.1700000000000005E-2</v>
      </c>
      <c r="G902" s="319">
        <v>0.91010000000000002</v>
      </c>
      <c r="H902" s="319">
        <v>0.9718</v>
      </c>
      <c r="I902" s="319">
        <v>10010.12041</v>
      </c>
      <c r="J902" s="319">
        <v>166.90370999999999</v>
      </c>
      <c r="K902" s="319">
        <v>10177.02412</v>
      </c>
      <c r="L902" s="319">
        <v>6206.7616399999997</v>
      </c>
      <c r="M902" s="319">
        <v>0</v>
      </c>
      <c r="N902" s="319">
        <v>6206.7616399999997</v>
      </c>
      <c r="O902" s="319">
        <v>16384.757560000002</v>
      </c>
      <c r="P902" s="319">
        <v>0.50408999999999993</v>
      </c>
      <c r="Q902" s="319">
        <v>0</v>
      </c>
      <c r="R902" s="320">
        <v>0.50408999999999993</v>
      </c>
    </row>
    <row r="903" spans="1:18" s="295" customFormat="1">
      <c r="A903" s="321"/>
      <c r="B903" s="316" t="s">
        <v>19</v>
      </c>
      <c r="C903" s="316" t="s">
        <v>266</v>
      </c>
      <c r="D903" s="316" t="s">
        <v>266</v>
      </c>
      <c r="E903" s="317">
        <v>71</v>
      </c>
      <c r="F903" s="318">
        <v>22.32152</v>
      </c>
      <c r="G903" s="319">
        <v>0</v>
      </c>
      <c r="H903" s="319">
        <v>22.32152</v>
      </c>
      <c r="I903" s="319">
        <v>5889.7911699999995</v>
      </c>
      <c r="J903" s="319">
        <v>134.64376000000001</v>
      </c>
      <c r="K903" s="319">
        <v>6024.4349299999994</v>
      </c>
      <c r="L903" s="319">
        <v>7489.1394099999998</v>
      </c>
      <c r="M903" s="319">
        <v>0</v>
      </c>
      <c r="N903" s="319">
        <v>7489.1394099999998</v>
      </c>
      <c r="O903" s="319">
        <v>13535.895859999999</v>
      </c>
      <c r="P903" s="319">
        <v>40508.967369999998</v>
      </c>
      <c r="Q903" s="319">
        <v>0</v>
      </c>
      <c r="R903" s="320">
        <v>40508.967369999998</v>
      </c>
    </row>
    <row r="904" spans="1:18" s="295" customFormat="1">
      <c r="A904" s="321"/>
      <c r="B904" s="321"/>
      <c r="C904" s="321"/>
      <c r="D904" s="321"/>
      <c r="E904" s="322">
        <v>308</v>
      </c>
      <c r="F904" s="323">
        <v>0</v>
      </c>
      <c r="G904" s="324">
        <v>0</v>
      </c>
      <c r="H904" s="324">
        <v>0</v>
      </c>
      <c r="I904" s="324">
        <v>4441.5658300000005</v>
      </c>
      <c r="J904" s="324">
        <v>42.09308</v>
      </c>
      <c r="K904" s="324">
        <v>4483.6589100000001</v>
      </c>
      <c r="L904" s="324">
        <v>4010.5456400000003</v>
      </c>
      <c r="M904" s="324">
        <v>34.889650000000003</v>
      </c>
      <c r="N904" s="324">
        <v>4045.4352899999999</v>
      </c>
      <c r="O904" s="324">
        <v>8529.0941999999995</v>
      </c>
      <c r="P904" s="324">
        <v>55956.925210000001</v>
      </c>
      <c r="Q904" s="324">
        <v>0</v>
      </c>
      <c r="R904" s="325">
        <v>55956.925210000001</v>
      </c>
    </row>
    <row r="905" spans="1:18" s="295" customFormat="1">
      <c r="A905" s="321"/>
      <c r="B905" s="321"/>
      <c r="C905" s="316" t="s">
        <v>268</v>
      </c>
      <c r="D905" s="316" t="s">
        <v>19</v>
      </c>
      <c r="E905" s="317">
        <v>339</v>
      </c>
      <c r="F905" s="318">
        <v>0</v>
      </c>
      <c r="G905" s="319">
        <v>0</v>
      </c>
      <c r="H905" s="319">
        <v>0</v>
      </c>
      <c r="I905" s="319">
        <v>4745.6677099999997</v>
      </c>
      <c r="J905" s="319">
        <v>238.22785999999999</v>
      </c>
      <c r="K905" s="319">
        <v>4983.8955700000006</v>
      </c>
      <c r="L905" s="319">
        <v>2188.3897099999999</v>
      </c>
      <c r="M905" s="319">
        <v>0</v>
      </c>
      <c r="N905" s="319">
        <v>2188.3897099999999</v>
      </c>
      <c r="O905" s="319">
        <v>7172.2852800000001</v>
      </c>
      <c r="P905" s="319">
        <v>78936.734949999998</v>
      </c>
      <c r="Q905" s="319">
        <v>0</v>
      </c>
      <c r="R905" s="320">
        <v>78936.734949999998</v>
      </c>
    </row>
    <row r="906" spans="1:18" s="295" customFormat="1">
      <c r="A906" s="321"/>
      <c r="B906" s="316" t="s">
        <v>20</v>
      </c>
      <c r="C906" s="316" t="s">
        <v>270</v>
      </c>
      <c r="D906" s="316" t="s">
        <v>270</v>
      </c>
      <c r="E906" s="317">
        <v>341</v>
      </c>
      <c r="F906" s="318">
        <v>0</v>
      </c>
      <c r="G906" s="319">
        <v>0</v>
      </c>
      <c r="H906" s="319">
        <v>0</v>
      </c>
      <c r="I906" s="319">
        <v>4835.8133499999994</v>
      </c>
      <c r="J906" s="319">
        <v>113.22205</v>
      </c>
      <c r="K906" s="319">
        <v>4949.0354000000007</v>
      </c>
      <c r="L906" s="319">
        <v>1513.91895</v>
      </c>
      <c r="M906" s="319">
        <v>0</v>
      </c>
      <c r="N906" s="319">
        <v>1513.91895</v>
      </c>
      <c r="O906" s="319">
        <v>6462.95435</v>
      </c>
      <c r="P906" s="319">
        <v>44982.373039999999</v>
      </c>
      <c r="Q906" s="319">
        <v>0</v>
      </c>
      <c r="R906" s="320">
        <v>44982.373039999999</v>
      </c>
    </row>
    <row r="907" spans="1:18" s="295" customFormat="1">
      <c r="A907" s="321"/>
      <c r="B907" s="321"/>
      <c r="C907" s="321"/>
      <c r="D907" s="316" t="s">
        <v>394</v>
      </c>
      <c r="E907" s="317">
        <v>382</v>
      </c>
      <c r="F907" s="318">
        <v>0</v>
      </c>
      <c r="G907" s="319">
        <v>0</v>
      </c>
      <c r="H907" s="319">
        <v>0</v>
      </c>
      <c r="I907" s="319">
        <v>4371.7736199999999</v>
      </c>
      <c r="J907" s="319">
        <v>38.921190000000003</v>
      </c>
      <c r="K907" s="319">
        <v>4410.69481</v>
      </c>
      <c r="L907" s="319">
        <v>2910.6628100000003</v>
      </c>
      <c r="M907" s="319">
        <v>0</v>
      </c>
      <c r="N907" s="319">
        <v>2910.6628100000003</v>
      </c>
      <c r="O907" s="319">
        <v>7321.3576199999998</v>
      </c>
      <c r="P907" s="319">
        <v>36139.45854</v>
      </c>
      <c r="Q907" s="319">
        <v>0</v>
      </c>
      <c r="R907" s="320">
        <v>36139.45854</v>
      </c>
    </row>
    <row r="908" spans="1:18" s="295" customFormat="1">
      <c r="A908" s="321"/>
      <c r="B908" s="321"/>
      <c r="C908" s="316" t="s">
        <v>20</v>
      </c>
      <c r="D908" s="316" t="s">
        <v>306</v>
      </c>
      <c r="E908" s="317">
        <v>409</v>
      </c>
      <c r="F908" s="318">
        <v>0</v>
      </c>
      <c r="G908" s="319">
        <v>0</v>
      </c>
      <c r="H908" s="319">
        <v>0</v>
      </c>
      <c r="I908" s="319">
        <v>1962.0113100000001</v>
      </c>
      <c r="J908" s="319">
        <v>334.20414</v>
      </c>
      <c r="K908" s="319">
        <v>2296.2154500000001</v>
      </c>
      <c r="L908" s="319">
        <v>4769.7029299999995</v>
      </c>
      <c r="M908" s="319">
        <v>87.266270000000006</v>
      </c>
      <c r="N908" s="319">
        <v>4856.9692000000005</v>
      </c>
      <c r="O908" s="319">
        <v>7153.1846500000001</v>
      </c>
      <c r="P908" s="319">
        <v>27137.066930000001</v>
      </c>
      <c r="Q908" s="319">
        <v>0</v>
      </c>
      <c r="R908" s="320">
        <v>27137.066930000001</v>
      </c>
    </row>
    <row r="909" spans="1:18" s="295" customFormat="1">
      <c r="A909" s="321"/>
      <c r="B909" s="316" t="s">
        <v>21</v>
      </c>
      <c r="C909" s="316" t="s">
        <v>395</v>
      </c>
      <c r="D909" s="316" t="s">
        <v>395</v>
      </c>
      <c r="E909" s="317">
        <v>277</v>
      </c>
      <c r="F909" s="318">
        <v>0</v>
      </c>
      <c r="G909" s="319">
        <v>0</v>
      </c>
      <c r="H909" s="319">
        <v>0</v>
      </c>
      <c r="I909" s="319">
        <v>1579.86994</v>
      </c>
      <c r="J909" s="319">
        <v>50.25544</v>
      </c>
      <c r="K909" s="319">
        <v>1630.12538</v>
      </c>
      <c r="L909" s="319">
        <v>1480.42851</v>
      </c>
      <c r="M909" s="319">
        <v>0</v>
      </c>
      <c r="N909" s="319">
        <v>1480.42851</v>
      </c>
      <c r="O909" s="319">
        <v>3110.5538900000001</v>
      </c>
      <c r="P909" s="319">
        <v>19319.099420000002</v>
      </c>
      <c r="Q909" s="319">
        <v>0</v>
      </c>
      <c r="R909" s="320">
        <v>19319.099420000002</v>
      </c>
    </row>
    <row r="910" spans="1:18" s="295" customFormat="1">
      <c r="A910" s="321"/>
      <c r="B910" s="321"/>
      <c r="C910" s="321"/>
      <c r="D910" s="316" t="s">
        <v>396</v>
      </c>
      <c r="E910" s="317">
        <v>264</v>
      </c>
      <c r="F910" s="318">
        <v>0</v>
      </c>
      <c r="G910" s="319">
        <v>0</v>
      </c>
      <c r="H910" s="319">
        <v>0</v>
      </c>
      <c r="I910" s="319">
        <v>103.74839</v>
      </c>
      <c r="J910" s="319">
        <v>3.9450000000000006E-2</v>
      </c>
      <c r="K910" s="319">
        <v>103.78784</v>
      </c>
      <c r="L910" s="319">
        <v>61.938470000000002</v>
      </c>
      <c r="M910" s="319">
        <v>0</v>
      </c>
      <c r="N910" s="319">
        <v>61.938470000000002</v>
      </c>
      <c r="O910" s="319">
        <v>165.72630999999998</v>
      </c>
      <c r="P910" s="319">
        <v>13987.62075</v>
      </c>
      <c r="Q910" s="319">
        <v>0</v>
      </c>
      <c r="R910" s="320">
        <v>13987.62075</v>
      </c>
    </row>
    <row r="911" spans="1:18" s="295" customFormat="1">
      <c r="A911" s="321"/>
      <c r="B911" s="321"/>
      <c r="C911" s="316" t="s">
        <v>397</v>
      </c>
      <c r="D911" s="316" t="s">
        <v>397</v>
      </c>
      <c r="E911" s="317">
        <v>170</v>
      </c>
      <c r="F911" s="318">
        <v>137.85965999999999</v>
      </c>
      <c r="G911" s="319">
        <v>0</v>
      </c>
      <c r="H911" s="319">
        <v>137.85965999999999</v>
      </c>
      <c r="I911" s="319">
        <v>3068.5655299999999</v>
      </c>
      <c r="J911" s="319">
        <v>28.449860000000001</v>
      </c>
      <c r="K911" s="319">
        <v>3097.01539</v>
      </c>
      <c r="L911" s="319">
        <v>3044.4107100000001</v>
      </c>
      <c r="M911" s="319">
        <v>0</v>
      </c>
      <c r="N911" s="319">
        <v>3044.4107100000001</v>
      </c>
      <c r="O911" s="319">
        <v>6279.2857599999998</v>
      </c>
      <c r="P911" s="319">
        <v>24339.924309999999</v>
      </c>
      <c r="Q911" s="319">
        <v>0</v>
      </c>
      <c r="R911" s="320">
        <v>24339.924309999999</v>
      </c>
    </row>
    <row r="912" spans="1:18" s="295" customFormat="1">
      <c r="A912" s="321"/>
      <c r="B912" s="321"/>
      <c r="C912" s="316" t="s">
        <v>272</v>
      </c>
      <c r="D912" s="316" t="s">
        <v>273</v>
      </c>
      <c r="E912" s="317">
        <v>149</v>
      </c>
      <c r="F912" s="318">
        <v>0.14000000000000001</v>
      </c>
      <c r="G912" s="319">
        <v>0</v>
      </c>
      <c r="H912" s="319">
        <v>0.14000000000000001</v>
      </c>
      <c r="I912" s="319">
        <v>4283.6082900000001</v>
      </c>
      <c r="J912" s="319">
        <v>179.39327</v>
      </c>
      <c r="K912" s="319">
        <v>4463.0015599999997</v>
      </c>
      <c r="L912" s="319">
        <v>4824.5946399999993</v>
      </c>
      <c r="M912" s="319">
        <v>41.912949999999995</v>
      </c>
      <c r="N912" s="319">
        <v>4866.5075900000002</v>
      </c>
      <c r="O912" s="319">
        <v>9329.6491500000011</v>
      </c>
      <c r="P912" s="319">
        <v>74357.771739999996</v>
      </c>
      <c r="Q912" s="319">
        <v>0</v>
      </c>
      <c r="R912" s="320">
        <v>74357.771739999996</v>
      </c>
    </row>
    <row r="913" spans="1:18" s="295" customFormat="1">
      <c r="A913" s="321"/>
      <c r="B913" s="321"/>
      <c r="C913" s="321"/>
      <c r="D913" s="316" t="s">
        <v>272</v>
      </c>
      <c r="E913" s="317">
        <v>164</v>
      </c>
      <c r="F913" s="318">
        <v>0</v>
      </c>
      <c r="G913" s="319">
        <v>0</v>
      </c>
      <c r="H913" s="319">
        <v>0</v>
      </c>
      <c r="I913" s="319">
        <v>1487.1214199999999</v>
      </c>
      <c r="J913" s="319">
        <v>0.39388000000000001</v>
      </c>
      <c r="K913" s="319">
        <v>1487.5153</v>
      </c>
      <c r="L913" s="319">
        <v>1889.67678</v>
      </c>
      <c r="M913" s="319">
        <v>0</v>
      </c>
      <c r="N913" s="319">
        <v>1889.67678</v>
      </c>
      <c r="O913" s="319">
        <v>3377.1920800000003</v>
      </c>
      <c r="P913" s="319">
        <v>34169.805569999997</v>
      </c>
      <c r="Q913" s="319">
        <v>0</v>
      </c>
      <c r="R913" s="320">
        <v>34169.805569999997</v>
      </c>
    </row>
    <row r="914" spans="1:18" s="295" customFormat="1">
      <c r="A914" s="321"/>
      <c r="B914" s="321"/>
      <c r="C914" s="321"/>
      <c r="D914" s="316" t="s">
        <v>398</v>
      </c>
      <c r="E914" s="317">
        <v>203</v>
      </c>
      <c r="F914" s="318">
        <v>0</v>
      </c>
      <c r="G914" s="319">
        <v>0</v>
      </c>
      <c r="H914" s="319">
        <v>0</v>
      </c>
      <c r="I914" s="319">
        <v>63.701660000000004</v>
      </c>
      <c r="J914" s="319">
        <v>0</v>
      </c>
      <c r="K914" s="319">
        <v>63.701660000000004</v>
      </c>
      <c r="L914" s="319">
        <v>35.208970000000001</v>
      </c>
      <c r="M914" s="319">
        <v>0</v>
      </c>
      <c r="N914" s="319">
        <v>35.208970000000001</v>
      </c>
      <c r="O914" s="319">
        <v>98.910629999999998</v>
      </c>
      <c r="P914" s="319">
        <v>8268.7328500000003</v>
      </c>
      <c r="Q914" s="319">
        <v>0</v>
      </c>
      <c r="R914" s="320">
        <v>8268.7328500000003</v>
      </c>
    </row>
    <row r="915" spans="1:18" s="295" customFormat="1">
      <c r="A915" s="321"/>
      <c r="B915" s="321"/>
      <c r="C915" s="316" t="s">
        <v>274</v>
      </c>
      <c r="D915" s="316" t="s">
        <v>274</v>
      </c>
      <c r="E915" s="317">
        <v>288</v>
      </c>
      <c r="F915" s="318">
        <v>0</v>
      </c>
      <c r="G915" s="319">
        <v>0</v>
      </c>
      <c r="H915" s="319">
        <v>0</v>
      </c>
      <c r="I915" s="319">
        <v>1785.3559399999999</v>
      </c>
      <c r="J915" s="319">
        <v>5.2128900000000007</v>
      </c>
      <c r="K915" s="319">
        <v>1790.5688300000002</v>
      </c>
      <c r="L915" s="319">
        <v>1661.91039</v>
      </c>
      <c r="M915" s="319">
        <v>0</v>
      </c>
      <c r="N915" s="319">
        <v>1661.91039</v>
      </c>
      <c r="O915" s="319">
        <v>3452.4792200000002</v>
      </c>
      <c r="P915" s="319">
        <v>25399.980469999999</v>
      </c>
      <c r="Q915" s="319">
        <v>0</v>
      </c>
      <c r="R915" s="320">
        <v>25399.980469999999</v>
      </c>
    </row>
    <row r="916" spans="1:18" s="295" customFormat="1">
      <c r="A916" s="321"/>
      <c r="B916" s="321"/>
      <c r="C916" s="321"/>
      <c r="D916" s="316" t="s">
        <v>399</v>
      </c>
      <c r="E916" s="317">
        <v>202</v>
      </c>
      <c r="F916" s="318">
        <v>0</v>
      </c>
      <c r="G916" s="319">
        <v>0</v>
      </c>
      <c r="H916" s="319">
        <v>0</v>
      </c>
      <c r="I916" s="319">
        <v>58.979440000000004</v>
      </c>
      <c r="J916" s="319">
        <v>1.9129999999999998E-2</v>
      </c>
      <c r="K916" s="319">
        <v>58.998570000000001</v>
      </c>
      <c r="L916" s="319">
        <v>10.0154</v>
      </c>
      <c r="M916" s="319">
        <v>0</v>
      </c>
      <c r="N916" s="319">
        <v>10.0154</v>
      </c>
      <c r="O916" s="319">
        <v>69.01397</v>
      </c>
      <c r="P916" s="319">
        <v>5512.1073299999998</v>
      </c>
      <c r="Q916" s="319">
        <v>0</v>
      </c>
      <c r="R916" s="320">
        <v>5512.1073299999998</v>
      </c>
    </row>
    <row r="917" spans="1:18" s="295" customFormat="1">
      <c r="A917" s="321"/>
      <c r="B917" s="321"/>
      <c r="C917" s="316" t="s">
        <v>21</v>
      </c>
      <c r="D917" s="316" t="s">
        <v>275</v>
      </c>
      <c r="E917" s="317">
        <v>97</v>
      </c>
      <c r="F917" s="318">
        <v>1.10067</v>
      </c>
      <c r="G917" s="319">
        <v>0</v>
      </c>
      <c r="H917" s="319">
        <v>1.10067</v>
      </c>
      <c r="I917" s="319">
        <v>7538.5849900000003</v>
      </c>
      <c r="J917" s="319">
        <v>396.47739000000001</v>
      </c>
      <c r="K917" s="319">
        <v>7935.0623800000003</v>
      </c>
      <c r="L917" s="319">
        <v>12149.279480000001</v>
      </c>
      <c r="M917" s="319">
        <v>109.37907000000001</v>
      </c>
      <c r="N917" s="319">
        <v>12258.65855</v>
      </c>
      <c r="O917" s="319">
        <v>20194.821600000003</v>
      </c>
      <c r="P917" s="319">
        <v>52033.019189999999</v>
      </c>
      <c r="Q917" s="319">
        <v>0</v>
      </c>
      <c r="R917" s="320">
        <v>52033.019189999999</v>
      </c>
    </row>
    <row r="918" spans="1:18" s="295" customFormat="1">
      <c r="A918" s="321"/>
      <c r="B918" s="321"/>
      <c r="C918" s="321"/>
      <c r="D918" s="316" t="s">
        <v>368</v>
      </c>
      <c r="E918" s="317">
        <v>161</v>
      </c>
      <c r="F918" s="318">
        <v>0</v>
      </c>
      <c r="G918" s="319">
        <v>0</v>
      </c>
      <c r="H918" s="319">
        <v>0</v>
      </c>
      <c r="I918" s="319">
        <v>1337.1216299999999</v>
      </c>
      <c r="J918" s="319">
        <v>4.74139</v>
      </c>
      <c r="K918" s="319">
        <v>1341.86302</v>
      </c>
      <c r="L918" s="319">
        <v>646.94951000000003</v>
      </c>
      <c r="M918" s="319">
        <v>0</v>
      </c>
      <c r="N918" s="319">
        <v>646.94951000000003</v>
      </c>
      <c r="O918" s="319">
        <v>1988.8125299999999</v>
      </c>
      <c r="P918" s="319">
        <v>46643.191810000004</v>
      </c>
      <c r="Q918" s="319">
        <v>0</v>
      </c>
      <c r="R918" s="320">
        <v>46643.191810000004</v>
      </c>
    </row>
    <row r="919" spans="1:18" s="295" customFormat="1">
      <c r="A919" s="321"/>
      <c r="B919" s="321"/>
      <c r="C919" s="321"/>
      <c r="D919" s="316" t="s">
        <v>400</v>
      </c>
      <c r="E919" s="317">
        <v>187</v>
      </c>
      <c r="F919" s="318">
        <v>0</v>
      </c>
      <c r="G919" s="319">
        <v>0</v>
      </c>
      <c r="H919" s="319">
        <v>0</v>
      </c>
      <c r="I919" s="319">
        <v>917.87924999999996</v>
      </c>
      <c r="J919" s="319">
        <v>5.4495800000000001</v>
      </c>
      <c r="K919" s="319">
        <v>923.32882999999993</v>
      </c>
      <c r="L919" s="319">
        <v>941.36469999999997</v>
      </c>
      <c r="M919" s="319">
        <v>0</v>
      </c>
      <c r="N919" s="319">
        <v>941.36469999999997</v>
      </c>
      <c r="O919" s="319">
        <v>1864.69353</v>
      </c>
      <c r="P919" s="319">
        <v>25412.91677</v>
      </c>
      <c r="Q919" s="319">
        <v>0</v>
      </c>
      <c r="R919" s="320">
        <v>25412.91677</v>
      </c>
    </row>
    <row r="920" spans="1:18" s="295" customFormat="1">
      <c r="A920" s="321"/>
      <c r="B920" s="321"/>
      <c r="C920" s="321"/>
      <c r="D920" s="316" t="s">
        <v>21</v>
      </c>
      <c r="E920" s="317">
        <v>42</v>
      </c>
      <c r="F920" s="318">
        <v>0</v>
      </c>
      <c r="G920" s="319">
        <v>0</v>
      </c>
      <c r="H920" s="319">
        <v>0</v>
      </c>
      <c r="I920" s="319">
        <v>6415.9022300000006</v>
      </c>
      <c r="J920" s="319">
        <v>300.10876999999999</v>
      </c>
      <c r="K920" s="319">
        <v>6716.0110000000004</v>
      </c>
      <c r="L920" s="319">
        <v>5379.4389600000004</v>
      </c>
      <c r="M920" s="319">
        <v>187.77139000000003</v>
      </c>
      <c r="N920" s="319">
        <v>5567.2103499999994</v>
      </c>
      <c r="O920" s="319">
        <v>12283.22135</v>
      </c>
      <c r="P920" s="319">
        <v>91532.25907</v>
      </c>
      <c r="Q920" s="319">
        <v>0</v>
      </c>
      <c r="R920" s="320">
        <v>91532.25907</v>
      </c>
    </row>
    <row r="921" spans="1:18" s="295" customFormat="1">
      <c r="A921" s="321"/>
      <c r="B921" s="321"/>
      <c r="C921" s="321"/>
      <c r="D921" s="321"/>
      <c r="E921" s="322">
        <v>360</v>
      </c>
      <c r="F921" s="323">
        <v>0</v>
      </c>
      <c r="G921" s="324">
        <v>0</v>
      </c>
      <c r="H921" s="324">
        <v>0</v>
      </c>
      <c r="I921" s="324">
        <v>4160.1037999999999</v>
      </c>
      <c r="J921" s="324">
        <v>76.929640000000006</v>
      </c>
      <c r="K921" s="324">
        <v>4237.0334400000002</v>
      </c>
      <c r="L921" s="324">
        <v>2734.8895299999999</v>
      </c>
      <c r="M921" s="324">
        <v>0</v>
      </c>
      <c r="N921" s="324">
        <v>2734.8895299999999</v>
      </c>
      <c r="O921" s="324">
        <v>6971.9229699999996</v>
      </c>
      <c r="P921" s="324">
        <v>69455.10106999999</v>
      </c>
      <c r="Q921" s="324">
        <v>0</v>
      </c>
      <c r="R921" s="325">
        <v>69455.10106999999</v>
      </c>
    </row>
    <row r="922" spans="1:18" s="295" customFormat="1">
      <c r="A922" s="321"/>
      <c r="B922" s="321"/>
      <c r="C922" s="321"/>
      <c r="D922" s="316" t="s">
        <v>276</v>
      </c>
      <c r="E922" s="317">
        <v>188</v>
      </c>
      <c r="F922" s="318">
        <v>0</v>
      </c>
      <c r="G922" s="319">
        <v>0</v>
      </c>
      <c r="H922" s="319">
        <v>0</v>
      </c>
      <c r="I922" s="319">
        <v>2283.9607799999999</v>
      </c>
      <c r="J922" s="319">
        <v>1.8610499999999999</v>
      </c>
      <c r="K922" s="319">
        <v>2285.8218299999999</v>
      </c>
      <c r="L922" s="319">
        <v>2623.8388500000001</v>
      </c>
      <c r="M922" s="319">
        <v>0</v>
      </c>
      <c r="N922" s="319">
        <v>2623.8388500000001</v>
      </c>
      <c r="O922" s="319">
        <v>4909.66068</v>
      </c>
      <c r="P922" s="319">
        <v>56937.248060000005</v>
      </c>
      <c r="Q922" s="319">
        <v>0</v>
      </c>
      <c r="R922" s="320">
        <v>56937.248060000005</v>
      </c>
    </row>
    <row r="923" spans="1:18" s="295" customFormat="1">
      <c r="A923" s="321"/>
      <c r="B923" s="321"/>
      <c r="C923" s="321"/>
      <c r="D923" s="316" t="s">
        <v>401</v>
      </c>
      <c r="E923" s="317">
        <v>337</v>
      </c>
      <c r="F923" s="318">
        <v>2.96488</v>
      </c>
      <c r="G923" s="319">
        <v>0</v>
      </c>
      <c r="H923" s="319">
        <v>2.96488</v>
      </c>
      <c r="I923" s="319">
        <v>1618.7128300000002</v>
      </c>
      <c r="J923" s="319">
        <v>24.025470000000002</v>
      </c>
      <c r="K923" s="319">
        <v>1642.7383</v>
      </c>
      <c r="L923" s="319">
        <v>1353.02458</v>
      </c>
      <c r="M923" s="319">
        <v>0</v>
      </c>
      <c r="N923" s="319">
        <v>1353.02458</v>
      </c>
      <c r="O923" s="319">
        <v>2998.7277599999998</v>
      </c>
      <c r="P923" s="319">
        <v>39444.371450000006</v>
      </c>
      <c r="Q923" s="319">
        <v>0</v>
      </c>
      <c r="R923" s="320">
        <v>39444.371450000006</v>
      </c>
    </row>
    <row r="924" spans="1:18" s="295" customFormat="1">
      <c r="A924" s="321"/>
      <c r="B924" s="321"/>
      <c r="C924" s="316" t="s">
        <v>277</v>
      </c>
      <c r="D924" s="316" t="s">
        <v>277</v>
      </c>
      <c r="E924" s="317">
        <v>218</v>
      </c>
      <c r="F924" s="318">
        <v>0</v>
      </c>
      <c r="G924" s="319">
        <v>0</v>
      </c>
      <c r="H924" s="319">
        <v>0</v>
      </c>
      <c r="I924" s="319">
        <v>1573.0255500000001</v>
      </c>
      <c r="J924" s="319">
        <v>1.99956</v>
      </c>
      <c r="K924" s="319">
        <v>1575.02511</v>
      </c>
      <c r="L924" s="319">
        <v>1046.82827</v>
      </c>
      <c r="M924" s="319">
        <v>0</v>
      </c>
      <c r="N924" s="319">
        <v>1046.82827</v>
      </c>
      <c r="O924" s="319">
        <v>2621.85338</v>
      </c>
      <c r="P924" s="319">
        <v>44999.561799999996</v>
      </c>
      <c r="Q924" s="319">
        <v>0</v>
      </c>
      <c r="R924" s="320">
        <v>44999.561799999996</v>
      </c>
    </row>
    <row r="925" spans="1:18" s="295" customFormat="1">
      <c r="A925" s="321"/>
      <c r="B925" s="321"/>
      <c r="C925" s="316" t="s">
        <v>278</v>
      </c>
      <c r="D925" s="316" t="s">
        <v>278</v>
      </c>
      <c r="E925" s="317">
        <v>96</v>
      </c>
      <c r="F925" s="318">
        <v>5.5689999999999996E-2</v>
      </c>
      <c r="G925" s="319">
        <v>0</v>
      </c>
      <c r="H925" s="319">
        <v>5.5689999999999996E-2</v>
      </c>
      <c r="I925" s="319">
        <v>3175.7139500000003</v>
      </c>
      <c r="J925" s="319">
        <v>11.302670000000001</v>
      </c>
      <c r="K925" s="319">
        <v>3187.0166200000003</v>
      </c>
      <c r="L925" s="319">
        <v>3868.5250099999998</v>
      </c>
      <c r="M925" s="319">
        <v>0</v>
      </c>
      <c r="N925" s="319">
        <v>3868.5250099999998</v>
      </c>
      <c r="O925" s="319">
        <v>7055.5973199999999</v>
      </c>
      <c r="P925" s="319">
        <v>86182.494160000002</v>
      </c>
      <c r="Q925" s="319">
        <v>0</v>
      </c>
      <c r="R925" s="320">
        <v>86182.494160000002</v>
      </c>
    </row>
    <row r="926" spans="1:18" s="295" customFormat="1">
      <c r="A926" s="321"/>
      <c r="B926" s="321"/>
      <c r="C926" s="321"/>
      <c r="D926" s="321"/>
      <c r="E926" s="322">
        <v>222</v>
      </c>
      <c r="F926" s="323">
        <v>1.8600000000000001E-3</v>
      </c>
      <c r="G926" s="324">
        <v>0</v>
      </c>
      <c r="H926" s="324">
        <v>1.8600000000000001E-3</v>
      </c>
      <c r="I926" s="324">
        <v>2750.1417099999999</v>
      </c>
      <c r="J926" s="324">
        <v>97.152749999999997</v>
      </c>
      <c r="K926" s="324">
        <v>2847.2944600000001</v>
      </c>
      <c r="L926" s="324">
        <v>3301.4512500000001</v>
      </c>
      <c r="M926" s="324">
        <v>0</v>
      </c>
      <c r="N926" s="324">
        <v>3301.4512500000001</v>
      </c>
      <c r="O926" s="324">
        <v>6148.7475700000005</v>
      </c>
      <c r="P926" s="324">
        <v>53979.351770000001</v>
      </c>
      <c r="Q926" s="324">
        <v>0</v>
      </c>
      <c r="R926" s="325">
        <v>53979.351770000001</v>
      </c>
    </row>
    <row r="927" spans="1:18" s="295" customFormat="1">
      <c r="A927" s="321"/>
      <c r="B927" s="321"/>
      <c r="C927" s="321"/>
      <c r="D927" s="316" t="s">
        <v>402</v>
      </c>
      <c r="E927" s="317">
        <v>310</v>
      </c>
      <c r="F927" s="318">
        <v>0</v>
      </c>
      <c r="G927" s="319">
        <v>0</v>
      </c>
      <c r="H927" s="319">
        <v>0</v>
      </c>
      <c r="I927" s="319">
        <v>832.73771999999997</v>
      </c>
      <c r="J927" s="319">
        <v>5.4306700000000001</v>
      </c>
      <c r="K927" s="319">
        <v>838.16839000000004</v>
      </c>
      <c r="L927" s="319">
        <v>1635.1356799999999</v>
      </c>
      <c r="M927" s="319">
        <v>0</v>
      </c>
      <c r="N927" s="319">
        <v>1635.1356799999999</v>
      </c>
      <c r="O927" s="319">
        <v>2473.3040699999997</v>
      </c>
      <c r="P927" s="319">
        <v>15653.051740000001</v>
      </c>
      <c r="Q927" s="319">
        <v>0</v>
      </c>
      <c r="R927" s="320">
        <v>15653.051740000001</v>
      </c>
    </row>
    <row r="928" spans="1:18" s="295" customFormat="1">
      <c r="A928" s="321"/>
      <c r="B928" s="321"/>
      <c r="C928" s="316" t="s">
        <v>279</v>
      </c>
      <c r="D928" s="316" t="s">
        <v>403</v>
      </c>
      <c r="E928" s="317">
        <v>309</v>
      </c>
      <c r="F928" s="318">
        <v>0</v>
      </c>
      <c r="G928" s="319">
        <v>0</v>
      </c>
      <c r="H928" s="319">
        <v>0</v>
      </c>
      <c r="I928" s="319">
        <v>2305.6039700000001</v>
      </c>
      <c r="J928" s="319">
        <v>41.698970000000003</v>
      </c>
      <c r="K928" s="319">
        <v>2347.30294</v>
      </c>
      <c r="L928" s="319">
        <v>1131.9068400000001</v>
      </c>
      <c r="M928" s="319">
        <v>0</v>
      </c>
      <c r="N928" s="319">
        <v>1131.9068400000001</v>
      </c>
      <c r="O928" s="319">
        <v>3479.2097799999997</v>
      </c>
      <c r="P928" s="319">
        <v>20008.515520000001</v>
      </c>
      <c r="Q928" s="319">
        <v>0</v>
      </c>
      <c r="R928" s="320">
        <v>20008.515520000001</v>
      </c>
    </row>
    <row r="929" spans="1:18" s="295" customFormat="1">
      <c r="A929" s="321"/>
      <c r="B929" s="321"/>
      <c r="C929" s="321"/>
      <c r="D929" s="316" t="s">
        <v>280</v>
      </c>
      <c r="E929" s="317">
        <v>109</v>
      </c>
      <c r="F929" s="318">
        <v>0</v>
      </c>
      <c r="G929" s="319">
        <v>0</v>
      </c>
      <c r="H929" s="319">
        <v>0</v>
      </c>
      <c r="I929" s="319">
        <v>1818.7073700000001</v>
      </c>
      <c r="J929" s="319">
        <v>47.86157</v>
      </c>
      <c r="K929" s="319">
        <v>1866.5689399999999</v>
      </c>
      <c r="L929" s="319">
        <v>1956.01412</v>
      </c>
      <c r="M929" s="319">
        <v>13.964</v>
      </c>
      <c r="N929" s="319">
        <v>1969.9781200000002</v>
      </c>
      <c r="O929" s="319">
        <v>3836.5470599999999</v>
      </c>
      <c r="P929" s="319">
        <v>15540.18124</v>
      </c>
      <c r="Q929" s="319">
        <v>74.082719999999995</v>
      </c>
      <c r="R929" s="320">
        <v>15614.26396</v>
      </c>
    </row>
    <row r="930" spans="1:18" s="295" customFormat="1">
      <c r="A930" s="321"/>
      <c r="B930" s="316" t="s">
        <v>22</v>
      </c>
      <c r="C930" s="316" t="s">
        <v>404</v>
      </c>
      <c r="D930" s="316" t="s">
        <v>405</v>
      </c>
      <c r="E930" s="317">
        <v>166</v>
      </c>
      <c r="F930" s="318">
        <v>0</v>
      </c>
      <c r="G930" s="319">
        <v>0</v>
      </c>
      <c r="H930" s="319">
        <v>0</v>
      </c>
      <c r="I930" s="319">
        <v>1819.3251200000002</v>
      </c>
      <c r="J930" s="319">
        <v>777.77568999999994</v>
      </c>
      <c r="K930" s="319">
        <v>2597.1008099999999</v>
      </c>
      <c r="L930" s="319">
        <v>996.84971999999993</v>
      </c>
      <c r="M930" s="319">
        <v>0</v>
      </c>
      <c r="N930" s="319">
        <v>996.84971999999993</v>
      </c>
      <c r="O930" s="319">
        <v>3593.9505299999996</v>
      </c>
      <c r="P930" s="319">
        <v>28350.995129999999</v>
      </c>
      <c r="Q930" s="319">
        <v>0</v>
      </c>
      <c r="R930" s="320">
        <v>28350.995129999999</v>
      </c>
    </row>
    <row r="931" spans="1:18" s="295" customFormat="1">
      <c r="A931" s="321"/>
      <c r="B931" s="321"/>
      <c r="C931" s="321"/>
      <c r="D931" s="316" t="s">
        <v>406</v>
      </c>
      <c r="E931" s="317">
        <v>204</v>
      </c>
      <c r="F931" s="318">
        <v>0</v>
      </c>
      <c r="G931" s="319">
        <v>0</v>
      </c>
      <c r="H931" s="319">
        <v>0</v>
      </c>
      <c r="I931" s="319">
        <v>973.63274999999999</v>
      </c>
      <c r="J931" s="319">
        <v>7.0583</v>
      </c>
      <c r="K931" s="319">
        <v>980.69105000000002</v>
      </c>
      <c r="L931" s="319">
        <v>773.84204</v>
      </c>
      <c r="M931" s="319">
        <v>0</v>
      </c>
      <c r="N931" s="319">
        <v>773.84204</v>
      </c>
      <c r="O931" s="319">
        <v>1754.5330900000001</v>
      </c>
      <c r="P931" s="319">
        <v>22547.82517</v>
      </c>
      <c r="Q931" s="319">
        <v>0</v>
      </c>
      <c r="R931" s="320">
        <v>22547.82517</v>
      </c>
    </row>
    <row r="932" spans="1:18" s="295" customFormat="1">
      <c r="A932" s="321"/>
      <c r="B932" s="321"/>
      <c r="C932" s="316" t="s">
        <v>407</v>
      </c>
      <c r="D932" s="316" t="s">
        <v>408</v>
      </c>
      <c r="E932" s="317">
        <v>282</v>
      </c>
      <c r="F932" s="318">
        <v>0</v>
      </c>
      <c r="G932" s="319">
        <v>0</v>
      </c>
      <c r="H932" s="319">
        <v>0</v>
      </c>
      <c r="I932" s="319">
        <v>2022.3076299999998</v>
      </c>
      <c r="J932" s="319">
        <v>82.922080000000008</v>
      </c>
      <c r="K932" s="319">
        <v>2105.2297100000001</v>
      </c>
      <c r="L932" s="319">
        <v>1031.7485999999999</v>
      </c>
      <c r="M932" s="319">
        <v>0</v>
      </c>
      <c r="N932" s="319">
        <v>1031.7485999999999</v>
      </c>
      <c r="O932" s="319">
        <v>3136.97831</v>
      </c>
      <c r="P932" s="319">
        <v>48592.589020000007</v>
      </c>
      <c r="Q932" s="319">
        <v>0</v>
      </c>
      <c r="R932" s="320">
        <v>48592.589020000007</v>
      </c>
    </row>
    <row r="933" spans="1:18" s="295" customFormat="1">
      <c r="A933" s="321"/>
      <c r="B933" s="321"/>
      <c r="C933" s="316" t="s">
        <v>22</v>
      </c>
      <c r="D933" s="316" t="s">
        <v>22</v>
      </c>
      <c r="E933" s="317">
        <v>145</v>
      </c>
      <c r="F933" s="318">
        <v>925.06449999999995</v>
      </c>
      <c r="G933" s="319">
        <v>0</v>
      </c>
      <c r="H933" s="319">
        <v>925.06449999999995</v>
      </c>
      <c r="I933" s="319">
        <v>10585.6831</v>
      </c>
      <c r="J933" s="319">
        <v>3353.2827699999998</v>
      </c>
      <c r="K933" s="319">
        <v>13938.96587</v>
      </c>
      <c r="L933" s="319">
        <v>17777.08509</v>
      </c>
      <c r="M933" s="319">
        <v>1130.71326</v>
      </c>
      <c r="N933" s="319">
        <v>18907.798350000001</v>
      </c>
      <c r="O933" s="319">
        <v>33771.828719999998</v>
      </c>
      <c r="P933" s="319">
        <v>60163.53254</v>
      </c>
      <c r="Q933" s="319">
        <v>0</v>
      </c>
      <c r="R933" s="320">
        <v>60163.53254</v>
      </c>
    </row>
    <row r="934" spans="1:18" s="295" customFormat="1">
      <c r="A934" s="321"/>
      <c r="B934" s="321"/>
      <c r="C934" s="321"/>
      <c r="D934" s="321"/>
      <c r="E934" s="322">
        <v>182</v>
      </c>
      <c r="F934" s="323">
        <v>0</v>
      </c>
      <c r="G934" s="324">
        <v>0</v>
      </c>
      <c r="H934" s="324">
        <v>0</v>
      </c>
      <c r="I934" s="324">
        <v>4806.8562199999997</v>
      </c>
      <c r="J934" s="324">
        <v>47.715820000000001</v>
      </c>
      <c r="K934" s="324">
        <v>4854.57204</v>
      </c>
      <c r="L934" s="324">
        <v>3997.73956</v>
      </c>
      <c r="M934" s="324">
        <v>94.257000000000005</v>
      </c>
      <c r="N934" s="324">
        <v>4091.99656</v>
      </c>
      <c r="O934" s="324">
        <v>8946.5686000000005</v>
      </c>
      <c r="P934" s="324">
        <v>59386.326119999998</v>
      </c>
      <c r="Q934" s="324">
        <v>0</v>
      </c>
      <c r="R934" s="325">
        <v>59386.326119999998</v>
      </c>
    </row>
    <row r="935" spans="1:18" s="295" customFormat="1">
      <c r="A935" s="321"/>
      <c r="B935" s="321"/>
      <c r="C935" s="321"/>
      <c r="D935" s="321"/>
      <c r="E935" s="322">
        <v>279</v>
      </c>
      <c r="F935" s="323">
        <v>0</v>
      </c>
      <c r="G935" s="324">
        <v>0</v>
      </c>
      <c r="H935" s="324">
        <v>0</v>
      </c>
      <c r="I935" s="324">
        <v>2961.76593</v>
      </c>
      <c r="J935" s="324">
        <v>361.58790999999997</v>
      </c>
      <c r="K935" s="324">
        <v>3323.3538399999998</v>
      </c>
      <c r="L935" s="324">
        <v>3500.4344900000001</v>
      </c>
      <c r="M935" s="324">
        <v>0</v>
      </c>
      <c r="N935" s="324">
        <v>3500.4344900000001</v>
      </c>
      <c r="O935" s="324">
        <v>6823.7883300000003</v>
      </c>
      <c r="P935" s="324">
        <v>69965.044880000001</v>
      </c>
      <c r="Q935" s="324">
        <v>0</v>
      </c>
      <c r="R935" s="325">
        <v>69965.044880000001</v>
      </c>
    </row>
    <row r="936" spans="1:18" s="295" customFormat="1">
      <c r="A936" s="321"/>
      <c r="B936" s="321"/>
      <c r="C936" s="321"/>
      <c r="D936" s="316" t="s">
        <v>409</v>
      </c>
      <c r="E936" s="317">
        <v>321</v>
      </c>
      <c r="F936" s="318">
        <v>0</v>
      </c>
      <c r="G936" s="319">
        <v>0</v>
      </c>
      <c r="H936" s="319">
        <v>0</v>
      </c>
      <c r="I936" s="319">
        <v>814.02629000000002</v>
      </c>
      <c r="J936" s="319">
        <v>47.051839999999999</v>
      </c>
      <c r="K936" s="319">
        <v>861.07812999999999</v>
      </c>
      <c r="L936" s="319">
        <v>1034.78441</v>
      </c>
      <c r="M936" s="319">
        <v>174.55</v>
      </c>
      <c r="N936" s="319">
        <v>1209.3344099999999</v>
      </c>
      <c r="O936" s="319">
        <v>2070.4125400000003</v>
      </c>
      <c r="P936" s="319">
        <v>21673.42729</v>
      </c>
      <c r="Q936" s="319">
        <v>0</v>
      </c>
      <c r="R936" s="320">
        <v>21673.42729</v>
      </c>
    </row>
    <row r="937" spans="1:18" s="295" customFormat="1">
      <c r="A937" s="321"/>
      <c r="B937" s="321"/>
      <c r="C937" s="316" t="s">
        <v>281</v>
      </c>
      <c r="D937" s="316" t="s">
        <v>282</v>
      </c>
      <c r="E937" s="317">
        <v>50</v>
      </c>
      <c r="F937" s="318">
        <v>0.98316999999999999</v>
      </c>
      <c r="G937" s="319">
        <v>0</v>
      </c>
      <c r="H937" s="319">
        <v>0.98316999999999999</v>
      </c>
      <c r="I937" s="319">
        <v>4638.6511200000004</v>
      </c>
      <c r="J937" s="319">
        <v>419.16127</v>
      </c>
      <c r="K937" s="319">
        <v>5057.8123900000001</v>
      </c>
      <c r="L937" s="319">
        <v>5840.9899599999999</v>
      </c>
      <c r="M937" s="319">
        <v>258.28516000000002</v>
      </c>
      <c r="N937" s="319">
        <v>6099.2751200000002</v>
      </c>
      <c r="O937" s="319">
        <v>11158.070679999999</v>
      </c>
      <c r="P937" s="319">
        <v>79665.610910000003</v>
      </c>
      <c r="Q937" s="319">
        <v>0</v>
      </c>
      <c r="R937" s="320">
        <v>79665.610910000003</v>
      </c>
    </row>
    <row r="938" spans="1:18" s="295" customFormat="1">
      <c r="A938" s="321"/>
      <c r="B938" s="321"/>
      <c r="C938" s="321"/>
      <c r="D938" s="321"/>
      <c r="E938" s="322">
        <v>181</v>
      </c>
      <c r="F938" s="323">
        <v>0</v>
      </c>
      <c r="G938" s="324">
        <v>0</v>
      </c>
      <c r="H938" s="324">
        <v>0</v>
      </c>
      <c r="I938" s="324">
        <v>3115.4370099999996</v>
      </c>
      <c r="J938" s="324">
        <v>258.60318999999998</v>
      </c>
      <c r="K938" s="324">
        <v>3374.0402000000004</v>
      </c>
      <c r="L938" s="324">
        <v>2611.7041300000001</v>
      </c>
      <c r="M938" s="324">
        <v>38.513239999999996</v>
      </c>
      <c r="N938" s="324">
        <v>2650.2173700000003</v>
      </c>
      <c r="O938" s="324">
        <v>6024.2575700000007</v>
      </c>
      <c r="P938" s="324">
        <v>60830.139929999998</v>
      </c>
      <c r="Q938" s="324">
        <v>0</v>
      </c>
      <c r="R938" s="325">
        <v>60830.139929999998</v>
      </c>
    </row>
    <row r="939" spans="1:18" s="295" customFormat="1">
      <c r="A939" s="321"/>
      <c r="B939" s="321"/>
      <c r="C939" s="321"/>
      <c r="D939" s="321"/>
      <c r="E939" s="322">
        <v>224</v>
      </c>
      <c r="F939" s="323">
        <v>0</v>
      </c>
      <c r="G939" s="324">
        <v>0</v>
      </c>
      <c r="H939" s="324">
        <v>0</v>
      </c>
      <c r="I939" s="324">
        <v>5595.19913</v>
      </c>
      <c r="J939" s="324">
        <v>70.8279</v>
      </c>
      <c r="K939" s="324">
        <v>5666.0270300000002</v>
      </c>
      <c r="L939" s="324">
        <v>3702.76721</v>
      </c>
      <c r="M939" s="324">
        <v>181.05334999999999</v>
      </c>
      <c r="N939" s="324">
        <v>3883.8205600000001</v>
      </c>
      <c r="O939" s="324">
        <v>9549.8475899999994</v>
      </c>
      <c r="P939" s="324">
        <v>75139.153459999987</v>
      </c>
      <c r="Q939" s="324">
        <v>0</v>
      </c>
      <c r="R939" s="325">
        <v>75139.153459999987</v>
      </c>
    </row>
    <row r="940" spans="1:18" s="295" customFormat="1">
      <c r="A940" s="321"/>
      <c r="B940" s="321"/>
      <c r="C940" s="321"/>
      <c r="D940" s="321"/>
      <c r="E940" s="322">
        <v>348</v>
      </c>
      <c r="F940" s="323">
        <v>1.2999999999999999E-3</v>
      </c>
      <c r="G940" s="324">
        <v>0</v>
      </c>
      <c r="H940" s="324">
        <v>1.2999999999999999E-3</v>
      </c>
      <c r="I940" s="324">
        <v>2162.6779100000003</v>
      </c>
      <c r="J940" s="324">
        <v>204.45501000000002</v>
      </c>
      <c r="K940" s="324">
        <v>2367.13292</v>
      </c>
      <c r="L940" s="324">
        <v>1441.65616</v>
      </c>
      <c r="M940" s="324">
        <v>17.105900000000002</v>
      </c>
      <c r="N940" s="324">
        <v>1458.76206</v>
      </c>
      <c r="O940" s="324">
        <v>3825.8962799999999</v>
      </c>
      <c r="P940" s="324">
        <v>42299.639520000004</v>
      </c>
      <c r="Q940" s="324">
        <v>0</v>
      </c>
      <c r="R940" s="325">
        <v>42299.639520000004</v>
      </c>
    </row>
    <row r="941" spans="1:18" s="295" customFormat="1">
      <c r="A941" s="321"/>
      <c r="B941" s="321"/>
      <c r="C941" s="321"/>
      <c r="D941" s="321"/>
      <c r="E941" s="322">
        <v>329</v>
      </c>
      <c r="F941" s="323">
        <v>12.03073</v>
      </c>
      <c r="G941" s="324">
        <v>0</v>
      </c>
      <c r="H941" s="324">
        <v>12.03073</v>
      </c>
      <c r="I941" s="324">
        <v>2666.2070099999996</v>
      </c>
      <c r="J941" s="324">
        <v>472.20633000000004</v>
      </c>
      <c r="K941" s="324">
        <v>3138.4133400000001</v>
      </c>
      <c r="L941" s="324">
        <v>1746.7548400000001</v>
      </c>
      <c r="M941" s="324">
        <v>0</v>
      </c>
      <c r="N941" s="324">
        <v>1746.7548400000001</v>
      </c>
      <c r="O941" s="324">
        <v>4897.1989100000001</v>
      </c>
      <c r="P941" s="324">
        <v>67441.704370000007</v>
      </c>
      <c r="Q941" s="324">
        <v>0</v>
      </c>
      <c r="R941" s="325">
        <v>67441.704370000007</v>
      </c>
    </row>
    <row r="942" spans="1:18" s="295" customFormat="1">
      <c r="A942" s="321"/>
      <c r="B942" s="321"/>
      <c r="C942" s="321"/>
      <c r="D942" s="321"/>
      <c r="E942" s="322">
        <v>333</v>
      </c>
      <c r="F942" s="323">
        <v>0.99120000000000008</v>
      </c>
      <c r="G942" s="324">
        <v>0</v>
      </c>
      <c r="H942" s="324">
        <v>0.99120000000000008</v>
      </c>
      <c r="I942" s="324">
        <v>2389.6489999999999</v>
      </c>
      <c r="J942" s="324">
        <v>20.042849999999998</v>
      </c>
      <c r="K942" s="324">
        <v>2409.6918500000002</v>
      </c>
      <c r="L942" s="324">
        <v>2154.0850599999999</v>
      </c>
      <c r="M942" s="324">
        <v>0</v>
      </c>
      <c r="N942" s="324">
        <v>2154.0850599999999</v>
      </c>
      <c r="O942" s="324">
        <v>4564.76811</v>
      </c>
      <c r="P942" s="324">
        <v>68263.503209999995</v>
      </c>
      <c r="Q942" s="324">
        <v>0</v>
      </c>
      <c r="R942" s="325">
        <v>68263.503209999995</v>
      </c>
    </row>
    <row r="943" spans="1:18" s="295" customFormat="1">
      <c r="A943" s="321"/>
      <c r="B943" s="321"/>
      <c r="C943" s="316" t="s">
        <v>410</v>
      </c>
      <c r="D943" s="316" t="s">
        <v>410</v>
      </c>
      <c r="E943" s="317">
        <v>162</v>
      </c>
      <c r="F943" s="318">
        <v>0</v>
      </c>
      <c r="G943" s="319">
        <v>0</v>
      </c>
      <c r="H943" s="319">
        <v>0</v>
      </c>
      <c r="I943" s="319">
        <v>2761.3468499999999</v>
      </c>
      <c r="J943" s="319">
        <v>696.79131999999993</v>
      </c>
      <c r="K943" s="319">
        <v>3458.1381699999997</v>
      </c>
      <c r="L943" s="319">
        <v>1465.7290800000001</v>
      </c>
      <c r="M943" s="319">
        <v>33.164499999999997</v>
      </c>
      <c r="N943" s="319">
        <v>1498.8935800000002</v>
      </c>
      <c r="O943" s="319">
        <v>4957.0317500000001</v>
      </c>
      <c r="P943" s="319">
        <v>35784.425590000006</v>
      </c>
      <c r="Q943" s="319">
        <v>0</v>
      </c>
      <c r="R943" s="320">
        <v>35784.425590000006</v>
      </c>
    </row>
    <row r="944" spans="1:18" s="295" customFormat="1">
      <c r="A944" s="321"/>
      <c r="B944" s="321"/>
      <c r="C944" s="316" t="s">
        <v>411</v>
      </c>
      <c r="D944" s="316" t="s">
        <v>412</v>
      </c>
      <c r="E944" s="317">
        <v>226</v>
      </c>
      <c r="F944" s="318">
        <v>0</v>
      </c>
      <c r="G944" s="319">
        <v>0</v>
      </c>
      <c r="H944" s="319">
        <v>0</v>
      </c>
      <c r="I944" s="319">
        <v>1286.16777</v>
      </c>
      <c r="J944" s="319">
        <v>19.483880000000003</v>
      </c>
      <c r="K944" s="319">
        <v>1305.65165</v>
      </c>
      <c r="L944" s="319">
        <v>639.78389000000004</v>
      </c>
      <c r="M944" s="319">
        <v>0</v>
      </c>
      <c r="N944" s="319">
        <v>639.78389000000004</v>
      </c>
      <c r="O944" s="319">
        <v>1945.4355399999999</v>
      </c>
      <c r="P944" s="319">
        <v>27345.861120000001</v>
      </c>
      <c r="Q944" s="319">
        <v>0</v>
      </c>
      <c r="R944" s="320">
        <v>27345.861120000001</v>
      </c>
    </row>
    <row r="945" spans="1:18" s="295" customFormat="1">
      <c r="A945" s="321"/>
      <c r="B945" s="321"/>
      <c r="C945" s="316" t="s">
        <v>413</v>
      </c>
      <c r="D945" s="316" t="s">
        <v>413</v>
      </c>
      <c r="E945" s="317">
        <v>227</v>
      </c>
      <c r="F945" s="318">
        <v>0</v>
      </c>
      <c r="G945" s="319">
        <v>0</v>
      </c>
      <c r="H945" s="319">
        <v>0</v>
      </c>
      <c r="I945" s="319">
        <v>670.41579999999999</v>
      </c>
      <c r="J945" s="319">
        <v>6.2829999999999997E-2</v>
      </c>
      <c r="K945" s="319">
        <v>670.47862999999995</v>
      </c>
      <c r="L945" s="319">
        <v>992.79220999999995</v>
      </c>
      <c r="M945" s="319">
        <v>0</v>
      </c>
      <c r="N945" s="319">
        <v>992.79220999999995</v>
      </c>
      <c r="O945" s="319">
        <v>1663.2708400000001</v>
      </c>
      <c r="P945" s="319">
        <v>19740.371850000003</v>
      </c>
      <c r="Q945" s="319">
        <v>0</v>
      </c>
      <c r="R945" s="320">
        <v>19740.371850000003</v>
      </c>
    </row>
    <row r="946" spans="1:18" s="295" customFormat="1">
      <c r="A946" s="321"/>
      <c r="B946" s="321"/>
      <c r="C946" s="316" t="s">
        <v>414</v>
      </c>
      <c r="D946" s="316" t="s">
        <v>414</v>
      </c>
      <c r="E946" s="317">
        <v>396</v>
      </c>
      <c r="F946" s="318">
        <v>0</v>
      </c>
      <c r="G946" s="319">
        <v>0</v>
      </c>
      <c r="H946" s="319">
        <v>0</v>
      </c>
      <c r="I946" s="319">
        <v>929.8335699999999</v>
      </c>
      <c r="J946" s="319">
        <v>10.31109</v>
      </c>
      <c r="K946" s="319">
        <v>940.14466000000004</v>
      </c>
      <c r="L946" s="319">
        <v>860.29266000000007</v>
      </c>
      <c r="M946" s="319">
        <v>0</v>
      </c>
      <c r="N946" s="319">
        <v>860.29266000000007</v>
      </c>
      <c r="O946" s="319">
        <v>1800.43732</v>
      </c>
      <c r="P946" s="319">
        <v>18757.562249999999</v>
      </c>
      <c r="Q946" s="319">
        <v>0</v>
      </c>
      <c r="R946" s="320">
        <v>18757.562249999999</v>
      </c>
    </row>
    <row r="947" spans="1:18" s="295" customFormat="1">
      <c r="A947" s="321"/>
      <c r="B947" s="321"/>
      <c r="C947" s="316" t="s">
        <v>415</v>
      </c>
      <c r="D947" s="316" t="s">
        <v>416</v>
      </c>
      <c r="E947" s="317">
        <v>408</v>
      </c>
      <c r="F947" s="318">
        <v>0</v>
      </c>
      <c r="G947" s="319">
        <v>0</v>
      </c>
      <c r="H947" s="319">
        <v>0</v>
      </c>
      <c r="I947" s="319">
        <v>1988.78414</v>
      </c>
      <c r="J947" s="319">
        <v>162.00935000000001</v>
      </c>
      <c r="K947" s="319">
        <v>2150.79349</v>
      </c>
      <c r="L947" s="319">
        <v>1121.8082400000001</v>
      </c>
      <c r="M947" s="319">
        <v>84.005510000000001</v>
      </c>
      <c r="N947" s="319">
        <v>1205.81375</v>
      </c>
      <c r="O947" s="319">
        <v>3356.6072400000003</v>
      </c>
      <c r="P947" s="319">
        <v>24032.140480000002</v>
      </c>
      <c r="Q947" s="319">
        <v>0</v>
      </c>
      <c r="R947" s="320">
        <v>24032.140480000002</v>
      </c>
    </row>
    <row r="948" spans="1:18" s="295" customFormat="1">
      <c r="A948" s="321"/>
      <c r="B948" s="316" t="s">
        <v>283</v>
      </c>
      <c r="C948" s="316" t="s">
        <v>284</v>
      </c>
      <c r="D948" s="316" t="s">
        <v>285</v>
      </c>
      <c r="E948" s="317">
        <v>356</v>
      </c>
      <c r="F948" s="318">
        <v>0</v>
      </c>
      <c r="G948" s="319">
        <v>0</v>
      </c>
      <c r="H948" s="319">
        <v>0</v>
      </c>
      <c r="I948" s="319">
        <v>3419.2257100000002</v>
      </c>
      <c r="J948" s="319">
        <v>527.9555600000001</v>
      </c>
      <c r="K948" s="319">
        <v>3947.18127</v>
      </c>
      <c r="L948" s="319">
        <v>1688.8511799999999</v>
      </c>
      <c r="M948" s="319">
        <v>0</v>
      </c>
      <c r="N948" s="319">
        <v>1688.8511799999999</v>
      </c>
      <c r="O948" s="319">
        <v>5636.0324500000006</v>
      </c>
      <c r="P948" s="319">
        <v>39678.738810000003</v>
      </c>
      <c r="Q948" s="319">
        <v>0</v>
      </c>
      <c r="R948" s="320">
        <v>39678.738810000003</v>
      </c>
    </row>
    <row r="949" spans="1:18" s="295" customFormat="1">
      <c r="A949" s="321"/>
      <c r="B949" s="321"/>
      <c r="C949" s="316" t="s">
        <v>286</v>
      </c>
      <c r="D949" s="316" t="s">
        <v>286</v>
      </c>
      <c r="E949" s="317">
        <v>78</v>
      </c>
      <c r="F949" s="318">
        <v>0.26415</v>
      </c>
      <c r="G949" s="319">
        <v>0</v>
      </c>
      <c r="H949" s="319">
        <v>0.26415</v>
      </c>
      <c r="I949" s="319">
        <v>4473.5777600000001</v>
      </c>
      <c r="J949" s="319">
        <v>58.568750000000001</v>
      </c>
      <c r="K949" s="319">
        <v>4532.1465099999996</v>
      </c>
      <c r="L949" s="319">
        <v>2466.0904399999999</v>
      </c>
      <c r="M949" s="319">
        <v>0</v>
      </c>
      <c r="N949" s="319">
        <v>2466.0904399999999</v>
      </c>
      <c r="O949" s="319">
        <v>6998.5010999999995</v>
      </c>
      <c r="P949" s="319">
        <v>65224.03933</v>
      </c>
      <c r="Q949" s="319">
        <v>0</v>
      </c>
      <c r="R949" s="320">
        <v>65224.03933</v>
      </c>
    </row>
    <row r="950" spans="1:18" s="295" customFormat="1">
      <c r="A950" s="321"/>
      <c r="B950" s="321"/>
      <c r="C950" s="316" t="s">
        <v>287</v>
      </c>
      <c r="D950" s="316" t="s">
        <v>288</v>
      </c>
      <c r="E950" s="317">
        <v>388</v>
      </c>
      <c r="F950" s="318">
        <v>0</v>
      </c>
      <c r="G950" s="319">
        <v>0</v>
      </c>
      <c r="H950" s="319">
        <v>0</v>
      </c>
      <c r="I950" s="319">
        <v>3416.15371</v>
      </c>
      <c r="J950" s="319">
        <v>318.56538</v>
      </c>
      <c r="K950" s="319">
        <v>3734.7190900000001</v>
      </c>
      <c r="L950" s="319">
        <v>1622.5158899999999</v>
      </c>
      <c r="M950" s="319">
        <v>0</v>
      </c>
      <c r="N950" s="319">
        <v>1622.5158899999999</v>
      </c>
      <c r="O950" s="319">
        <v>5357.2349800000002</v>
      </c>
      <c r="P950" s="319">
        <v>55976.36204</v>
      </c>
      <c r="Q950" s="319">
        <v>0</v>
      </c>
      <c r="R950" s="320">
        <v>55976.36204</v>
      </c>
    </row>
    <row r="951" spans="1:18" s="295" customFormat="1">
      <c r="A951" s="321"/>
      <c r="B951" s="321"/>
      <c r="C951" s="316" t="s">
        <v>283</v>
      </c>
      <c r="D951" s="316" t="s">
        <v>289</v>
      </c>
      <c r="E951" s="317">
        <v>117</v>
      </c>
      <c r="F951" s="318">
        <v>0</v>
      </c>
      <c r="G951" s="319">
        <v>0</v>
      </c>
      <c r="H951" s="319">
        <v>0</v>
      </c>
      <c r="I951" s="319">
        <v>5526.8675899999998</v>
      </c>
      <c r="J951" s="319">
        <v>155.00691</v>
      </c>
      <c r="K951" s="319">
        <v>5681.8744999999999</v>
      </c>
      <c r="L951" s="319">
        <v>2737.5658800000001</v>
      </c>
      <c r="M951" s="319">
        <v>0</v>
      </c>
      <c r="N951" s="319">
        <v>2737.5658800000001</v>
      </c>
      <c r="O951" s="319">
        <v>8419.44038</v>
      </c>
      <c r="P951" s="319">
        <v>100008.65593000001</v>
      </c>
      <c r="Q951" s="319">
        <v>0</v>
      </c>
      <c r="R951" s="320">
        <v>100008.65593000001</v>
      </c>
    </row>
    <row r="952" spans="1:18" s="295" customFormat="1">
      <c r="A952" s="321"/>
      <c r="B952" s="321"/>
      <c r="C952" s="321"/>
      <c r="D952" s="321"/>
      <c r="E952" s="322">
        <v>220</v>
      </c>
      <c r="F952" s="323">
        <v>6.8124500000000001</v>
      </c>
      <c r="G952" s="324">
        <v>1.0434600000000001</v>
      </c>
      <c r="H952" s="324">
        <v>7.8559099999999997</v>
      </c>
      <c r="I952" s="324">
        <v>5148.7746699999998</v>
      </c>
      <c r="J952" s="324">
        <v>367.32105000000001</v>
      </c>
      <c r="K952" s="324">
        <v>5516.0957199999993</v>
      </c>
      <c r="L952" s="324">
        <v>3066.8841699999998</v>
      </c>
      <c r="M952" s="324">
        <v>0</v>
      </c>
      <c r="N952" s="324">
        <v>3066.8841699999998</v>
      </c>
      <c r="O952" s="324">
        <v>8590.8358000000007</v>
      </c>
      <c r="P952" s="324">
        <v>100936.48564</v>
      </c>
      <c r="Q952" s="324">
        <v>0</v>
      </c>
      <c r="R952" s="325">
        <v>100936.48564</v>
      </c>
    </row>
    <row r="953" spans="1:18" s="295" customFormat="1">
      <c r="A953" s="321"/>
      <c r="B953" s="321"/>
      <c r="C953" s="316" t="s">
        <v>417</v>
      </c>
      <c r="D953" s="316" t="s">
        <v>418</v>
      </c>
      <c r="E953" s="317">
        <v>267</v>
      </c>
      <c r="F953" s="318">
        <v>0</v>
      </c>
      <c r="G953" s="319">
        <v>0</v>
      </c>
      <c r="H953" s="319">
        <v>0</v>
      </c>
      <c r="I953" s="319">
        <v>282.35093000000001</v>
      </c>
      <c r="J953" s="319">
        <v>1.7455000000000001</v>
      </c>
      <c r="K953" s="319">
        <v>284.09643</v>
      </c>
      <c r="L953" s="319">
        <v>149</v>
      </c>
      <c r="M953" s="319">
        <v>0</v>
      </c>
      <c r="N953" s="319">
        <v>149</v>
      </c>
      <c r="O953" s="319">
        <v>433.09643</v>
      </c>
      <c r="P953" s="319">
        <v>5516.00144</v>
      </c>
      <c r="Q953" s="319">
        <v>0</v>
      </c>
      <c r="R953" s="320">
        <v>5516.00144</v>
      </c>
    </row>
    <row r="954" spans="1:18" s="295" customFormat="1">
      <c r="A954" s="321"/>
      <c r="B954" s="321"/>
      <c r="C954" s="316" t="s">
        <v>419</v>
      </c>
      <c r="D954" s="316" t="s">
        <v>420</v>
      </c>
      <c r="E954" s="317">
        <v>268</v>
      </c>
      <c r="F954" s="318">
        <v>0</v>
      </c>
      <c r="G954" s="319">
        <v>0</v>
      </c>
      <c r="H954" s="319">
        <v>0</v>
      </c>
      <c r="I954" s="319">
        <v>152.82407999999998</v>
      </c>
      <c r="J954" s="319">
        <v>0</v>
      </c>
      <c r="K954" s="319">
        <v>152.82407999999998</v>
      </c>
      <c r="L954" s="319">
        <v>0</v>
      </c>
      <c r="M954" s="319">
        <v>0</v>
      </c>
      <c r="N954" s="319">
        <v>0</v>
      </c>
      <c r="O954" s="319">
        <v>152.82407999999998</v>
      </c>
      <c r="P954" s="319">
        <v>7069.1470999999992</v>
      </c>
      <c r="Q954" s="319">
        <v>0</v>
      </c>
      <c r="R954" s="320">
        <v>7069.1470999999992</v>
      </c>
    </row>
    <row r="955" spans="1:18" s="295" customFormat="1">
      <c r="A955" s="321"/>
      <c r="B955" s="321"/>
      <c r="C955" s="316" t="s">
        <v>421</v>
      </c>
      <c r="D955" s="316" t="s">
        <v>421</v>
      </c>
      <c r="E955" s="317">
        <v>391</v>
      </c>
      <c r="F955" s="318">
        <v>1.0671400000000002</v>
      </c>
      <c r="G955" s="319">
        <v>0</v>
      </c>
      <c r="H955" s="319">
        <v>1.0671400000000002</v>
      </c>
      <c r="I955" s="319">
        <v>4948.5479400000004</v>
      </c>
      <c r="J955" s="319">
        <v>146.89223000000001</v>
      </c>
      <c r="K955" s="319">
        <v>5095.4401699999999</v>
      </c>
      <c r="L955" s="319">
        <v>1961.53133</v>
      </c>
      <c r="M955" s="319">
        <v>0</v>
      </c>
      <c r="N955" s="319">
        <v>1961.53133</v>
      </c>
      <c r="O955" s="319">
        <v>7058.0386399999998</v>
      </c>
      <c r="P955" s="319">
        <v>35113.39905</v>
      </c>
      <c r="Q955" s="319">
        <v>0</v>
      </c>
      <c r="R955" s="320">
        <v>35113.39905</v>
      </c>
    </row>
    <row r="956" spans="1:18" s="295" customFormat="1">
      <c r="A956" s="321"/>
      <c r="B956" s="316" t="s">
        <v>24</v>
      </c>
      <c r="C956" s="316" t="s">
        <v>24</v>
      </c>
      <c r="D956" s="316" t="s">
        <v>422</v>
      </c>
      <c r="E956" s="317">
        <v>290</v>
      </c>
      <c r="F956" s="318">
        <v>0</v>
      </c>
      <c r="G956" s="319">
        <v>0</v>
      </c>
      <c r="H956" s="319">
        <v>0</v>
      </c>
      <c r="I956" s="319">
        <v>2684.4496899999999</v>
      </c>
      <c r="J956" s="319">
        <v>249.50442000000001</v>
      </c>
      <c r="K956" s="319">
        <v>2933.9541099999997</v>
      </c>
      <c r="L956" s="319">
        <v>1614.6433100000002</v>
      </c>
      <c r="M956" s="319">
        <v>17.454999999999998</v>
      </c>
      <c r="N956" s="319">
        <v>1632.0983100000001</v>
      </c>
      <c r="O956" s="319">
        <v>4566.05242</v>
      </c>
      <c r="P956" s="319">
        <v>44822.987990000001</v>
      </c>
      <c r="Q956" s="319">
        <v>0</v>
      </c>
      <c r="R956" s="320">
        <v>44822.987990000001</v>
      </c>
    </row>
    <row r="957" spans="1:18" s="295" customFormat="1">
      <c r="A957" s="321"/>
      <c r="B957" s="321"/>
      <c r="C957" s="321"/>
      <c r="D957" s="316" t="s">
        <v>423</v>
      </c>
      <c r="E957" s="317">
        <v>265</v>
      </c>
      <c r="F957" s="318">
        <v>0</v>
      </c>
      <c r="G957" s="319">
        <v>0</v>
      </c>
      <c r="H957" s="319">
        <v>0</v>
      </c>
      <c r="I957" s="319">
        <v>4438.8545000000004</v>
      </c>
      <c r="J957" s="319">
        <v>356.17610999999999</v>
      </c>
      <c r="K957" s="319">
        <v>4795.0306100000007</v>
      </c>
      <c r="L957" s="319">
        <v>4441.6513199999999</v>
      </c>
      <c r="M957" s="319">
        <v>71.050229999999999</v>
      </c>
      <c r="N957" s="319">
        <v>4512.7015499999998</v>
      </c>
      <c r="O957" s="319">
        <v>9307.7321599999996</v>
      </c>
      <c r="P957" s="319">
        <v>73138.306989999997</v>
      </c>
      <c r="Q957" s="319">
        <v>0</v>
      </c>
      <c r="R957" s="320">
        <v>73138.306989999997</v>
      </c>
    </row>
    <row r="958" spans="1:18" s="295" customFormat="1">
      <c r="A958" s="321"/>
      <c r="B958" s="321"/>
      <c r="C958" s="321"/>
      <c r="D958" s="316" t="s">
        <v>24</v>
      </c>
      <c r="E958" s="317">
        <v>74</v>
      </c>
      <c r="F958" s="318">
        <v>1.15E-2</v>
      </c>
      <c r="G958" s="319">
        <v>0</v>
      </c>
      <c r="H958" s="319">
        <v>1.15E-2</v>
      </c>
      <c r="I958" s="319">
        <v>4350.3131100000001</v>
      </c>
      <c r="J958" s="319">
        <v>763.69065000000001</v>
      </c>
      <c r="K958" s="319">
        <v>5114.0037599999996</v>
      </c>
      <c r="L958" s="319">
        <v>5126.87248</v>
      </c>
      <c r="M958" s="319">
        <v>233.78944000000001</v>
      </c>
      <c r="N958" s="319">
        <v>5360.6619199999996</v>
      </c>
      <c r="O958" s="319">
        <v>10474.677180000001</v>
      </c>
      <c r="P958" s="319">
        <v>52453.061820000003</v>
      </c>
      <c r="Q958" s="319">
        <v>0</v>
      </c>
      <c r="R958" s="320">
        <v>52453.061820000003</v>
      </c>
    </row>
    <row r="959" spans="1:18" s="295" customFormat="1">
      <c r="A959" s="321"/>
      <c r="B959" s="321"/>
      <c r="C959" s="321"/>
      <c r="D959" s="321"/>
      <c r="E959" s="322">
        <v>121</v>
      </c>
      <c r="F959" s="323">
        <v>0.57859000000000005</v>
      </c>
      <c r="G959" s="324">
        <v>0</v>
      </c>
      <c r="H959" s="324">
        <v>0.57859000000000005</v>
      </c>
      <c r="I959" s="324">
        <v>7251.4918699999998</v>
      </c>
      <c r="J959" s="324">
        <v>879.32328000000007</v>
      </c>
      <c r="K959" s="324">
        <v>8130.8151500000004</v>
      </c>
      <c r="L959" s="324">
        <v>6276.6406999999999</v>
      </c>
      <c r="M959" s="324">
        <v>184.64269000000002</v>
      </c>
      <c r="N959" s="324">
        <v>6461.2833899999996</v>
      </c>
      <c r="O959" s="324">
        <v>14592.67713</v>
      </c>
      <c r="P959" s="324">
        <v>98262.385439999998</v>
      </c>
      <c r="Q959" s="324">
        <v>129.55146000000002</v>
      </c>
      <c r="R959" s="325">
        <v>98391.936900000001</v>
      </c>
    </row>
    <row r="960" spans="1:18" s="295" customFormat="1">
      <c r="A960" s="321"/>
      <c r="B960" s="316" t="s">
        <v>25</v>
      </c>
      <c r="C960" s="316" t="s">
        <v>424</v>
      </c>
      <c r="D960" s="316" t="s">
        <v>425</v>
      </c>
      <c r="E960" s="317">
        <v>295</v>
      </c>
      <c r="F960" s="318">
        <v>0</v>
      </c>
      <c r="G960" s="319">
        <v>0</v>
      </c>
      <c r="H960" s="319">
        <v>0</v>
      </c>
      <c r="I960" s="319">
        <v>377.87273999999996</v>
      </c>
      <c r="J960" s="319">
        <v>1.393E-2</v>
      </c>
      <c r="K960" s="319">
        <v>377.88666999999998</v>
      </c>
      <c r="L960" s="319">
        <v>93.57517</v>
      </c>
      <c r="M960" s="319">
        <v>34.983309999999996</v>
      </c>
      <c r="N960" s="319">
        <v>128.55848</v>
      </c>
      <c r="O960" s="319">
        <v>506.44515000000001</v>
      </c>
      <c r="P960" s="319">
        <v>7946.0167000000001</v>
      </c>
      <c r="Q960" s="319">
        <v>0</v>
      </c>
      <c r="R960" s="320">
        <v>7946.0167000000001</v>
      </c>
    </row>
    <row r="961" spans="1:18" s="295" customFormat="1">
      <c r="A961" s="321"/>
      <c r="B961" s="321"/>
      <c r="C961" s="316" t="s">
        <v>25</v>
      </c>
      <c r="D961" s="316" t="s">
        <v>25</v>
      </c>
      <c r="E961" s="317">
        <v>60</v>
      </c>
      <c r="F961" s="318">
        <v>10.158239999999999</v>
      </c>
      <c r="G961" s="319">
        <v>0</v>
      </c>
      <c r="H961" s="319">
        <v>10.158239999999999</v>
      </c>
      <c r="I961" s="319">
        <v>4532.3010400000003</v>
      </c>
      <c r="J961" s="319">
        <v>269.30157000000003</v>
      </c>
      <c r="K961" s="319">
        <v>4801.6026099999999</v>
      </c>
      <c r="L961" s="319">
        <v>5167.9925199999998</v>
      </c>
      <c r="M961" s="319">
        <v>0</v>
      </c>
      <c r="N961" s="319">
        <v>5167.9925199999998</v>
      </c>
      <c r="O961" s="319">
        <v>9979.7533699999985</v>
      </c>
      <c r="P961" s="319">
        <v>61566.160229999994</v>
      </c>
      <c r="Q961" s="319">
        <v>0</v>
      </c>
      <c r="R961" s="320">
        <v>61566.160229999994</v>
      </c>
    </row>
    <row r="962" spans="1:18" s="295" customFormat="1">
      <c r="A962" s="321"/>
      <c r="B962" s="321"/>
      <c r="C962" s="321"/>
      <c r="D962" s="321"/>
      <c r="E962" s="322">
        <v>352</v>
      </c>
      <c r="F962" s="323">
        <v>0.87275000000000003</v>
      </c>
      <c r="G962" s="324">
        <v>0</v>
      </c>
      <c r="H962" s="324">
        <v>0.87275000000000003</v>
      </c>
      <c r="I962" s="324">
        <v>1114.6930500000001</v>
      </c>
      <c r="J962" s="324">
        <v>99.049539999999993</v>
      </c>
      <c r="K962" s="324">
        <v>1213.7425900000001</v>
      </c>
      <c r="L962" s="324">
        <v>696.18376999999998</v>
      </c>
      <c r="M962" s="324">
        <v>0</v>
      </c>
      <c r="N962" s="324">
        <v>696.18376999999998</v>
      </c>
      <c r="O962" s="324">
        <v>1910.7991100000002</v>
      </c>
      <c r="P962" s="324">
        <v>21882.242280000002</v>
      </c>
      <c r="Q962" s="324">
        <v>12.89945</v>
      </c>
      <c r="R962" s="325">
        <v>21895.141729999999</v>
      </c>
    </row>
    <row r="963" spans="1:18" s="295" customFormat="1">
      <c r="A963" s="321"/>
      <c r="B963" s="316" t="s">
        <v>26</v>
      </c>
      <c r="C963" s="316" t="s">
        <v>292</v>
      </c>
      <c r="D963" s="316" t="s">
        <v>294</v>
      </c>
      <c r="E963" s="317">
        <v>45</v>
      </c>
      <c r="F963" s="318">
        <v>85.311080000000004</v>
      </c>
      <c r="G963" s="319">
        <v>0</v>
      </c>
      <c r="H963" s="319">
        <v>85.311080000000004</v>
      </c>
      <c r="I963" s="319">
        <v>11610.1911</v>
      </c>
      <c r="J963" s="319">
        <v>228.00566000000001</v>
      </c>
      <c r="K963" s="319">
        <v>11838.196759999999</v>
      </c>
      <c r="L963" s="319">
        <v>8170.4432800000004</v>
      </c>
      <c r="M963" s="319">
        <v>53.721069999999997</v>
      </c>
      <c r="N963" s="319">
        <v>8224.1643499999991</v>
      </c>
      <c r="O963" s="319">
        <v>20147.672190000001</v>
      </c>
      <c r="P963" s="319">
        <v>125864.79582</v>
      </c>
      <c r="Q963" s="319">
        <v>0</v>
      </c>
      <c r="R963" s="320">
        <v>125864.79582</v>
      </c>
    </row>
    <row r="964" spans="1:18" s="295" customFormat="1">
      <c r="A964" s="321"/>
      <c r="B964" s="321"/>
      <c r="C964" s="316" t="s">
        <v>426</v>
      </c>
      <c r="D964" s="316" t="s">
        <v>426</v>
      </c>
      <c r="E964" s="317">
        <v>431</v>
      </c>
      <c r="F964" s="318">
        <v>0</v>
      </c>
      <c r="G964" s="319">
        <v>0</v>
      </c>
      <c r="H964" s="319">
        <v>0</v>
      </c>
      <c r="I964" s="319">
        <v>137.03454000000002</v>
      </c>
      <c r="J964" s="319">
        <v>0.23022999999999999</v>
      </c>
      <c r="K964" s="319">
        <v>137.26477</v>
      </c>
      <c r="L964" s="319">
        <v>0</v>
      </c>
      <c r="M964" s="319">
        <v>0</v>
      </c>
      <c r="N964" s="319">
        <v>0</v>
      </c>
      <c r="O964" s="319">
        <v>137.26477</v>
      </c>
      <c r="P964" s="319">
        <v>15836.430390000001</v>
      </c>
      <c r="Q964" s="319">
        <v>0</v>
      </c>
      <c r="R964" s="320">
        <v>15836.430390000001</v>
      </c>
    </row>
    <row r="965" spans="1:18" s="295" customFormat="1">
      <c r="A965" s="316" t="s">
        <v>427</v>
      </c>
      <c r="B965" s="316" t="s">
        <v>5</v>
      </c>
      <c r="C965" s="316" t="s">
        <v>5</v>
      </c>
      <c r="D965" s="316" t="s">
        <v>187</v>
      </c>
      <c r="E965" s="317">
        <v>15</v>
      </c>
      <c r="F965" s="318">
        <v>913.12927000000002</v>
      </c>
      <c r="G965" s="319">
        <v>2402.6207799999997</v>
      </c>
      <c r="H965" s="319">
        <v>3315.7500499999996</v>
      </c>
      <c r="I965" s="319">
        <v>34273.145479999999</v>
      </c>
      <c r="J965" s="319">
        <v>17091.376110000001</v>
      </c>
      <c r="K965" s="319">
        <v>51364.521590000004</v>
      </c>
      <c r="L965" s="319">
        <v>12704.96962</v>
      </c>
      <c r="M965" s="319">
        <v>14118.359269999999</v>
      </c>
      <c r="N965" s="319">
        <v>26823.328890000001</v>
      </c>
      <c r="O965" s="319">
        <v>81503.600529999996</v>
      </c>
      <c r="P965" s="319">
        <v>1855.6263999999999</v>
      </c>
      <c r="Q965" s="319">
        <v>0</v>
      </c>
      <c r="R965" s="320">
        <v>1855.6263999999999</v>
      </c>
    </row>
    <row r="966" spans="1:18" s="295" customFormat="1">
      <c r="A966" s="321"/>
      <c r="B966" s="316" t="s">
        <v>14</v>
      </c>
      <c r="C966" s="316" t="s">
        <v>235</v>
      </c>
      <c r="D966" s="316" t="s">
        <v>235</v>
      </c>
      <c r="E966" s="317">
        <v>25</v>
      </c>
      <c r="F966" s="318">
        <v>1625.9995900000001</v>
      </c>
      <c r="G966" s="319">
        <v>189.29792999999998</v>
      </c>
      <c r="H966" s="319">
        <v>1815.2975200000001</v>
      </c>
      <c r="I966" s="319">
        <v>42397.801390000001</v>
      </c>
      <c r="J966" s="319">
        <v>8716.2414800000006</v>
      </c>
      <c r="K966" s="319">
        <v>51114.042869999997</v>
      </c>
      <c r="L966" s="319">
        <v>22216.206030000001</v>
      </c>
      <c r="M966" s="319">
        <v>9877.3712400000004</v>
      </c>
      <c r="N966" s="319">
        <v>32093.577269999998</v>
      </c>
      <c r="O966" s="319">
        <v>85022.917659999992</v>
      </c>
      <c r="P966" s="319">
        <v>1522.9707900000001</v>
      </c>
      <c r="Q966" s="319">
        <v>174.60278</v>
      </c>
      <c r="R966" s="320">
        <v>1697.57357</v>
      </c>
    </row>
    <row r="967" spans="1:18" s="295" customFormat="1">
      <c r="A967" s="321"/>
      <c r="B967" s="316" t="s">
        <v>15</v>
      </c>
      <c r="C967" s="316" t="s">
        <v>238</v>
      </c>
      <c r="D967" s="316" t="s">
        <v>238</v>
      </c>
      <c r="E967" s="317">
        <v>19</v>
      </c>
      <c r="F967" s="318">
        <v>313.76510999999999</v>
      </c>
      <c r="G967" s="319">
        <v>10723.025460000001</v>
      </c>
      <c r="H967" s="319">
        <v>11036.790570000001</v>
      </c>
      <c r="I967" s="319">
        <v>26007.6361</v>
      </c>
      <c r="J967" s="319">
        <v>4256.9215000000004</v>
      </c>
      <c r="K967" s="319">
        <v>30264.5576</v>
      </c>
      <c r="L967" s="319">
        <v>14858.773220000001</v>
      </c>
      <c r="M967" s="319">
        <v>8126.8239100000001</v>
      </c>
      <c r="N967" s="319">
        <v>22985.597129999998</v>
      </c>
      <c r="O967" s="319">
        <v>64286.945299999999</v>
      </c>
      <c r="P967" s="319">
        <v>1447.7083400000001</v>
      </c>
      <c r="Q967" s="319">
        <v>0</v>
      </c>
      <c r="R967" s="320">
        <v>1447.7083400000001</v>
      </c>
    </row>
    <row r="968" spans="1:18" s="295" customFormat="1">
      <c r="A968" s="321"/>
      <c r="B968" s="316" t="s">
        <v>16</v>
      </c>
      <c r="C968" s="316" t="s">
        <v>16</v>
      </c>
      <c r="D968" s="316" t="s">
        <v>16</v>
      </c>
      <c r="E968" s="317">
        <v>22</v>
      </c>
      <c r="F968" s="318">
        <v>30.593669999999999</v>
      </c>
      <c r="G968" s="319">
        <v>4509.9357099999997</v>
      </c>
      <c r="H968" s="319">
        <v>4540.5293799999999</v>
      </c>
      <c r="I968" s="319">
        <v>127900.79324</v>
      </c>
      <c r="J968" s="319">
        <v>13666.667710000002</v>
      </c>
      <c r="K968" s="319">
        <v>141567.46094999998</v>
      </c>
      <c r="L968" s="319">
        <v>29062.651730000001</v>
      </c>
      <c r="M968" s="319">
        <v>12104.623170000001</v>
      </c>
      <c r="N968" s="319">
        <v>41167.274899999997</v>
      </c>
      <c r="O968" s="319">
        <v>187275.26522999999</v>
      </c>
      <c r="P968" s="319">
        <v>10168.60915</v>
      </c>
      <c r="Q968" s="319">
        <v>1008.25715</v>
      </c>
      <c r="R968" s="320">
        <v>11176.866300000002</v>
      </c>
    </row>
    <row r="969" spans="1:18" s="295" customFormat="1">
      <c r="A969" s="321"/>
      <c r="B969" s="321"/>
      <c r="C969" s="321"/>
      <c r="D969" s="316" t="s">
        <v>60</v>
      </c>
      <c r="E969" s="317">
        <v>9</v>
      </c>
      <c r="F969" s="318">
        <v>32.699339999999999</v>
      </c>
      <c r="G969" s="319">
        <v>18.411770000000001</v>
      </c>
      <c r="H969" s="319">
        <v>51.111110000000004</v>
      </c>
      <c r="I969" s="319">
        <v>84366.015220000001</v>
      </c>
      <c r="J969" s="319">
        <v>11172.130359999999</v>
      </c>
      <c r="K969" s="319">
        <v>95538.145579999997</v>
      </c>
      <c r="L969" s="319">
        <v>24741.45464</v>
      </c>
      <c r="M969" s="319">
        <v>13027.812320000001</v>
      </c>
      <c r="N969" s="319">
        <v>37769.266960000001</v>
      </c>
      <c r="O969" s="319">
        <v>133358.52365000002</v>
      </c>
      <c r="P969" s="319">
        <v>3643.7419399999999</v>
      </c>
      <c r="Q969" s="319">
        <v>204.06880999999998</v>
      </c>
      <c r="R969" s="320">
        <v>3847.8107500000001</v>
      </c>
    </row>
    <row r="970" spans="1:18" s="295" customFormat="1">
      <c r="A970" s="321"/>
      <c r="B970" s="321"/>
      <c r="C970" s="321"/>
      <c r="D970" s="316" t="s">
        <v>62</v>
      </c>
      <c r="E970" s="317">
        <v>20</v>
      </c>
      <c r="F970" s="318">
        <v>18.415569999999999</v>
      </c>
      <c r="G970" s="319">
        <v>442.4975</v>
      </c>
      <c r="H970" s="319">
        <v>460.91307</v>
      </c>
      <c r="I970" s="319">
        <v>103286.65062999999</v>
      </c>
      <c r="J970" s="319">
        <v>45748.235130000001</v>
      </c>
      <c r="K970" s="319">
        <v>149034.88576</v>
      </c>
      <c r="L970" s="319">
        <v>50880.196770000002</v>
      </c>
      <c r="M970" s="319">
        <v>35892.864869999998</v>
      </c>
      <c r="N970" s="319">
        <v>86773.06164</v>
      </c>
      <c r="O970" s="319">
        <v>236268.86046999999</v>
      </c>
      <c r="P970" s="319">
        <v>3676.9344799999999</v>
      </c>
      <c r="Q970" s="319">
        <v>1101.7096100000001</v>
      </c>
      <c r="R970" s="320">
        <v>4778.6440899999998</v>
      </c>
    </row>
    <row r="971" spans="1:18" s="295" customFormat="1">
      <c r="A971" s="321"/>
      <c r="B971" s="321"/>
      <c r="C971" s="321"/>
      <c r="D971" s="316" t="s">
        <v>65</v>
      </c>
      <c r="E971" s="317">
        <v>1</v>
      </c>
      <c r="F971" s="318">
        <v>305504.77493999997</v>
      </c>
      <c r="G971" s="319">
        <v>49066.539830000002</v>
      </c>
      <c r="H971" s="319">
        <v>354571.31477</v>
      </c>
      <c r="I971" s="319">
        <v>117675.56904999999</v>
      </c>
      <c r="J971" s="319">
        <v>24418.093390000002</v>
      </c>
      <c r="K971" s="319">
        <v>142093.66243999999</v>
      </c>
      <c r="L971" s="319">
        <v>1960808.3966600001</v>
      </c>
      <c r="M971" s="319">
        <v>96101.560859999998</v>
      </c>
      <c r="N971" s="319">
        <v>2056909.9575199999</v>
      </c>
      <c r="O971" s="319">
        <v>2553574.9347299999</v>
      </c>
      <c r="P971" s="319">
        <v>3271033.0919599999</v>
      </c>
      <c r="Q971" s="319">
        <v>969745.34958000004</v>
      </c>
      <c r="R971" s="320">
        <v>4240778.44154</v>
      </c>
    </row>
    <row r="972" spans="1:18" s="295" customFormat="1">
      <c r="A972" s="321"/>
      <c r="B972" s="321"/>
      <c r="C972" s="321"/>
      <c r="D972" s="321"/>
      <c r="E972" s="322">
        <v>8</v>
      </c>
      <c r="F972" s="323">
        <v>469.01024000000001</v>
      </c>
      <c r="G972" s="324">
        <v>84.223889999999997</v>
      </c>
      <c r="H972" s="324">
        <v>553.23413000000005</v>
      </c>
      <c r="I972" s="324">
        <v>199222.83343999999</v>
      </c>
      <c r="J972" s="324">
        <v>79879.282269999996</v>
      </c>
      <c r="K972" s="324">
        <v>279102.11570999998</v>
      </c>
      <c r="L972" s="324">
        <v>216844.68097999998</v>
      </c>
      <c r="M972" s="324">
        <v>259667.47099</v>
      </c>
      <c r="N972" s="324">
        <v>476512.15197000001</v>
      </c>
      <c r="O972" s="324">
        <v>756167.50180999993</v>
      </c>
      <c r="P972" s="324">
        <v>5070.1550099999995</v>
      </c>
      <c r="Q972" s="324">
        <v>313.88198999999997</v>
      </c>
      <c r="R972" s="325">
        <v>5384.0370000000003</v>
      </c>
    </row>
    <row r="973" spans="1:18" s="295" customFormat="1">
      <c r="A973" s="321"/>
      <c r="B973" s="321"/>
      <c r="C973" s="321"/>
      <c r="D973" s="316" t="s">
        <v>70</v>
      </c>
      <c r="E973" s="317">
        <v>10</v>
      </c>
      <c r="F973" s="318">
        <v>173.13814000000002</v>
      </c>
      <c r="G973" s="319">
        <v>6.5923599999999993</v>
      </c>
      <c r="H973" s="319">
        <v>179.73050000000001</v>
      </c>
      <c r="I973" s="319">
        <v>129761.24348</v>
      </c>
      <c r="J973" s="319">
        <v>24617.576109999998</v>
      </c>
      <c r="K973" s="319">
        <v>154378.81959</v>
      </c>
      <c r="L973" s="319">
        <v>52465.124479999999</v>
      </c>
      <c r="M973" s="319">
        <v>31410.7932</v>
      </c>
      <c r="N973" s="319">
        <v>83875.917680000013</v>
      </c>
      <c r="O973" s="319">
        <v>238434.46777000002</v>
      </c>
      <c r="P973" s="319">
        <v>4576.3139600000004</v>
      </c>
      <c r="Q973" s="319">
        <v>66.21181</v>
      </c>
      <c r="R973" s="320">
        <v>4642.5257699999993</v>
      </c>
    </row>
    <row r="974" spans="1:18" s="295" customFormat="1">
      <c r="A974" s="321"/>
      <c r="B974" s="321"/>
      <c r="C974" s="321"/>
      <c r="D974" s="316" t="s">
        <v>71</v>
      </c>
      <c r="E974" s="317">
        <v>7</v>
      </c>
      <c r="F974" s="318">
        <v>25.52854</v>
      </c>
      <c r="G974" s="319">
        <v>58.72175</v>
      </c>
      <c r="H974" s="319">
        <v>84.250289999999993</v>
      </c>
      <c r="I974" s="319">
        <v>134488.73018000001</v>
      </c>
      <c r="J974" s="319">
        <v>63637.873469999999</v>
      </c>
      <c r="K974" s="319">
        <v>198126.60365</v>
      </c>
      <c r="L974" s="319">
        <v>59998.563679999999</v>
      </c>
      <c r="M974" s="319">
        <v>65497.609899999996</v>
      </c>
      <c r="N974" s="319">
        <v>125496.17358</v>
      </c>
      <c r="O974" s="319">
        <v>323707.02752</v>
      </c>
      <c r="P974" s="319">
        <v>3847.3798900000002</v>
      </c>
      <c r="Q974" s="319">
        <v>1734.19227</v>
      </c>
      <c r="R974" s="320">
        <v>5581.5721599999997</v>
      </c>
    </row>
    <row r="975" spans="1:18" s="295" customFormat="1">
      <c r="A975" s="321"/>
      <c r="B975" s="316" t="s">
        <v>21</v>
      </c>
      <c r="C975" s="316" t="s">
        <v>21</v>
      </c>
      <c r="D975" s="316" t="s">
        <v>21</v>
      </c>
      <c r="E975" s="317">
        <v>24</v>
      </c>
      <c r="F975" s="318">
        <v>132.69077999999999</v>
      </c>
      <c r="G975" s="319">
        <v>804.80700999999999</v>
      </c>
      <c r="H975" s="319">
        <v>937.49779000000001</v>
      </c>
      <c r="I975" s="319">
        <v>19676.41445</v>
      </c>
      <c r="J975" s="319">
        <v>5708.4956400000001</v>
      </c>
      <c r="K975" s="319">
        <v>25384.910090000001</v>
      </c>
      <c r="L975" s="319">
        <v>10541.735500000001</v>
      </c>
      <c r="M975" s="319">
        <v>5298.6818700000003</v>
      </c>
      <c r="N975" s="319">
        <v>15840.417369999999</v>
      </c>
      <c r="O975" s="319">
        <v>42162.825250000002</v>
      </c>
      <c r="P975" s="319">
        <v>997.12206999999989</v>
      </c>
      <c r="Q975" s="319">
        <v>0</v>
      </c>
      <c r="R975" s="320">
        <v>997.12206999999989</v>
      </c>
    </row>
    <row r="976" spans="1:18" s="295" customFormat="1">
      <c r="A976" s="316" t="s">
        <v>428</v>
      </c>
      <c r="B976" s="316" t="s">
        <v>3</v>
      </c>
      <c r="C976" s="316" t="s">
        <v>182</v>
      </c>
      <c r="D976" s="316" t="s">
        <v>183</v>
      </c>
      <c r="E976" s="317">
        <v>68</v>
      </c>
      <c r="F976" s="318">
        <v>0</v>
      </c>
      <c r="G976" s="319">
        <v>0</v>
      </c>
      <c r="H976" s="319">
        <v>0</v>
      </c>
      <c r="I976" s="319">
        <v>11483.14897</v>
      </c>
      <c r="J976" s="319">
        <v>539.09893</v>
      </c>
      <c r="K976" s="319">
        <v>12022.2479</v>
      </c>
      <c r="L976" s="319">
        <v>13183.445</v>
      </c>
      <c r="M976" s="319">
        <v>1328.2612300000001</v>
      </c>
      <c r="N976" s="319">
        <v>14511.70623</v>
      </c>
      <c r="O976" s="319">
        <v>26533.954129999998</v>
      </c>
      <c r="P976" s="319">
        <v>42511.884389999999</v>
      </c>
      <c r="Q976" s="319">
        <v>0</v>
      </c>
      <c r="R976" s="320">
        <v>42511.884389999999</v>
      </c>
    </row>
    <row r="977" spans="1:18" s="295" customFormat="1">
      <c r="A977" s="321"/>
      <c r="B977" s="316" t="s">
        <v>5</v>
      </c>
      <c r="C977" s="316" t="s">
        <v>5</v>
      </c>
      <c r="D977" s="316" t="s">
        <v>187</v>
      </c>
      <c r="E977" s="317">
        <v>12</v>
      </c>
      <c r="F977" s="318">
        <v>0</v>
      </c>
      <c r="G977" s="319">
        <v>0</v>
      </c>
      <c r="H977" s="319">
        <v>0</v>
      </c>
      <c r="I977" s="319">
        <v>27976.319769999998</v>
      </c>
      <c r="J977" s="319">
        <v>1826.6429900000001</v>
      </c>
      <c r="K977" s="319">
        <v>29802.962760000002</v>
      </c>
      <c r="L977" s="319">
        <v>17101.720089999999</v>
      </c>
      <c r="M977" s="319">
        <v>4649.2025800000001</v>
      </c>
      <c r="N977" s="319">
        <v>21750.922670000004</v>
      </c>
      <c r="O977" s="319">
        <v>51553.885430000002</v>
      </c>
      <c r="P977" s="319">
        <v>82224.898829999991</v>
      </c>
      <c r="Q977" s="319">
        <v>0</v>
      </c>
      <c r="R977" s="320">
        <v>82224.898829999991</v>
      </c>
    </row>
    <row r="978" spans="1:18" s="295" customFormat="1">
      <c r="A978" s="321"/>
      <c r="B978" s="321"/>
      <c r="C978" s="321"/>
      <c r="D978" s="316" t="s">
        <v>190</v>
      </c>
      <c r="E978" s="317">
        <v>56</v>
      </c>
      <c r="F978" s="318">
        <v>0</v>
      </c>
      <c r="G978" s="319">
        <v>0</v>
      </c>
      <c r="H978" s="319">
        <v>0</v>
      </c>
      <c r="I978" s="319">
        <v>33927.548049999998</v>
      </c>
      <c r="J978" s="319">
        <v>2284.2527300000002</v>
      </c>
      <c r="K978" s="319">
        <v>36211.800779999998</v>
      </c>
      <c r="L978" s="319">
        <v>22475.53714</v>
      </c>
      <c r="M978" s="319">
        <v>4638.9588300000005</v>
      </c>
      <c r="N978" s="319">
        <v>27114.49597</v>
      </c>
      <c r="O978" s="319">
        <v>63326.296750000001</v>
      </c>
      <c r="P978" s="319">
        <v>61627.025409999995</v>
      </c>
      <c r="Q978" s="319">
        <v>0</v>
      </c>
      <c r="R978" s="320">
        <v>61627.025409999995</v>
      </c>
    </row>
    <row r="979" spans="1:18" s="295" customFormat="1">
      <c r="A979" s="321"/>
      <c r="B979" s="316" t="s">
        <v>7</v>
      </c>
      <c r="C979" s="316" t="s">
        <v>7</v>
      </c>
      <c r="D979" s="316" t="s">
        <v>7</v>
      </c>
      <c r="E979" s="317">
        <v>24</v>
      </c>
      <c r="F979" s="318">
        <v>0</v>
      </c>
      <c r="G979" s="319">
        <v>0</v>
      </c>
      <c r="H979" s="319">
        <v>0</v>
      </c>
      <c r="I979" s="319">
        <v>18008.751519999998</v>
      </c>
      <c r="J979" s="319">
        <v>519.67674999999997</v>
      </c>
      <c r="K979" s="319">
        <v>18528.42827</v>
      </c>
      <c r="L979" s="319">
        <v>13657.738210000001</v>
      </c>
      <c r="M979" s="319">
        <v>1450.3329099999999</v>
      </c>
      <c r="N979" s="319">
        <v>15108.071119999999</v>
      </c>
      <c r="O979" s="319">
        <v>33636.499389999997</v>
      </c>
      <c r="P979" s="319">
        <v>33274.390590000003</v>
      </c>
      <c r="Q979" s="319">
        <v>0</v>
      </c>
      <c r="R979" s="320">
        <v>33274.390590000003</v>
      </c>
    </row>
    <row r="980" spans="1:18" s="295" customFormat="1">
      <c r="A980" s="321"/>
      <c r="B980" s="316" t="s">
        <v>8</v>
      </c>
      <c r="C980" s="316" t="s">
        <v>203</v>
      </c>
      <c r="D980" s="316" t="s">
        <v>92</v>
      </c>
      <c r="E980" s="317">
        <v>48</v>
      </c>
      <c r="F980" s="318">
        <v>0</v>
      </c>
      <c r="G980" s="319">
        <v>0</v>
      </c>
      <c r="H980" s="319">
        <v>0</v>
      </c>
      <c r="I980" s="319">
        <v>38662.023740000004</v>
      </c>
      <c r="J980" s="319">
        <v>3411.1158</v>
      </c>
      <c r="K980" s="319">
        <v>42073.139539999996</v>
      </c>
      <c r="L980" s="319">
        <v>42442.137649999997</v>
      </c>
      <c r="M980" s="319">
        <v>5058.6410599999999</v>
      </c>
      <c r="N980" s="319">
        <v>47500.778709999999</v>
      </c>
      <c r="O980" s="319">
        <v>89573.918250000002</v>
      </c>
      <c r="P980" s="319">
        <v>50882.248979999997</v>
      </c>
      <c r="Q980" s="319">
        <v>0</v>
      </c>
      <c r="R980" s="320">
        <v>50882.248979999997</v>
      </c>
    </row>
    <row r="981" spans="1:18" s="295" customFormat="1">
      <c r="A981" s="321"/>
      <c r="B981" s="316" t="s">
        <v>9</v>
      </c>
      <c r="C981" s="316" t="s">
        <v>9</v>
      </c>
      <c r="D981" s="316" t="s">
        <v>9</v>
      </c>
      <c r="E981" s="317">
        <v>134</v>
      </c>
      <c r="F981" s="318">
        <v>0</v>
      </c>
      <c r="G981" s="319">
        <v>0</v>
      </c>
      <c r="H981" s="319">
        <v>0</v>
      </c>
      <c r="I981" s="319">
        <v>8104.9579299999996</v>
      </c>
      <c r="J981" s="319">
        <v>639.25987999999995</v>
      </c>
      <c r="K981" s="319">
        <v>8744.2178100000001</v>
      </c>
      <c r="L981" s="319">
        <v>3568.1274800000001</v>
      </c>
      <c r="M981" s="319">
        <v>1003.59586</v>
      </c>
      <c r="N981" s="319">
        <v>4571.7233399999996</v>
      </c>
      <c r="O981" s="319">
        <v>13315.941150000001</v>
      </c>
      <c r="P981" s="319">
        <v>13555.487160000001</v>
      </c>
      <c r="Q981" s="319">
        <v>0</v>
      </c>
      <c r="R981" s="320">
        <v>13555.487160000001</v>
      </c>
    </row>
    <row r="982" spans="1:18" s="295" customFormat="1">
      <c r="A982" s="321"/>
      <c r="B982" s="321"/>
      <c r="C982" s="321"/>
      <c r="D982" s="316" t="s">
        <v>299</v>
      </c>
      <c r="E982" s="317">
        <v>141</v>
      </c>
      <c r="F982" s="318">
        <v>0</v>
      </c>
      <c r="G982" s="319">
        <v>0</v>
      </c>
      <c r="H982" s="319">
        <v>0</v>
      </c>
      <c r="I982" s="319">
        <v>448.21353999999997</v>
      </c>
      <c r="J982" s="319">
        <v>45.017739999999996</v>
      </c>
      <c r="K982" s="319">
        <v>493.23128000000003</v>
      </c>
      <c r="L982" s="319">
        <v>143.20012</v>
      </c>
      <c r="M982" s="319">
        <v>34.909999999999997</v>
      </c>
      <c r="N982" s="319">
        <v>178.11011999999999</v>
      </c>
      <c r="O982" s="319">
        <v>671.34140000000002</v>
      </c>
      <c r="P982" s="319">
        <v>0</v>
      </c>
      <c r="Q982" s="319">
        <v>0</v>
      </c>
      <c r="R982" s="320">
        <v>0</v>
      </c>
    </row>
    <row r="983" spans="1:18" s="295" customFormat="1">
      <c r="A983" s="321"/>
      <c r="B983" s="316" t="s">
        <v>213</v>
      </c>
      <c r="C983" s="316" t="s">
        <v>213</v>
      </c>
      <c r="D983" s="316" t="s">
        <v>213</v>
      </c>
      <c r="E983" s="317">
        <v>85</v>
      </c>
      <c r="F983" s="318">
        <v>0</v>
      </c>
      <c r="G983" s="319">
        <v>0</v>
      </c>
      <c r="H983" s="319">
        <v>0</v>
      </c>
      <c r="I983" s="319">
        <v>2336.4802100000002</v>
      </c>
      <c r="J983" s="319">
        <v>64.897269999999992</v>
      </c>
      <c r="K983" s="319">
        <v>2401.3774800000001</v>
      </c>
      <c r="L983" s="319">
        <v>1928.87663</v>
      </c>
      <c r="M983" s="319">
        <v>265.25365000000005</v>
      </c>
      <c r="N983" s="319">
        <v>2194.1302799999999</v>
      </c>
      <c r="O983" s="319">
        <v>4595.5077599999995</v>
      </c>
      <c r="P983" s="319">
        <v>11072.78278</v>
      </c>
      <c r="Q983" s="319">
        <v>0</v>
      </c>
      <c r="R983" s="320">
        <v>11072.78278</v>
      </c>
    </row>
    <row r="984" spans="1:18" s="295" customFormat="1">
      <c r="A984" s="321"/>
      <c r="B984" s="316" t="s">
        <v>12</v>
      </c>
      <c r="C984" s="316" t="s">
        <v>216</v>
      </c>
      <c r="D984" s="316" t="s">
        <v>217</v>
      </c>
      <c r="E984" s="317">
        <v>65</v>
      </c>
      <c r="F984" s="318">
        <v>0</v>
      </c>
      <c r="G984" s="319">
        <v>0</v>
      </c>
      <c r="H984" s="319">
        <v>0</v>
      </c>
      <c r="I984" s="319">
        <v>4556.9810299999999</v>
      </c>
      <c r="J984" s="319">
        <v>203.09123000000002</v>
      </c>
      <c r="K984" s="319">
        <v>4760.0722599999999</v>
      </c>
      <c r="L984" s="319">
        <v>2179.3722200000002</v>
      </c>
      <c r="M984" s="319">
        <v>152.94689000000002</v>
      </c>
      <c r="N984" s="319">
        <v>2332.3191099999999</v>
      </c>
      <c r="O984" s="319">
        <v>7092.3913700000003</v>
      </c>
      <c r="P984" s="319">
        <v>14407.67785</v>
      </c>
      <c r="Q984" s="319">
        <v>0</v>
      </c>
      <c r="R984" s="320">
        <v>14407.67785</v>
      </c>
    </row>
    <row r="985" spans="1:18" s="295" customFormat="1">
      <c r="A985" s="321"/>
      <c r="B985" s="321"/>
      <c r="C985" s="316" t="s">
        <v>12</v>
      </c>
      <c r="D985" s="316" t="s">
        <v>12</v>
      </c>
      <c r="E985" s="317">
        <v>26</v>
      </c>
      <c r="F985" s="318">
        <v>0</v>
      </c>
      <c r="G985" s="319">
        <v>0</v>
      </c>
      <c r="H985" s="319">
        <v>0</v>
      </c>
      <c r="I985" s="319">
        <v>8253.8397199999999</v>
      </c>
      <c r="J985" s="319">
        <v>226.38234</v>
      </c>
      <c r="K985" s="319">
        <v>8480.2220600000001</v>
      </c>
      <c r="L985" s="319">
        <v>5256.7141500000007</v>
      </c>
      <c r="M985" s="319">
        <v>296.30358000000001</v>
      </c>
      <c r="N985" s="319">
        <v>5553.0177300000005</v>
      </c>
      <c r="O985" s="319">
        <v>14033.23979</v>
      </c>
      <c r="P985" s="319">
        <v>40392.832840000003</v>
      </c>
      <c r="Q985" s="319">
        <v>0</v>
      </c>
      <c r="R985" s="320">
        <v>40392.832840000003</v>
      </c>
    </row>
    <row r="986" spans="1:18" s="295" customFormat="1">
      <c r="A986" s="321"/>
      <c r="B986" s="321"/>
      <c r="C986" s="321"/>
      <c r="D986" s="321"/>
      <c r="E986" s="322">
        <v>136</v>
      </c>
      <c r="F986" s="323">
        <v>0</v>
      </c>
      <c r="G986" s="324">
        <v>0</v>
      </c>
      <c r="H986" s="324">
        <v>0</v>
      </c>
      <c r="I986" s="324">
        <v>603.97305000000006</v>
      </c>
      <c r="J986" s="324">
        <v>0.17183000000000001</v>
      </c>
      <c r="K986" s="324">
        <v>604.14488000000006</v>
      </c>
      <c r="L986" s="324">
        <v>244.10407000000001</v>
      </c>
      <c r="M986" s="324">
        <v>98.020300000000006</v>
      </c>
      <c r="N986" s="324">
        <v>342.12437</v>
      </c>
      <c r="O986" s="324">
        <v>946.26925000000006</v>
      </c>
      <c r="P986" s="324">
        <v>2655.5161800000001</v>
      </c>
      <c r="Q986" s="324">
        <v>0</v>
      </c>
      <c r="R986" s="325">
        <v>2655.5161800000001</v>
      </c>
    </row>
    <row r="987" spans="1:18" s="295" customFormat="1">
      <c r="A987" s="321"/>
      <c r="B987" s="316" t="s">
        <v>221</v>
      </c>
      <c r="C987" s="316" t="s">
        <v>224</v>
      </c>
      <c r="D987" s="316" t="s">
        <v>224</v>
      </c>
      <c r="E987" s="317">
        <v>125</v>
      </c>
      <c r="F987" s="318">
        <v>0</v>
      </c>
      <c r="G987" s="319">
        <v>0</v>
      </c>
      <c r="H987" s="319">
        <v>0</v>
      </c>
      <c r="I987" s="319">
        <v>12559.532730000001</v>
      </c>
      <c r="J987" s="319">
        <v>281.68313000000001</v>
      </c>
      <c r="K987" s="319">
        <v>12841.21586</v>
      </c>
      <c r="L987" s="319">
        <v>4967.0201299999999</v>
      </c>
      <c r="M987" s="319">
        <v>1388.6646799999999</v>
      </c>
      <c r="N987" s="319">
        <v>6355.6848099999997</v>
      </c>
      <c r="O987" s="319">
        <v>19196.900670000003</v>
      </c>
      <c r="P987" s="319">
        <v>28409.47104</v>
      </c>
      <c r="Q987" s="319">
        <v>0</v>
      </c>
      <c r="R987" s="320">
        <v>28409.47104</v>
      </c>
    </row>
    <row r="988" spans="1:18" s="295" customFormat="1">
      <c r="A988" s="321"/>
      <c r="B988" s="316" t="s">
        <v>14</v>
      </c>
      <c r="C988" s="316" t="s">
        <v>232</v>
      </c>
      <c r="D988" s="316" t="s">
        <v>232</v>
      </c>
      <c r="E988" s="317">
        <v>84</v>
      </c>
      <c r="F988" s="318">
        <v>0</v>
      </c>
      <c r="G988" s="319">
        <v>0</v>
      </c>
      <c r="H988" s="319">
        <v>0</v>
      </c>
      <c r="I988" s="319">
        <v>376.17829</v>
      </c>
      <c r="J988" s="319">
        <v>0.13761999999999999</v>
      </c>
      <c r="K988" s="319">
        <v>376.31590999999997</v>
      </c>
      <c r="L988" s="319">
        <v>34.243970000000004</v>
      </c>
      <c r="M988" s="319">
        <v>0</v>
      </c>
      <c r="N988" s="319">
        <v>34.243970000000004</v>
      </c>
      <c r="O988" s="319">
        <v>410.55988000000002</v>
      </c>
      <c r="P988" s="319">
        <v>3584.18606</v>
      </c>
      <c r="Q988" s="319">
        <v>0</v>
      </c>
      <c r="R988" s="320">
        <v>3584.18606</v>
      </c>
    </row>
    <row r="989" spans="1:18" s="295" customFormat="1">
      <c r="A989" s="321"/>
      <c r="B989" s="321"/>
      <c r="C989" s="316" t="s">
        <v>235</v>
      </c>
      <c r="D989" s="316" t="s">
        <v>235</v>
      </c>
      <c r="E989" s="317">
        <v>47</v>
      </c>
      <c r="F989" s="318">
        <v>0</v>
      </c>
      <c r="G989" s="319">
        <v>0</v>
      </c>
      <c r="H989" s="319">
        <v>0</v>
      </c>
      <c r="I989" s="319">
        <v>10147.268880000001</v>
      </c>
      <c r="J989" s="319">
        <v>667.2486899999999</v>
      </c>
      <c r="K989" s="319">
        <v>10814.51757</v>
      </c>
      <c r="L989" s="319">
        <v>13536.132089999999</v>
      </c>
      <c r="M989" s="319">
        <v>1500.2641599999999</v>
      </c>
      <c r="N989" s="319">
        <v>15036.39625</v>
      </c>
      <c r="O989" s="319">
        <v>25850.913820000002</v>
      </c>
      <c r="P989" s="319">
        <v>38692.573790000002</v>
      </c>
      <c r="Q989" s="319">
        <v>0</v>
      </c>
      <c r="R989" s="320">
        <v>38692.573790000002</v>
      </c>
    </row>
    <row r="990" spans="1:18" s="295" customFormat="1">
      <c r="A990" s="321"/>
      <c r="B990" s="321"/>
      <c r="C990" s="316" t="s">
        <v>237</v>
      </c>
      <c r="D990" s="316" t="s">
        <v>237</v>
      </c>
      <c r="E990" s="317">
        <v>73</v>
      </c>
      <c r="F990" s="318">
        <v>0</v>
      </c>
      <c r="G990" s="319">
        <v>0</v>
      </c>
      <c r="H990" s="319">
        <v>0</v>
      </c>
      <c r="I990" s="319">
        <v>1525.7751499999999</v>
      </c>
      <c r="J990" s="319">
        <v>103.22782000000001</v>
      </c>
      <c r="K990" s="319">
        <v>1629.00297</v>
      </c>
      <c r="L990" s="319">
        <v>2120.30692</v>
      </c>
      <c r="M990" s="319">
        <v>531.87136999999996</v>
      </c>
      <c r="N990" s="319">
        <v>2652.1782899999998</v>
      </c>
      <c r="O990" s="319">
        <v>4281.1812599999994</v>
      </c>
      <c r="P990" s="319">
        <v>5446.5112600000002</v>
      </c>
      <c r="Q990" s="319">
        <v>0</v>
      </c>
      <c r="R990" s="320">
        <v>5446.5112600000002</v>
      </c>
    </row>
    <row r="991" spans="1:18" s="295" customFormat="1">
      <c r="A991" s="321"/>
      <c r="B991" s="316" t="s">
        <v>15</v>
      </c>
      <c r="C991" s="316" t="s">
        <v>238</v>
      </c>
      <c r="D991" s="316" t="s">
        <v>238</v>
      </c>
      <c r="E991" s="317">
        <v>33</v>
      </c>
      <c r="F991" s="318">
        <v>0</v>
      </c>
      <c r="G991" s="319">
        <v>0</v>
      </c>
      <c r="H991" s="319">
        <v>0</v>
      </c>
      <c r="I991" s="319">
        <v>19673.487840000002</v>
      </c>
      <c r="J991" s="319">
        <v>1379.1361299999999</v>
      </c>
      <c r="K991" s="319">
        <v>21052.623970000001</v>
      </c>
      <c r="L991" s="319">
        <v>21179.393079999998</v>
      </c>
      <c r="M991" s="319">
        <v>1686.7804699999999</v>
      </c>
      <c r="N991" s="319">
        <v>22866.17355</v>
      </c>
      <c r="O991" s="319">
        <v>43918.79752</v>
      </c>
      <c r="P991" s="319">
        <v>99588.578659999999</v>
      </c>
      <c r="Q991" s="319">
        <v>0</v>
      </c>
      <c r="R991" s="320">
        <v>99588.578659999999</v>
      </c>
    </row>
    <row r="992" spans="1:18" s="295" customFormat="1">
      <c r="A992" s="321"/>
      <c r="B992" s="321"/>
      <c r="C992" s="321"/>
      <c r="D992" s="321"/>
      <c r="E992" s="322">
        <v>138</v>
      </c>
      <c r="F992" s="323">
        <v>0</v>
      </c>
      <c r="G992" s="324">
        <v>0</v>
      </c>
      <c r="H992" s="324">
        <v>0</v>
      </c>
      <c r="I992" s="324">
        <v>47.23236</v>
      </c>
      <c r="J992" s="324">
        <v>6.0411099999999998</v>
      </c>
      <c r="K992" s="324">
        <v>53.273470000000003</v>
      </c>
      <c r="L992" s="324">
        <v>4.3003599999999995</v>
      </c>
      <c r="M992" s="324">
        <v>0</v>
      </c>
      <c r="N992" s="324">
        <v>4.3003599999999995</v>
      </c>
      <c r="O992" s="324">
        <v>57.573830000000001</v>
      </c>
      <c r="P992" s="324">
        <v>0</v>
      </c>
      <c r="Q992" s="324">
        <v>0</v>
      </c>
      <c r="R992" s="325">
        <v>0</v>
      </c>
    </row>
    <row r="993" spans="1:18" s="295" customFormat="1">
      <c r="A993" s="321"/>
      <c r="B993" s="316" t="s">
        <v>16</v>
      </c>
      <c r="C993" s="316" t="s">
        <v>241</v>
      </c>
      <c r="D993" s="316" t="s">
        <v>244</v>
      </c>
      <c r="E993" s="317">
        <v>74</v>
      </c>
      <c r="F993" s="318">
        <v>0</v>
      </c>
      <c r="G993" s="319">
        <v>0</v>
      </c>
      <c r="H993" s="319">
        <v>0</v>
      </c>
      <c r="I993" s="319">
        <v>5860.5149199999996</v>
      </c>
      <c r="J993" s="319">
        <v>272.59623999999997</v>
      </c>
      <c r="K993" s="319">
        <v>6133.1111600000004</v>
      </c>
      <c r="L993" s="319">
        <v>3581.1099599999998</v>
      </c>
      <c r="M993" s="319">
        <v>233.27860000000001</v>
      </c>
      <c r="N993" s="319">
        <v>3814.3885599999999</v>
      </c>
      <c r="O993" s="319">
        <v>9947.4997199999998</v>
      </c>
      <c r="P993" s="319">
        <v>20854.229940000001</v>
      </c>
      <c r="Q993" s="319">
        <v>0</v>
      </c>
      <c r="R993" s="320">
        <v>20854.229940000001</v>
      </c>
    </row>
    <row r="994" spans="1:18" s="295" customFormat="1">
      <c r="A994" s="321"/>
      <c r="B994" s="321"/>
      <c r="C994" s="316" t="s">
        <v>246</v>
      </c>
      <c r="D994" s="316" t="s">
        <v>246</v>
      </c>
      <c r="E994" s="317">
        <v>119</v>
      </c>
      <c r="F994" s="318">
        <v>0</v>
      </c>
      <c r="G994" s="319">
        <v>0</v>
      </c>
      <c r="H994" s="319">
        <v>0</v>
      </c>
      <c r="I994" s="319">
        <v>1354.8226499999998</v>
      </c>
      <c r="J994" s="319">
        <v>0.91091</v>
      </c>
      <c r="K994" s="319">
        <v>1355.7335600000001</v>
      </c>
      <c r="L994" s="319">
        <v>303.36574999999999</v>
      </c>
      <c r="M994" s="319">
        <v>0.64584000000000008</v>
      </c>
      <c r="N994" s="319">
        <v>304.01159000000001</v>
      </c>
      <c r="O994" s="319">
        <v>1659.74515</v>
      </c>
      <c r="P994" s="319">
        <v>3752.0739800000001</v>
      </c>
      <c r="Q994" s="319">
        <v>0</v>
      </c>
      <c r="R994" s="320">
        <v>3752.0739800000001</v>
      </c>
    </row>
    <row r="995" spans="1:18" s="295" customFormat="1">
      <c r="A995" s="321"/>
      <c r="B995" s="321"/>
      <c r="C995" s="316" t="s">
        <v>248</v>
      </c>
      <c r="D995" s="316" t="s">
        <v>249</v>
      </c>
      <c r="E995" s="317">
        <v>83</v>
      </c>
      <c r="F995" s="318">
        <v>0</v>
      </c>
      <c r="G995" s="319">
        <v>0</v>
      </c>
      <c r="H995" s="319">
        <v>0</v>
      </c>
      <c r="I995" s="319">
        <v>4492.9996700000002</v>
      </c>
      <c r="J995" s="319">
        <v>117.9641</v>
      </c>
      <c r="K995" s="319">
        <v>4610.9637699999994</v>
      </c>
      <c r="L995" s="319">
        <v>3398.2555699999998</v>
      </c>
      <c r="M995" s="319">
        <v>204.35522</v>
      </c>
      <c r="N995" s="319">
        <v>3602.6107900000002</v>
      </c>
      <c r="O995" s="319">
        <v>8213.5745599999991</v>
      </c>
      <c r="P995" s="319">
        <v>10789.690430000001</v>
      </c>
      <c r="Q995" s="319">
        <v>0</v>
      </c>
      <c r="R995" s="320">
        <v>10789.690430000001</v>
      </c>
    </row>
    <row r="996" spans="1:18" s="295" customFormat="1">
      <c r="A996" s="321"/>
      <c r="B996" s="321"/>
      <c r="C996" s="316" t="s">
        <v>16</v>
      </c>
      <c r="D996" s="316" t="s">
        <v>250</v>
      </c>
      <c r="E996" s="317">
        <v>132</v>
      </c>
      <c r="F996" s="318">
        <v>0</v>
      </c>
      <c r="G996" s="319">
        <v>0</v>
      </c>
      <c r="H996" s="319">
        <v>0</v>
      </c>
      <c r="I996" s="319">
        <v>26466.8907</v>
      </c>
      <c r="J996" s="319">
        <v>1435.6663799999999</v>
      </c>
      <c r="K996" s="319">
        <v>27902.557079999999</v>
      </c>
      <c r="L996" s="319">
        <v>24100.747239999997</v>
      </c>
      <c r="M996" s="319">
        <v>5637.1337199999998</v>
      </c>
      <c r="N996" s="319">
        <v>29737.880960000002</v>
      </c>
      <c r="O996" s="319">
        <v>57640.438040000001</v>
      </c>
      <c r="P996" s="319">
        <v>27311.027269999999</v>
      </c>
      <c r="Q996" s="319">
        <v>0</v>
      </c>
      <c r="R996" s="320">
        <v>27311.027269999999</v>
      </c>
    </row>
    <row r="997" spans="1:18" s="295" customFormat="1">
      <c r="A997" s="321"/>
      <c r="B997" s="321"/>
      <c r="C997" s="321"/>
      <c r="D997" s="316" t="s">
        <v>75</v>
      </c>
      <c r="E997" s="317">
        <v>133</v>
      </c>
      <c r="F997" s="318">
        <v>0</v>
      </c>
      <c r="G997" s="319">
        <v>0</v>
      </c>
      <c r="H997" s="319">
        <v>0</v>
      </c>
      <c r="I997" s="319">
        <v>36317.94139</v>
      </c>
      <c r="J997" s="319">
        <v>1824.0621299999998</v>
      </c>
      <c r="K997" s="319">
        <v>38142.003520000006</v>
      </c>
      <c r="L997" s="319">
        <v>32550.778879999998</v>
      </c>
      <c r="M997" s="319">
        <v>3787.3337099999999</v>
      </c>
      <c r="N997" s="319">
        <v>36338.112590000004</v>
      </c>
      <c r="O997" s="319">
        <v>74480.116110000003</v>
      </c>
      <c r="P997" s="319">
        <v>41604.839469999999</v>
      </c>
      <c r="Q997" s="319">
        <v>0</v>
      </c>
      <c r="R997" s="320">
        <v>41604.839469999999</v>
      </c>
    </row>
    <row r="998" spans="1:18" s="295" customFormat="1">
      <c r="A998" s="321"/>
      <c r="B998" s="321"/>
      <c r="C998" s="321"/>
      <c r="D998" s="316" t="s">
        <v>251</v>
      </c>
      <c r="E998" s="317">
        <v>82</v>
      </c>
      <c r="F998" s="318">
        <v>0</v>
      </c>
      <c r="G998" s="319">
        <v>0</v>
      </c>
      <c r="H998" s="319">
        <v>0</v>
      </c>
      <c r="I998" s="319">
        <v>23444.02087</v>
      </c>
      <c r="J998" s="319">
        <v>2399.7280599999999</v>
      </c>
      <c r="K998" s="319">
        <v>25843.748929999998</v>
      </c>
      <c r="L998" s="319">
        <v>29148.387489999997</v>
      </c>
      <c r="M998" s="319">
        <v>5770.5344299999997</v>
      </c>
      <c r="N998" s="319">
        <v>34918.921920000001</v>
      </c>
      <c r="O998" s="319">
        <v>60762.670850000002</v>
      </c>
      <c r="P998" s="319">
        <v>16504.747910000002</v>
      </c>
      <c r="Q998" s="319">
        <v>0</v>
      </c>
      <c r="R998" s="320">
        <v>16504.747910000002</v>
      </c>
    </row>
    <row r="999" spans="1:18" s="295" customFormat="1">
      <c r="A999" s="321"/>
      <c r="B999" s="321"/>
      <c r="C999" s="321"/>
      <c r="D999" s="316" t="s">
        <v>80</v>
      </c>
      <c r="E999" s="317">
        <v>118</v>
      </c>
      <c r="F999" s="318">
        <v>0</v>
      </c>
      <c r="G999" s="319">
        <v>0</v>
      </c>
      <c r="H999" s="319">
        <v>0</v>
      </c>
      <c r="I999" s="319">
        <v>9682.5864700000002</v>
      </c>
      <c r="J999" s="319">
        <v>857.28051000000005</v>
      </c>
      <c r="K999" s="319">
        <v>10539.866980000001</v>
      </c>
      <c r="L999" s="319">
        <v>9604.4385899999997</v>
      </c>
      <c r="M999" s="319">
        <v>4182.8740600000001</v>
      </c>
      <c r="N999" s="319">
        <v>13787.31265</v>
      </c>
      <c r="O999" s="319">
        <v>24327.179629999999</v>
      </c>
      <c r="P999" s="319">
        <v>6500.3487599999999</v>
      </c>
      <c r="Q999" s="319">
        <v>0</v>
      </c>
      <c r="R999" s="320">
        <v>6500.3487599999999</v>
      </c>
    </row>
    <row r="1000" spans="1:18" s="295" customFormat="1">
      <c r="A1000" s="321"/>
      <c r="B1000" s="321"/>
      <c r="C1000" s="321"/>
      <c r="D1000" s="316" t="s">
        <v>16</v>
      </c>
      <c r="E1000" s="317">
        <v>44</v>
      </c>
      <c r="F1000" s="318">
        <v>0</v>
      </c>
      <c r="G1000" s="319">
        <v>0</v>
      </c>
      <c r="H1000" s="319">
        <v>0</v>
      </c>
      <c r="I1000" s="319">
        <v>27530.801440000003</v>
      </c>
      <c r="J1000" s="319">
        <v>1427.09141</v>
      </c>
      <c r="K1000" s="319">
        <v>28957.89285</v>
      </c>
      <c r="L1000" s="319">
        <v>26683.389019999999</v>
      </c>
      <c r="M1000" s="319">
        <v>3505.6616400000003</v>
      </c>
      <c r="N1000" s="319">
        <v>30189.050660000001</v>
      </c>
      <c r="O1000" s="319">
        <v>59146.943509999997</v>
      </c>
      <c r="P1000" s="319">
        <v>71439.078670000003</v>
      </c>
      <c r="Q1000" s="319">
        <v>0</v>
      </c>
      <c r="R1000" s="320">
        <v>71439.078670000003</v>
      </c>
    </row>
    <row r="1001" spans="1:18" s="295" customFormat="1">
      <c r="A1001" s="321"/>
      <c r="B1001" s="321"/>
      <c r="C1001" s="321"/>
      <c r="D1001" s="321"/>
      <c r="E1001" s="322">
        <v>116</v>
      </c>
      <c r="F1001" s="323">
        <v>0</v>
      </c>
      <c r="G1001" s="324">
        <v>0</v>
      </c>
      <c r="H1001" s="324">
        <v>0</v>
      </c>
      <c r="I1001" s="324">
        <v>24534.18417</v>
      </c>
      <c r="J1001" s="324">
        <v>2088.3331699999999</v>
      </c>
      <c r="K1001" s="324">
        <v>26622.517339999999</v>
      </c>
      <c r="L1001" s="324">
        <v>24476.693960000001</v>
      </c>
      <c r="M1001" s="324">
        <v>2433.5573899999999</v>
      </c>
      <c r="N1001" s="324">
        <v>26910.251350000002</v>
      </c>
      <c r="O1001" s="324">
        <v>53532.768689999997</v>
      </c>
      <c r="P1001" s="324">
        <v>33659.360289999997</v>
      </c>
      <c r="Q1001" s="324">
        <v>0</v>
      </c>
      <c r="R1001" s="325">
        <v>33659.360289999997</v>
      </c>
    </row>
    <row r="1002" spans="1:18" s="295" customFormat="1">
      <c r="A1002" s="321"/>
      <c r="B1002" s="321"/>
      <c r="C1002" s="321"/>
      <c r="D1002" s="316" t="s">
        <v>62</v>
      </c>
      <c r="E1002" s="317">
        <v>17</v>
      </c>
      <c r="F1002" s="318">
        <v>0</v>
      </c>
      <c r="G1002" s="319">
        <v>0</v>
      </c>
      <c r="H1002" s="319">
        <v>0</v>
      </c>
      <c r="I1002" s="319">
        <v>37420.490899999997</v>
      </c>
      <c r="J1002" s="319">
        <v>3332.6693300000002</v>
      </c>
      <c r="K1002" s="319">
        <v>40753.160229999994</v>
      </c>
      <c r="L1002" s="319">
        <v>37991.325770000003</v>
      </c>
      <c r="M1002" s="319">
        <v>6959.31513</v>
      </c>
      <c r="N1002" s="319">
        <v>44950.640899999999</v>
      </c>
      <c r="O1002" s="319">
        <v>85703.801129999993</v>
      </c>
      <c r="P1002" s="319">
        <v>34884.643750000003</v>
      </c>
      <c r="Q1002" s="319">
        <v>0</v>
      </c>
      <c r="R1002" s="320">
        <v>34884.643750000003</v>
      </c>
    </row>
    <row r="1003" spans="1:18" s="295" customFormat="1">
      <c r="A1003" s="321"/>
      <c r="B1003" s="321"/>
      <c r="C1003" s="321"/>
      <c r="D1003" s="321"/>
      <c r="E1003" s="322">
        <v>126</v>
      </c>
      <c r="F1003" s="323">
        <v>0</v>
      </c>
      <c r="G1003" s="324">
        <v>0</v>
      </c>
      <c r="H1003" s="324">
        <v>0</v>
      </c>
      <c r="I1003" s="324">
        <v>14905.10007</v>
      </c>
      <c r="J1003" s="324">
        <v>1220.74252</v>
      </c>
      <c r="K1003" s="324">
        <v>16125.84259</v>
      </c>
      <c r="L1003" s="324">
        <v>16484.05802</v>
      </c>
      <c r="M1003" s="324">
        <v>3556.7386699999997</v>
      </c>
      <c r="N1003" s="324">
        <v>20040.796690000003</v>
      </c>
      <c r="O1003" s="324">
        <v>36166.639280000003</v>
      </c>
      <c r="P1003" s="324">
        <v>6734.4870899999996</v>
      </c>
      <c r="Q1003" s="324">
        <v>0</v>
      </c>
      <c r="R1003" s="325">
        <v>6734.4870899999996</v>
      </c>
    </row>
    <row r="1004" spans="1:18" s="295" customFormat="1">
      <c r="A1004" s="321"/>
      <c r="B1004" s="321"/>
      <c r="C1004" s="321"/>
      <c r="D1004" s="316" t="s">
        <v>84</v>
      </c>
      <c r="E1004" s="317">
        <v>49</v>
      </c>
      <c r="F1004" s="318">
        <v>0</v>
      </c>
      <c r="G1004" s="319">
        <v>0</v>
      </c>
      <c r="H1004" s="319">
        <v>0</v>
      </c>
      <c r="I1004" s="319">
        <v>11581.569320000001</v>
      </c>
      <c r="J1004" s="319">
        <v>445.21676000000002</v>
      </c>
      <c r="K1004" s="319">
        <v>12026.78608</v>
      </c>
      <c r="L1004" s="319">
        <v>9133.7965700000004</v>
      </c>
      <c r="M1004" s="319">
        <v>1093.8288500000001</v>
      </c>
      <c r="N1004" s="319">
        <v>10227.62542</v>
      </c>
      <c r="O1004" s="319">
        <v>22254.411499999998</v>
      </c>
      <c r="P1004" s="319">
        <v>20922.323210000002</v>
      </c>
      <c r="Q1004" s="319">
        <v>0</v>
      </c>
      <c r="R1004" s="320">
        <v>20922.323210000002</v>
      </c>
    </row>
    <row r="1005" spans="1:18" s="295" customFormat="1">
      <c r="A1005" s="321"/>
      <c r="B1005" s="321"/>
      <c r="C1005" s="321"/>
      <c r="D1005" s="316" t="s">
        <v>69</v>
      </c>
      <c r="E1005" s="317">
        <v>1</v>
      </c>
      <c r="F1005" s="318">
        <v>0</v>
      </c>
      <c r="G1005" s="319">
        <v>0</v>
      </c>
      <c r="H1005" s="319">
        <v>0</v>
      </c>
      <c r="I1005" s="319">
        <v>389227.64636000001</v>
      </c>
      <c r="J1005" s="319">
        <v>26544.04493</v>
      </c>
      <c r="K1005" s="319">
        <v>415771.69129000005</v>
      </c>
      <c r="L1005" s="319">
        <v>682113.51439999999</v>
      </c>
      <c r="M1005" s="319">
        <v>150882.44413999998</v>
      </c>
      <c r="N1005" s="319">
        <v>832995.95853999991</v>
      </c>
      <c r="O1005" s="319">
        <v>1248767.64983</v>
      </c>
      <c r="P1005" s="319">
        <v>1916390.0819100002</v>
      </c>
      <c r="Q1005" s="319">
        <v>0</v>
      </c>
      <c r="R1005" s="320">
        <v>1916390.0819100002</v>
      </c>
    </row>
    <row r="1006" spans="1:18" s="295" customFormat="1">
      <c r="A1006" s="321"/>
      <c r="B1006" s="321"/>
      <c r="C1006" s="321"/>
      <c r="D1006" s="316" t="s">
        <v>65</v>
      </c>
      <c r="E1006" s="317">
        <v>2</v>
      </c>
      <c r="F1006" s="318">
        <v>0</v>
      </c>
      <c r="G1006" s="319">
        <v>0</v>
      </c>
      <c r="H1006" s="319">
        <v>0</v>
      </c>
      <c r="I1006" s="319">
        <v>84826.108090000009</v>
      </c>
      <c r="J1006" s="319">
        <v>5569.0296200000003</v>
      </c>
      <c r="K1006" s="319">
        <v>90395.137709999995</v>
      </c>
      <c r="L1006" s="319">
        <v>64951.563969999996</v>
      </c>
      <c r="M1006" s="319">
        <v>10738.92043</v>
      </c>
      <c r="N1006" s="319">
        <v>75690.484400000001</v>
      </c>
      <c r="O1006" s="319">
        <v>166085.62211000003</v>
      </c>
      <c r="P1006" s="319">
        <v>84591.172279999999</v>
      </c>
      <c r="Q1006" s="319">
        <v>0</v>
      </c>
      <c r="R1006" s="320">
        <v>84591.172279999999</v>
      </c>
    </row>
    <row r="1007" spans="1:18" s="295" customFormat="1">
      <c r="A1007" s="321"/>
      <c r="B1007" s="321"/>
      <c r="C1007" s="321"/>
      <c r="D1007" s="316" t="s">
        <v>66</v>
      </c>
      <c r="E1007" s="317">
        <v>117</v>
      </c>
      <c r="F1007" s="318">
        <v>0</v>
      </c>
      <c r="G1007" s="319">
        <v>0</v>
      </c>
      <c r="H1007" s="319">
        <v>0</v>
      </c>
      <c r="I1007" s="319">
        <v>17786.163989999997</v>
      </c>
      <c r="J1007" s="319">
        <v>808.40581000000009</v>
      </c>
      <c r="K1007" s="319">
        <v>18594.569800000001</v>
      </c>
      <c r="L1007" s="319">
        <v>20229.179079999998</v>
      </c>
      <c r="M1007" s="319">
        <v>1707.65634</v>
      </c>
      <c r="N1007" s="319">
        <v>21936.835420000003</v>
      </c>
      <c r="O1007" s="319">
        <v>40531.405220000001</v>
      </c>
      <c r="P1007" s="319">
        <v>29448.27103</v>
      </c>
      <c r="Q1007" s="319">
        <v>0</v>
      </c>
      <c r="R1007" s="320">
        <v>29448.27103</v>
      </c>
    </row>
    <row r="1008" spans="1:18" s="295" customFormat="1">
      <c r="A1008" s="321"/>
      <c r="B1008" s="321"/>
      <c r="C1008" s="321"/>
      <c r="D1008" s="316" t="s">
        <v>86</v>
      </c>
      <c r="E1008" s="317">
        <v>22</v>
      </c>
      <c r="F1008" s="318">
        <v>0</v>
      </c>
      <c r="G1008" s="319">
        <v>0</v>
      </c>
      <c r="H1008" s="319">
        <v>0</v>
      </c>
      <c r="I1008" s="319">
        <v>36963.713020000003</v>
      </c>
      <c r="J1008" s="319">
        <v>2214.7821400000003</v>
      </c>
      <c r="K1008" s="319">
        <v>39178.495159999999</v>
      </c>
      <c r="L1008" s="319">
        <v>40114.061990000002</v>
      </c>
      <c r="M1008" s="319">
        <v>5930.14365</v>
      </c>
      <c r="N1008" s="319">
        <v>46044.20564</v>
      </c>
      <c r="O1008" s="319">
        <v>85222.700799999991</v>
      </c>
      <c r="P1008" s="319">
        <v>60615.312909999993</v>
      </c>
      <c r="Q1008" s="319">
        <v>0</v>
      </c>
      <c r="R1008" s="320">
        <v>60615.312909999993</v>
      </c>
    </row>
    <row r="1009" spans="1:18" s="295" customFormat="1">
      <c r="A1009" s="321"/>
      <c r="B1009" s="321"/>
      <c r="C1009" s="321"/>
      <c r="D1009" s="321"/>
      <c r="E1009" s="322">
        <v>120</v>
      </c>
      <c r="F1009" s="323">
        <v>0</v>
      </c>
      <c r="G1009" s="324">
        <v>0</v>
      </c>
      <c r="H1009" s="324">
        <v>0</v>
      </c>
      <c r="I1009" s="324">
        <v>33635.166929999999</v>
      </c>
      <c r="J1009" s="324">
        <v>2160.5262799999996</v>
      </c>
      <c r="K1009" s="324">
        <v>35795.693209999998</v>
      </c>
      <c r="L1009" s="324">
        <v>43728.144569999997</v>
      </c>
      <c r="M1009" s="324">
        <v>4232.5443299999997</v>
      </c>
      <c r="N1009" s="324">
        <v>47960.688900000001</v>
      </c>
      <c r="O1009" s="324">
        <v>83756.382110000006</v>
      </c>
      <c r="P1009" s="324">
        <v>55909.258809999999</v>
      </c>
      <c r="Q1009" s="324">
        <v>0</v>
      </c>
      <c r="R1009" s="325">
        <v>55909.258809999999</v>
      </c>
    </row>
    <row r="1010" spans="1:18" s="295" customFormat="1">
      <c r="A1010" s="321"/>
      <c r="B1010" s="321"/>
      <c r="C1010" s="321"/>
      <c r="D1010" s="316" t="s">
        <v>70</v>
      </c>
      <c r="E1010" s="317">
        <v>31</v>
      </c>
      <c r="F1010" s="318">
        <v>0</v>
      </c>
      <c r="G1010" s="319">
        <v>0</v>
      </c>
      <c r="H1010" s="319">
        <v>0</v>
      </c>
      <c r="I1010" s="319">
        <v>39334.943599999999</v>
      </c>
      <c r="J1010" s="319">
        <v>4453.2650000000003</v>
      </c>
      <c r="K1010" s="319">
        <v>43788.208599999998</v>
      </c>
      <c r="L1010" s="319">
        <v>59659.711009999999</v>
      </c>
      <c r="M1010" s="319">
        <v>9530.5241700000006</v>
      </c>
      <c r="N1010" s="319">
        <v>69190.235180000003</v>
      </c>
      <c r="O1010" s="319">
        <v>112978.44378</v>
      </c>
      <c r="P1010" s="319">
        <v>37932.329399999995</v>
      </c>
      <c r="Q1010" s="319">
        <v>0</v>
      </c>
      <c r="R1010" s="320">
        <v>37932.329399999995</v>
      </c>
    </row>
    <row r="1011" spans="1:18" s="295" customFormat="1">
      <c r="A1011" s="321"/>
      <c r="B1011" s="321"/>
      <c r="C1011" s="321"/>
      <c r="D1011" s="321"/>
      <c r="E1011" s="322">
        <v>129</v>
      </c>
      <c r="F1011" s="323">
        <v>0</v>
      </c>
      <c r="G1011" s="324">
        <v>0</v>
      </c>
      <c r="H1011" s="324">
        <v>0</v>
      </c>
      <c r="I1011" s="324">
        <v>57942.980539999997</v>
      </c>
      <c r="J1011" s="324">
        <v>5254.8027899999997</v>
      </c>
      <c r="K1011" s="324">
        <v>63197.783329999998</v>
      </c>
      <c r="L1011" s="324">
        <v>79507.883900000001</v>
      </c>
      <c r="M1011" s="324">
        <v>13235.4881</v>
      </c>
      <c r="N1011" s="324">
        <v>92743.372000000003</v>
      </c>
      <c r="O1011" s="324">
        <v>155941.15533000001</v>
      </c>
      <c r="P1011" s="324">
        <v>92938.994250000003</v>
      </c>
      <c r="Q1011" s="324">
        <v>0</v>
      </c>
      <c r="R1011" s="325">
        <v>92938.994250000003</v>
      </c>
    </row>
    <row r="1012" spans="1:18" s="295" customFormat="1">
      <c r="A1012" s="321"/>
      <c r="B1012" s="321"/>
      <c r="C1012" s="321"/>
      <c r="D1012" s="316" t="s">
        <v>85</v>
      </c>
      <c r="E1012" s="317">
        <v>67</v>
      </c>
      <c r="F1012" s="318">
        <v>0</v>
      </c>
      <c r="G1012" s="319">
        <v>0</v>
      </c>
      <c r="H1012" s="319">
        <v>0</v>
      </c>
      <c r="I1012" s="319">
        <v>37474.631979999998</v>
      </c>
      <c r="J1012" s="319">
        <v>3035.7307999999998</v>
      </c>
      <c r="K1012" s="319">
        <v>40510.362780000003</v>
      </c>
      <c r="L1012" s="319">
        <v>36773.064680000003</v>
      </c>
      <c r="M1012" s="319">
        <v>3894.0357799999997</v>
      </c>
      <c r="N1012" s="319">
        <v>40667.100460000001</v>
      </c>
      <c r="O1012" s="319">
        <v>81177.463239999997</v>
      </c>
      <c r="P1012" s="319">
        <v>54055.876859999997</v>
      </c>
      <c r="Q1012" s="319">
        <v>0</v>
      </c>
      <c r="R1012" s="320">
        <v>54055.876859999997</v>
      </c>
    </row>
    <row r="1013" spans="1:18" s="295" customFormat="1">
      <c r="A1013" s="321"/>
      <c r="B1013" s="321"/>
      <c r="C1013" s="321"/>
      <c r="D1013" s="316" t="s">
        <v>71</v>
      </c>
      <c r="E1013" s="317">
        <v>4</v>
      </c>
      <c r="F1013" s="318">
        <v>0</v>
      </c>
      <c r="G1013" s="319">
        <v>0</v>
      </c>
      <c r="H1013" s="319">
        <v>0</v>
      </c>
      <c r="I1013" s="319">
        <v>67789.511859999999</v>
      </c>
      <c r="J1013" s="319">
        <v>4505.5178699999997</v>
      </c>
      <c r="K1013" s="319">
        <v>72295.029730000009</v>
      </c>
      <c r="L1013" s="319">
        <v>89456.326319999993</v>
      </c>
      <c r="M1013" s="319">
        <v>14160.220730000001</v>
      </c>
      <c r="N1013" s="319">
        <v>103616.54704999999</v>
      </c>
      <c r="O1013" s="319">
        <v>175911.57678</v>
      </c>
      <c r="P1013" s="319">
        <v>106189.23328</v>
      </c>
      <c r="Q1013" s="319">
        <v>0</v>
      </c>
      <c r="R1013" s="320">
        <v>106189.23328</v>
      </c>
    </row>
    <row r="1014" spans="1:18" s="295" customFormat="1">
      <c r="A1014" s="321"/>
      <c r="B1014" s="321"/>
      <c r="C1014" s="321"/>
      <c r="D1014" s="316" t="s">
        <v>256</v>
      </c>
      <c r="E1014" s="317">
        <v>46</v>
      </c>
      <c r="F1014" s="318">
        <v>0</v>
      </c>
      <c r="G1014" s="319">
        <v>0</v>
      </c>
      <c r="H1014" s="319">
        <v>0</v>
      </c>
      <c r="I1014" s="319">
        <v>10358.401470000001</v>
      </c>
      <c r="J1014" s="319">
        <v>778.78237000000001</v>
      </c>
      <c r="K1014" s="319">
        <v>11137.18384</v>
      </c>
      <c r="L1014" s="319">
        <v>11320.19131</v>
      </c>
      <c r="M1014" s="319">
        <v>670.90967000000001</v>
      </c>
      <c r="N1014" s="319">
        <v>11991.100980000001</v>
      </c>
      <c r="O1014" s="319">
        <v>23128.284820000001</v>
      </c>
      <c r="P1014" s="319">
        <v>23424.593539999998</v>
      </c>
      <c r="Q1014" s="319">
        <v>0</v>
      </c>
      <c r="R1014" s="320">
        <v>23424.593539999998</v>
      </c>
    </row>
    <row r="1015" spans="1:18" s="295" customFormat="1">
      <c r="A1015" s="321"/>
      <c r="B1015" s="321"/>
      <c r="C1015" s="321"/>
      <c r="D1015" s="316" t="s">
        <v>79</v>
      </c>
      <c r="E1015" s="317">
        <v>14</v>
      </c>
      <c r="F1015" s="318">
        <v>0</v>
      </c>
      <c r="G1015" s="319">
        <v>0</v>
      </c>
      <c r="H1015" s="319">
        <v>0</v>
      </c>
      <c r="I1015" s="319">
        <v>23382.962449999999</v>
      </c>
      <c r="J1015" s="319">
        <v>986.10298</v>
      </c>
      <c r="K1015" s="319">
        <v>24369.065429999999</v>
      </c>
      <c r="L1015" s="319">
        <v>20551.542430000001</v>
      </c>
      <c r="M1015" s="319">
        <v>1762.76837</v>
      </c>
      <c r="N1015" s="319">
        <v>22314.310799999999</v>
      </c>
      <c r="O1015" s="319">
        <v>46683.376229999994</v>
      </c>
      <c r="P1015" s="319">
        <v>73212.368340000001</v>
      </c>
      <c r="Q1015" s="319">
        <v>0</v>
      </c>
      <c r="R1015" s="320">
        <v>73212.368340000001</v>
      </c>
    </row>
    <row r="1016" spans="1:18" s="295" customFormat="1">
      <c r="A1016" s="321"/>
      <c r="B1016" s="321"/>
      <c r="C1016" s="321"/>
      <c r="D1016" s="321"/>
      <c r="E1016" s="322">
        <v>23</v>
      </c>
      <c r="F1016" s="323">
        <v>0</v>
      </c>
      <c r="G1016" s="324">
        <v>0</v>
      </c>
      <c r="H1016" s="324">
        <v>0</v>
      </c>
      <c r="I1016" s="324">
        <v>65596.89357</v>
      </c>
      <c r="J1016" s="324">
        <v>5642.1862799999999</v>
      </c>
      <c r="K1016" s="324">
        <v>71239.079849999995</v>
      </c>
      <c r="L1016" s="324">
        <v>67729.462889999995</v>
      </c>
      <c r="M1016" s="324">
        <v>10471.617839999999</v>
      </c>
      <c r="N1016" s="324">
        <v>78201.080730000001</v>
      </c>
      <c r="O1016" s="324">
        <v>149440.16058000003</v>
      </c>
      <c r="P1016" s="324">
        <v>66311.092390000005</v>
      </c>
      <c r="Q1016" s="324">
        <v>0</v>
      </c>
      <c r="R1016" s="325">
        <v>66311.092390000005</v>
      </c>
    </row>
    <row r="1017" spans="1:18" s="295" customFormat="1">
      <c r="A1017" s="321"/>
      <c r="B1017" s="321"/>
      <c r="C1017" s="321"/>
      <c r="D1017" s="321"/>
      <c r="E1017" s="322">
        <v>71</v>
      </c>
      <c r="F1017" s="323">
        <v>0</v>
      </c>
      <c r="G1017" s="324">
        <v>0</v>
      </c>
      <c r="H1017" s="324">
        <v>0</v>
      </c>
      <c r="I1017" s="324">
        <v>41226.088560000004</v>
      </c>
      <c r="J1017" s="324">
        <v>4821.6217400000005</v>
      </c>
      <c r="K1017" s="324">
        <v>46047.710299999999</v>
      </c>
      <c r="L1017" s="324">
        <v>54707.814630000001</v>
      </c>
      <c r="M1017" s="324">
        <v>8084.23207</v>
      </c>
      <c r="N1017" s="324">
        <v>62792.046700000006</v>
      </c>
      <c r="O1017" s="324">
        <v>108839.757</v>
      </c>
      <c r="P1017" s="324">
        <v>54357.792630000004</v>
      </c>
      <c r="Q1017" s="324">
        <v>0</v>
      </c>
      <c r="R1017" s="325">
        <v>54357.792630000004</v>
      </c>
    </row>
    <row r="1018" spans="1:18" s="295" customFormat="1">
      <c r="A1018" s="321"/>
      <c r="B1018" s="321"/>
      <c r="C1018" s="321"/>
      <c r="D1018" s="316" t="s">
        <v>56</v>
      </c>
      <c r="E1018" s="317">
        <v>32</v>
      </c>
      <c r="F1018" s="318">
        <v>0</v>
      </c>
      <c r="G1018" s="319">
        <v>0</v>
      </c>
      <c r="H1018" s="319">
        <v>0</v>
      </c>
      <c r="I1018" s="319">
        <v>20625.696680000001</v>
      </c>
      <c r="J1018" s="319">
        <v>1309.8351399999999</v>
      </c>
      <c r="K1018" s="319">
        <v>21935.53182</v>
      </c>
      <c r="L1018" s="319">
        <v>22868.592519999998</v>
      </c>
      <c r="M1018" s="319">
        <v>2084.3908799999999</v>
      </c>
      <c r="N1018" s="319">
        <v>24952.983399999997</v>
      </c>
      <c r="O1018" s="319">
        <v>46888.515220000001</v>
      </c>
      <c r="P1018" s="319">
        <v>20381.504719999997</v>
      </c>
      <c r="Q1018" s="319">
        <v>0</v>
      </c>
      <c r="R1018" s="320">
        <v>20381.504719999997</v>
      </c>
    </row>
    <row r="1019" spans="1:18" s="295" customFormat="1">
      <c r="A1019" s="321"/>
      <c r="B1019" s="321"/>
      <c r="C1019" s="321"/>
      <c r="D1019" s="316" t="s">
        <v>78</v>
      </c>
      <c r="E1019" s="317">
        <v>45</v>
      </c>
      <c r="F1019" s="318">
        <v>0</v>
      </c>
      <c r="G1019" s="319">
        <v>0</v>
      </c>
      <c r="H1019" s="319">
        <v>0</v>
      </c>
      <c r="I1019" s="319">
        <v>9308.4699899999996</v>
      </c>
      <c r="J1019" s="319">
        <v>424.46256</v>
      </c>
      <c r="K1019" s="319">
        <v>9732.9325500000014</v>
      </c>
      <c r="L1019" s="319">
        <v>8621.7369999999992</v>
      </c>
      <c r="M1019" s="319">
        <v>862.00972999999999</v>
      </c>
      <c r="N1019" s="319">
        <v>9483.7467300000008</v>
      </c>
      <c r="O1019" s="319">
        <v>19216.67928</v>
      </c>
      <c r="P1019" s="319">
        <v>15019.019990000001</v>
      </c>
      <c r="Q1019" s="319">
        <v>0</v>
      </c>
      <c r="R1019" s="320">
        <v>15019.019990000001</v>
      </c>
    </row>
    <row r="1020" spans="1:18" s="295" customFormat="1">
      <c r="A1020" s="321"/>
      <c r="B1020" s="321"/>
      <c r="C1020" s="321"/>
      <c r="D1020" s="316" t="s">
        <v>72</v>
      </c>
      <c r="E1020" s="317">
        <v>55</v>
      </c>
      <c r="F1020" s="318">
        <v>0</v>
      </c>
      <c r="G1020" s="319">
        <v>0</v>
      </c>
      <c r="H1020" s="319">
        <v>0</v>
      </c>
      <c r="I1020" s="319">
        <v>67379.636140000002</v>
      </c>
      <c r="J1020" s="319">
        <v>5207.3327599999993</v>
      </c>
      <c r="K1020" s="319">
        <v>72586.968900000007</v>
      </c>
      <c r="L1020" s="319">
        <v>60448.593780000003</v>
      </c>
      <c r="M1020" s="319">
        <v>10880.66941</v>
      </c>
      <c r="N1020" s="319">
        <v>71329.263189999998</v>
      </c>
      <c r="O1020" s="319">
        <v>143916.23209</v>
      </c>
      <c r="P1020" s="319">
        <v>56011.18619</v>
      </c>
      <c r="Q1020" s="319">
        <v>0</v>
      </c>
      <c r="R1020" s="320">
        <v>56011.18619</v>
      </c>
    </row>
    <row r="1021" spans="1:18" s="295" customFormat="1">
      <c r="A1021" s="321"/>
      <c r="B1021" s="321"/>
      <c r="C1021" s="321"/>
      <c r="D1021" s="316" t="s">
        <v>89</v>
      </c>
      <c r="E1021" s="317">
        <v>135</v>
      </c>
      <c r="F1021" s="318">
        <v>0</v>
      </c>
      <c r="G1021" s="319">
        <v>0</v>
      </c>
      <c r="H1021" s="319">
        <v>0</v>
      </c>
      <c r="I1021" s="319">
        <v>2546.9551800000004</v>
      </c>
      <c r="J1021" s="319">
        <v>34.741039999999998</v>
      </c>
      <c r="K1021" s="319">
        <v>2581.6962200000003</v>
      </c>
      <c r="L1021" s="319">
        <v>119.67652000000001</v>
      </c>
      <c r="M1021" s="319">
        <v>17.454999999999998</v>
      </c>
      <c r="N1021" s="319">
        <v>137.13151999999999</v>
      </c>
      <c r="O1021" s="319">
        <v>2718.8277400000002</v>
      </c>
      <c r="P1021" s="319">
        <v>1241.0899999999999</v>
      </c>
      <c r="Q1021" s="319">
        <v>0</v>
      </c>
      <c r="R1021" s="320">
        <v>1241.0899999999999</v>
      </c>
    </row>
    <row r="1022" spans="1:18" s="295" customFormat="1">
      <c r="A1022" s="321"/>
      <c r="B1022" s="316" t="s">
        <v>17</v>
      </c>
      <c r="C1022" s="316" t="s">
        <v>262</v>
      </c>
      <c r="D1022" s="316" t="s">
        <v>263</v>
      </c>
      <c r="E1022" s="317">
        <v>81</v>
      </c>
      <c r="F1022" s="318">
        <v>0</v>
      </c>
      <c r="G1022" s="319">
        <v>0</v>
      </c>
      <c r="H1022" s="319">
        <v>0</v>
      </c>
      <c r="I1022" s="319">
        <v>5234.2549900000004</v>
      </c>
      <c r="J1022" s="319">
        <v>363.92230000000001</v>
      </c>
      <c r="K1022" s="319">
        <v>5598.1772899999996</v>
      </c>
      <c r="L1022" s="319">
        <v>1549.6253999999999</v>
      </c>
      <c r="M1022" s="319">
        <v>229.82112000000001</v>
      </c>
      <c r="N1022" s="319">
        <v>1779.44652</v>
      </c>
      <c r="O1022" s="319">
        <v>7377.6238099999991</v>
      </c>
      <c r="P1022" s="319">
        <v>12721.991470000001</v>
      </c>
      <c r="Q1022" s="319">
        <v>0</v>
      </c>
      <c r="R1022" s="320">
        <v>12721.991470000001</v>
      </c>
    </row>
    <row r="1023" spans="1:18" s="295" customFormat="1">
      <c r="A1023" s="321"/>
      <c r="B1023" s="316" t="s">
        <v>21</v>
      </c>
      <c r="C1023" s="316" t="s">
        <v>21</v>
      </c>
      <c r="D1023" s="316" t="s">
        <v>275</v>
      </c>
      <c r="E1023" s="317">
        <v>57</v>
      </c>
      <c r="F1023" s="318">
        <v>0</v>
      </c>
      <c r="G1023" s="319">
        <v>0</v>
      </c>
      <c r="H1023" s="319">
        <v>0</v>
      </c>
      <c r="I1023" s="319">
        <v>10360.376490000001</v>
      </c>
      <c r="J1023" s="319">
        <v>534.49394999999993</v>
      </c>
      <c r="K1023" s="319">
        <v>10894.870439999999</v>
      </c>
      <c r="L1023" s="319">
        <v>6020.9770899999994</v>
      </c>
      <c r="M1023" s="319">
        <v>738.50861999999995</v>
      </c>
      <c r="N1023" s="319">
        <v>6759.4857099999999</v>
      </c>
      <c r="O1023" s="319">
        <v>17654.35615</v>
      </c>
      <c r="P1023" s="319">
        <v>42463.607210000002</v>
      </c>
      <c r="Q1023" s="319">
        <v>0</v>
      </c>
      <c r="R1023" s="320">
        <v>42463.607210000002</v>
      </c>
    </row>
    <row r="1024" spans="1:18" s="295" customFormat="1">
      <c r="A1024" s="321"/>
      <c r="B1024" s="321"/>
      <c r="C1024" s="321"/>
      <c r="D1024" s="316" t="s">
        <v>429</v>
      </c>
      <c r="E1024" s="317">
        <v>124</v>
      </c>
      <c r="F1024" s="318">
        <v>0</v>
      </c>
      <c r="G1024" s="319">
        <v>0</v>
      </c>
      <c r="H1024" s="319">
        <v>0</v>
      </c>
      <c r="I1024" s="319">
        <v>1854.7276999999999</v>
      </c>
      <c r="J1024" s="319">
        <v>49.595939999999999</v>
      </c>
      <c r="K1024" s="319">
        <v>1904.3236399999998</v>
      </c>
      <c r="L1024" s="319">
        <v>673.42502999999999</v>
      </c>
      <c r="M1024" s="319">
        <v>2.7863099999999998</v>
      </c>
      <c r="N1024" s="319">
        <v>676.21133999999995</v>
      </c>
      <c r="O1024" s="319">
        <v>2580.5349799999999</v>
      </c>
      <c r="P1024" s="319">
        <v>5970.6365599999999</v>
      </c>
      <c r="Q1024" s="319">
        <v>0</v>
      </c>
      <c r="R1024" s="320">
        <v>5970.6365599999999</v>
      </c>
    </row>
    <row r="1025" spans="1:18" s="295" customFormat="1">
      <c r="A1025" s="321"/>
      <c r="B1025" s="321"/>
      <c r="C1025" s="316" t="s">
        <v>278</v>
      </c>
      <c r="D1025" s="316" t="s">
        <v>278</v>
      </c>
      <c r="E1025" s="317">
        <v>78</v>
      </c>
      <c r="F1025" s="318">
        <v>0</v>
      </c>
      <c r="G1025" s="319">
        <v>0</v>
      </c>
      <c r="H1025" s="319">
        <v>0</v>
      </c>
      <c r="I1025" s="319">
        <v>4718.1650199999995</v>
      </c>
      <c r="J1025" s="319">
        <v>301.21088000000003</v>
      </c>
      <c r="K1025" s="319">
        <v>5019.3759</v>
      </c>
      <c r="L1025" s="319">
        <v>1881.9222</v>
      </c>
      <c r="M1025" s="319">
        <v>167.37338</v>
      </c>
      <c r="N1025" s="319">
        <v>2049.29558</v>
      </c>
      <c r="O1025" s="319">
        <v>7068.6714800000009</v>
      </c>
      <c r="P1025" s="319">
        <v>16330.346119999998</v>
      </c>
      <c r="Q1025" s="319">
        <v>0</v>
      </c>
      <c r="R1025" s="320">
        <v>16330.346119999998</v>
      </c>
    </row>
    <row r="1026" spans="1:18" s="295" customFormat="1">
      <c r="A1026" s="321"/>
      <c r="B1026" s="316" t="s">
        <v>24</v>
      </c>
      <c r="C1026" s="316" t="s">
        <v>24</v>
      </c>
      <c r="D1026" s="316" t="s">
        <v>24</v>
      </c>
      <c r="E1026" s="317">
        <v>115</v>
      </c>
      <c r="F1026" s="318">
        <v>0</v>
      </c>
      <c r="G1026" s="319">
        <v>0</v>
      </c>
      <c r="H1026" s="319">
        <v>0</v>
      </c>
      <c r="I1026" s="319">
        <v>4842.1218399999998</v>
      </c>
      <c r="J1026" s="319">
        <v>787.51045999999997</v>
      </c>
      <c r="K1026" s="319">
        <v>5629.6323000000002</v>
      </c>
      <c r="L1026" s="319">
        <v>2046.8253500000001</v>
      </c>
      <c r="M1026" s="319">
        <v>823.17671999999993</v>
      </c>
      <c r="N1026" s="319">
        <v>2870.00207</v>
      </c>
      <c r="O1026" s="319">
        <v>8499.6343699999998</v>
      </c>
      <c r="P1026" s="319">
        <v>5703.7330999999995</v>
      </c>
      <c r="Q1026" s="319">
        <v>0</v>
      </c>
      <c r="R1026" s="320">
        <v>5703.7330999999995</v>
      </c>
    </row>
    <row r="1027" spans="1:18" s="295" customFormat="1">
      <c r="A1027" s="321"/>
      <c r="B1027" s="316" t="s">
        <v>26</v>
      </c>
      <c r="C1027" s="316" t="s">
        <v>292</v>
      </c>
      <c r="D1027" s="316" t="s">
        <v>294</v>
      </c>
      <c r="E1027" s="317">
        <v>77</v>
      </c>
      <c r="F1027" s="318">
        <v>0</v>
      </c>
      <c r="G1027" s="319">
        <v>0</v>
      </c>
      <c r="H1027" s="319">
        <v>0</v>
      </c>
      <c r="I1027" s="319">
        <v>4698.5965700000006</v>
      </c>
      <c r="J1027" s="319">
        <v>95.415309999999991</v>
      </c>
      <c r="K1027" s="319">
        <v>4794.01188</v>
      </c>
      <c r="L1027" s="319">
        <v>3915.5820800000001</v>
      </c>
      <c r="M1027" s="319">
        <v>116.90947</v>
      </c>
      <c r="N1027" s="319">
        <v>4032.4915499999997</v>
      </c>
      <c r="O1027" s="319">
        <v>8826.5034299999988</v>
      </c>
      <c r="P1027" s="319">
        <v>12127.430779999999</v>
      </c>
      <c r="Q1027" s="319">
        <v>0</v>
      </c>
      <c r="R1027" s="320">
        <v>12127.430779999999</v>
      </c>
    </row>
    <row r="1028" spans="1:18" s="295" customFormat="1">
      <c r="A1028" s="316" t="s">
        <v>430</v>
      </c>
      <c r="B1028" s="316" t="s">
        <v>16</v>
      </c>
      <c r="C1028" s="316" t="s">
        <v>16</v>
      </c>
      <c r="D1028" s="316" t="s">
        <v>65</v>
      </c>
      <c r="E1028" s="317">
        <v>1</v>
      </c>
      <c r="F1028" s="318">
        <v>1637201.17992</v>
      </c>
      <c r="G1028" s="319">
        <v>1916187.2731900001</v>
      </c>
      <c r="H1028" s="319">
        <v>3553388.4531100001</v>
      </c>
      <c r="I1028" s="319">
        <v>2955.7502500000001</v>
      </c>
      <c r="J1028" s="319">
        <v>7894.42958</v>
      </c>
      <c r="K1028" s="319">
        <v>10850.179830000001</v>
      </c>
      <c r="L1028" s="319">
        <v>1205449.8942100001</v>
      </c>
      <c r="M1028" s="319">
        <v>1742112.30119</v>
      </c>
      <c r="N1028" s="319">
        <v>2947562.1954000001</v>
      </c>
      <c r="O1028" s="319">
        <v>6511800.8283400005</v>
      </c>
      <c r="P1028" s="319">
        <v>2416504.9153200001</v>
      </c>
      <c r="Q1028" s="319">
        <v>3207383.5935300002</v>
      </c>
      <c r="R1028" s="320">
        <v>5623888.5088500008</v>
      </c>
    </row>
    <row r="1029" spans="1:18" s="295" customFormat="1">
      <c r="A1029" s="316" t="s">
        <v>431</v>
      </c>
      <c r="B1029" s="316" t="s">
        <v>3</v>
      </c>
      <c r="C1029" s="316" t="s">
        <v>182</v>
      </c>
      <c r="D1029" s="316" t="s">
        <v>183</v>
      </c>
      <c r="E1029" s="317">
        <v>126</v>
      </c>
      <c r="F1029" s="318">
        <v>0</v>
      </c>
      <c r="G1029" s="319">
        <v>0</v>
      </c>
      <c r="H1029" s="319">
        <v>0</v>
      </c>
      <c r="I1029" s="319">
        <v>7003.9579000000003</v>
      </c>
      <c r="J1029" s="319">
        <v>3.5049999999999998E-2</v>
      </c>
      <c r="K1029" s="319">
        <v>7003.9929499999998</v>
      </c>
      <c r="L1029" s="319">
        <v>6189.5736799999995</v>
      </c>
      <c r="M1029" s="319">
        <v>0</v>
      </c>
      <c r="N1029" s="319">
        <v>6189.5736799999995</v>
      </c>
      <c r="O1029" s="319">
        <v>13193.566630000001</v>
      </c>
      <c r="P1029" s="319">
        <v>14635.956970000001</v>
      </c>
      <c r="Q1029" s="319">
        <v>0</v>
      </c>
      <c r="R1029" s="320">
        <v>14635.956970000001</v>
      </c>
    </row>
    <row r="1030" spans="1:18" s="295" customFormat="1">
      <c r="A1030" s="321"/>
      <c r="B1030" s="316" t="s">
        <v>5</v>
      </c>
      <c r="C1030" s="316" t="s">
        <v>5</v>
      </c>
      <c r="D1030" s="316" t="s">
        <v>187</v>
      </c>
      <c r="E1030" s="317">
        <v>85</v>
      </c>
      <c r="F1030" s="318">
        <v>0</v>
      </c>
      <c r="G1030" s="319">
        <v>0</v>
      </c>
      <c r="H1030" s="319">
        <v>0</v>
      </c>
      <c r="I1030" s="319">
        <v>17877.681280000001</v>
      </c>
      <c r="J1030" s="319">
        <v>1.4016</v>
      </c>
      <c r="K1030" s="319">
        <v>17879.082879999998</v>
      </c>
      <c r="L1030" s="319">
        <v>7074.5359400000007</v>
      </c>
      <c r="M1030" s="319">
        <v>0</v>
      </c>
      <c r="N1030" s="319">
        <v>7074.5359400000007</v>
      </c>
      <c r="O1030" s="319">
        <v>24953.61882</v>
      </c>
      <c r="P1030" s="319">
        <v>12918.17057</v>
      </c>
      <c r="Q1030" s="319">
        <v>0</v>
      </c>
      <c r="R1030" s="320">
        <v>12918.17057</v>
      </c>
    </row>
    <row r="1031" spans="1:18" s="295" customFormat="1">
      <c r="A1031" s="321"/>
      <c r="B1031" s="321"/>
      <c r="C1031" s="321"/>
      <c r="D1031" s="316" t="s">
        <v>190</v>
      </c>
      <c r="E1031" s="317">
        <v>64</v>
      </c>
      <c r="F1031" s="318">
        <v>0</v>
      </c>
      <c r="G1031" s="319">
        <v>0</v>
      </c>
      <c r="H1031" s="319">
        <v>0</v>
      </c>
      <c r="I1031" s="319">
        <v>17812.500190000002</v>
      </c>
      <c r="J1031" s="319">
        <v>36.748949999999994</v>
      </c>
      <c r="K1031" s="319">
        <v>17849.24914</v>
      </c>
      <c r="L1031" s="319">
        <v>9009.7654299999995</v>
      </c>
      <c r="M1031" s="319">
        <v>0</v>
      </c>
      <c r="N1031" s="319">
        <v>9009.7654299999995</v>
      </c>
      <c r="O1031" s="319">
        <v>26859.014569999999</v>
      </c>
      <c r="P1031" s="319">
        <v>19973.147850000001</v>
      </c>
      <c r="Q1031" s="319">
        <v>0</v>
      </c>
      <c r="R1031" s="320">
        <v>19973.147850000001</v>
      </c>
    </row>
    <row r="1032" spans="1:18" s="295" customFormat="1">
      <c r="A1032" s="321"/>
      <c r="B1032" s="316" t="s">
        <v>7</v>
      </c>
      <c r="C1032" s="316" t="s">
        <v>7</v>
      </c>
      <c r="D1032" s="316" t="s">
        <v>7</v>
      </c>
      <c r="E1032" s="317">
        <v>73</v>
      </c>
      <c r="F1032" s="318">
        <v>0</v>
      </c>
      <c r="G1032" s="319">
        <v>0</v>
      </c>
      <c r="H1032" s="319">
        <v>0</v>
      </c>
      <c r="I1032" s="319">
        <v>15516.146849999999</v>
      </c>
      <c r="J1032" s="319">
        <v>0.79210999999999998</v>
      </c>
      <c r="K1032" s="319">
        <v>15516.938960000001</v>
      </c>
      <c r="L1032" s="319">
        <v>3994.6046099999999</v>
      </c>
      <c r="M1032" s="319">
        <v>4.4789500000000002</v>
      </c>
      <c r="N1032" s="319">
        <v>3999.08356</v>
      </c>
      <c r="O1032" s="319">
        <v>19516.022519999999</v>
      </c>
      <c r="P1032" s="319">
        <v>10477.27138</v>
      </c>
      <c r="Q1032" s="319">
        <v>0</v>
      </c>
      <c r="R1032" s="320">
        <v>10477.27138</v>
      </c>
    </row>
    <row r="1033" spans="1:18" s="295" customFormat="1">
      <c r="A1033" s="321"/>
      <c r="B1033" s="316" t="s">
        <v>8</v>
      </c>
      <c r="C1033" s="316" t="s">
        <v>203</v>
      </c>
      <c r="D1033" s="316" t="s">
        <v>92</v>
      </c>
      <c r="E1033" s="317">
        <v>58</v>
      </c>
      <c r="F1033" s="318">
        <v>0</v>
      </c>
      <c r="G1033" s="319">
        <v>0</v>
      </c>
      <c r="H1033" s="319">
        <v>0</v>
      </c>
      <c r="I1033" s="319">
        <v>15657.301939999999</v>
      </c>
      <c r="J1033" s="319">
        <v>13.32742</v>
      </c>
      <c r="K1033" s="319">
        <v>15670.629359999999</v>
      </c>
      <c r="L1033" s="319">
        <v>14581.89343</v>
      </c>
      <c r="M1033" s="319">
        <v>53.085329999999999</v>
      </c>
      <c r="N1033" s="319">
        <v>14634.97876</v>
      </c>
      <c r="O1033" s="319">
        <v>30305.608120000001</v>
      </c>
      <c r="P1033" s="319">
        <v>19625.25762</v>
      </c>
      <c r="Q1033" s="319">
        <v>0</v>
      </c>
      <c r="R1033" s="320">
        <v>19625.25762</v>
      </c>
    </row>
    <row r="1034" spans="1:18" s="295" customFormat="1">
      <c r="A1034" s="321"/>
      <c r="B1034" s="316" t="s">
        <v>12</v>
      </c>
      <c r="C1034" s="316" t="s">
        <v>12</v>
      </c>
      <c r="D1034" s="316" t="s">
        <v>12</v>
      </c>
      <c r="E1034" s="317">
        <v>71</v>
      </c>
      <c r="F1034" s="318">
        <v>0</v>
      </c>
      <c r="G1034" s="319">
        <v>0</v>
      </c>
      <c r="H1034" s="319">
        <v>0</v>
      </c>
      <c r="I1034" s="319">
        <v>5378.68498</v>
      </c>
      <c r="J1034" s="319">
        <v>17.838799999999999</v>
      </c>
      <c r="K1034" s="319">
        <v>5396.5237800000004</v>
      </c>
      <c r="L1034" s="319">
        <v>1777.73704</v>
      </c>
      <c r="M1034" s="319">
        <v>0</v>
      </c>
      <c r="N1034" s="319">
        <v>1777.73704</v>
      </c>
      <c r="O1034" s="319">
        <v>7174.2608200000004</v>
      </c>
      <c r="P1034" s="319">
        <v>11782.21897</v>
      </c>
      <c r="Q1034" s="319">
        <v>0</v>
      </c>
      <c r="R1034" s="320">
        <v>11782.21897</v>
      </c>
    </row>
    <row r="1035" spans="1:18" s="295" customFormat="1">
      <c r="A1035" s="321"/>
      <c r="B1035" s="316" t="s">
        <v>221</v>
      </c>
      <c r="C1035" s="316" t="s">
        <v>224</v>
      </c>
      <c r="D1035" s="316" t="s">
        <v>224</v>
      </c>
      <c r="E1035" s="317">
        <v>66</v>
      </c>
      <c r="F1035" s="318">
        <v>0</v>
      </c>
      <c r="G1035" s="319">
        <v>0</v>
      </c>
      <c r="H1035" s="319">
        <v>0</v>
      </c>
      <c r="I1035" s="319">
        <v>8873.5139600000002</v>
      </c>
      <c r="J1035" s="319">
        <v>11.87729</v>
      </c>
      <c r="K1035" s="319">
        <v>8885.3912500000006</v>
      </c>
      <c r="L1035" s="319">
        <v>2102.6690699999999</v>
      </c>
      <c r="M1035" s="319">
        <v>0</v>
      </c>
      <c r="N1035" s="319">
        <v>2102.6690699999999</v>
      </c>
      <c r="O1035" s="319">
        <v>10988.060320000001</v>
      </c>
      <c r="P1035" s="319">
        <v>9115.3273100000006</v>
      </c>
      <c r="Q1035" s="319">
        <v>0</v>
      </c>
      <c r="R1035" s="320">
        <v>9115.3273100000006</v>
      </c>
    </row>
    <row r="1036" spans="1:18" s="295" customFormat="1">
      <c r="A1036" s="321"/>
      <c r="B1036" s="316" t="s">
        <v>14</v>
      </c>
      <c r="C1036" s="316" t="s">
        <v>235</v>
      </c>
      <c r="D1036" s="316" t="s">
        <v>235</v>
      </c>
      <c r="E1036" s="317">
        <v>53</v>
      </c>
      <c r="F1036" s="318">
        <v>0</v>
      </c>
      <c r="G1036" s="319">
        <v>0</v>
      </c>
      <c r="H1036" s="319">
        <v>0</v>
      </c>
      <c r="I1036" s="319">
        <v>26028.694800000001</v>
      </c>
      <c r="J1036" s="319">
        <v>7.0054600000000002</v>
      </c>
      <c r="K1036" s="319">
        <v>26035.700260000001</v>
      </c>
      <c r="L1036" s="319">
        <v>15255.685079999999</v>
      </c>
      <c r="M1036" s="319">
        <v>0</v>
      </c>
      <c r="N1036" s="319">
        <v>15255.685079999999</v>
      </c>
      <c r="O1036" s="319">
        <v>41291.385340000001</v>
      </c>
      <c r="P1036" s="319">
        <v>35421.146549999998</v>
      </c>
      <c r="Q1036" s="319">
        <v>0</v>
      </c>
      <c r="R1036" s="320">
        <v>35421.146549999998</v>
      </c>
    </row>
    <row r="1037" spans="1:18" s="295" customFormat="1">
      <c r="A1037" s="321"/>
      <c r="B1037" s="316" t="s">
        <v>15</v>
      </c>
      <c r="C1037" s="316" t="s">
        <v>238</v>
      </c>
      <c r="D1037" s="316" t="s">
        <v>238</v>
      </c>
      <c r="E1037" s="317">
        <v>59</v>
      </c>
      <c r="F1037" s="318">
        <v>0</v>
      </c>
      <c r="G1037" s="319">
        <v>0</v>
      </c>
      <c r="H1037" s="319">
        <v>0</v>
      </c>
      <c r="I1037" s="319">
        <v>9118.0843999999997</v>
      </c>
      <c r="J1037" s="319">
        <v>1.0909</v>
      </c>
      <c r="K1037" s="319">
        <v>9119.1753000000008</v>
      </c>
      <c r="L1037" s="319">
        <v>5926.8554199999999</v>
      </c>
      <c r="M1037" s="319">
        <v>0</v>
      </c>
      <c r="N1037" s="319">
        <v>5926.8554199999999</v>
      </c>
      <c r="O1037" s="319">
        <v>15046.030720000001</v>
      </c>
      <c r="P1037" s="319">
        <v>24624.387879999998</v>
      </c>
      <c r="Q1037" s="319">
        <v>0</v>
      </c>
      <c r="R1037" s="320">
        <v>24624.387879999998</v>
      </c>
    </row>
    <row r="1038" spans="1:18" s="295" customFormat="1">
      <c r="A1038" s="321"/>
      <c r="B1038" s="321"/>
      <c r="C1038" s="321"/>
      <c r="D1038" s="321"/>
      <c r="E1038" s="322">
        <v>94</v>
      </c>
      <c r="F1038" s="323">
        <v>0</v>
      </c>
      <c r="G1038" s="324">
        <v>0</v>
      </c>
      <c r="H1038" s="324">
        <v>0</v>
      </c>
      <c r="I1038" s="324">
        <v>3074.4540699999998</v>
      </c>
      <c r="J1038" s="324">
        <v>1.6091099999999998</v>
      </c>
      <c r="K1038" s="324">
        <v>3076.0631800000001</v>
      </c>
      <c r="L1038" s="324">
        <v>1418.8030000000001</v>
      </c>
      <c r="M1038" s="324">
        <v>0</v>
      </c>
      <c r="N1038" s="324">
        <v>1418.8030000000001</v>
      </c>
      <c r="O1038" s="324">
        <v>4494.86618</v>
      </c>
      <c r="P1038" s="324">
        <v>9416.3957300000002</v>
      </c>
      <c r="Q1038" s="324">
        <v>0</v>
      </c>
      <c r="R1038" s="325">
        <v>9416.3957300000002</v>
      </c>
    </row>
    <row r="1039" spans="1:18" s="295" customFormat="1">
      <c r="A1039" s="321"/>
      <c r="B1039" s="316" t="s">
        <v>16</v>
      </c>
      <c r="C1039" s="316" t="s">
        <v>16</v>
      </c>
      <c r="D1039" s="316" t="s">
        <v>250</v>
      </c>
      <c r="E1039" s="317">
        <v>91</v>
      </c>
      <c r="F1039" s="318">
        <v>0</v>
      </c>
      <c r="G1039" s="319">
        <v>0</v>
      </c>
      <c r="H1039" s="319">
        <v>0</v>
      </c>
      <c r="I1039" s="319">
        <v>21440.881519999999</v>
      </c>
      <c r="J1039" s="319">
        <v>31.337139999999998</v>
      </c>
      <c r="K1039" s="319">
        <v>21472.218659999999</v>
      </c>
      <c r="L1039" s="319">
        <v>10246.00763</v>
      </c>
      <c r="M1039" s="319">
        <v>0</v>
      </c>
      <c r="N1039" s="319">
        <v>10246.00763</v>
      </c>
      <c r="O1039" s="319">
        <v>31718.226289999999</v>
      </c>
      <c r="P1039" s="319">
        <v>13559.97977</v>
      </c>
      <c r="Q1039" s="319">
        <v>0</v>
      </c>
      <c r="R1039" s="320">
        <v>13559.97977</v>
      </c>
    </row>
    <row r="1040" spans="1:18" s="295" customFormat="1">
      <c r="A1040" s="321"/>
      <c r="B1040" s="321"/>
      <c r="C1040" s="321"/>
      <c r="D1040" s="316" t="s">
        <v>75</v>
      </c>
      <c r="E1040" s="317">
        <v>93</v>
      </c>
      <c r="F1040" s="318">
        <v>0</v>
      </c>
      <c r="G1040" s="319">
        <v>0</v>
      </c>
      <c r="H1040" s="319">
        <v>0</v>
      </c>
      <c r="I1040" s="319">
        <v>19384.05818</v>
      </c>
      <c r="J1040" s="319">
        <v>68.8001</v>
      </c>
      <c r="K1040" s="319">
        <v>19452.85828</v>
      </c>
      <c r="L1040" s="319">
        <v>9218.9925299999995</v>
      </c>
      <c r="M1040" s="319">
        <v>7.42211</v>
      </c>
      <c r="N1040" s="319">
        <v>9226.4146400000009</v>
      </c>
      <c r="O1040" s="319">
        <v>28679.272920000003</v>
      </c>
      <c r="P1040" s="319">
        <v>16290.079730000001</v>
      </c>
      <c r="Q1040" s="319">
        <v>0</v>
      </c>
      <c r="R1040" s="320">
        <v>16290.079730000001</v>
      </c>
    </row>
    <row r="1041" spans="1:18" s="295" customFormat="1">
      <c r="A1041" s="321"/>
      <c r="B1041" s="321"/>
      <c r="C1041" s="321"/>
      <c r="D1041" s="316" t="s">
        <v>251</v>
      </c>
      <c r="E1041" s="317">
        <v>75</v>
      </c>
      <c r="F1041" s="318">
        <v>0</v>
      </c>
      <c r="G1041" s="319">
        <v>0</v>
      </c>
      <c r="H1041" s="319">
        <v>0</v>
      </c>
      <c r="I1041" s="319">
        <v>34470.862810000006</v>
      </c>
      <c r="J1041" s="319">
        <v>40.111940000000004</v>
      </c>
      <c r="K1041" s="319">
        <v>34510.974750000001</v>
      </c>
      <c r="L1041" s="319">
        <v>26201.33338</v>
      </c>
      <c r="M1041" s="319">
        <v>8.1700000000000002E-3</v>
      </c>
      <c r="N1041" s="319">
        <v>26201.341550000001</v>
      </c>
      <c r="O1041" s="319">
        <v>60712.316299999999</v>
      </c>
      <c r="P1041" s="319">
        <v>11928.71357</v>
      </c>
      <c r="Q1041" s="319">
        <v>0</v>
      </c>
      <c r="R1041" s="320">
        <v>11928.71357</v>
      </c>
    </row>
    <row r="1042" spans="1:18" s="295" customFormat="1">
      <c r="A1042" s="321"/>
      <c r="B1042" s="321"/>
      <c r="C1042" s="321"/>
      <c r="D1042" s="316" t="s">
        <v>62</v>
      </c>
      <c r="E1042" s="317">
        <v>34</v>
      </c>
      <c r="F1042" s="318">
        <v>0</v>
      </c>
      <c r="G1042" s="319">
        <v>0</v>
      </c>
      <c r="H1042" s="319">
        <v>0</v>
      </c>
      <c r="I1042" s="319">
        <v>28380.985850000001</v>
      </c>
      <c r="J1042" s="319">
        <v>71.414439999999999</v>
      </c>
      <c r="K1042" s="319">
        <v>28452.400289999998</v>
      </c>
      <c r="L1042" s="319">
        <v>21462.287370000002</v>
      </c>
      <c r="M1042" s="319">
        <v>28.504330000000003</v>
      </c>
      <c r="N1042" s="319">
        <v>21490.791699999998</v>
      </c>
      <c r="O1042" s="319">
        <v>49943.191989999999</v>
      </c>
      <c r="P1042" s="319">
        <v>18826.46427</v>
      </c>
      <c r="Q1042" s="319">
        <v>0</v>
      </c>
      <c r="R1042" s="320">
        <v>18826.46427</v>
      </c>
    </row>
    <row r="1043" spans="1:18" s="295" customFormat="1">
      <c r="A1043" s="321"/>
      <c r="B1043" s="321"/>
      <c r="C1043" s="321"/>
      <c r="D1043" s="316" t="s">
        <v>69</v>
      </c>
      <c r="E1043" s="317">
        <v>43</v>
      </c>
      <c r="F1043" s="318">
        <v>0</v>
      </c>
      <c r="G1043" s="319">
        <v>0</v>
      </c>
      <c r="H1043" s="319">
        <v>0</v>
      </c>
      <c r="I1043" s="319">
        <v>35962.066719999995</v>
      </c>
      <c r="J1043" s="319">
        <v>21.70044</v>
      </c>
      <c r="K1043" s="319">
        <v>35983.767159999996</v>
      </c>
      <c r="L1043" s="319">
        <v>33564.868619999994</v>
      </c>
      <c r="M1043" s="319">
        <v>0</v>
      </c>
      <c r="N1043" s="319">
        <v>33564.868619999994</v>
      </c>
      <c r="O1043" s="319">
        <v>69548.635779999997</v>
      </c>
      <c r="P1043" s="319">
        <v>20566.367630000001</v>
      </c>
      <c r="Q1043" s="319">
        <v>0</v>
      </c>
      <c r="R1043" s="320">
        <v>20566.367630000001</v>
      </c>
    </row>
    <row r="1044" spans="1:18" s="295" customFormat="1">
      <c r="A1044" s="321"/>
      <c r="B1044" s="321"/>
      <c r="C1044" s="321"/>
      <c r="D1044" s="321"/>
      <c r="E1044" s="322">
        <v>69</v>
      </c>
      <c r="F1044" s="323">
        <v>0</v>
      </c>
      <c r="G1044" s="324">
        <v>0</v>
      </c>
      <c r="H1044" s="324">
        <v>0</v>
      </c>
      <c r="I1044" s="324">
        <v>35908.89198</v>
      </c>
      <c r="J1044" s="324">
        <v>4.2302499999999998</v>
      </c>
      <c r="K1044" s="324">
        <v>35913.122229999994</v>
      </c>
      <c r="L1044" s="324">
        <v>20666.001230000002</v>
      </c>
      <c r="M1044" s="324">
        <v>16.98968</v>
      </c>
      <c r="N1044" s="324">
        <v>20682.99091</v>
      </c>
      <c r="O1044" s="324">
        <v>56596.113140000001</v>
      </c>
      <c r="P1044" s="324">
        <v>19500.5219</v>
      </c>
      <c r="Q1044" s="324">
        <v>0</v>
      </c>
      <c r="R1044" s="325">
        <v>19500.5219</v>
      </c>
    </row>
    <row r="1045" spans="1:18" s="295" customFormat="1">
      <c r="A1045" s="321"/>
      <c r="B1045" s="321"/>
      <c r="C1045" s="321"/>
      <c r="D1045" s="316" t="s">
        <v>65</v>
      </c>
      <c r="E1045" s="317">
        <v>22</v>
      </c>
      <c r="F1045" s="318">
        <v>0</v>
      </c>
      <c r="G1045" s="319">
        <v>0</v>
      </c>
      <c r="H1045" s="319">
        <v>0</v>
      </c>
      <c r="I1045" s="319">
        <v>162074.83578999998</v>
      </c>
      <c r="J1045" s="319">
        <v>332.32529999999997</v>
      </c>
      <c r="K1045" s="319">
        <v>162407.16109000001</v>
      </c>
      <c r="L1045" s="319">
        <v>219528.15065999998</v>
      </c>
      <c r="M1045" s="319">
        <v>3759.1454399999998</v>
      </c>
      <c r="N1045" s="319">
        <v>223287.29610000001</v>
      </c>
      <c r="O1045" s="319">
        <v>385694.45718999999</v>
      </c>
      <c r="P1045" s="319">
        <v>780633.97071000002</v>
      </c>
      <c r="Q1045" s="319">
        <v>0</v>
      </c>
      <c r="R1045" s="320">
        <v>780633.97071000002</v>
      </c>
    </row>
    <row r="1046" spans="1:18" s="295" customFormat="1">
      <c r="A1046" s="321"/>
      <c r="B1046" s="321"/>
      <c r="C1046" s="321"/>
      <c r="D1046" s="321"/>
      <c r="E1046" s="322">
        <v>24</v>
      </c>
      <c r="F1046" s="323">
        <v>0</v>
      </c>
      <c r="G1046" s="324">
        <v>0</v>
      </c>
      <c r="H1046" s="324">
        <v>0</v>
      </c>
      <c r="I1046" s="324">
        <v>32517.884750000001</v>
      </c>
      <c r="J1046" s="324">
        <v>25.68252</v>
      </c>
      <c r="K1046" s="324">
        <v>32543.56727</v>
      </c>
      <c r="L1046" s="324">
        <v>26852.837600000003</v>
      </c>
      <c r="M1046" s="324">
        <v>2.8255100000000004</v>
      </c>
      <c r="N1046" s="324">
        <v>26855.663109999998</v>
      </c>
      <c r="O1046" s="324">
        <v>59399.230380000001</v>
      </c>
      <c r="P1046" s="324">
        <v>94909.522400000002</v>
      </c>
      <c r="Q1046" s="324">
        <v>0</v>
      </c>
      <c r="R1046" s="325">
        <v>94909.522400000002</v>
      </c>
    </row>
    <row r="1047" spans="1:18" s="295" customFormat="1">
      <c r="A1047" s="321"/>
      <c r="B1047" s="321"/>
      <c r="C1047" s="321"/>
      <c r="D1047" s="316" t="s">
        <v>66</v>
      </c>
      <c r="E1047" s="317">
        <v>123</v>
      </c>
      <c r="F1047" s="318">
        <v>0</v>
      </c>
      <c r="G1047" s="319">
        <v>0</v>
      </c>
      <c r="H1047" s="319">
        <v>0</v>
      </c>
      <c r="I1047" s="319">
        <v>20758.706859999998</v>
      </c>
      <c r="J1047" s="319">
        <v>3.7880000000000004E-2</v>
      </c>
      <c r="K1047" s="319">
        <v>20758.744739999998</v>
      </c>
      <c r="L1047" s="319">
        <v>14366.05565</v>
      </c>
      <c r="M1047" s="319">
        <v>0</v>
      </c>
      <c r="N1047" s="319">
        <v>14366.05565</v>
      </c>
      <c r="O1047" s="319">
        <v>35124.800390000004</v>
      </c>
      <c r="P1047" s="319">
        <v>19553.57588</v>
      </c>
      <c r="Q1047" s="319">
        <v>0</v>
      </c>
      <c r="R1047" s="320">
        <v>19553.57588</v>
      </c>
    </row>
    <row r="1048" spans="1:18" s="295" customFormat="1">
      <c r="A1048" s="321"/>
      <c r="B1048" s="321"/>
      <c r="C1048" s="321"/>
      <c r="D1048" s="316" t="s">
        <v>86</v>
      </c>
      <c r="E1048" s="317">
        <v>83</v>
      </c>
      <c r="F1048" s="318">
        <v>0</v>
      </c>
      <c r="G1048" s="319">
        <v>0</v>
      </c>
      <c r="H1048" s="319">
        <v>0</v>
      </c>
      <c r="I1048" s="319">
        <v>36954.385340000001</v>
      </c>
      <c r="J1048" s="319">
        <v>25.395589999999999</v>
      </c>
      <c r="K1048" s="319">
        <v>36979.780930000001</v>
      </c>
      <c r="L1048" s="319">
        <v>18034.197510000002</v>
      </c>
      <c r="M1048" s="319">
        <v>0</v>
      </c>
      <c r="N1048" s="319">
        <v>18034.197510000002</v>
      </c>
      <c r="O1048" s="319">
        <v>55013.978439999999</v>
      </c>
      <c r="P1048" s="319">
        <v>25368.473819999999</v>
      </c>
      <c r="Q1048" s="319">
        <v>0</v>
      </c>
      <c r="R1048" s="320">
        <v>25368.473819999999</v>
      </c>
    </row>
    <row r="1049" spans="1:18" s="295" customFormat="1">
      <c r="A1049" s="321"/>
      <c r="B1049" s="321"/>
      <c r="C1049" s="321"/>
      <c r="D1049" s="316" t="s">
        <v>70</v>
      </c>
      <c r="E1049" s="317">
        <v>25</v>
      </c>
      <c r="F1049" s="318">
        <v>0</v>
      </c>
      <c r="G1049" s="319">
        <v>0</v>
      </c>
      <c r="H1049" s="319">
        <v>0</v>
      </c>
      <c r="I1049" s="319">
        <v>57900.561849999998</v>
      </c>
      <c r="J1049" s="319">
        <v>81.032880000000006</v>
      </c>
      <c r="K1049" s="319">
        <v>57981.594729999997</v>
      </c>
      <c r="L1049" s="319">
        <v>52855.642520000001</v>
      </c>
      <c r="M1049" s="319">
        <v>56.295199999999994</v>
      </c>
      <c r="N1049" s="319">
        <v>52911.937720000002</v>
      </c>
      <c r="O1049" s="319">
        <v>110893.53245</v>
      </c>
      <c r="P1049" s="319">
        <v>37627.080139999998</v>
      </c>
      <c r="Q1049" s="319">
        <v>0</v>
      </c>
      <c r="R1049" s="320">
        <v>37627.080139999998</v>
      </c>
    </row>
    <row r="1050" spans="1:18" s="295" customFormat="1">
      <c r="A1050" s="321"/>
      <c r="B1050" s="321"/>
      <c r="C1050" s="321"/>
      <c r="D1050" s="316" t="s">
        <v>85</v>
      </c>
      <c r="E1050" s="317">
        <v>67</v>
      </c>
      <c r="F1050" s="318">
        <v>0</v>
      </c>
      <c r="G1050" s="319">
        <v>0</v>
      </c>
      <c r="H1050" s="319">
        <v>0</v>
      </c>
      <c r="I1050" s="319">
        <v>24600.574390000002</v>
      </c>
      <c r="J1050" s="319">
        <v>67.061240000000012</v>
      </c>
      <c r="K1050" s="319">
        <v>24667.635630000001</v>
      </c>
      <c r="L1050" s="319">
        <v>12055.355730000001</v>
      </c>
      <c r="M1050" s="319">
        <v>0</v>
      </c>
      <c r="N1050" s="319">
        <v>12055.355730000001</v>
      </c>
      <c r="O1050" s="319">
        <v>36722.99136</v>
      </c>
      <c r="P1050" s="319">
        <v>17880.843339999999</v>
      </c>
      <c r="Q1050" s="319">
        <v>0</v>
      </c>
      <c r="R1050" s="320">
        <v>17880.843339999999</v>
      </c>
    </row>
    <row r="1051" spans="1:18" s="295" customFormat="1">
      <c r="A1051" s="321"/>
      <c r="B1051" s="321"/>
      <c r="C1051" s="321"/>
      <c r="D1051" s="316" t="s">
        <v>71</v>
      </c>
      <c r="E1051" s="317">
        <v>23</v>
      </c>
      <c r="F1051" s="318">
        <v>0</v>
      </c>
      <c r="G1051" s="319">
        <v>0</v>
      </c>
      <c r="H1051" s="319">
        <v>0</v>
      </c>
      <c r="I1051" s="319">
        <v>44408.472369999996</v>
      </c>
      <c r="J1051" s="319">
        <v>27.842849999999999</v>
      </c>
      <c r="K1051" s="319">
        <v>44436.315219999997</v>
      </c>
      <c r="L1051" s="319">
        <v>40985.61275</v>
      </c>
      <c r="M1051" s="319">
        <v>40.831360000000004</v>
      </c>
      <c r="N1051" s="319">
        <v>41026.444109999997</v>
      </c>
      <c r="O1051" s="319">
        <v>85462.759330000001</v>
      </c>
      <c r="P1051" s="319">
        <v>30769.078969999999</v>
      </c>
      <c r="Q1051" s="319">
        <v>0</v>
      </c>
      <c r="R1051" s="320">
        <v>30769.078969999999</v>
      </c>
    </row>
    <row r="1052" spans="1:18" s="295" customFormat="1">
      <c r="A1052" s="321"/>
      <c r="B1052" s="321"/>
      <c r="C1052" s="321"/>
      <c r="D1052" s="316" t="s">
        <v>79</v>
      </c>
      <c r="E1052" s="317">
        <v>37</v>
      </c>
      <c r="F1052" s="318">
        <v>0</v>
      </c>
      <c r="G1052" s="319">
        <v>0</v>
      </c>
      <c r="H1052" s="319">
        <v>0</v>
      </c>
      <c r="I1052" s="319">
        <v>43257.351619999994</v>
      </c>
      <c r="J1052" s="319">
        <v>19.720310000000001</v>
      </c>
      <c r="K1052" s="319">
        <v>43277.071929999998</v>
      </c>
      <c r="L1052" s="319">
        <v>21204.08927</v>
      </c>
      <c r="M1052" s="319">
        <v>13.964</v>
      </c>
      <c r="N1052" s="319">
        <v>21218.05327</v>
      </c>
      <c r="O1052" s="319">
        <v>64495.125200000002</v>
      </c>
      <c r="P1052" s="319">
        <v>37716.833509999997</v>
      </c>
      <c r="Q1052" s="319">
        <v>0</v>
      </c>
      <c r="R1052" s="320">
        <v>37716.833509999997</v>
      </c>
    </row>
    <row r="1053" spans="1:18" s="295" customFormat="1">
      <c r="A1053" s="321"/>
      <c r="B1053" s="321"/>
      <c r="C1053" s="321"/>
      <c r="D1053" s="321"/>
      <c r="E1053" s="322">
        <v>63</v>
      </c>
      <c r="F1053" s="323">
        <v>0</v>
      </c>
      <c r="G1053" s="324">
        <v>0</v>
      </c>
      <c r="H1053" s="324">
        <v>0</v>
      </c>
      <c r="I1053" s="324">
        <v>34643.592039999996</v>
      </c>
      <c r="J1053" s="324">
        <v>8.0086300000000001</v>
      </c>
      <c r="K1053" s="324">
        <v>34651.60067</v>
      </c>
      <c r="L1053" s="324">
        <v>23797.662069999998</v>
      </c>
      <c r="M1053" s="324">
        <v>5.5087999999999999</v>
      </c>
      <c r="N1053" s="324">
        <v>23803.170870000002</v>
      </c>
      <c r="O1053" s="324">
        <v>58454.771540000002</v>
      </c>
      <c r="P1053" s="324">
        <v>31813.535520000001</v>
      </c>
      <c r="Q1053" s="324">
        <v>0</v>
      </c>
      <c r="R1053" s="325">
        <v>31813.535520000001</v>
      </c>
    </row>
    <row r="1054" spans="1:18" s="295" customFormat="1">
      <c r="A1054" s="321"/>
      <c r="B1054" s="321"/>
      <c r="C1054" s="321"/>
      <c r="D1054" s="316" t="s">
        <v>55</v>
      </c>
      <c r="E1054" s="317">
        <v>78</v>
      </c>
      <c r="F1054" s="318">
        <v>0</v>
      </c>
      <c r="G1054" s="319">
        <v>0</v>
      </c>
      <c r="H1054" s="319">
        <v>0</v>
      </c>
      <c r="I1054" s="319">
        <v>23861.55704</v>
      </c>
      <c r="J1054" s="319">
        <v>46.675539999999998</v>
      </c>
      <c r="K1054" s="319">
        <v>23908.23258</v>
      </c>
      <c r="L1054" s="319">
        <v>16616.096410000002</v>
      </c>
      <c r="M1054" s="319">
        <v>0</v>
      </c>
      <c r="N1054" s="319">
        <v>16616.096410000002</v>
      </c>
      <c r="O1054" s="319">
        <v>40524.328990000002</v>
      </c>
      <c r="P1054" s="319">
        <v>18271.492699999999</v>
      </c>
      <c r="Q1054" s="319">
        <v>0</v>
      </c>
      <c r="R1054" s="320">
        <v>18271.492699999999</v>
      </c>
    </row>
    <row r="1055" spans="1:18" s="295" customFormat="1">
      <c r="A1055" s="321"/>
      <c r="B1055" s="321"/>
      <c r="C1055" s="321"/>
      <c r="D1055" s="316" t="s">
        <v>56</v>
      </c>
      <c r="E1055" s="317">
        <v>124</v>
      </c>
      <c r="F1055" s="318">
        <v>0</v>
      </c>
      <c r="G1055" s="319">
        <v>0</v>
      </c>
      <c r="H1055" s="319">
        <v>0</v>
      </c>
      <c r="I1055" s="319">
        <v>16396.039970000002</v>
      </c>
      <c r="J1055" s="319">
        <v>19.905930000000001</v>
      </c>
      <c r="K1055" s="319">
        <v>16415.945899999999</v>
      </c>
      <c r="L1055" s="319">
        <v>15193.968570000001</v>
      </c>
      <c r="M1055" s="319">
        <v>1.3971300000000002</v>
      </c>
      <c r="N1055" s="319">
        <v>15195.365699999998</v>
      </c>
      <c r="O1055" s="319">
        <v>31611.311600000001</v>
      </c>
      <c r="P1055" s="319">
        <v>23741.682129999997</v>
      </c>
      <c r="Q1055" s="319">
        <v>0</v>
      </c>
      <c r="R1055" s="320">
        <v>23741.682129999997</v>
      </c>
    </row>
    <row r="1056" spans="1:18" s="295" customFormat="1">
      <c r="A1056" s="321"/>
      <c r="B1056" s="316" t="s">
        <v>17</v>
      </c>
      <c r="C1056" s="316" t="s">
        <v>262</v>
      </c>
      <c r="D1056" s="316" t="s">
        <v>263</v>
      </c>
      <c r="E1056" s="317">
        <v>122</v>
      </c>
      <c r="F1056" s="318">
        <v>0</v>
      </c>
      <c r="G1056" s="319">
        <v>0</v>
      </c>
      <c r="H1056" s="319">
        <v>0</v>
      </c>
      <c r="I1056" s="319">
        <v>811.68234999999993</v>
      </c>
      <c r="J1056" s="319">
        <v>4.0320000000000002E-2</v>
      </c>
      <c r="K1056" s="319">
        <v>811.72266999999999</v>
      </c>
      <c r="L1056" s="319">
        <v>2.1166399999999999</v>
      </c>
      <c r="M1056" s="319">
        <v>0</v>
      </c>
      <c r="N1056" s="319">
        <v>2.1166399999999999</v>
      </c>
      <c r="O1056" s="319">
        <v>813.83931000000007</v>
      </c>
      <c r="P1056" s="319">
        <v>6417.5447999999997</v>
      </c>
      <c r="Q1056" s="319">
        <v>0</v>
      </c>
      <c r="R1056" s="320">
        <v>6417.5447999999997</v>
      </c>
    </row>
    <row r="1057" spans="1:18" s="295" customFormat="1">
      <c r="A1057" s="321"/>
      <c r="B1057" s="316" t="s">
        <v>21</v>
      </c>
      <c r="C1057" s="316" t="s">
        <v>21</v>
      </c>
      <c r="D1057" s="316" t="s">
        <v>21</v>
      </c>
      <c r="E1057" s="317">
        <v>70</v>
      </c>
      <c r="F1057" s="318">
        <v>0</v>
      </c>
      <c r="G1057" s="319">
        <v>0</v>
      </c>
      <c r="H1057" s="319">
        <v>0</v>
      </c>
      <c r="I1057" s="319">
        <v>9888.07006</v>
      </c>
      <c r="J1057" s="319">
        <v>0.55671000000000004</v>
      </c>
      <c r="K1057" s="319">
        <v>9888.6267699999989</v>
      </c>
      <c r="L1057" s="319">
        <v>4148.4355599999999</v>
      </c>
      <c r="M1057" s="319">
        <v>0</v>
      </c>
      <c r="N1057" s="319">
        <v>4148.4355599999999</v>
      </c>
      <c r="O1057" s="319">
        <v>14037.062330000001</v>
      </c>
      <c r="P1057" s="319">
        <v>30714.41347</v>
      </c>
      <c r="Q1057" s="319">
        <v>0</v>
      </c>
      <c r="R1057" s="320">
        <v>30714.41347</v>
      </c>
    </row>
    <row r="1058" spans="1:18" s="295" customFormat="1">
      <c r="A1058" s="321"/>
      <c r="B1058" s="316" t="s">
        <v>22</v>
      </c>
      <c r="C1058" s="316" t="s">
        <v>281</v>
      </c>
      <c r="D1058" s="316" t="s">
        <v>282</v>
      </c>
      <c r="E1058" s="317">
        <v>76</v>
      </c>
      <c r="F1058" s="318">
        <v>0</v>
      </c>
      <c r="G1058" s="319">
        <v>0</v>
      </c>
      <c r="H1058" s="319">
        <v>0</v>
      </c>
      <c r="I1058" s="319">
        <v>4593.4455399999997</v>
      </c>
      <c r="J1058" s="319">
        <v>24.195599999999999</v>
      </c>
      <c r="K1058" s="319">
        <v>4617.6411399999997</v>
      </c>
      <c r="L1058" s="319">
        <v>1477.4277</v>
      </c>
      <c r="M1058" s="319">
        <v>0</v>
      </c>
      <c r="N1058" s="319">
        <v>1477.4277</v>
      </c>
      <c r="O1058" s="319">
        <v>6095.0688399999999</v>
      </c>
      <c r="P1058" s="319">
        <v>5063.6374900000001</v>
      </c>
      <c r="Q1058" s="319">
        <v>0</v>
      </c>
      <c r="R1058" s="320">
        <v>5063.6374900000001</v>
      </c>
    </row>
    <row r="1059" spans="1:18" s="295" customFormat="1">
      <c r="A1059" s="321"/>
      <c r="B1059" s="316" t="s">
        <v>26</v>
      </c>
      <c r="C1059" s="316" t="s">
        <v>292</v>
      </c>
      <c r="D1059" s="316" t="s">
        <v>294</v>
      </c>
      <c r="E1059" s="317">
        <v>74</v>
      </c>
      <c r="F1059" s="318">
        <v>0</v>
      </c>
      <c r="G1059" s="319">
        <v>0</v>
      </c>
      <c r="H1059" s="319">
        <v>0</v>
      </c>
      <c r="I1059" s="319">
        <v>4855.0160300000007</v>
      </c>
      <c r="J1059" s="319">
        <v>5.45E-3</v>
      </c>
      <c r="K1059" s="319">
        <v>4855.0214800000003</v>
      </c>
      <c r="L1059" s="319">
        <v>829.15575000000001</v>
      </c>
      <c r="M1059" s="319">
        <v>0</v>
      </c>
      <c r="N1059" s="319">
        <v>829.15575000000001</v>
      </c>
      <c r="O1059" s="319">
        <v>5684.1772300000002</v>
      </c>
      <c r="P1059" s="319">
        <v>10610.43432</v>
      </c>
      <c r="Q1059" s="319">
        <v>0</v>
      </c>
      <c r="R1059" s="320">
        <v>10610.43432</v>
      </c>
    </row>
    <row r="1060" spans="1:18" s="295" customFormat="1">
      <c r="A1060" s="316" t="s">
        <v>432</v>
      </c>
      <c r="B1060" s="316" t="s">
        <v>2</v>
      </c>
      <c r="C1060" s="316" t="s">
        <v>176</v>
      </c>
      <c r="D1060" s="316" t="s">
        <v>177</v>
      </c>
      <c r="E1060" s="317">
        <v>451</v>
      </c>
      <c r="F1060" s="318">
        <v>10314.681960000002</v>
      </c>
      <c r="G1060" s="319">
        <v>3019.50135</v>
      </c>
      <c r="H1060" s="319">
        <v>13334.18331</v>
      </c>
      <c r="I1060" s="319">
        <v>43345.001509999995</v>
      </c>
      <c r="J1060" s="319">
        <v>2052.0898000000002</v>
      </c>
      <c r="K1060" s="319">
        <v>45397.091310000003</v>
      </c>
      <c r="L1060" s="319">
        <v>8053.23704</v>
      </c>
      <c r="M1060" s="319">
        <v>6701.9828399999997</v>
      </c>
      <c r="N1060" s="319">
        <v>14755.219880000001</v>
      </c>
      <c r="O1060" s="319">
        <v>73486.494500000001</v>
      </c>
      <c r="P1060" s="319">
        <v>103143.33839</v>
      </c>
      <c r="Q1060" s="319">
        <v>110.67141000000001</v>
      </c>
      <c r="R1060" s="320">
        <v>103254.0098</v>
      </c>
    </row>
    <row r="1061" spans="1:18" s="295" customFormat="1">
      <c r="A1061" s="321"/>
      <c r="B1061" s="316" t="s">
        <v>3</v>
      </c>
      <c r="C1061" s="316" t="s">
        <v>179</v>
      </c>
      <c r="D1061" s="316" t="s">
        <v>179</v>
      </c>
      <c r="E1061" s="317">
        <v>252</v>
      </c>
      <c r="F1061" s="318">
        <v>82788.721879999997</v>
      </c>
      <c r="G1061" s="319">
        <v>6386.9637699999994</v>
      </c>
      <c r="H1061" s="319">
        <v>89175.685649999999</v>
      </c>
      <c r="I1061" s="319">
        <v>180612.16516999999</v>
      </c>
      <c r="J1061" s="319">
        <v>27345.952239999999</v>
      </c>
      <c r="K1061" s="319">
        <v>207958.11741000001</v>
      </c>
      <c r="L1061" s="319">
        <v>63341.004409999994</v>
      </c>
      <c r="M1061" s="319">
        <v>8206.3979099999997</v>
      </c>
      <c r="N1061" s="319">
        <v>71547.402319999994</v>
      </c>
      <c r="O1061" s="319">
        <v>368681.20538</v>
      </c>
      <c r="P1061" s="319">
        <v>239535.78903000001</v>
      </c>
      <c r="Q1061" s="319">
        <v>10365.486650000001</v>
      </c>
      <c r="R1061" s="320">
        <v>249901.27568000002</v>
      </c>
    </row>
    <row r="1062" spans="1:18" s="295" customFormat="1">
      <c r="A1062" s="321"/>
      <c r="B1062" s="321"/>
      <c r="C1062" s="316" t="s">
        <v>182</v>
      </c>
      <c r="D1062" s="316" t="s">
        <v>183</v>
      </c>
      <c r="E1062" s="317">
        <v>166</v>
      </c>
      <c r="F1062" s="318">
        <v>108322.25687000001</v>
      </c>
      <c r="G1062" s="319">
        <v>16395.420330000001</v>
      </c>
      <c r="H1062" s="319">
        <v>124717.67720000001</v>
      </c>
      <c r="I1062" s="319">
        <v>149441.82256999999</v>
      </c>
      <c r="J1062" s="319">
        <v>39058.1077</v>
      </c>
      <c r="K1062" s="319">
        <v>188499.93027000001</v>
      </c>
      <c r="L1062" s="319">
        <v>82267.993560000003</v>
      </c>
      <c r="M1062" s="319">
        <v>30495.526030000001</v>
      </c>
      <c r="N1062" s="319">
        <v>112763.51959000001</v>
      </c>
      <c r="O1062" s="319">
        <v>425981.12706000003</v>
      </c>
      <c r="P1062" s="319">
        <v>246637.54733999999</v>
      </c>
      <c r="Q1062" s="319">
        <v>12424.23877</v>
      </c>
      <c r="R1062" s="320">
        <v>259061.78611000002</v>
      </c>
    </row>
    <row r="1063" spans="1:18" s="295" customFormat="1">
      <c r="A1063" s="321"/>
      <c r="B1063" s="321"/>
      <c r="C1063" s="321"/>
      <c r="D1063" s="321"/>
      <c r="E1063" s="322">
        <v>196</v>
      </c>
      <c r="F1063" s="323">
        <v>14852.49352</v>
      </c>
      <c r="G1063" s="324">
        <v>1869.12365</v>
      </c>
      <c r="H1063" s="324">
        <v>16721.617170000001</v>
      </c>
      <c r="I1063" s="324">
        <v>33210.517220000002</v>
      </c>
      <c r="J1063" s="324">
        <v>3806.6744800000001</v>
      </c>
      <c r="K1063" s="324">
        <v>37017.191700000003</v>
      </c>
      <c r="L1063" s="324">
        <v>13616.58265</v>
      </c>
      <c r="M1063" s="324">
        <v>3465.0228900000002</v>
      </c>
      <c r="N1063" s="324">
        <v>17081.60554</v>
      </c>
      <c r="O1063" s="324">
        <v>70820.414409999998</v>
      </c>
      <c r="P1063" s="324">
        <v>90555.359219999998</v>
      </c>
      <c r="Q1063" s="324">
        <v>7896.5857699999997</v>
      </c>
      <c r="R1063" s="325">
        <v>98451.944989999989</v>
      </c>
    </row>
    <row r="1064" spans="1:18" s="295" customFormat="1">
      <c r="A1064" s="321"/>
      <c r="B1064" s="321"/>
      <c r="C1064" s="321"/>
      <c r="D1064" s="316" t="s">
        <v>311</v>
      </c>
      <c r="E1064" s="317">
        <v>413</v>
      </c>
      <c r="F1064" s="318">
        <v>26381.176579999999</v>
      </c>
      <c r="G1064" s="319">
        <v>3673.5749900000001</v>
      </c>
      <c r="H1064" s="319">
        <v>30054.75157</v>
      </c>
      <c r="I1064" s="319">
        <v>77651.642340000006</v>
      </c>
      <c r="J1064" s="319">
        <v>17541.232660000001</v>
      </c>
      <c r="K1064" s="319">
        <v>95192.875</v>
      </c>
      <c r="L1064" s="319">
        <v>24906.171730000002</v>
      </c>
      <c r="M1064" s="319">
        <v>6043.9353200000005</v>
      </c>
      <c r="N1064" s="319">
        <v>30950.107050000002</v>
      </c>
      <c r="O1064" s="319">
        <v>156197.73362000001</v>
      </c>
      <c r="P1064" s="319">
        <v>127787.54224</v>
      </c>
      <c r="Q1064" s="319">
        <v>1193.5028500000001</v>
      </c>
      <c r="R1064" s="320">
        <v>128981.04509</v>
      </c>
    </row>
    <row r="1065" spans="1:18" s="295" customFormat="1">
      <c r="A1065" s="321"/>
      <c r="B1065" s="316" t="s">
        <v>184</v>
      </c>
      <c r="C1065" s="316" t="s">
        <v>185</v>
      </c>
      <c r="D1065" s="316" t="s">
        <v>185</v>
      </c>
      <c r="E1065" s="317">
        <v>469</v>
      </c>
      <c r="F1065" s="318">
        <v>11585.014859999999</v>
      </c>
      <c r="G1065" s="319">
        <v>4050.0333500000002</v>
      </c>
      <c r="H1065" s="319">
        <v>15635.048210000001</v>
      </c>
      <c r="I1065" s="319">
        <v>29913.897280000001</v>
      </c>
      <c r="J1065" s="319">
        <v>9604.95802</v>
      </c>
      <c r="K1065" s="319">
        <v>39518.855299999996</v>
      </c>
      <c r="L1065" s="319">
        <v>23362.072079999998</v>
      </c>
      <c r="M1065" s="319">
        <v>1633.1176699999999</v>
      </c>
      <c r="N1065" s="319">
        <v>24995.189750000001</v>
      </c>
      <c r="O1065" s="319">
        <v>80149.093260000009</v>
      </c>
      <c r="P1065" s="319">
        <v>71742.741379999992</v>
      </c>
      <c r="Q1065" s="319">
        <v>102.77532000000001</v>
      </c>
      <c r="R1065" s="320">
        <v>71845.516700000007</v>
      </c>
    </row>
    <row r="1066" spans="1:18" s="295" customFormat="1">
      <c r="A1066" s="321"/>
      <c r="B1066" s="321"/>
      <c r="C1066" s="316" t="s">
        <v>186</v>
      </c>
      <c r="D1066" s="316" t="s">
        <v>186</v>
      </c>
      <c r="E1066" s="317">
        <v>444</v>
      </c>
      <c r="F1066" s="318">
        <v>26441.021550000001</v>
      </c>
      <c r="G1066" s="319">
        <v>1627.0171699999999</v>
      </c>
      <c r="H1066" s="319">
        <v>28068.03872</v>
      </c>
      <c r="I1066" s="319">
        <v>63305.958840000007</v>
      </c>
      <c r="J1066" s="319">
        <v>9325.7001300000011</v>
      </c>
      <c r="K1066" s="319">
        <v>72631.658970000004</v>
      </c>
      <c r="L1066" s="319">
        <v>20126.914149999997</v>
      </c>
      <c r="M1066" s="319">
        <v>2904.4844900000003</v>
      </c>
      <c r="N1066" s="319">
        <v>23031.398639999999</v>
      </c>
      <c r="O1066" s="319">
        <v>123731.09633</v>
      </c>
      <c r="P1066" s="319">
        <v>79030.949870000011</v>
      </c>
      <c r="Q1066" s="319">
        <v>708.51717000000008</v>
      </c>
      <c r="R1066" s="320">
        <v>79739.467040000003</v>
      </c>
    </row>
    <row r="1067" spans="1:18" s="295" customFormat="1">
      <c r="A1067" s="321"/>
      <c r="B1067" s="321"/>
      <c r="C1067" s="316" t="s">
        <v>302</v>
      </c>
      <c r="D1067" s="316" t="s">
        <v>303</v>
      </c>
      <c r="E1067" s="317">
        <v>446</v>
      </c>
      <c r="F1067" s="318">
        <v>35140.556790000002</v>
      </c>
      <c r="G1067" s="319">
        <v>4713.0848499999993</v>
      </c>
      <c r="H1067" s="319">
        <v>39853.641640000002</v>
      </c>
      <c r="I1067" s="319">
        <v>115178.67676</v>
      </c>
      <c r="J1067" s="319">
        <v>33185.373350000002</v>
      </c>
      <c r="K1067" s="319">
        <v>148364.05011000001</v>
      </c>
      <c r="L1067" s="319">
        <v>35643.19614</v>
      </c>
      <c r="M1067" s="319">
        <v>857.46428000000003</v>
      </c>
      <c r="N1067" s="319">
        <v>36500.66042</v>
      </c>
      <c r="O1067" s="319">
        <v>224718.35217</v>
      </c>
      <c r="P1067" s="319">
        <v>35073.661610000003</v>
      </c>
      <c r="Q1067" s="319">
        <v>1968.5185100000001</v>
      </c>
      <c r="R1067" s="320">
        <v>37042.180119999997</v>
      </c>
    </row>
    <row r="1068" spans="1:18" s="295" customFormat="1">
      <c r="A1068" s="321"/>
      <c r="B1068" s="316" t="s">
        <v>5</v>
      </c>
      <c r="C1068" s="316" t="s">
        <v>5</v>
      </c>
      <c r="D1068" s="316" t="s">
        <v>5</v>
      </c>
      <c r="E1068" s="317">
        <v>3</v>
      </c>
      <c r="F1068" s="318">
        <v>263444.31868000003</v>
      </c>
      <c r="G1068" s="319">
        <v>203205.25637000002</v>
      </c>
      <c r="H1068" s="319">
        <v>466649.57504999998</v>
      </c>
      <c r="I1068" s="319">
        <v>248663.60113</v>
      </c>
      <c r="J1068" s="319">
        <v>126818.78272</v>
      </c>
      <c r="K1068" s="319">
        <v>375482.38385000004</v>
      </c>
      <c r="L1068" s="319">
        <v>83142.183819999991</v>
      </c>
      <c r="M1068" s="319">
        <v>84722.500590000011</v>
      </c>
      <c r="N1068" s="319">
        <v>167864.68440999999</v>
      </c>
      <c r="O1068" s="319">
        <v>1009996.64331</v>
      </c>
      <c r="P1068" s="319">
        <v>747979.57302000001</v>
      </c>
      <c r="Q1068" s="319">
        <v>408727.09615</v>
      </c>
      <c r="R1068" s="320">
        <v>1156706.6691700001</v>
      </c>
    </row>
    <row r="1069" spans="1:18" s="295" customFormat="1">
      <c r="A1069" s="321"/>
      <c r="B1069" s="321"/>
      <c r="C1069" s="321"/>
      <c r="D1069" s="321"/>
      <c r="E1069" s="322">
        <v>4</v>
      </c>
      <c r="F1069" s="323">
        <v>8725.7003599999989</v>
      </c>
      <c r="G1069" s="324">
        <v>5425.5988899999993</v>
      </c>
      <c r="H1069" s="324">
        <v>14151.29925</v>
      </c>
      <c r="I1069" s="324">
        <v>43855.340619999995</v>
      </c>
      <c r="J1069" s="324">
        <v>9258.7600700000003</v>
      </c>
      <c r="K1069" s="324">
        <v>53114.100689999999</v>
      </c>
      <c r="L1069" s="324">
        <v>11469.460429999999</v>
      </c>
      <c r="M1069" s="324">
        <v>4582.5218399999994</v>
      </c>
      <c r="N1069" s="324">
        <v>16051.98227</v>
      </c>
      <c r="O1069" s="324">
        <v>83317.382209999996</v>
      </c>
      <c r="P1069" s="324">
        <v>84296.961879999988</v>
      </c>
      <c r="Q1069" s="324">
        <v>2139.0974300000003</v>
      </c>
      <c r="R1069" s="325">
        <v>86436.059309999997</v>
      </c>
    </row>
    <row r="1070" spans="1:18" s="295" customFormat="1">
      <c r="A1070" s="321"/>
      <c r="B1070" s="321"/>
      <c r="C1070" s="321"/>
      <c r="D1070" s="321"/>
      <c r="E1070" s="322">
        <v>230</v>
      </c>
      <c r="F1070" s="323">
        <v>19616.35383</v>
      </c>
      <c r="G1070" s="324">
        <v>8031.2987800000001</v>
      </c>
      <c r="H1070" s="324">
        <v>27647.652610000001</v>
      </c>
      <c r="I1070" s="324">
        <v>41755.041530000002</v>
      </c>
      <c r="J1070" s="324">
        <v>14866.48703</v>
      </c>
      <c r="K1070" s="324">
        <v>56621.528559999999</v>
      </c>
      <c r="L1070" s="324">
        <v>10993.89184</v>
      </c>
      <c r="M1070" s="324">
        <v>7661.1780899999994</v>
      </c>
      <c r="N1070" s="324">
        <v>18655.069930000001</v>
      </c>
      <c r="O1070" s="324">
        <v>102924.25109999999</v>
      </c>
      <c r="P1070" s="324">
        <v>82911.95925</v>
      </c>
      <c r="Q1070" s="324">
        <v>7354.6486500000001</v>
      </c>
      <c r="R1070" s="325">
        <v>90266.607900000003</v>
      </c>
    </row>
    <row r="1071" spans="1:18" s="295" customFormat="1">
      <c r="A1071" s="321"/>
      <c r="B1071" s="321"/>
      <c r="C1071" s="321"/>
      <c r="D1071" s="321"/>
      <c r="E1071" s="322">
        <v>353</v>
      </c>
      <c r="F1071" s="323">
        <v>0</v>
      </c>
      <c r="G1071" s="324">
        <v>1.9536</v>
      </c>
      <c r="H1071" s="324">
        <v>1.9536</v>
      </c>
      <c r="I1071" s="324">
        <v>361.21111999999999</v>
      </c>
      <c r="J1071" s="324">
        <v>17.052419999999998</v>
      </c>
      <c r="K1071" s="324">
        <v>378.26353999999998</v>
      </c>
      <c r="L1071" s="324">
        <v>4.5</v>
      </c>
      <c r="M1071" s="324">
        <v>142.08592000000002</v>
      </c>
      <c r="N1071" s="324">
        <v>146.58592000000002</v>
      </c>
      <c r="O1071" s="324">
        <v>526.80306000000007</v>
      </c>
      <c r="P1071" s="324">
        <v>5038.4454699999997</v>
      </c>
      <c r="Q1071" s="324">
        <v>190.15064999999998</v>
      </c>
      <c r="R1071" s="325">
        <v>5228.5961200000002</v>
      </c>
    </row>
    <row r="1072" spans="1:18" s="295" customFormat="1">
      <c r="A1072" s="321"/>
      <c r="B1072" s="321"/>
      <c r="C1072" s="321"/>
      <c r="D1072" s="316" t="s">
        <v>188</v>
      </c>
      <c r="E1072" s="317">
        <v>424</v>
      </c>
      <c r="F1072" s="318">
        <v>40209.128130000005</v>
      </c>
      <c r="G1072" s="319">
        <v>14412.21012</v>
      </c>
      <c r="H1072" s="319">
        <v>54621.338250000001</v>
      </c>
      <c r="I1072" s="319">
        <v>66923.199130000008</v>
      </c>
      <c r="J1072" s="319">
        <v>21925.121309999999</v>
      </c>
      <c r="K1072" s="319">
        <v>88848.320439999996</v>
      </c>
      <c r="L1072" s="319">
        <v>22132.329160000001</v>
      </c>
      <c r="M1072" s="319">
        <v>16780.687100000003</v>
      </c>
      <c r="N1072" s="319">
        <v>38913.016259999997</v>
      </c>
      <c r="O1072" s="319">
        <v>182382.67494999999</v>
      </c>
      <c r="P1072" s="319">
        <v>111078.97898999999</v>
      </c>
      <c r="Q1072" s="319">
        <v>5033.5262999999995</v>
      </c>
      <c r="R1072" s="320">
        <v>116112.50529</v>
      </c>
    </row>
    <row r="1073" spans="1:18" s="295" customFormat="1">
      <c r="A1073" s="321"/>
      <c r="B1073" s="321"/>
      <c r="C1073" s="321"/>
      <c r="D1073" s="316" t="s">
        <v>189</v>
      </c>
      <c r="E1073" s="317">
        <v>362</v>
      </c>
      <c r="F1073" s="318">
        <v>9110.8250700000008</v>
      </c>
      <c r="G1073" s="319">
        <v>1224.51541</v>
      </c>
      <c r="H1073" s="319">
        <v>10335.340480000001</v>
      </c>
      <c r="I1073" s="319">
        <v>73040.651379999996</v>
      </c>
      <c r="J1073" s="319">
        <v>19284.959640000001</v>
      </c>
      <c r="K1073" s="319">
        <v>92325.611019999997</v>
      </c>
      <c r="L1073" s="319">
        <v>20121.721120000002</v>
      </c>
      <c r="M1073" s="319">
        <v>9306.8682499999995</v>
      </c>
      <c r="N1073" s="319">
        <v>29428.589370000002</v>
      </c>
      <c r="O1073" s="319">
        <v>132089.54087</v>
      </c>
      <c r="P1073" s="319">
        <v>108153.51826000001</v>
      </c>
      <c r="Q1073" s="319">
        <v>3949.1025399999999</v>
      </c>
      <c r="R1073" s="320">
        <v>112102.6208</v>
      </c>
    </row>
    <row r="1074" spans="1:18" s="295" customFormat="1">
      <c r="A1074" s="321"/>
      <c r="B1074" s="321"/>
      <c r="C1074" s="321"/>
      <c r="D1074" s="316" t="s">
        <v>62</v>
      </c>
      <c r="E1074" s="317">
        <v>5</v>
      </c>
      <c r="F1074" s="318">
        <v>15571.854170000001</v>
      </c>
      <c r="G1074" s="319">
        <v>2054.5955100000001</v>
      </c>
      <c r="H1074" s="319">
        <v>17626.449679999998</v>
      </c>
      <c r="I1074" s="319">
        <v>76186.024689999991</v>
      </c>
      <c r="J1074" s="319">
        <v>21687.671549999999</v>
      </c>
      <c r="K1074" s="319">
        <v>97873.69623999999</v>
      </c>
      <c r="L1074" s="319">
        <v>17962.108170000003</v>
      </c>
      <c r="M1074" s="319">
        <v>10692.044689999999</v>
      </c>
      <c r="N1074" s="319">
        <v>28654.152859999998</v>
      </c>
      <c r="O1074" s="319">
        <v>144154.29878000001</v>
      </c>
      <c r="P1074" s="319">
        <v>110549.20701</v>
      </c>
      <c r="Q1074" s="319">
        <v>2225.5404399999998</v>
      </c>
      <c r="R1074" s="320">
        <v>112774.74745000001</v>
      </c>
    </row>
    <row r="1075" spans="1:18" s="295" customFormat="1">
      <c r="A1075" s="321"/>
      <c r="B1075" s="321"/>
      <c r="C1075" s="321"/>
      <c r="D1075" s="316" t="s">
        <v>190</v>
      </c>
      <c r="E1075" s="317">
        <v>361</v>
      </c>
      <c r="F1075" s="318">
        <v>12855.644630000001</v>
      </c>
      <c r="G1075" s="319">
        <v>4933.4574299999995</v>
      </c>
      <c r="H1075" s="319">
        <v>17789.102059999997</v>
      </c>
      <c r="I1075" s="319">
        <v>53786.943460000002</v>
      </c>
      <c r="J1075" s="319">
        <v>18869.43721</v>
      </c>
      <c r="K1075" s="319">
        <v>72656.380669999999</v>
      </c>
      <c r="L1075" s="319">
        <v>25097.604870000003</v>
      </c>
      <c r="M1075" s="319">
        <v>10792.87831</v>
      </c>
      <c r="N1075" s="319">
        <v>35890.483180000003</v>
      </c>
      <c r="O1075" s="319">
        <v>126335.96591</v>
      </c>
      <c r="P1075" s="319">
        <v>99531.258780000004</v>
      </c>
      <c r="Q1075" s="319">
        <v>4942.7166999999999</v>
      </c>
      <c r="R1075" s="320">
        <v>104473.97548000001</v>
      </c>
    </row>
    <row r="1076" spans="1:18" s="295" customFormat="1">
      <c r="A1076" s="321"/>
      <c r="B1076" s="321"/>
      <c r="C1076" s="321"/>
      <c r="D1076" s="316" t="s">
        <v>192</v>
      </c>
      <c r="E1076" s="317">
        <v>470</v>
      </c>
      <c r="F1076" s="318">
        <v>4734.6575899999998</v>
      </c>
      <c r="G1076" s="319">
        <v>1219.9311399999999</v>
      </c>
      <c r="H1076" s="319">
        <v>5954.5887300000004</v>
      </c>
      <c r="I1076" s="319">
        <v>34624.513890000002</v>
      </c>
      <c r="J1076" s="319">
        <v>8592.352359999999</v>
      </c>
      <c r="K1076" s="319">
        <v>43216.866249999999</v>
      </c>
      <c r="L1076" s="319">
        <v>9658.369490000001</v>
      </c>
      <c r="M1076" s="319">
        <v>4009.3133399999997</v>
      </c>
      <c r="N1076" s="319">
        <v>13667.68283</v>
      </c>
      <c r="O1076" s="319">
        <v>62839.13781</v>
      </c>
      <c r="P1076" s="319">
        <v>71431.857709999997</v>
      </c>
      <c r="Q1076" s="319">
        <v>2486.16545</v>
      </c>
      <c r="R1076" s="320">
        <v>73918.023159999997</v>
      </c>
    </row>
    <row r="1077" spans="1:18" s="295" customFormat="1">
      <c r="A1077" s="321"/>
      <c r="B1077" s="321"/>
      <c r="C1077" s="321"/>
      <c r="D1077" s="316" t="s">
        <v>193</v>
      </c>
      <c r="E1077" s="317">
        <v>119</v>
      </c>
      <c r="F1077" s="318">
        <v>69459.451010000004</v>
      </c>
      <c r="G1077" s="319">
        <v>26510.94512</v>
      </c>
      <c r="H1077" s="319">
        <v>95970.396129999994</v>
      </c>
      <c r="I1077" s="319">
        <v>154218.32743</v>
      </c>
      <c r="J1077" s="319">
        <v>63624.357200000006</v>
      </c>
      <c r="K1077" s="319">
        <v>217842.68463</v>
      </c>
      <c r="L1077" s="319">
        <v>56876.401619999997</v>
      </c>
      <c r="M1077" s="319">
        <v>52669.584699999999</v>
      </c>
      <c r="N1077" s="319">
        <v>109545.98632</v>
      </c>
      <c r="O1077" s="319">
        <v>423359.06708000001</v>
      </c>
      <c r="P1077" s="319">
        <v>317562.57686000003</v>
      </c>
      <c r="Q1077" s="319">
        <v>20391.980230000001</v>
      </c>
      <c r="R1077" s="320">
        <v>337954.55708999996</v>
      </c>
    </row>
    <row r="1078" spans="1:18" s="295" customFormat="1">
      <c r="A1078" s="321"/>
      <c r="B1078" s="321"/>
      <c r="C1078" s="321"/>
      <c r="D1078" s="321"/>
      <c r="E1078" s="322">
        <v>434</v>
      </c>
      <c r="F1078" s="323">
        <v>22423.073620000003</v>
      </c>
      <c r="G1078" s="324">
        <v>6008.1131299999997</v>
      </c>
      <c r="H1078" s="324">
        <v>28431.186750000001</v>
      </c>
      <c r="I1078" s="324">
        <v>40000.601259999996</v>
      </c>
      <c r="J1078" s="324">
        <v>19063.074639999999</v>
      </c>
      <c r="K1078" s="324">
        <v>59063.675900000002</v>
      </c>
      <c r="L1078" s="324">
        <v>14014.734899999999</v>
      </c>
      <c r="M1078" s="324">
        <v>17652.596010000001</v>
      </c>
      <c r="N1078" s="324">
        <v>31667.330910000001</v>
      </c>
      <c r="O1078" s="324">
        <v>119162.19356</v>
      </c>
      <c r="P1078" s="324">
        <v>93392.181970000005</v>
      </c>
      <c r="Q1078" s="324">
        <v>7439.3480499999996</v>
      </c>
      <c r="R1078" s="325">
        <v>100831.53001999999</v>
      </c>
    </row>
    <row r="1079" spans="1:18" s="295" customFormat="1">
      <c r="A1079" s="321"/>
      <c r="B1079" s="321"/>
      <c r="C1079" s="316" t="s">
        <v>195</v>
      </c>
      <c r="D1079" s="316" t="s">
        <v>195</v>
      </c>
      <c r="E1079" s="317">
        <v>242</v>
      </c>
      <c r="F1079" s="318">
        <v>8563.6263800000015</v>
      </c>
      <c r="G1079" s="319">
        <v>881.06693000000007</v>
      </c>
      <c r="H1079" s="319">
        <v>9444.6933100000006</v>
      </c>
      <c r="I1079" s="319">
        <v>33577.234969999998</v>
      </c>
      <c r="J1079" s="319">
        <v>12480.75044</v>
      </c>
      <c r="K1079" s="319">
        <v>46057.985409999994</v>
      </c>
      <c r="L1079" s="319">
        <v>13704.53872</v>
      </c>
      <c r="M1079" s="319">
        <v>5166.8824100000002</v>
      </c>
      <c r="N1079" s="319">
        <v>18871.421129999999</v>
      </c>
      <c r="O1079" s="319">
        <v>74374.099849999999</v>
      </c>
      <c r="P1079" s="319">
        <v>67121.803719999996</v>
      </c>
      <c r="Q1079" s="319">
        <v>666.74947999999995</v>
      </c>
      <c r="R1079" s="320">
        <v>67788.553200000009</v>
      </c>
    </row>
    <row r="1080" spans="1:18" s="295" customFormat="1">
      <c r="A1080" s="321"/>
      <c r="B1080" s="321"/>
      <c r="C1080" s="316" t="s">
        <v>196</v>
      </c>
      <c r="D1080" s="316" t="s">
        <v>197</v>
      </c>
      <c r="E1080" s="317">
        <v>370</v>
      </c>
      <c r="F1080" s="318">
        <v>4054.1274800000001</v>
      </c>
      <c r="G1080" s="319">
        <v>1313.4836399999999</v>
      </c>
      <c r="H1080" s="319">
        <v>5367.6111200000005</v>
      </c>
      <c r="I1080" s="319">
        <v>40462.154569999999</v>
      </c>
      <c r="J1080" s="319">
        <v>10360.631509999999</v>
      </c>
      <c r="K1080" s="319">
        <v>50822.786079999998</v>
      </c>
      <c r="L1080" s="319">
        <v>5189.4080999999996</v>
      </c>
      <c r="M1080" s="319">
        <v>8005.2886600000002</v>
      </c>
      <c r="N1080" s="319">
        <v>13194.696759999999</v>
      </c>
      <c r="O1080" s="319">
        <v>69385.093959999998</v>
      </c>
      <c r="P1080" s="319">
        <v>61658.68146</v>
      </c>
      <c r="Q1080" s="319">
        <v>1477.2431799999999</v>
      </c>
      <c r="R1080" s="320">
        <v>63135.924639999997</v>
      </c>
    </row>
    <row r="1081" spans="1:18" s="295" customFormat="1">
      <c r="A1081" s="321"/>
      <c r="B1081" s="316" t="s">
        <v>6</v>
      </c>
      <c r="C1081" s="316" t="s">
        <v>200</v>
      </c>
      <c r="D1081" s="316" t="s">
        <v>6</v>
      </c>
      <c r="E1081" s="317">
        <v>301</v>
      </c>
      <c r="F1081" s="318">
        <v>52007.864909999997</v>
      </c>
      <c r="G1081" s="319">
        <v>2321.1672200000003</v>
      </c>
      <c r="H1081" s="319">
        <v>54329.03213</v>
      </c>
      <c r="I1081" s="319">
        <v>114112.09389</v>
      </c>
      <c r="J1081" s="319">
        <v>11536.26037</v>
      </c>
      <c r="K1081" s="319">
        <v>125648.35426000001</v>
      </c>
      <c r="L1081" s="319">
        <v>32078.163850000001</v>
      </c>
      <c r="M1081" s="319">
        <v>6795.4939699999995</v>
      </c>
      <c r="N1081" s="319">
        <v>38873.65782</v>
      </c>
      <c r="O1081" s="319">
        <v>218851.04421000002</v>
      </c>
      <c r="P1081" s="319">
        <v>160719.27153</v>
      </c>
      <c r="Q1081" s="319">
        <v>3427.7574399999999</v>
      </c>
      <c r="R1081" s="320">
        <v>164147.02896999998</v>
      </c>
    </row>
    <row r="1082" spans="1:18" s="295" customFormat="1">
      <c r="A1082" s="321"/>
      <c r="B1082" s="316" t="s">
        <v>7</v>
      </c>
      <c r="C1082" s="316" t="s">
        <v>7</v>
      </c>
      <c r="D1082" s="316" t="s">
        <v>7</v>
      </c>
      <c r="E1082" s="317">
        <v>160</v>
      </c>
      <c r="F1082" s="318">
        <v>58249.783560000003</v>
      </c>
      <c r="G1082" s="319">
        <v>14697.095650000001</v>
      </c>
      <c r="H1082" s="319">
        <v>72946.879209999999</v>
      </c>
      <c r="I1082" s="319">
        <v>118374.19747</v>
      </c>
      <c r="J1082" s="319">
        <v>18825.038410000001</v>
      </c>
      <c r="K1082" s="319">
        <v>137199.23587999999</v>
      </c>
      <c r="L1082" s="319">
        <v>56967.912079999995</v>
      </c>
      <c r="M1082" s="319">
        <v>21357.006260000002</v>
      </c>
      <c r="N1082" s="319">
        <v>78324.918340000004</v>
      </c>
      <c r="O1082" s="319">
        <v>288471.03343000001</v>
      </c>
      <c r="P1082" s="319">
        <v>308511.51936000003</v>
      </c>
      <c r="Q1082" s="319">
        <v>10896.14075</v>
      </c>
      <c r="R1082" s="320">
        <v>319407.66011</v>
      </c>
    </row>
    <row r="1083" spans="1:18" s="295" customFormat="1">
      <c r="A1083" s="321"/>
      <c r="B1083" s="321"/>
      <c r="C1083" s="321"/>
      <c r="D1083" s="321"/>
      <c r="E1083" s="322">
        <v>324</v>
      </c>
      <c r="F1083" s="323">
        <v>22194.464749999999</v>
      </c>
      <c r="G1083" s="324">
        <v>2246.2450600000002</v>
      </c>
      <c r="H1083" s="324">
        <v>24440.70981</v>
      </c>
      <c r="I1083" s="324">
        <v>58086.180189999999</v>
      </c>
      <c r="J1083" s="324">
        <v>8997.4005699999998</v>
      </c>
      <c r="K1083" s="324">
        <v>67083.580759999997</v>
      </c>
      <c r="L1083" s="324">
        <v>18417.391600000003</v>
      </c>
      <c r="M1083" s="324">
        <v>2752.4557999999997</v>
      </c>
      <c r="N1083" s="324">
        <v>21169.847399999999</v>
      </c>
      <c r="O1083" s="324">
        <v>112694.13797</v>
      </c>
      <c r="P1083" s="324">
        <v>131637.2089</v>
      </c>
      <c r="Q1083" s="324">
        <v>4149.97</v>
      </c>
      <c r="R1083" s="325">
        <v>135787.1789</v>
      </c>
    </row>
    <row r="1084" spans="1:18" s="295" customFormat="1">
      <c r="A1084" s="321"/>
      <c r="B1084" s="321"/>
      <c r="C1084" s="316" t="s">
        <v>201</v>
      </c>
      <c r="D1084" s="316" t="s">
        <v>201</v>
      </c>
      <c r="E1084" s="317">
        <v>401</v>
      </c>
      <c r="F1084" s="318">
        <v>17864.740440000001</v>
      </c>
      <c r="G1084" s="319">
        <v>3255.4350600000002</v>
      </c>
      <c r="H1084" s="319">
        <v>21120.175500000001</v>
      </c>
      <c r="I1084" s="319">
        <v>36766.105340000002</v>
      </c>
      <c r="J1084" s="319">
        <v>3483.21488</v>
      </c>
      <c r="K1084" s="319">
        <v>40249.320220000001</v>
      </c>
      <c r="L1084" s="319">
        <v>10067.601909999999</v>
      </c>
      <c r="M1084" s="319">
        <v>788.52078000000006</v>
      </c>
      <c r="N1084" s="319">
        <v>10856.12269</v>
      </c>
      <c r="O1084" s="319">
        <v>72225.618409999995</v>
      </c>
      <c r="P1084" s="319">
        <v>136523.16224999999</v>
      </c>
      <c r="Q1084" s="319">
        <v>960.18577000000005</v>
      </c>
      <c r="R1084" s="320">
        <v>137483.34802</v>
      </c>
    </row>
    <row r="1085" spans="1:18" s="295" customFormat="1">
      <c r="A1085" s="321"/>
      <c r="B1085" s="321"/>
      <c r="C1085" s="316" t="s">
        <v>202</v>
      </c>
      <c r="D1085" s="316" t="s">
        <v>202</v>
      </c>
      <c r="E1085" s="317">
        <v>161</v>
      </c>
      <c r="F1085" s="318">
        <v>44992.79477</v>
      </c>
      <c r="G1085" s="319">
        <v>7814.58493</v>
      </c>
      <c r="H1085" s="319">
        <v>52807.379700000005</v>
      </c>
      <c r="I1085" s="319">
        <v>102678.32401000001</v>
      </c>
      <c r="J1085" s="319">
        <v>6804.8804800000007</v>
      </c>
      <c r="K1085" s="319">
        <v>109483.20448999999</v>
      </c>
      <c r="L1085" s="319">
        <v>26605.690420000003</v>
      </c>
      <c r="M1085" s="319">
        <v>2094.22336</v>
      </c>
      <c r="N1085" s="319">
        <v>28699.913780000003</v>
      </c>
      <c r="O1085" s="319">
        <v>190990.49797</v>
      </c>
      <c r="P1085" s="319">
        <v>340435.93751000002</v>
      </c>
      <c r="Q1085" s="319">
        <v>1214.5599399999999</v>
      </c>
      <c r="R1085" s="320">
        <v>341650.49744999997</v>
      </c>
    </row>
    <row r="1086" spans="1:18" s="295" customFormat="1">
      <c r="A1086" s="321"/>
      <c r="B1086" s="316" t="s">
        <v>8</v>
      </c>
      <c r="C1086" s="316" t="s">
        <v>203</v>
      </c>
      <c r="D1086" s="316" t="s">
        <v>92</v>
      </c>
      <c r="E1086" s="317">
        <v>335</v>
      </c>
      <c r="F1086" s="318">
        <v>12738.730439999999</v>
      </c>
      <c r="G1086" s="319">
        <v>7229.1545300000007</v>
      </c>
      <c r="H1086" s="319">
        <v>19967.884969999999</v>
      </c>
      <c r="I1086" s="319">
        <v>49333.681560000005</v>
      </c>
      <c r="J1086" s="319">
        <v>16617.261399999999</v>
      </c>
      <c r="K1086" s="319">
        <v>65950.94296</v>
      </c>
      <c r="L1086" s="319">
        <v>17343.94715</v>
      </c>
      <c r="M1086" s="319">
        <v>5817.8387999999995</v>
      </c>
      <c r="N1086" s="319">
        <v>23161.785949999998</v>
      </c>
      <c r="O1086" s="319">
        <v>109080.61387999999</v>
      </c>
      <c r="P1086" s="319">
        <v>89775.105100000001</v>
      </c>
      <c r="Q1086" s="319">
        <v>3626.5166800000002</v>
      </c>
      <c r="R1086" s="320">
        <v>93401.621780000001</v>
      </c>
    </row>
    <row r="1087" spans="1:18" s="295" customFormat="1">
      <c r="A1087" s="321"/>
      <c r="B1087" s="321"/>
      <c r="C1087" s="321"/>
      <c r="D1087" s="316" t="s">
        <v>8</v>
      </c>
      <c r="E1087" s="317">
        <v>6</v>
      </c>
      <c r="F1087" s="318">
        <v>2123.5572599999996</v>
      </c>
      <c r="G1087" s="319">
        <v>895.99887000000001</v>
      </c>
      <c r="H1087" s="319">
        <v>3019.5561299999999</v>
      </c>
      <c r="I1087" s="319">
        <v>18151.638010000002</v>
      </c>
      <c r="J1087" s="319">
        <v>2725.2081400000002</v>
      </c>
      <c r="K1087" s="319">
        <v>20876.846149999998</v>
      </c>
      <c r="L1087" s="319">
        <v>5842.7603099999997</v>
      </c>
      <c r="M1087" s="319">
        <v>2311.9004799999998</v>
      </c>
      <c r="N1087" s="319">
        <v>8154.6607899999999</v>
      </c>
      <c r="O1087" s="319">
        <v>32051.06307</v>
      </c>
      <c r="P1087" s="319">
        <v>225782.43693999999</v>
      </c>
      <c r="Q1087" s="319">
        <v>476.01003000000003</v>
      </c>
      <c r="R1087" s="320">
        <v>226258.44696999999</v>
      </c>
    </row>
    <row r="1088" spans="1:18" s="295" customFormat="1">
      <c r="A1088" s="321"/>
      <c r="B1088" s="321"/>
      <c r="C1088" s="321"/>
      <c r="D1088" s="321"/>
      <c r="E1088" s="322">
        <v>8</v>
      </c>
      <c r="F1088" s="323">
        <v>20333.729059999998</v>
      </c>
      <c r="G1088" s="324">
        <v>7544.3235700000005</v>
      </c>
      <c r="H1088" s="324">
        <v>27878.052629999998</v>
      </c>
      <c r="I1088" s="324">
        <v>69541.191400000011</v>
      </c>
      <c r="J1088" s="324">
        <v>16038.060079999999</v>
      </c>
      <c r="K1088" s="324">
        <v>85579.251480000006</v>
      </c>
      <c r="L1088" s="324">
        <v>26599.275969999999</v>
      </c>
      <c r="M1088" s="324">
        <v>8971.1485599999996</v>
      </c>
      <c r="N1088" s="324">
        <v>35570.424530000004</v>
      </c>
      <c r="O1088" s="324">
        <v>149027.72863999999</v>
      </c>
      <c r="P1088" s="324">
        <v>195886.95271000001</v>
      </c>
      <c r="Q1088" s="324">
        <v>7666.5744400000003</v>
      </c>
      <c r="R1088" s="325">
        <v>203553.52715000001</v>
      </c>
    </row>
    <row r="1089" spans="1:18" s="295" customFormat="1">
      <c r="A1089" s="321"/>
      <c r="B1089" s="321"/>
      <c r="C1089" s="321"/>
      <c r="D1089" s="321"/>
      <c r="E1089" s="322">
        <v>9</v>
      </c>
      <c r="F1089" s="323">
        <v>15547.117490000001</v>
      </c>
      <c r="G1089" s="324">
        <v>13987.17866</v>
      </c>
      <c r="H1089" s="324">
        <v>29534.296149999998</v>
      </c>
      <c r="I1089" s="324">
        <v>99879.552370000005</v>
      </c>
      <c r="J1089" s="324">
        <v>19003.70724</v>
      </c>
      <c r="K1089" s="324">
        <v>118883.25960999999</v>
      </c>
      <c r="L1089" s="324">
        <v>18884.16849</v>
      </c>
      <c r="M1089" s="324">
        <v>7076.9794800000009</v>
      </c>
      <c r="N1089" s="324">
        <v>25961.147969999998</v>
      </c>
      <c r="O1089" s="324">
        <v>174378.70372999998</v>
      </c>
      <c r="P1089" s="324">
        <v>130439.39631</v>
      </c>
      <c r="Q1089" s="324">
        <v>8870.1313000000009</v>
      </c>
      <c r="R1089" s="325">
        <v>139309.52761000002</v>
      </c>
    </row>
    <row r="1090" spans="1:18" s="295" customFormat="1">
      <c r="A1090" s="321"/>
      <c r="B1090" s="321"/>
      <c r="C1090" s="321"/>
      <c r="D1090" s="321"/>
      <c r="E1090" s="322">
        <v>11</v>
      </c>
      <c r="F1090" s="323">
        <v>23748.721129999998</v>
      </c>
      <c r="G1090" s="324">
        <v>27718.310659999999</v>
      </c>
      <c r="H1090" s="324">
        <v>51467.031790000001</v>
      </c>
      <c r="I1090" s="324">
        <v>71401.07789</v>
      </c>
      <c r="J1090" s="324">
        <v>18469.786260000001</v>
      </c>
      <c r="K1090" s="324">
        <v>89870.864150000009</v>
      </c>
      <c r="L1090" s="324">
        <v>22823.782739999999</v>
      </c>
      <c r="M1090" s="324">
        <v>13590.57078</v>
      </c>
      <c r="N1090" s="324">
        <v>36414.353520000004</v>
      </c>
      <c r="O1090" s="324">
        <v>177752.24946000002</v>
      </c>
      <c r="P1090" s="324">
        <v>179865.38874000002</v>
      </c>
      <c r="Q1090" s="324">
        <v>22944.176440000003</v>
      </c>
      <c r="R1090" s="325">
        <v>202809.56518000001</v>
      </c>
    </row>
    <row r="1091" spans="1:18" s="295" customFormat="1">
      <c r="A1091" s="321"/>
      <c r="B1091" s="321"/>
      <c r="C1091" s="321"/>
      <c r="D1091" s="321"/>
      <c r="E1091" s="322">
        <v>133</v>
      </c>
      <c r="F1091" s="323">
        <v>13806.267099999999</v>
      </c>
      <c r="G1091" s="324">
        <v>11109.971960000001</v>
      </c>
      <c r="H1091" s="324">
        <v>24916.23906</v>
      </c>
      <c r="I1091" s="324">
        <v>58040.752270000005</v>
      </c>
      <c r="J1091" s="324">
        <v>14672.500029999999</v>
      </c>
      <c r="K1091" s="324">
        <v>72713.252299999993</v>
      </c>
      <c r="L1091" s="324">
        <v>24967.18448</v>
      </c>
      <c r="M1091" s="324">
        <v>10321.680189999999</v>
      </c>
      <c r="N1091" s="324">
        <v>35288.864670000003</v>
      </c>
      <c r="O1091" s="324">
        <v>132918.35603</v>
      </c>
      <c r="P1091" s="324">
        <v>103323.42965999999</v>
      </c>
      <c r="Q1091" s="324">
        <v>3629.0763400000001</v>
      </c>
      <c r="R1091" s="325">
        <v>106952.50599999999</v>
      </c>
    </row>
    <row r="1092" spans="1:18" s="295" customFormat="1">
      <c r="A1092" s="321"/>
      <c r="B1092" s="321"/>
      <c r="C1092" s="321"/>
      <c r="D1092" s="321"/>
      <c r="E1092" s="322">
        <v>322</v>
      </c>
      <c r="F1092" s="323">
        <v>36530.312579999998</v>
      </c>
      <c r="G1092" s="324">
        <v>21397.27231</v>
      </c>
      <c r="H1092" s="324">
        <v>57927.584889999998</v>
      </c>
      <c r="I1092" s="324">
        <v>57502.476640000001</v>
      </c>
      <c r="J1092" s="324">
        <v>24244.103629999998</v>
      </c>
      <c r="K1092" s="324">
        <v>81746.580269999991</v>
      </c>
      <c r="L1092" s="324">
        <v>34366.181689999998</v>
      </c>
      <c r="M1092" s="324">
        <v>29186.639079999997</v>
      </c>
      <c r="N1092" s="324">
        <v>63552.820770000006</v>
      </c>
      <c r="O1092" s="324">
        <v>203226.98593</v>
      </c>
      <c r="P1092" s="324">
        <v>181460.03062999999</v>
      </c>
      <c r="Q1092" s="324">
        <v>23947.75229</v>
      </c>
      <c r="R1092" s="325">
        <v>205407.78292</v>
      </c>
    </row>
    <row r="1093" spans="1:18" s="295" customFormat="1">
      <c r="A1093" s="321"/>
      <c r="B1093" s="321"/>
      <c r="C1093" s="321"/>
      <c r="D1093" s="321"/>
      <c r="E1093" s="322">
        <v>329</v>
      </c>
      <c r="F1093" s="323">
        <v>21230.96082</v>
      </c>
      <c r="G1093" s="324">
        <v>10322.924720000001</v>
      </c>
      <c r="H1093" s="324">
        <v>31553.885539999999</v>
      </c>
      <c r="I1093" s="324">
        <v>68898.012329999998</v>
      </c>
      <c r="J1093" s="324">
        <v>16525.31136</v>
      </c>
      <c r="K1093" s="324">
        <v>85423.323690000005</v>
      </c>
      <c r="L1093" s="324">
        <v>25762.932639999999</v>
      </c>
      <c r="M1093" s="324">
        <v>7714.1338699999997</v>
      </c>
      <c r="N1093" s="324">
        <v>33477.066510000004</v>
      </c>
      <c r="O1093" s="324">
        <v>150454.27574000001</v>
      </c>
      <c r="P1093" s="324">
        <v>143284.56128999998</v>
      </c>
      <c r="Q1093" s="324">
        <v>4593.3661400000001</v>
      </c>
      <c r="R1093" s="325">
        <v>147877.92743000001</v>
      </c>
    </row>
    <row r="1094" spans="1:18" s="295" customFormat="1">
      <c r="A1094" s="321"/>
      <c r="B1094" s="321"/>
      <c r="C1094" s="321"/>
      <c r="D1094" s="316" t="s">
        <v>96</v>
      </c>
      <c r="E1094" s="317">
        <v>346</v>
      </c>
      <c r="F1094" s="318">
        <v>13761.92272</v>
      </c>
      <c r="G1094" s="319">
        <v>5834.4663300000002</v>
      </c>
      <c r="H1094" s="319">
        <v>19596.389050000002</v>
      </c>
      <c r="I1094" s="319">
        <v>68940.34878</v>
      </c>
      <c r="J1094" s="319">
        <v>10886.244070000001</v>
      </c>
      <c r="K1094" s="319">
        <v>79826.592850000001</v>
      </c>
      <c r="L1094" s="319">
        <v>16531.478350000001</v>
      </c>
      <c r="M1094" s="319">
        <v>2185.9817599999997</v>
      </c>
      <c r="N1094" s="319">
        <v>18717.46011</v>
      </c>
      <c r="O1094" s="319">
        <v>118140.44201</v>
      </c>
      <c r="P1094" s="319">
        <v>116975.15295</v>
      </c>
      <c r="Q1094" s="319">
        <v>1520.2370100000001</v>
      </c>
      <c r="R1094" s="320">
        <v>118495.38996</v>
      </c>
    </row>
    <row r="1095" spans="1:18" s="295" customFormat="1">
      <c r="A1095" s="321"/>
      <c r="B1095" s="321"/>
      <c r="C1095" s="321"/>
      <c r="D1095" s="316" t="s">
        <v>94</v>
      </c>
      <c r="E1095" s="317">
        <v>453</v>
      </c>
      <c r="F1095" s="318">
        <v>45749.076549999998</v>
      </c>
      <c r="G1095" s="319">
        <v>23957.264449999999</v>
      </c>
      <c r="H1095" s="319">
        <v>69706.341</v>
      </c>
      <c r="I1095" s="319">
        <v>86686.913099999991</v>
      </c>
      <c r="J1095" s="319">
        <v>47957.166450000004</v>
      </c>
      <c r="K1095" s="319">
        <v>134644.07955000002</v>
      </c>
      <c r="L1095" s="319">
        <v>43871.148340000007</v>
      </c>
      <c r="M1095" s="319">
        <v>37173.236320000004</v>
      </c>
      <c r="N1095" s="319">
        <v>81044.384659999996</v>
      </c>
      <c r="O1095" s="319">
        <v>285394.80520999996</v>
      </c>
      <c r="P1095" s="319">
        <v>319691.76705999998</v>
      </c>
      <c r="Q1095" s="319">
        <v>71252.046010000005</v>
      </c>
      <c r="R1095" s="320">
        <v>390943.81306999997</v>
      </c>
    </row>
    <row r="1096" spans="1:18" s="295" customFormat="1">
      <c r="A1096" s="321"/>
      <c r="B1096" s="316" t="s">
        <v>9</v>
      </c>
      <c r="C1096" s="316" t="s">
        <v>9</v>
      </c>
      <c r="D1096" s="316" t="s">
        <v>9</v>
      </c>
      <c r="E1096" s="317">
        <v>149</v>
      </c>
      <c r="F1096" s="318">
        <v>242775.90656</v>
      </c>
      <c r="G1096" s="319">
        <v>108477.29624</v>
      </c>
      <c r="H1096" s="319">
        <v>351253.20280000003</v>
      </c>
      <c r="I1096" s="319">
        <v>249174.75459</v>
      </c>
      <c r="J1096" s="319">
        <v>136669.20330000002</v>
      </c>
      <c r="K1096" s="319">
        <v>385843.95788999996</v>
      </c>
      <c r="L1096" s="319">
        <v>87538.330849999998</v>
      </c>
      <c r="M1096" s="319">
        <v>73933.396229999998</v>
      </c>
      <c r="N1096" s="319">
        <v>161471.72708000001</v>
      </c>
      <c r="O1096" s="319">
        <v>898568.88777000003</v>
      </c>
      <c r="P1096" s="319">
        <v>556414.90354999993</v>
      </c>
      <c r="Q1096" s="319">
        <v>69041.974489999993</v>
      </c>
      <c r="R1096" s="320">
        <v>625456.87803999998</v>
      </c>
    </row>
    <row r="1097" spans="1:18" s="295" customFormat="1">
      <c r="A1097" s="321"/>
      <c r="B1097" s="321"/>
      <c r="C1097" s="321"/>
      <c r="D1097" s="321"/>
      <c r="E1097" s="322">
        <v>471</v>
      </c>
      <c r="F1097" s="323">
        <v>7494.3571400000001</v>
      </c>
      <c r="G1097" s="324">
        <v>3236.8701499999997</v>
      </c>
      <c r="H1097" s="324">
        <v>10731.227289999999</v>
      </c>
      <c r="I1097" s="324">
        <v>40223.604319999999</v>
      </c>
      <c r="J1097" s="324">
        <v>24961.186309999997</v>
      </c>
      <c r="K1097" s="324">
        <v>65184.790630000003</v>
      </c>
      <c r="L1097" s="324">
        <v>12329.92488</v>
      </c>
      <c r="M1097" s="324">
        <v>11943.29615</v>
      </c>
      <c r="N1097" s="324">
        <v>24273.221030000001</v>
      </c>
      <c r="O1097" s="324">
        <v>100189.23895</v>
      </c>
      <c r="P1097" s="324">
        <v>61252.700100000002</v>
      </c>
      <c r="Q1097" s="324">
        <v>904.03658999999993</v>
      </c>
      <c r="R1097" s="325">
        <v>62156.736689999998</v>
      </c>
    </row>
    <row r="1098" spans="1:18" s="295" customFormat="1">
      <c r="A1098" s="321"/>
      <c r="B1098" s="321"/>
      <c r="C1098" s="321"/>
      <c r="D1098" s="321"/>
      <c r="E1098" s="322">
        <v>439</v>
      </c>
      <c r="F1098" s="323">
        <v>31502.893640000002</v>
      </c>
      <c r="G1098" s="324">
        <v>9197.6944999999996</v>
      </c>
      <c r="H1098" s="324">
        <v>40700.58814</v>
      </c>
      <c r="I1098" s="324">
        <v>61206.686529999999</v>
      </c>
      <c r="J1098" s="324">
        <v>26170.864949999999</v>
      </c>
      <c r="K1098" s="324">
        <v>87377.551480000009</v>
      </c>
      <c r="L1098" s="324">
        <v>16025.337619999998</v>
      </c>
      <c r="M1098" s="324">
        <v>12315.890869999999</v>
      </c>
      <c r="N1098" s="324">
        <v>28341.228489999998</v>
      </c>
      <c r="O1098" s="324">
        <v>156419.36811000001</v>
      </c>
      <c r="P1098" s="324">
        <v>81555.707150000002</v>
      </c>
      <c r="Q1098" s="324">
        <v>5381.5373300000001</v>
      </c>
      <c r="R1098" s="325">
        <v>86937.244480000008</v>
      </c>
    </row>
    <row r="1099" spans="1:18" s="295" customFormat="1">
      <c r="A1099" s="321"/>
      <c r="B1099" s="321"/>
      <c r="C1099" s="321"/>
      <c r="D1099" s="321"/>
      <c r="E1099" s="322">
        <v>467</v>
      </c>
      <c r="F1099" s="323">
        <v>15.42773</v>
      </c>
      <c r="G1099" s="324">
        <v>0</v>
      </c>
      <c r="H1099" s="324">
        <v>15.42773</v>
      </c>
      <c r="I1099" s="324">
        <v>2034.96747</v>
      </c>
      <c r="J1099" s="324">
        <v>2326.9829199999999</v>
      </c>
      <c r="K1099" s="324">
        <v>4361.95039</v>
      </c>
      <c r="L1099" s="324">
        <v>128.23320000000001</v>
      </c>
      <c r="M1099" s="324">
        <v>3.4100000000000003E-3</v>
      </c>
      <c r="N1099" s="324">
        <v>128.23661000000001</v>
      </c>
      <c r="O1099" s="324">
        <v>4505.6147300000002</v>
      </c>
      <c r="P1099" s="324">
        <v>995.89435000000003</v>
      </c>
      <c r="Q1099" s="324">
        <v>74.915720000000007</v>
      </c>
      <c r="R1099" s="325">
        <v>1070.81007</v>
      </c>
    </row>
    <row r="1100" spans="1:18" s="295" customFormat="1">
      <c r="A1100" s="321"/>
      <c r="B1100" s="321"/>
      <c r="C1100" s="321"/>
      <c r="D1100" s="316" t="s">
        <v>207</v>
      </c>
      <c r="E1100" s="317">
        <v>345</v>
      </c>
      <c r="F1100" s="318">
        <v>16230.779349999999</v>
      </c>
      <c r="G1100" s="319">
        <v>2919.0037599999996</v>
      </c>
      <c r="H1100" s="319">
        <v>19149.78311</v>
      </c>
      <c r="I1100" s="319">
        <v>65515.813090000003</v>
      </c>
      <c r="J1100" s="319">
        <v>15628.33029</v>
      </c>
      <c r="K1100" s="319">
        <v>81144.143379999994</v>
      </c>
      <c r="L1100" s="319">
        <v>14494.629849999999</v>
      </c>
      <c r="M1100" s="319">
        <v>2968.6622699999998</v>
      </c>
      <c r="N1100" s="319">
        <v>17463.292120000002</v>
      </c>
      <c r="O1100" s="319">
        <v>117757.21861</v>
      </c>
      <c r="P1100" s="319">
        <v>68182.527090000003</v>
      </c>
      <c r="Q1100" s="319">
        <v>1670.54847</v>
      </c>
      <c r="R1100" s="320">
        <v>69853.075559999997</v>
      </c>
    </row>
    <row r="1101" spans="1:18" s="295" customFormat="1">
      <c r="A1101" s="321"/>
      <c r="B1101" s="321"/>
      <c r="C1101" s="321"/>
      <c r="D1101" s="316" t="s">
        <v>208</v>
      </c>
      <c r="E1101" s="317">
        <v>150</v>
      </c>
      <c r="F1101" s="318">
        <v>18233.19166</v>
      </c>
      <c r="G1101" s="319">
        <v>12242.67002</v>
      </c>
      <c r="H1101" s="319">
        <v>30475.861679999998</v>
      </c>
      <c r="I1101" s="319">
        <v>98720.06018</v>
      </c>
      <c r="J1101" s="319">
        <v>16642.541390000002</v>
      </c>
      <c r="K1101" s="319">
        <v>115362.60157</v>
      </c>
      <c r="L1101" s="319">
        <v>18084.640820000001</v>
      </c>
      <c r="M1101" s="319">
        <v>8623.8515200000002</v>
      </c>
      <c r="N1101" s="319">
        <v>26708.492340000001</v>
      </c>
      <c r="O1101" s="319">
        <v>172546.95559</v>
      </c>
      <c r="P1101" s="319">
        <v>93896.75076000001</v>
      </c>
      <c r="Q1101" s="319">
        <v>3397.4935399999999</v>
      </c>
      <c r="R1101" s="320">
        <v>97294.244299999991</v>
      </c>
    </row>
    <row r="1102" spans="1:18" s="295" customFormat="1">
      <c r="A1102" s="321"/>
      <c r="B1102" s="321"/>
      <c r="C1102" s="321"/>
      <c r="D1102" s="321"/>
      <c r="E1102" s="322">
        <v>472</v>
      </c>
      <c r="F1102" s="323">
        <v>4107.4303500000005</v>
      </c>
      <c r="G1102" s="324">
        <v>920.04181000000005</v>
      </c>
      <c r="H1102" s="324">
        <v>5027.4721600000003</v>
      </c>
      <c r="I1102" s="324">
        <v>19020.108219999998</v>
      </c>
      <c r="J1102" s="324">
        <v>8303.1157999999996</v>
      </c>
      <c r="K1102" s="324">
        <v>27323.224019999998</v>
      </c>
      <c r="L1102" s="324">
        <v>4947.8188899999996</v>
      </c>
      <c r="M1102" s="324">
        <v>1749.0865900000001</v>
      </c>
      <c r="N1102" s="324">
        <v>6696.9054800000004</v>
      </c>
      <c r="O1102" s="324">
        <v>39047.601659999993</v>
      </c>
      <c r="P1102" s="324">
        <v>56469.483500000002</v>
      </c>
      <c r="Q1102" s="324">
        <v>1092.00893</v>
      </c>
      <c r="R1102" s="325">
        <v>57561.492429999998</v>
      </c>
    </row>
    <row r="1103" spans="1:18" s="295" customFormat="1">
      <c r="A1103" s="321"/>
      <c r="B1103" s="321"/>
      <c r="C1103" s="316" t="s">
        <v>352</v>
      </c>
      <c r="D1103" s="316" t="s">
        <v>352</v>
      </c>
      <c r="E1103" s="317">
        <v>188</v>
      </c>
      <c r="F1103" s="318">
        <v>105224.08248</v>
      </c>
      <c r="G1103" s="319">
        <v>8599.3787499999999</v>
      </c>
      <c r="H1103" s="319">
        <v>113823.46123</v>
      </c>
      <c r="I1103" s="319">
        <v>99423.573909999992</v>
      </c>
      <c r="J1103" s="319">
        <v>18929.002079999998</v>
      </c>
      <c r="K1103" s="319">
        <v>118352.57599</v>
      </c>
      <c r="L1103" s="319">
        <v>66124.926810000004</v>
      </c>
      <c r="M1103" s="319">
        <v>26730.52594</v>
      </c>
      <c r="N1103" s="319">
        <v>92855.452749999997</v>
      </c>
      <c r="O1103" s="319">
        <v>325031.48997000005</v>
      </c>
      <c r="P1103" s="319">
        <v>54389.651100000003</v>
      </c>
      <c r="Q1103" s="319">
        <v>635.31836999999996</v>
      </c>
      <c r="R1103" s="320">
        <v>55024.969469999996</v>
      </c>
    </row>
    <row r="1104" spans="1:18" s="295" customFormat="1">
      <c r="A1104" s="321"/>
      <c r="B1104" s="321"/>
      <c r="C1104" s="316" t="s">
        <v>209</v>
      </c>
      <c r="D1104" s="316" t="s">
        <v>210</v>
      </c>
      <c r="E1104" s="317">
        <v>153</v>
      </c>
      <c r="F1104" s="318">
        <v>21706.019250000001</v>
      </c>
      <c r="G1104" s="319">
        <v>796.59430000000009</v>
      </c>
      <c r="H1104" s="319">
        <v>22502.613550000002</v>
      </c>
      <c r="I1104" s="319">
        <v>53393.328380000006</v>
      </c>
      <c r="J1104" s="319">
        <v>7681.7120300000006</v>
      </c>
      <c r="K1104" s="319">
        <v>61075.040409999994</v>
      </c>
      <c r="L1104" s="319">
        <v>14129.32778</v>
      </c>
      <c r="M1104" s="319">
        <v>3739.0920599999999</v>
      </c>
      <c r="N1104" s="319">
        <v>17868.419839999999</v>
      </c>
      <c r="O1104" s="319">
        <v>101446.0738</v>
      </c>
      <c r="P1104" s="319">
        <v>94587.037590000007</v>
      </c>
      <c r="Q1104" s="319">
        <v>442.56764000000004</v>
      </c>
      <c r="R1104" s="320">
        <v>95029.605230000001</v>
      </c>
    </row>
    <row r="1105" spans="1:18" s="295" customFormat="1">
      <c r="A1105" s="321"/>
      <c r="B1105" s="316" t="s">
        <v>213</v>
      </c>
      <c r="C1105" s="316" t="s">
        <v>213</v>
      </c>
      <c r="D1105" s="316" t="s">
        <v>213</v>
      </c>
      <c r="E1105" s="317">
        <v>146</v>
      </c>
      <c r="F1105" s="318">
        <v>64471.698850000001</v>
      </c>
      <c r="G1105" s="319">
        <v>5065.7552999999998</v>
      </c>
      <c r="H1105" s="319">
        <v>69537.454150000005</v>
      </c>
      <c r="I1105" s="319">
        <v>109243.20726000001</v>
      </c>
      <c r="J1105" s="319">
        <v>14523.13544</v>
      </c>
      <c r="K1105" s="319">
        <v>123766.34270000001</v>
      </c>
      <c r="L1105" s="319">
        <v>44766.478990000003</v>
      </c>
      <c r="M1105" s="319">
        <v>22486.34907</v>
      </c>
      <c r="N1105" s="319">
        <v>67252.82806</v>
      </c>
      <c r="O1105" s="319">
        <v>260556.62490999998</v>
      </c>
      <c r="P1105" s="319">
        <v>227300.23412000001</v>
      </c>
      <c r="Q1105" s="319">
        <v>1189.8395</v>
      </c>
      <c r="R1105" s="320">
        <v>228490.07362000001</v>
      </c>
    </row>
    <row r="1106" spans="1:18" s="295" customFormat="1">
      <c r="A1106" s="321"/>
      <c r="B1106" s="321"/>
      <c r="C1106" s="321"/>
      <c r="D1106" s="321"/>
      <c r="E1106" s="322">
        <v>425</v>
      </c>
      <c r="F1106" s="323">
        <v>34423.414069999999</v>
      </c>
      <c r="G1106" s="324">
        <v>3569.6196</v>
      </c>
      <c r="H1106" s="324">
        <v>37993.033670000004</v>
      </c>
      <c r="I1106" s="324">
        <v>117777.44236</v>
      </c>
      <c r="J1106" s="324">
        <v>11830.64342</v>
      </c>
      <c r="K1106" s="324">
        <v>129608.08577999999</v>
      </c>
      <c r="L1106" s="324">
        <v>33845.534159999996</v>
      </c>
      <c r="M1106" s="324">
        <v>6636.1133</v>
      </c>
      <c r="N1106" s="324">
        <v>40481.64746</v>
      </c>
      <c r="O1106" s="324">
        <v>208082.76691000001</v>
      </c>
      <c r="P1106" s="324">
        <v>136033.97005999999</v>
      </c>
      <c r="Q1106" s="324">
        <v>980.00826000000006</v>
      </c>
      <c r="R1106" s="325">
        <v>137013.97831999999</v>
      </c>
    </row>
    <row r="1107" spans="1:18" s="295" customFormat="1">
      <c r="A1107" s="321"/>
      <c r="B1107" s="321"/>
      <c r="C1107" s="316" t="s">
        <v>214</v>
      </c>
      <c r="D1107" s="316" t="s">
        <v>215</v>
      </c>
      <c r="E1107" s="317">
        <v>135</v>
      </c>
      <c r="F1107" s="318">
        <v>24999.41214</v>
      </c>
      <c r="G1107" s="319">
        <v>4803.5553499999996</v>
      </c>
      <c r="H1107" s="319">
        <v>29802.967489999999</v>
      </c>
      <c r="I1107" s="319">
        <v>68047.281279999996</v>
      </c>
      <c r="J1107" s="319">
        <v>9332.7883000000002</v>
      </c>
      <c r="K1107" s="319">
        <v>77380.069579999996</v>
      </c>
      <c r="L1107" s="319">
        <v>20213.946230000001</v>
      </c>
      <c r="M1107" s="319">
        <v>12349.13078</v>
      </c>
      <c r="N1107" s="319">
        <v>32563.077010000001</v>
      </c>
      <c r="O1107" s="319">
        <v>139746.11408</v>
      </c>
      <c r="P1107" s="319">
        <v>111717.09675</v>
      </c>
      <c r="Q1107" s="319">
        <v>301.59440999999998</v>
      </c>
      <c r="R1107" s="320">
        <v>112018.69116</v>
      </c>
    </row>
    <row r="1108" spans="1:18" s="295" customFormat="1">
      <c r="A1108" s="321"/>
      <c r="B1108" s="316" t="s">
        <v>12</v>
      </c>
      <c r="C1108" s="316" t="s">
        <v>216</v>
      </c>
      <c r="D1108" s="316" t="s">
        <v>217</v>
      </c>
      <c r="E1108" s="317">
        <v>129</v>
      </c>
      <c r="F1108" s="318">
        <v>88261.759420000002</v>
      </c>
      <c r="G1108" s="319">
        <v>81771.94902</v>
      </c>
      <c r="H1108" s="319">
        <v>170033.70843999999</v>
      </c>
      <c r="I1108" s="319">
        <v>73892.330860000002</v>
      </c>
      <c r="J1108" s="319">
        <v>12348.09944</v>
      </c>
      <c r="K1108" s="319">
        <v>86240.430299999993</v>
      </c>
      <c r="L1108" s="319">
        <v>42284.230770000002</v>
      </c>
      <c r="M1108" s="319">
        <v>16100.607310000001</v>
      </c>
      <c r="N1108" s="319">
        <v>58384.838080000001</v>
      </c>
      <c r="O1108" s="319">
        <v>314658.97681999998</v>
      </c>
      <c r="P1108" s="319">
        <v>252763.22486000002</v>
      </c>
      <c r="Q1108" s="319">
        <v>249940.81584999998</v>
      </c>
      <c r="R1108" s="320">
        <v>502704.04070999997</v>
      </c>
    </row>
    <row r="1109" spans="1:18" s="295" customFormat="1">
      <c r="A1109" s="321"/>
      <c r="B1109" s="321"/>
      <c r="C1109" s="316" t="s">
        <v>12</v>
      </c>
      <c r="D1109" s="316" t="s">
        <v>12</v>
      </c>
      <c r="E1109" s="317">
        <v>2</v>
      </c>
      <c r="F1109" s="318">
        <v>75632.284769999998</v>
      </c>
      <c r="G1109" s="319">
        <v>15863.85816</v>
      </c>
      <c r="H1109" s="319">
        <v>91496.142930000002</v>
      </c>
      <c r="I1109" s="319">
        <v>150308.86893999999</v>
      </c>
      <c r="J1109" s="319">
        <v>23022.54423</v>
      </c>
      <c r="K1109" s="319">
        <v>173331.41316999999</v>
      </c>
      <c r="L1109" s="319">
        <v>46350.581850000002</v>
      </c>
      <c r="M1109" s="319">
        <v>30944.54477</v>
      </c>
      <c r="N1109" s="319">
        <v>77295.12662000001</v>
      </c>
      <c r="O1109" s="319">
        <v>342122.68272000004</v>
      </c>
      <c r="P1109" s="319">
        <v>343752.10423</v>
      </c>
      <c r="Q1109" s="319">
        <v>3634.5953799999997</v>
      </c>
      <c r="R1109" s="320">
        <v>347386.69961000001</v>
      </c>
    </row>
    <row r="1110" spans="1:18" s="295" customFormat="1">
      <c r="A1110" s="321"/>
      <c r="B1110" s="321"/>
      <c r="C1110" s="321"/>
      <c r="D1110" s="321"/>
      <c r="E1110" s="322">
        <v>333</v>
      </c>
      <c r="F1110" s="323">
        <v>77536.561279999994</v>
      </c>
      <c r="G1110" s="324">
        <v>18125.212050000002</v>
      </c>
      <c r="H1110" s="324">
        <v>95661.773329999996</v>
      </c>
      <c r="I1110" s="324">
        <v>86136.015360000005</v>
      </c>
      <c r="J1110" s="324">
        <v>23952.622219999997</v>
      </c>
      <c r="K1110" s="324">
        <v>110088.63758</v>
      </c>
      <c r="L1110" s="324">
        <v>44023.705969999995</v>
      </c>
      <c r="M1110" s="324">
        <v>26795.15928</v>
      </c>
      <c r="N1110" s="324">
        <v>70818.865250000003</v>
      </c>
      <c r="O1110" s="324">
        <v>276569.27616000001</v>
      </c>
      <c r="P1110" s="324">
        <v>160465.50205000001</v>
      </c>
      <c r="Q1110" s="324">
        <v>6891.3882899999999</v>
      </c>
      <c r="R1110" s="325">
        <v>167356.89034000001</v>
      </c>
    </row>
    <row r="1111" spans="1:18" s="295" customFormat="1">
      <c r="A1111" s="321"/>
      <c r="B1111" s="321"/>
      <c r="C1111" s="316" t="s">
        <v>220</v>
      </c>
      <c r="D1111" s="316" t="s">
        <v>220</v>
      </c>
      <c r="E1111" s="317">
        <v>200</v>
      </c>
      <c r="F1111" s="318">
        <v>19912.980489999998</v>
      </c>
      <c r="G1111" s="319">
        <v>6540.5927799999999</v>
      </c>
      <c r="H1111" s="319">
        <v>26453.573270000001</v>
      </c>
      <c r="I1111" s="319">
        <v>74763.775400000013</v>
      </c>
      <c r="J1111" s="319">
        <v>17824.235550000001</v>
      </c>
      <c r="K1111" s="319">
        <v>92588.010949999996</v>
      </c>
      <c r="L1111" s="319">
        <v>24786.63264</v>
      </c>
      <c r="M1111" s="319">
        <v>9597.3306799999991</v>
      </c>
      <c r="N1111" s="319">
        <v>34383.963320000003</v>
      </c>
      <c r="O1111" s="319">
        <v>153425.54754</v>
      </c>
      <c r="P1111" s="319">
        <v>122993.60208</v>
      </c>
      <c r="Q1111" s="319">
        <v>10041.33223</v>
      </c>
      <c r="R1111" s="320">
        <v>133034.93431000001</v>
      </c>
    </row>
    <row r="1112" spans="1:18" s="295" customFormat="1">
      <c r="A1112" s="321"/>
      <c r="B1112" s="316" t="s">
        <v>221</v>
      </c>
      <c r="C1112" s="316" t="s">
        <v>222</v>
      </c>
      <c r="D1112" s="316" t="s">
        <v>222</v>
      </c>
      <c r="E1112" s="317">
        <v>342</v>
      </c>
      <c r="F1112" s="318">
        <v>13868.599890000001</v>
      </c>
      <c r="G1112" s="319">
        <v>4796.5142300000007</v>
      </c>
      <c r="H1112" s="319">
        <v>18665.114120000002</v>
      </c>
      <c r="I1112" s="319">
        <v>70453.05889</v>
      </c>
      <c r="J1112" s="319">
        <v>5364.3868700000003</v>
      </c>
      <c r="K1112" s="319">
        <v>75817.445760000002</v>
      </c>
      <c r="L1112" s="319">
        <v>16703.954760000001</v>
      </c>
      <c r="M1112" s="319">
        <v>3621.2914500000002</v>
      </c>
      <c r="N1112" s="319">
        <v>20325.246210000001</v>
      </c>
      <c r="O1112" s="319">
        <v>114807.80609</v>
      </c>
      <c r="P1112" s="319">
        <v>144365.5815</v>
      </c>
      <c r="Q1112" s="319">
        <v>1045.6713199999999</v>
      </c>
      <c r="R1112" s="320">
        <v>145411.25281999999</v>
      </c>
    </row>
    <row r="1113" spans="1:18" s="295" customFormat="1">
      <c r="A1113" s="321"/>
      <c r="B1113" s="321"/>
      <c r="C1113" s="321"/>
      <c r="D1113" s="316" t="s">
        <v>223</v>
      </c>
      <c r="E1113" s="317">
        <v>388</v>
      </c>
      <c r="F1113" s="318">
        <v>6354.7910499999998</v>
      </c>
      <c r="G1113" s="319">
        <v>2958.3010800000002</v>
      </c>
      <c r="H1113" s="319">
        <v>9313.0921300000009</v>
      </c>
      <c r="I1113" s="319">
        <v>28217.820960000001</v>
      </c>
      <c r="J1113" s="319">
        <v>2045.1598899999999</v>
      </c>
      <c r="K1113" s="319">
        <v>30262.98085</v>
      </c>
      <c r="L1113" s="319">
        <v>9369.2918900000004</v>
      </c>
      <c r="M1113" s="319">
        <v>3038.12417</v>
      </c>
      <c r="N1113" s="319">
        <v>12407.416060000001</v>
      </c>
      <c r="O1113" s="319">
        <v>51983.48904</v>
      </c>
      <c r="P1113" s="319">
        <v>74864.277119999999</v>
      </c>
      <c r="Q1113" s="319">
        <v>2105.4609599999999</v>
      </c>
      <c r="R1113" s="320">
        <v>76969.738079999996</v>
      </c>
    </row>
    <row r="1114" spans="1:18" s="295" customFormat="1">
      <c r="A1114" s="321"/>
      <c r="B1114" s="321"/>
      <c r="C1114" s="316" t="s">
        <v>224</v>
      </c>
      <c r="D1114" s="316" t="s">
        <v>225</v>
      </c>
      <c r="E1114" s="317">
        <v>297</v>
      </c>
      <c r="F1114" s="318">
        <v>29557.187120000002</v>
      </c>
      <c r="G1114" s="319">
        <v>5875.0904</v>
      </c>
      <c r="H1114" s="319">
        <v>35432.277520000003</v>
      </c>
      <c r="I1114" s="319">
        <v>99489.188040000008</v>
      </c>
      <c r="J1114" s="319">
        <v>15257.013429999999</v>
      </c>
      <c r="K1114" s="319">
        <v>114746.20147</v>
      </c>
      <c r="L1114" s="319">
        <v>27063.664059999999</v>
      </c>
      <c r="M1114" s="319">
        <v>7093.0679099999998</v>
      </c>
      <c r="N1114" s="319">
        <v>34156.731970000001</v>
      </c>
      <c r="O1114" s="319">
        <v>184335.21096</v>
      </c>
      <c r="P1114" s="319">
        <v>162838.29190000001</v>
      </c>
      <c r="Q1114" s="319">
        <v>3747.2513100000001</v>
      </c>
      <c r="R1114" s="320">
        <v>166585.54321</v>
      </c>
    </row>
    <row r="1115" spans="1:18" s="295" customFormat="1">
      <c r="A1115" s="321"/>
      <c r="B1115" s="321"/>
      <c r="C1115" s="321"/>
      <c r="D1115" s="316" t="s">
        <v>224</v>
      </c>
      <c r="E1115" s="317">
        <v>147</v>
      </c>
      <c r="F1115" s="318">
        <v>211093.89174000002</v>
      </c>
      <c r="G1115" s="319">
        <v>84716.487670000002</v>
      </c>
      <c r="H1115" s="319">
        <v>295810.37941000005</v>
      </c>
      <c r="I1115" s="319">
        <v>313972.68789</v>
      </c>
      <c r="J1115" s="319">
        <v>55074.196539999997</v>
      </c>
      <c r="K1115" s="319">
        <v>369046.88443000003</v>
      </c>
      <c r="L1115" s="319">
        <v>98703.488709999991</v>
      </c>
      <c r="M1115" s="319">
        <v>52638.513479999994</v>
      </c>
      <c r="N1115" s="319">
        <v>151342.00219</v>
      </c>
      <c r="O1115" s="319">
        <v>816199.26602999994</v>
      </c>
      <c r="P1115" s="319">
        <v>631256.15240999998</v>
      </c>
      <c r="Q1115" s="319">
        <v>45316.018579999996</v>
      </c>
      <c r="R1115" s="320">
        <v>676572.17099000001</v>
      </c>
    </row>
    <row r="1116" spans="1:18" s="295" customFormat="1">
      <c r="A1116" s="321"/>
      <c r="B1116" s="321"/>
      <c r="C1116" s="321"/>
      <c r="D1116" s="321"/>
      <c r="E1116" s="322">
        <v>327</v>
      </c>
      <c r="F1116" s="323">
        <v>11817.93052</v>
      </c>
      <c r="G1116" s="324">
        <v>1177.4986699999999</v>
      </c>
      <c r="H1116" s="324">
        <v>12995.429189999999</v>
      </c>
      <c r="I1116" s="324">
        <v>60061.034749999999</v>
      </c>
      <c r="J1116" s="324">
        <v>6276.36481</v>
      </c>
      <c r="K1116" s="324">
        <v>66337.399560000005</v>
      </c>
      <c r="L1116" s="324">
        <v>14922.692210000001</v>
      </c>
      <c r="M1116" s="324">
        <v>4266.9060599999993</v>
      </c>
      <c r="N1116" s="324">
        <v>19189.598269999999</v>
      </c>
      <c r="O1116" s="324">
        <v>98522.427020000003</v>
      </c>
      <c r="P1116" s="324">
        <v>124170.55114</v>
      </c>
      <c r="Q1116" s="324">
        <v>1059.6142500000001</v>
      </c>
      <c r="R1116" s="325">
        <v>125230.16538999999</v>
      </c>
    </row>
    <row r="1117" spans="1:18" s="295" customFormat="1">
      <c r="A1117" s="321"/>
      <c r="B1117" s="321"/>
      <c r="C1117" s="316" t="s">
        <v>227</v>
      </c>
      <c r="D1117" s="316" t="s">
        <v>227</v>
      </c>
      <c r="E1117" s="317">
        <v>428</v>
      </c>
      <c r="F1117" s="318">
        <v>10380.55233</v>
      </c>
      <c r="G1117" s="319">
        <v>197.84849</v>
      </c>
      <c r="H1117" s="319">
        <v>10578.400820000001</v>
      </c>
      <c r="I1117" s="319">
        <v>33616.651720000002</v>
      </c>
      <c r="J1117" s="319">
        <v>1711.9325700000002</v>
      </c>
      <c r="K1117" s="319">
        <v>35328.584289999999</v>
      </c>
      <c r="L1117" s="319">
        <v>9127.7881500000003</v>
      </c>
      <c r="M1117" s="319">
        <v>1586.2315000000001</v>
      </c>
      <c r="N1117" s="319">
        <v>10714.01965</v>
      </c>
      <c r="O1117" s="319">
        <v>56621.004759999996</v>
      </c>
      <c r="P1117" s="319">
        <v>115043.02278</v>
      </c>
      <c r="Q1117" s="319">
        <v>91.413669999999996</v>
      </c>
      <c r="R1117" s="320">
        <v>115134.43645000001</v>
      </c>
    </row>
    <row r="1118" spans="1:18" s="295" customFormat="1">
      <c r="A1118" s="321"/>
      <c r="B1118" s="321"/>
      <c r="C1118" s="316" t="s">
        <v>229</v>
      </c>
      <c r="D1118" s="316" t="s">
        <v>229</v>
      </c>
      <c r="E1118" s="317">
        <v>391</v>
      </c>
      <c r="F1118" s="318">
        <v>17626.54204</v>
      </c>
      <c r="G1118" s="319">
        <v>2326.6723700000002</v>
      </c>
      <c r="H1118" s="319">
        <v>19953.21441</v>
      </c>
      <c r="I1118" s="319">
        <v>41175.281430000003</v>
      </c>
      <c r="J1118" s="319">
        <v>6203.3645099999994</v>
      </c>
      <c r="K1118" s="319">
        <v>47378.645939999995</v>
      </c>
      <c r="L1118" s="319">
        <v>13404.18468</v>
      </c>
      <c r="M1118" s="319">
        <v>2417.13661</v>
      </c>
      <c r="N1118" s="319">
        <v>15821.32129</v>
      </c>
      <c r="O1118" s="319">
        <v>83153.181639999995</v>
      </c>
      <c r="P1118" s="319">
        <v>56057.041579999997</v>
      </c>
      <c r="Q1118" s="319">
        <v>622.75851999999998</v>
      </c>
      <c r="R1118" s="320">
        <v>56679.8001</v>
      </c>
    </row>
    <row r="1119" spans="1:18" s="295" customFormat="1">
      <c r="A1119" s="321"/>
      <c r="B1119" s="321"/>
      <c r="C1119" s="316" t="s">
        <v>230</v>
      </c>
      <c r="D1119" s="316" t="s">
        <v>231</v>
      </c>
      <c r="E1119" s="317">
        <v>148</v>
      </c>
      <c r="F1119" s="318">
        <v>15533.693429999999</v>
      </c>
      <c r="G1119" s="319">
        <v>6125.37212</v>
      </c>
      <c r="H1119" s="319">
        <v>21659.065549999999</v>
      </c>
      <c r="I1119" s="319">
        <v>66096.410780000006</v>
      </c>
      <c r="J1119" s="319">
        <v>11457.546339999999</v>
      </c>
      <c r="K1119" s="319">
        <v>77553.957120000006</v>
      </c>
      <c r="L1119" s="319">
        <v>19306.683249999998</v>
      </c>
      <c r="M1119" s="319">
        <v>8663.7922600000002</v>
      </c>
      <c r="N1119" s="319">
        <v>27970.47551</v>
      </c>
      <c r="O1119" s="319">
        <v>127183.49818000001</v>
      </c>
      <c r="P1119" s="319">
        <v>49488.444619999995</v>
      </c>
      <c r="Q1119" s="319">
        <v>6580.6216399999994</v>
      </c>
      <c r="R1119" s="320">
        <v>56069.06626</v>
      </c>
    </row>
    <row r="1120" spans="1:18" s="295" customFormat="1">
      <c r="A1120" s="321"/>
      <c r="B1120" s="316" t="s">
        <v>14</v>
      </c>
      <c r="C1120" s="316" t="s">
        <v>232</v>
      </c>
      <c r="D1120" s="316" t="s">
        <v>232</v>
      </c>
      <c r="E1120" s="317">
        <v>234</v>
      </c>
      <c r="F1120" s="318">
        <v>19268.25059</v>
      </c>
      <c r="G1120" s="319">
        <v>390.43190000000004</v>
      </c>
      <c r="H1120" s="319">
        <v>19658.682489999999</v>
      </c>
      <c r="I1120" s="319">
        <v>74204.859819999998</v>
      </c>
      <c r="J1120" s="319">
        <v>7917.5659800000003</v>
      </c>
      <c r="K1120" s="319">
        <v>82122.425799999997</v>
      </c>
      <c r="L1120" s="319">
        <v>23443.588820000001</v>
      </c>
      <c r="M1120" s="319">
        <v>2181.1570499999998</v>
      </c>
      <c r="N1120" s="319">
        <v>25624.745870000002</v>
      </c>
      <c r="O1120" s="319">
        <v>127405.85416</v>
      </c>
      <c r="P1120" s="319">
        <v>84597.692319999987</v>
      </c>
      <c r="Q1120" s="319">
        <v>624.16985</v>
      </c>
      <c r="R1120" s="320">
        <v>85221.862170000008</v>
      </c>
    </row>
    <row r="1121" spans="1:18" s="295" customFormat="1">
      <c r="A1121" s="321"/>
      <c r="B1121" s="321"/>
      <c r="C1121" s="316" t="s">
        <v>235</v>
      </c>
      <c r="D1121" s="316" t="s">
        <v>235</v>
      </c>
      <c r="E1121" s="317">
        <v>168</v>
      </c>
      <c r="F1121" s="318">
        <v>556360.35366000002</v>
      </c>
      <c r="G1121" s="319">
        <v>185910.19133999999</v>
      </c>
      <c r="H1121" s="319">
        <v>742270.54500000004</v>
      </c>
      <c r="I1121" s="319">
        <v>271134.10518000001</v>
      </c>
      <c r="J1121" s="319">
        <v>146895.15478000001</v>
      </c>
      <c r="K1121" s="319">
        <v>418029.25996</v>
      </c>
      <c r="L1121" s="319">
        <v>138528.45175000001</v>
      </c>
      <c r="M1121" s="319">
        <v>63653.707999999999</v>
      </c>
      <c r="N1121" s="319">
        <v>202182.15974999999</v>
      </c>
      <c r="O1121" s="319">
        <v>1362481.96471</v>
      </c>
      <c r="P1121" s="319">
        <v>917311.65382000001</v>
      </c>
      <c r="Q1121" s="319">
        <v>385665.02685000002</v>
      </c>
      <c r="R1121" s="320">
        <v>1302976.6806700001</v>
      </c>
    </row>
    <row r="1122" spans="1:18" s="295" customFormat="1">
      <c r="A1122" s="321"/>
      <c r="B1122" s="321"/>
      <c r="C1122" s="321"/>
      <c r="D1122" s="321"/>
      <c r="E1122" s="322">
        <v>169</v>
      </c>
      <c r="F1122" s="323">
        <v>38678.62472</v>
      </c>
      <c r="G1122" s="324">
        <v>20936.950530000002</v>
      </c>
      <c r="H1122" s="324">
        <v>59615.575250000002</v>
      </c>
      <c r="I1122" s="324">
        <v>57405.926209999998</v>
      </c>
      <c r="J1122" s="324">
        <v>12736.00856</v>
      </c>
      <c r="K1122" s="324">
        <v>70141.934769999993</v>
      </c>
      <c r="L1122" s="324">
        <v>25112.822559999997</v>
      </c>
      <c r="M1122" s="324">
        <v>6896.7147599999998</v>
      </c>
      <c r="N1122" s="324">
        <v>32009.537319999999</v>
      </c>
      <c r="O1122" s="324">
        <v>161767.04733999999</v>
      </c>
      <c r="P1122" s="324">
        <v>138591.42705</v>
      </c>
      <c r="Q1122" s="324">
        <v>2593.6695099999997</v>
      </c>
      <c r="R1122" s="325">
        <v>141185.09656000001</v>
      </c>
    </row>
    <row r="1123" spans="1:18" s="295" customFormat="1">
      <c r="A1123" s="321"/>
      <c r="B1123" s="321"/>
      <c r="C1123" s="321"/>
      <c r="D1123" s="321"/>
      <c r="E1123" s="322">
        <v>170</v>
      </c>
      <c r="F1123" s="323">
        <v>11222.827519999999</v>
      </c>
      <c r="G1123" s="324">
        <v>1971.7718600000001</v>
      </c>
      <c r="H1123" s="324">
        <v>13194.599380000001</v>
      </c>
      <c r="I1123" s="324">
        <v>41653.34865</v>
      </c>
      <c r="J1123" s="324">
        <v>5634.8078499999992</v>
      </c>
      <c r="K1123" s="324">
        <v>47288.156499999997</v>
      </c>
      <c r="L1123" s="324">
        <v>10920.737519999999</v>
      </c>
      <c r="M1123" s="324">
        <v>2602.7308900000003</v>
      </c>
      <c r="N1123" s="324">
        <v>13523.468409999999</v>
      </c>
      <c r="O1123" s="324">
        <v>74006.224290000013</v>
      </c>
      <c r="P1123" s="324">
        <v>81677.473299999998</v>
      </c>
      <c r="Q1123" s="324">
        <v>4472.7994900000003</v>
      </c>
      <c r="R1123" s="325">
        <v>86150.272790000003</v>
      </c>
    </row>
    <row r="1124" spans="1:18" s="295" customFormat="1">
      <c r="A1124" s="321"/>
      <c r="B1124" s="321"/>
      <c r="C1124" s="321"/>
      <c r="D1124" s="321"/>
      <c r="E1124" s="322">
        <v>173</v>
      </c>
      <c r="F1124" s="323">
        <v>18942.058840000002</v>
      </c>
      <c r="G1124" s="324">
        <v>15807.557419999999</v>
      </c>
      <c r="H1124" s="324">
        <v>34749.616259999995</v>
      </c>
      <c r="I1124" s="324">
        <v>52045.981409999993</v>
      </c>
      <c r="J1124" s="324">
        <v>20524.746010000003</v>
      </c>
      <c r="K1124" s="324">
        <v>72570.727419999996</v>
      </c>
      <c r="L1124" s="324">
        <v>17165.833289999999</v>
      </c>
      <c r="M1124" s="324">
        <v>10543.637560000001</v>
      </c>
      <c r="N1124" s="324">
        <v>27709.470850000002</v>
      </c>
      <c r="O1124" s="324">
        <v>135029.81453</v>
      </c>
      <c r="P1124" s="324">
        <v>147315.30578999998</v>
      </c>
      <c r="Q1124" s="324">
        <v>1975.6465900000001</v>
      </c>
      <c r="R1124" s="325">
        <v>149290.95238</v>
      </c>
    </row>
    <row r="1125" spans="1:18" s="295" customFormat="1">
      <c r="A1125" s="321"/>
      <c r="B1125" s="321"/>
      <c r="C1125" s="321"/>
      <c r="D1125" s="321"/>
      <c r="E1125" s="322">
        <v>243</v>
      </c>
      <c r="F1125" s="323">
        <v>49893.690719999999</v>
      </c>
      <c r="G1125" s="324">
        <v>60444.503790000002</v>
      </c>
      <c r="H1125" s="324">
        <v>110338.19451</v>
      </c>
      <c r="I1125" s="324">
        <v>86706.024620000011</v>
      </c>
      <c r="J1125" s="324">
        <v>46310.139950000004</v>
      </c>
      <c r="K1125" s="324">
        <v>133016.16456999999</v>
      </c>
      <c r="L1125" s="324">
        <v>55758.62169</v>
      </c>
      <c r="M1125" s="324">
        <v>24540.229589999999</v>
      </c>
      <c r="N1125" s="324">
        <v>80298.851280000003</v>
      </c>
      <c r="O1125" s="324">
        <v>323653.21036000003</v>
      </c>
      <c r="P1125" s="324">
        <v>279070.61898000003</v>
      </c>
      <c r="Q1125" s="324">
        <v>6687.4209600000004</v>
      </c>
      <c r="R1125" s="325">
        <v>285758.03993999999</v>
      </c>
    </row>
    <row r="1126" spans="1:18" s="295" customFormat="1">
      <c r="A1126" s="321"/>
      <c r="B1126" s="321"/>
      <c r="C1126" s="321"/>
      <c r="D1126" s="321"/>
      <c r="E1126" s="322">
        <v>378</v>
      </c>
      <c r="F1126" s="323">
        <v>22784.849289999998</v>
      </c>
      <c r="G1126" s="324">
        <v>12079.900519999999</v>
      </c>
      <c r="H1126" s="324">
        <v>34864.749810000001</v>
      </c>
      <c r="I1126" s="324">
        <v>112869.86735</v>
      </c>
      <c r="J1126" s="324">
        <v>25084.303159999999</v>
      </c>
      <c r="K1126" s="324">
        <v>137954.17051</v>
      </c>
      <c r="L1126" s="324">
        <v>24830.899899999997</v>
      </c>
      <c r="M1126" s="324">
        <v>10297.81725</v>
      </c>
      <c r="N1126" s="324">
        <v>35128.717149999997</v>
      </c>
      <c r="O1126" s="324">
        <v>207947.63746999999</v>
      </c>
      <c r="P1126" s="324">
        <v>127010.51115999999</v>
      </c>
      <c r="Q1126" s="324">
        <v>2667.6804999999999</v>
      </c>
      <c r="R1126" s="325">
        <v>129678.19166</v>
      </c>
    </row>
    <row r="1127" spans="1:18" s="295" customFormat="1">
      <c r="A1127" s="321"/>
      <c r="B1127" s="321"/>
      <c r="C1127" s="321"/>
      <c r="D1127" s="321"/>
      <c r="E1127" s="322">
        <v>316</v>
      </c>
      <c r="F1127" s="323">
        <v>18139.461050000002</v>
      </c>
      <c r="G1127" s="324">
        <v>9447.2345100000002</v>
      </c>
      <c r="H1127" s="324">
        <v>27586.69556</v>
      </c>
      <c r="I1127" s="324">
        <v>76487.4375</v>
      </c>
      <c r="J1127" s="324">
        <v>19699.507249999999</v>
      </c>
      <c r="K1127" s="324">
        <v>96186.944749999995</v>
      </c>
      <c r="L1127" s="324">
        <v>16636.70465</v>
      </c>
      <c r="M1127" s="324">
        <v>7117.9658899999995</v>
      </c>
      <c r="N1127" s="324">
        <v>23754.670539999999</v>
      </c>
      <c r="O1127" s="324">
        <v>147528.31084999998</v>
      </c>
      <c r="P1127" s="324">
        <v>132011.09134000001</v>
      </c>
      <c r="Q1127" s="324">
        <v>1803.06773</v>
      </c>
      <c r="R1127" s="325">
        <v>133814.15906999999</v>
      </c>
    </row>
    <row r="1128" spans="1:18" s="295" customFormat="1">
      <c r="A1128" s="321"/>
      <c r="B1128" s="321"/>
      <c r="C1128" s="321"/>
      <c r="D1128" s="321"/>
      <c r="E1128" s="322">
        <v>437</v>
      </c>
      <c r="F1128" s="323">
        <v>11283.70975</v>
      </c>
      <c r="G1128" s="324">
        <v>2828.8743599999998</v>
      </c>
      <c r="H1128" s="324">
        <v>14112.58411</v>
      </c>
      <c r="I1128" s="324">
        <v>36622.458869999995</v>
      </c>
      <c r="J1128" s="324">
        <v>12667.82337</v>
      </c>
      <c r="K1128" s="324">
        <v>49290.28224</v>
      </c>
      <c r="L1128" s="324">
        <v>10997.52686</v>
      </c>
      <c r="M1128" s="324">
        <v>3863.6677799999998</v>
      </c>
      <c r="N1128" s="324">
        <v>14861.19464</v>
      </c>
      <c r="O1128" s="324">
        <v>78264.060989999998</v>
      </c>
      <c r="P1128" s="324">
        <v>116954.56692</v>
      </c>
      <c r="Q1128" s="324">
        <v>691.81880000000001</v>
      </c>
      <c r="R1128" s="325">
        <v>117646.38572000001</v>
      </c>
    </row>
    <row r="1129" spans="1:18" s="295" customFormat="1">
      <c r="A1129" s="321"/>
      <c r="B1129" s="321"/>
      <c r="C1129" s="316" t="s">
        <v>237</v>
      </c>
      <c r="D1129" s="316" t="s">
        <v>237</v>
      </c>
      <c r="E1129" s="317">
        <v>176</v>
      </c>
      <c r="F1129" s="318">
        <v>13844.089910000001</v>
      </c>
      <c r="G1129" s="319">
        <v>1865.37005</v>
      </c>
      <c r="H1129" s="319">
        <v>15709.45996</v>
      </c>
      <c r="I1129" s="319">
        <v>56269.667350000003</v>
      </c>
      <c r="J1129" s="319">
        <v>6695.2351699999999</v>
      </c>
      <c r="K1129" s="319">
        <v>62964.902520000003</v>
      </c>
      <c r="L1129" s="319">
        <v>33199.973989999999</v>
      </c>
      <c r="M1129" s="319">
        <v>8468.30717</v>
      </c>
      <c r="N1129" s="319">
        <v>41668.281159999999</v>
      </c>
      <c r="O1129" s="319">
        <v>120342.64363999999</v>
      </c>
      <c r="P1129" s="319">
        <v>37912.591799999995</v>
      </c>
      <c r="Q1129" s="319">
        <v>551.39611000000002</v>
      </c>
      <c r="R1129" s="320">
        <v>38463.987909999996</v>
      </c>
    </row>
    <row r="1130" spans="1:18" s="295" customFormat="1">
      <c r="A1130" s="321"/>
      <c r="B1130" s="316" t="s">
        <v>15</v>
      </c>
      <c r="C1130" s="316" t="s">
        <v>238</v>
      </c>
      <c r="D1130" s="316" t="s">
        <v>238</v>
      </c>
      <c r="E1130" s="317">
        <v>162</v>
      </c>
      <c r="F1130" s="318">
        <v>297214.64497000002</v>
      </c>
      <c r="G1130" s="319">
        <v>156168.27862</v>
      </c>
      <c r="H1130" s="319">
        <v>453382.92358999996</v>
      </c>
      <c r="I1130" s="319">
        <v>203864.92199</v>
      </c>
      <c r="J1130" s="319">
        <v>60506.944219999998</v>
      </c>
      <c r="K1130" s="319">
        <v>264371.86621000001</v>
      </c>
      <c r="L1130" s="319">
        <v>96748.042569999991</v>
      </c>
      <c r="M1130" s="319">
        <v>90056.094389999998</v>
      </c>
      <c r="N1130" s="319">
        <v>186804.13696</v>
      </c>
      <c r="O1130" s="319">
        <v>904558.92675999994</v>
      </c>
      <c r="P1130" s="319">
        <v>763973.61996000004</v>
      </c>
      <c r="Q1130" s="319">
        <v>219573.75549000001</v>
      </c>
      <c r="R1130" s="320">
        <v>983547.37545000005</v>
      </c>
    </row>
    <row r="1131" spans="1:18" s="295" customFormat="1">
      <c r="A1131" s="321"/>
      <c r="B1131" s="321"/>
      <c r="C1131" s="321"/>
      <c r="D1131" s="321"/>
      <c r="E1131" s="322">
        <v>197</v>
      </c>
      <c r="F1131" s="323">
        <v>10715.756079999999</v>
      </c>
      <c r="G1131" s="324">
        <v>2412.20127</v>
      </c>
      <c r="H1131" s="324">
        <v>13127.957349999999</v>
      </c>
      <c r="I1131" s="324">
        <v>52755.134119999995</v>
      </c>
      <c r="J1131" s="324">
        <v>7810.3558700000003</v>
      </c>
      <c r="K1131" s="324">
        <v>60565.489990000002</v>
      </c>
      <c r="L1131" s="324">
        <v>9746.2983299999996</v>
      </c>
      <c r="M1131" s="324">
        <v>1588.59916</v>
      </c>
      <c r="N1131" s="324">
        <v>11334.897489999999</v>
      </c>
      <c r="O1131" s="324">
        <v>85028.344830000002</v>
      </c>
      <c r="P1131" s="324">
        <v>153993.78307</v>
      </c>
      <c r="Q1131" s="324">
        <v>436.16015000000004</v>
      </c>
      <c r="R1131" s="325">
        <v>154429.94321999999</v>
      </c>
    </row>
    <row r="1132" spans="1:18" s="295" customFormat="1">
      <c r="A1132" s="321"/>
      <c r="B1132" s="321"/>
      <c r="C1132" s="321"/>
      <c r="D1132" s="321"/>
      <c r="E1132" s="322">
        <v>365</v>
      </c>
      <c r="F1132" s="323">
        <v>21467.028449999998</v>
      </c>
      <c r="G1132" s="324">
        <v>2457.4504900000002</v>
      </c>
      <c r="H1132" s="324">
        <v>23924.478940000001</v>
      </c>
      <c r="I1132" s="324">
        <v>50116.215590000007</v>
      </c>
      <c r="J1132" s="324">
        <v>6463.8839400000006</v>
      </c>
      <c r="K1132" s="324">
        <v>56580.09953</v>
      </c>
      <c r="L1132" s="324">
        <v>13460.34871</v>
      </c>
      <c r="M1132" s="324">
        <v>3617.5054599999999</v>
      </c>
      <c r="N1132" s="324">
        <v>17077.854170000002</v>
      </c>
      <c r="O1132" s="324">
        <v>97582.432639999999</v>
      </c>
      <c r="P1132" s="324">
        <v>99316.251999999993</v>
      </c>
      <c r="Q1132" s="324">
        <v>741.64574000000005</v>
      </c>
      <c r="R1132" s="325">
        <v>100057.89774</v>
      </c>
    </row>
    <row r="1133" spans="1:18" s="295" customFormat="1">
      <c r="A1133" s="321"/>
      <c r="B1133" s="321"/>
      <c r="C1133" s="321"/>
      <c r="D1133" s="321"/>
      <c r="E1133" s="322">
        <v>311</v>
      </c>
      <c r="F1133" s="323">
        <v>36477.205999999998</v>
      </c>
      <c r="G1133" s="324">
        <v>2086.0275799999999</v>
      </c>
      <c r="H1133" s="324">
        <v>38563.23358</v>
      </c>
      <c r="I1133" s="324">
        <v>73102.768660000002</v>
      </c>
      <c r="J1133" s="324">
        <v>12801.167369999999</v>
      </c>
      <c r="K1133" s="324">
        <v>85903.936029999997</v>
      </c>
      <c r="L1133" s="324">
        <v>18139.788390000002</v>
      </c>
      <c r="M1133" s="324">
        <v>7269.2031900000002</v>
      </c>
      <c r="N1133" s="324">
        <v>25408.991579999998</v>
      </c>
      <c r="O1133" s="324">
        <v>149876.16118999998</v>
      </c>
      <c r="P1133" s="324">
        <v>170205.27361</v>
      </c>
      <c r="Q1133" s="324">
        <v>1411.26358</v>
      </c>
      <c r="R1133" s="325">
        <v>171616.53719</v>
      </c>
    </row>
    <row r="1134" spans="1:18" s="295" customFormat="1">
      <c r="A1134" s="321"/>
      <c r="B1134" s="321"/>
      <c r="C1134" s="321"/>
      <c r="D1134" s="316" t="s">
        <v>239</v>
      </c>
      <c r="E1134" s="317">
        <v>192</v>
      </c>
      <c r="F1134" s="318">
        <v>16085.51902</v>
      </c>
      <c r="G1134" s="319">
        <v>2789.3422</v>
      </c>
      <c r="H1134" s="319">
        <v>18874.861219999999</v>
      </c>
      <c r="I1134" s="319">
        <v>26857.222389999999</v>
      </c>
      <c r="J1134" s="319">
        <v>2498.2942200000002</v>
      </c>
      <c r="K1134" s="319">
        <v>29355.516609999999</v>
      </c>
      <c r="L1134" s="319">
        <v>5707.7630599999993</v>
      </c>
      <c r="M1134" s="319">
        <v>1079.0137199999999</v>
      </c>
      <c r="N1134" s="319">
        <v>6786.7767800000001</v>
      </c>
      <c r="O1134" s="319">
        <v>55017.154609999998</v>
      </c>
      <c r="P1134" s="319">
        <v>61472.727500000001</v>
      </c>
      <c r="Q1134" s="319">
        <v>3744.83007</v>
      </c>
      <c r="R1134" s="320">
        <v>65217.557569999997</v>
      </c>
    </row>
    <row r="1135" spans="1:18" s="295" customFormat="1">
      <c r="A1135" s="321"/>
      <c r="B1135" s="321"/>
      <c r="C1135" s="316" t="s">
        <v>15</v>
      </c>
      <c r="D1135" s="316" t="s">
        <v>15</v>
      </c>
      <c r="E1135" s="317">
        <v>426</v>
      </c>
      <c r="F1135" s="318">
        <v>12103.60122</v>
      </c>
      <c r="G1135" s="319">
        <v>6504.05188</v>
      </c>
      <c r="H1135" s="319">
        <v>18607.653100000003</v>
      </c>
      <c r="I1135" s="319">
        <v>36556.861199999999</v>
      </c>
      <c r="J1135" s="319">
        <v>3829.06828</v>
      </c>
      <c r="K1135" s="319">
        <v>40385.929479999999</v>
      </c>
      <c r="L1135" s="319">
        <v>9915.8528100000003</v>
      </c>
      <c r="M1135" s="319">
        <v>4146.6654500000004</v>
      </c>
      <c r="N1135" s="319">
        <v>14062.518259999999</v>
      </c>
      <c r="O1135" s="319">
        <v>73056.100839999999</v>
      </c>
      <c r="P1135" s="319">
        <v>101966.66245999999</v>
      </c>
      <c r="Q1135" s="319">
        <v>600.40134</v>
      </c>
      <c r="R1135" s="320">
        <v>102567.0638</v>
      </c>
    </row>
    <row r="1136" spans="1:18" s="295" customFormat="1">
      <c r="A1136" s="321"/>
      <c r="B1136" s="316" t="s">
        <v>16</v>
      </c>
      <c r="C1136" s="316" t="s">
        <v>240</v>
      </c>
      <c r="D1136" s="316" t="s">
        <v>240</v>
      </c>
      <c r="E1136" s="317">
        <v>209</v>
      </c>
      <c r="F1136" s="318">
        <v>17640.718010000001</v>
      </c>
      <c r="G1136" s="319">
        <v>2646.8990899999999</v>
      </c>
      <c r="H1136" s="319">
        <v>20287.617100000003</v>
      </c>
      <c r="I1136" s="319">
        <v>64578.531069999997</v>
      </c>
      <c r="J1136" s="319">
        <v>12296.66833</v>
      </c>
      <c r="K1136" s="319">
        <v>76875.199400000012</v>
      </c>
      <c r="L1136" s="319">
        <v>25082.457730000002</v>
      </c>
      <c r="M1136" s="319">
        <v>7543.4457999999995</v>
      </c>
      <c r="N1136" s="319">
        <v>32625.90353</v>
      </c>
      <c r="O1136" s="319">
        <v>129788.72003</v>
      </c>
      <c r="P1136" s="319">
        <v>123676.82931999999</v>
      </c>
      <c r="Q1136" s="319">
        <v>2841.37311</v>
      </c>
      <c r="R1136" s="320">
        <v>126518.20243</v>
      </c>
    </row>
    <row r="1137" spans="1:18" s="295" customFormat="1">
      <c r="A1137" s="321"/>
      <c r="B1137" s="321"/>
      <c r="C1137" s="316" t="s">
        <v>241</v>
      </c>
      <c r="D1137" s="316" t="s">
        <v>243</v>
      </c>
      <c r="E1137" s="317">
        <v>400</v>
      </c>
      <c r="F1137" s="318">
        <v>7822.1445800000001</v>
      </c>
      <c r="G1137" s="319">
        <v>1214.1974599999999</v>
      </c>
      <c r="H1137" s="319">
        <v>9036.3420399999995</v>
      </c>
      <c r="I1137" s="319">
        <v>30525.680069999999</v>
      </c>
      <c r="J1137" s="319">
        <v>3784.6997900000001</v>
      </c>
      <c r="K1137" s="319">
        <v>34310.379860000001</v>
      </c>
      <c r="L1137" s="319">
        <v>15931.366380000001</v>
      </c>
      <c r="M1137" s="319">
        <v>3760.8068900000003</v>
      </c>
      <c r="N1137" s="319">
        <v>19692.173269999999</v>
      </c>
      <c r="O1137" s="319">
        <v>63038.895170000003</v>
      </c>
      <c r="P1137" s="319">
        <v>64831.746500000001</v>
      </c>
      <c r="Q1137" s="319">
        <v>328.91343000000001</v>
      </c>
      <c r="R1137" s="320">
        <v>65160.659930000002</v>
      </c>
    </row>
    <row r="1138" spans="1:18" s="295" customFormat="1">
      <c r="A1138" s="321"/>
      <c r="B1138" s="321"/>
      <c r="C1138" s="321"/>
      <c r="D1138" s="316" t="s">
        <v>244</v>
      </c>
      <c r="E1138" s="317">
        <v>250</v>
      </c>
      <c r="F1138" s="318">
        <v>16892.97841</v>
      </c>
      <c r="G1138" s="319">
        <v>1431.33664</v>
      </c>
      <c r="H1138" s="319">
        <v>18324.315050000001</v>
      </c>
      <c r="I1138" s="319">
        <v>56437.002930000002</v>
      </c>
      <c r="J1138" s="319">
        <v>12203.946380000001</v>
      </c>
      <c r="K1138" s="319">
        <v>68640.949309999996</v>
      </c>
      <c r="L1138" s="319">
        <v>18737.469120000002</v>
      </c>
      <c r="M1138" s="319">
        <v>9089.8102699999999</v>
      </c>
      <c r="N1138" s="319">
        <v>27827.27939</v>
      </c>
      <c r="O1138" s="319">
        <v>114792.54375</v>
      </c>
      <c r="P1138" s="319">
        <v>109102.17165</v>
      </c>
      <c r="Q1138" s="319">
        <v>1175.00044</v>
      </c>
      <c r="R1138" s="320">
        <v>110277.17209000001</v>
      </c>
    </row>
    <row r="1139" spans="1:18" s="295" customFormat="1">
      <c r="A1139" s="321"/>
      <c r="B1139" s="321"/>
      <c r="C1139" s="316" t="s">
        <v>246</v>
      </c>
      <c r="D1139" s="316" t="s">
        <v>246</v>
      </c>
      <c r="E1139" s="317">
        <v>239</v>
      </c>
      <c r="F1139" s="318">
        <v>9996.6538599999985</v>
      </c>
      <c r="G1139" s="319">
        <v>4473.1202199999998</v>
      </c>
      <c r="H1139" s="319">
        <v>14469.774079999999</v>
      </c>
      <c r="I1139" s="319">
        <v>48730.132159999994</v>
      </c>
      <c r="J1139" s="319">
        <v>10239.863210000001</v>
      </c>
      <c r="K1139" s="319">
        <v>58969.995369999997</v>
      </c>
      <c r="L1139" s="319">
        <v>31374.89732</v>
      </c>
      <c r="M1139" s="319">
        <v>11000.272999999999</v>
      </c>
      <c r="N1139" s="319">
        <v>42375.170319999997</v>
      </c>
      <c r="O1139" s="319">
        <v>115814.93977</v>
      </c>
      <c r="P1139" s="319">
        <v>89116.532779999994</v>
      </c>
      <c r="Q1139" s="319">
        <v>5354.4472500000002</v>
      </c>
      <c r="R1139" s="320">
        <v>94470.980030000006</v>
      </c>
    </row>
    <row r="1140" spans="1:18" s="295" customFormat="1">
      <c r="A1140" s="321"/>
      <c r="B1140" s="321"/>
      <c r="C1140" s="321"/>
      <c r="D1140" s="316" t="s">
        <v>247</v>
      </c>
      <c r="E1140" s="317">
        <v>349</v>
      </c>
      <c r="F1140" s="318">
        <v>3330.87185</v>
      </c>
      <c r="G1140" s="319">
        <v>473.20146999999997</v>
      </c>
      <c r="H1140" s="319">
        <v>3804.07332</v>
      </c>
      <c r="I1140" s="319">
        <v>31795.492850000002</v>
      </c>
      <c r="J1140" s="319">
        <v>9212.1319000000003</v>
      </c>
      <c r="K1140" s="319">
        <v>41007.624750000003</v>
      </c>
      <c r="L1140" s="319">
        <v>13303.42376</v>
      </c>
      <c r="M1140" s="319">
        <v>4566.7228600000008</v>
      </c>
      <c r="N1140" s="319">
        <v>17870.14662</v>
      </c>
      <c r="O1140" s="319">
        <v>62681.844689999998</v>
      </c>
      <c r="P1140" s="319">
        <v>45210.412349999999</v>
      </c>
      <c r="Q1140" s="319">
        <v>180.9778</v>
      </c>
      <c r="R1140" s="320">
        <v>45391.390149999999</v>
      </c>
    </row>
    <row r="1141" spans="1:18" s="295" customFormat="1">
      <c r="A1141" s="321"/>
      <c r="B1141" s="321"/>
      <c r="C1141" s="316" t="s">
        <v>248</v>
      </c>
      <c r="D1141" s="316" t="s">
        <v>249</v>
      </c>
      <c r="E1141" s="317">
        <v>191</v>
      </c>
      <c r="F1141" s="318">
        <v>38105.24639</v>
      </c>
      <c r="G1141" s="319">
        <v>15995.783869999999</v>
      </c>
      <c r="H1141" s="319">
        <v>54101.03026</v>
      </c>
      <c r="I1141" s="319">
        <v>131321.11823999998</v>
      </c>
      <c r="J1141" s="319">
        <v>23638.062969999999</v>
      </c>
      <c r="K1141" s="319">
        <v>154959.18121000001</v>
      </c>
      <c r="L1141" s="319">
        <v>62616.899749999997</v>
      </c>
      <c r="M1141" s="319">
        <v>21639.3596</v>
      </c>
      <c r="N1141" s="319">
        <v>84256.259349999993</v>
      </c>
      <c r="O1141" s="319">
        <v>293316.47081999999</v>
      </c>
      <c r="P1141" s="319">
        <v>197465.39224000002</v>
      </c>
      <c r="Q1141" s="319">
        <v>4737.99514</v>
      </c>
      <c r="R1141" s="320">
        <v>202203.38738</v>
      </c>
    </row>
    <row r="1142" spans="1:18" s="295" customFormat="1">
      <c r="A1142" s="321"/>
      <c r="B1142" s="321"/>
      <c r="C1142" s="316" t="s">
        <v>16</v>
      </c>
      <c r="D1142" s="316" t="s">
        <v>250</v>
      </c>
      <c r="E1142" s="317">
        <v>30</v>
      </c>
      <c r="F1142" s="318">
        <v>28047.767660000001</v>
      </c>
      <c r="G1142" s="319">
        <v>7374.82863</v>
      </c>
      <c r="H1142" s="319">
        <v>35422.596290000001</v>
      </c>
      <c r="I1142" s="319">
        <v>75526.552830000001</v>
      </c>
      <c r="J1142" s="319">
        <v>16096.332</v>
      </c>
      <c r="K1142" s="319">
        <v>91622.884829999995</v>
      </c>
      <c r="L1142" s="319">
        <v>19252.697329999999</v>
      </c>
      <c r="M1142" s="319">
        <v>6883.2368099999994</v>
      </c>
      <c r="N1142" s="319">
        <v>26135.934140000001</v>
      </c>
      <c r="O1142" s="319">
        <v>153181.41525999998</v>
      </c>
      <c r="P1142" s="319">
        <v>92649.095319999993</v>
      </c>
      <c r="Q1142" s="319">
        <v>1999.53836</v>
      </c>
      <c r="R1142" s="320">
        <v>94648.633680000014</v>
      </c>
    </row>
    <row r="1143" spans="1:18" s="295" customFormat="1">
      <c r="A1143" s="321"/>
      <c r="B1143" s="321"/>
      <c r="C1143" s="321"/>
      <c r="D1143" s="321"/>
      <c r="E1143" s="322">
        <v>33</v>
      </c>
      <c r="F1143" s="323">
        <v>15930.823759999999</v>
      </c>
      <c r="G1143" s="324">
        <v>10361.364320000001</v>
      </c>
      <c r="H1143" s="324">
        <v>26292.18808</v>
      </c>
      <c r="I1143" s="324">
        <v>47372.589039999999</v>
      </c>
      <c r="J1143" s="324">
        <v>19431.403579999998</v>
      </c>
      <c r="K1143" s="324">
        <v>66803.992620000005</v>
      </c>
      <c r="L1143" s="324">
        <v>15394.95225</v>
      </c>
      <c r="M1143" s="324">
        <v>12689.81381</v>
      </c>
      <c r="N1143" s="324">
        <v>28084.766059999998</v>
      </c>
      <c r="O1143" s="324">
        <v>121180.94676000001</v>
      </c>
      <c r="P1143" s="324">
        <v>118875.55077</v>
      </c>
      <c r="Q1143" s="324">
        <v>5691.0507300000008</v>
      </c>
      <c r="R1143" s="325">
        <v>124566.6015</v>
      </c>
    </row>
    <row r="1144" spans="1:18" s="295" customFormat="1">
      <c r="A1144" s="321"/>
      <c r="B1144" s="321"/>
      <c r="C1144" s="321"/>
      <c r="D1144" s="321"/>
      <c r="E1144" s="322">
        <v>355</v>
      </c>
      <c r="F1144" s="323">
        <v>32592.701929999999</v>
      </c>
      <c r="G1144" s="324">
        <v>7831.0091199999997</v>
      </c>
      <c r="H1144" s="324">
        <v>40423.711049999998</v>
      </c>
      <c r="I1144" s="324">
        <v>66671.145019999996</v>
      </c>
      <c r="J1144" s="324">
        <v>13981.73494</v>
      </c>
      <c r="K1144" s="324">
        <v>80652.879959999991</v>
      </c>
      <c r="L1144" s="324">
        <v>20483.858539999997</v>
      </c>
      <c r="M1144" s="324">
        <v>6139.74136</v>
      </c>
      <c r="N1144" s="324">
        <v>26623.599899999997</v>
      </c>
      <c r="O1144" s="324">
        <v>147700.19091</v>
      </c>
      <c r="P1144" s="324">
        <v>114666.988</v>
      </c>
      <c r="Q1144" s="324">
        <v>2613.0377400000002</v>
      </c>
      <c r="R1144" s="325">
        <v>117280.02574</v>
      </c>
    </row>
    <row r="1145" spans="1:18" s="295" customFormat="1">
      <c r="A1145" s="321"/>
      <c r="B1145" s="321"/>
      <c r="C1145" s="321"/>
      <c r="D1145" s="321"/>
      <c r="E1145" s="322">
        <v>279</v>
      </c>
      <c r="F1145" s="323">
        <v>14300.315550000001</v>
      </c>
      <c r="G1145" s="324">
        <v>3556.7190000000001</v>
      </c>
      <c r="H1145" s="324">
        <v>17857.03455</v>
      </c>
      <c r="I1145" s="324">
        <v>57462.48216</v>
      </c>
      <c r="J1145" s="324">
        <v>11310.588669999999</v>
      </c>
      <c r="K1145" s="324">
        <v>68773.070829999997</v>
      </c>
      <c r="L1145" s="324">
        <v>19639.614369999999</v>
      </c>
      <c r="M1145" s="324">
        <v>5413.6327799999999</v>
      </c>
      <c r="N1145" s="324">
        <v>25053.247149999999</v>
      </c>
      <c r="O1145" s="324">
        <v>111683.35253</v>
      </c>
      <c r="P1145" s="324">
        <v>91030.18912000001</v>
      </c>
      <c r="Q1145" s="324">
        <v>2531.9559300000001</v>
      </c>
      <c r="R1145" s="325">
        <v>93562.145049999992</v>
      </c>
    </row>
    <row r="1146" spans="1:18" s="295" customFormat="1">
      <c r="A1146" s="321"/>
      <c r="B1146" s="321"/>
      <c r="C1146" s="321"/>
      <c r="D1146" s="321"/>
      <c r="E1146" s="322">
        <v>307</v>
      </c>
      <c r="F1146" s="323">
        <v>12144.345130000002</v>
      </c>
      <c r="G1146" s="324">
        <v>1886.9095500000001</v>
      </c>
      <c r="H1146" s="324">
        <v>14031.25468</v>
      </c>
      <c r="I1146" s="324">
        <v>24401.204570000002</v>
      </c>
      <c r="J1146" s="324">
        <v>8579.5076799999988</v>
      </c>
      <c r="K1146" s="324">
        <v>32980.712249999997</v>
      </c>
      <c r="L1146" s="324">
        <v>8690.5814200000004</v>
      </c>
      <c r="M1146" s="324">
        <v>4693.27135</v>
      </c>
      <c r="N1146" s="324">
        <v>13383.85277</v>
      </c>
      <c r="O1146" s="324">
        <v>60395.8197</v>
      </c>
      <c r="P1146" s="324">
        <v>133245.11895</v>
      </c>
      <c r="Q1146" s="324">
        <v>4819.3337199999996</v>
      </c>
      <c r="R1146" s="325">
        <v>138064.45267</v>
      </c>
    </row>
    <row r="1147" spans="1:18" s="295" customFormat="1">
      <c r="A1147" s="321"/>
      <c r="B1147" s="321"/>
      <c r="C1147" s="321"/>
      <c r="D1147" s="321"/>
      <c r="E1147" s="322">
        <v>313</v>
      </c>
      <c r="F1147" s="323">
        <v>14372.82633</v>
      </c>
      <c r="G1147" s="324">
        <v>3412.07512</v>
      </c>
      <c r="H1147" s="324">
        <v>17784.901449999998</v>
      </c>
      <c r="I1147" s="324">
        <v>49746.64071</v>
      </c>
      <c r="J1147" s="324">
        <v>9798.9090099999994</v>
      </c>
      <c r="K1147" s="324">
        <v>59545.549719999995</v>
      </c>
      <c r="L1147" s="324">
        <v>17086.540679999998</v>
      </c>
      <c r="M1147" s="324">
        <v>5094.1081799999993</v>
      </c>
      <c r="N1147" s="324">
        <v>22180.648860000001</v>
      </c>
      <c r="O1147" s="324">
        <v>99511.100030000001</v>
      </c>
      <c r="P1147" s="324">
        <v>105892.02017</v>
      </c>
      <c r="Q1147" s="324">
        <v>7552.2732800000003</v>
      </c>
      <c r="R1147" s="325">
        <v>113444.29345</v>
      </c>
    </row>
    <row r="1148" spans="1:18" s="295" customFormat="1">
      <c r="A1148" s="321"/>
      <c r="B1148" s="321"/>
      <c r="C1148" s="321"/>
      <c r="D1148" s="316" t="s">
        <v>76</v>
      </c>
      <c r="E1148" s="317">
        <v>387</v>
      </c>
      <c r="F1148" s="318">
        <v>9307.37363</v>
      </c>
      <c r="G1148" s="319">
        <v>4972.8129300000001</v>
      </c>
      <c r="H1148" s="319">
        <v>14280.18656</v>
      </c>
      <c r="I1148" s="319">
        <v>39805.656360000001</v>
      </c>
      <c r="J1148" s="319">
        <v>7590.9430700000003</v>
      </c>
      <c r="K1148" s="319">
        <v>47396.599430000002</v>
      </c>
      <c r="L1148" s="319">
        <v>14266.58294</v>
      </c>
      <c r="M1148" s="319">
        <v>1969.1942300000001</v>
      </c>
      <c r="N1148" s="319">
        <v>16235.777169999999</v>
      </c>
      <c r="O1148" s="319">
        <v>77912.563159999991</v>
      </c>
      <c r="P1148" s="319">
        <v>116001.61987000001</v>
      </c>
      <c r="Q1148" s="319">
        <v>1202.3816100000001</v>
      </c>
      <c r="R1148" s="320">
        <v>117204.00148000001</v>
      </c>
    </row>
    <row r="1149" spans="1:18" s="295" customFormat="1">
      <c r="A1149" s="321"/>
      <c r="B1149" s="321"/>
      <c r="C1149" s="321"/>
      <c r="D1149" s="316" t="s">
        <v>75</v>
      </c>
      <c r="E1149" s="317">
        <v>219</v>
      </c>
      <c r="F1149" s="318">
        <v>19368.179749999999</v>
      </c>
      <c r="G1149" s="319">
        <v>10826.86189</v>
      </c>
      <c r="H1149" s="319">
        <v>30195.041639999999</v>
      </c>
      <c r="I1149" s="319">
        <v>58296.624090000005</v>
      </c>
      <c r="J1149" s="319">
        <v>12207.11623</v>
      </c>
      <c r="K1149" s="319">
        <v>70503.740319999997</v>
      </c>
      <c r="L1149" s="319">
        <v>26642.816269999999</v>
      </c>
      <c r="M1149" s="319">
        <v>8785.3854300000003</v>
      </c>
      <c r="N1149" s="319">
        <v>35428.201700000005</v>
      </c>
      <c r="O1149" s="319">
        <v>136126.98366</v>
      </c>
      <c r="P1149" s="319">
        <v>140208.05291999999</v>
      </c>
      <c r="Q1149" s="319">
        <v>6777.37183</v>
      </c>
      <c r="R1149" s="320">
        <v>146985.42475000001</v>
      </c>
    </row>
    <row r="1150" spans="1:18" s="295" customFormat="1">
      <c r="A1150" s="321"/>
      <c r="B1150" s="321"/>
      <c r="C1150" s="321"/>
      <c r="D1150" s="321"/>
      <c r="E1150" s="322">
        <v>323</v>
      </c>
      <c r="F1150" s="323">
        <v>10781.482470000001</v>
      </c>
      <c r="G1150" s="324">
        <v>1672.82627</v>
      </c>
      <c r="H1150" s="324">
        <v>12454.30874</v>
      </c>
      <c r="I1150" s="324">
        <v>68986.371400000004</v>
      </c>
      <c r="J1150" s="324">
        <v>10780.79703</v>
      </c>
      <c r="K1150" s="324">
        <v>79767.168430000005</v>
      </c>
      <c r="L1150" s="324">
        <v>26121.018809999998</v>
      </c>
      <c r="M1150" s="324">
        <v>5319.7603799999997</v>
      </c>
      <c r="N1150" s="324">
        <v>31440.779190000001</v>
      </c>
      <c r="O1150" s="324">
        <v>123662.25636</v>
      </c>
      <c r="P1150" s="324">
        <v>88772.888019999999</v>
      </c>
      <c r="Q1150" s="324">
        <v>9474.7236899999989</v>
      </c>
      <c r="R1150" s="325">
        <v>98247.611709999997</v>
      </c>
    </row>
    <row r="1151" spans="1:18" s="295" customFormat="1">
      <c r="A1151" s="321"/>
      <c r="B1151" s="321"/>
      <c r="C1151" s="321"/>
      <c r="D1151" s="321"/>
      <c r="E1151" s="322">
        <v>383</v>
      </c>
      <c r="F1151" s="323">
        <v>18741.68172</v>
      </c>
      <c r="G1151" s="324">
        <v>6675.0138899999993</v>
      </c>
      <c r="H1151" s="324">
        <v>25416.695609999999</v>
      </c>
      <c r="I1151" s="324">
        <v>58324.743609999998</v>
      </c>
      <c r="J1151" s="324">
        <v>11729.508</v>
      </c>
      <c r="K1151" s="324">
        <v>70054.251610000007</v>
      </c>
      <c r="L1151" s="324">
        <v>25784.951149999997</v>
      </c>
      <c r="M1151" s="324">
        <v>8781.712880000001</v>
      </c>
      <c r="N1151" s="324">
        <v>34566.66403</v>
      </c>
      <c r="O1151" s="324">
        <v>130037.61125</v>
      </c>
      <c r="P1151" s="324">
        <v>153298.18247</v>
      </c>
      <c r="Q1151" s="324">
        <v>3273.2030299999997</v>
      </c>
      <c r="R1151" s="325">
        <v>156571.3855</v>
      </c>
    </row>
    <row r="1152" spans="1:18" s="295" customFormat="1">
      <c r="A1152" s="321"/>
      <c r="B1152" s="321"/>
      <c r="C1152" s="321"/>
      <c r="D1152" s="321"/>
      <c r="E1152" s="322">
        <v>396</v>
      </c>
      <c r="F1152" s="323">
        <v>18304.938200000001</v>
      </c>
      <c r="G1152" s="324">
        <v>5733.9262099999996</v>
      </c>
      <c r="H1152" s="324">
        <v>24038.864410000002</v>
      </c>
      <c r="I1152" s="324">
        <v>65969.247520000004</v>
      </c>
      <c r="J1152" s="324">
        <v>14280.228349999999</v>
      </c>
      <c r="K1152" s="324">
        <v>80249.475870000009</v>
      </c>
      <c r="L1152" s="324">
        <v>23190.713370000001</v>
      </c>
      <c r="M1152" s="324">
        <v>6737.1487200000001</v>
      </c>
      <c r="N1152" s="324">
        <v>29927.862089999999</v>
      </c>
      <c r="O1152" s="324">
        <v>134216.20237000001</v>
      </c>
      <c r="P1152" s="324">
        <v>377141.41339</v>
      </c>
      <c r="Q1152" s="324">
        <v>4350.8197799999998</v>
      </c>
      <c r="R1152" s="325">
        <v>381492.23317000002</v>
      </c>
    </row>
    <row r="1153" spans="1:18" s="295" customFormat="1">
      <c r="A1153" s="321"/>
      <c r="B1153" s="321"/>
      <c r="C1153" s="321"/>
      <c r="D1153" s="321"/>
      <c r="E1153" s="322">
        <v>277</v>
      </c>
      <c r="F1153" s="323">
        <v>7642.4286199999997</v>
      </c>
      <c r="G1153" s="324">
        <v>3966.1828500000001</v>
      </c>
      <c r="H1153" s="324">
        <v>11608.61147</v>
      </c>
      <c r="I1153" s="324">
        <v>41586.403740000002</v>
      </c>
      <c r="J1153" s="324">
        <v>6450.3451100000002</v>
      </c>
      <c r="K1153" s="324">
        <v>48036.748850000004</v>
      </c>
      <c r="L1153" s="324">
        <v>19448.31163</v>
      </c>
      <c r="M1153" s="324">
        <v>7891.8458600000004</v>
      </c>
      <c r="N1153" s="324">
        <v>27340.157489999998</v>
      </c>
      <c r="O1153" s="324">
        <v>86985.517810000005</v>
      </c>
      <c r="P1153" s="324">
        <v>92547.688909999997</v>
      </c>
      <c r="Q1153" s="324">
        <v>3782.6235000000001</v>
      </c>
      <c r="R1153" s="325">
        <v>96330.312409999999</v>
      </c>
    </row>
    <row r="1154" spans="1:18" s="295" customFormat="1">
      <c r="A1154" s="321"/>
      <c r="B1154" s="321"/>
      <c r="C1154" s="321"/>
      <c r="D1154" s="316" t="s">
        <v>251</v>
      </c>
      <c r="E1154" s="317">
        <v>98</v>
      </c>
      <c r="F1154" s="318">
        <v>27152.123649999998</v>
      </c>
      <c r="G1154" s="319">
        <v>11236.58344</v>
      </c>
      <c r="H1154" s="319">
        <v>38388.707090000004</v>
      </c>
      <c r="I1154" s="319">
        <v>71537.378159999993</v>
      </c>
      <c r="J1154" s="319">
        <v>27830.22392</v>
      </c>
      <c r="K1154" s="319">
        <v>99367.602079999997</v>
      </c>
      <c r="L1154" s="319">
        <v>26752.079030000001</v>
      </c>
      <c r="M1154" s="319">
        <v>15308.831050000001</v>
      </c>
      <c r="N1154" s="319">
        <v>42060.910080000001</v>
      </c>
      <c r="O1154" s="319">
        <v>179817.21924999999</v>
      </c>
      <c r="P1154" s="319">
        <v>189560.40977999999</v>
      </c>
      <c r="Q1154" s="319">
        <v>5217.4249</v>
      </c>
      <c r="R1154" s="320">
        <v>194777.83468</v>
      </c>
    </row>
    <row r="1155" spans="1:18" s="295" customFormat="1">
      <c r="A1155" s="321"/>
      <c r="B1155" s="321"/>
      <c r="C1155" s="321"/>
      <c r="D1155" s="321"/>
      <c r="E1155" s="322">
        <v>97</v>
      </c>
      <c r="F1155" s="323">
        <v>52903.079380000003</v>
      </c>
      <c r="G1155" s="324">
        <v>20077.944390000001</v>
      </c>
      <c r="H1155" s="324">
        <v>72981.02377</v>
      </c>
      <c r="I1155" s="324">
        <v>88017.200549999994</v>
      </c>
      <c r="J1155" s="324">
        <v>54144.192649999997</v>
      </c>
      <c r="K1155" s="324">
        <v>142161.39319999999</v>
      </c>
      <c r="L1155" s="324">
        <v>52179.340899999996</v>
      </c>
      <c r="M1155" s="324">
        <v>46571.031630000005</v>
      </c>
      <c r="N1155" s="324">
        <v>98750.372530000008</v>
      </c>
      <c r="O1155" s="324">
        <v>313892.78950000001</v>
      </c>
      <c r="P1155" s="324">
        <v>271563.64974000002</v>
      </c>
      <c r="Q1155" s="324">
        <v>8578.7899799999996</v>
      </c>
      <c r="R1155" s="325">
        <v>280142.43972000002</v>
      </c>
    </row>
    <row r="1156" spans="1:18" s="295" customFormat="1">
      <c r="A1156" s="321"/>
      <c r="B1156" s="321"/>
      <c r="C1156" s="321"/>
      <c r="D1156" s="321"/>
      <c r="E1156" s="322">
        <v>99</v>
      </c>
      <c r="F1156" s="323">
        <v>84027.429499999998</v>
      </c>
      <c r="G1156" s="324">
        <v>20812.044249999999</v>
      </c>
      <c r="H1156" s="324">
        <v>104839.47375</v>
      </c>
      <c r="I1156" s="324">
        <v>127058.03088999999</v>
      </c>
      <c r="J1156" s="324">
        <v>43688.167849999998</v>
      </c>
      <c r="K1156" s="324">
        <v>170746.19874000002</v>
      </c>
      <c r="L1156" s="324">
        <v>48231.026680000003</v>
      </c>
      <c r="M1156" s="324">
        <v>36868.128479999999</v>
      </c>
      <c r="N1156" s="324">
        <v>85099.155159999995</v>
      </c>
      <c r="O1156" s="324">
        <v>360684.82764999999</v>
      </c>
      <c r="P1156" s="324">
        <v>413928.27654000005</v>
      </c>
      <c r="Q1156" s="324">
        <v>19075.44758</v>
      </c>
      <c r="R1156" s="325">
        <v>433003.72412000003</v>
      </c>
    </row>
    <row r="1157" spans="1:18" s="295" customFormat="1">
      <c r="A1157" s="321"/>
      <c r="B1157" s="321"/>
      <c r="C1157" s="321"/>
      <c r="D1157" s="321"/>
      <c r="E1157" s="322">
        <v>291</v>
      </c>
      <c r="F1157" s="323">
        <v>68791.646739999996</v>
      </c>
      <c r="G1157" s="324">
        <v>11099.672789999999</v>
      </c>
      <c r="H1157" s="324">
        <v>79891.319530000008</v>
      </c>
      <c r="I1157" s="324">
        <v>272685.54085000005</v>
      </c>
      <c r="J1157" s="324">
        <v>46539.98603</v>
      </c>
      <c r="K1157" s="324">
        <v>319225.52688000002</v>
      </c>
      <c r="L1157" s="324">
        <v>144588.40871000002</v>
      </c>
      <c r="M1157" s="324">
        <v>95654.494560000006</v>
      </c>
      <c r="N1157" s="324">
        <v>240242.90327000001</v>
      </c>
      <c r="O1157" s="324">
        <v>639359.74967999989</v>
      </c>
      <c r="P1157" s="324">
        <v>285355.48405000003</v>
      </c>
      <c r="Q1157" s="324">
        <v>7676.7009600000001</v>
      </c>
      <c r="R1157" s="325">
        <v>293032.18501000002</v>
      </c>
    </row>
    <row r="1158" spans="1:18" s="295" customFormat="1">
      <c r="A1158" s="321"/>
      <c r="B1158" s="321"/>
      <c r="C1158" s="321"/>
      <c r="D1158" s="321"/>
      <c r="E1158" s="322">
        <v>420</v>
      </c>
      <c r="F1158" s="323">
        <v>18166.54391</v>
      </c>
      <c r="G1158" s="324">
        <v>9140.9770399999998</v>
      </c>
      <c r="H1158" s="324">
        <v>27307.520949999998</v>
      </c>
      <c r="I1158" s="324">
        <v>51700.929939999995</v>
      </c>
      <c r="J1158" s="324">
        <v>20004.59174</v>
      </c>
      <c r="K1158" s="324">
        <v>71705.521680000005</v>
      </c>
      <c r="L1158" s="324">
        <v>15776.708259999999</v>
      </c>
      <c r="M1158" s="324">
        <v>7551.4674699999996</v>
      </c>
      <c r="N1158" s="324">
        <v>23328.175729999999</v>
      </c>
      <c r="O1158" s="324">
        <v>122341.21836</v>
      </c>
      <c r="P1158" s="324">
        <v>106930.24101000001</v>
      </c>
      <c r="Q1158" s="324">
        <v>2002.4081100000001</v>
      </c>
      <c r="R1158" s="325">
        <v>108932.64912</v>
      </c>
    </row>
    <row r="1159" spans="1:18" s="295" customFormat="1">
      <c r="A1159" s="321"/>
      <c r="B1159" s="321"/>
      <c r="C1159" s="321"/>
      <c r="D1159" s="321"/>
      <c r="E1159" s="322">
        <v>448</v>
      </c>
      <c r="F1159" s="323">
        <v>8374.8609500000002</v>
      </c>
      <c r="G1159" s="324">
        <v>11150.660400000001</v>
      </c>
      <c r="H1159" s="324">
        <v>19525.521350000003</v>
      </c>
      <c r="I1159" s="324">
        <v>42659.550080000001</v>
      </c>
      <c r="J1159" s="324">
        <v>16777.15742</v>
      </c>
      <c r="K1159" s="324">
        <v>59436.707499999997</v>
      </c>
      <c r="L1159" s="324">
        <v>16688.0805</v>
      </c>
      <c r="M1159" s="324">
        <v>9501.5879700000005</v>
      </c>
      <c r="N1159" s="324">
        <v>26189.668470000001</v>
      </c>
      <c r="O1159" s="324">
        <v>105151.89731999999</v>
      </c>
      <c r="P1159" s="324">
        <v>138188.56795</v>
      </c>
      <c r="Q1159" s="324">
        <v>2615.7130299999999</v>
      </c>
      <c r="R1159" s="325">
        <v>140804.28097999998</v>
      </c>
    </row>
    <row r="1160" spans="1:18" s="295" customFormat="1">
      <c r="A1160" s="321"/>
      <c r="B1160" s="321"/>
      <c r="C1160" s="321"/>
      <c r="D1160" s="316" t="s">
        <v>80</v>
      </c>
      <c r="E1160" s="317">
        <v>32</v>
      </c>
      <c r="F1160" s="318">
        <v>277402.46505</v>
      </c>
      <c r="G1160" s="319">
        <v>170990.17700999998</v>
      </c>
      <c r="H1160" s="319">
        <v>448392.64205999998</v>
      </c>
      <c r="I1160" s="319">
        <v>83985.875400000004</v>
      </c>
      <c r="J1160" s="319">
        <v>62586.286950000002</v>
      </c>
      <c r="K1160" s="319">
        <v>146572.16235</v>
      </c>
      <c r="L1160" s="319">
        <v>34658.36249</v>
      </c>
      <c r="M1160" s="319">
        <v>36307.131649999996</v>
      </c>
      <c r="N1160" s="319">
        <v>70965.494139999995</v>
      </c>
      <c r="O1160" s="319">
        <v>665930.29854999995</v>
      </c>
      <c r="P1160" s="319">
        <v>476640.53457999998</v>
      </c>
      <c r="Q1160" s="319">
        <v>286086.96516000002</v>
      </c>
      <c r="R1160" s="320">
        <v>762727.49974</v>
      </c>
    </row>
    <row r="1161" spans="1:18" s="295" customFormat="1">
      <c r="A1161" s="321"/>
      <c r="B1161" s="321"/>
      <c r="C1161" s="321"/>
      <c r="D1161" s="321"/>
      <c r="E1161" s="322">
        <v>95</v>
      </c>
      <c r="F1161" s="323">
        <v>35571.447850000004</v>
      </c>
      <c r="G1161" s="324">
        <v>34977.738100000002</v>
      </c>
      <c r="H1161" s="324">
        <v>70549.185949999999</v>
      </c>
      <c r="I1161" s="324">
        <v>68829.137620000009</v>
      </c>
      <c r="J1161" s="324">
        <v>35107.985380000006</v>
      </c>
      <c r="K1161" s="324">
        <v>103937.12300000001</v>
      </c>
      <c r="L1161" s="324">
        <v>37073.251729999996</v>
      </c>
      <c r="M1161" s="324">
        <v>27836.63031</v>
      </c>
      <c r="N1161" s="324">
        <v>64909.882039999997</v>
      </c>
      <c r="O1161" s="324">
        <v>239396.19099</v>
      </c>
      <c r="P1161" s="324">
        <v>156088.14551</v>
      </c>
      <c r="Q1161" s="324">
        <v>11631.938890000001</v>
      </c>
      <c r="R1161" s="325">
        <v>167720.08439999999</v>
      </c>
    </row>
    <row r="1162" spans="1:18" s="295" customFormat="1">
      <c r="A1162" s="321"/>
      <c r="B1162" s="321"/>
      <c r="C1162" s="321"/>
      <c r="D1162" s="321"/>
      <c r="E1162" s="322">
        <v>96</v>
      </c>
      <c r="F1162" s="323">
        <v>12654.100199999999</v>
      </c>
      <c r="G1162" s="324">
        <v>10598.80456</v>
      </c>
      <c r="H1162" s="324">
        <v>23252.904760000001</v>
      </c>
      <c r="I1162" s="324">
        <v>37305.844549999994</v>
      </c>
      <c r="J1162" s="324">
        <v>14581.648039999998</v>
      </c>
      <c r="K1162" s="324">
        <v>51887.492590000002</v>
      </c>
      <c r="L1162" s="324">
        <v>11089.75699</v>
      </c>
      <c r="M1162" s="324">
        <v>8026.8910599999999</v>
      </c>
      <c r="N1162" s="324">
        <v>19116.64805</v>
      </c>
      <c r="O1162" s="324">
        <v>94257.045400000003</v>
      </c>
      <c r="P1162" s="324">
        <v>73771.334419999999</v>
      </c>
      <c r="Q1162" s="324">
        <v>7664.1204500000003</v>
      </c>
      <c r="R1162" s="325">
        <v>81435.454870000001</v>
      </c>
    </row>
    <row r="1163" spans="1:18" s="295" customFormat="1">
      <c r="A1163" s="321"/>
      <c r="B1163" s="321"/>
      <c r="C1163" s="321"/>
      <c r="D1163" s="321"/>
      <c r="E1163" s="322">
        <v>350</v>
      </c>
      <c r="F1163" s="323">
        <v>33490.318420000003</v>
      </c>
      <c r="G1163" s="324">
        <v>17420.8272</v>
      </c>
      <c r="H1163" s="324">
        <v>50911.145619999996</v>
      </c>
      <c r="I1163" s="324">
        <v>51842.575570000001</v>
      </c>
      <c r="J1163" s="324">
        <v>55527.956170000005</v>
      </c>
      <c r="K1163" s="324">
        <v>107370.53173999999</v>
      </c>
      <c r="L1163" s="324">
        <v>21309.63163</v>
      </c>
      <c r="M1163" s="324">
        <v>49862.134290000002</v>
      </c>
      <c r="N1163" s="324">
        <v>71171.765920000005</v>
      </c>
      <c r="O1163" s="324">
        <v>229453.44328000001</v>
      </c>
      <c r="P1163" s="324">
        <v>144057.51066</v>
      </c>
      <c r="Q1163" s="324">
        <v>35595.391759999999</v>
      </c>
      <c r="R1163" s="325">
        <v>179652.90242</v>
      </c>
    </row>
    <row r="1164" spans="1:18" s="295" customFormat="1">
      <c r="A1164" s="321"/>
      <c r="B1164" s="321"/>
      <c r="C1164" s="321"/>
      <c r="D1164" s="321"/>
      <c r="E1164" s="322">
        <v>399</v>
      </c>
      <c r="F1164" s="323">
        <v>29096.571</v>
      </c>
      <c r="G1164" s="324">
        <v>17282.101859999999</v>
      </c>
      <c r="H1164" s="324">
        <v>46378.672859999999</v>
      </c>
      <c r="I1164" s="324">
        <v>43851.009969999999</v>
      </c>
      <c r="J1164" s="324">
        <v>26218.35354</v>
      </c>
      <c r="K1164" s="324">
        <v>70069.36351000001</v>
      </c>
      <c r="L1164" s="324">
        <v>12412.892470000001</v>
      </c>
      <c r="M1164" s="324">
        <v>13105.9408</v>
      </c>
      <c r="N1164" s="324">
        <v>25518.833269999999</v>
      </c>
      <c r="O1164" s="324">
        <v>141966.86963999999</v>
      </c>
      <c r="P1164" s="324">
        <v>124884.90637000001</v>
      </c>
      <c r="Q1164" s="324">
        <v>8161.47307</v>
      </c>
      <c r="R1164" s="325">
        <v>133046.37943999999</v>
      </c>
    </row>
    <row r="1165" spans="1:18" s="295" customFormat="1">
      <c r="A1165" s="321"/>
      <c r="B1165" s="321"/>
      <c r="C1165" s="321"/>
      <c r="D1165" s="321"/>
      <c r="E1165" s="322">
        <v>411</v>
      </c>
      <c r="F1165" s="323">
        <v>36523.581340000004</v>
      </c>
      <c r="G1165" s="324">
        <v>12169.627189999999</v>
      </c>
      <c r="H1165" s="324">
        <v>48693.208530000004</v>
      </c>
      <c r="I1165" s="324">
        <v>70782.478749999995</v>
      </c>
      <c r="J1165" s="324">
        <v>33239.378770000003</v>
      </c>
      <c r="K1165" s="324">
        <v>104021.85751999999</v>
      </c>
      <c r="L1165" s="324">
        <v>35835.245860000003</v>
      </c>
      <c r="M1165" s="324">
        <v>20438.99667</v>
      </c>
      <c r="N1165" s="324">
        <v>56274.242530000003</v>
      </c>
      <c r="O1165" s="324">
        <v>208989.30858000001</v>
      </c>
      <c r="P1165" s="324">
        <v>184522.39337000001</v>
      </c>
      <c r="Q1165" s="324">
        <v>32364.799480000001</v>
      </c>
      <c r="R1165" s="325">
        <v>216887.19284999999</v>
      </c>
    </row>
    <row r="1166" spans="1:18" s="295" customFormat="1">
      <c r="A1166" s="321"/>
      <c r="B1166" s="321"/>
      <c r="C1166" s="321"/>
      <c r="D1166" s="321"/>
      <c r="E1166" s="322">
        <v>281</v>
      </c>
      <c r="F1166" s="323">
        <v>65983.095400000006</v>
      </c>
      <c r="G1166" s="324">
        <v>37080.759490000004</v>
      </c>
      <c r="H1166" s="324">
        <v>103063.85489</v>
      </c>
      <c r="I1166" s="324">
        <v>80326.368860000002</v>
      </c>
      <c r="J1166" s="324">
        <v>69001.315709999995</v>
      </c>
      <c r="K1166" s="324">
        <v>149327.68456999998</v>
      </c>
      <c r="L1166" s="324">
        <v>40190.018400000001</v>
      </c>
      <c r="M1166" s="324">
        <v>36849.195380000005</v>
      </c>
      <c r="N1166" s="324">
        <v>77039.213780000005</v>
      </c>
      <c r="O1166" s="324">
        <v>329430.75323999999</v>
      </c>
      <c r="P1166" s="324">
        <v>298892.80492999998</v>
      </c>
      <c r="Q1166" s="324">
        <v>64052.684590000004</v>
      </c>
      <c r="R1166" s="325">
        <v>362945.48952</v>
      </c>
    </row>
    <row r="1167" spans="1:18" s="295" customFormat="1">
      <c r="A1167" s="321"/>
      <c r="B1167" s="321"/>
      <c r="C1167" s="321"/>
      <c r="D1167" s="316" t="s">
        <v>58</v>
      </c>
      <c r="E1167" s="317">
        <v>40</v>
      </c>
      <c r="F1167" s="318">
        <v>21259.137260000003</v>
      </c>
      <c r="G1167" s="319">
        <v>5977.80645</v>
      </c>
      <c r="H1167" s="319">
        <v>27236.94371</v>
      </c>
      <c r="I1167" s="319">
        <v>44284.268790000002</v>
      </c>
      <c r="J1167" s="319">
        <v>13497.91885</v>
      </c>
      <c r="K1167" s="319">
        <v>57782.187640000004</v>
      </c>
      <c r="L1167" s="319">
        <v>12484.5203</v>
      </c>
      <c r="M1167" s="319">
        <v>9019.3734000000004</v>
      </c>
      <c r="N1167" s="319">
        <v>21503.893700000001</v>
      </c>
      <c r="O1167" s="319">
        <v>106523.02505</v>
      </c>
      <c r="P1167" s="319">
        <v>123381.1453</v>
      </c>
      <c r="Q1167" s="319">
        <v>9145.2771199999988</v>
      </c>
      <c r="R1167" s="320">
        <v>132526.42241999999</v>
      </c>
    </row>
    <row r="1168" spans="1:18" s="295" customFormat="1">
      <c r="A1168" s="321"/>
      <c r="B1168" s="321"/>
      <c r="C1168" s="321"/>
      <c r="D1168" s="321"/>
      <c r="E1168" s="322">
        <v>41</v>
      </c>
      <c r="F1168" s="323">
        <v>20433.847260000002</v>
      </c>
      <c r="G1168" s="324">
        <v>13676.792660000001</v>
      </c>
      <c r="H1168" s="324">
        <v>34110.639920000001</v>
      </c>
      <c r="I1168" s="324">
        <v>59656.54797</v>
      </c>
      <c r="J1168" s="324">
        <v>16786.680489999999</v>
      </c>
      <c r="K1168" s="324">
        <v>76443.228459999998</v>
      </c>
      <c r="L1168" s="324">
        <v>11418.491980000001</v>
      </c>
      <c r="M1168" s="324">
        <v>6191.4401399999997</v>
      </c>
      <c r="N1168" s="324">
        <v>17609.932120000001</v>
      </c>
      <c r="O1168" s="324">
        <v>128163.8005</v>
      </c>
      <c r="P1168" s="324">
        <v>135074.3083</v>
      </c>
      <c r="Q1168" s="324">
        <v>6903.31747</v>
      </c>
      <c r="R1168" s="325">
        <v>141977.62577000001</v>
      </c>
    </row>
    <row r="1169" spans="1:18" s="295" customFormat="1">
      <c r="A1169" s="321"/>
      <c r="B1169" s="321"/>
      <c r="C1169" s="321"/>
      <c r="D1169" s="321"/>
      <c r="E1169" s="322">
        <v>42</v>
      </c>
      <c r="F1169" s="323">
        <v>29431.463609999999</v>
      </c>
      <c r="G1169" s="324">
        <v>8525.4592100000009</v>
      </c>
      <c r="H1169" s="324">
        <v>37956.92282</v>
      </c>
      <c r="I1169" s="324">
        <v>93714.667230000006</v>
      </c>
      <c r="J1169" s="324">
        <v>16571.642380000001</v>
      </c>
      <c r="K1169" s="324">
        <v>110286.30961</v>
      </c>
      <c r="L1169" s="324">
        <v>14249.352140000001</v>
      </c>
      <c r="M1169" s="324">
        <v>9325.8738000000012</v>
      </c>
      <c r="N1169" s="324">
        <v>23575.22594</v>
      </c>
      <c r="O1169" s="324">
        <v>171818.45837000001</v>
      </c>
      <c r="P1169" s="324">
        <v>184944.3052</v>
      </c>
      <c r="Q1169" s="324">
        <v>9975.34274</v>
      </c>
      <c r="R1169" s="325">
        <v>194919.64794</v>
      </c>
    </row>
    <row r="1170" spans="1:18" s="295" customFormat="1">
      <c r="A1170" s="321"/>
      <c r="B1170" s="321"/>
      <c r="C1170" s="321"/>
      <c r="D1170" s="321"/>
      <c r="E1170" s="322">
        <v>43</v>
      </c>
      <c r="F1170" s="323">
        <v>27884.173460000002</v>
      </c>
      <c r="G1170" s="324">
        <v>9622.0049799999997</v>
      </c>
      <c r="H1170" s="324">
        <v>37506.178439999996</v>
      </c>
      <c r="I1170" s="324">
        <v>35337.609759999999</v>
      </c>
      <c r="J1170" s="324">
        <v>13722.47752</v>
      </c>
      <c r="K1170" s="324">
        <v>49060.08728</v>
      </c>
      <c r="L1170" s="324">
        <v>11035.52918</v>
      </c>
      <c r="M1170" s="324">
        <v>10452.240949999999</v>
      </c>
      <c r="N1170" s="324">
        <v>21487.770129999997</v>
      </c>
      <c r="O1170" s="324">
        <v>108054.03585</v>
      </c>
      <c r="P1170" s="324">
        <v>105572.55004</v>
      </c>
      <c r="Q1170" s="324">
        <v>2844.6924199999999</v>
      </c>
      <c r="R1170" s="325">
        <v>108417.24245999999</v>
      </c>
    </row>
    <row r="1171" spans="1:18" s="295" customFormat="1">
      <c r="A1171" s="321"/>
      <c r="B1171" s="321"/>
      <c r="C1171" s="321"/>
      <c r="D1171" s="321"/>
      <c r="E1171" s="322">
        <v>45</v>
      </c>
      <c r="F1171" s="323">
        <v>11769.77558</v>
      </c>
      <c r="G1171" s="324">
        <v>7008.9115599999996</v>
      </c>
      <c r="H1171" s="324">
        <v>18778.687140000002</v>
      </c>
      <c r="I1171" s="324">
        <v>31305.199410000001</v>
      </c>
      <c r="J1171" s="324">
        <v>6417.9896200000003</v>
      </c>
      <c r="K1171" s="324">
        <v>37723.189030000001</v>
      </c>
      <c r="L1171" s="324">
        <v>7954.5387799999999</v>
      </c>
      <c r="M1171" s="324">
        <v>3665.5336000000002</v>
      </c>
      <c r="N1171" s="324">
        <v>11620.072380000001</v>
      </c>
      <c r="O1171" s="324">
        <v>68121.948550000001</v>
      </c>
      <c r="P1171" s="324">
        <v>90114.566279999999</v>
      </c>
      <c r="Q1171" s="324">
        <v>2595.6730400000001</v>
      </c>
      <c r="R1171" s="325">
        <v>92710.239319999993</v>
      </c>
    </row>
    <row r="1172" spans="1:18" s="295" customFormat="1">
      <c r="A1172" s="321"/>
      <c r="B1172" s="321"/>
      <c r="C1172" s="321"/>
      <c r="D1172" s="321"/>
      <c r="E1172" s="322">
        <v>111</v>
      </c>
      <c r="F1172" s="323">
        <v>12511.47226</v>
      </c>
      <c r="G1172" s="324">
        <v>9094.7843900000007</v>
      </c>
      <c r="H1172" s="324">
        <v>21606.256649999999</v>
      </c>
      <c r="I1172" s="324">
        <v>21608.080420000002</v>
      </c>
      <c r="J1172" s="324">
        <v>6289.1640099999995</v>
      </c>
      <c r="K1172" s="324">
        <v>27897.244429999999</v>
      </c>
      <c r="L1172" s="324">
        <v>15448.91819</v>
      </c>
      <c r="M1172" s="324">
        <v>13041.86433</v>
      </c>
      <c r="N1172" s="324">
        <v>28490.782520000001</v>
      </c>
      <c r="O1172" s="324">
        <v>77994.283599999995</v>
      </c>
      <c r="P1172" s="324">
        <v>90414.117339999997</v>
      </c>
      <c r="Q1172" s="324">
        <v>3553.9576200000001</v>
      </c>
      <c r="R1172" s="325">
        <v>93968.074959999998</v>
      </c>
    </row>
    <row r="1173" spans="1:18" s="295" customFormat="1">
      <c r="A1173" s="321"/>
      <c r="B1173" s="321"/>
      <c r="C1173" s="321"/>
      <c r="D1173" s="321"/>
      <c r="E1173" s="322">
        <v>326</v>
      </c>
      <c r="F1173" s="323">
        <v>15622.05827</v>
      </c>
      <c r="G1173" s="324">
        <v>989.30808999999999</v>
      </c>
      <c r="H1173" s="324">
        <v>16611.36636</v>
      </c>
      <c r="I1173" s="324">
        <v>21593.168739999997</v>
      </c>
      <c r="J1173" s="324">
        <v>4714.2871799999994</v>
      </c>
      <c r="K1173" s="324">
        <v>26307.45592</v>
      </c>
      <c r="L1173" s="324">
        <v>5859.2885800000004</v>
      </c>
      <c r="M1173" s="324">
        <v>3903.8396600000001</v>
      </c>
      <c r="N1173" s="324">
        <v>9763.12824</v>
      </c>
      <c r="O1173" s="324">
        <v>52681.950520000006</v>
      </c>
      <c r="P1173" s="324">
        <v>93931.362629999989</v>
      </c>
      <c r="Q1173" s="324">
        <v>3735.3175299999998</v>
      </c>
      <c r="R1173" s="325">
        <v>97666.680160000004</v>
      </c>
    </row>
    <row r="1174" spans="1:18" s="295" customFormat="1">
      <c r="A1174" s="321"/>
      <c r="B1174" s="321"/>
      <c r="C1174" s="321"/>
      <c r="D1174" s="321"/>
      <c r="E1174" s="322">
        <v>328</v>
      </c>
      <c r="F1174" s="323">
        <v>16349.140300000001</v>
      </c>
      <c r="G1174" s="324">
        <v>9939.2626899999996</v>
      </c>
      <c r="H1174" s="324">
        <v>26288.402989999999</v>
      </c>
      <c r="I1174" s="324">
        <v>38480.332969999996</v>
      </c>
      <c r="J1174" s="324">
        <v>8316.1461299999992</v>
      </c>
      <c r="K1174" s="324">
        <v>46796.479100000004</v>
      </c>
      <c r="L1174" s="324">
        <v>17165.606379999997</v>
      </c>
      <c r="M1174" s="324">
        <v>5805.8449900000005</v>
      </c>
      <c r="N1174" s="324">
        <v>22971.451370000002</v>
      </c>
      <c r="O1174" s="324">
        <v>96056.333459999994</v>
      </c>
      <c r="P1174" s="324">
        <v>116548.23604999999</v>
      </c>
      <c r="Q1174" s="324">
        <v>4779.2285300000003</v>
      </c>
      <c r="R1174" s="325">
        <v>121327.46458</v>
      </c>
    </row>
    <row r="1175" spans="1:18" s="295" customFormat="1">
      <c r="A1175" s="321"/>
      <c r="B1175" s="321"/>
      <c r="C1175" s="321"/>
      <c r="D1175" s="321"/>
      <c r="E1175" s="322">
        <v>419</v>
      </c>
      <c r="F1175" s="323">
        <v>30203.75877</v>
      </c>
      <c r="G1175" s="324">
        <v>8762.3768900000014</v>
      </c>
      <c r="H1175" s="324">
        <v>38966.13566</v>
      </c>
      <c r="I1175" s="324">
        <v>79108.002569999997</v>
      </c>
      <c r="J1175" s="324">
        <v>35518.050289999999</v>
      </c>
      <c r="K1175" s="324">
        <v>114626.05286</v>
      </c>
      <c r="L1175" s="324">
        <v>32507.024690000002</v>
      </c>
      <c r="M1175" s="324">
        <v>21801.64805</v>
      </c>
      <c r="N1175" s="324">
        <v>54308.672740000002</v>
      </c>
      <c r="O1175" s="324">
        <v>207900.86125999998</v>
      </c>
      <c r="P1175" s="324">
        <v>242433.51886000001</v>
      </c>
      <c r="Q1175" s="324">
        <v>15579.962649999999</v>
      </c>
      <c r="R1175" s="325">
        <v>258013.48150999998</v>
      </c>
    </row>
    <row r="1176" spans="1:18" s="295" customFormat="1">
      <c r="A1176" s="321"/>
      <c r="B1176" s="321"/>
      <c r="C1176" s="321"/>
      <c r="D1176" s="321"/>
      <c r="E1176" s="322">
        <v>298</v>
      </c>
      <c r="F1176" s="323">
        <v>0</v>
      </c>
      <c r="G1176" s="324">
        <v>0</v>
      </c>
      <c r="H1176" s="324">
        <v>0</v>
      </c>
      <c r="I1176" s="324">
        <v>5760.5190999999995</v>
      </c>
      <c r="J1176" s="324">
        <v>1905.07626</v>
      </c>
      <c r="K1176" s="324">
        <v>7665.5953600000003</v>
      </c>
      <c r="L1176" s="324">
        <v>2589.6754700000001</v>
      </c>
      <c r="M1176" s="324">
        <v>1151.0024900000001</v>
      </c>
      <c r="N1176" s="324">
        <v>3740.67796</v>
      </c>
      <c r="O1176" s="324">
        <v>11406.27332</v>
      </c>
      <c r="P1176" s="324">
        <v>8013.3396199999997</v>
      </c>
      <c r="Q1176" s="324">
        <v>155.35232000000002</v>
      </c>
      <c r="R1176" s="325">
        <v>8168.6919400000006</v>
      </c>
    </row>
    <row r="1177" spans="1:18" s="295" customFormat="1">
      <c r="A1177" s="321"/>
      <c r="B1177" s="321"/>
      <c r="C1177" s="321"/>
      <c r="D1177" s="316" t="s">
        <v>16</v>
      </c>
      <c r="E1177" s="317">
        <v>13</v>
      </c>
      <c r="F1177" s="318">
        <v>248181.16038999998</v>
      </c>
      <c r="G1177" s="319">
        <v>177851.65484999999</v>
      </c>
      <c r="H1177" s="319">
        <v>426032.81524000003</v>
      </c>
      <c r="I1177" s="319">
        <v>108712.28582999999</v>
      </c>
      <c r="J1177" s="319">
        <v>43557.020349999999</v>
      </c>
      <c r="K1177" s="319">
        <v>152269.30618000001</v>
      </c>
      <c r="L1177" s="319">
        <v>39842.273959999999</v>
      </c>
      <c r="M1177" s="319">
        <v>27706.65885</v>
      </c>
      <c r="N1177" s="319">
        <v>67548.932809999998</v>
      </c>
      <c r="O1177" s="319">
        <v>645851.05423000001</v>
      </c>
      <c r="P1177" s="319">
        <v>675119.77541</v>
      </c>
      <c r="Q1177" s="319">
        <v>454883.68073999998</v>
      </c>
      <c r="R1177" s="320">
        <v>1130003.45615</v>
      </c>
    </row>
    <row r="1178" spans="1:18" s="295" customFormat="1">
      <c r="A1178" s="321"/>
      <c r="B1178" s="321"/>
      <c r="C1178" s="321"/>
      <c r="D1178" s="321"/>
      <c r="E1178" s="322">
        <v>19</v>
      </c>
      <c r="F1178" s="323">
        <v>121914.69168</v>
      </c>
      <c r="G1178" s="324">
        <v>56317.33799</v>
      </c>
      <c r="H1178" s="324">
        <v>178232.02966999999</v>
      </c>
      <c r="I1178" s="324">
        <v>68082.556620000003</v>
      </c>
      <c r="J1178" s="324">
        <v>26534.721030000001</v>
      </c>
      <c r="K1178" s="324">
        <v>94617.277650000004</v>
      </c>
      <c r="L1178" s="324">
        <v>18546.99021</v>
      </c>
      <c r="M1178" s="324">
        <v>12359.837820000001</v>
      </c>
      <c r="N1178" s="324">
        <v>30906.828030000001</v>
      </c>
      <c r="O1178" s="324">
        <v>303756.13535</v>
      </c>
      <c r="P1178" s="324">
        <v>210108.70163999998</v>
      </c>
      <c r="Q1178" s="324">
        <v>66476.184460000004</v>
      </c>
      <c r="R1178" s="325">
        <v>276584.8861</v>
      </c>
    </row>
    <row r="1179" spans="1:18" s="295" customFormat="1">
      <c r="A1179" s="321"/>
      <c r="B1179" s="321"/>
      <c r="C1179" s="321"/>
      <c r="D1179" s="321"/>
      <c r="E1179" s="322">
        <v>21</v>
      </c>
      <c r="F1179" s="323">
        <v>28238.893989999997</v>
      </c>
      <c r="G1179" s="324">
        <v>7139.1798200000003</v>
      </c>
      <c r="H1179" s="324">
        <v>35378.073810000002</v>
      </c>
      <c r="I1179" s="324">
        <v>60736.962319999999</v>
      </c>
      <c r="J1179" s="324">
        <v>15360.77455</v>
      </c>
      <c r="K1179" s="324">
        <v>76097.736870000008</v>
      </c>
      <c r="L1179" s="324">
        <v>10849.78795</v>
      </c>
      <c r="M1179" s="324">
        <v>5708.8213399999995</v>
      </c>
      <c r="N1179" s="324">
        <v>16558.60929</v>
      </c>
      <c r="O1179" s="324">
        <v>128034.41997</v>
      </c>
      <c r="P1179" s="324">
        <v>148439.45358</v>
      </c>
      <c r="Q1179" s="324">
        <v>7043.9741100000001</v>
      </c>
      <c r="R1179" s="325">
        <v>155483.42769000001</v>
      </c>
    </row>
    <row r="1180" spans="1:18" s="295" customFormat="1">
      <c r="A1180" s="321"/>
      <c r="B1180" s="321"/>
      <c r="C1180" s="321"/>
      <c r="D1180" s="321"/>
      <c r="E1180" s="322">
        <v>22</v>
      </c>
      <c r="F1180" s="323">
        <v>32748.699390000002</v>
      </c>
      <c r="G1180" s="324">
        <v>11270.192050000001</v>
      </c>
      <c r="H1180" s="324">
        <v>44018.891439999999</v>
      </c>
      <c r="I1180" s="324">
        <v>78396.759819999992</v>
      </c>
      <c r="J1180" s="324">
        <v>21417.187000000002</v>
      </c>
      <c r="K1180" s="324">
        <v>99813.946819999997</v>
      </c>
      <c r="L1180" s="324">
        <v>18312.629399999998</v>
      </c>
      <c r="M1180" s="324">
        <v>8937.5834400000003</v>
      </c>
      <c r="N1180" s="324">
        <v>27250.21284</v>
      </c>
      <c r="O1180" s="324">
        <v>171083.05109999998</v>
      </c>
      <c r="P1180" s="324">
        <v>147314.16369999998</v>
      </c>
      <c r="Q1180" s="324">
        <v>10526.85565</v>
      </c>
      <c r="R1180" s="325">
        <v>157841.01934999999</v>
      </c>
    </row>
    <row r="1181" spans="1:18" s="295" customFormat="1">
      <c r="A1181" s="321"/>
      <c r="B1181" s="321"/>
      <c r="C1181" s="321"/>
      <c r="D1181" s="321"/>
      <c r="E1181" s="322">
        <v>25</v>
      </c>
      <c r="F1181" s="323">
        <v>58531.832750000001</v>
      </c>
      <c r="G1181" s="324">
        <v>26034.121039999998</v>
      </c>
      <c r="H1181" s="324">
        <v>84565.95379</v>
      </c>
      <c r="I1181" s="324">
        <v>173287.99124</v>
      </c>
      <c r="J1181" s="324">
        <v>66812.568520000001</v>
      </c>
      <c r="K1181" s="324">
        <v>240100.55976</v>
      </c>
      <c r="L1181" s="324">
        <v>91271.615819999992</v>
      </c>
      <c r="M1181" s="324">
        <v>67106.840110000005</v>
      </c>
      <c r="N1181" s="324">
        <v>158378.45593</v>
      </c>
      <c r="O1181" s="324">
        <v>483044.96948000003</v>
      </c>
      <c r="P1181" s="324">
        <v>365823.05943999998</v>
      </c>
      <c r="Q1181" s="324">
        <v>63923.478630000005</v>
      </c>
      <c r="R1181" s="325">
        <v>429746.53807000001</v>
      </c>
    </row>
    <row r="1182" spans="1:18" s="295" customFormat="1">
      <c r="A1182" s="321"/>
      <c r="B1182" s="321"/>
      <c r="C1182" s="321"/>
      <c r="D1182" s="321"/>
      <c r="E1182" s="322">
        <v>27</v>
      </c>
      <c r="F1182" s="323">
        <v>10966.403560000001</v>
      </c>
      <c r="G1182" s="324">
        <v>3482.2788799999998</v>
      </c>
      <c r="H1182" s="324">
        <v>14448.682439999999</v>
      </c>
      <c r="I1182" s="324">
        <v>37185.294549999999</v>
      </c>
      <c r="J1182" s="324">
        <v>7662.2601399999994</v>
      </c>
      <c r="K1182" s="324">
        <v>44847.554689999997</v>
      </c>
      <c r="L1182" s="324">
        <v>17166.778600000001</v>
      </c>
      <c r="M1182" s="324">
        <v>4520.6208899999992</v>
      </c>
      <c r="N1182" s="324">
        <v>21687.39949</v>
      </c>
      <c r="O1182" s="324">
        <v>80983.636620000005</v>
      </c>
      <c r="P1182" s="324">
        <v>90698.013059999997</v>
      </c>
      <c r="Q1182" s="324">
        <v>3009.95037</v>
      </c>
      <c r="R1182" s="325">
        <v>93707.963430000003</v>
      </c>
    </row>
    <row r="1183" spans="1:18" s="295" customFormat="1">
      <c r="A1183" s="321"/>
      <c r="B1183" s="321"/>
      <c r="C1183" s="321"/>
      <c r="D1183" s="321"/>
      <c r="E1183" s="322">
        <v>28</v>
      </c>
      <c r="F1183" s="323">
        <v>9174.8743000000013</v>
      </c>
      <c r="G1183" s="324">
        <v>5005.9582099999998</v>
      </c>
      <c r="H1183" s="324">
        <v>14180.83251</v>
      </c>
      <c r="I1183" s="324">
        <v>29291.173350000001</v>
      </c>
      <c r="J1183" s="324">
        <v>5395.9736500000008</v>
      </c>
      <c r="K1183" s="324">
        <v>34687.146999999997</v>
      </c>
      <c r="L1183" s="324">
        <v>9270.2368399999996</v>
      </c>
      <c r="M1183" s="324">
        <v>3021.1909300000002</v>
      </c>
      <c r="N1183" s="324">
        <v>12291.42777</v>
      </c>
      <c r="O1183" s="324">
        <v>61159.407279999999</v>
      </c>
      <c r="P1183" s="324">
        <v>74266.407510000005</v>
      </c>
      <c r="Q1183" s="324">
        <v>3376.81259</v>
      </c>
      <c r="R1183" s="325">
        <v>77643.220099999991</v>
      </c>
    </row>
    <row r="1184" spans="1:18" s="295" customFormat="1">
      <c r="A1184" s="321"/>
      <c r="B1184" s="321"/>
      <c r="C1184" s="321"/>
      <c r="D1184" s="321"/>
      <c r="E1184" s="322">
        <v>245</v>
      </c>
      <c r="F1184" s="323">
        <v>17652.663949999998</v>
      </c>
      <c r="G1184" s="324">
        <v>7891.6088300000001</v>
      </c>
      <c r="H1184" s="324">
        <v>25544.272780000003</v>
      </c>
      <c r="I1184" s="324">
        <v>37948.159509999998</v>
      </c>
      <c r="J1184" s="324">
        <v>7572.6084500000006</v>
      </c>
      <c r="K1184" s="324">
        <v>45520.767959999997</v>
      </c>
      <c r="L1184" s="324">
        <v>11189.349960000001</v>
      </c>
      <c r="M1184" s="324">
        <v>3806.3109900000004</v>
      </c>
      <c r="N1184" s="324">
        <v>14995.66095</v>
      </c>
      <c r="O1184" s="324">
        <v>86060.701690000002</v>
      </c>
      <c r="P1184" s="324">
        <v>73105.634480000008</v>
      </c>
      <c r="Q1184" s="324">
        <v>5166.2732300000007</v>
      </c>
      <c r="R1184" s="325">
        <v>78271.907709999999</v>
      </c>
    </row>
    <row r="1185" spans="1:18" s="295" customFormat="1">
      <c r="A1185" s="321"/>
      <c r="B1185" s="321"/>
      <c r="C1185" s="321"/>
      <c r="D1185" s="321"/>
      <c r="E1185" s="322">
        <v>290</v>
      </c>
      <c r="F1185" s="323">
        <v>0</v>
      </c>
      <c r="G1185" s="324">
        <v>0</v>
      </c>
      <c r="H1185" s="324">
        <v>0</v>
      </c>
      <c r="I1185" s="324">
        <v>1515.8635900000002</v>
      </c>
      <c r="J1185" s="324">
        <v>160.28274999999999</v>
      </c>
      <c r="K1185" s="324">
        <v>1676.14634</v>
      </c>
      <c r="L1185" s="324">
        <v>112.83434</v>
      </c>
      <c r="M1185" s="324">
        <v>2.5400000000000002E-3</v>
      </c>
      <c r="N1185" s="324">
        <v>112.83688000000001</v>
      </c>
      <c r="O1185" s="324">
        <v>1788.9832200000001</v>
      </c>
      <c r="P1185" s="324">
        <v>1636.3275100000001</v>
      </c>
      <c r="Q1185" s="324">
        <v>94.675619999999995</v>
      </c>
      <c r="R1185" s="325">
        <v>1731.0031299999998</v>
      </c>
    </row>
    <row r="1186" spans="1:18" s="295" customFormat="1">
      <c r="A1186" s="321"/>
      <c r="B1186" s="321"/>
      <c r="C1186" s="321"/>
      <c r="D1186" s="321"/>
      <c r="E1186" s="322">
        <v>381</v>
      </c>
      <c r="F1186" s="323">
        <v>33896.45465</v>
      </c>
      <c r="G1186" s="324">
        <v>3256.5949500000002</v>
      </c>
      <c r="H1186" s="324">
        <v>37153.049599999998</v>
      </c>
      <c r="I1186" s="324">
        <v>59979.4568</v>
      </c>
      <c r="J1186" s="324">
        <v>9976.7564700000003</v>
      </c>
      <c r="K1186" s="324">
        <v>69956.213269999993</v>
      </c>
      <c r="L1186" s="324">
        <v>12744.546920000001</v>
      </c>
      <c r="M1186" s="324">
        <v>2389.1537200000002</v>
      </c>
      <c r="N1186" s="324">
        <v>15133.700640000001</v>
      </c>
      <c r="O1186" s="324">
        <v>122242.96351</v>
      </c>
      <c r="P1186" s="324">
        <v>131653.23577999999</v>
      </c>
      <c r="Q1186" s="324">
        <v>6375.65463</v>
      </c>
      <c r="R1186" s="325">
        <v>138028.89040999999</v>
      </c>
    </row>
    <row r="1187" spans="1:18" s="295" customFormat="1">
      <c r="A1187" s="321"/>
      <c r="B1187" s="321"/>
      <c r="C1187" s="321"/>
      <c r="D1187" s="321"/>
      <c r="E1187" s="322">
        <v>415</v>
      </c>
      <c r="F1187" s="323">
        <v>9630.3748100000012</v>
      </c>
      <c r="G1187" s="324">
        <v>10501.6661</v>
      </c>
      <c r="H1187" s="324">
        <v>20132.04091</v>
      </c>
      <c r="I1187" s="324">
        <v>37862.212719999996</v>
      </c>
      <c r="J1187" s="324">
        <v>7891.0989800000007</v>
      </c>
      <c r="K1187" s="324">
        <v>45753.311700000006</v>
      </c>
      <c r="L1187" s="324">
        <v>11948.94327</v>
      </c>
      <c r="M1187" s="324">
        <v>4561.3160699999999</v>
      </c>
      <c r="N1187" s="324">
        <v>16510.259340000001</v>
      </c>
      <c r="O1187" s="324">
        <v>82395.611950000006</v>
      </c>
      <c r="P1187" s="324">
        <v>74370.865890000001</v>
      </c>
      <c r="Q1187" s="324">
        <v>3510.69796</v>
      </c>
      <c r="R1187" s="325">
        <v>77881.563849999991</v>
      </c>
    </row>
    <row r="1188" spans="1:18" s="295" customFormat="1">
      <c r="A1188" s="321"/>
      <c r="B1188" s="321"/>
      <c r="C1188" s="321"/>
      <c r="D1188" s="321"/>
      <c r="E1188" s="322">
        <v>321</v>
      </c>
      <c r="F1188" s="323">
        <v>19470.540800000002</v>
      </c>
      <c r="G1188" s="324">
        <v>6797.5261900000005</v>
      </c>
      <c r="H1188" s="324">
        <v>26268.066989999999</v>
      </c>
      <c r="I1188" s="324">
        <v>33694.547500000001</v>
      </c>
      <c r="J1188" s="324">
        <v>14448.971150000001</v>
      </c>
      <c r="K1188" s="324">
        <v>48143.518649999998</v>
      </c>
      <c r="L1188" s="324">
        <v>10395.906150000001</v>
      </c>
      <c r="M1188" s="324">
        <v>3743.6912900000002</v>
      </c>
      <c r="N1188" s="324">
        <v>14139.59744</v>
      </c>
      <c r="O1188" s="324">
        <v>88551.183080000003</v>
      </c>
      <c r="P1188" s="324">
        <v>84936.117209999997</v>
      </c>
      <c r="Q1188" s="324">
        <v>5975.4978600000004</v>
      </c>
      <c r="R1188" s="325">
        <v>90911.61507</v>
      </c>
    </row>
    <row r="1189" spans="1:18" s="295" customFormat="1">
      <c r="A1189" s="321"/>
      <c r="B1189" s="321"/>
      <c r="C1189" s="321"/>
      <c r="D1189" s="316" t="s">
        <v>59</v>
      </c>
      <c r="E1189" s="317">
        <v>48</v>
      </c>
      <c r="F1189" s="318">
        <v>36891.379329999996</v>
      </c>
      <c r="G1189" s="319">
        <v>23574.586829999997</v>
      </c>
      <c r="H1189" s="319">
        <v>60465.966159999996</v>
      </c>
      <c r="I1189" s="319">
        <v>120811.56404000001</v>
      </c>
      <c r="J1189" s="319">
        <v>42546.409820000001</v>
      </c>
      <c r="K1189" s="319">
        <v>163357.97386000003</v>
      </c>
      <c r="L1189" s="319">
        <v>26962.234499999999</v>
      </c>
      <c r="M1189" s="319">
        <v>13489.47256</v>
      </c>
      <c r="N1189" s="319">
        <v>40451.707060000001</v>
      </c>
      <c r="O1189" s="319">
        <v>264275.64708000002</v>
      </c>
      <c r="P1189" s="319">
        <v>315402.54839000001</v>
      </c>
      <c r="Q1189" s="319">
        <v>27825.350129999999</v>
      </c>
      <c r="R1189" s="320">
        <v>343227.89851999999</v>
      </c>
    </row>
    <row r="1190" spans="1:18" s="295" customFormat="1">
      <c r="A1190" s="321"/>
      <c r="B1190" s="321"/>
      <c r="C1190" s="321"/>
      <c r="D1190" s="321"/>
      <c r="E1190" s="322">
        <v>217</v>
      </c>
      <c r="F1190" s="323">
        <v>16393.83049</v>
      </c>
      <c r="G1190" s="324">
        <v>11731.64149</v>
      </c>
      <c r="H1190" s="324">
        <v>28125.471980000002</v>
      </c>
      <c r="I1190" s="324">
        <v>43536.118459999998</v>
      </c>
      <c r="J1190" s="324">
        <v>15143.922490000001</v>
      </c>
      <c r="K1190" s="324">
        <v>58680.040950000002</v>
      </c>
      <c r="L1190" s="324">
        <v>10659.93224</v>
      </c>
      <c r="M1190" s="324">
        <v>6726.1203700000005</v>
      </c>
      <c r="N1190" s="324">
        <v>17386.052609999999</v>
      </c>
      <c r="O1190" s="324">
        <v>104191.56554000001</v>
      </c>
      <c r="P1190" s="324">
        <v>135548.97884999998</v>
      </c>
      <c r="Q1190" s="324">
        <v>5894.9589999999998</v>
      </c>
      <c r="R1190" s="325">
        <v>141443.93784999999</v>
      </c>
    </row>
    <row r="1191" spans="1:18" s="295" customFormat="1">
      <c r="A1191" s="321"/>
      <c r="B1191" s="321"/>
      <c r="C1191" s="321"/>
      <c r="D1191" s="316" t="s">
        <v>60</v>
      </c>
      <c r="E1191" s="317">
        <v>90</v>
      </c>
      <c r="F1191" s="318">
        <v>13253.985140000001</v>
      </c>
      <c r="G1191" s="319">
        <v>6122.4512999999997</v>
      </c>
      <c r="H1191" s="319">
        <v>19376.436440000001</v>
      </c>
      <c r="I1191" s="319">
        <v>39262.663649999995</v>
      </c>
      <c r="J1191" s="319">
        <v>12378.87752</v>
      </c>
      <c r="K1191" s="319">
        <v>51641.541170000004</v>
      </c>
      <c r="L1191" s="319">
        <v>17815.55816</v>
      </c>
      <c r="M1191" s="319">
        <v>8933.6285000000007</v>
      </c>
      <c r="N1191" s="319">
        <v>26749.186659999999</v>
      </c>
      <c r="O1191" s="319">
        <v>97767.164269999994</v>
      </c>
      <c r="P1191" s="319">
        <v>101517.62110999999</v>
      </c>
      <c r="Q1191" s="319">
        <v>3333.5329200000001</v>
      </c>
      <c r="R1191" s="320">
        <v>104851.15403000001</v>
      </c>
    </row>
    <row r="1192" spans="1:18" s="295" customFormat="1">
      <c r="A1192" s="321"/>
      <c r="B1192" s="321"/>
      <c r="C1192" s="321"/>
      <c r="D1192" s="321"/>
      <c r="E1192" s="322">
        <v>223</v>
      </c>
      <c r="F1192" s="323">
        <v>35399.02044</v>
      </c>
      <c r="G1192" s="324">
        <v>18735.891339999998</v>
      </c>
      <c r="H1192" s="324">
        <v>54134.911780000002</v>
      </c>
      <c r="I1192" s="324">
        <v>51681.410920000002</v>
      </c>
      <c r="J1192" s="324">
        <v>23118.33323</v>
      </c>
      <c r="K1192" s="324">
        <v>74799.744150000013</v>
      </c>
      <c r="L1192" s="324">
        <v>34786.131000000001</v>
      </c>
      <c r="M1192" s="324">
        <v>14867.630720000001</v>
      </c>
      <c r="N1192" s="324">
        <v>49653.761720000002</v>
      </c>
      <c r="O1192" s="324">
        <v>178588.41765000002</v>
      </c>
      <c r="P1192" s="324">
        <v>157273.49258000002</v>
      </c>
      <c r="Q1192" s="324">
        <v>10378.22732</v>
      </c>
      <c r="R1192" s="325">
        <v>167651.7199</v>
      </c>
    </row>
    <row r="1193" spans="1:18" s="295" customFormat="1">
      <c r="A1193" s="321"/>
      <c r="B1193" s="321"/>
      <c r="C1193" s="321"/>
      <c r="D1193" s="321"/>
      <c r="E1193" s="322">
        <v>303</v>
      </c>
      <c r="F1193" s="323">
        <v>19397.43403</v>
      </c>
      <c r="G1193" s="324">
        <v>5133.2616100000005</v>
      </c>
      <c r="H1193" s="324">
        <v>24530.695640000002</v>
      </c>
      <c r="I1193" s="324">
        <v>52224.52317</v>
      </c>
      <c r="J1193" s="324">
        <v>15518.161189999999</v>
      </c>
      <c r="K1193" s="324">
        <v>67742.684359999999</v>
      </c>
      <c r="L1193" s="324">
        <v>22333.530870000002</v>
      </c>
      <c r="M1193" s="324">
        <v>7724.6086500000001</v>
      </c>
      <c r="N1193" s="324">
        <v>30058.139520000001</v>
      </c>
      <c r="O1193" s="324">
        <v>122331.51952</v>
      </c>
      <c r="P1193" s="324">
        <v>110838.14679000001</v>
      </c>
      <c r="Q1193" s="324">
        <v>4788.8889300000001</v>
      </c>
      <c r="R1193" s="325">
        <v>115627.03572</v>
      </c>
    </row>
    <row r="1194" spans="1:18" s="295" customFormat="1">
      <c r="A1194" s="321"/>
      <c r="B1194" s="321"/>
      <c r="C1194" s="321"/>
      <c r="D1194" s="321"/>
      <c r="E1194" s="322">
        <v>304</v>
      </c>
      <c r="F1194" s="323">
        <v>15665.36564</v>
      </c>
      <c r="G1194" s="324">
        <v>20716.67844</v>
      </c>
      <c r="H1194" s="324">
        <v>36382.04408</v>
      </c>
      <c r="I1194" s="324">
        <v>46341.167609999997</v>
      </c>
      <c r="J1194" s="324">
        <v>19513.439320000001</v>
      </c>
      <c r="K1194" s="324">
        <v>65854.606929999994</v>
      </c>
      <c r="L1194" s="324">
        <v>19581.722239999999</v>
      </c>
      <c r="M1194" s="324">
        <v>12559.524589999999</v>
      </c>
      <c r="N1194" s="324">
        <v>32141.246829999996</v>
      </c>
      <c r="O1194" s="324">
        <v>134377.89783999999</v>
      </c>
      <c r="P1194" s="324">
        <v>83668.910099999994</v>
      </c>
      <c r="Q1194" s="324">
        <v>6421.0524100000002</v>
      </c>
      <c r="R1194" s="325">
        <v>90089.962510000012</v>
      </c>
    </row>
    <row r="1195" spans="1:18" s="295" customFormat="1">
      <c r="A1195" s="321"/>
      <c r="B1195" s="321"/>
      <c r="C1195" s="321"/>
      <c r="D1195" s="321"/>
      <c r="E1195" s="322">
        <v>310</v>
      </c>
      <c r="F1195" s="323">
        <v>14401.446550000001</v>
      </c>
      <c r="G1195" s="324">
        <v>14578.09628</v>
      </c>
      <c r="H1195" s="324">
        <v>28979.542829999999</v>
      </c>
      <c r="I1195" s="324">
        <v>50307.655460000002</v>
      </c>
      <c r="J1195" s="324">
        <v>8420.018970000001</v>
      </c>
      <c r="K1195" s="324">
        <v>58727.674429999999</v>
      </c>
      <c r="L1195" s="324">
        <v>15568.260960000001</v>
      </c>
      <c r="M1195" s="324">
        <v>5120.66219</v>
      </c>
      <c r="N1195" s="324">
        <v>20688.923149999999</v>
      </c>
      <c r="O1195" s="324">
        <v>108396.14040999999</v>
      </c>
      <c r="P1195" s="324">
        <v>156393.42665000001</v>
      </c>
      <c r="Q1195" s="324">
        <v>2069.0330300000001</v>
      </c>
      <c r="R1195" s="325">
        <v>158462.45968</v>
      </c>
    </row>
    <row r="1196" spans="1:18" s="295" customFormat="1">
      <c r="A1196" s="321"/>
      <c r="B1196" s="321"/>
      <c r="C1196" s="321"/>
      <c r="D1196" s="321"/>
      <c r="E1196" s="322">
        <v>368</v>
      </c>
      <c r="F1196" s="323">
        <v>19268.54407</v>
      </c>
      <c r="G1196" s="324">
        <v>12669.81748</v>
      </c>
      <c r="H1196" s="324">
        <v>31938.361550000001</v>
      </c>
      <c r="I1196" s="324">
        <v>62104.677630000006</v>
      </c>
      <c r="J1196" s="324">
        <v>15179.123079999999</v>
      </c>
      <c r="K1196" s="324">
        <v>77283.800709999996</v>
      </c>
      <c r="L1196" s="324">
        <v>20835.464059999998</v>
      </c>
      <c r="M1196" s="324">
        <v>7732.1193300000004</v>
      </c>
      <c r="N1196" s="324">
        <v>28567.58339</v>
      </c>
      <c r="O1196" s="324">
        <v>137789.74565</v>
      </c>
      <c r="P1196" s="324">
        <v>123186.51814</v>
      </c>
      <c r="Q1196" s="324">
        <v>4838.87727</v>
      </c>
      <c r="R1196" s="325">
        <v>128025.39541</v>
      </c>
    </row>
    <row r="1197" spans="1:18" s="295" customFormat="1">
      <c r="A1197" s="321"/>
      <c r="B1197" s="321"/>
      <c r="C1197" s="321"/>
      <c r="D1197" s="316" t="s">
        <v>252</v>
      </c>
      <c r="E1197" s="317">
        <v>309</v>
      </c>
      <c r="F1197" s="318">
        <v>5023.6463400000002</v>
      </c>
      <c r="G1197" s="319">
        <v>2860.8120699999999</v>
      </c>
      <c r="H1197" s="319">
        <v>7884.4584100000002</v>
      </c>
      <c r="I1197" s="319">
        <v>52187.037920000002</v>
      </c>
      <c r="J1197" s="319">
        <v>12844.873509999999</v>
      </c>
      <c r="K1197" s="319">
        <v>65031.91143</v>
      </c>
      <c r="L1197" s="319">
        <v>17197.64616</v>
      </c>
      <c r="M1197" s="319">
        <v>8646.6741700000002</v>
      </c>
      <c r="N1197" s="319">
        <v>25844.320329999999</v>
      </c>
      <c r="O1197" s="319">
        <v>98760.690170000002</v>
      </c>
      <c r="P1197" s="319">
        <v>75367.166590000008</v>
      </c>
      <c r="Q1197" s="319">
        <v>763.40356000000008</v>
      </c>
      <c r="R1197" s="320">
        <v>76130.57015</v>
      </c>
    </row>
    <row r="1198" spans="1:18" s="295" customFormat="1">
      <c r="A1198" s="321"/>
      <c r="B1198" s="321"/>
      <c r="C1198" s="321"/>
      <c r="D1198" s="316" t="s">
        <v>253</v>
      </c>
      <c r="E1198" s="317">
        <v>317</v>
      </c>
      <c r="F1198" s="318">
        <v>25004.23314</v>
      </c>
      <c r="G1198" s="319">
        <v>5472.3910300000007</v>
      </c>
      <c r="H1198" s="319">
        <v>30476.624170000003</v>
      </c>
      <c r="I1198" s="319">
        <v>59897.844549999994</v>
      </c>
      <c r="J1198" s="319">
        <v>13619.056210000001</v>
      </c>
      <c r="K1198" s="319">
        <v>73516.900760000004</v>
      </c>
      <c r="L1198" s="319">
        <v>15757.846730000001</v>
      </c>
      <c r="M1198" s="319">
        <v>6329.2644600000003</v>
      </c>
      <c r="N1198" s="319">
        <v>22087.11119</v>
      </c>
      <c r="O1198" s="319">
        <v>126080.63612000001</v>
      </c>
      <c r="P1198" s="319">
        <v>126068.32027</v>
      </c>
      <c r="Q1198" s="319">
        <v>2428.1419300000002</v>
      </c>
      <c r="R1198" s="320">
        <v>128496.46220000001</v>
      </c>
    </row>
    <row r="1199" spans="1:18" s="295" customFormat="1">
      <c r="A1199" s="321"/>
      <c r="B1199" s="321"/>
      <c r="C1199" s="321"/>
      <c r="D1199" s="316" t="s">
        <v>254</v>
      </c>
      <c r="E1199" s="317">
        <v>52</v>
      </c>
      <c r="F1199" s="318">
        <v>18237.322600000003</v>
      </c>
      <c r="G1199" s="319">
        <v>12707.28477</v>
      </c>
      <c r="H1199" s="319">
        <v>30944.607370000002</v>
      </c>
      <c r="I1199" s="319">
        <v>74962.370810000008</v>
      </c>
      <c r="J1199" s="319">
        <v>29568.76309</v>
      </c>
      <c r="K1199" s="319">
        <v>104531.1339</v>
      </c>
      <c r="L1199" s="319">
        <v>27228.252969999998</v>
      </c>
      <c r="M1199" s="319">
        <v>12312.258760000001</v>
      </c>
      <c r="N1199" s="319">
        <v>39540.511729999998</v>
      </c>
      <c r="O1199" s="319">
        <v>175016.253</v>
      </c>
      <c r="P1199" s="319">
        <v>175267.23597000001</v>
      </c>
      <c r="Q1199" s="319">
        <v>4717.6900500000002</v>
      </c>
      <c r="R1199" s="320">
        <v>179984.92602000001</v>
      </c>
    </row>
    <row r="1200" spans="1:18" s="295" customFormat="1">
      <c r="A1200" s="321"/>
      <c r="B1200" s="321"/>
      <c r="C1200" s="321"/>
      <c r="D1200" s="321"/>
      <c r="E1200" s="322">
        <v>465</v>
      </c>
      <c r="F1200" s="323">
        <v>301325.54748000001</v>
      </c>
      <c r="G1200" s="324">
        <v>140972.74903000001</v>
      </c>
      <c r="H1200" s="324">
        <v>442298.29651000001</v>
      </c>
      <c r="I1200" s="324">
        <v>26251.329429999998</v>
      </c>
      <c r="J1200" s="324">
        <v>18678.813600000001</v>
      </c>
      <c r="K1200" s="324">
        <v>44930.143029999999</v>
      </c>
      <c r="L1200" s="324">
        <v>14571.506730000001</v>
      </c>
      <c r="M1200" s="324">
        <v>3165.5847899999999</v>
      </c>
      <c r="N1200" s="324">
        <v>17737.091519999998</v>
      </c>
      <c r="O1200" s="324">
        <v>504965.53106000001</v>
      </c>
      <c r="P1200" s="324">
        <v>307981.40239999996</v>
      </c>
      <c r="Q1200" s="324">
        <v>372760.12616000004</v>
      </c>
      <c r="R1200" s="325">
        <v>680741.52855999989</v>
      </c>
    </row>
    <row r="1201" spans="1:18" s="295" customFormat="1">
      <c r="A1201" s="321"/>
      <c r="B1201" s="321"/>
      <c r="C1201" s="321"/>
      <c r="D1201" s="321"/>
      <c r="E1201" s="322">
        <v>389</v>
      </c>
      <c r="F1201" s="323">
        <v>27749.06293</v>
      </c>
      <c r="G1201" s="324">
        <v>17550.613679999999</v>
      </c>
      <c r="H1201" s="324">
        <v>45299.676610000002</v>
      </c>
      <c r="I1201" s="324">
        <v>81098.183189999996</v>
      </c>
      <c r="J1201" s="324">
        <v>59511.630440000001</v>
      </c>
      <c r="K1201" s="324">
        <v>140609.81362999999</v>
      </c>
      <c r="L1201" s="324">
        <v>50037.979659999997</v>
      </c>
      <c r="M1201" s="324">
        <v>41532.525549999998</v>
      </c>
      <c r="N1201" s="324">
        <v>91570.505209999988</v>
      </c>
      <c r="O1201" s="324">
        <v>277479.99544999999</v>
      </c>
      <c r="P1201" s="324">
        <v>329545.33912000002</v>
      </c>
      <c r="Q1201" s="324">
        <v>37544.078460000004</v>
      </c>
      <c r="R1201" s="325">
        <v>367089.41758000001</v>
      </c>
    </row>
    <row r="1202" spans="1:18" s="295" customFormat="1">
      <c r="A1202" s="321"/>
      <c r="B1202" s="321"/>
      <c r="C1202" s="321"/>
      <c r="D1202" s="321"/>
      <c r="E1202" s="322">
        <v>397</v>
      </c>
      <c r="F1202" s="323">
        <v>58078.947039999999</v>
      </c>
      <c r="G1202" s="324">
        <v>45700.760759999997</v>
      </c>
      <c r="H1202" s="324">
        <v>103779.7078</v>
      </c>
      <c r="I1202" s="324">
        <v>79726.58759000001</v>
      </c>
      <c r="J1202" s="324">
        <v>51772.773909999996</v>
      </c>
      <c r="K1202" s="324">
        <v>131499.3615</v>
      </c>
      <c r="L1202" s="324">
        <v>34727.30257</v>
      </c>
      <c r="M1202" s="324">
        <v>32935.498610000002</v>
      </c>
      <c r="N1202" s="324">
        <v>67662.801180000009</v>
      </c>
      <c r="O1202" s="324">
        <v>302941.87048000004</v>
      </c>
      <c r="P1202" s="324">
        <v>405188.67082</v>
      </c>
      <c r="Q1202" s="324">
        <v>30140.923999999999</v>
      </c>
      <c r="R1202" s="325">
        <v>435329.59482</v>
      </c>
    </row>
    <row r="1203" spans="1:18" s="295" customFormat="1">
      <c r="A1203" s="321"/>
      <c r="B1203" s="321"/>
      <c r="C1203" s="321"/>
      <c r="D1203" s="316" t="s">
        <v>62</v>
      </c>
      <c r="E1203" s="317">
        <v>54</v>
      </c>
      <c r="F1203" s="318">
        <v>44512.950299999997</v>
      </c>
      <c r="G1203" s="319">
        <v>33005.24798</v>
      </c>
      <c r="H1203" s="319">
        <v>77518.198279999997</v>
      </c>
      <c r="I1203" s="319">
        <v>67957.47279</v>
      </c>
      <c r="J1203" s="319">
        <v>75808.260129999995</v>
      </c>
      <c r="K1203" s="319">
        <v>143765.73291999998</v>
      </c>
      <c r="L1203" s="319">
        <v>27573.251780000002</v>
      </c>
      <c r="M1203" s="319">
        <v>49430.792529999999</v>
      </c>
      <c r="N1203" s="319">
        <v>77004.044309999997</v>
      </c>
      <c r="O1203" s="319">
        <v>298287.97551000002</v>
      </c>
      <c r="P1203" s="319">
        <v>265894.75266999996</v>
      </c>
      <c r="Q1203" s="319">
        <v>37186.126590000007</v>
      </c>
      <c r="R1203" s="320">
        <v>303080.87926000002</v>
      </c>
    </row>
    <row r="1204" spans="1:18" s="295" customFormat="1">
      <c r="A1204" s="321"/>
      <c r="B1204" s="321"/>
      <c r="C1204" s="321"/>
      <c r="D1204" s="321"/>
      <c r="E1204" s="322">
        <v>55</v>
      </c>
      <c r="F1204" s="323">
        <v>84195.219129999998</v>
      </c>
      <c r="G1204" s="324">
        <v>64339.317689999996</v>
      </c>
      <c r="H1204" s="324">
        <v>148534.53681999998</v>
      </c>
      <c r="I1204" s="324">
        <v>145349.70534000001</v>
      </c>
      <c r="J1204" s="324">
        <v>107625.9543</v>
      </c>
      <c r="K1204" s="324">
        <v>252975.65964</v>
      </c>
      <c r="L1204" s="324">
        <v>52966.782679999997</v>
      </c>
      <c r="M1204" s="324">
        <v>68811.166110000006</v>
      </c>
      <c r="N1204" s="324">
        <v>121777.94879000001</v>
      </c>
      <c r="O1204" s="324">
        <v>523288.14525</v>
      </c>
      <c r="P1204" s="324">
        <v>397817.00007000001</v>
      </c>
      <c r="Q1204" s="324">
        <v>59462.035779999998</v>
      </c>
      <c r="R1204" s="325">
        <v>457279.03585000004</v>
      </c>
    </row>
    <row r="1205" spans="1:18" s="295" customFormat="1">
      <c r="A1205" s="321"/>
      <c r="B1205" s="321"/>
      <c r="C1205" s="321"/>
      <c r="D1205" s="321"/>
      <c r="E1205" s="322">
        <v>56</v>
      </c>
      <c r="F1205" s="323">
        <v>46808.553319999999</v>
      </c>
      <c r="G1205" s="324">
        <v>28336.113579999997</v>
      </c>
      <c r="H1205" s="324">
        <v>75144.666900000011</v>
      </c>
      <c r="I1205" s="324">
        <v>70107.597609999997</v>
      </c>
      <c r="J1205" s="324">
        <v>41616.620670000004</v>
      </c>
      <c r="K1205" s="324">
        <v>111724.21828</v>
      </c>
      <c r="L1205" s="324">
        <v>22961.205449999998</v>
      </c>
      <c r="M1205" s="324">
        <v>20219.673999999999</v>
      </c>
      <c r="N1205" s="324">
        <v>43180.87945</v>
      </c>
      <c r="O1205" s="324">
        <v>230049.76462999999</v>
      </c>
      <c r="P1205" s="324">
        <v>149082.78190999999</v>
      </c>
      <c r="Q1205" s="324">
        <v>18774.743879999998</v>
      </c>
      <c r="R1205" s="325">
        <v>167857.52578999999</v>
      </c>
    </row>
    <row r="1206" spans="1:18" s="295" customFormat="1">
      <c r="A1206" s="321"/>
      <c r="B1206" s="321"/>
      <c r="C1206" s="321"/>
      <c r="D1206" s="321"/>
      <c r="E1206" s="322">
        <v>60</v>
      </c>
      <c r="F1206" s="323">
        <v>21270.738350000003</v>
      </c>
      <c r="G1206" s="324">
        <v>22983.893339999999</v>
      </c>
      <c r="H1206" s="324">
        <v>44254.631689999995</v>
      </c>
      <c r="I1206" s="324">
        <v>37873.246209999998</v>
      </c>
      <c r="J1206" s="324">
        <v>24218.410920000002</v>
      </c>
      <c r="K1206" s="324">
        <v>62091.65713</v>
      </c>
      <c r="L1206" s="324">
        <v>13727.25452</v>
      </c>
      <c r="M1206" s="324">
        <v>12316.69923</v>
      </c>
      <c r="N1206" s="324">
        <v>26043.953750000001</v>
      </c>
      <c r="O1206" s="324">
        <v>132390.24257</v>
      </c>
      <c r="P1206" s="324">
        <v>131833.75803</v>
      </c>
      <c r="Q1206" s="324">
        <v>9545.6443400000007</v>
      </c>
      <c r="R1206" s="325">
        <v>141379.40237</v>
      </c>
    </row>
    <row r="1207" spans="1:18" s="295" customFormat="1">
      <c r="A1207" s="321"/>
      <c r="B1207" s="321"/>
      <c r="C1207" s="321"/>
      <c r="D1207" s="321"/>
      <c r="E1207" s="322">
        <v>124</v>
      </c>
      <c r="F1207" s="323">
        <v>358285.18474</v>
      </c>
      <c r="G1207" s="324">
        <v>251759.05977000002</v>
      </c>
      <c r="H1207" s="324">
        <v>610044.24450999999</v>
      </c>
      <c r="I1207" s="324">
        <v>87940.220669999995</v>
      </c>
      <c r="J1207" s="324">
        <v>83607.5141</v>
      </c>
      <c r="K1207" s="324">
        <v>171547.73477000001</v>
      </c>
      <c r="L1207" s="324">
        <v>47598.9499</v>
      </c>
      <c r="M1207" s="324">
        <v>65694.140010000003</v>
      </c>
      <c r="N1207" s="324">
        <v>113293.08991</v>
      </c>
      <c r="O1207" s="324">
        <v>894885.06919000007</v>
      </c>
      <c r="P1207" s="324">
        <v>690727.17640999996</v>
      </c>
      <c r="Q1207" s="324">
        <v>349090.07912000001</v>
      </c>
      <c r="R1207" s="325">
        <v>1039817.25553</v>
      </c>
    </row>
    <row r="1208" spans="1:18" s="295" customFormat="1">
      <c r="A1208" s="321"/>
      <c r="B1208" s="321"/>
      <c r="C1208" s="321"/>
      <c r="D1208" s="321"/>
      <c r="E1208" s="322">
        <v>199</v>
      </c>
      <c r="F1208" s="323">
        <v>58508.916530000002</v>
      </c>
      <c r="G1208" s="324">
        <v>24467.16678</v>
      </c>
      <c r="H1208" s="324">
        <v>82976.083310000002</v>
      </c>
      <c r="I1208" s="324">
        <v>37147.789479999999</v>
      </c>
      <c r="J1208" s="324">
        <v>25449.594239999999</v>
      </c>
      <c r="K1208" s="324">
        <v>62597.383719999998</v>
      </c>
      <c r="L1208" s="324">
        <v>12052.790650000001</v>
      </c>
      <c r="M1208" s="324">
        <v>14720.656269999999</v>
      </c>
      <c r="N1208" s="324">
        <v>26773.446920000002</v>
      </c>
      <c r="O1208" s="324">
        <v>172346.91394999999</v>
      </c>
      <c r="P1208" s="324">
        <v>143564.80127</v>
      </c>
      <c r="Q1208" s="324">
        <v>20842.784339999998</v>
      </c>
      <c r="R1208" s="325">
        <v>164407.58561000001</v>
      </c>
    </row>
    <row r="1209" spans="1:18" s="295" customFormat="1">
      <c r="A1209" s="321"/>
      <c r="B1209" s="321"/>
      <c r="C1209" s="321"/>
      <c r="D1209" s="321"/>
      <c r="E1209" s="322">
        <v>202</v>
      </c>
      <c r="F1209" s="323">
        <v>29087.941739999998</v>
      </c>
      <c r="G1209" s="324">
        <v>58267.14273</v>
      </c>
      <c r="H1209" s="324">
        <v>87355.084470000002</v>
      </c>
      <c r="I1209" s="324">
        <v>43411.954159999994</v>
      </c>
      <c r="J1209" s="324">
        <v>29779.551620000002</v>
      </c>
      <c r="K1209" s="324">
        <v>73191.505780000007</v>
      </c>
      <c r="L1209" s="324">
        <v>17457.092219999999</v>
      </c>
      <c r="M1209" s="324">
        <v>15262.50245</v>
      </c>
      <c r="N1209" s="324">
        <v>32719.594670000002</v>
      </c>
      <c r="O1209" s="324">
        <v>193266.18492</v>
      </c>
      <c r="P1209" s="324">
        <v>190862.91958000002</v>
      </c>
      <c r="Q1209" s="324">
        <v>12954.606320000001</v>
      </c>
      <c r="R1209" s="325">
        <v>203817.52590000001</v>
      </c>
    </row>
    <row r="1210" spans="1:18" s="295" customFormat="1">
      <c r="A1210" s="321"/>
      <c r="B1210" s="321"/>
      <c r="C1210" s="321"/>
      <c r="D1210" s="321"/>
      <c r="E1210" s="322">
        <v>228</v>
      </c>
      <c r="F1210" s="323">
        <v>16486.25245</v>
      </c>
      <c r="G1210" s="324">
        <v>16364.827039999998</v>
      </c>
      <c r="H1210" s="324">
        <v>32851.079489999996</v>
      </c>
      <c r="I1210" s="324">
        <v>43771.980520000005</v>
      </c>
      <c r="J1210" s="324">
        <v>11892.38416</v>
      </c>
      <c r="K1210" s="324">
        <v>55664.364679999999</v>
      </c>
      <c r="L1210" s="324">
        <v>5917.7474000000002</v>
      </c>
      <c r="M1210" s="324">
        <v>10481.773509999999</v>
      </c>
      <c r="N1210" s="324">
        <v>16399.520909999999</v>
      </c>
      <c r="O1210" s="324">
        <v>104914.96507999999</v>
      </c>
      <c r="P1210" s="324">
        <v>79245.489359999992</v>
      </c>
      <c r="Q1210" s="324">
        <v>3628.1766200000002</v>
      </c>
      <c r="R1210" s="325">
        <v>82873.665980000005</v>
      </c>
    </row>
    <row r="1211" spans="1:18" s="295" customFormat="1">
      <c r="A1211" s="321"/>
      <c r="B1211" s="321"/>
      <c r="C1211" s="321"/>
      <c r="D1211" s="321"/>
      <c r="E1211" s="322">
        <v>235</v>
      </c>
      <c r="F1211" s="323">
        <v>24646.03946</v>
      </c>
      <c r="G1211" s="324">
        <v>23178.832670000003</v>
      </c>
      <c r="H1211" s="324">
        <v>47824.872130000003</v>
      </c>
      <c r="I1211" s="324">
        <v>43707.885430000002</v>
      </c>
      <c r="J1211" s="324">
        <v>18502.467690000001</v>
      </c>
      <c r="K1211" s="324">
        <v>62210.35312</v>
      </c>
      <c r="L1211" s="324">
        <v>12581.86455</v>
      </c>
      <c r="M1211" s="324">
        <v>6888.0879199999999</v>
      </c>
      <c r="N1211" s="324">
        <v>19469.95247</v>
      </c>
      <c r="O1211" s="324">
        <v>129505.17771999999</v>
      </c>
      <c r="P1211" s="324">
        <v>105476.99995</v>
      </c>
      <c r="Q1211" s="324">
        <v>4614.3457699999999</v>
      </c>
      <c r="R1211" s="325">
        <v>110091.34572</v>
      </c>
    </row>
    <row r="1212" spans="1:18" s="295" customFormat="1">
      <c r="A1212" s="321"/>
      <c r="B1212" s="321"/>
      <c r="C1212" s="321"/>
      <c r="D1212" s="321"/>
      <c r="E1212" s="322">
        <v>336</v>
      </c>
      <c r="F1212" s="323">
        <v>11090.762130000001</v>
      </c>
      <c r="G1212" s="324">
        <v>15416.377339999999</v>
      </c>
      <c r="H1212" s="324">
        <v>26507.139469999998</v>
      </c>
      <c r="I1212" s="324">
        <v>26930.232070000002</v>
      </c>
      <c r="J1212" s="324">
        <v>18183.517760000002</v>
      </c>
      <c r="K1212" s="324">
        <v>45113.749830000001</v>
      </c>
      <c r="L1212" s="324">
        <v>8655.8056300000007</v>
      </c>
      <c r="M1212" s="324">
        <v>7082.6347100000003</v>
      </c>
      <c r="N1212" s="324">
        <v>15738.440339999999</v>
      </c>
      <c r="O1212" s="324">
        <v>87359.329639999996</v>
      </c>
      <c r="P1212" s="324">
        <v>131406.18431000001</v>
      </c>
      <c r="Q1212" s="324">
        <v>3795.6077300000002</v>
      </c>
      <c r="R1212" s="325">
        <v>135201.79204</v>
      </c>
    </row>
    <row r="1213" spans="1:18" s="295" customFormat="1">
      <c r="A1213" s="321"/>
      <c r="B1213" s="321"/>
      <c r="C1213" s="321"/>
      <c r="D1213" s="321"/>
      <c r="E1213" s="322">
        <v>455</v>
      </c>
      <c r="F1213" s="323">
        <v>168094.58637999999</v>
      </c>
      <c r="G1213" s="324">
        <v>147025.77474000002</v>
      </c>
      <c r="H1213" s="324">
        <v>315120.36112000002</v>
      </c>
      <c r="I1213" s="324">
        <v>52745.208829999996</v>
      </c>
      <c r="J1213" s="324">
        <v>144452.07784000001</v>
      </c>
      <c r="K1213" s="324">
        <v>197197.28667</v>
      </c>
      <c r="L1213" s="324">
        <v>89471.851620000001</v>
      </c>
      <c r="M1213" s="324">
        <v>434073.73106000002</v>
      </c>
      <c r="N1213" s="324">
        <v>523545.58267999999</v>
      </c>
      <c r="O1213" s="324">
        <v>1035863.2304700001</v>
      </c>
      <c r="P1213" s="324">
        <v>109980.8027</v>
      </c>
      <c r="Q1213" s="324">
        <v>252479.90678999998</v>
      </c>
      <c r="R1213" s="325">
        <v>362460.70949000004</v>
      </c>
    </row>
    <row r="1214" spans="1:18" s="295" customFormat="1">
      <c r="A1214" s="321"/>
      <c r="B1214" s="321"/>
      <c r="C1214" s="321"/>
      <c r="D1214" s="321"/>
      <c r="E1214" s="322">
        <v>382</v>
      </c>
      <c r="F1214" s="323">
        <v>324271.81036</v>
      </c>
      <c r="G1214" s="324">
        <v>371391.47707999998</v>
      </c>
      <c r="H1214" s="324">
        <v>695663.2874400001</v>
      </c>
      <c r="I1214" s="324">
        <v>77640.00884000001</v>
      </c>
      <c r="J1214" s="324">
        <v>114752.37751000001</v>
      </c>
      <c r="K1214" s="324">
        <v>192392.38634999999</v>
      </c>
      <c r="L1214" s="324">
        <v>41051.458409999999</v>
      </c>
      <c r="M1214" s="324">
        <v>52601.132279999998</v>
      </c>
      <c r="N1214" s="324">
        <v>93652.590689999997</v>
      </c>
      <c r="O1214" s="324">
        <v>981708.26448000001</v>
      </c>
      <c r="P1214" s="324">
        <v>663171.13057000004</v>
      </c>
      <c r="Q1214" s="324">
        <v>354110.73187000002</v>
      </c>
      <c r="R1214" s="325">
        <v>1017281.8624400001</v>
      </c>
    </row>
    <row r="1215" spans="1:18" s="295" customFormat="1">
      <c r="A1215" s="321"/>
      <c r="B1215" s="321"/>
      <c r="C1215" s="321"/>
      <c r="D1215" s="321"/>
      <c r="E1215" s="322">
        <v>394</v>
      </c>
      <c r="F1215" s="323">
        <v>23489.369070000001</v>
      </c>
      <c r="G1215" s="324">
        <v>11277.05746</v>
      </c>
      <c r="H1215" s="324">
        <v>34766.426530000004</v>
      </c>
      <c r="I1215" s="324">
        <v>58112.019140000004</v>
      </c>
      <c r="J1215" s="324">
        <v>19041.405859999999</v>
      </c>
      <c r="K1215" s="324">
        <v>77153.425000000003</v>
      </c>
      <c r="L1215" s="324">
        <v>19173.080000000002</v>
      </c>
      <c r="M1215" s="324">
        <v>12137.27468</v>
      </c>
      <c r="N1215" s="324">
        <v>31310.35468</v>
      </c>
      <c r="O1215" s="324">
        <v>143230.20621</v>
      </c>
      <c r="P1215" s="324">
        <v>127764.47940000001</v>
      </c>
      <c r="Q1215" s="324">
        <v>6194.4879099999998</v>
      </c>
      <c r="R1215" s="325">
        <v>133958.96731000001</v>
      </c>
    </row>
    <row r="1216" spans="1:18" s="295" customFormat="1">
      <c r="A1216" s="321"/>
      <c r="B1216" s="321"/>
      <c r="C1216" s="321"/>
      <c r="D1216" s="321"/>
      <c r="E1216" s="322">
        <v>423</v>
      </c>
      <c r="F1216" s="323">
        <v>32581.687550000002</v>
      </c>
      <c r="G1216" s="324">
        <v>26680.12213</v>
      </c>
      <c r="H1216" s="324">
        <v>59261.809679999998</v>
      </c>
      <c r="I1216" s="324">
        <v>36972.110529999998</v>
      </c>
      <c r="J1216" s="324">
        <v>25757.612129999998</v>
      </c>
      <c r="K1216" s="324">
        <v>62729.722659999999</v>
      </c>
      <c r="L1216" s="324">
        <v>9333.8896999999997</v>
      </c>
      <c r="M1216" s="324">
        <v>9161.2477500000005</v>
      </c>
      <c r="N1216" s="324">
        <v>18495.137449999998</v>
      </c>
      <c r="O1216" s="324">
        <v>140486.66978999999</v>
      </c>
      <c r="P1216" s="324">
        <v>71058.656209999986</v>
      </c>
      <c r="Q1216" s="324">
        <v>7329.2883600000005</v>
      </c>
      <c r="R1216" s="325">
        <v>78387.944569999992</v>
      </c>
    </row>
    <row r="1217" spans="1:18" s="295" customFormat="1">
      <c r="A1217" s="321"/>
      <c r="B1217" s="321"/>
      <c r="C1217" s="321"/>
      <c r="D1217" s="316" t="s">
        <v>84</v>
      </c>
      <c r="E1217" s="317">
        <v>292</v>
      </c>
      <c r="F1217" s="318">
        <v>34149.256590000005</v>
      </c>
      <c r="G1217" s="319">
        <v>24066.047649999997</v>
      </c>
      <c r="H1217" s="319">
        <v>58215.304240000005</v>
      </c>
      <c r="I1217" s="319">
        <v>102101.34809</v>
      </c>
      <c r="J1217" s="319">
        <v>19922.980889999999</v>
      </c>
      <c r="K1217" s="319">
        <v>122024.32898000001</v>
      </c>
      <c r="L1217" s="319">
        <v>29802.869549999999</v>
      </c>
      <c r="M1217" s="319">
        <v>6369.2267099999999</v>
      </c>
      <c r="N1217" s="319">
        <v>36172.096259999998</v>
      </c>
      <c r="O1217" s="319">
        <v>216411.72947999998</v>
      </c>
      <c r="P1217" s="319">
        <v>221801.70694999999</v>
      </c>
      <c r="Q1217" s="319">
        <v>17925.34534</v>
      </c>
      <c r="R1217" s="320">
        <v>239727.05228999999</v>
      </c>
    </row>
    <row r="1218" spans="1:18" s="295" customFormat="1">
      <c r="A1218" s="321"/>
      <c r="B1218" s="321"/>
      <c r="C1218" s="321"/>
      <c r="D1218" s="316" t="s">
        <v>69</v>
      </c>
      <c r="E1218" s="317">
        <v>116</v>
      </c>
      <c r="F1218" s="318">
        <v>13839.97169</v>
      </c>
      <c r="G1218" s="319">
        <v>4831.0806900000007</v>
      </c>
      <c r="H1218" s="319">
        <v>18671.052379999997</v>
      </c>
      <c r="I1218" s="319">
        <v>110853.44576999999</v>
      </c>
      <c r="J1218" s="319">
        <v>23729.79304</v>
      </c>
      <c r="K1218" s="319">
        <v>134583.23881000001</v>
      </c>
      <c r="L1218" s="319">
        <v>18577.202160000001</v>
      </c>
      <c r="M1218" s="319">
        <v>11471.189619999999</v>
      </c>
      <c r="N1218" s="319">
        <v>30048.391780000002</v>
      </c>
      <c r="O1218" s="319">
        <v>183302.68296999999</v>
      </c>
      <c r="P1218" s="319">
        <v>150160.22437000001</v>
      </c>
      <c r="Q1218" s="319">
        <v>7967.2189500000004</v>
      </c>
      <c r="R1218" s="320">
        <v>158127.44331999999</v>
      </c>
    </row>
    <row r="1219" spans="1:18" s="295" customFormat="1">
      <c r="A1219" s="321"/>
      <c r="B1219" s="321"/>
      <c r="C1219" s="321"/>
      <c r="D1219" s="321"/>
      <c r="E1219" s="322">
        <v>113</v>
      </c>
      <c r="F1219" s="323">
        <v>48409.933010000001</v>
      </c>
      <c r="G1219" s="324">
        <v>24926.83812</v>
      </c>
      <c r="H1219" s="324">
        <v>73336.771129999994</v>
      </c>
      <c r="I1219" s="324">
        <v>75652.548379999993</v>
      </c>
      <c r="J1219" s="324">
        <v>56580.158009999999</v>
      </c>
      <c r="K1219" s="324">
        <v>132232.70639000001</v>
      </c>
      <c r="L1219" s="324">
        <v>39042.135009999998</v>
      </c>
      <c r="M1219" s="324">
        <v>33620.20003</v>
      </c>
      <c r="N1219" s="324">
        <v>72662.335040000005</v>
      </c>
      <c r="O1219" s="324">
        <v>278231.81255999999</v>
      </c>
      <c r="P1219" s="324">
        <v>363375.61764999997</v>
      </c>
      <c r="Q1219" s="324">
        <v>35516.30472</v>
      </c>
      <c r="R1219" s="325">
        <v>398891.92236999999</v>
      </c>
    </row>
    <row r="1220" spans="1:18" s="295" customFormat="1">
      <c r="A1220" s="321"/>
      <c r="B1220" s="321"/>
      <c r="C1220" s="321"/>
      <c r="D1220" s="321"/>
      <c r="E1220" s="322">
        <v>194</v>
      </c>
      <c r="F1220" s="323">
        <v>37007.781350000005</v>
      </c>
      <c r="G1220" s="324">
        <v>15648.965340000001</v>
      </c>
      <c r="H1220" s="324">
        <v>52656.74669</v>
      </c>
      <c r="I1220" s="324">
        <v>84708.472890000005</v>
      </c>
      <c r="J1220" s="324">
        <v>48160.281280000003</v>
      </c>
      <c r="K1220" s="324">
        <v>132868.75417</v>
      </c>
      <c r="L1220" s="324">
        <v>29511.041880000001</v>
      </c>
      <c r="M1220" s="324">
        <v>19323.130079999999</v>
      </c>
      <c r="N1220" s="324">
        <v>48834.17196</v>
      </c>
      <c r="O1220" s="324">
        <v>234359.67282000001</v>
      </c>
      <c r="P1220" s="324">
        <v>120510.40392</v>
      </c>
      <c r="Q1220" s="324">
        <v>9966.4203200000011</v>
      </c>
      <c r="R1220" s="325">
        <v>130476.82424</v>
      </c>
    </row>
    <row r="1221" spans="1:18" s="295" customFormat="1">
      <c r="A1221" s="321"/>
      <c r="B1221" s="321"/>
      <c r="C1221" s="321"/>
      <c r="D1221" s="321"/>
      <c r="E1221" s="322">
        <v>195</v>
      </c>
      <c r="F1221" s="323">
        <v>14662.82249</v>
      </c>
      <c r="G1221" s="324">
        <v>13191.853210000001</v>
      </c>
      <c r="H1221" s="324">
        <v>27854.6757</v>
      </c>
      <c r="I1221" s="324">
        <v>42071.957729999995</v>
      </c>
      <c r="J1221" s="324">
        <v>27218.15278</v>
      </c>
      <c r="K1221" s="324">
        <v>69290.110509999999</v>
      </c>
      <c r="L1221" s="324">
        <v>17296.489420000002</v>
      </c>
      <c r="M1221" s="324">
        <v>16316.60583</v>
      </c>
      <c r="N1221" s="324">
        <v>33613.095249999998</v>
      </c>
      <c r="O1221" s="324">
        <v>130757.88145999999</v>
      </c>
      <c r="P1221" s="324">
        <v>94014.626680000001</v>
      </c>
      <c r="Q1221" s="324">
        <v>6019.4384500000006</v>
      </c>
      <c r="R1221" s="325">
        <v>100034.06512999999</v>
      </c>
    </row>
    <row r="1222" spans="1:18" s="295" customFormat="1">
      <c r="A1222" s="321"/>
      <c r="B1222" s="321"/>
      <c r="C1222" s="321"/>
      <c r="D1222" s="321"/>
      <c r="E1222" s="322">
        <v>231</v>
      </c>
      <c r="F1222" s="323">
        <v>87721.20521</v>
      </c>
      <c r="G1222" s="324">
        <v>21169.60986</v>
      </c>
      <c r="H1222" s="324">
        <v>108890.81507</v>
      </c>
      <c r="I1222" s="324">
        <v>73234.058709999998</v>
      </c>
      <c r="J1222" s="324">
        <v>51369.305659999998</v>
      </c>
      <c r="K1222" s="324">
        <v>124603.36437000001</v>
      </c>
      <c r="L1222" s="324">
        <v>35840.805959999998</v>
      </c>
      <c r="M1222" s="324">
        <v>31768.543160000001</v>
      </c>
      <c r="N1222" s="324">
        <v>67609.349119999999</v>
      </c>
      <c r="O1222" s="324">
        <v>301103.52856000001</v>
      </c>
      <c r="P1222" s="324">
        <v>253006.96008000002</v>
      </c>
      <c r="Q1222" s="324">
        <v>20819.206140000002</v>
      </c>
      <c r="R1222" s="325">
        <v>273826.16622000001</v>
      </c>
    </row>
    <row r="1223" spans="1:18" s="295" customFormat="1">
      <c r="A1223" s="321"/>
      <c r="B1223" s="321"/>
      <c r="C1223" s="321"/>
      <c r="D1223" s="321"/>
      <c r="E1223" s="322">
        <v>237</v>
      </c>
      <c r="F1223" s="323">
        <v>66207.490080000003</v>
      </c>
      <c r="G1223" s="324">
        <v>8403.7250399999994</v>
      </c>
      <c r="H1223" s="324">
        <v>74611.215120000008</v>
      </c>
      <c r="I1223" s="324">
        <v>28552.640469999998</v>
      </c>
      <c r="J1223" s="324">
        <v>18790.032239999997</v>
      </c>
      <c r="K1223" s="324">
        <v>47342.672709999999</v>
      </c>
      <c r="L1223" s="324">
        <v>11783.487289999999</v>
      </c>
      <c r="M1223" s="324">
        <v>13158.04437</v>
      </c>
      <c r="N1223" s="324">
        <v>24941.531660000001</v>
      </c>
      <c r="O1223" s="324">
        <v>146895.41949</v>
      </c>
      <c r="P1223" s="324">
        <v>90851.009540000014</v>
      </c>
      <c r="Q1223" s="324">
        <v>3570.8926699999997</v>
      </c>
      <c r="R1223" s="325">
        <v>94421.90221</v>
      </c>
    </row>
    <row r="1224" spans="1:18" s="295" customFormat="1">
      <c r="A1224" s="321"/>
      <c r="B1224" s="321"/>
      <c r="C1224" s="321"/>
      <c r="D1224" s="321"/>
      <c r="E1224" s="322">
        <v>408</v>
      </c>
      <c r="F1224" s="323">
        <v>48933.6973</v>
      </c>
      <c r="G1224" s="324">
        <v>45356.324789999999</v>
      </c>
      <c r="H1224" s="324">
        <v>94290.022089999999</v>
      </c>
      <c r="I1224" s="324">
        <v>57830.685090000006</v>
      </c>
      <c r="J1224" s="324">
        <v>43540.599990000002</v>
      </c>
      <c r="K1224" s="324">
        <v>101371.28508</v>
      </c>
      <c r="L1224" s="324">
        <v>32423.749640000002</v>
      </c>
      <c r="M1224" s="324">
        <v>51538.376429999997</v>
      </c>
      <c r="N1224" s="324">
        <v>83962.126069999998</v>
      </c>
      <c r="O1224" s="324">
        <v>279623.43323999998</v>
      </c>
      <c r="P1224" s="324">
        <v>236239.18605000002</v>
      </c>
      <c r="Q1224" s="324">
        <v>25680.59159</v>
      </c>
      <c r="R1224" s="325">
        <v>261919.77763999999</v>
      </c>
    </row>
    <row r="1225" spans="1:18" s="295" customFormat="1">
      <c r="A1225" s="321"/>
      <c r="B1225" s="321"/>
      <c r="C1225" s="321"/>
      <c r="D1225" s="321"/>
      <c r="E1225" s="322">
        <v>427</v>
      </c>
      <c r="F1225" s="323">
        <v>52439.619340000005</v>
      </c>
      <c r="G1225" s="324">
        <v>34135.116860000002</v>
      </c>
      <c r="H1225" s="324">
        <v>86574.736199999999</v>
      </c>
      <c r="I1225" s="324">
        <v>104567.52018000001</v>
      </c>
      <c r="J1225" s="324">
        <v>65882.967310000007</v>
      </c>
      <c r="K1225" s="324">
        <v>170450.48749</v>
      </c>
      <c r="L1225" s="324">
        <v>45300.233359999998</v>
      </c>
      <c r="M1225" s="324">
        <v>47551.556810000002</v>
      </c>
      <c r="N1225" s="324">
        <v>92851.790170000007</v>
      </c>
      <c r="O1225" s="324">
        <v>349877.01386000001</v>
      </c>
      <c r="P1225" s="324">
        <v>272192.62235000002</v>
      </c>
      <c r="Q1225" s="324">
        <v>23333.871510000001</v>
      </c>
      <c r="R1225" s="325">
        <v>295526.49385999999</v>
      </c>
    </row>
    <row r="1226" spans="1:18" s="295" customFormat="1">
      <c r="A1226" s="321"/>
      <c r="B1226" s="321"/>
      <c r="C1226" s="321"/>
      <c r="D1226" s="316" t="s">
        <v>65</v>
      </c>
      <c r="E1226" s="317">
        <v>65</v>
      </c>
      <c r="F1226" s="318">
        <v>53965.847529999999</v>
      </c>
      <c r="G1226" s="319">
        <v>45166.335460000002</v>
      </c>
      <c r="H1226" s="319">
        <v>99132.182990000001</v>
      </c>
      <c r="I1226" s="319">
        <v>54795.758369999996</v>
      </c>
      <c r="J1226" s="319">
        <v>50224.428930000002</v>
      </c>
      <c r="K1226" s="319">
        <v>105020.18729999999</v>
      </c>
      <c r="L1226" s="319">
        <v>21458.710850000003</v>
      </c>
      <c r="M1226" s="319">
        <v>26665.23314</v>
      </c>
      <c r="N1226" s="319">
        <v>48123.94399</v>
      </c>
      <c r="O1226" s="319">
        <v>252276.31427999999</v>
      </c>
      <c r="P1226" s="319">
        <v>366349.92076000001</v>
      </c>
      <c r="Q1226" s="319">
        <v>41052.470719999998</v>
      </c>
      <c r="R1226" s="320">
        <v>407402.39147999999</v>
      </c>
    </row>
    <row r="1227" spans="1:18" s="295" customFormat="1">
      <c r="A1227" s="321"/>
      <c r="B1227" s="321"/>
      <c r="C1227" s="321"/>
      <c r="D1227" s="321"/>
      <c r="E1227" s="322">
        <v>66</v>
      </c>
      <c r="F1227" s="323">
        <v>88866.513030000002</v>
      </c>
      <c r="G1227" s="324">
        <v>174946.74716999999</v>
      </c>
      <c r="H1227" s="324">
        <v>263813.26019999996</v>
      </c>
      <c r="I1227" s="324">
        <v>103361.40079</v>
      </c>
      <c r="J1227" s="324">
        <v>70982.888879999999</v>
      </c>
      <c r="K1227" s="324">
        <v>174344.28967</v>
      </c>
      <c r="L1227" s="324">
        <v>38653.27749</v>
      </c>
      <c r="M1227" s="324">
        <v>33599.597450000001</v>
      </c>
      <c r="N1227" s="324">
        <v>72252.874939999994</v>
      </c>
      <c r="O1227" s="324">
        <v>510410.42481</v>
      </c>
      <c r="P1227" s="324">
        <v>355007.49155000004</v>
      </c>
      <c r="Q1227" s="324">
        <v>94621.985419999997</v>
      </c>
      <c r="R1227" s="325">
        <v>449629.47697000002</v>
      </c>
    </row>
    <row r="1228" spans="1:18" s="295" customFormat="1">
      <c r="A1228" s="321"/>
      <c r="B1228" s="321"/>
      <c r="C1228" s="321"/>
      <c r="D1228" s="321"/>
      <c r="E1228" s="322">
        <v>67</v>
      </c>
      <c r="F1228" s="323">
        <v>36413.787329999999</v>
      </c>
      <c r="G1228" s="324">
        <v>36338.591100000005</v>
      </c>
      <c r="H1228" s="324">
        <v>72752.378430000012</v>
      </c>
      <c r="I1228" s="324">
        <v>38797.266029999999</v>
      </c>
      <c r="J1228" s="324">
        <v>27085.834780000001</v>
      </c>
      <c r="K1228" s="324">
        <v>65883.100810000004</v>
      </c>
      <c r="L1228" s="324">
        <v>17548.140649999998</v>
      </c>
      <c r="M1228" s="324">
        <v>21249.627980000001</v>
      </c>
      <c r="N1228" s="324">
        <v>38797.768630000006</v>
      </c>
      <c r="O1228" s="324">
        <v>177433.24786999999</v>
      </c>
      <c r="P1228" s="324">
        <v>129199.11959</v>
      </c>
      <c r="Q1228" s="324">
        <v>17445.331590000002</v>
      </c>
      <c r="R1228" s="325">
        <v>146644.45118</v>
      </c>
    </row>
    <row r="1229" spans="1:18" s="295" customFormat="1">
      <c r="A1229" s="321"/>
      <c r="B1229" s="321"/>
      <c r="C1229" s="321"/>
      <c r="D1229" s="321"/>
      <c r="E1229" s="322">
        <v>68</v>
      </c>
      <c r="F1229" s="323">
        <v>78995.263470000005</v>
      </c>
      <c r="G1229" s="324">
        <v>46671.563329999997</v>
      </c>
      <c r="H1229" s="324">
        <v>125666.8268</v>
      </c>
      <c r="I1229" s="324">
        <v>107755.08553</v>
      </c>
      <c r="J1229" s="324">
        <v>64292.102979999996</v>
      </c>
      <c r="K1229" s="324">
        <v>172047.18850999998</v>
      </c>
      <c r="L1229" s="324">
        <v>34026.898700000005</v>
      </c>
      <c r="M1229" s="324">
        <v>24819.660690000001</v>
      </c>
      <c r="N1229" s="324">
        <v>58846.559390000002</v>
      </c>
      <c r="O1229" s="324">
        <v>356560.5747</v>
      </c>
      <c r="P1229" s="324">
        <v>210473.82343000002</v>
      </c>
      <c r="Q1229" s="324">
        <v>11799.63276</v>
      </c>
      <c r="R1229" s="325">
        <v>222273.45619</v>
      </c>
    </row>
    <row r="1230" spans="1:18" s="295" customFormat="1">
      <c r="A1230" s="321"/>
      <c r="B1230" s="321"/>
      <c r="C1230" s="321"/>
      <c r="D1230" s="321"/>
      <c r="E1230" s="322">
        <v>70</v>
      </c>
      <c r="F1230" s="323">
        <v>19000.114659999999</v>
      </c>
      <c r="G1230" s="324">
        <v>20487.900420000002</v>
      </c>
      <c r="H1230" s="324">
        <v>39488.015079999997</v>
      </c>
      <c r="I1230" s="324">
        <v>21654.590410000001</v>
      </c>
      <c r="J1230" s="324">
        <v>21963.295699999999</v>
      </c>
      <c r="K1230" s="324">
        <v>43617.886109999999</v>
      </c>
      <c r="L1230" s="324">
        <v>7449.2484400000003</v>
      </c>
      <c r="M1230" s="324">
        <v>11402.346029999999</v>
      </c>
      <c r="N1230" s="324">
        <v>18851.59447</v>
      </c>
      <c r="O1230" s="324">
        <v>101957.49566</v>
      </c>
      <c r="P1230" s="324">
        <v>130667.06604999999</v>
      </c>
      <c r="Q1230" s="324">
        <v>3184.1348599999997</v>
      </c>
      <c r="R1230" s="325">
        <v>133851.20090999999</v>
      </c>
    </row>
    <row r="1231" spans="1:18" s="295" customFormat="1">
      <c r="A1231" s="321"/>
      <c r="B1231" s="321"/>
      <c r="C1231" s="321"/>
      <c r="D1231" s="321"/>
      <c r="E1231" s="322">
        <v>71</v>
      </c>
      <c r="F1231" s="323">
        <v>10631020.85792</v>
      </c>
      <c r="G1231" s="324">
        <v>5289826.5015900005</v>
      </c>
      <c r="H1231" s="324">
        <v>15920847.359510001</v>
      </c>
      <c r="I1231" s="324">
        <v>1677465.4057700001</v>
      </c>
      <c r="J1231" s="324">
        <v>2311873.7147199996</v>
      </c>
      <c r="K1231" s="324">
        <v>3989339.1204899997</v>
      </c>
      <c r="L1231" s="324">
        <v>7346536.7732700007</v>
      </c>
      <c r="M1231" s="324">
        <v>5159349.8294700002</v>
      </c>
      <c r="N1231" s="324">
        <v>12505886.602739999</v>
      </c>
      <c r="O1231" s="324">
        <v>32416073.082740001</v>
      </c>
      <c r="P1231" s="324">
        <v>14854215.21878</v>
      </c>
      <c r="Q1231" s="324">
        <v>13806853.15992</v>
      </c>
      <c r="R1231" s="325">
        <v>28661068.378699999</v>
      </c>
    </row>
    <row r="1232" spans="1:18" s="295" customFormat="1">
      <c r="A1232" s="321"/>
      <c r="B1232" s="321"/>
      <c r="C1232" s="321"/>
      <c r="D1232" s="321"/>
      <c r="E1232" s="322">
        <v>216</v>
      </c>
      <c r="F1232" s="323">
        <v>43569.102340000005</v>
      </c>
      <c r="G1232" s="324">
        <v>46423.894780000002</v>
      </c>
      <c r="H1232" s="324">
        <v>89992.99712</v>
      </c>
      <c r="I1232" s="324">
        <v>67380.131849999991</v>
      </c>
      <c r="J1232" s="324">
        <v>62707.04664</v>
      </c>
      <c r="K1232" s="324">
        <v>130087.17848999999</v>
      </c>
      <c r="L1232" s="324">
        <v>31687.453530000003</v>
      </c>
      <c r="M1232" s="324">
        <v>32511.282950000001</v>
      </c>
      <c r="N1232" s="324">
        <v>64198.73648</v>
      </c>
      <c r="O1232" s="324">
        <v>284278.91209</v>
      </c>
      <c r="P1232" s="324">
        <v>269727.40486000001</v>
      </c>
      <c r="Q1232" s="324">
        <v>53376.928770000006</v>
      </c>
      <c r="R1232" s="325">
        <v>323104.33363000001</v>
      </c>
    </row>
    <row r="1233" spans="1:18" s="295" customFormat="1">
      <c r="A1233" s="321"/>
      <c r="B1233" s="321"/>
      <c r="C1233" s="321"/>
      <c r="D1233" s="321"/>
      <c r="E1233" s="322">
        <v>241</v>
      </c>
      <c r="F1233" s="323">
        <v>22934.699920000003</v>
      </c>
      <c r="G1233" s="324">
        <v>18256.873199999998</v>
      </c>
      <c r="H1233" s="324">
        <v>41191.573120000001</v>
      </c>
      <c r="I1233" s="324">
        <v>42055.999929999998</v>
      </c>
      <c r="J1233" s="324">
        <v>26619.143399999997</v>
      </c>
      <c r="K1233" s="324">
        <v>68675.143329999992</v>
      </c>
      <c r="L1233" s="324">
        <v>17647.249110000001</v>
      </c>
      <c r="M1233" s="324">
        <v>17738.45104</v>
      </c>
      <c r="N1233" s="324">
        <v>35385.700149999997</v>
      </c>
      <c r="O1233" s="324">
        <v>145252.4166</v>
      </c>
      <c r="P1233" s="324">
        <v>211231.39768999998</v>
      </c>
      <c r="Q1233" s="324">
        <v>34953.086579999996</v>
      </c>
      <c r="R1233" s="325">
        <v>246184.48427000002</v>
      </c>
    </row>
    <row r="1234" spans="1:18" s="295" customFormat="1">
      <c r="A1234" s="321"/>
      <c r="B1234" s="321"/>
      <c r="C1234" s="321"/>
      <c r="D1234" s="321"/>
      <c r="E1234" s="322">
        <v>247</v>
      </c>
      <c r="F1234" s="323">
        <v>334236.29014</v>
      </c>
      <c r="G1234" s="324">
        <v>317494.00435</v>
      </c>
      <c r="H1234" s="324">
        <v>651730.29449</v>
      </c>
      <c r="I1234" s="324">
        <v>49964.837829999997</v>
      </c>
      <c r="J1234" s="324">
        <v>51997.277600000001</v>
      </c>
      <c r="K1234" s="324">
        <v>101962.11543000001</v>
      </c>
      <c r="L1234" s="324">
        <v>26934.475309999998</v>
      </c>
      <c r="M1234" s="324">
        <v>52662.900170000001</v>
      </c>
      <c r="N1234" s="324">
        <v>79597.375480000002</v>
      </c>
      <c r="O1234" s="324">
        <v>833289.78539999994</v>
      </c>
      <c r="P1234" s="324">
        <v>760949.18640999997</v>
      </c>
      <c r="Q1234" s="324">
        <v>996234.57958999998</v>
      </c>
      <c r="R1234" s="325">
        <v>1757183.7660000001</v>
      </c>
    </row>
    <row r="1235" spans="1:18" s="295" customFormat="1">
      <c r="A1235" s="321"/>
      <c r="B1235" s="321"/>
      <c r="C1235" s="321"/>
      <c r="D1235" s="321"/>
      <c r="E1235" s="322">
        <v>251</v>
      </c>
      <c r="F1235" s="323">
        <v>15545.33879</v>
      </c>
      <c r="G1235" s="324">
        <v>30297.45318</v>
      </c>
      <c r="H1235" s="324">
        <v>45842.791969999998</v>
      </c>
      <c r="I1235" s="324">
        <v>44027.834310000006</v>
      </c>
      <c r="J1235" s="324">
        <v>17323.46485</v>
      </c>
      <c r="K1235" s="324">
        <v>61351.299159999995</v>
      </c>
      <c r="L1235" s="324">
        <v>10325.810230000001</v>
      </c>
      <c r="M1235" s="324">
        <v>7946.6703600000001</v>
      </c>
      <c r="N1235" s="324">
        <v>18272.480589999999</v>
      </c>
      <c r="O1235" s="324">
        <v>125466.57171999999</v>
      </c>
      <c r="P1235" s="324">
        <v>128364.38322</v>
      </c>
      <c r="Q1235" s="324">
        <v>8905.4827899999982</v>
      </c>
      <c r="R1235" s="325">
        <v>137269.86601</v>
      </c>
    </row>
    <row r="1236" spans="1:18" s="295" customFormat="1">
      <c r="A1236" s="321"/>
      <c r="B1236" s="321"/>
      <c r="C1236" s="321"/>
      <c r="D1236" s="316" t="s">
        <v>66</v>
      </c>
      <c r="E1236" s="317">
        <v>107</v>
      </c>
      <c r="F1236" s="318">
        <v>16940.971309999997</v>
      </c>
      <c r="G1236" s="319">
        <v>10748.016019999999</v>
      </c>
      <c r="H1236" s="319">
        <v>27688.98733</v>
      </c>
      <c r="I1236" s="319">
        <v>56555.876029999999</v>
      </c>
      <c r="J1236" s="319">
        <v>17385.809590000001</v>
      </c>
      <c r="K1236" s="319">
        <v>73941.685620000004</v>
      </c>
      <c r="L1236" s="319">
        <v>23274.439019999998</v>
      </c>
      <c r="M1236" s="319">
        <v>9548.7102699999996</v>
      </c>
      <c r="N1236" s="319">
        <v>32823.149290000001</v>
      </c>
      <c r="O1236" s="319">
        <v>134453.82224000001</v>
      </c>
      <c r="P1236" s="319">
        <v>98552.757190000004</v>
      </c>
      <c r="Q1236" s="319">
        <v>7093.8738400000002</v>
      </c>
      <c r="R1236" s="320">
        <v>105646.63103</v>
      </c>
    </row>
    <row r="1237" spans="1:18" s="295" customFormat="1">
      <c r="A1237" s="321"/>
      <c r="B1237" s="321"/>
      <c r="C1237" s="321"/>
      <c r="D1237" s="321"/>
      <c r="E1237" s="322">
        <v>338</v>
      </c>
      <c r="F1237" s="323">
        <v>46595.44498</v>
      </c>
      <c r="G1237" s="324">
        <v>6208.5017600000001</v>
      </c>
      <c r="H1237" s="324">
        <v>52803.946739999999</v>
      </c>
      <c r="I1237" s="324">
        <v>91109.261709999992</v>
      </c>
      <c r="J1237" s="324">
        <v>28960.67411</v>
      </c>
      <c r="K1237" s="324">
        <v>120069.93582</v>
      </c>
      <c r="L1237" s="324">
        <v>62991.870329999998</v>
      </c>
      <c r="M1237" s="324">
        <v>33604.872920000002</v>
      </c>
      <c r="N1237" s="324">
        <v>96596.74325</v>
      </c>
      <c r="O1237" s="324">
        <v>269470.62581</v>
      </c>
      <c r="P1237" s="324">
        <v>182451.90302</v>
      </c>
      <c r="Q1237" s="324">
        <v>33584.484649999999</v>
      </c>
      <c r="R1237" s="325">
        <v>216036.38767</v>
      </c>
    </row>
    <row r="1238" spans="1:18" s="295" customFormat="1">
      <c r="A1238" s="321"/>
      <c r="B1238" s="321"/>
      <c r="C1238" s="321"/>
      <c r="D1238" s="321"/>
      <c r="E1238" s="322">
        <v>468</v>
      </c>
      <c r="F1238" s="323">
        <v>6261.4583200000006</v>
      </c>
      <c r="G1238" s="324">
        <v>2179.5502099999999</v>
      </c>
      <c r="H1238" s="324">
        <v>8441.0085299999992</v>
      </c>
      <c r="I1238" s="324">
        <v>49049.815520000004</v>
      </c>
      <c r="J1238" s="324">
        <v>9191.9102700000003</v>
      </c>
      <c r="K1238" s="324">
        <v>58241.725789999997</v>
      </c>
      <c r="L1238" s="324">
        <v>15391.936820000001</v>
      </c>
      <c r="M1238" s="324">
        <v>6947.6031399999993</v>
      </c>
      <c r="N1238" s="324">
        <v>22339.539960000002</v>
      </c>
      <c r="O1238" s="324">
        <v>89022.274279999998</v>
      </c>
      <c r="P1238" s="324">
        <v>109502.38451</v>
      </c>
      <c r="Q1238" s="324">
        <v>2008.1680200000001</v>
      </c>
      <c r="R1238" s="325">
        <v>111510.55253</v>
      </c>
    </row>
    <row r="1239" spans="1:18" s="295" customFormat="1">
      <c r="A1239" s="321"/>
      <c r="B1239" s="321"/>
      <c r="C1239" s="321"/>
      <c r="D1239" s="321"/>
      <c r="E1239" s="322">
        <v>278</v>
      </c>
      <c r="F1239" s="323">
        <v>22365.180840000001</v>
      </c>
      <c r="G1239" s="324">
        <v>2636.8283999999999</v>
      </c>
      <c r="H1239" s="324">
        <v>25002.009239999999</v>
      </c>
      <c r="I1239" s="324">
        <v>56624.90612</v>
      </c>
      <c r="J1239" s="324">
        <v>10918.54081</v>
      </c>
      <c r="K1239" s="324">
        <v>67543.446930000006</v>
      </c>
      <c r="L1239" s="324">
        <v>28637.92225</v>
      </c>
      <c r="M1239" s="324">
        <v>7109.0544900000004</v>
      </c>
      <c r="N1239" s="324">
        <v>35746.976740000006</v>
      </c>
      <c r="O1239" s="324">
        <v>128292.43291</v>
      </c>
      <c r="P1239" s="324">
        <v>84085.681650000013</v>
      </c>
      <c r="Q1239" s="324">
        <v>8103.7044999999998</v>
      </c>
      <c r="R1239" s="325">
        <v>92189.386150000006</v>
      </c>
    </row>
    <row r="1240" spans="1:18" s="295" customFormat="1">
      <c r="A1240" s="321"/>
      <c r="B1240" s="321"/>
      <c r="C1240" s="321"/>
      <c r="D1240" s="321"/>
      <c r="E1240" s="322">
        <v>293</v>
      </c>
      <c r="F1240" s="323">
        <v>25352.872600000002</v>
      </c>
      <c r="G1240" s="324">
        <v>5444.8737699999992</v>
      </c>
      <c r="H1240" s="324">
        <v>30797.746370000001</v>
      </c>
      <c r="I1240" s="324">
        <v>43979.681539999998</v>
      </c>
      <c r="J1240" s="324">
        <v>8341.2534199999991</v>
      </c>
      <c r="K1240" s="324">
        <v>52320.934959999999</v>
      </c>
      <c r="L1240" s="324">
        <v>16989.563620000001</v>
      </c>
      <c r="M1240" s="324">
        <v>3109.4275200000002</v>
      </c>
      <c r="N1240" s="324">
        <v>20098.991140000002</v>
      </c>
      <c r="O1240" s="324">
        <v>103217.67247</v>
      </c>
      <c r="P1240" s="324">
        <v>80962.96067</v>
      </c>
      <c r="Q1240" s="324">
        <v>6958.5229100000006</v>
      </c>
      <c r="R1240" s="325">
        <v>87921.48358</v>
      </c>
    </row>
    <row r="1241" spans="1:18" s="295" customFormat="1">
      <c r="A1241" s="321"/>
      <c r="B1241" s="321"/>
      <c r="C1241" s="321"/>
      <c r="D1241" s="321"/>
      <c r="E1241" s="322">
        <v>339</v>
      </c>
      <c r="F1241" s="323">
        <v>5486.06891</v>
      </c>
      <c r="G1241" s="324">
        <v>1612.98469</v>
      </c>
      <c r="H1241" s="324">
        <v>7099.0535999999993</v>
      </c>
      <c r="I1241" s="324">
        <v>51652.995040000002</v>
      </c>
      <c r="J1241" s="324">
        <v>6929.2570700000006</v>
      </c>
      <c r="K1241" s="324">
        <v>58582.252110000001</v>
      </c>
      <c r="L1241" s="324">
        <v>23320.460039999998</v>
      </c>
      <c r="M1241" s="324">
        <v>3209.3269300000002</v>
      </c>
      <c r="N1241" s="324">
        <v>26529.786969999997</v>
      </c>
      <c r="O1241" s="324">
        <v>92211.092680000002</v>
      </c>
      <c r="P1241" s="324">
        <v>74196.265299999999</v>
      </c>
      <c r="Q1241" s="324">
        <v>1799.8909799999999</v>
      </c>
      <c r="R1241" s="325">
        <v>75996.156279999996</v>
      </c>
    </row>
    <row r="1242" spans="1:18" s="295" customFormat="1">
      <c r="A1242" s="321"/>
      <c r="B1242" s="321"/>
      <c r="C1242" s="321"/>
      <c r="D1242" s="321"/>
      <c r="E1242" s="322">
        <v>386</v>
      </c>
      <c r="F1242" s="323">
        <v>28504.980010000003</v>
      </c>
      <c r="G1242" s="324">
        <v>6303.34933</v>
      </c>
      <c r="H1242" s="324">
        <v>34808.329340000004</v>
      </c>
      <c r="I1242" s="324">
        <v>91003.011040000012</v>
      </c>
      <c r="J1242" s="324">
        <v>19004.892949999998</v>
      </c>
      <c r="K1242" s="324">
        <v>110007.90398999999</v>
      </c>
      <c r="L1242" s="324">
        <v>27767.720590000001</v>
      </c>
      <c r="M1242" s="324">
        <v>10399.876849999999</v>
      </c>
      <c r="N1242" s="324">
        <v>38167.597439999998</v>
      </c>
      <c r="O1242" s="324">
        <v>182983.83077</v>
      </c>
      <c r="P1242" s="324">
        <v>108389.14042</v>
      </c>
      <c r="Q1242" s="324">
        <v>2328.8752200000004</v>
      </c>
      <c r="R1242" s="325">
        <v>110718.01564</v>
      </c>
    </row>
    <row r="1243" spans="1:18" s="295" customFormat="1">
      <c r="A1243" s="321"/>
      <c r="B1243" s="321"/>
      <c r="C1243" s="321"/>
      <c r="D1243" s="316" t="s">
        <v>86</v>
      </c>
      <c r="E1243" s="317">
        <v>103</v>
      </c>
      <c r="F1243" s="318">
        <v>18935.900149999998</v>
      </c>
      <c r="G1243" s="319">
        <v>6775.9688699999997</v>
      </c>
      <c r="H1243" s="319">
        <v>25711.869019999998</v>
      </c>
      <c r="I1243" s="319">
        <v>107786.45073000001</v>
      </c>
      <c r="J1243" s="319">
        <v>17679.074129999997</v>
      </c>
      <c r="K1243" s="319">
        <v>125465.52486</v>
      </c>
      <c r="L1243" s="319">
        <v>36865.367530000003</v>
      </c>
      <c r="M1243" s="319">
        <v>7043.3922300000004</v>
      </c>
      <c r="N1243" s="319">
        <v>43908.759760000001</v>
      </c>
      <c r="O1243" s="319">
        <v>195086.15363999997</v>
      </c>
      <c r="P1243" s="319">
        <v>167344.90672999999</v>
      </c>
      <c r="Q1243" s="319">
        <v>24689.756850000002</v>
      </c>
      <c r="R1243" s="320">
        <v>192034.66358000002</v>
      </c>
    </row>
    <row r="1244" spans="1:18" s="295" customFormat="1">
      <c r="A1244" s="321"/>
      <c r="B1244" s="321"/>
      <c r="C1244" s="321"/>
      <c r="D1244" s="321"/>
      <c r="E1244" s="322">
        <v>337</v>
      </c>
      <c r="F1244" s="323">
        <v>19385.765339999998</v>
      </c>
      <c r="G1244" s="324">
        <v>10107.6224</v>
      </c>
      <c r="H1244" s="324">
        <v>29493.387739999998</v>
      </c>
      <c r="I1244" s="324">
        <v>61803.687180000001</v>
      </c>
      <c r="J1244" s="324">
        <v>14246.157710000001</v>
      </c>
      <c r="K1244" s="324">
        <v>76049.844890000008</v>
      </c>
      <c r="L1244" s="324">
        <v>22066.379489999999</v>
      </c>
      <c r="M1244" s="324">
        <v>9656.2124999999996</v>
      </c>
      <c r="N1244" s="324">
        <v>31722.591989999997</v>
      </c>
      <c r="O1244" s="324">
        <v>137265.82462</v>
      </c>
      <c r="P1244" s="324">
        <v>110596.95545000001</v>
      </c>
      <c r="Q1244" s="324">
        <v>6089.5469299999995</v>
      </c>
      <c r="R1244" s="325">
        <v>116686.50237999999</v>
      </c>
    </row>
    <row r="1245" spans="1:18" s="295" customFormat="1">
      <c r="A1245" s="321"/>
      <c r="B1245" s="321"/>
      <c r="C1245" s="321"/>
      <c r="D1245" s="321"/>
      <c r="E1245" s="322">
        <v>395</v>
      </c>
      <c r="F1245" s="323">
        <v>35054.5239</v>
      </c>
      <c r="G1245" s="324">
        <v>7648.9565300000004</v>
      </c>
      <c r="H1245" s="324">
        <v>42703.480430000003</v>
      </c>
      <c r="I1245" s="324">
        <v>88360.050319999995</v>
      </c>
      <c r="J1245" s="324">
        <v>30625.182519999998</v>
      </c>
      <c r="K1245" s="324">
        <v>118985.23284</v>
      </c>
      <c r="L1245" s="324">
        <v>62692.212200000002</v>
      </c>
      <c r="M1245" s="324">
        <v>27869.006430000001</v>
      </c>
      <c r="N1245" s="324">
        <v>90561.218629999988</v>
      </c>
      <c r="O1245" s="324">
        <v>252249.9319</v>
      </c>
      <c r="P1245" s="324">
        <v>217447.57356999998</v>
      </c>
      <c r="Q1245" s="324">
        <v>7125.8025399999997</v>
      </c>
      <c r="R1245" s="325">
        <v>224573.37611000001</v>
      </c>
    </row>
    <row r="1246" spans="1:18" s="295" customFormat="1">
      <c r="A1246" s="321"/>
      <c r="B1246" s="321"/>
      <c r="C1246" s="321"/>
      <c r="D1246" s="316" t="s">
        <v>255</v>
      </c>
      <c r="E1246" s="317">
        <v>84</v>
      </c>
      <c r="F1246" s="318">
        <v>32278.622210000001</v>
      </c>
      <c r="G1246" s="319">
        <v>8375.6580099999992</v>
      </c>
      <c r="H1246" s="319">
        <v>40654.280220000001</v>
      </c>
      <c r="I1246" s="319">
        <v>78296.679010000007</v>
      </c>
      <c r="J1246" s="319">
        <v>19518.70981</v>
      </c>
      <c r="K1246" s="319">
        <v>97815.388819999993</v>
      </c>
      <c r="L1246" s="319">
        <v>29251.070589999999</v>
      </c>
      <c r="M1246" s="319">
        <v>6805.2910300000003</v>
      </c>
      <c r="N1246" s="319">
        <v>36056.361619999996</v>
      </c>
      <c r="O1246" s="319">
        <v>174526.03065999999</v>
      </c>
      <c r="P1246" s="319">
        <v>129427.94756999999</v>
      </c>
      <c r="Q1246" s="319">
        <v>7820.2669400000004</v>
      </c>
      <c r="R1246" s="320">
        <v>137248.21450999999</v>
      </c>
    </row>
    <row r="1247" spans="1:18" s="295" customFormat="1">
      <c r="A1247" s="321"/>
      <c r="B1247" s="321"/>
      <c r="C1247" s="321"/>
      <c r="D1247" s="321"/>
      <c r="E1247" s="322">
        <v>91</v>
      </c>
      <c r="F1247" s="323">
        <v>24764.016879999999</v>
      </c>
      <c r="G1247" s="324">
        <v>12177.943009999999</v>
      </c>
      <c r="H1247" s="324">
        <v>36941.959889999998</v>
      </c>
      <c r="I1247" s="324">
        <v>51512.110979999998</v>
      </c>
      <c r="J1247" s="324">
        <v>13236.71744</v>
      </c>
      <c r="K1247" s="324">
        <v>64748.828420000005</v>
      </c>
      <c r="L1247" s="324">
        <v>18480.132170000001</v>
      </c>
      <c r="M1247" s="324">
        <v>7572.5651900000003</v>
      </c>
      <c r="N1247" s="324">
        <v>26052.697359999998</v>
      </c>
      <c r="O1247" s="324">
        <v>127743.48566999999</v>
      </c>
      <c r="P1247" s="324">
        <v>88789.56018</v>
      </c>
      <c r="Q1247" s="324">
        <v>9192.7300500000001</v>
      </c>
      <c r="R1247" s="325">
        <v>97982.290229999999</v>
      </c>
    </row>
    <row r="1248" spans="1:18" s="295" customFormat="1">
      <c r="A1248" s="321"/>
      <c r="B1248" s="321"/>
      <c r="C1248" s="321"/>
      <c r="D1248" s="321"/>
      <c r="E1248" s="322">
        <v>208</v>
      </c>
      <c r="F1248" s="323">
        <v>66142.15393</v>
      </c>
      <c r="G1248" s="324">
        <v>20477.067449999999</v>
      </c>
      <c r="H1248" s="324">
        <v>86619.221379999988</v>
      </c>
      <c r="I1248" s="324">
        <v>129170.18931</v>
      </c>
      <c r="J1248" s="324">
        <v>65499.220359999999</v>
      </c>
      <c r="K1248" s="324">
        <v>194669.40966999999</v>
      </c>
      <c r="L1248" s="324">
        <v>104733.78204000001</v>
      </c>
      <c r="M1248" s="324">
        <v>73104.726989999996</v>
      </c>
      <c r="N1248" s="324">
        <v>177838.50903000002</v>
      </c>
      <c r="O1248" s="324">
        <v>459127.14007999998</v>
      </c>
      <c r="P1248" s="324">
        <v>390036.55286</v>
      </c>
      <c r="Q1248" s="324">
        <v>35149.313020000001</v>
      </c>
      <c r="R1248" s="325">
        <v>425185.86588</v>
      </c>
    </row>
    <row r="1249" spans="1:18" s="295" customFormat="1">
      <c r="A1249" s="321"/>
      <c r="B1249" s="321"/>
      <c r="C1249" s="321"/>
      <c r="D1249" s="321"/>
      <c r="E1249" s="322">
        <v>280</v>
      </c>
      <c r="F1249" s="323">
        <v>6375.0033300000005</v>
      </c>
      <c r="G1249" s="324">
        <v>1611.6826100000001</v>
      </c>
      <c r="H1249" s="324">
        <v>7986.6859400000003</v>
      </c>
      <c r="I1249" s="324">
        <v>29143.817600000002</v>
      </c>
      <c r="J1249" s="324">
        <v>6190.0919800000001</v>
      </c>
      <c r="K1249" s="324">
        <v>35333.90958</v>
      </c>
      <c r="L1249" s="324">
        <v>10587.233619999999</v>
      </c>
      <c r="M1249" s="324">
        <v>7135.3413899999996</v>
      </c>
      <c r="N1249" s="324">
        <v>17722.57501</v>
      </c>
      <c r="O1249" s="324">
        <v>61043.170530000003</v>
      </c>
      <c r="P1249" s="324">
        <v>54397.02</v>
      </c>
      <c r="Q1249" s="324">
        <v>5281.2482099999997</v>
      </c>
      <c r="R1249" s="325">
        <v>59678.268210000002</v>
      </c>
    </row>
    <row r="1250" spans="1:18" s="295" customFormat="1">
      <c r="A1250" s="321"/>
      <c r="B1250" s="321"/>
      <c r="C1250" s="321"/>
      <c r="D1250" s="316" t="s">
        <v>70</v>
      </c>
      <c r="E1250" s="317">
        <v>73</v>
      </c>
      <c r="F1250" s="318">
        <v>8890.4128599999985</v>
      </c>
      <c r="G1250" s="319">
        <v>7802.5417500000003</v>
      </c>
      <c r="H1250" s="319">
        <v>16692.954610000001</v>
      </c>
      <c r="I1250" s="319">
        <v>39456.376790000002</v>
      </c>
      <c r="J1250" s="319">
        <v>19057.411410000001</v>
      </c>
      <c r="K1250" s="319">
        <v>58513.788200000003</v>
      </c>
      <c r="L1250" s="319">
        <v>16072.280949999998</v>
      </c>
      <c r="M1250" s="319">
        <v>7698.1952300000003</v>
      </c>
      <c r="N1250" s="319">
        <v>23770.476180000001</v>
      </c>
      <c r="O1250" s="319">
        <v>98977.218989999994</v>
      </c>
      <c r="P1250" s="319">
        <v>108165.20019</v>
      </c>
      <c r="Q1250" s="319">
        <v>3100.4336800000001</v>
      </c>
      <c r="R1250" s="320">
        <v>111265.63387000001</v>
      </c>
    </row>
    <row r="1251" spans="1:18" s="295" customFormat="1">
      <c r="A1251" s="321"/>
      <c r="B1251" s="321"/>
      <c r="C1251" s="321"/>
      <c r="D1251" s="321"/>
      <c r="E1251" s="322">
        <v>76</v>
      </c>
      <c r="F1251" s="323">
        <v>58314.726109999996</v>
      </c>
      <c r="G1251" s="324">
        <v>28513.538840000001</v>
      </c>
      <c r="H1251" s="324">
        <v>86828.264949999997</v>
      </c>
      <c r="I1251" s="324">
        <v>125041.14979000001</v>
      </c>
      <c r="J1251" s="324">
        <v>65028.06033</v>
      </c>
      <c r="K1251" s="324">
        <v>190069.21012</v>
      </c>
      <c r="L1251" s="324">
        <v>61555.067689999996</v>
      </c>
      <c r="M1251" s="324">
        <v>44285.429960000001</v>
      </c>
      <c r="N1251" s="324">
        <v>105840.49765</v>
      </c>
      <c r="O1251" s="324">
        <v>382737.97272000002</v>
      </c>
      <c r="P1251" s="324">
        <v>284064.49351999996</v>
      </c>
      <c r="Q1251" s="324">
        <v>13448.18894</v>
      </c>
      <c r="R1251" s="325">
        <v>297512.68245999998</v>
      </c>
    </row>
    <row r="1252" spans="1:18" s="295" customFormat="1">
      <c r="A1252" s="321"/>
      <c r="B1252" s="321"/>
      <c r="C1252" s="321"/>
      <c r="D1252" s="321"/>
      <c r="E1252" s="322">
        <v>75</v>
      </c>
      <c r="F1252" s="323">
        <v>16959.349140000002</v>
      </c>
      <c r="G1252" s="324">
        <v>24583.587030000002</v>
      </c>
      <c r="H1252" s="324">
        <v>41542.936170000001</v>
      </c>
      <c r="I1252" s="324">
        <v>41045.956009999994</v>
      </c>
      <c r="J1252" s="324">
        <v>13692.529829999999</v>
      </c>
      <c r="K1252" s="324">
        <v>54738.485840000001</v>
      </c>
      <c r="L1252" s="324">
        <v>15962.55759</v>
      </c>
      <c r="M1252" s="324">
        <v>8983.6851300000017</v>
      </c>
      <c r="N1252" s="324">
        <v>24946.242719999998</v>
      </c>
      <c r="O1252" s="324">
        <v>121227.66473</v>
      </c>
      <c r="P1252" s="324">
        <v>110938.04349</v>
      </c>
      <c r="Q1252" s="324">
        <v>4886.8761900000009</v>
      </c>
      <c r="R1252" s="325">
        <v>115824.91968000001</v>
      </c>
    </row>
    <row r="1253" spans="1:18" s="295" customFormat="1">
      <c r="A1253" s="321"/>
      <c r="B1253" s="321"/>
      <c r="C1253" s="321"/>
      <c r="D1253" s="321"/>
      <c r="E1253" s="322">
        <v>212</v>
      </c>
      <c r="F1253" s="323">
        <v>20110.568859999999</v>
      </c>
      <c r="G1253" s="324">
        <v>1921.94382</v>
      </c>
      <c r="H1253" s="324">
        <v>22032.51268</v>
      </c>
      <c r="I1253" s="324">
        <v>58331.987159999997</v>
      </c>
      <c r="J1253" s="324">
        <v>21289.555120000001</v>
      </c>
      <c r="K1253" s="324">
        <v>79621.542279999994</v>
      </c>
      <c r="L1253" s="324">
        <v>30159.500609999999</v>
      </c>
      <c r="M1253" s="324">
        <v>27980.836380000001</v>
      </c>
      <c r="N1253" s="324">
        <v>58140.336990000003</v>
      </c>
      <c r="O1253" s="324">
        <v>159794.39194999999</v>
      </c>
      <c r="P1253" s="324">
        <v>150734.41990000001</v>
      </c>
      <c r="Q1253" s="324">
        <v>6228.0457100000003</v>
      </c>
      <c r="R1253" s="325">
        <v>156962.46561000001</v>
      </c>
    </row>
    <row r="1254" spans="1:18" s="295" customFormat="1">
      <c r="A1254" s="321"/>
      <c r="B1254" s="321"/>
      <c r="C1254" s="321"/>
      <c r="D1254" s="321"/>
      <c r="E1254" s="322">
        <v>248</v>
      </c>
      <c r="F1254" s="323">
        <v>10338.33993</v>
      </c>
      <c r="G1254" s="324">
        <v>10152.541439999999</v>
      </c>
      <c r="H1254" s="324">
        <v>20490.881370000003</v>
      </c>
      <c r="I1254" s="324">
        <v>43338.649079999996</v>
      </c>
      <c r="J1254" s="324">
        <v>13522.279400000001</v>
      </c>
      <c r="K1254" s="324">
        <v>56860.928479999995</v>
      </c>
      <c r="L1254" s="324">
        <v>24588.362829999998</v>
      </c>
      <c r="M1254" s="324">
        <v>9539.6101500000004</v>
      </c>
      <c r="N1254" s="324">
        <v>34127.972979999999</v>
      </c>
      <c r="O1254" s="324">
        <v>111479.78283</v>
      </c>
      <c r="P1254" s="324">
        <v>79928.464959999998</v>
      </c>
      <c r="Q1254" s="324">
        <v>4229.5990599999996</v>
      </c>
      <c r="R1254" s="325">
        <v>84158.064019999991</v>
      </c>
    </row>
    <row r="1255" spans="1:18" s="295" customFormat="1">
      <c r="A1255" s="321"/>
      <c r="B1255" s="321"/>
      <c r="C1255" s="321"/>
      <c r="D1255" s="321"/>
      <c r="E1255" s="322">
        <v>306</v>
      </c>
      <c r="F1255" s="323">
        <v>1608.5783100000001</v>
      </c>
      <c r="G1255" s="324">
        <v>0.62758000000000003</v>
      </c>
      <c r="H1255" s="324">
        <v>1609.20589</v>
      </c>
      <c r="I1255" s="324">
        <v>4468.4585900000002</v>
      </c>
      <c r="J1255" s="324">
        <v>1048.71361</v>
      </c>
      <c r="K1255" s="324">
        <v>5517.1722</v>
      </c>
      <c r="L1255" s="324">
        <v>252.26254999999998</v>
      </c>
      <c r="M1255" s="324">
        <v>23.926549999999999</v>
      </c>
      <c r="N1255" s="324">
        <v>276.1891</v>
      </c>
      <c r="O1255" s="324">
        <v>7402.5671900000007</v>
      </c>
      <c r="P1255" s="324">
        <v>4846.6979199999996</v>
      </c>
      <c r="Q1255" s="324">
        <v>190.78685999999999</v>
      </c>
      <c r="R1255" s="325">
        <v>5037.4847800000007</v>
      </c>
    </row>
    <row r="1256" spans="1:18" s="295" customFormat="1">
      <c r="A1256" s="321"/>
      <c r="B1256" s="321"/>
      <c r="C1256" s="321"/>
      <c r="D1256" s="321"/>
      <c r="E1256" s="322">
        <v>319</v>
      </c>
      <c r="F1256" s="323">
        <v>43994.881420000005</v>
      </c>
      <c r="G1256" s="324">
        <v>24787.047010000002</v>
      </c>
      <c r="H1256" s="324">
        <v>68781.92843</v>
      </c>
      <c r="I1256" s="324">
        <v>92459.999689999997</v>
      </c>
      <c r="J1256" s="324">
        <v>52766.73474</v>
      </c>
      <c r="K1256" s="324">
        <v>145226.73443000001</v>
      </c>
      <c r="L1256" s="324">
        <v>73349.759999999995</v>
      </c>
      <c r="M1256" s="324">
        <v>53118.996950000001</v>
      </c>
      <c r="N1256" s="324">
        <v>126468.75695000001</v>
      </c>
      <c r="O1256" s="324">
        <v>340477.41980999999</v>
      </c>
      <c r="P1256" s="324">
        <v>347346.48385000002</v>
      </c>
      <c r="Q1256" s="324">
        <v>31677.545420000002</v>
      </c>
      <c r="R1256" s="325">
        <v>379024.02927</v>
      </c>
    </row>
    <row r="1257" spans="1:18" s="295" customFormat="1">
      <c r="A1257" s="321"/>
      <c r="B1257" s="321"/>
      <c r="C1257" s="321"/>
      <c r="D1257" s="316" t="s">
        <v>85</v>
      </c>
      <c r="E1257" s="317">
        <v>31</v>
      </c>
      <c r="F1257" s="318">
        <v>56322.077740000001</v>
      </c>
      <c r="G1257" s="319">
        <v>24037.85986</v>
      </c>
      <c r="H1257" s="319">
        <v>80359.93759999999</v>
      </c>
      <c r="I1257" s="319">
        <v>143160.20788999999</v>
      </c>
      <c r="J1257" s="319">
        <v>47906.861799999999</v>
      </c>
      <c r="K1257" s="319">
        <v>191067.06969</v>
      </c>
      <c r="L1257" s="319">
        <v>57008.093430000001</v>
      </c>
      <c r="M1257" s="319">
        <v>26285.273799999999</v>
      </c>
      <c r="N1257" s="319">
        <v>83293.367230000003</v>
      </c>
      <c r="O1257" s="319">
        <v>354720.37451999995</v>
      </c>
      <c r="P1257" s="319">
        <v>211679.07566</v>
      </c>
      <c r="Q1257" s="319">
        <v>10673.953439999999</v>
      </c>
      <c r="R1257" s="320">
        <v>222353.02909999999</v>
      </c>
    </row>
    <row r="1258" spans="1:18" s="295" customFormat="1">
      <c r="A1258" s="321"/>
      <c r="B1258" s="321"/>
      <c r="C1258" s="321"/>
      <c r="D1258" s="321"/>
      <c r="E1258" s="322">
        <v>282</v>
      </c>
      <c r="F1258" s="323">
        <v>21797.399460000001</v>
      </c>
      <c r="G1258" s="324">
        <v>5629.3257400000002</v>
      </c>
      <c r="H1258" s="324">
        <v>27426.725200000001</v>
      </c>
      <c r="I1258" s="324">
        <v>39282.914929999999</v>
      </c>
      <c r="J1258" s="324">
        <v>7639.64012</v>
      </c>
      <c r="K1258" s="324">
        <v>46922.555049999995</v>
      </c>
      <c r="L1258" s="324">
        <v>10175.503939999999</v>
      </c>
      <c r="M1258" s="324">
        <v>6067.5037899999998</v>
      </c>
      <c r="N1258" s="324">
        <v>16243.007730000001</v>
      </c>
      <c r="O1258" s="324">
        <v>90592.287980000008</v>
      </c>
      <c r="P1258" s="324">
        <v>89137.751459999999</v>
      </c>
      <c r="Q1258" s="324">
        <v>2237.2740299999996</v>
      </c>
      <c r="R1258" s="325">
        <v>91375.02549</v>
      </c>
    </row>
    <row r="1259" spans="1:18" s="295" customFormat="1">
      <c r="A1259" s="321"/>
      <c r="B1259" s="321"/>
      <c r="C1259" s="321"/>
      <c r="D1259" s="321"/>
      <c r="E1259" s="322">
        <v>412</v>
      </c>
      <c r="F1259" s="323">
        <v>40031.482080000002</v>
      </c>
      <c r="G1259" s="324">
        <v>13457.672859999999</v>
      </c>
      <c r="H1259" s="324">
        <v>53489.15494</v>
      </c>
      <c r="I1259" s="324">
        <v>89714.869129999992</v>
      </c>
      <c r="J1259" s="324">
        <v>18854.38162</v>
      </c>
      <c r="K1259" s="324">
        <v>108569.25075000001</v>
      </c>
      <c r="L1259" s="324">
        <v>31274.23245</v>
      </c>
      <c r="M1259" s="324">
        <v>7630.8749600000001</v>
      </c>
      <c r="N1259" s="324">
        <v>38905.107409999997</v>
      </c>
      <c r="O1259" s="324">
        <v>200963.51309999998</v>
      </c>
      <c r="P1259" s="324">
        <v>137678.32235</v>
      </c>
      <c r="Q1259" s="324">
        <v>4532.7348700000002</v>
      </c>
      <c r="R1259" s="325">
        <v>142211.05721999999</v>
      </c>
    </row>
    <row r="1260" spans="1:18" s="295" customFormat="1">
      <c r="A1260" s="321"/>
      <c r="B1260" s="321"/>
      <c r="C1260" s="321"/>
      <c r="D1260" s="316" t="s">
        <v>71</v>
      </c>
      <c r="E1260" s="317">
        <v>77</v>
      </c>
      <c r="F1260" s="318">
        <v>34564.708340000005</v>
      </c>
      <c r="G1260" s="319">
        <v>17913.653890000001</v>
      </c>
      <c r="H1260" s="319">
        <v>52478.362229999999</v>
      </c>
      <c r="I1260" s="319">
        <v>56132.213130000004</v>
      </c>
      <c r="J1260" s="319">
        <v>37510.535060000002</v>
      </c>
      <c r="K1260" s="319">
        <v>93642.748189999998</v>
      </c>
      <c r="L1260" s="319">
        <v>18846.516920000002</v>
      </c>
      <c r="M1260" s="319">
        <v>15170.131140000001</v>
      </c>
      <c r="N1260" s="319">
        <v>34016.64806</v>
      </c>
      <c r="O1260" s="319">
        <v>180137.75847999999</v>
      </c>
      <c r="P1260" s="319">
        <v>141418.91227</v>
      </c>
      <c r="Q1260" s="319">
        <v>3197.0036299999997</v>
      </c>
      <c r="R1260" s="320">
        <v>144615.91589999999</v>
      </c>
    </row>
    <row r="1261" spans="1:18" s="295" customFormat="1">
      <c r="A1261" s="321"/>
      <c r="B1261" s="321"/>
      <c r="C1261" s="321"/>
      <c r="D1261" s="321"/>
      <c r="E1261" s="322">
        <v>79</v>
      </c>
      <c r="F1261" s="323">
        <v>28201.757530000003</v>
      </c>
      <c r="G1261" s="324">
        <v>15788.010779999999</v>
      </c>
      <c r="H1261" s="324">
        <v>43989.768309999999</v>
      </c>
      <c r="I1261" s="324">
        <v>41164.037819999998</v>
      </c>
      <c r="J1261" s="324">
        <v>25088.285070000002</v>
      </c>
      <c r="K1261" s="324">
        <v>66252.322889999996</v>
      </c>
      <c r="L1261" s="324">
        <v>17993.52218</v>
      </c>
      <c r="M1261" s="324">
        <v>10534.141609999999</v>
      </c>
      <c r="N1261" s="324">
        <v>28527.663789999999</v>
      </c>
      <c r="O1261" s="324">
        <v>138769.75499000002</v>
      </c>
      <c r="P1261" s="324">
        <v>113941.20643000001</v>
      </c>
      <c r="Q1261" s="324">
        <v>10221.95585</v>
      </c>
      <c r="R1261" s="325">
        <v>124163.16228</v>
      </c>
    </row>
    <row r="1262" spans="1:18" s="295" customFormat="1">
      <c r="A1262" s="321"/>
      <c r="B1262" s="321"/>
      <c r="C1262" s="321"/>
      <c r="D1262" s="321"/>
      <c r="E1262" s="322">
        <v>80</v>
      </c>
      <c r="F1262" s="323">
        <v>221280.58234999998</v>
      </c>
      <c r="G1262" s="324">
        <v>231696.92956999998</v>
      </c>
      <c r="H1262" s="324">
        <v>452977.51192000002</v>
      </c>
      <c r="I1262" s="324">
        <v>88336.337769999998</v>
      </c>
      <c r="J1262" s="324">
        <v>78600.74467</v>
      </c>
      <c r="K1262" s="324">
        <v>166937.08244</v>
      </c>
      <c r="L1262" s="324">
        <v>41999.1587</v>
      </c>
      <c r="M1262" s="324">
        <v>47972.533799999997</v>
      </c>
      <c r="N1262" s="324">
        <v>89971.692500000005</v>
      </c>
      <c r="O1262" s="324">
        <v>709886.28685999999</v>
      </c>
      <c r="P1262" s="324">
        <v>582751.30021000002</v>
      </c>
      <c r="Q1262" s="324">
        <v>311557.36791000003</v>
      </c>
      <c r="R1262" s="325">
        <v>894308.66812000005</v>
      </c>
    </row>
    <row r="1263" spans="1:18" s="295" customFormat="1">
      <c r="A1263" s="321"/>
      <c r="B1263" s="321"/>
      <c r="C1263" s="321"/>
      <c r="D1263" s="321"/>
      <c r="E1263" s="322">
        <v>201</v>
      </c>
      <c r="F1263" s="323">
        <v>35830.932670000002</v>
      </c>
      <c r="G1263" s="324">
        <v>15248.92496</v>
      </c>
      <c r="H1263" s="324">
        <v>51079.857630000006</v>
      </c>
      <c r="I1263" s="324">
        <v>98387.667610000004</v>
      </c>
      <c r="J1263" s="324">
        <v>65107.152350000004</v>
      </c>
      <c r="K1263" s="324">
        <v>163494.81996000002</v>
      </c>
      <c r="L1263" s="324">
        <v>31247.257379999999</v>
      </c>
      <c r="M1263" s="324">
        <v>29181.22596</v>
      </c>
      <c r="N1263" s="324">
        <v>60428.483340000006</v>
      </c>
      <c r="O1263" s="324">
        <v>275003.16093000001</v>
      </c>
      <c r="P1263" s="324">
        <v>152770.10484000001</v>
      </c>
      <c r="Q1263" s="324">
        <v>10440.04918</v>
      </c>
      <c r="R1263" s="325">
        <v>163210.15402000002</v>
      </c>
    </row>
    <row r="1264" spans="1:18" s="295" customFormat="1">
      <c r="A1264" s="321"/>
      <c r="B1264" s="321"/>
      <c r="C1264" s="321"/>
      <c r="D1264" s="321"/>
      <c r="E1264" s="322">
        <v>351</v>
      </c>
      <c r="F1264" s="323">
        <v>82123.528160000002</v>
      </c>
      <c r="G1264" s="324">
        <v>75370.640879999992</v>
      </c>
      <c r="H1264" s="324">
        <v>157494.16903999998</v>
      </c>
      <c r="I1264" s="324">
        <v>114859.639</v>
      </c>
      <c r="J1264" s="324">
        <v>103703.47143000001</v>
      </c>
      <c r="K1264" s="324">
        <v>218563.11043</v>
      </c>
      <c r="L1264" s="324">
        <v>46080.546369999996</v>
      </c>
      <c r="M1264" s="324">
        <v>54672.477359999997</v>
      </c>
      <c r="N1264" s="324">
        <v>100753.02373</v>
      </c>
      <c r="O1264" s="324">
        <v>476810.30319999997</v>
      </c>
      <c r="P1264" s="324">
        <v>356417.33455999999</v>
      </c>
      <c r="Q1264" s="324">
        <v>87403.665049999996</v>
      </c>
      <c r="R1264" s="325">
        <v>443820.99961</v>
      </c>
    </row>
    <row r="1265" spans="1:18" s="295" customFormat="1">
      <c r="A1265" s="321"/>
      <c r="B1265" s="321"/>
      <c r="C1265" s="321"/>
      <c r="D1265" s="321"/>
      <c r="E1265" s="322">
        <v>366</v>
      </c>
      <c r="F1265" s="323">
        <v>32105.706420000002</v>
      </c>
      <c r="G1265" s="324">
        <v>21985.789820000002</v>
      </c>
      <c r="H1265" s="324">
        <v>54091.49624</v>
      </c>
      <c r="I1265" s="324">
        <v>35177.405490000005</v>
      </c>
      <c r="J1265" s="324">
        <v>20393.679989999997</v>
      </c>
      <c r="K1265" s="324">
        <v>55571.085479999994</v>
      </c>
      <c r="L1265" s="324">
        <v>10697.836449999999</v>
      </c>
      <c r="M1265" s="324">
        <v>11117.50916</v>
      </c>
      <c r="N1265" s="324">
        <v>21815.34561</v>
      </c>
      <c r="O1265" s="324">
        <v>131477.92733000001</v>
      </c>
      <c r="P1265" s="324">
        <v>104117.73563</v>
      </c>
      <c r="Q1265" s="324">
        <v>12933.730079999999</v>
      </c>
      <c r="R1265" s="325">
        <v>117051.46570999999</v>
      </c>
    </row>
    <row r="1266" spans="1:18" s="295" customFormat="1">
      <c r="A1266" s="321"/>
      <c r="B1266" s="321"/>
      <c r="C1266" s="321"/>
      <c r="D1266" s="321"/>
      <c r="E1266" s="322">
        <v>374</v>
      </c>
      <c r="F1266" s="323">
        <v>47192.115549999995</v>
      </c>
      <c r="G1266" s="324">
        <v>21806.256809999999</v>
      </c>
      <c r="H1266" s="324">
        <v>68998.372359999994</v>
      </c>
      <c r="I1266" s="324">
        <v>62670.714509999998</v>
      </c>
      <c r="J1266" s="324">
        <v>60516.327509999996</v>
      </c>
      <c r="K1266" s="324">
        <v>123187.04201999999</v>
      </c>
      <c r="L1266" s="324">
        <v>30327.607179999999</v>
      </c>
      <c r="M1266" s="324">
        <v>45068.553189999999</v>
      </c>
      <c r="N1266" s="324">
        <v>75396.160369999998</v>
      </c>
      <c r="O1266" s="324">
        <v>267581.57475000003</v>
      </c>
      <c r="P1266" s="324">
        <v>286945.36223999999</v>
      </c>
      <c r="Q1266" s="324">
        <v>32671.274659999999</v>
      </c>
      <c r="R1266" s="325">
        <v>319616.63689999998</v>
      </c>
    </row>
    <row r="1267" spans="1:18" s="295" customFormat="1">
      <c r="A1267" s="321"/>
      <c r="B1267" s="321"/>
      <c r="C1267" s="321"/>
      <c r="D1267" s="321"/>
      <c r="E1267" s="322">
        <v>377</v>
      </c>
      <c r="F1267" s="323">
        <v>14863.84887</v>
      </c>
      <c r="G1267" s="324">
        <v>4211.84537</v>
      </c>
      <c r="H1267" s="324">
        <v>19075.694239999997</v>
      </c>
      <c r="I1267" s="324">
        <v>53566.813529999999</v>
      </c>
      <c r="J1267" s="324">
        <v>17501.413789999999</v>
      </c>
      <c r="K1267" s="324">
        <v>71068.227319999991</v>
      </c>
      <c r="L1267" s="324">
        <v>26936.81985</v>
      </c>
      <c r="M1267" s="324">
        <v>9499.3176199999998</v>
      </c>
      <c r="N1267" s="324">
        <v>36436.137470000001</v>
      </c>
      <c r="O1267" s="324">
        <v>126580.05903</v>
      </c>
      <c r="P1267" s="324">
        <v>114531.62843000001</v>
      </c>
      <c r="Q1267" s="324">
        <v>6456.5380400000004</v>
      </c>
      <c r="R1267" s="325">
        <v>120988.16647</v>
      </c>
    </row>
    <row r="1268" spans="1:18" s="295" customFormat="1">
      <c r="A1268" s="321"/>
      <c r="B1268" s="321"/>
      <c r="C1268" s="321"/>
      <c r="D1268" s="321"/>
      <c r="E1268" s="322">
        <v>379</v>
      </c>
      <c r="F1268" s="323">
        <v>123696.92976</v>
      </c>
      <c r="G1268" s="324">
        <v>48846.004249999998</v>
      </c>
      <c r="H1268" s="324">
        <v>172542.93401</v>
      </c>
      <c r="I1268" s="324">
        <v>72928.608959999998</v>
      </c>
      <c r="J1268" s="324">
        <v>170343.20170999999</v>
      </c>
      <c r="K1268" s="324">
        <v>243271.81066999998</v>
      </c>
      <c r="L1268" s="324">
        <v>117253.10622</v>
      </c>
      <c r="M1268" s="324">
        <v>248923.4399</v>
      </c>
      <c r="N1268" s="324">
        <v>366176.54612000001</v>
      </c>
      <c r="O1268" s="324">
        <v>781991.29079999996</v>
      </c>
      <c r="P1268" s="324">
        <v>70018.015540000008</v>
      </c>
      <c r="Q1268" s="324">
        <v>197241.40286</v>
      </c>
      <c r="R1268" s="325">
        <v>267259.41840000002</v>
      </c>
    </row>
    <row r="1269" spans="1:18" s="295" customFormat="1">
      <c r="A1269" s="321"/>
      <c r="B1269" s="321"/>
      <c r="C1269" s="321"/>
      <c r="D1269" s="321"/>
      <c r="E1269" s="322">
        <v>398</v>
      </c>
      <c r="F1269" s="323">
        <v>0</v>
      </c>
      <c r="G1269" s="324">
        <v>0</v>
      </c>
      <c r="H1269" s="324">
        <v>0</v>
      </c>
      <c r="I1269" s="324">
        <v>26.990269999999999</v>
      </c>
      <c r="J1269" s="324">
        <v>137.59789999999998</v>
      </c>
      <c r="K1269" s="324">
        <v>164.58817000000002</v>
      </c>
      <c r="L1269" s="324">
        <v>48.240139999999997</v>
      </c>
      <c r="M1269" s="324">
        <v>75.712039999999988</v>
      </c>
      <c r="N1269" s="324">
        <v>123.95218</v>
      </c>
      <c r="O1269" s="324">
        <v>288.54034999999999</v>
      </c>
      <c r="P1269" s="324">
        <v>0.94098000000000004</v>
      </c>
      <c r="Q1269" s="324">
        <v>0</v>
      </c>
      <c r="R1269" s="325">
        <v>0.94098000000000004</v>
      </c>
    </row>
    <row r="1270" spans="1:18" s="295" customFormat="1">
      <c r="A1270" s="321"/>
      <c r="B1270" s="321"/>
      <c r="C1270" s="321"/>
      <c r="D1270" s="321"/>
      <c r="E1270" s="322">
        <v>456</v>
      </c>
      <c r="F1270" s="323">
        <v>24659.751550000001</v>
      </c>
      <c r="G1270" s="324">
        <v>9093.8827899999997</v>
      </c>
      <c r="H1270" s="324">
        <v>33753.634340000004</v>
      </c>
      <c r="I1270" s="324">
        <v>66334.018799999991</v>
      </c>
      <c r="J1270" s="324">
        <v>35087.674590000002</v>
      </c>
      <c r="K1270" s="324">
        <v>101421.69339</v>
      </c>
      <c r="L1270" s="324">
        <v>24021.538829999998</v>
      </c>
      <c r="M1270" s="324">
        <v>15185.67239</v>
      </c>
      <c r="N1270" s="324">
        <v>39207.211219999997</v>
      </c>
      <c r="O1270" s="324">
        <v>174382.53894999999</v>
      </c>
      <c r="P1270" s="324">
        <v>148816.90338999999</v>
      </c>
      <c r="Q1270" s="324">
        <v>9411.2380299999986</v>
      </c>
      <c r="R1270" s="325">
        <v>158228.14142</v>
      </c>
    </row>
    <row r="1271" spans="1:18" s="295" customFormat="1">
      <c r="A1271" s="321"/>
      <c r="B1271" s="321"/>
      <c r="C1271" s="321"/>
      <c r="D1271" s="321"/>
      <c r="E1271" s="322">
        <v>371</v>
      </c>
      <c r="F1271" s="323">
        <v>103316.44212000001</v>
      </c>
      <c r="G1271" s="324">
        <v>51897.85196</v>
      </c>
      <c r="H1271" s="324">
        <v>155214.29408000002</v>
      </c>
      <c r="I1271" s="324">
        <v>90578.906579999995</v>
      </c>
      <c r="J1271" s="324">
        <v>92091.308769999989</v>
      </c>
      <c r="K1271" s="324">
        <v>182670.21534999998</v>
      </c>
      <c r="L1271" s="324">
        <v>45363.310210000003</v>
      </c>
      <c r="M1271" s="324">
        <v>76900.887269999992</v>
      </c>
      <c r="N1271" s="324">
        <v>122264.19748</v>
      </c>
      <c r="O1271" s="324">
        <v>460148.70691000001</v>
      </c>
      <c r="P1271" s="324">
        <v>361916.36994999996</v>
      </c>
      <c r="Q1271" s="324">
        <v>56822.458789999997</v>
      </c>
      <c r="R1271" s="325">
        <v>418738.82874000003</v>
      </c>
    </row>
    <row r="1272" spans="1:18" s="295" customFormat="1">
      <c r="A1272" s="321"/>
      <c r="B1272" s="321"/>
      <c r="C1272" s="321"/>
      <c r="D1272" s="321"/>
      <c r="E1272" s="322">
        <v>385</v>
      </c>
      <c r="F1272" s="323">
        <v>36533.54711</v>
      </c>
      <c r="G1272" s="324">
        <v>25511.43044</v>
      </c>
      <c r="H1272" s="324">
        <v>62044.977549999996</v>
      </c>
      <c r="I1272" s="324">
        <v>71911.606510000012</v>
      </c>
      <c r="J1272" s="324">
        <v>61977.405770000005</v>
      </c>
      <c r="K1272" s="324">
        <v>133889.01228</v>
      </c>
      <c r="L1272" s="324">
        <v>41808.344530000002</v>
      </c>
      <c r="M1272" s="324">
        <v>51169.949359999999</v>
      </c>
      <c r="N1272" s="324">
        <v>92978.293890000001</v>
      </c>
      <c r="O1272" s="324">
        <v>288912.28372000001</v>
      </c>
      <c r="P1272" s="324">
        <v>403344.26060000004</v>
      </c>
      <c r="Q1272" s="324">
        <v>30961.72119</v>
      </c>
      <c r="R1272" s="325">
        <v>434305.98179000005</v>
      </c>
    </row>
    <row r="1273" spans="1:18" s="295" customFormat="1">
      <c r="A1273" s="321"/>
      <c r="B1273" s="321"/>
      <c r="C1273" s="321"/>
      <c r="D1273" s="321"/>
      <c r="E1273" s="322">
        <v>271</v>
      </c>
      <c r="F1273" s="323">
        <v>67474.70134</v>
      </c>
      <c r="G1273" s="324">
        <v>37527.012740000006</v>
      </c>
      <c r="H1273" s="324">
        <v>105001.71408000001</v>
      </c>
      <c r="I1273" s="324">
        <v>103246.18587</v>
      </c>
      <c r="J1273" s="324">
        <v>70174.380380000002</v>
      </c>
      <c r="K1273" s="324">
        <v>173420.56625</v>
      </c>
      <c r="L1273" s="324">
        <v>46249.480090000005</v>
      </c>
      <c r="M1273" s="324">
        <v>51379.550739999999</v>
      </c>
      <c r="N1273" s="324">
        <v>97629.030830000003</v>
      </c>
      <c r="O1273" s="324">
        <v>376051.31116000004</v>
      </c>
      <c r="P1273" s="324">
        <v>267592.02986000001</v>
      </c>
      <c r="Q1273" s="324">
        <v>37508.322270000004</v>
      </c>
      <c r="R1273" s="325">
        <v>305100.35213000001</v>
      </c>
    </row>
    <row r="1274" spans="1:18" s="295" customFormat="1">
      <c r="A1274" s="321"/>
      <c r="B1274" s="321"/>
      <c r="C1274" s="321"/>
      <c r="D1274" s="316" t="s">
        <v>88</v>
      </c>
      <c r="E1274" s="317">
        <v>334</v>
      </c>
      <c r="F1274" s="318">
        <v>43888.390850000003</v>
      </c>
      <c r="G1274" s="319">
        <v>11709.63931</v>
      </c>
      <c r="H1274" s="319">
        <v>55598.030159999995</v>
      </c>
      <c r="I1274" s="319">
        <v>64433.832640000001</v>
      </c>
      <c r="J1274" s="319">
        <v>11138.416569999999</v>
      </c>
      <c r="K1274" s="319">
        <v>75572.249209999994</v>
      </c>
      <c r="L1274" s="319">
        <v>19550.83236</v>
      </c>
      <c r="M1274" s="319">
        <v>11791.914470000002</v>
      </c>
      <c r="N1274" s="319">
        <v>31342.746829999996</v>
      </c>
      <c r="O1274" s="319">
        <v>162513.02619999999</v>
      </c>
      <c r="P1274" s="319">
        <v>182026.66724000001</v>
      </c>
      <c r="Q1274" s="319">
        <v>10319.33698</v>
      </c>
      <c r="R1274" s="320">
        <v>192346.00422</v>
      </c>
    </row>
    <row r="1275" spans="1:18" s="295" customFormat="1">
      <c r="A1275" s="321"/>
      <c r="B1275" s="321"/>
      <c r="C1275" s="321"/>
      <c r="D1275" s="321"/>
      <c r="E1275" s="322">
        <v>294</v>
      </c>
      <c r="F1275" s="323">
        <v>16483.99883</v>
      </c>
      <c r="G1275" s="324">
        <v>3009.7887999999998</v>
      </c>
      <c r="H1275" s="324">
        <v>19493.787629999999</v>
      </c>
      <c r="I1275" s="324">
        <v>72000.916150000005</v>
      </c>
      <c r="J1275" s="324">
        <v>8833.6007899999986</v>
      </c>
      <c r="K1275" s="324">
        <v>80834.516940000001</v>
      </c>
      <c r="L1275" s="324">
        <v>27074.981359999998</v>
      </c>
      <c r="M1275" s="324">
        <v>8878.8705100000006</v>
      </c>
      <c r="N1275" s="324">
        <v>35953.851869999999</v>
      </c>
      <c r="O1275" s="324">
        <v>136282.15643999999</v>
      </c>
      <c r="P1275" s="324">
        <v>84581.64181999999</v>
      </c>
      <c r="Q1275" s="324">
        <v>1503.0221999999999</v>
      </c>
      <c r="R1275" s="325">
        <v>86084.664019999997</v>
      </c>
    </row>
    <row r="1276" spans="1:18" s="295" customFormat="1">
      <c r="A1276" s="321"/>
      <c r="B1276" s="321"/>
      <c r="C1276" s="321"/>
      <c r="D1276" s="321"/>
      <c r="E1276" s="322">
        <v>440</v>
      </c>
      <c r="F1276" s="323">
        <v>16464.42139</v>
      </c>
      <c r="G1276" s="324">
        <v>5503.9396500000003</v>
      </c>
      <c r="H1276" s="324">
        <v>21968.36104</v>
      </c>
      <c r="I1276" s="324">
        <v>50931.766790000001</v>
      </c>
      <c r="J1276" s="324">
        <v>7885.7126399999997</v>
      </c>
      <c r="K1276" s="324">
        <v>58817.479429999999</v>
      </c>
      <c r="L1276" s="324">
        <v>13107.92909</v>
      </c>
      <c r="M1276" s="324">
        <v>3130.80429</v>
      </c>
      <c r="N1276" s="324">
        <v>16238.733380000001</v>
      </c>
      <c r="O1276" s="324">
        <v>97024.573850000001</v>
      </c>
      <c r="P1276" s="324">
        <v>111732.11927</v>
      </c>
      <c r="Q1276" s="324">
        <v>3164.8033700000001</v>
      </c>
      <c r="R1276" s="325">
        <v>114896.92264</v>
      </c>
    </row>
    <row r="1277" spans="1:18" s="295" customFormat="1">
      <c r="A1277" s="321"/>
      <c r="B1277" s="321"/>
      <c r="C1277" s="321"/>
      <c r="D1277" s="316" t="s">
        <v>256</v>
      </c>
      <c r="E1277" s="317">
        <v>94</v>
      </c>
      <c r="F1277" s="318">
        <v>13717.36983</v>
      </c>
      <c r="G1277" s="319">
        <v>5571.6431199999997</v>
      </c>
      <c r="H1277" s="319">
        <v>19289.01295</v>
      </c>
      <c r="I1277" s="319">
        <v>73758.21703</v>
      </c>
      <c r="J1277" s="319">
        <v>10429.725189999999</v>
      </c>
      <c r="K1277" s="319">
        <v>84187.942219999997</v>
      </c>
      <c r="L1277" s="319">
        <v>25479.366559999999</v>
      </c>
      <c r="M1277" s="319">
        <v>8646.6403000000009</v>
      </c>
      <c r="N1277" s="319">
        <v>34126.006860000001</v>
      </c>
      <c r="O1277" s="319">
        <v>137602.96203</v>
      </c>
      <c r="P1277" s="319">
        <v>100153.01179</v>
      </c>
      <c r="Q1277" s="319">
        <v>2244.00846</v>
      </c>
      <c r="R1277" s="320">
        <v>102397.02025</v>
      </c>
    </row>
    <row r="1278" spans="1:18" s="295" customFormat="1">
      <c r="A1278" s="321"/>
      <c r="B1278" s="321"/>
      <c r="C1278" s="321"/>
      <c r="D1278" s="316" t="s">
        <v>79</v>
      </c>
      <c r="E1278" s="317">
        <v>347</v>
      </c>
      <c r="F1278" s="318">
        <v>25616.23257</v>
      </c>
      <c r="G1278" s="319">
        <v>9836.0404199999994</v>
      </c>
      <c r="H1278" s="319">
        <v>35452.272990000005</v>
      </c>
      <c r="I1278" s="319">
        <v>101444.61275</v>
      </c>
      <c r="J1278" s="319">
        <v>22462.799910000002</v>
      </c>
      <c r="K1278" s="319">
        <v>123907.41266</v>
      </c>
      <c r="L1278" s="319">
        <v>60115.18146</v>
      </c>
      <c r="M1278" s="319">
        <v>21712.98588</v>
      </c>
      <c r="N1278" s="319">
        <v>81828.16734</v>
      </c>
      <c r="O1278" s="319">
        <v>241187.85299000001</v>
      </c>
      <c r="P1278" s="319">
        <v>114370.40449</v>
      </c>
      <c r="Q1278" s="319">
        <v>2607.6169599999998</v>
      </c>
      <c r="R1278" s="320">
        <v>116978.02145</v>
      </c>
    </row>
    <row r="1279" spans="1:18" s="295" customFormat="1">
      <c r="A1279" s="321"/>
      <c r="B1279" s="321"/>
      <c r="C1279" s="321"/>
      <c r="D1279" s="321"/>
      <c r="E1279" s="322">
        <v>273</v>
      </c>
      <c r="F1279" s="323">
        <v>178230.0716</v>
      </c>
      <c r="G1279" s="324">
        <v>86553.40426000001</v>
      </c>
      <c r="H1279" s="324">
        <v>264783.47586000001</v>
      </c>
      <c r="I1279" s="324">
        <v>118166.64059000001</v>
      </c>
      <c r="J1279" s="324">
        <v>31789.211500000001</v>
      </c>
      <c r="K1279" s="324">
        <v>149955.85209</v>
      </c>
      <c r="L1279" s="324">
        <v>64013.244810000004</v>
      </c>
      <c r="M1279" s="324">
        <v>25013.068030000002</v>
      </c>
      <c r="N1279" s="324">
        <v>89026.312839999999</v>
      </c>
      <c r="O1279" s="324">
        <v>503765.64079000003</v>
      </c>
      <c r="P1279" s="324">
        <v>361702.5085</v>
      </c>
      <c r="Q1279" s="324">
        <v>259390.54675000001</v>
      </c>
      <c r="R1279" s="325">
        <v>621093.05524999998</v>
      </c>
    </row>
    <row r="1280" spans="1:18" s="295" customFormat="1">
      <c r="A1280" s="321"/>
      <c r="B1280" s="321"/>
      <c r="C1280" s="321"/>
      <c r="D1280" s="321"/>
      <c r="E1280" s="322">
        <v>308</v>
      </c>
      <c r="F1280" s="323">
        <v>12710.311619999999</v>
      </c>
      <c r="G1280" s="324">
        <v>6778.2966399999996</v>
      </c>
      <c r="H1280" s="324">
        <v>19488.608260000001</v>
      </c>
      <c r="I1280" s="324">
        <v>61915.72625</v>
      </c>
      <c r="J1280" s="324">
        <v>9832.0536799999991</v>
      </c>
      <c r="K1280" s="324">
        <v>71747.779930000004</v>
      </c>
      <c r="L1280" s="324">
        <v>20051.391489999998</v>
      </c>
      <c r="M1280" s="324">
        <v>6722.3735800000004</v>
      </c>
      <c r="N1280" s="324">
        <v>26773.765070000001</v>
      </c>
      <c r="O1280" s="324">
        <v>118010.15326000001</v>
      </c>
      <c r="P1280" s="324">
        <v>58852.443249999997</v>
      </c>
      <c r="Q1280" s="324">
        <v>1812.33088</v>
      </c>
      <c r="R1280" s="325">
        <v>60664.774130000005</v>
      </c>
    </row>
    <row r="1281" spans="1:18" s="295" customFormat="1">
      <c r="A1281" s="321"/>
      <c r="B1281" s="321"/>
      <c r="C1281" s="321"/>
      <c r="D1281" s="321"/>
      <c r="E1281" s="322">
        <v>429</v>
      </c>
      <c r="F1281" s="323">
        <v>1420.7756499999998</v>
      </c>
      <c r="G1281" s="324">
        <v>276.66199999999998</v>
      </c>
      <c r="H1281" s="324">
        <v>1697.4376499999998</v>
      </c>
      <c r="I1281" s="324">
        <v>10328.22358</v>
      </c>
      <c r="J1281" s="324">
        <v>1253.2736599999998</v>
      </c>
      <c r="K1281" s="324">
        <v>11581.497240000001</v>
      </c>
      <c r="L1281" s="324">
        <v>1284.3787399999999</v>
      </c>
      <c r="M1281" s="324">
        <v>152.21373</v>
      </c>
      <c r="N1281" s="324">
        <v>1436.59247</v>
      </c>
      <c r="O1281" s="324">
        <v>14715.52736</v>
      </c>
      <c r="P1281" s="324">
        <v>7739.1132600000001</v>
      </c>
      <c r="Q1281" s="324">
        <v>129.60164</v>
      </c>
      <c r="R1281" s="325">
        <v>7868.7148999999999</v>
      </c>
    </row>
    <row r="1282" spans="1:18" s="295" customFormat="1">
      <c r="A1282" s="321"/>
      <c r="B1282" s="321"/>
      <c r="C1282" s="321"/>
      <c r="D1282" s="316" t="s">
        <v>55</v>
      </c>
      <c r="E1282" s="317">
        <v>36</v>
      </c>
      <c r="F1282" s="318">
        <v>23076.875260000001</v>
      </c>
      <c r="G1282" s="319">
        <v>16798.110679999998</v>
      </c>
      <c r="H1282" s="319">
        <v>39874.985939999999</v>
      </c>
      <c r="I1282" s="319">
        <v>61092.689700000003</v>
      </c>
      <c r="J1282" s="319">
        <v>19012.514660000001</v>
      </c>
      <c r="K1282" s="319">
        <v>80105.204360000003</v>
      </c>
      <c r="L1282" s="319">
        <v>22357.308789999999</v>
      </c>
      <c r="M1282" s="319">
        <v>10858.87235</v>
      </c>
      <c r="N1282" s="319">
        <v>33216.181140000001</v>
      </c>
      <c r="O1282" s="319">
        <v>153196.37143999999</v>
      </c>
      <c r="P1282" s="319">
        <v>111791.48542</v>
      </c>
      <c r="Q1282" s="319">
        <v>12457.25992</v>
      </c>
      <c r="R1282" s="320">
        <v>124248.74534000001</v>
      </c>
    </row>
    <row r="1283" spans="1:18" s="295" customFormat="1">
      <c r="A1283" s="321"/>
      <c r="B1283" s="321"/>
      <c r="C1283" s="321"/>
      <c r="D1283" s="321"/>
      <c r="E1283" s="322">
        <v>37</v>
      </c>
      <c r="F1283" s="323">
        <v>16986.69052</v>
      </c>
      <c r="G1283" s="324">
        <v>8528.4703000000009</v>
      </c>
      <c r="H1283" s="324">
        <v>25515.160820000001</v>
      </c>
      <c r="I1283" s="324">
        <v>50713.38566</v>
      </c>
      <c r="J1283" s="324">
        <v>16729.739420000002</v>
      </c>
      <c r="K1283" s="324">
        <v>67443.125079999998</v>
      </c>
      <c r="L1283" s="324">
        <v>18287.634489999997</v>
      </c>
      <c r="M1283" s="324">
        <v>7381.4877999999999</v>
      </c>
      <c r="N1283" s="324">
        <v>25669.122289999999</v>
      </c>
      <c r="O1283" s="324">
        <v>118627.40819</v>
      </c>
      <c r="P1283" s="324">
        <v>125870.94976</v>
      </c>
      <c r="Q1283" s="324">
        <v>6108.9726500000006</v>
      </c>
      <c r="R1283" s="325">
        <v>131979.92241</v>
      </c>
    </row>
    <row r="1284" spans="1:18" s="295" customFormat="1">
      <c r="A1284" s="321"/>
      <c r="B1284" s="321"/>
      <c r="C1284" s="321"/>
      <c r="D1284" s="316" t="s">
        <v>257</v>
      </c>
      <c r="E1284" s="317">
        <v>117</v>
      </c>
      <c r="F1284" s="318">
        <v>14701.148150000001</v>
      </c>
      <c r="G1284" s="319">
        <v>6590.01224</v>
      </c>
      <c r="H1284" s="319">
        <v>21291.160390000001</v>
      </c>
      <c r="I1284" s="319">
        <v>48325.47582</v>
      </c>
      <c r="J1284" s="319">
        <v>20645.241409999999</v>
      </c>
      <c r="K1284" s="319">
        <v>68970.717230000009</v>
      </c>
      <c r="L1284" s="319">
        <v>24188.943940000001</v>
      </c>
      <c r="M1284" s="319">
        <v>14546.371130000001</v>
      </c>
      <c r="N1284" s="319">
        <v>38735.315069999997</v>
      </c>
      <c r="O1284" s="319">
        <v>128997.19269</v>
      </c>
      <c r="P1284" s="319">
        <v>188166.39283000003</v>
      </c>
      <c r="Q1284" s="319">
        <v>4359.4791699999996</v>
      </c>
      <c r="R1284" s="320">
        <v>192525.872</v>
      </c>
    </row>
    <row r="1285" spans="1:18" s="295" customFormat="1">
      <c r="A1285" s="321"/>
      <c r="B1285" s="321"/>
      <c r="C1285" s="321"/>
      <c r="D1285" s="321"/>
      <c r="E1285" s="322">
        <v>221</v>
      </c>
      <c r="F1285" s="323">
        <v>45217.224710000002</v>
      </c>
      <c r="G1285" s="324">
        <v>22697.964459999999</v>
      </c>
      <c r="H1285" s="324">
        <v>67915.189169999998</v>
      </c>
      <c r="I1285" s="324">
        <v>108292.62338999999</v>
      </c>
      <c r="J1285" s="324">
        <v>60526.147859999997</v>
      </c>
      <c r="K1285" s="324">
        <v>168818.77124999999</v>
      </c>
      <c r="L1285" s="324">
        <v>61202.602930000001</v>
      </c>
      <c r="M1285" s="324">
        <v>53880.729780000001</v>
      </c>
      <c r="N1285" s="324">
        <v>115083.33270999999</v>
      </c>
      <c r="O1285" s="324">
        <v>351817.29313000001</v>
      </c>
      <c r="P1285" s="324">
        <v>324961.23768999998</v>
      </c>
      <c r="Q1285" s="324">
        <v>12616.120199999999</v>
      </c>
      <c r="R1285" s="325">
        <v>337577.35788999998</v>
      </c>
    </row>
    <row r="1286" spans="1:18" s="295" customFormat="1">
      <c r="A1286" s="321"/>
      <c r="B1286" s="321"/>
      <c r="C1286" s="321"/>
      <c r="D1286" s="321"/>
      <c r="E1286" s="322">
        <v>236</v>
      </c>
      <c r="F1286" s="323">
        <v>28797.264749999998</v>
      </c>
      <c r="G1286" s="324">
        <v>22668.592519999998</v>
      </c>
      <c r="H1286" s="324">
        <v>51465.85727</v>
      </c>
      <c r="I1286" s="324">
        <v>32111.584440000002</v>
      </c>
      <c r="J1286" s="324">
        <v>10332.472539999999</v>
      </c>
      <c r="K1286" s="324">
        <v>42444.056979999994</v>
      </c>
      <c r="L1286" s="324">
        <v>13748.663400000001</v>
      </c>
      <c r="M1286" s="324">
        <v>7586.8876500000006</v>
      </c>
      <c r="N1286" s="324">
        <v>21335.551050000002</v>
      </c>
      <c r="O1286" s="324">
        <v>115245.4653</v>
      </c>
      <c r="P1286" s="324">
        <v>193583.87363999998</v>
      </c>
      <c r="Q1286" s="324">
        <v>4762.9157100000002</v>
      </c>
      <c r="R1286" s="325">
        <v>198346.78935000001</v>
      </c>
    </row>
    <row r="1287" spans="1:18" s="295" customFormat="1">
      <c r="A1287" s="321"/>
      <c r="B1287" s="321"/>
      <c r="C1287" s="321"/>
      <c r="D1287" s="316" t="s">
        <v>56</v>
      </c>
      <c r="E1287" s="317">
        <v>38</v>
      </c>
      <c r="F1287" s="318">
        <v>11676.585800000001</v>
      </c>
      <c r="G1287" s="319">
        <v>8344.3918200000007</v>
      </c>
      <c r="H1287" s="319">
        <v>20020.977620000001</v>
      </c>
      <c r="I1287" s="319">
        <v>49693.049729999999</v>
      </c>
      <c r="J1287" s="319">
        <v>11370.039409999999</v>
      </c>
      <c r="K1287" s="319">
        <v>61063.089140000004</v>
      </c>
      <c r="L1287" s="319">
        <v>20585.090410000001</v>
      </c>
      <c r="M1287" s="319">
        <v>8077.5414000000001</v>
      </c>
      <c r="N1287" s="319">
        <v>28662.631809999999</v>
      </c>
      <c r="O1287" s="319">
        <v>109746.69856999999</v>
      </c>
      <c r="P1287" s="319">
        <v>156366.82829</v>
      </c>
      <c r="Q1287" s="319">
        <v>6190.5510800000002</v>
      </c>
      <c r="R1287" s="320">
        <v>162557.37937000001</v>
      </c>
    </row>
    <row r="1288" spans="1:18" s="295" customFormat="1">
      <c r="A1288" s="321"/>
      <c r="B1288" s="321"/>
      <c r="C1288" s="321"/>
      <c r="D1288" s="321"/>
      <c r="E1288" s="322">
        <v>211</v>
      </c>
      <c r="F1288" s="323">
        <v>9012.1219399999991</v>
      </c>
      <c r="G1288" s="324">
        <v>5242.7814400000007</v>
      </c>
      <c r="H1288" s="324">
        <v>14254.903380000002</v>
      </c>
      <c r="I1288" s="324">
        <v>21297.477260000003</v>
      </c>
      <c r="J1288" s="324">
        <v>30089.54434</v>
      </c>
      <c r="K1288" s="324">
        <v>51387.0216</v>
      </c>
      <c r="L1288" s="324">
        <v>12173.60549</v>
      </c>
      <c r="M1288" s="324">
        <v>22658.721160000001</v>
      </c>
      <c r="N1288" s="324">
        <v>34832.326649999995</v>
      </c>
      <c r="O1288" s="324">
        <v>100474.25163</v>
      </c>
      <c r="P1288" s="324">
        <v>76688.132469999997</v>
      </c>
      <c r="Q1288" s="324">
        <v>5930.2120700000005</v>
      </c>
      <c r="R1288" s="325">
        <v>82618.344540000006</v>
      </c>
    </row>
    <row r="1289" spans="1:18" s="295" customFormat="1">
      <c r="A1289" s="321"/>
      <c r="B1289" s="321"/>
      <c r="C1289" s="321"/>
      <c r="D1289" s="321"/>
      <c r="E1289" s="322">
        <v>295</v>
      </c>
      <c r="F1289" s="323">
        <v>26776.43463</v>
      </c>
      <c r="G1289" s="324">
        <v>6693.8252599999996</v>
      </c>
      <c r="H1289" s="324">
        <v>33470.259890000001</v>
      </c>
      <c r="I1289" s="324">
        <v>93313.16376000001</v>
      </c>
      <c r="J1289" s="324">
        <v>27909.675729999999</v>
      </c>
      <c r="K1289" s="324">
        <v>121222.83949</v>
      </c>
      <c r="L1289" s="324">
        <v>41852.976340000001</v>
      </c>
      <c r="M1289" s="324">
        <v>15981.39538</v>
      </c>
      <c r="N1289" s="324">
        <v>57834.371719999996</v>
      </c>
      <c r="O1289" s="324">
        <v>212527.4711</v>
      </c>
      <c r="P1289" s="324">
        <v>198594.98496</v>
      </c>
      <c r="Q1289" s="324">
        <v>5469.72289</v>
      </c>
      <c r="R1289" s="325">
        <v>204064.70785000001</v>
      </c>
    </row>
    <row r="1290" spans="1:18" s="295" customFormat="1">
      <c r="A1290" s="321"/>
      <c r="B1290" s="321"/>
      <c r="C1290" s="321"/>
      <c r="D1290" s="321"/>
      <c r="E1290" s="322">
        <v>393</v>
      </c>
      <c r="F1290" s="323">
        <v>14937.743130000001</v>
      </c>
      <c r="G1290" s="324">
        <v>6415.7780199999997</v>
      </c>
      <c r="H1290" s="324">
        <v>21353.521149999997</v>
      </c>
      <c r="I1290" s="324">
        <v>53251.500679999997</v>
      </c>
      <c r="J1290" s="324">
        <v>16351.935119999998</v>
      </c>
      <c r="K1290" s="324">
        <v>69603.435799999992</v>
      </c>
      <c r="L1290" s="324">
        <v>20735.644749999999</v>
      </c>
      <c r="M1290" s="324">
        <v>7718.5049300000001</v>
      </c>
      <c r="N1290" s="324">
        <v>28454.149679999999</v>
      </c>
      <c r="O1290" s="324">
        <v>119411.10662999999</v>
      </c>
      <c r="P1290" s="324">
        <v>78713.311719999998</v>
      </c>
      <c r="Q1290" s="324">
        <v>6250.0661799999998</v>
      </c>
      <c r="R1290" s="325">
        <v>84963.377900000007</v>
      </c>
    </row>
    <row r="1291" spans="1:18" s="295" customFormat="1">
      <c r="A1291" s="321"/>
      <c r="B1291" s="321"/>
      <c r="C1291" s="321"/>
      <c r="D1291" s="316" t="s">
        <v>258</v>
      </c>
      <c r="E1291" s="317">
        <v>207</v>
      </c>
      <c r="F1291" s="318">
        <v>12329.16547</v>
      </c>
      <c r="G1291" s="319">
        <v>4006.48794</v>
      </c>
      <c r="H1291" s="319">
        <v>16335.653410000001</v>
      </c>
      <c r="I1291" s="319">
        <v>67396.378169999996</v>
      </c>
      <c r="J1291" s="319">
        <v>14418.11817</v>
      </c>
      <c r="K1291" s="319">
        <v>81814.496339999998</v>
      </c>
      <c r="L1291" s="319">
        <v>23140.27101</v>
      </c>
      <c r="M1291" s="319">
        <v>7034.1710199999998</v>
      </c>
      <c r="N1291" s="319">
        <v>30174.442030000002</v>
      </c>
      <c r="O1291" s="319">
        <v>128324.59178</v>
      </c>
      <c r="P1291" s="319">
        <v>111696.00562000001</v>
      </c>
      <c r="Q1291" s="319">
        <v>4612.4854100000002</v>
      </c>
      <c r="R1291" s="320">
        <v>116308.49103</v>
      </c>
    </row>
    <row r="1292" spans="1:18" s="295" customFormat="1">
      <c r="A1292" s="321"/>
      <c r="B1292" s="321"/>
      <c r="C1292" s="321"/>
      <c r="D1292" s="316" t="s">
        <v>54</v>
      </c>
      <c r="E1292" s="317">
        <v>72</v>
      </c>
      <c r="F1292" s="318">
        <v>21597.486730000001</v>
      </c>
      <c r="G1292" s="319">
        <v>12400.62133</v>
      </c>
      <c r="H1292" s="319">
        <v>33998.108060000006</v>
      </c>
      <c r="I1292" s="319">
        <v>62150.728299999995</v>
      </c>
      <c r="J1292" s="319">
        <v>44575.039640000003</v>
      </c>
      <c r="K1292" s="319">
        <v>106725.76793999999</v>
      </c>
      <c r="L1292" s="319">
        <v>34458.170389999999</v>
      </c>
      <c r="M1292" s="319">
        <v>27871.81364</v>
      </c>
      <c r="N1292" s="319">
        <v>62329.98403</v>
      </c>
      <c r="O1292" s="319">
        <v>203053.86003000001</v>
      </c>
      <c r="P1292" s="319">
        <v>254011.10346000001</v>
      </c>
      <c r="Q1292" s="319">
        <v>21126.780179999998</v>
      </c>
      <c r="R1292" s="320">
        <v>275137.88364000001</v>
      </c>
    </row>
    <row r="1293" spans="1:18" s="295" customFormat="1">
      <c r="A1293" s="321"/>
      <c r="B1293" s="321"/>
      <c r="C1293" s="321"/>
      <c r="D1293" s="321"/>
      <c r="E1293" s="322">
        <v>364</v>
      </c>
      <c r="F1293" s="323">
        <v>7935.8168499999992</v>
      </c>
      <c r="G1293" s="324">
        <v>10651.6543</v>
      </c>
      <c r="H1293" s="324">
        <v>18587.471149999998</v>
      </c>
      <c r="I1293" s="324">
        <v>32576.954120000002</v>
      </c>
      <c r="J1293" s="324">
        <v>8869.4432799999995</v>
      </c>
      <c r="K1293" s="324">
        <v>41446.397400000002</v>
      </c>
      <c r="L1293" s="324">
        <v>14081.921490000001</v>
      </c>
      <c r="M1293" s="324">
        <v>7989.7744899999998</v>
      </c>
      <c r="N1293" s="324">
        <v>22071.69598</v>
      </c>
      <c r="O1293" s="324">
        <v>82105.564530000003</v>
      </c>
      <c r="P1293" s="324">
        <v>99430.781650000004</v>
      </c>
      <c r="Q1293" s="324">
        <v>3702.2174300000001</v>
      </c>
      <c r="R1293" s="325">
        <v>103132.99907999999</v>
      </c>
    </row>
    <row r="1294" spans="1:18" s="295" customFormat="1">
      <c r="A1294" s="321"/>
      <c r="B1294" s="321"/>
      <c r="C1294" s="321"/>
      <c r="D1294" s="316" t="s">
        <v>78</v>
      </c>
      <c r="E1294" s="317">
        <v>340</v>
      </c>
      <c r="F1294" s="318">
        <v>13135.65531</v>
      </c>
      <c r="G1294" s="319">
        <v>4648.6032699999996</v>
      </c>
      <c r="H1294" s="319">
        <v>17784.258579999998</v>
      </c>
      <c r="I1294" s="319">
        <v>46275.526460000001</v>
      </c>
      <c r="J1294" s="319">
        <v>8777.1080299999994</v>
      </c>
      <c r="K1294" s="319">
        <v>55052.634490000004</v>
      </c>
      <c r="L1294" s="319">
        <v>15916.327039999998</v>
      </c>
      <c r="M1294" s="319">
        <v>3658.52457</v>
      </c>
      <c r="N1294" s="319">
        <v>19574.851609999998</v>
      </c>
      <c r="O1294" s="319">
        <v>92411.744680000003</v>
      </c>
      <c r="P1294" s="319">
        <v>63463.786500000002</v>
      </c>
      <c r="Q1294" s="319">
        <v>1040.4289200000001</v>
      </c>
      <c r="R1294" s="320">
        <v>64504.21542</v>
      </c>
    </row>
    <row r="1295" spans="1:18" s="295" customFormat="1">
      <c r="A1295" s="321"/>
      <c r="B1295" s="321"/>
      <c r="C1295" s="321"/>
      <c r="D1295" s="321"/>
      <c r="E1295" s="322">
        <v>372</v>
      </c>
      <c r="F1295" s="323">
        <v>138.63813000000002</v>
      </c>
      <c r="G1295" s="324">
        <v>11.163030000000001</v>
      </c>
      <c r="H1295" s="324">
        <v>149.80116000000001</v>
      </c>
      <c r="I1295" s="324">
        <v>9888.5877300000011</v>
      </c>
      <c r="J1295" s="324">
        <v>522.84971999999993</v>
      </c>
      <c r="K1295" s="324">
        <v>10411.437449999999</v>
      </c>
      <c r="L1295" s="324">
        <v>2601.44463</v>
      </c>
      <c r="M1295" s="324">
        <v>586.16185999999993</v>
      </c>
      <c r="N1295" s="324">
        <v>3187.6064900000001</v>
      </c>
      <c r="O1295" s="324">
        <v>13748.8451</v>
      </c>
      <c r="P1295" s="324">
        <v>12206.397650000001</v>
      </c>
      <c r="Q1295" s="324">
        <v>390.06279000000001</v>
      </c>
      <c r="R1295" s="325">
        <v>12596.460439999999</v>
      </c>
    </row>
    <row r="1296" spans="1:18" s="295" customFormat="1">
      <c r="A1296" s="321"/>
      <c r="B1296" s="321"/>
      <c r="C1296" s="321"/>
      <c r="D1296" s="316" t="s">
        <v>259</v>
      </c>
      <c r="E1296" s="317">
        <v>224</v>
      </c>
      <c r="F1296" s="318">
        <v>19563.052359999998</v>
      </c>
      <c r="G1296" s="319">
        <v>9500.8943099999997</v>
      </c>
      <c r="H1296" s="319">
        <v>29063.946670000001</v>
      </c>
      <c r="I1296" s="319">
        <v>46245.025430000002</v>
      </c>
      <c r="J1296" s="319">
        <v>8262.5617500000008</v>
      </c>
      <c r="K1296" s="319">
        <v>54507.587180000002</v>
      </c>
      <c r="L1296" s="319">
        <v>13337.15934</v>
      </c>
      <c r="M1296" s="319">
        <v>6044.9594200000001</v>
      </c>
      <c r="N1296" s="319">
        <v>19382.118760000001</v>
      </c>
      <c r="O1296" s="319">
        <v>102953.65261</v>
      </c>
      <c r="P1296" s="319">
        <v>54630.810159999994</v>
      </c>
      <c r="Q1296" s="319">
        <v>1801.2501599999998</v>
      </c>
      <c r="R1296" s="320">
        <v>56432.060319999997</v>
      </c>
    </row>
    <row r="1297" spans="1:18" s="295" customFormat="1">
      <c r="A1297" s="321"/>
      <c r="B1297" s="321"/>
      <c r="C1297" s="321"/>
      <c r="D1297" s="321"/>
      <c r="E1297" s="322">
        <v>249</v>
      </c>
      <c r="F1297" s="323">
        <v>25753.851979999999</v>
      </c>
      <c r="G1297" s="324">
        <v>13175.3274</v>
      </c>
      <c r="H1297" s="324">
        <v>38929.179380000001</v>
      </c>
      <c r="I1297" s="324">
        <v>45557.999090000005</v>
      </c>
      <c r="J1297" s="324">
        <v>17106.578140000001</v>
      </c>
      <c r="K1297" s="324">
        <v>62664.577229999995</v>
      </c>
      <c r="L1297" s="324">
        <v>13013.694949999999</v>
      </c>
      <c r="M1297" s="324">
        <v>14449.23796</v>
      </c>
      <c r="N1297" s="324">
        <v>27462.93291</v>
      </c>
      <c r="O1297" s="324">
        <v>129056.68952</v>
      </c>
      <c r="P1297" s="324">
        <v>61375.373810000005</v>
      </c>
      <c r="Q1297" s="324">
        <v>3353.8746000000001</v>
      </c>
      <c r="R1297" s="325">
        <v>64729.248409999993</v>
      </c>
    </row>
    <row r="1298" spans="1:18" s="295" customFormat="1">
      <c r="A1298" s="321"/>
      <c r="B1298" s="321"/>
      <c r="C1298" s="321"/>
      <c r="D1298" s="316" t="s">
        <v>72</v>
      </c>
      <c r="E1298" s="317">
        <v>232</v>
      </c>
      <c r="F1298" s="318">
        <v>25543.173730000002</v>
      </c>
      <c r="G1298" s="319">
        <v>13549.08887</v>
      </c>
      <c r="H1298" s="319">
        <v>39092.262600000002</v>
      </c>
      <c r="I1298" s="319">
        <v>38858.496270000003</v>
      </c>
      <c r="J1298" s="319">
        <v>15298.61764</v>
      </c>
      <c r="K1298" s="319">
        <v>54157.11391</v>
      </c>
      <c r="L1298" s="319">
        <v>8939.3832300000013</v>
      </c>
      <c r="M1298" s="319">
        <v>5673.4027900000001</v>
      </c>
      <c r="N1298" s="319">
        <v>14612.78602</v>
      </c>
      <c r="O1298" s="319">
        <v>107862.16253</v>
      </c>
      <c r="P1298" s="319">
        <v>124544.05834</v>
      </c>
      <c r="Q1298" s="319">
        <v>4175.6543000000001</v>
      </c>
      <c r="R1298" s="320">
        <v>128719.71264</v>
      </c>
    </row>
    <row r="1299" spans="1:18" s="295" customFormat="1">
      <c r="A1299" s="321"/>
      <c r="B1299" s="321"/>
      <c r="C1299" s="321"/>
      <c r="D1299" s="321"/>
      <c r="E1299" s="322">
        <v>352</v>
      </c>
      <c r="F1299" s="323">
        <v>21909.703269999998</v>
      </c>
      <c r="G1299" s="324">
        <v>13617.414650000001</v>
      </c>
      <c r="H1299" s="324">
        <v>35527.117920000004</v>
      </c>
      <c r="I1299" s="324">
        <v>61669.459340000001</v>
      </c>
      <c r="J1299" s="324">
        <v>29752.454550000002</v>
      </c>
      <c r="K1299" s="324">
        <v>91421.913889999996</v>
      </c>
      <c r="L1299" s="324">
        <v>18171.068019999999</v>
      </c>
      <c r="M1299" s="324">
        <v>12517.37545</v>
      </c>
      <c r="N1299" s="324">
        <v>30688.443469999998</v>
      </c>
      <c r="O1299" s="324">
        <v>157637.47528000001</v>
      </c>
      <c r="P1299" s="324">
        <v>171510.81647999998</v>
      </c>
      <c r="Q1299" s="324">
        <v>8885.1977200000001</v>
      </c>
      <c r="R1299" s="325">
        <v>180396.01419999998</v>
      </c>
    </row>
    <row r="1300" spans="1:18" s="295" customFormat="1">
      <c r="A1300" s="321"/>
      <c r="B1300" s="316" t="s">
        <v>17</v>
      </c>
      <c r="C1300" s="316" t="s">
        <v>260</v>
      </c>
      <c r="D1300" s="316" t="s">
        <v>261</v>
      </c>
      <c r="E1300" s="317">
        <v>139</v>
      </c>
      <c r="F1300" s="318">
        <v>21875.24481</v>
      </c>
      <c r="G1300" s="319">
        <v>356.38918000000001</v>
      </c>
      <c r="H1300" s="319">
        <v>22231.633989999998</v>
      </c>
      <c r="I1300" s="319">
        <v>53100.389139999999</v>
      </c>
      <c r="J1300" s="319">
        <v>3570.38481</v>
      </c>
      <c r="K1300" s="319">
        <v>56670.773950000003</v>
      </c>
      <c r="L1300" s="319">
        <v>16964.0913</v>
      </c>
      <c r="M1300" s="319">
        <v>5480.8120499999995</v>
      </c>
      <c r="N1300" s="319">
        <v>22444.903350000001</v>
      </c>
      <c r="O1300" s="319">
        <v>101347.31129000001</v>
      </c>
      <c r="P1300" s="319">
        <v>138999.57290999999</v>
      </c>
      <c r="Q1300" s="319">
        <v>301.96636000000001</v>
      </c>
      <c r="R1300" s="320">
        <v>139301.53927000001</v>
      </c>
    </row>
    <row r="1301" spans="1:18" s="295" customFormat="1">
      <c r="A1301" s="321"/>
      <c r="B1301" s="321"/>
      <c r="C1301" s="316" t="s">
        <v>262</v>
      </c>
      <c r="D1301" s="316" t="s">
        <v>263</v>
      </c>
      <c r="E1301" s="317">
        <v>136</v>
      </c>
      <c r="F1301" s="318">
        <v>74782.839269999997</v>
      </c>
      <c r="G1301" s="319">
        <v>10338.686689999999</v>
      </c>
      <c r="H1301" s="319">
        <v>85121.525959999999</v>
      </c>
      <c r="I1301" s="319">
        <v>120376.90876999999</v>
      </c>
      <c r="J1301" s="319">
        <v>35165.492549999995</v>
      </c>
      <c r="K1301" s="319">
        <v>155542.40132</v>
      </c>
      <c r="L1301" s="319">
        <v>40238.887619999994</v>
      </c>
      <c r="M1301" s="319">
        <v>18882.459600000002</v>
      </c>
      <c r="N1301" s="319">
        <v>59121.347219999996</v>
      </c>
      <c r="O1301" s="319">
        <v>299785.2745</v>
      </c>
      <c r="P1301" s="319">
        <v>341193.34142000001</v>
      </c>
      <c r="Q1301" s="319">
        <v>5522.8226100000002</v>
      </c>
      <c r="R1301" s="320">
        <v>346716.16402999999</v>
      </c>
    </row>
    <row r="1302" spans="1:18" s="295" customFormat="1">
      <c r="A1302" s="321"/>
      <c r="B1302" s="321"/>
      <c r="C1302" s="321"/>
      <c r="D1302" s="321"/>
      <c r="E1302" s="322">
        <v>218</v>
      </c>
      <c r="F1302" s="323">
        <v>32631.587449999999</v>
      </c>
      <c r="G1302" s="324">
        <v>3508.3900099999996</v>
      </c>
      <c r="H1302" s="324">
        <v>36139.977460000002</v>
      </c>
      <c r="I1302" s="324">
        <v>73540.051250000004</v>
      </c>
      <c r="J1302" s="324">
        <v>6332.5994700000001</v>
      </c>
      <c r="K1302" s="324">
        <v>79872.650720000005</v>
      </c>
      <c r="L1302" s="324">
        <v>9229.2266199999995</v>
      </c>
      <c r="M1302" s="324">
        <v>2448.2957000000001</v>
      </c>
      <c r="N1302" s="324">
        <v>11677.52232</v>
      </c>
      <c r="O1302" s="324">
        <v>127690.1505</v>
      </c>
      <c r="P1302" s="324">
        <v>179475.36156999998</v>
      </c>
      <c r="Q1302" s="324">
        <v>857.26387999999997</v>
      </c>
      <c r="R1302" s="325">
        <v>180332.62544999999</v>
      </c>
    </row>
    <row r="1303" spans="1:18" s="295" customFormat="1">
      <c r="A1303" s="321"/>
      <c r="B1303" s="316" t="s">
        <v>18</v>
      </c>
      <c r="C1303" s="316" t="s">
        <v>265</v>
      </c>
      <c r="D1303" s="316" t="s">
        <v>265</v>
      </c>
      <c r="E1303" s="317">
        <v>369</v>
      </c>
      <c r="F1303" s="318">
        <v>41225.454960000003</v>
      </c>
      <c r="G1303" s="319">
        <v>2938.9404599999998</v>
      </c>
      <c r="H1303" s="319">
        <v>44164.395420000001</v>
      </c>
      <c r="I1303" s="319">
        <v>88308.96693000001</v>
      </c>
      <c r="J1303" s="319">
        <v>14903.61274</v>
      </c>
      <c r="K1303" s="319">
        <v>103212.57967000001</v>
      </c>
      <c r="L1303" s="319">
        <v>16475.085619999998</v>
      </c>
      <c r="M1303" s="319">
        <v>5511.6105199999993</v>
      </c>
      <c r="N1303" s="319">
        <v>21986.69614</v>
      </c>
      <c r="O1303" s="319">
        <v>169363.67122999998</v>
      </c>
      <c r="P1303" s="319">
        <v>101538.93178</v>
      </c>
      <c r="Q1303" s="319">
        <v>599.52543999999989</v>
      </c>
      <c r="R1303" s="320">
        <v>102138.45722</v>
      </c>
    </row>
    <row r="1304" spans="1:18" s="295" customFormat="1">
      <c r="A1304" s="321"/>
      <c r="B1304" s="316" t="s">
        <v>19</v>
      </c>
      <c r="C1304" s="316" t="s">
        <v>266</v>
      </c>
      <c r="D1304" s="316" t="s">
        <v>266</v>
      </c>
      <c r="E1304" s="317">
        <v>203</v>
      </c>
      <c r="F1304" s="318">
        <v>19202.83052</v>
      </c>
      <c r="G1304" s="319">
        <v>7554.5536099999999</v>
      </c>
      <c r="H1304" s="319">
        <v>26757.384129999999</v>
      </c>
      <c r="I1304" s="319">
        <v>38803.266539999997</v>
      </c>
      <c r="J1304" s="319">
        <v>5967.7848099999992</v>
      </c>
      <c r="K1304" s="319">
        <v>44771.051350000002</v>
      </c>
      <c r="L1304" s="319">
        <v>33638.005810000002</v>
      </c>
      <c r="M1304" s="319">
        <v>11648.222109999999</v>
      </c>
      <c r="N1304" s="319">
        <v>45286.227920000005</v>
      </c>
      <c r="O1304" s="319">
        <v>116814.6634</v>
      </c>
      <c r="P1304" s="319">
        <v>71313.152979999999</v>
      </c>
      <c r="Q1304" s="319">
        <v>2257.7247499999999</v>
      </c>
      <c r="R1304" s="320">
        <v>73570.877730000007</v>
      </c>
    </row>
    <row r="1305" spans="1:18" s="295" customFormat="1">
      <c r="A1305" s="321"/>
      <c r="B1305" s="321"/>
      <c r="C1305" s="316" t="s">
        <v>268</v>
      </c>
      <c r="D1305" s="316" t="s">
        <v>19</v>
      </c>
      <c r="E1305" s="317">
        <v>466</v>
      </c>
      <c r="F1305" s="318">
        <v>6596.45082</v>
      </c>
      <c r="G1305" s="319">
        <v>3411.0443799999998</v>
      </c>
      <c r="H1305" s="319">
        <v>10007.495199999999</v>
      </c>
      <c r="I1305" s="319">
        <v>22135.214780000002</v>
      </c>
      <c r="J1305" s="319">
        <v>5616.8762900000002</v>
      </c>
      <c r="K1305" s="319">
        <v>27752.091069999999</v>
      </c>
      <c r="L1305" s="319">
        <v>8592.30213</v>
      </c>
      <c r="M1305" s="319">
        <v>2314.6228099999998</v>
      </c>
      <c r="N1305" s="319">
        <v>10906.924939999999</v>
      </c>
      <c r="O1305" s="319">
        <v>48666.511210000004</v>
      </c>
      <c r="P1305" s="319">
        <v>56247.632239999999</v>
      </c>
      <c r="Q1305" s="319">
        <v>2590.2689399999999</v>
      </c>
      <c r="R1305" s="320">
        <v>58837.901180000001</v>
      </c>
    </row>
    <row r="1306" spans="1:18" s="295" customFormat="1">
      <c r="A1306" s="321"/>
      <c r="B1306" s="316" t="s">
        <v>20</v>
      </c>
      <c r="C1306" s="316" t="s">
        <v>20</v>
      </c>
      <c r="D1306" s="316" t="s">
        <v>306</v>
      </c>
      <c r="E1306" s="317">
        <v>253</v>
      </c>
      <c r="F1306" s="318">
        <v>39737.162420000001</v>
      </c>
      <c r="G1306" s="319">
        <v>27507.579559999998</v>
      </c>
      <c r="H1306" s="319">
        <v>67244.741980000006</v>
      </c>
      <c r="I1306" s="319">
        <v>129393.28589</v>
      </c>
      <c r="J1306" s="319">
        <v>27001.521210000003</v>
      </c>
      <c r="K1306" s="319">
        <v>156394.80710000001</v>
      </c>
      <c r="L1306" s="319">
        <v>43063.638359999997</v>
      </c>
      <c r="M1306" s="319">
        <v>9744.5351599999995</v>
      </c>
      <c r="N1306" s="319">
        <v>52808.173520000004</v>
      </c>
      <c r="O1306" s="319">
        <v>276447.72260000004</v>
      </c>
      <c r="P1306" s="319">
        <v>127433.08793000001</v>
      </c>
      <c r="Q1306" s="319">
        <v>9084.7652200000011</v>
      </c>
      <c r="R1306" s="320">
        <v>136517.85315000001</v>
      </c>
    </row>
    <row r="1307" spans="1:18" s="295" customFormat="1">
      <c r="A1307" s="321"/>
      <c r="B1307" s="316" t="s">
        <v>21</v>
      </c>
      <c r="C1307" s="316" t="s">
        <v>274</v>
      </c>
      <c r="D1307" s="316" t="s">
        <v>274</v>
      </c>
      <c r="E1307" s="317">
        <v>183</v>
      </c>
      <c r="F1307" s="318">
        <v>31169.670770000001</v>
      </c>
      <c r="G1307" s="319">
        <v>7110.0345199999992</v>
      </c>
      <c r="H1307" s="319">
        <v>38279.705289999998</v>
      </c>
      <c r="I1307" s="319">
        <v>61583.311299999994</v>
      </c>
      <c r="J1307" s="319">
        <v>6384.9141900000004</v>
      </c>
      <c r="K1307" s="319">
        <v>67968.225489999997</v>
      </c>
      <c r="L1307" s="319">
        <v>11595.128439999999</v>
      </c>
      <c r="M1307" s="319">
        <v>2263.6837700000001</v>
      </c>
      <c r="N1307" s="319">
        <v>13858.81221</v>
      </c>
      <c r="O1307" s="319">
        <v>120106.74299</v>
      </c>
      <c r="P1307" s="319">
        <v>36128.179750000003</v>
      </c>
      <c r="Q1307" s="319">
        <v>1261.68381</v>
      </c>
      <c r="R1307" s="320">
        <v>37389.863560000005</v>
      </c>
    </row>
    <row r="1308" spans="1:18" s="295" customFormat="1">
      <c r="A1308" s="321"/>
      <c r="B1308" s="321"/>
      <c r="C1308" s="316" t="s">
        <v>21</v>
      </c>
      <c r="D1308" s="316" t="s">
        <v>275</v>
      </c>
      <c r="E1308" s="317">
        <v>359</v>
      </c>
      <c r="F1308" s="318">
        <v>11461.293830000001</v>
      </c>
      <c r="G1308" s="319">
        <v>1529.58944</v>
      </c>
      <c r="H1308" s="319">
        <v>12990.88327</v>
      </c>
      <c r="I1308" s="319">
        <v>41369.316709999999</v>
      </c>
      <c r="J1308" s="319">
        <v>8597.9476999999988</v>
      </c>
      <c r="K1308" s="319">
        <v>49967.264409999996</v>
      </c>
      <c r="L1308" s="319">
        <v>14031.811519999999</v>
      </c>
      <c r="M1308" s="319">
        <v>4025.8904199999997</v>
      </c>
      <c r="N1308" s="319">
        <v>18057.701940000003</v>
      </c>
      <c r="O1308" s="319">
        <v>81015.849620000008</v>
      </c>
      <c r="P1308" s="319">
        <v>70821.983569999997</v>
      </c>
      <c r="Q1308" s="319">
        <v>735.30303000000004</v>
      </c>
      <c r="R1308" s="320">
        <v>71557.286599999992</v>
      </c>
    </row>
    <row r="1309" spans="1:18" s="295" customFormat="1">
      <c r="A1309" s="321"/>
      <c r="B1309" s="321"/>
      <c r="C1309" s="321"/>
      <c r="D1309" s="316" t="s">
        <v>21</v>
      </c>
      <c r="E1309" s="317">
        <v>181</v>
      </c>
      <c r="F1309" s="318">
        <v>191971.66180999999</v>
      </c>
      <c r="G1309" s="319">
        <v>173050.4847</v>
      </c>
      <c r="H1309" s="319">
        <v>365022.14650999999</v>
      </c>
      <c r="I1309" s="319">
        <v>145496.35808000001</v>
      </c>
      <c r="J1309" s="319">
        <v>15552.355609999999</v>
      </c>
      <c r="K1309" s="319">
        <v>161048.71369</v>
      </c>
      <c r="L1309" s="319">
        <v>26354.930550000001</v>
      </c>
      <c r="M1309" s="319">
        <v>10910.239669999999</v>
      </c>
      <c r="N1309" s="319">
        <v>37265.17022</v>
      </c>
      <c r="O1309" s="319">
        <v>563336.03041999997</v>
      </c>
      <c r="P1309" s="319">
        <v>368554.09081999998</v>
      </c>
      <c r="Q1309" s="319">
        <v>656942.07866</v>
      </c>
      <c r="R1309" s="320">
        <v>1025496.16948</v>
      </c>
    </row>
    <row r="1310" spans="1:18" s="295" customFormat="1">
      <c r="A1310" s="321"/>
      <c r="B1310" s="321"/>
      <c r="C1310" s="321"/>
      <c r="D1310" s="321"/>
      <c r="E1310" s="322">
        <v>244</v>
      </c>
      <c r="F1310" s="323">
        <v>8179.7779199999995</v>
      </c>
      <c r="G1310" s="324">
        <v>1630.99576</v>
      </c>
      <c r="H1310" s="324">
        <v>9810.7736800000002</v>
      </c>
      <c r="I1310" s="324">
        <v>31272.545910000001</v>
      </c>
      <c r="J1310" s="324">
        <v>3156.3314999999998</v>
      </c>
      <c r="K1310" s="324">
        <v>34428.877409999994</v>
      </c>
      <c r="L1310" s="324">
        <v>11382.647869999999</v>
      </c>
      <c r="M1310" s="324">
        <v>509.27312000000001</v>
      </c>
      <c r="N1310" s="324">
        <v>11891.920990000001</v>
      </c>
      <c r="O1310" s="324">
        <v>56131.572079999998</v>
      </c>
      <c r="P1310" s="324">
        <v>75307.160919999995</v>
      </c>
      <c r="Q1310" s="324">
        <v>357.61331000000001</v>
      </c>
      <c r="R1310" s="325">
        <v>75664.77423000001</v>
      </c>
    </row>
    <row r="1311" spans="1:18" s="295" customFormat="1">
      <c r="A1311" s="321"/>
      <c r="B1311" s="321"/>
      <c r="C1311" s="321"/>
      <c r="D1311" s="321"/>
      <c r="E1311" s="322">
        <v>341</v>
      </c>
      <c r="F1311" s="323">
        <v>74292.588569999993</v>
      </c>
      <c r="G1311" s="324">
        <v>20053.67656</v>
      </c>
      <c r="H1311" s="324">
        <v>94346.26513</v>
      </c>
      <c r="I1311" s="324">
        <v>72670.687620000012</v>
      </c>
      <c r="J1311" s="324">
        <v>24901.457579999998</v>
      </c>
      <c r="K1311" s="324">
        <v>97572.145199999999</v>
      </c>
      <c r="L1311" s="324">
        <v>36329.74394</v>
      </c>
      <c r="M1311" s="324">
        <v>30776.204239999999</v>
      </c>
      <c r="N1311" s="324">
        <v>67105.948180000007</v>
      </c>
      <c r="O1311" s="324">
        <v>259024.35850999999</v>
      </c>
      <c r="P1311" s="324">
        <v>237120.05966</v>
      </c>
      <c r="Q1311" s="324">
        <v>12107.873009999999</v>
      </c>
      <c r="R1311" s="325">
        <v>249227.93266999998</v>
      </c>
    </row>
    <row r="1312" spans="1:18" s="295" customFormat="1">
      <c r="A1312" s="321"/>
      <c r="B1312" s="321"/>
      <c r="C1312" s="321"/>
      <c r="D1312" s="321"/>
      <c r="E1312" s="322">
        <v>416</v>
      </c>
      <c r="F1312" s="323">
        <v>19896.447800000002</v>
      </c>
      <c r="G1312" s="324">
        <v>11521.908039999998</v>
      </c>
      <c r="H1312" s="324">
        <v>31418.35584</v>
      </c>
      <c r="I1312" s="324">
        <v>51570.839759999995</v>
      </c>
      <c r="J1312" s="324">
        <v>7309.1537600000001</v>
      </c>
      <c r="K1312" s="324">
        <v>58879.993520000004</v>
      </c>
      <c r="L1312" s="324">
        <v>10160.46198</v>
      </c>
      <c r="M1312" s="324">
        <v>3945.6063300000001</v>
      </c>
      <c r="N1312" s="324">
        <v>14106.068310000001</v>
      </c>
      <c r="O1312" s="324">
        <v>104404.41767</v>
      </c>
      <c r="P1312" s="324">
        <v>110538.53744</v>
      </c>
      <c r="Q1312" s="324">
        <v>7652.4370199999994</v>
      </c>
      <c r="R1312" s="325">
        <v>118190.97446</v>
      </c>
    </row>
    <row r="1313" spans="1:18" s="295" customFormat="1">
      <c r="A1313" s="321"/>
      <c r="B1313" s="321"/>
      <c r="C1313" s="316" t="s">
        <v>278</v>
      </c>
      <c r="D1313" s="316" t="s">
        <v>278</v>
      </c>
      <c r="E1313" s="317">
        <v>182</v>
      </c>
      <c r="F1313" s="318">
        <v>16317.01432</v>
      </c>
      <c r="G1313" s="319">
        <v>4006.2771600000001</v>
      </c>
      <c r="H1313" s="319">
        <v>20323.29148</v>
      </c>
      <c r="I1313" s="319">
        <v>58888.047599999998</v>
      </c>
      <c r="J1313" s="319">
        <v>11185.394329999999</v>
      </c>
      <c r="K1313" s="319">
        <v>70073.441930000001</v>
      </c>
      <c r="L1313" s="319">
        <v>21918.345850000002</v>
      </c>
      <c r="M1313" s="319">
        <v>5007.9088099999999</v>
      </c>
      <c r="N1313" s="319">
        <v>26926.254659999999</v>
      </c>
      <c r="O1313" s="319">
        <v>117322.98806999999</v>
      </c>
      <c r="P1313" s="319">
        <v>127903.90269</v>
      </c>
      <c r="Q1313" s="319">
        <v>749.62649999999996</v>
      </c>
      <c r="R1313" s="320">
        <v>128653.52919</v>
      </c>
    </row>
    <row r="1314" spans="1:18" s="295" customFormat="1">
      <c r="A1314" s="321"/>
      <c r="B1314" s="321"/>
      <c r="C1314" s="316" t="s">
        <v>279</v>
      </c>
      <c r="D1314" s="316" t="s">
        <v>280</v>
      </c>
      <c r="E1314" s="317">
        <v>165</v>
      </c>
      <c r="F1314" s="318">
        <v>8573.2785700000004</v>
      </c>
      <c r="G1314" s="319">
        <v>3803.0320299999998</v>
      </c>
      <c r="H1314" s="319">
        <v>12376.310599999999</v>
      </c>
      <c r="I1314" s="319">
        <v>35972.672760000001</v>
      </c>
      <c r="J1314" s="319">
        <v>8165.9488099999999</v>
      </c>
      <c r="K1314" s="319">
        <v>44138.621570000003</v>
      </c>
      <c r="L1314" s="319">
        <v>16626.272300000001</v>
      </c>
      <c r="M1314" s="319">
        <v>5978.0622300000005</v>
      </c>
      <c r="N1314" s="319">
        <v>22604.33453</v>
      </c>
      <c r="O1314" s="319">
        <v>79119.266700000007</v>
      </c>
      <c r="P1314" s="319">
        <v>59899.625500000002</v>
      </c>
      <c r="Q1314" s="319">
        <v>1164.1282900000001</v>
      </c>
      <c r="R1314" s="320">
        <v>61063.753790000002</v>
      </c>
    </row>
    <row r="1315" spans="1:18" s="295" customFormat="1">
      <c r="A1315" s="321"/>
      <c r="B1315" s="316" t="s">
        <v>22</v>
      </c>
      <c r="C1315" s="316" t="s">
        <v>22</v>
      </c>
      <c r="D1315" s="316" t="s">
        <v>22</v>
      </c>
      <c r="E1315" s="317">
        <v>155</v>
      </c>
      <c r="F1315" s="318">
        <v>35784.704979999995</v>
      </c>
      <c r="G1315" s="319">
        <v>2979.3022299999998</v>
      </c>
      <c r="H1315" s="319">
        <v>38764.007210000003</v>
      </c>
      <c r="I1315" s="319">
        <v>107674.43034000001</v>
      </c>
      <c r="J1315" s="319">
        <v>23524.26298</v>
      </c>
      <c r="K1315" s="319">
        <v>131198.69331999999</v>
      </c>
      <c r="L1315" s="319">
        <v>43447.956640000004</v>
      </c>
      <c r="M1315" s="319">
        <v>18653.788629999999</v>
      </c>
      <c r="N1315" s="319">
        <v>62101.745270000007</v>
      </c>
      <c r="O1315" s="319">
        <v>232064.44580000002</v>
      </c>
      <c r="P1315" s="319">
        <v>143402.37011000002</v>
      </c>
      <c r="Q1315" s="319">
        <v>1842.25261</v>
      </c>
      <c r="R1315" s="320">
        <v>145244.62271999998</v>
      </c>
    </row>
    <row r="1316" spans="1:18" s="295" customFormat="1">
      <c r="A1316" s="321"/>
      <c r="B1316" s="321"/>
      <c r="C1316" s="316" t="s">
        <v>281</v>
      </c>
      <c r="D1316" s="316" t="s">
        <v>282</v>
      </c>
      <c r="E1316" s="317">
        <v>156</v>
      </c>
      <c r="F1316" s="318">
        <v>39015.236689999998</v>
      </c>
      <c r="G1316" s="319">
        <v>8903.6098000000002</v>
      </c>
      <c r="H1316" s="319">
        <v>47918.846490000004</v>
      </c>
      <c r="I1316" s="319">
        <v>143423.92272</v>
      </c>
      <c r="J1316" s="319">
        <v>27960.797930000001</v>
      </c>
      <c r="K1316" s="319">
        <v>171384.72065</v>
      </c>
      <c r="L1316" s="319">
        <v>54229.921299999995</v>
      </c>
      <c r="M1316" s="319">
        <v>16760.472979999999</v>
      </c>
      <c r="N1316" s="319">
        <v>70990.394280000008</v>
      </c>
      <c r="O1316" s="319">
        <v>290293.96142000001</v>
      </c>
      <c r="P1316" s="319">
        <v>297125.79112999997</v>
      </c>
      <c r="Q1316" s="319">
        <v>619.94737999999995</v>
      </c>
      <c r="R1316" s="320">
        <v>297745.73851</v>
      </c>
    </row>
    <row r="1317" spans="1:18" s="295" customFormat="1">
      <c r="A1317" s="321"/>
      <c r="B1317" s="321"/>
      <c r="C1317" s="321"/>
      <c r="D1317" s="321"/>
      <c r="E1317" s="322">
        <v>457</v>
      </c>
      <c r="F1317" s="323">
        <v>49950.863579999997</v>
      </c>
      <c r="G1317" s="324">
        <v>14104.39747</v>
      </c>
      <c r="H1317" s="324">
        <v>64055.261049999994</v>
      </c>
      <c r="I1317" s="324">
        <v>42061.78772</v>
      </c>
      <c r="J1317" s="324">
        <v>9244.048859999999</v>
      </c>
      <c r="K1317" s="324">
        <v>51305.836579999996</v>
      </c>
      <c r="L1317" s="324">
        <v>13218.717430000001</v>
      </c>
      <c r="M1317" s="324">
        <v>35151.016280000003</v>
      </c>
      <c r="N1317" s="324">
        <v>48369.73371</v>
      </c>
      <c r="O1317" s="324">
        <v>163730.83134</v>
      </c>
      <c r="P1317" s="324">
        <v>99703.444370000012</v>
      </c>
      <c r="Q1317" s="324">
        <v>3950.3750399999999</v>
      </c>
      <c r="R1317" s="325">
        <v>103653.81941</v>
      </c>
    </row>
    <row r="1318" spans="1:18" s="295" customFormat="1">
      <c r="A1318" s="321"/>
      <c r="B1318" s="316" t="s">
        <v>283</v>
      </c>
      <c r="C1318" s="316" t="s">
        <v>92</v>
      </c>
      <c r="D1318" s="316" t="s">
        <v>92</v>
      </c>
      <c r="E1318" s="317">
        <v>348</v>
      </c>
      <c r="F1318" s="318">
        <v>11039.32632</v>
      </c>
      <c r="G1318" s="319">
        <v>2349.8339000000001</v>
      </c>
      <c r="H1318" s="319">
        <v>13389.160220000002</v>
      </c>
      <c r="I1318" s="319">
        <v>46618.743560000003</v>
      </c>
      <c r="J1318" s="319">
        <v>2982.31567</v>
      </c>
      <c r="K1318" s="319">
        <v>49601.059229999999</v>
      </c>
      <c r="L1318" s="319">
        <v>3984.5954200000001</v>
      </c>
      <c r="M1318" s="319">
        <v>913.22501</v>
      </c>
      <c r="N1318" s="319">
        <v>4897.8204299999998</v>
      </c>
      <c r="O1318" s="319">
        <v>67888.039879999997</v>
      </c>
      <c r="P1318" s="319">
        <v>67104.956740000009</v>
      </c>
      <c r="Q1318" s="319">
        <v>99.170640000000006</v>
      </c>
      <c r="R1318" s="320">
        <v>67204.127379999991</v>
      </c>
    </row>
    <row r="1319" spans="1:18" s="295" customFormat="1">
      <c r="A1319" s="321"/>
      <c r="B1319" s="321"/>
      <c r="C1319" s="316" t="s">
        <v>284</v>
      </c>
      <c r="D1319" s="316" t="s">
        <v>285</v>
      </c>
      <c r="E1319" s="317">
        <v>142</v>
      </c>
      <c r="F1319" s="318">
        <v>9579.5799299999999</v>
      </c>
      <c r="G1319" s="319">
        <v>912.66628000000003</v>
      </c>
      <c r="H1319" s="319">
        <v>10492.246210000001</v>
      </c>
      <c r="I1319" s="319">
        <v>36899.31177</v>
      </c>
      <c r="J1319" s="319">
        <v>1328.5635</v>
      </c>
      <c r="K1319" s="319">
        <v>38227.875270000004</v>
      </c>
      <c r="L1319" s="319">
        <v>12866.71888</v>
      </c>
      <c r="M1319" s="319">
        <v>3224.89356</v>
      </c>
      <c r="N1319" s="319">
        <v>16091.612439999999</v>
      </c>
      <c r="O1319" s="319">
        <v>64811.733919999999</v>
      </c>
      <c r="P1319" s="319">
        <v>78740.54684000001</v>
      </c>
      <c r="Q1319" s="319">
        <v>249.61680999999999</v>
      </c>
      <c r="R1319" s="320">
        <v>78990.163650000002</v>
      </c>
    </row>
    <row r="1320" spans="1:18" s="295" customFormat="1">
      <c r="A1320" s="321"/>
      <c r="B1320" s="321"/>
      <c r="C1320" s="316" t="s">
        <v>286</v>
      </c>
      <c r="D1320" s="316" t="s">
        <v>286</v>
      </c>
      <c r="E1320" s="317">
        <v>141</v>
      </c>
      <c r="F1320" s="318">
        <v>33120.546539999996</v>
      </c>
      <c r="G1320" s="319">
        <v>2761.5378300000002</v>
      </c>
      <c r="H1320" s="319">
        <v>35882.084369999997</v>
      </c>
      <c r="I1320" s="319">
        <v>71460.515120000011</v>
      </c>
      <c r="J1320" s="319">
        <v>4692.8704900000002</v>
      </c>
      <c r="K1320" s="319">
        <v>76153.385609999998</v>
      </c>
      <c r="L1320" s="319">
        <v>16347.940919999999</v>
      </c>
      <c r="M1320" s="319">
        <v>4938.8602799999999</v>
      </c>
      <c r="N1320" s="319">
        <v>21286.801199999998</v>
      </c>
      <c r="O1320" s="319">
        <v>133322.27118000001</v>
      </c>
      <c r="P1320" s="319">
        <v>140869.43150000001</v>
      </c>
      <c r="Q1320" s="319">
        <v>580.48877000000005</v>
      </c>
      <c r="R1320" s="320">
        <v>141449.92027</v>
      </c>
    </row>
    <row r="1321" spans="1:18" s="295" customFormat="1">
      <c r="A1321" s="321"/>
      <c r="B1321" s="321"/>
      <c r="C1321" s="316" t="s">
        <v>287</v>
      </c>
      <c r="D1321" s="316" t="s">
        <v>287</v>
      </c>
      <c r="E1321" s="317">
        <v>410</v>
      </c>
      <c r="F1321" s="318">
        <v>10579.59865</v>
      </c>
      <c r="G1321" s="319">
        <v>1283.02838</v>
      </c>
      <c r="H1321" s="319">
        <v>11862.62703</v>
      </c>
      <c r="I1321" s="319">
        <v>39081.511299999998</v>
      </c>
      <c r="J1321" s="319">
        <v>2361.1427100000001</v>
      </c>
      <c r="K1321" s="319">
        <v>41442.654009999998</v>
      </c>
      <c r="L1321" s="319">
        <v>3128.2753499999999</v>
      </c>
      <c r="M1321" s="319">
        <v>1728.02838</v>
      </c>
      <c r="N1321" s="319">
        <v>4856.3037300000005</v>
      </c>
      <c r="O1321" s="319">
        <v>58161.584770000001</v>
      </c>
      <c r="P1321" s="319">
        <v>92246.601930000004</v>
      </c>
      <c r="Q1321" s="319">
        <v>224.79451</v>
      </c>
      <c r="R1321" s="320">
        <v>92471.396439999997</v>
      </c>
    </row>
    <row r="1322" spans="1:18" s="295" customFormat="1">
      <c r="A1322" s="321"/>
      <c r="B1322" s="321"/>
      <c r="C1322" s="316" t="s">
        <v>283</v>
      </c>
      <c r="D1322" s="316" t="s">
        <v>289</v>
      </c>
      <c r="E1322" s="317">
        <v>143</v>
      </c>
      <c r="F1322" s="318">
        <v>88843.955269999991</v>
      </c>
      <c r="G1322" s="319">
        <v>5041.8552399999999</v>
      </c>
      <c r="H1322" s="319">
        <v>93885.81051000001</v>
      </c>
      <c r="I1322" s="319">
        <v>141333.34406999999</v>
      </c>
      <c r="J1322" s="319">
        <v>28480.486710000001</v>
      </c>
      <c r="K1322" s="319">
        <v>169813.83077999999</v>
      </c>
      <c r="L1322" s="319">
        <v>33269.316149999999</v>
      </c>
      <c r="M1322" s="319">
        <v>19123.586460000002</v>
      </c>
      <c r="N1322" s="319">
        <v>52392.902609999997</v>
      </c>
      <c r="O1322" s="319">
        <v>316092.54389999999</v>
      </c>
      <c r="P1322" s="319">
        <v>313552.31387000001</v>
      </c>
      <c r="Q1322" s="319">
        <v>5421.43037</v>
      </c>
      <c r="R1322" s="320">
        <v>318973.74424000003</v>
      </c>
    </row>
    <row r="1323" spans="1:18" s="295" customFormat="1">
      <c r="A1323" s="321"/>
      <c r="B1323" s="321"/>
      <c r="C1323" s="321"/>
      <c r="D1323" s="321"/>
      <c r="E1323" s="322">
        <v>460</v>
      </c>
      <c r="F1323" s="323">
        <v>12008.643029999999</v>
      </c>
      <c r="G1323" s="324">
        <v>685.45222000000001</v>
      </c>
      <c r="H1323" s="324">
        <v>12694.09525</v>
      </c>
      <c r="I1323" s="324">
        <v>53685.770079999995</v>
      </c>
      <c r="J1323" s="324">
        <v>3079.6147400000004</v>
      </c>
      <c r="K1323" s="324">
        <v>56765.384819999999</v>
      </c>
      <c r="L1323" s="324">
        <v>11759.12953</v>
      </c>
      <c r="M1323" s="324">
        <v>2284.6689700000002</v>
      </c>
      <c r="N1323" s="324">
        <v>14043.798500000001</v>
      </c>
      <c r="O1323" s="324">
        <v>83503.278569999995</v>
      </c>
      <c r="P1323" s="324">
        <v>123012.62476999999</v>
      </c>
      <c r="Q1323" s="324">
        <v>586.41777000000002</v>
      </c>
      <c r="R1323" s="325">
        <v>123599.04254000001</v>
      </c>
    </row>
    <row r="1324" spans="1:18" s="295" customFormat="1">
      <c r="A1324" s="321"/>
      <c r="B1324" s="316" t="s">
        <v>24</v>
      </c>
      <c r="C1324" s="316" t="s">
        <v>24</v>
      </c>
      <c r="D1324" s="316" t="s">
        <v>24</v>
      </c>
      <c r="E1324" s="317">
        <v>154</v>
      </c>
      <c r="F1324" s="318">
        <v>78073.737299999993</v>
      </c>
      <c r="G1324" s="319">
        <v>10791.651380000001</v>
      </c>
      <c r="H1324" s="319">
        <v>88865.388680000004</v>
      </c>
      <c r="I1324" s="319">
        <v>153224.08585</v>
      </c>
      <c r="J1324" s="319">
        <v>45259.509359999996</v>
      </c>
      <c r="K1324" s="319">
        <v>198483.59521</v>
      </c>
      <c r="L1324" s="319">
        <v>82547.364530000006</v>
      </c>
      <c r="M1324" s="319">
        <v>37475.977930000001</v>
      </c>
      <c r="N1324" s="319">
        <v>120023.34246</v>
      </c>
      <c r="O1324" s="319">
        <v>407372.32635000005</v>
      </c>
      <c r="P1324" s="319">
        <v>256431.49655000001</v>
      </c>
      <c r="Q1324" s="319">
        <v>10109.33691</v>
      </c>
      <c r="R1324" s="320">
        <v>266540.83345999999</v>
      </c>
    </row>
    <row r="1325" spans="1:18" s="295" customFormat="1">
      <c r="A1325" s="321"/>
      <c r="B1325" s="321"/>
      <c r="C1325" s="321"/>
      <c r="D1325" s="321"/>
      <c r="E1325" s="322">
        <v>312</v>
      </c>
      <c r="F1325" s="323">
        <v>3663.1040200000002</v>
      </c>
      <c r="G1325" s="324">
        <v>692.78930000000003</v>
      </c>
      <c r="H1325" s="324">
        <v>4355.8933200000001</v>
      </c>
      <c r="I1325" s="324">
        <v>41220.836009999999</v>
      </c>
      <c r="J1325" s="324">
        <v>13906.611869999999</v>
      </c>
      <c r="K1325" s="324">
        <v>55127.44788</v>
      </c>
      <c r="L1325" s="324">
        <v>9996.7922899999994</v>
      </c>
      <c r="M1325" s="324">
        <v>3356.2224900000001</v>
      </c>
      <c r="N1325" s="324">
        <v>13353.01478</v>
      </c>
      <c r="O1325" s="324">
        <v>72836.355980000008</v>
      </c>
      <c r="P1325" s="324">
        <v>87075.333280000006</v>
      </c>
      <c r="Q1325" s="324">
        <v>4908.3060999999998</v>
      </c>
      <c r="R1325" s="325">
        <v>91983.639379999993</v>
      </c>
    </row>
    <row r="1326" spans="1:18" s="295" customFormat="1">
      <c r="A1326" s="321"/>
      <c r="B1326" s="316" t="s">
        <v>25</v>
      </c>
      <c r="C1326" s="316" t="s">
        <v>25</v>
      </c>
      <c r="D1326" s="316" t="s">
        <v>25</v>
      </c>
      <c r="E1326" s="317">
        <v>187</v>
      </c>
      <c r="F1326" s="318">
        <v>19780.446800000002</v>
      </c>
      <c r="G1326" s="319">
        <v>2312.5472400000003</v>
      </c>
      <c r="H1326" s="319">
        <v>22092.994039999998</v>
      </c>
      <c r="I1326" s="319">
        <v>47091.073770000003</v>
      </c>
      <c r="J1326" s="319">
        <v>10279.516529999999</v>
      </c>
      <c r="K1326" s="319">
        <v>57370.590299999996</v>
      </c>
      <c r="L1326" s="319">
        <v>14970.52763</v>
      </c>
      <c r="M1326" s="319">
        <v>5637.8791799999999</v>
      </c>
      <c r="N1326" s="319">
        <v>20608.40681</v>
      </c>
      <c r="O1326" s="319">
        <v>100071.99115</v>
      </c>
      <c r="P1326" s="319">
        <v>90843.773130000001</v>
      </c>
      <c r="Q1326" s="319">
        <v>3340.1180299999996</v>
      </c>
      <c r="R1326" s="320">
        <v>94183.891159999999</v>
      </c>
    </row>
    <row r="1327" spans="1:18" s="295" customFormat="1">
      <c r="A1327" s="321"/>
      <c r="B1327" s="316" t="s">
        <v>26</v>
      </c>
      <c r="C1327" s="316" t="s">
        <v>292</v>
      </c>
      <c r="D1327" s="316" t="s">
        <v>293</v>
      </c>
      <c r="E1327" s="317">
        <v>449</v>
      </c>
      <c r="F1327" s="318">
        <v>17340.961930000001</v>
      </c>
      <c r="G1327" s="319">
        <v>1000.40323</v>
      </c>
      <c r="H1327" s="319">
        <v>18341.365160000001</v>
      </c>
      <c r="I1327" s="319">
        <v>33673.165509999999</v>
      </c>
      <c r="J1327" s="319">
        <v>4293.7163899999996</v>
      </c>
      <c r="K1327" s="319">
        <v>37966.8819</v>
      </c>
      <c r="L1327" s="319">
        <v>5981.6583099999998</v>
      </c>
      <c r="M1327" s="319">
        <v>3026.7744700000003</v>
      </c>
      <c r="N1327" s="319">
        <v>9008.4327799999992</v>
      </c>
      <c r="O1327" s="319">
        <v>65316.679840000004</v>
      </c>
      <c r="P1327" s="319">
        <v>95862.232170000003</v>
      </c>
      <c r="Q1327" s="319">
        <v>410.43796999999995</v>
      </c>
      <c r="R1327" s="320">
        <v>96272.670140000002</v>
      </c>
    </row>
    <row r="1328" spans="1:18" s="295" customFormat="1">
      <c r="A1328" s="321"/>
      <c r="B1328" s="321"/>
      <c r="C1328" s="321"/>
      <c r="D1328" s="316" t="s">
        <v>294</v>
      </c>
      <c r="E1328" s="317">
        <v>144</v>
      </c>
      <c r="F1328" s="318">
        <v>113615.38615999999</v>
      </c>
      <c r="G1328" s="319">
        <v>15419.638939999999</v>
      </c>
      <c r="H1328" s="319">
        <v>129035.0251</v>
      </c>
      <c r="I1328" s="319">
        <v>125423.00119</v>
      </c>
      <c r="J1328" s="319">
        <v>21830.45377</v>
      </c>
      <c r="K1328" s="319">
        <v>147253.45496</v>
      </c>
      <c r="L1328" s="319">
        <v>39586.117570000002</v>
      </c>
      <c r="M1328" s="319">
        <v>35426.905420000003</v>
      </c>
      <c r="N1328" s="319">
        <v>75013.022989999998</v>
      </c>
      <c r="O1328" s="319">
        <v>351301.50305</v>
      </c>
      <c r="P1328" s="319">
        <v>248931.79368999999</v>
      </c>
      <c r="Q1328" s="319">
        <v>4640.4922100000003</v>
      </c>
      <c r="R1328" s="320">
        <v>253572.28590000002</v>
      </c>
    </row>
    <row r="1329" spans="1:18" s="295" customFormat="1">
      <c r="A1329" s="321"/>
      <c r="B1329" s="321"/>
      <c r="C1329" s="321"/>
      <c r="D1329" s="321"/>
      <c r="E1329" s="322">
        <v>318</v>
      </c>
      <c r="F1329" s="323">
        <v>19643.03354</v>
      </c>
      <c r="G1329" s="324">
        <v>2546.9672999999998</v>
      </c>
      <c r="H1329" s="324">
        <v>22190.000840000001</v>
      </c>
      <c r="I1329" s="324">
        <v>49861.101040000001</v>
      </c>
      <c r="J1329" s="324">
        <v>5539.6865800000005</v>
      </c>
      <c r="K1329" s="324">
        <v>55400.787619999996</v>
      </c>
      <c r="L1329" s="324">
        <v>7082.4903800000002</v>
      </c>
      <c r="M1329" s="324">
        <v>749.44792000000007</v>
      </c>
      <c r="N1329" s="324">
        <v>7831.9382999999998</v>
      </c>
      <c r="O1329" s="324">
        <v>85422.726760000005</v>
      </c>
      <c r="P1329" s="324">
        <v>133683.21794</v>
      </c>
      <c r="Q1329" s="324">
        <v>498.23446000000001</v>
      </c>
      <c r="R1329" s="325">
        <v>134181.45240000001</v>
      </c>
    </row>
    <row r="1330" spans="1:18" s="295" customFormat="1">
      <c r="A1330" s="316" t="s">
        <v>433</v>
      </c>
      <c r="B1330" s="316" t="s">
        <v>16</v>
      </c>
      <c r="C1330" s="316" t="s">
        <v>16</v>
      </c>
      <c r="D1330" s="316" t="s">
        <v>65</v>
      </c>
      <c r="E1330" s="317">
        <v>1</v>
      </c>
      <c r="F1330" s="318">
        <v>70324.65969</v>
      </c>
      <c r="G1330" s="319">
        <v>373472.22051999997</v>
      </c>
      <c r="H1330" s="319">
        <v>443796.88020999997</v>
      </c>
      <c r="I1330" s="319">
        <v>77.774539999999988</v>
      </c>
      <c r="J1330" s="319">
        <v>19363.788239999998</v>
      </c>
      <c r="K1330" s="319">
        <v>19441.56278</v>
      </c>
      <c r="L1330" s="319">
        <v>2262.2346600000001</v>
      </c>
      <c r="M1330" s="319">
        <v>1316731.1302</v>
      </c>
      <c r="N1330" s="319">
        <v>1318993.3648599999</v>
      </c>
      <c r="O1330" s="319">
        <v>1782231.80785</v>
      </c>
      <c r="P1330" s="319">
        <v>89000</v>
      </c>
      <c r="Q1330" s="319">
        <v>51946.080000000002</v>
      </c>
      <c r="R1330" s="320">
        <v>140946.07999999999</v>
      </c>
    </row>
    <row r="1331" spans="1:18" s="295" customFormat="1">
      <c r="A1331" s="316" t="s">
        <v>434</v>
      </c>
      <c r="B1331" s="316" t="s">
        <v>16</v>
      </c>
      <c r="C1331" s="316" t="s">
        <v>16</v>
      </c>
      <c r="D1331" s="316" t="s">
        <v>65</v>
      </c>
      <c r="E1331" s="317">
        <v>1</v>
      </c>
      <c r="F1331" s="318">
        <v>59509.354749999999</v>
      </c>
      <c r="G1331" s="319">
        <v>94665.406419999999</v>
      </c>
      <c r="H1331" s="319">
        <v>154174.76116999998</v>
      </c>
      <c r="I1331" s="319">
        <v>0</v>
      </c>
      <c r="J1331" s="319">
        <v>0</v>
      </c>
      <c r="K1331" s="319">
        <v>0</v>
      </c>
      <c r="L1331" s="319">
        <v>369127.78662999999</v>
      </c>
      <c r="M1331" s="319">
        <v>1367138.3061800001</v>
      </c>
      <c r="N1331" s="319">
        <v>1736266.0928099998</v>
      </c>
      <c r="O1331" s="319">
        <v>1890440.8539800001</v>
      </c>
      <c r="P1331" s="319">
        <v>406222.00550999999</v>
      </c>
      <c r="Q1331" s="319">
        <v>663781.28851999994</v>
      </c>
      <c r="R1331" s="320">
        <v>1070003.29403</v>
      </c>
    </row>
    <row r="1332" spans="1:18" s="295" customFormat="1">
      <c r="A1332" s="316" t="s">
        <v>435</v>
      </c>
      <c r="B1332" s="316" t="s">
        <v>3</v>
      </c>
      <c r="C1332" s="316" t="s">
        <v>179</v>
      </c>
      <c r="D1332" s="316" t="s">
        <v>179</v>
      </c>
      <c r="E1332" s="317">
        <v>269</v>
      </c>
      <c r="F1332" s="318">
        <v>0</v>
      </c>
      <c r="G1332" s="319">
        <v>0</v>
      </c>
      <c r="H1332" s="319">
        <v>0</v>
      </c>
      <c r="I1332" s="319">
        <v>519.29692</v>
      </c>
      <c r="J1332" s="319">
        <v>0.61345000000000005</v>
      </c>
      <c r="K1332" s="319">
        <v>519.91036999999994</v>
      </c>
      <c r="L1332" s="319">
        <v>2045.8050700000001</v>
      </c>
      <c r="M1332" s="319">
        <v>0.14005999999999999</v>
      </c>
      <c r="N1332" s="319">
        <v>2045.9451299999998</v>
      </c>
      <c r="O1332" s="319">
        <v>2565.8555000000001</v>
      </c>
      <c r="P1332" s="319">
        <v>3943.0892100000001</v>
      </c>
      <c r="Q1332" s="319">
        <v>0</v>
      </c>
      <c r="R1332" s="320">
        <v>3943.0892100000001</v>
      </c>
    </row>
    <row r="1333" spans="1:18" s="295" customFormat="1">
      <c r="A1333" s="321"/>
      <c r="B1333" s="321"/>
      <c r="C1333" s="316" t="s">
        <v>182</v>
      </c>
      <c r="D1333" s="316" t="s">
        <v>183</v>
      </c>
      <c r="E1333" s="317">
        <v>77</v>
      </c>
      <c r="F1333" s="318">
        <v>0</v>
      </c>
      <c r="G1333" s="319">
        <v>0</v>
      </c>
      <c r="H1333" s="319">
        <v>0</v>
      </c>
      <c r="I1333" s="319">
        <v>2390.3286800000001</v>
      </c>
      <c r="J1333" s="319">
        <v>178.37989999999999</v>
      </c>
      <c r="K1333" s="319">
        <v>2568.70858</v>
      </c>
      <c r="L1333" s="319">
        <v>10677.74661</v>
      </c>
      <c r="M1333" s="319">
        <v>975.78569999999991</v>
      </c>
      <c r="N1333" s="319">
        <v>11653.532310000001</v>
      </c>
      <c r="O1333" s="319">
        <v>14222.240890000001</v>
      </c>
      <c r="P1333" s="319">
        <v>17608.168260000002</v>
      </c>
      <c r="Q1333" s="319">
        <v>0</v>
      </c>
      <c r="R1333" s="320">
        <v>17608.168260000002</v>
      </c>
    </row>
    <row r="1334" spans="1:18" s="295" customFormat="1">
      <c r="A1334" s="321"/>
      <c r="B1334" s="316" t="s">
        <v>5</v>
      </c>
      <c r="C1334" s="316" t="s">
        <v>5</v>
      </c>
      <c r="D1334" s="316" t="s">
        <v>187</v>
      </c>
      <c r="E1334" s="317">
        <v>8</v>
      </c>
      <c r="F1334" s="318">
        <v>0</v>
      </c>
      <c r="G1334" s="319">
        <v>0</v>
      </c>
      <c r="H1334" s="319">
        <v>0</v>
      </c>
      <c r="I1334" s="319">
        <v>5853.3420400000005</v>
      </c>
      <c r="J1334" s="319">
        <v>808.47028</v>
      </c>
      <c r="K1334" s="319">
        <v>6661.81232</v>
      </c>
      <c r="L1334" s="319">
        <v>13962.321880000001</v>
      </c>
      <c r="M1334" s="319">
        <v>1104.4106399999998</v>
      </c>
      <c r="N1334" s="319">
        <v>15066.73252</v>
      </c>
      <c r="O1334" s="319">
        <v>21728.544839999999</v>
      </c>
      <c r="P1334" s="319">
        <v>13362.833480000001</v>
      </c>
      <c r="Q1334" s="319">
        <v>0</v>
      </c>
      <c r="R1334" s="320">
        <v>13362.833480000001</v>
      </c>
    </row>
    <row r="1335" spans="1:18" s="295" customFormat="1">
      <c r="A1335" s="321"/>
      <c r="B1335" s="321"/>
      <c r="C1335" s="321"/>
      <c r="D1335" s="316" t="s">
        <v>189</v>
      </c>
      <c r="E1335" s="317">
        <v>160</v>
      </c>
      <c r="F1335" s="318">
        <v>0</v>
      </c>
      <c r="G1335" s="319">
        <v>0</v>
      </c>
      <c r="H1335" s="319">
        <v>0</v>
      </c>
      <c r="I1335" s="319">
        <v>2756.6261500000001</v>
      </c>
      <c r="J1335" s="319">
        <v>1100.3186899999998</v>
      </c>
      <c r="K1335" s="319">
        <v>3856.9448399999997</v>
      </c>
      <c r="L1335" s="319">
        <v>9112.5186599999997</v>
      </c>
      <c r="M1335" s="319">
        <v>906.31146000000001</v>
      </c>
      <c r="N1335" s="319">
        <v>10018.830119999999</v>
      </c>
      <c r="O1335" s="319">
        <v>13875.774960000001</v>
      </c>
      <c r="P1335" s="319">
        <v>15391.010859999999</v>
      </c>
      <c r="Q1335" s="319">
        <v>0</v>
      </c>
      <c r="R1335" s="320">
        <v>15391.010859999999</v>
      </c>
    </row>
    <row r="1336" spans="1:18" s="295" customFormat="1">
      <c r="A1336" s="321"/>
      <c r="B1336" s="316" t="s">
        <v>7</v>
      </c>
      <c r="C1336" s="316" t="s">
        <v>7</v>
      </c>
      <c r="D1336" s="316" t="s">
        <v>7</v>
      </c>
      <c r="E1336" s="317">
        <v>10</v>
      </c>
      <c r="F1336" s="318">
        <v>0</v>
      </c>
      <c r="G1336" s="319">
        <v>0</v>
      </c>
      <c r="H1336" s="319">
        <v>0</v>
      </c>
      <c r="I1336" s="319">
        <v>1862.5480299999999</v>
      </c>
      <c r="J1336" s="319">
        <v>71.04795</v>
      </c>
      <c r="K1336" s="319">
        <v>1933.5959800000001</v>
      </c>
      <c r="L1336" s="319">
        <v>6284.2494500000003</v>
      </c>
      <c r="M1336" s="319">
        <v>252.51205999999999</v>
      </c>
      <c r="N1336" s="319">
        <v>6536.7615099999994</v>
      </c>
      <c r="O1336" s="319">
        <v>8470.3574900000003</v>
      </c>
      <c r="P1336" s="319">
        <v>7281.4121699999996</v>
      </c>
      <c r="Q1336" s="319">
        <v>0</v>
      </c>
      <c r="R1336" s="320">
        <v>7281.4121699999996</v>
      </c>
    </row>
    <row r="1337" spans="1:18" s="295" customFormat="1">
      <c r="A1337" s="321"/>
      <c r="B1337" s="316" t="s">
        <v>8</v>
      </c>
      <c r="C1337" s="316" t="s">
        <v>203</v>
      </c>
      <c r="D1337" s="316" t="s">
        <v>96</v>
      </c>
      <c r="E1337" s="317">
        <v>92</v>
      </c>
      <c r="F1337" s="318">
        <v>0</v>
      </c>
      <c r="G1337" s="319">
        <v>0</v>
      </c>
      <c r="H1337" s="319">
        <v>0</v>
      </c>
      <c r="I1337" s="319">
        <v>1570.2083700000001</v>
      </c>
      <c r="J1337" s="319">
        <v>129.90597</v>
      </c>
      <c r="K1337" s="319">
        <v>1700.1143400000001</v>
      </c>
      <c r="L1337" s="319">
        <v>5505.5696500000004</v>
      </c>
      <c r="M1337" s="319">
        <v>81.010279999999995</v>
      </c>
      <c r="N1337" s="319">
        <v>5586.5799299999999</v>
      </c>
      <c r="O1337" s="319">
        <v>7286.69427</v>
      </c>
      <c r="P1337" s="319">
        <v>6950.6341400000001</v>
      </c>
      <c r="Q1337" s="319">
        <v>0</v>
      </c>
      <c r="R1337" s="320">
        <v>6950.6341400000001</v>
      </c>
    </row>
    <row r="1338" spans="1:18" s="295" customFormat="1">
      <c r="A1338" s="321"/>
      <c r="B1338" s="316" t="s">
        <v>9</v>
      </c>
      <c r="C1338" s="316" t="s">
        <v>9</v>
      </c>
      <c r="D1338" s="316" t="s">
        <v>208</v>
      </c>
      <c r="E1338" s="317">
        <v>146</v>
      </c>
      <c r="F1338" s="318">
        <v>0</v>
      </c>
      <c r="G1338" s="319">
        <v>0</v>
      </c>
      <c r="H1338" s="319">
        <v>0</v>
      </c>
      <c r="I1338" s="319">
        <v>1857.3538899999999</v>
      </c>
      <c r="J1338" s="319">
        <v>674.40407999999991</v>
      </c>
      <c r="K1338" s="319">
        <v>2531.7579700000001</v>
      </c>
      <c r="L1338" s="319">
        <v>3916.84699</v>
      </c>
      <c r="M1338" s="319">
        <v>513.38212999999996</v>
      </c>
      <c r="N1338" s="319">
        <v>4430.22912</v>
      </c>
      <c r="O1338" s="319">
        <v>6961.9870899999996</v>
      </c>
      <c r="P1338" s="319">
        <v>9509.1918399999995</v>
      </c>
      <c r="Q1338" s="319">
        <v>0</v>
      </c>
      <c r="R1338" s="320">
        <v>9509.1918399999995</v>
      </c>
    </row>
    <row r="1339" spans="1:18" s="295" customFormat="1">
      <c r="A1339" s="321"/>
      <c r="B1339" s="316" t="s">
        <v>213</v>
      </c>
      <c r="C1339" s="316" t="s">
        <v>213</v>
      </c>
      <c r="D1339" s="316" t="s">
        <v>213</v>
      </c>
      <c r="E1339" s="317">
        <v>14</v>
      </c>
      <c r="F1339" s="318">
        <v>0</v>
      </c>
      <c r="G1339" s="319">
        <v>0</v>
      </c>
      <c r="H1339" s="319">
        <v>0</v>
      </c>
      <c r="I1339" s="319">
        <v>1899.5508</v>
      </c>
      <c r="J1339" s="319">
        <v>6.5469600000000003</v>
      </c>
      <c r="K1339" s="319">
        <v>1906.0977600000001</v>
      </c>
      <c r="L1339" s="319">
        <v>1773.4663400000002</v>
      </c>
      <c r="M1339" s="319">
        <v>145.87370999999999</v>
      </c>
      <c r="N1339" s="319">
        <v>1919.34005</v>
      </c>
      <c r="O1339" s="319">
        <v>3825.4378099999999</v>
      </c>
      <c r="P1339" s="319">
        <v>8251.6127300000007</v>
      </c>
      <c r="Q1339" s="319">
        <v>0</v>
      </c>
      <c r="R1339" s="320">
        <v>8251.6127300000007</v>
      </c>
    </row>
    <row r="1340" spans="1:18" s="295" customFormat="1">
      <c r="A1340" s="321"/>
      <c r="B1340" s="316" t="s">
        <v>12</v>
      </c>
      <c r="C1340" s="316" t="s">
        <v>216</v>
      </c>
      <c r="D1340" s="316" t="s">
        <v>217</v>
      </c>
      <c r="E1340" s="317">
        <v>15</v>
      </c>
      <c r="F1340" s="318">
        <v>0</v>
      </c>
      <c r="G1340" s="319">
        <v>0</v>
      </c>
      <c r="H1340" s="319">
        <v>0</v>
      </c>
      <c r="I1340" s="319">
        <v>676.01642000000004</v>
      </c>
      <c r="J1340" s="319">
        <v>6.7308199999999996</v>
      </c>
      <c r="K1340" s="319">
        <v>682.74724000000003</v>
      </c>
      <c r="L1340" s="319">
        <v>715.94945999999993</v>
      </c>
      <c r="M1340" s="319">
        <v>35.219949999999997</v>
      </c>
      <c r="N1340" s="319">
        <v>751.16941000000008</v>
      </c>
      <c r="O1340" s="319">
        <v>1433.9166499999999</v>
      </c>
      <c r="P1340" s="319">
        <v>8823.6107400000001</v>
      </c>
      <c r="Q1340" s="319">
        <v>0</v>
      </c>
      <c r="R1340" s="320">
        <v>8823.6107400000001</v>
      </c>
    </row>
    <row r="1341" spans="1:18" s="295" customFormat="1">
      <c r="A1341" s="321"/>
      <c r="B1341" s="321"/>
      <c r="C1341" s="316" t="s">
        <v>12</v>
      </c>
      <c r="D1341" s="316" t="s">
        <v>12</v>
      </c>
      <c r="E1341" s="317">
        <v>80</v>
      </c>
      <c r="F1341" s="318">
        <v>0</v>
      </c>
      <c r="G1341" s="319">
        <v>0</v>
      </c>
      <c r="H1341" s="319">
        <v>0</v>
      </c>
      <c r="I1341" s="319">
        <v>1618.2656200000001</v>
      </c>
      <c r="J1341" s="319">
        <v>122.2921</v>
      </c>
      <c r="K1341" s="319">
        <v>1740.55772</v>
      </c>
      <c r="L1341" s="319">
        <v>6065.5484000000006</v>
      </c>
      <c r="M1341" s="319">
        <v>357.62243999999998</v>
      </c>
      <c r="N1341" s="319">
        <v>6423.1708399999998</v>
      </c>
      <c r="O1341" s="319">
        <v>8163.7285599999996</v>
      </c>
      <c r="P1341" s="319">
        <v>16177.606449999999</v>
      </c>
      <c r="Q1341" s="319">
        <v>0</v>
      </c>
      <c r="R1341" s="320">
        <v>16177.606449999999</v>
      </c>
    </row>
    <row r="1342" spans="1:18" s="295" customFormat="1">
      <c r="A1342" s="321"/>
      <c r="B1342" s="321"/>
      <c r="C1342" s="316" t="s">
        <v>220</v>
      </c>
      <c r="D1342" s="316" t="s">
        <v>220</v>
      </c>
      <c r="E1342" s="317">
        <v>144</v>
      </c>
      <c r="F1342" s="318">
        <v>0</v>
      </c>
      <c r="G1342" s="319">
        <v>0</v>
      </c>
      <c r="H1342" s="319">
        <v>0</v>
      </c>
      <c r="I1342" s="319">
        <v>595.18461000000002</v>
      </c>
      <c r="J1342" s="319">
        <v>167.97570999999999</v>
      </c>
      <c r="K1342" s="319">
        <v>763.16031999999996</v>
      </c>
      <c r="L1342" s="319">
        <v>1653.81873</v>
      </c>
      <c r="M1342" s="319">
        <v>284.59093999999999</v>
      </c>
      <c r="N1342" s="319">
        <v>1938.40967</v>
      </c>
      <c r="O1342" s="319">
        <v>2701.5699900000004</v>
      </c>
      <c r="P1342" s="319">
        <v>6794.7410300000001</v>
      </c>
      <c r="Q1342" s="319">
        <v>0</v>
      </c>
      <c r="R1342" s="320">
        <v>6794.7410300000001</v>
      </c>
    </row>
    <row r="1343" spans="1:18" s="295" customFormat="1">
      <c r="A1343" s="321"/>
      <c r="B1343" s="316" t="s">
        <v>221</v>
      </c>
      <c r="C1343" s="316" t="s">
        <v>224</v>
      </c>
      <c r="D1343" s="316" t="s">
        <v>225</v>
      </c>
      <c r="E1343" s="317">
        <v>276</v>
      </c>
      <c r="F1343" s="318">
        <v>0</v>
      </c>
      <c r="G1343" s="319">
        <v>0</v>
      </c>
      <c r="H1343" s="319">
        <v>0</v>
      </c>
      <c r="I1343" s="319">
        <v>426.62864000000002</v>
      </c>
      <c r="J1343" s="319">
        <v>334.83171999999996</v>
      </c>
      <c r="K1343" s="319">
        <v>761.46036000000004</v>
      </c>
      <c r="L1343" s="319">
        <v>1803.62652</v>
      </c>
      <c r="M1343" s="319">
        <v>68.406050000000008</v>
      </c>
      <c r="N1343" s="319">
        <v>1872.0325700000001</v>
      </c>
      <c r="O1343" s="319">
        <v>2633.4929300000003</v>
      </c>
      <c r="P1343" s="319">
        <v>11535.148499999999</v>
      </c>
      <c r="Q1343" s="319">
        <v>0</v>
      </c>
      <c r="R1343" s="320">
        <v>11535.148499999999</v>
      </c>
    </row>
    <row r="1344" spans="1:18" s="295" customFormat="1">
      <c r="A1344" s="321"/>
      <c r="B1344" s="316" t="s">
        <v>14</v>
      </c>
      <c r="C1344" s="316" t="s">
        <v>235</v>
      </c>
      <c r="D1344" s="316" t="s">
        <v>235</v>
      </c>
      <c r="E1344" s="317">
        <v>23</v>
      </c>
      <c r="F1344" s="318">
        <v>0</v>
      </c>
      <c r="G1344" s="319">
        <v>0</v>
      </c>
      <c r="H1344" s="319">
        <v>0</v>
      </c>
      <c r="I1344" s="319">
        <v>1368.1113300000002</v>
      </c>
      <c r="J1344" s="319">
        <v>119.65992</v>
      </c>
      <c r="K1344" s="319">
        <v>1487.77125</v>
      </c>
      <c r="L1344" s="319">
        <v>5919.0592800000004</v>
      </c>
      <c r="M1344" s="319">
        <v>48.081900000000005</v>
      </c>
      <c r="N1344" s="319">
        <v>5967.1411799999996</v>
      </c>
      <c r="O1344" s="319">
        <v>7454.9124299999994</v>
      </c>
      <c r="P1344" s="319">
        <v>10593.82267</v>
      </c>
      <c r="Q1344" s="319">
        <v>0</v>
      </c>
      <c r="R1344" s="320">
        <v>10593.82267</v>
      </c>
    </row>
    <row r="1345" spans="1:18" s="295" customFormat="1">
      <c r="A1345" s="321"/>
      <c r="B1345" s="321"/>
      <c r="C1345" s="321"/>
      <c r="D1345" s="321"/>
      <c r="E1345" s="322">
        <v>84</v>
      </c>
      <c r="F1345" s="323">
        <v>0</v>
      </c>
      <c r="G1345" s="324">
        <v>0</v>
      </c>
      <c r="H1345" s="324">
        <v>0</v>
      </c>
      <c r="I1345" s="324">
        <v>3267.0749100000003</v>
      </c>
      <c r="J1345" s="324">
        <v>163.53465</v>
      </c>
      <c r="K1345" s="324">
        <v>3430.6095599999999</v>
      </c>
      <c r="L1345" s="324">
        <v>12615.391619999999</v>
      </c>
      <c r="M1345" s="324">
        <v>725.65098999999998</v>
      </c>
      <c r="N1345" s="324">
        <v>13341.042609999999</v>
      </c>
      <c r="O1345" s="324">
        <v>16771.652170000001</v>
      </c>
      <c r="P1345" s="324">
        <v>21358.396149999997</v>
      </c>
      <c r="Q1345" s="324">
        <v>0</v>
      </c>
      <c r="R1345" s="325">
        <v>21358.396149999997</v>
      </c>
    </row>
    <row r="1346" spans="1:18" s="295" customFormat="1">
      <c r="A1346" s="321"/>
      <c r="B1346" s="316" t="s">
        <v>15</v>
      </c>
      <c r="C1346" s="316" t="s">
        <v>238</v>
      </c>
      <c r="D1346" s="316" t="s">
        <v>238</v>
      </c>
      <c r="E1346" s="317">
        <v>86</v>
      </c>
      <c r="F1346" s="318">
        <v>0</v>
      </c>
      <c r="G1346" s="319">
        <v>0</v>
      </c>
      <c r="H1346" s="319">
        <v>0</v>
      </c>
      <c r="I1346" s="319">
        <v>1809.85492</v>
      </c>
      <c r="J1346" s="319">
        <v>21.88091</v>
      </c>
      <c r="K1346" s="319">
        <v>1831.7358300000001</v>
      </c>
      <c r="L1346" s="319">
        <v>5945.1875999999993</v>
      </c>
      <c r="M1346" s="319">
        <v>235.79098000000002</v>
      </c>
      <c r="N1346" s="319">
        <v>6180.97858</v>
      </c>
      <c r="O1346" s="319">
        <v>8012.7144100000005</v>
      </c>
      <c r="P1346" s="319">
        <v>22936.572339999999</v>
      </c>
      <c r="Q1346" s="319">
        <v>0</v>
      </c>
      <c r="R1346" s="320">
        <v>22936.572339999999</v>
      </c>
    </row>
    <row r="1347" spans="1:18" s="295" customFormat="1">
      <c r="A1347" s="321"/>
      <c r="B1347" s="321"/>
      <c r="C1347" s="321"/>
      <c r="D1347" s="316" t="s">
        <v>239</v>
      </c>
      <c r="E1347" s="317">
        <v>29</v>
      </c>
      <c r="F1347" s="318">
        <v>0</v>
      </c>
      <c r="G1347" s="319">
        <v>0</v>
      </c>
      <c r="H1347" s="319">
        <v>0</v>
      </c>
      <c r="I1347" s="319">
        <v>204.98507999999998</v>
      </c>
      <c r="J1347" s="319">
        <v>0.49617</v>
      </c>
      <c r="K1347" s="319">
        <v>205.48124999999999</v>
      </c>
      <c r="L1347" s="319">
        <v>400.51575000000003</v>
      </c>
      <c r="M1347" s="319">
        <v>2.0910000000000002E-2</v>
      </c>
      <c r="N1347" s="319">
        <v>400.53665999999998</v>
      </c>
      <c r="O1347" s="319">
        <v>606.01791000000003</v>
      </c>
      <c r="P1347" s="319">
        <v>9113.4204800000007</v>
      </c>
      <c r="Q1347" s="319">
        <v>0</v>
      </c>
      <c r="R1347" s="320">
        <v>9113.4204800000007</v>
      </c>
    </row>
    <row r="1348" spans="1:18" s="295" customFormat="1">
      <c r="A1348" s="321"/>
      <c r="B1348" s="316" t="s">
        <v>16</v>
      </c>
      <c r="C1348" s="316" t="s">
        <v>241</v>
      </c>
      <c r="D1348" s="316" t="s">
        <v>244</v>
      </c>
      <c r="E1348" s="317">
        <v>93</v>
      </c>
      <c r="F1348" s="318">
        <v>0</v>
      </c>
      <c r="G1348" s="319">
        <v>0</v>
      </c>
      <c r="H1348" s="319">
        <v>0</v>
      </c>
      <c r="I1348" s="319">
        <v>1212.0448999999999</v>
      </c>
      <c r="J1348" s="319">
        <v>9.5814900000000005</v>
      </c>
      <c r="K1348" s="319">
        <v>1221.6263899999999</v>
      </c>
      <c r="L1348" s="319">
        <v>1413.7092</v>
      </c>
      <c r="M1348" s="319">
        <v>57.487550000000006</v>
      </c>
      <c r="N1348" s="319">
        <v>1471.1967500000001</v>
      </c>
      <c r="O1348" s="319">
        <v>2692.82314</v>
      </c>
      <c r="P1348" s="319">
        <v>7624.2432500000004</v>
      </c>
      <c r="Q1348" s="319">
        <v>0</v>
      </c>
      <c r="R1348" s="320">
        <v>7624.2432500000004</v>
      </c>
    </row>
    <row r="1349" spans="1:18" s="295" customFormat="1">
      <c r="A1349" s="321"/>
      <c r="B1349" s="321"/>
      <c r="C1349" s="316" t="s">
        <v>246</v>
      </c>
      <c r="D1349" s="316" t="s">
        <v>246</v>
      </c>
      <c r="E1349" s="317">
        <v>95</v>
      </c>
      <c r="F1349" s="318">
        <v>0</v>
      </c>
      <c r="G1349" s="319">
        <v>0</v>
      </c>
      <c r="H1349" s="319">
        <v>0</v>
      </c>
      <c r="I1349" s="319">
        <v>965.9438100000001</v>
      </c>
      <c r="J1349" s="319">
        <v>2.2702399999999998</v>
      </c>
      <c r="K1349" s="319">
        <v>968.21405000000004</v>
      </c>
      <c r="L1349" s="319">
        <v>2827.7018399999997</v>
      </c>
      <c r="M1349" s="319">
        <v>46.91601</v>
      </c>
      <c r="N1349" s="319">
        <v>2874.6178500000001</v>
      </c>
      <c r="O1349" s="319">
        <v>3842.8319000000001</v>
      </c>
      <c r="P1349" s="319">
        <v>6001.0919599999997</v>
      </c>
      <c r="Q1349" s="319">
        <v>0</v>
      </c>
      <c r="R1349" s="320">
        <v>6001.0919599999997</v>
      </c>
    </row>
    <row r="1350" spans="1:18" s="295" customFormat="1">
      <c r="A1350" s="321"/>
      <c r="B1350" s="321"/>
      <c r="C1350" s="316" t="s">
        <v>248</v>
      </c>
      <c r="D1350" s="316" t="s">
        <v>249</v>
      </c>
      <c r="E1350" s="317">
        <v>94</v>
      </c>
      <c r="F1350" s="318">
        <v>0</v>
      </c>
      <c r="G1350" s="319">
        <v>0</v>
      </c>
      <c r="H1350" s="319">
        <v>0</v>
      </c>
      <c r="I1350" s="319">
        <v>2093.1164399999998</v>
      </c>
      <c r="J1350" s="319">
        <v>120.80733000000001</v>
      </c>
      <c r="K1350" s="319">
        <v>2213.9237699999999</v>
      </c>
      <c r="L1350" s="319">
        <v>7539.7367000000004</v>
      </c>
      <c r="M1350" s="319">
        <v>321.19736</v>
      </c>
      <c r="N1350" s="319">
        <v>7860.9340599999996</v>
      </c>
      <c r="O1350" s="319">
        <v>10074.857830000001</v>
      </c>
      <c r="P1350" s="319">
        <v>9402.4646999999986</v>
      </c>
      <c r="Q1350" s="319">
        <v>0</v>
      </c>
      <c r="R1350" s="320">
        <v>9402.4646999999986</v>
      </c>
    </row>
    <row r="1351" spans="1:18" s="295" customFormat="1">
      <c r="A1351" s="321"/>
      <c r="B1351" s="321"/>
      <c r="C1351" s="316" t="s">
        <v>16</v>
      </c>
      <c r="D1351" s="316" t="s">
        <v>250</v>
      </c>
      <c r="E1351" s="317">
        <v>96</v>
      </c>
      <c r="F1351" s="318">
        <v>0</v>
      </c>
      <c r="G1351" s="319">
        <v>0</v>
      </c>
      <c r="H1351" s="319">
        <v>0</v>
      </c>
      <c r="I1351" s="319">
        <v>2012.68867</v>
      </c>
      <c r="J1351" s="319">
        <v>56.859629999999996</v>
      </c>
      <c r="K1351" s="319">
        <v>2069.5482999999999</v>
      </c>
      <c r="L1351" s="319">
        <v>8865.9450099999995</v>
      </c>
      <c r="M1351" s="319">
        <v>1450.62084</v>
      </c>
      <c r="N1351" s="319">
        <v>10316.565849999999</v>
      </c>
      <c r="O1351" s="319">
        <v>12386.114150000001</v>
      </c>
      <c r="P1351" s="319">
        <v>10146.976480000001</v>
      </c>
      <c r="Q1351" s="319">
        <v>0</v>
      </c>
      <c r="R1351" s="320">
        <v>10146.976480000001</v>
      </c>
    </row>
    <row r="1352" spans="1:18" s="295" customFormat="1">
      <c r="A1352" s="321"/>
      <c r="B1352" s="321"/>
      <c r="C1352" s="321"/>
      <c r="D1352" s="316" t="s">
        <v>75</v>
      </c>
      <c r="E1352" s="317">
        <v>101</v>
      </c>
      <c r="F1352" s="318">
        <v>0</v>
      </c>
      <c r="G1352" s="319">
        <v>0</v>
      </c>
      <c r="H1352" s="319">
        <v>0</v>
      </c>
      <c r="I1352" s="319">
        <v>2844.8313900000003</v>
      </c>
      <c r="J1352" s="319">
        <v>387.42387000000002</v>
      </c>
      <c r="K1352" s="319">
        <v>3232.2552599999999</v>
      </c>
      <c r="L1352" s="319">
        <v>12987.729140000001</v>
      </c>
      <c r="M1352" s="319">
        <v>806.16790000000003</v>
      </c>
      <c r="N1352" s="319">
        <v>13793.89704</v>
      </c>
      <c r="O1352" s="319">
        <v>17026.152300000002</v>
      </c>
      <c r="P1352" s="319">
        <v>11444.71392</v>
      </c>
      <c r="Q1352" s="319">
        <v>0</v>
      </c>
      <c r="R1352" s="320">
        <v>11444.71392</v>
      </c>
    </row>
    <row r="1353" spans="1:18" s="295" customFormat="1">
      <c r="A1353" s="321"/>
      <c r="B1353" s="321"/>
      <c r="C1353" s="321"/>
      <c r="D1353" s="316" t="s">
        <v>251</v>
      </c>
      <c r="E1353" s="317">
        <v>41</v>
      </c>
      <c r="F1353" s="318">
        <v>0</v>
      </c>
      <c r="G1353" s="319">
        <v>0</v>
      </c>
      <c r="H1353" s="319">
        <v>0</v>
      </c>
      <c r="I1353" s="319">
        <v>22695.214510000002</v>
      </c>
      <c r="J1353" s="319">
        <v>3108.0134199999998</v>
      </c>
      <c r="K1353" s="319">
        <v>25803.227930000001</v>
      </c>
      <c r="L1353" s="319">
        <v>82235.575379999995</v>
      </c>
      <c r="M1353" s="319">
        <v>6527.0355799999998</v>
      </c>
      <c r="N1353" s="319">
        <v>88762.610959999991</v>
      </c>
      <c r="O1353" s="319">
        <v>114565.83889</v>
      </c>
      <c r="P1353" s="319">
        <v>17152.625239999998</v>
      </c>
      <c r="Q1353" s="319">
        <v>0</v>
      </c>
      <c r="R1353" s="320">
        <v>17152.625239999998</v>
      </c>
    </row>
    <row r="1354" spans="1:18" s="295" customFormat="1">
      <c r="A1354" s="321"/>
      <c r="B1354" s="321"/>
      <c r="C1354" s="321"/>
      <c r="D1354" s="316" t="s">
        <v>16</v>
      </c>
      <c r="E1354" s="317">
        <v>44</v>
      </c>
      <c r="F1354" s="318">
        <v>0</v>
      </c>
      <c r="G1354" s="319">
        <v>0</v>
      </c>
      <c r="H1354" s="319">
        <v>0</v>
      </c>
      <c r="I1354" s="319">
        <v>9041.4153699999988</v>
      </c>
      <c r="J1354" s="319">
        <v>1646.3677499999999</v>
      </c>
      <c r="K1354" s="319">
        <v>10687.78312</v>
      </c>
      <c r="L1354" s="319">
        <v>41450.416069999999</v>
      </c>
      <c r="M1354" s="319">
        <v>2807.09213</v>
      </c>
      <c r="N1354" s="319">
        <v>44257.508200000004</v>
      </c>
      <c r="O1354" s="319">
        <v>54945.291320000004</v>
      </c>
      <c r="P1354" s="319">
        <v>13955.353050000002</v>
      </c>
      <c r="Q1354" s="319">
        <v>0</v>
      </c>
      <c r="R1354" s="320">
        <v>13955.353050000002</v>
      </c>
    </row>
    <row r="1355" spans="1:18" s="295" customFormat="1">
      <c r="A1355" s="321"/>
      <c r="B1355" s="321"/>
      <c r="C1355" s="321"/>
      <c r="D1355" s="316" t="s">
        <v>60</v>
      </c>
      <c r="E1355" s="317">
        <v>104</v>
      </c>
      <c r="F1355" s="318">
        <v>0</v>
      </c>
      <c r="G1355" s="319">
        <v>0</v>
      </c>
      <c r="H1355" s="319">
        <v>0</v>
      </c>
      <c r="I1355" s="319">
        <v>10105.310810000001</v>
      </c>
      <c r="J1355" s="319">
        <v>1556.26809</v>
      </c>
      <c r="K1355" s="319">
        <v>11661.5789</v>
      </c>
      <c r="L1355" s="319">
        <v>40080.249859999996</v>
      </c>
      <c r="M1355" s="319">
        <v>3370.3019599999998</v>
      </c>
      <c r="N1355" s="319">
        <v>43450.551820000001</v>
      </c>
      <c r="O1355" s="319">
        <v>55112.130720000001</v>
      </c>
      <c r="P1355" s="319">
        <v>17367.65998</v>
      </c>
      <c r="Q1355" s="319">
        <v>0</v>
      </c>
      <c r="R1355" s="320">
        <v>17367.65998</v>
      </c>
    </row>
    <row r="1356" spans="1:18" s="295" customFormat="1">
      <c r="A1356" s="321"/>
      <c r="B1356" s="321"/>
      <c r="C1356" s="321"/>
      <c r="D1356" s="316" t="s">
        <v>62</v>
      </c>
      <c r="E1356" s="317">
        <v>245</v>
      </c>
      <c r="F1356" s="318">
        <v>8.2106700000000004</v>
      </c>
      <c r="G1356" s="319">
        <v>36.227370000000001</v>
      </c>
      <c r="H1356" s="319">
        <v>44.438040000000001</v>
      </c>
      <c r="I1356" s="319">
        <v>30115.707780000001</v>
      </c>
      <c r="J1356" s="319">
        <v>14394.47437</v>
      </c>
      <c r="K1356" s="319">
        <v>44510.182150000001</v>
      </c>
      <c r="L1356" s="319">
        <v>135077.39178999999</v>
      </c>
      <c r="M1356" s="319">
        <v>13209.11901</v>
      </c>
      <c r="N1356" s="319">
        <v>148286.51080000002</v>
      </c>
      <c r="O1356" s="319">
        <v>192841.13099000001</v>
      </c>
      <c r="P1356" s="319">
        <v>21247.897089999999</v>
      </c>
      <c r="Q1356" s="319">
        <v>0</v>
      </c>
      <c r="R1356" s="320">
        <v>21247.897089999999</v>
      </c>
    </row>
    <row r="1357" spans="1:18" s="295" customFormat="1">
      <c r="A1357" s="321"/>
      <c r="B1357" s="321"/>
      <c r="C1357" s="321"/>
      <c r="D1357" s="316" t="s">
        <v>84</v>
      </c>
      <c r="E1357" s="317">
        <v>51</v>
      </c>
      <c r="F1357" s="318">
        <v>0</v>
      </c>
      <c r="G1357" s="319">
        <v>0</v>
      </c>
      <c r="H1357" s="319">
        <v>0</v>
      </c>
      <c r="I1357" s="319">
        <v>2173.9951700000001</v>
      </c>
      <c r="J1357" s="319">
        <v>103.24635000000001</v>
      </c>
      <c r="K1357" s="319">
        <v>2277.24152</v>
      </c>
      <c r="L1357" s="319">
        <v>8669.5341499999995</v>
      </c>
      <c r="M1357" s="319">
        <v>212.53507000000002</v>
      </c>
      <c r="N1357" s="319">
        <v>8882.0692200000012</v>
      </c>
      <c r="O1357" s="319">
        <v>11159.310740000001</v>
      </c>
      <c r="P1357" s="319">
        <v>7757.9807699999992</v>
      </c>
      <c r="Q1357" s="319">
        <v>0</v>
      </c>
      <c r="R1357" s="320">
        <v>7757.9807699999992</v>
      </c>
    </row>
    <row r="1358" spans="1:18" s="295" customFormat="1">
      <c r="A1358" s="321"/>
      <c r="B1358" s="321"/>
      <c r="C1358" s="321"/>
      <c r="D1358" s="316" t="s">
        <v>66</v>
      </c>
      <c r="E1358" s="317">
        <v>108</v>
      </c>
      <c r="F1358" s="318">
        <v>0</v>
      </c>
      <c r="G1358" s="319">
        <v>0</v>
      </c>
      <c r="H1358" s="319">
        <v>0</v>
      </c>
      <c r="I1358" s="319">
        <v>6948.45309</v>
      </c>
      <c r="J1358" s="319">
        <v>688.74621999999999</v>
      </c>
      <c r="K1358" s="319">
        <v>7637.19931</v>
      </c>
      <c r="L1358" s="319">
        <v>25488.74986</v>
      </c>
      <c r="M1358" s="319">
        <v>1673.2712799999999</v>
      </c>
      <c r="N1358" s="319">
        <v>27162.021140000001</v>
      </c>
      <c r="O1358" s="319">
        <v>34799.220450000001</v>
      </c>
      <c r="P1358" s="319">
        <v>15184.150220000001</v>
      </c>
      <c r="Q1358" s="319">
        <v>0</v>
      </c>
      <c r="R1358" s="320">
        <v>15184.150220000001</v>
      </c>
    </row>
    <row r="1359" spans="1:18" s="295" customFormat="1">
      <c r="A1359" s="321"/>
      <c r="B1359" s="321"/>
      <c r="C1359" s="321"/>
      <c r="D1359" s="316" t="s">
        <v>86</v>
      </c>
      <c r="E1359" s="317">
        <v>185</v>
      </c>
      <c r="F1359" s="318">
        <v>0</v>
      </c>
      <c r="G1359" s="319">
        <v>0</v>
      </c>
      <c r="H1359" s="319">
        <v>0</v>
      </c>
      <c r="I1359" s="319">
        <v>6132.52549</v>
      </c>
      <c r="J1359" s="319">
        <v>1001.3253100000001</v>
      </c>
      <c r="K1359" s="319">
        <v>7133.8508000000002</v>
      </c>
      <c r="L1359" s="319">
        <v>22166.386620000001</v>
      </c>
      <c r="M1359" s="319">
        <v>2346.2808</v>
      </c>
      <c r="N1359" s="319">
        <v>24512.667420000002</v>
      </c>
      <c r="O1359" s="319">
        <v>31646.518219999998</v>
      </c>
      <c r="P1359" s="319">
        <v>10237.858900000001</v>
      </c>
      <c r="Q1359" s="319">
        <v>0</v>
      </c>
      <c r="R1359" s="320">
        <v>10237.858900000001</v>
      </c>
    </row>
    <row r="1360" spans="1:18" s="295" customFormat="1">
      <c r="A1360" s="321"/>
      <c r="B1360" s="321"/>
      <c r="C1360" s="321"/>
      <c r="D1360" s="316" t="s">
        <v>255</v>
      </c>
      <c r="E1360" s="317">
        <v>58</v>
      </c>
      <c r="F1360" s="318">
        <v>0</v>
      </c>
      <c r="G1360" s="319">
        <v>0</v>
      </c>
      <c r="H1360" s="319">
        <v>0</v>
      </c>
      <c r="I1360" s="319">
        <v>3013.8674799999999</v>
      </c>
      <c r="J1360" s="319">
        <v>700.16979000000003</v>
      </c>
      <c r="K1360" s="319">
        <v>3714.0372699999998</v>
      </c>
      <c r="L1360" s="319">
        <v>13786.802320000001</v>
      </c>
      <c r="M1360" s="319">
        <v>678.49437</v>
      </c>
      <c r="N1360" s="319">
        <v>14465.296689999999</v>
      </c>
      <c r="O1360" s="319">
        <v>18179.33396</v>
      </c>
      <c r="P1360" s="319">
        <v>9158.6981999999989</v>
      </c>
      <c r="Q1360" s="319">
        <v>0</v>
      </c>
      <c r="R1360" s="320">
        <v>9158.6981999999989</v>
      </c>
    </row>
    <row r="1361" spans="1:18" s="295" customFormat="1">
      <c r="A1361" s="321"/>
      <c r="B1361" s="321"/>
      <c r="C1361" s="321"/>
      <c r="D1361" s="316" t="s">
        <v>70</v>
      </c>
      <c r="E1361" s="317">
        <v>112</v>
      </c>
      <c r="F1361" s="318">
        <v>0</v>
      </c>
      <c r="G1361" s="319">
        <v>0</v>
      </c>
      <c r="H1361" s="319">
        <v>0</v>
      </c>
      <c r="I1361" s="319">
        <v>10028.458789999999</v>
      </c>
      <c r="J1361" s="319">
        <v>2303.85293</v>
      </c>
      <c r="K1361" s="319">
        <v>12332.311720000002</v>
      </c>
      <c r="L1361" s="319">
        <v>45853.960159999995</v>
      </c>
      <c r="M1361" s="319">
        <v>3752.2152900000001</v>
      </c>
      <c r="N1361" s="319">
        <v>49606.175450000002</v>
      </c>
      <c r="O1361" s="319">
        <v>61938.48717</v>
      </c>
      <c r="P1361" s="319">
        <v>20472.504489999999</v>
      </c>
      <c r="Q1361" s="319">
        <v>0</v>
      </c>
      <c r="R1361" s="320">
        <v>20472.504489999999</v>
      </c>
    </row>
    <row r="1362" spans="1:18" s="295" customFormat="1">
      <c r="A1362" s="321"/>
      <c r="B1362" s="321"/>
      <c r="C1362" s="321"/>
      <c r="D1362" s="316" t="s">
        <v>85</v>
      </c>
      <c r="E1362" s="317">
        <v>186</v>
      </c>
      <c r="F1362" s="318">
        <v>0</v>
      </c>
      <c r="G1362" s="319">
        <v>0</v>
      </c>
      <c r="H1362" s="319">
        <v>0</v>
      </c>
      <c r="I1362" s="319">
        <v>4792.3278200000004</v>
      </c>
      <c r="J1362" s="319">
        <v>1037.90238</v>
      </c>
      <c r="K1362" s="319">
        <v>5830.2302</v>
      </c>
      <c r="L1362" s="319">
        <v>19592.937679999999</v>
      </c>
      <c r="M1362" s="319">
        <v>1176.7715499999999</v>
      </c>
      <c r="N1362" s="319">
        <v>20769.70923</v>
      </c>
      <c r="O1362" s="319">
        <v>26599.939429999999</v>
      </c>
      <c r="P1362" s="319">
        <v>9774.7475699999995</v>
      </c>
      <c r="Q1362" s="319">
        <v>0</v>
      </c>
      <c r="R1362" s="320">
        <v>9774.7475699999995</v>
      </c>
    </row>
    <row r="1363" spans="1:18" s="295" customFormat="1">
      <c r="A1363" s="321"/>
      <c r="B1363" s="321"/>
      <c r="C1363" s="321"/>
      <c r="D1363" s="316" t="s">
        <v>71</v>
      </c>
      <c r="E1363" s="317">
        <v>1</v>
      </c>
      <c r="F1363" s="318">
        <v>26831.548469999998</v>
      </c>
      <c r="G1363" s="319">
        <v>68286.11335</v>
      </c>
      <c r="H1363" s="319">
        <v>95117.661819999994</v>
      </c>
      <c r="I1363" s="319">
        <v>173681.03906000001</v>
      </c>
      <c r="J1363" s="319">
        <v>40864.425479999998</v>
      </c>
      <c r="K1363" s="319">
        <v>214545.46453999999</v>
      </c>
      <c r="L1363" s="319">
        <v>203755.74528999999</v>
      </c>
      <c r="M1363" s="319">
        <v>28730.640420000003</v>
      </c>
      <c r="N1363" s="319">
        <v>232486.38571</v>
      </c>
      <c r="O1363" s="319">
        <v>542149.51207000006</v>
      </c>
      <c r="P1363" s="319">
        <v>476950.76377999998</v>
      </c>
      <c r="Q1363" s="319">
        <v>46392.307030000004</v>
      </c>
      <c r="R1363" s="320">
        <v>523343.07081</v>
      </c>
    </row>
    <row r="1364" spans="1:18" s="295" customFormat="1">
      <c r="A1364" s="321"/>
      <c r="B1364" s="321"/>
      <c r="C1364" s="321"/>
      <c r="D1364" s="316" t="s">
        <v>88</v>
      </c>
      <c r="E1364" s="317">
        <v>258</v>
      </c>
      <c r="F1364" s="318">
        <v>0</v>
      </c>
      <c r="G1364" s="319">
        <v>0</v>
      </c>
      <c r="H1364" s="319">
        <v>0</v>
      </c>
      <c r="I1364" s="319">
        <v>3252.5893799999999</v>
      </c>
      <c r="J1364" s="319">
        <v>97.041589999999999</v>
      </c>
      <c r="K1364" s="319">
        <v>3349.6309700000002</v>
      </c>
      <c r="L1364" s="319">
        <v>15146.887369999999</v>
      </c>
      <c r="M1364" s="319">
        <v>793.3358199999999</v>
      </c>
      <c r="N1364" s="319">
        <v>15940.223189999999</v>
      </c>
      <c r="O1364" s="319">
        <v>19289.854159999999</v>
      </c>
      <c r="P1364" s="319">
        <v>10624.358130000001</v>
      </c>
      <c r="Q1364" s="319">
        <v>0</v>
      </c>
      <c r="R1364" s="320">
        <v>10624.358130000001</v>
      </c>
    </row>
    <row r="1365" spans="1:18" s="295" customFormat="1">
      <c r="A1365" s="321"/>
      <c r="B1365" s="321"/>
      <c r="C1365" s="321"/>
      <c r="D1365" s="316" t="s">
        <v>256</v>
      </c>
      <c r="E1365" s="317">
        <v>116</v>
      </c>
      <c r="F1365" s="318">
        <v>0</v>
      </c>
      <c r="G1365" s="319">
        <v>0</v>
      </c>
      <c r="H1365" s="319">
        <v>0</v>
      </c>
      <c r="I1365" s="319">
        <v>4290.4334200000003</v>
      </c>
      <c r="J1365" s="319">
        <v>353.90113000000002</v>
      </c>
      <c r="K1365" s="319">
        <v>4644.3345499999996</v>
      </c>
      <c r="L1365" s="319">
        <v>16894.074100000002</v>
      </c>
      <c r="M1365" s="319">
        <v>1212.59482</v>
      </c>
      <c r="N1365" s="319">
        <v>18106.66892</v>
      </c>
      <c r="O1365" s="319">
        <v>22751.00347</v>
      </c>
      <c r="P1365" s="319">
        <v>8054.2574999999997</v>
      </c>
      <c r="Q1365" s="319">
        <v>0</v>
      </c>
      <c r="R1365" s="320">
        <v>8054.2574999999997</v>
      </c>
    </row>
    <row r="1366" spans="1:18" s="295" customFormat="1">
      <c r="A1366" s="321"/>
      <c r="B1366" s="316" t="s">
        <v>17</v>
      </c>
      <c r="C1366" s="316" t="s">
        <v>262</v>
      </c>
      <c r="D1366" s="316" t="s">
        <v>263</v>
      </c>
      <c r="E1366" s="317">
        <v>149</v>
      </c>
      <c r="F1366" s="318">
        <v>0</v>
      </c>
      <c r="G1366" s="319">
        <v>0</v>
      </c>
      <c r="H1366" s="319">
        <v>0</v>
      </c>
      <c r="I1366" s="319">
        <v>429.08077000000003</v>
      </c>
      <c r="J1366" s="319">
        <v>2.9390999999999998</v>
      </c>
      <c r="K1366" s="319">
        <v>432.01986999999997</v>
      </c>
      <c r="L1366" s="319">
        <v>418.17946999999998</v>
      </c>
      <c r="M1366" s="319">
        <v>0.38538</v>
      </c>
      <c r="N1366" s="319">
        <v>418.56484999999998</v>
      </c>
      <c r="O1366" s="319">
        <v>850.58471999999995</v>
      </c>
      <c r="P1366" s="319">
        <v>20023.529839999999</v>
      </c>
      <c r="Q1366" s="319">
        <v>0</v>
      </c>
      <c r="R1366" s="320">
        <v>20023.529839999999</v>
      </c>
    </row>
    <row r="1367" spans="1:18" s="295" customFormat="1">
      <c r="A1367" s="321"/>
      <c r="B1367" s="316" t="s">
        <v>21</v>
      </c>
      <c r="C1367" s="316" t="s">
        <v>21</v>
      </c>
      <c r="D1367" s="316" t="s">
        <v>275</v>
      </c>
      <c r="E1367" s="317">
        <v>125</v>
      </c>
      <c r="F1367" s="318">
        <v>0</v>
      </c>
      <c r="G1367" s="319">
        <v>0</v>
      </c>
      <c r="H1367" s="319">
        <v>0</v>
      </c>
      <c r="I1367" s="319">
        <v>859.67727000000002</v>
      </c>
      <c r="J1367" s="319">
        <v>72.274470000000008</v>
      </c>
      <c r="K1367" s="319">
        <v>931.95173999999997</v>
      </c>
      <c r="L1367" s="319">
        <v>3160.1041500000001</v>
      </c>
      <c r="M1367" s="319">
        <v>146.67892000000001</v>
      </c>
      <c r="N1367" s="319">
        <v>3306.78307</v>
      </c>
      <c r="O1367" s="319">
        <v>4238.7348099999999</v>
      </c>
      <c r="P1367" s="319">
        <v>22266.030460000002</v>
      </c>
      <c r="Q1367" s="319">
        <v>0</v>
      </c>
      <c r="R1367" s="320">
        <v>22266.030460000002</v>
      </c>
    </row>
    <row r="1368" spans="1:18" s="295" customFormat="1">
      <c r="A1368" s="321"/>
      <c r="B1368" s="321"/>
      <c r="C1368" s="316" t="s">
        <v>278</v>
      </c>
      <c r="D1368" s="316" t="s">
        <v>278</v>
      </c>
      <c r="E1368" s="317">
        <v>120</v>
      </c>
      <c r="F1368" s="318">
        <v>0</v>
      </c>
      <c r="G1368" s="319">
        <v>0</v>
      </c>
      <c r="H1368" s="319">
        <v>0</v>
      </c>
      <c r="I1368" s="319">
        <v>372.11596999999995</v>
      </c>
      <c r="J1368" s="319">
        <v>0.12672</v>
      </c>
      <c r="K1368" s="319">
        <v>372.24268999999998</v>
      </c>
      <c r="L1368" s="319">
        <v>610.00373000000002</v>
      </c>
      <c r="M1368" s="319">
        <v>5.6759999999999998E-2</v>
      </c>
      <c r="N1368" s="319">
        <v>610.06048999999996</v>
      </c>
      <c r="O1368" s="319">
        <v>982.30318</v>
      </c>
      <c r="P1368" s="319">
        <v>11308.375050000001</v>
      </c>
      <c r="Q1368" s="319">
        <v>0</v>
      </c>
      <c r="R1368" s="320">
        <v>11308.375050000001</v>
      </c>
    </row>
    <row r="1369" spans="1:18" s="295" customFormat="1">
      <c r="A1369" s="321"/>
      <c r="B1369" s="316" t="s">
        <v>22</v>
      </c>
      <c r="C1369" s="316" t="s">
        <v>281</v>
      </c>
      <c r="D1369" s="316" t="s">
        <v>282</v>
      </c>
      <c r="E1369" s="317">
        <v>71</v>
      </c>
      <c r="F1369" s="318">
        <v>0</v>
      </c>
      <c r="G1369" s="319">
        <v>0</v>
      </c>
      <c r="H1369" s="319">
        <v>0</v>
      </c>
      <c r="I1369" s="319">
        <v>1448.0320400000001</v>
      </c>
      <c r="J1369" s="319">
        <v>4.1135099999999998</v>
      </c>
      <c r="K1369" s="319">
        <v>1452.14555</v>
      </c>
      <c r="L1369" s="319">
        <v>1233.88563</v>
      </c>
      <c r="M1369" s="319">
        <v>106.18769</v>
      </c>
      <c r="N1369" s="319">
        <v>1340.07332</v>
      </c>
      <c r="O1369" s="319">
        <v>2792.2188700000002</v>
      </c>
      <c r="P1369" s="319">
        <v>8135.30933</v>
      </c>
      <c r="Q1369" s="319">
        <v>0</v>
      </c>
      <c r="R1369" s="320">
        <v>8135.30933</v>
      </c>
    </row>
    <row r="1370" spans="1:18" s="295" customFormat="1">
      <c r="A1370" s="321"/>
      <c r="B1370" s="316" t="s">
        <v>283</v>
      </c>
      <c r="C1370" s="316" t="s">
        <v>283</v>
      </c>
      <c r="D1370" s="316" t="s">
        <v>289</v>
      </c>
      <c r="E1370" s="317">
        <v>148</v>
      </c>
      <c r="F1370" s="318">
        <v>0</v>
      </c>
      <c r="G1370" s="319">
        <v>0</v>
      </c>
      <c r="H1370" s="319">
        <v>0</v>
      </c>
      <c r="I1370" s="319">
        <v>283.58929999999998</v>
      </c>
      <c r="J1370" s="319">
        <v>21.988689999999998</v>
      </c>
      <c r="K1370" s="319">
        <v>305.57799</v>
      </c>
      <c r="L1370" s="319">
        <v>895.26201000000003</v>
      </c>
      <c r="M1370" s="319">
        <v>219.93299999999999</v>
      </c>
      <c r="N1370" s="319">
        <v>1115.1950099999999</v>
      </c>
      <c r="O1370" s="319">
        <v>1420.7729999999999</v>
      </c>
      <c r="P1370" s="319">
        <v>15724.99843</v>
      </c>
      <c r="Q1370" s="319">
        <v>0</v>
      </c>
      <c r="R1370" s="320">
        <v>15724.99843</v>
      </c>
    </row>
    <row r="1371" spans="1:18" s="295" customFormat="1">
      <c r="A1371" s="321"/>
      <c r="B1371" s="316" t="s">
        <v>24</v>
      </c>
      <c r="C1371" s="316" t="s">
        <v>24</v>
      </c>
      <c r="D1371" s="316" t="s">
        <v>24</v>
      </c>
      <c r="E1371" s="317">
        <v>263</v>
      </c>
      <c r="F1371" s="318">
        <v>0</v>
      </c>
      <c r="G1371" s="319">
        <v>0</v>
      </c>
      <c r="H1371" s="319">
        <v>0</v>
      </c>
      <c r="I1371" s="319">
        <v>486.40690000000001</v>
      </c>
      <c r="J1371" s="319">
        <v>11.266069999999999</v>
      </c>
      <c r="K1371" s="319">
        <v>497.67296999999996</v>
      </c>
      <c r="L1371" s="319">
        <v>1344.32043</v>
      </c>
      <c r="M1371" s="319">
        <v>29.16311</v>
      </c>
      <c r="N1371" s="319">
        <v>1373.4835399999999</v>
      </c>
      <c r="O1371" s="319">
        <v>1871.15651</v>
      </c>
      <c r="P1371" s="319">
        <v>6736.6829299999999</v>
      </c>
      <c r="Q1371" s="319">
        <v>0</v>
      </c>
      <c r="R1371" s="320">
        <v>6736.6829299999999</v>
      </c>
    </row>
    <row r="1372" spans="1:18" s="295" customFormat="1">
      <c r="A1372" s="321"/>
      <c r="B1372" s="316" t="s">
        <v>26</v>
      </c>
      <c r="C1372" s="316" t="s">
        <v>292</v>
      </c>
      <c r="D1372" s="316" t="s">
        <v>294</v>
      </c>
      <c r="E1372" s="317">
        <v>176</v>
      </c>
      <c r="F1372" s="318">
        <v>0</v>
      </c>
      <c r="G1372" s="319">
        <v>0</v>
      </c>
      <c r="H1372" s="319">
        <v>0</v>
      </c>
      <c r="I1372" s="319">
        <v>846.36770999999999</v>
      </c>
      <c r="J1372" s="319">
        <v>0.42931000000000002</v>
      </c>
      <c r="K1372" s="319">
        <v>846.79701999999997</v>
      </c>
      <c r="L1372" s="319">
        <v>819.81511</v>
      </c>
      <c r="M1372" s="319">
        <v>5.6170000000000005E-2</v>
      </c>
      <c r="N1372" s="319">
        <v>819.87128000000007</v>
      </c>
      <c r="O1372" s="319">
        <v>1666.6683</v>
      </c>
      <c r="P1372" s="319">
        <v>15416.0028</v>
      </c>
      <c r="Q1372" s="319">
        <v>0</v>
      </c>
      <c r="R1372" s="320">
        <v>15416.0028</v>
      </c>
    </row>
    <row r="1373" spans="1:18" s="295" customFormat="1">
      <c r="A1373" s="316" t="s">
        <v>436</v>
      </c>
      <c r="B1373" s="316" t="s">
        <v>16</v>
      </c>
      <c r="C1373" s="316" t="s">
        <v>16</v>
      </c>
      <c r="D1373" s="316" t="s">
        <v>65</v>
      </c>
      <c r="E1373" s="317">
        <v>1</v>
      </c>
      <c r="F1373" s="318">
        <v>497724.77538999997</v>
      </c>
      <c r="G1373" s="319">
        <v>337270.17872000003</v>
      </c>
      <c r="H1373" s="319">
        <v>834994.95411000005</v>
      </c>
      <c r="I1373" s="319">
        <v>0</v>
      </c>
      <c r="J1373" s="319">
        <v>0</v>
      </c>
      <c r="K1373" s="319">
        <v>0</v>
      </c>
      <c r="L1373" s="319">
        <v>1286025.2423699999</v>
      </c>
      <c r="M1373" s="319">
        <v>1076720.1365</v>
      </c>
      <c r="N1373" s="319">
        <v>2362745.3788699997</v>
      </c>
      <c r="O1373" s="319">
        <v>3197740.3329799999</v>
      </c>
      <c r="P1373" s="319">
        <v>1475330.03621</v>
      </c>
      <c r="Q1373" s="319">
        <v>827896.81791999994</v>
      </c>
      <c r="R1373" s="320">
        <v>2303226.8541300003</v>
      </c>
    </row>
    <row r="1374" spans="1:18" s="295" customFormat="1">
      <c r="A1374" s="316" t="s">
        <v>437</v>
      </c>
      <c r="B1374" s="316" t="s">
        <v>5</v>
      </c>
      <c r="C1374" s="316" t="s">
        <v>5</v>
      </c>
      <c r="D1374" s="316" t="s">
        <v>187</v>
      </c>
      <c r="E1374" s="317">
        <v>63</v>
      </c>
      <c r="F1374" s="318">
        <v>29813.088019999999</v>
      </c>
      <c r="G1374" s="319">
        <v>3122.0473700000002</v>
      </c>
      <c r="H1374" s="319">
        <v>32935.135390000003</v>
      </c>
      <c r="I1374" s="319">
        <v>8224.7982900000006</v>
      </c>
      <c r="J1374" s="319">
        <v>604.12374</v>
      </c>
      <c r="K1374" s="319">
        <v>8828.9220299999997</v>
      </c>
      <c r="L1374" s="319">
        <v>41460.132549999995</v>
      </c>
      <c r="M1374" s="319">
        <v>8300.4073900000003</v>
      </c>
      <c r="N1374" s="319">
        <v>49760.539939999995</v>
      </c>
      <c r="O1374" s="319">
        <v>91524.59736</v>
      </c>
      <c r="P1374" s="319">
        <v>52368.235999999997</v>
      </c>
      <c r="Q1374" s="319">
        <v>8.389520000000001</v>
      </c>
      <c r="R1374" s="320">
        <v>52376.625520000001</v>
      </c>
    </row>
    <row r="1375" spans="1:18" s="295" customFormat="1">
      <c r="A1375" s="321"/>
      <c r="B1375" s="316" t="s">
        <v>7</v>
      </c>
      <c r="C1375" s="316" t="s">
        <v>7</v>
      </c>
      <c r="D1375" s="316" t="s">
        <v>7</v>
      </c>
      <c r="E1375" s="317">
        <v>109</v>
      </c>
      <c r="F1375" s="318">
        <v>1431.9996000000001</v>
      </c>
      <c r="G1375" s="319">
        <v>0</v>
      </c>
      <c r="H1375" s="319">
        <v>1431.9996000000001</v>
      </c>
      <c r="I1375" s="319">
        <v>3.9112399999999998</v>
      </c>
      <c r="J1375" s="319">
        <v>0</v>
      </c>
      <c r="K1375" s="319">
        <v>3.9112399999999998</v>
      </c>
      <c r="L1375" s="319">
        <v>5.5000000000000003E-4</v>
      </c>
      <c r="M1375" s="319">
        <v>0</v>
      </c>
      <c r="N1375" s="319">
        <v>5.5000000000000003E-4</v>
      </c>
      <c r="O1375" s="319">
        <v>1435.91139</v>
      </c>
      <c r="P1375" s="319">
        <v>152.37457000000001</v>
      </c>
      <c r="Q1375" s="319">
        <v>0</v>
      </c>
      <c r="R1375" s="320">
        <v>152.37457000000001</v>
      </c>
    </row>
    <row r="1376" spans="1:18" s="295" customFormat="1">
      <c r="A1376" s="321"/>
      <c r="B1376" s="316" t="s">
        <v>9</v>
      </c>
      <c r="C1376" s="316" t="s">
        <v>9</v>
      </c>
      <c r="D1376" s="316" t="s">
        <v>208</v>
      </c>
      <c r="E1376" s="317">
        <v>103</v>
      </c>
      <c r="F1376" s="318">
        <v>416.39691999999997</v>
      </c>
      <c r="G1376" s="319">
        <v>0</v>
      </c>
      <c r="H1376" s="319">
        <v>416.39691999999997</v>
      </c>
      <c r="I1376" s="319">
        <v>540.19323999999995</v>
      </c>
      <c r="J1376" s="319">
        <v>41.368000000000002</v>
      </c>
      <c r="K1376" s="319">
        <v>581.56124</v>
      </c>
      <c r="L1376" s="319">
        <v>9.1478199999999994</v>
      </c>
      <c r="M1376" s="319">
        <v>16.756799999999998</v>
      </c>
      <c r="N1376" s="319">
        <v>25.904619999999998</v>
      </c>
      <c r="O1376" s="319">
        <v>1023.86278</v>
      </c>
      <c r="P1376" s="319">
        <v>12177.16459</v>
      </c>
      <c r="Q1376" s="319">
        <v>0</v>
      </c>
      <c r="R1376" s="320">
        <v>12177.16459</v>
      </c>
    </row>
    <row r="1377" spans="1:18" s="295" customFormat="1">
      <c r="A1377" s="321"/>
      <c r="B1377" s="316" t="s">
        <v>12</v>
      </c>
      <c r="C1377" s="316" t="s">
        <v>220</v>
      </c>
      <c r="D1377" s="316" t="s">
        <v>220</v>
      </c>
      <c r="E1377" s="317">
        <v>2</v>
      </c>
      <c r="F1377" s="318">
        <v>4814.0721900000008</v>
      </c>
      <c r="G1377" s="319">
        <v>0</v>
      </c>
      <c r="H1377" s="319">
        <v>4814.0721900000008</v>
      </c>
      <c r="I1377" s="319">
        <v>1870.1573700000001</v>
      </c>
      <c r="J1377" s="319">
        <v>700.91093000000001</v>
      </c>
      <c r="K1377" s="319">
        <v>2571.0682999999999</v>
      </c>
      <c r="L1377" s="319">
        <v>9094.9596700000002</v>
      </c>
      <c r="M1377" s="319">
        <v>970.86845999999991</v>
      </c>
      <c r="N1377" s="319">
        <v>10065.828130000002</v>
      </c>
      <c r="O1377" s="319">
        <v>17450.96862</v>
      </c>
      <c r="P1377" s="319">
        <v>6052.8097099999995</v>
      </c>
      <c r="Q1377" s="319">
        <v>9.6999999999999994E-4</v>
      </c>
      <c r="R1377" s="320">
        <v>6052.8106799999996</v>
      </c>
    </row>
    <row r="1378" spans="1:18" s="295" customFormat="1">
      <c r="A1378" s="321"/>
      <c r="B1378" s="316" t="s">
        <v>221</v>
      </c>
      <c r="C1378" s="316" t="s">
        <v>224</v>
      </c>
      <c r="D1378" s="316" t="s">
        <v>225</v>
      </c>
      <c r="E1378" s="317">
        <v>102</v>
      </c>
      <c r="F1378" s="318">
        <v>22933.397570000001</v>
      </c>
      <c r="G1378" s="319">
        <v>261.87551999999999</v>
      </c>
      <c r="H1378" s="319">
        <v>23195.273089999999</v>
      </c>
      <c r="I1378" s="319">
        <v>1049.0869399999999</v>
      </c>
      <c r="J1378" s="319">
        <v>5.8056000000000001</v>
      </c>
      <c r="K1378" s="319">
        <v>1054.8925400000001</v>
      </c>
      <c r="L1378" s="319">
        <v>1524.2445400000001</v>
      </c>
      <c r="M1378" s="319">
        <v>28.03839</v>
      </c>
      <c r="N1378" s="319">
        <v>1552.2829299999999</v>
      </c>
      <c r="O1378" s="319">
        <v>25802.448559999997</v>
      </c>
      <c r="P1378" s="319">
        <v>26904.221519999999</v>
      </c>
      <c r="Q1378" s="319">
        <v>2.8599999999999997E-3</v>
      </c>
      <c r="R1378" s="320">
        <v>26904.22438</v>
      </c>
    </row>
    <row r="1379" spans="1:18" s="295" customFormat="1">
      <c r="A1379" s="321"/>
      <c r="B1379" s="316" t="s">
        <v>14</v>
      </c>
      <c r="C1379" s="316" t="s">
        <v>235</v>
      </c>
      <c r="D1379" s="316" t="s">
        <v>235</v>
      </c>
      <c r="E1379" s="317">
        <v>101</v>
      </c>
      <c r="F1379" s="318">
        <v>24060.995139999999</v>
      </c>
      <c r="G1379" s="319">
        <v>424.70974999999999</v>
      </c>
      <c r="H1379" s="319">
        <v>24485.704890000001</v>
      </c>
      <c r="I1379" s="319">
        <v>1147.9488799999999</v>
      </c>
      <c r="J1379" s="319">
        <v>571.80739000000005</v>
      </c>
      <c r="K1379" s="319">
        <v>1719.7562700000001</v>
      </c>
      <c r="L1379" s="319">
        <v>2546.5815200000002</v>
      </c>
      <c r="M1379" s="319">
        <v>1370.5297700000001</v>
      </c>
      <c r="N1379" s="319">
        <v>3917.1112899999998</v>
      </c>
      <c r="O1379" s="319">
        <v>30122.57245</v>
      </c>
      <c r="P1379" s="319">
        <v>23029.492890000001</v>
      </c>
      <c r="Q1379" s="319">
        <v>9.91981</v>
      </c>
      <c r="R1379" s="320">
        <v>23039.412700000001</v>
      </c>
    </row>
    <row r="1380" spans="1:18" s="295" customFormat="1">
      <c r="A1380" s="321"/>
      <c r="B1380" s="316" t="s">
        <v>15</v>
      </c>
      <c r="C1380" s="316" t="s">
        <v>238</v>
      </c>
      <c r="D1380" s="316" t="s">
        <v>238</v>
      </c>
      <c r="E1380" s="317">
        <v>100</v>
      </c>
      <c r="F1380" s="318">
        <v>12480.161279999998</v>
      </c>
      <c r="G1380" s="319">
        <v>472.16353000000004</v>
      </c>
      <c r="H1380" s="319">
        <v>12952.32481</v>
      </c>
      <c r="I1380" s="319">
        <v>2126.1395699999998</v>
      </c>
      <c r="J1380" s="319">
        <v>63.870629999999998</v>
      </c>
      <c r="K1380" s="319">
        <v>2190.0102000000002</v>
      </c>
      <c r="L1380" s="319">
        <v>1381.4998700000001</v>
      </c>
      <c r="M1380" s="319">
        <v>500.51231999999999</v>
      </c>
      <c r="N1380" s="319">
        <v>1882.0121899999999</v>
      </c>
      <c r="O1380" s="319">
        <v>17024.3472</v>
      </c>
      <c r="P1380" s="319">
        <v>41354.599390000003</v>
      </c>
      <c r="Q1380" s="319">
        <v>1.09643</v>
      </c>
      <c r="R1380" s="320">
        <v>41355.695820000001</v>
      </c>
    </row>
    <row r="1381" spans="1:18" s="295" customFormat="1">
      <c r="A1381" s="321"/>
      <c r="B1381" s="316" t="s">
        <v>16</v>
      </c>
      <c r="C1381" s="316" t="s">
        <v>16</v>
      </c>
      <c r="D1381" s="316" t="s">
        <v>251</v>
      </c>
      <c r="E1381" s="317">
        <v>32</v>
      </c>
      <c r="F1381" s="318">
        <v>1429.40599</v>
      </c>
      <c r="G1381" s="319">
        <v>1461.61626</v>
      </c>
      <c r="H1381" s="319">
        <v>2891.02225</v>
      </c>
      <c r="I1381" s="319">
        <v>4637.0004000000008</v>
      </c>
      <c r="J1381" s="319">
        <v>1293.7018600000001</v>
      </c>
      <c r="K1381" s="319">
        <v>5930.70226</v>
      </c>
      <c r="L1381" s="319">
        <v>64423.911759999995</v>
      </c>
      <c r="M1381" s="319">
        <v>25552.29868</v>
      </c>
      <c r="N1381" s="319">
        <v>89976.210439999995</v>
      </c>
      <c r="O1381" s="319">
        <v>98797.93495000001</v>
      </c>
      <c r="P1381" s="319">
        <v>16803.69585</v>
      </c>
      <c r="Q1381" s="319">
        <v>15.28439</v>
      </c>
      <c r="R1381" s="320">
        <v>16818.980239999997</v>
      </c>
    </row>
    <row r="1382" spans="1:18" s="295" customFormat="1">
      <c r="A1382" s="321"/>
      <c r="B1382" s="321"/>
      <c r="C1382" s="321"/>
      <c r="D1382" s="316" t="s">
        <v>16</v>
      </c>
      <c r="E1382" s="317">
        <v>13</v>
      </c>
      <c r="F1382" s="318">
        <v>1105.9068400000001</v>
      </c>
      <c r="G1382" s="319">
        <v>175.82796999999999</v>
      </c>
      <c r="H1382" s="319">
        <v>1281.7348100000002</v>
      </c>
      <c r="I1382" s="319">
        <v>5974.5100499999999</v>
      </c>
      <c r="J1382" s="319">
        <v>1640.39986</v>
      </c>
      <c r="K1382" s="319">
        <v>7614.9099100000003</v>
      </c>
      <c r="L1382" s="319">
        <v>39193.31482</v>
      </c>
      <c r="M1382" s="319">
        <v>11096.676519999999</v>
      </c>
      <c r="N1382" s="319">
        <v>50289.99134</v>
      </c>
      <c r="O1382" s="319">
        <v>59186.636060000004</v>
      </c>
      <c r="P1382" s="319">
        <v>38488.935450000004</v>
      </c>
      <c r="Q1382" s="319">
        <v>7.2567899999999996</v>
      </c>
      <c r="R1382" s="320">
        <v>38496.192240000004</v>
      </c>
    </row>
    <row r="1383" spans="1:18" s="295" customFormat="1">
      <c r="A1383" s="321"/>
      <c r="B1383" s="321"/>
      <c r="C1383" s="321"/>
      <c r="D1383" s="321"/>
      <c r="E1383" s="322">
        <v>56</v>
      </c>
      <c r="F1383" s="323">
        <v>3135.9432700000002</v>
      </c>
      <c r="G1383" s="324">
        <v>59.588680000000004</v>
      </c>
      <c r="H1383" s="324">
        <v>3195.5319500000001</v>
      </c>
      <c r="I1383" s="324">
        <v>10538.833570000001</v>
      </c>
      <c r="J1383" s="324">
        <v>365.36965000000004</v>
      </c>
      <c r="K1383" s="324">
        <v>10904.203220000001</v>
      </c>
      <c r="L1383" s="324">
        <v>47729.401680000003</v>
      </c>
      <c r="M1383" s="324">
        <v>11272.310039999998</v>
      </c>
      <c r="N1383" s="324">
        <v>59001.711719999999</v>
      </c>
      <c r="O1383" s="324">
        <v>73101.446890000007</v>
      </c>
      <c r="P1383" s="324">
        <v>43302.613600000004</v>
      </c>
      <c r="Q1383" s="324">
        <v>1.9536199999999999</v>
      </c>
      <c r="R1383" s="325">
        <v>43304.567219999997</v>
      </c>
    </row>
    <row r="1384" spans="1:18" s="295" customFormat="1">
      <c r="A1384" s="321"/>
      <c r="B1384" s="321"/>
      <c r="C1384" s="321"/>
      <c r="D1384" s="316" t="s">
        <v>60</v>
      </c>
      <c r="E1384" s="317">
        <v>108</v>
      </c>
      <c r="F1384" s="318">
        <v>0</v>
      </c>
      <c r="G1384" s="319">
        <v>0</v>
      </c>
      <c r="H1384" s="319">
        <v>0</v>
      </c>
      <c r="I1384" s="319">
        <v>5.77027</v>
      </c>
      <c r="J1384" s="319">
        <v>0.61371000000000009</v>
      </c>
      <c r="K1384" s="319">
        <v>6.3839799999999993</v>
      </c>
      <c r="L1384" s="319">
        <v>156.19999999999999</v>
      </c>
      <c r="M1384" s="319">
        <v>0</v>
      </c>
      <c r="N1384" s="319">
        <v>156.19999999999999</v>
      </c>
      <c r="O1384" s="319">
        <v>162.58398</v>
      </c>
      <c r="P1384" s="319">
        <v>324.87051000000002</v>
      </c>
      <c r="Q1384" s="319">
        <v>0</v>
      </c>
      <c r="R1384" s="320">
        <v>324.87051000000002</v>
      </c>
    </row>
    <row r="1385" spans="1:18" s="295" customFormat="1">
      <c r="A1385" s="321"/>
      <c r="B1385" s="321"/>
      <c r="C1385" s="321"/>
      <c r="D1385" s="316" t="s">
        <v>62</v>
      </c>
      <c r="E1385" s="317">
        <v>20</v>
      </c>
      <c r="F1385" s="318">
        <v>5952.6775099999995</v>
      </c>
      <c r="G1385" s="319">
        <v>428.82148999999998</v>
      </c>
      <c r="H1385" s="319">
        <v>6381.4989999999998</v>
      </c>
      <c r="I1385" s="319">
        <v>54851.029470000001</v>
      </c>
      <c r="J1385" s="319">
        <v>10347.078890000001</v>
      </c>
      <c r="K1385" s="319">
        <v>65198.108359999998</v>
      </c>
      <c r="L1385" s="319">
        <v>64464.986429999997</v>
      </c>
      <c r="M1385" s="319">
        <v>35241.000899999999</v>
      </c>
      <c r="N1385" s="319">
        <v>99705.987330000004</v>
      </c>
      <c r="O1385" s="319">
        <v>171285.59469</v>
      </c>
      <c r="P1385" s="319">
        <v>55318.812680000003</v>
      </c>
      <c r="Q1385" s="319">
        <v>29.248249999999999</v>
      </c>
      <c r="R1385" s="320">
        <v>55348.06093</v>
      </c>
    </row>
    <row r="1386" spans="1:18" s="295" customFormat="1">
      <c r="A1386" s="321"/>
      <c r="B1386" s="321"/>
      <c r="C1386" s="321"/>
      <c r="D1386" s="316" t="s">
        <v>69</v>
      </c>
      <c r="E1386" s="317">
        <v>35</v>
      </c>
      <c r="F1386" s="318">
        <v>502.95625000000001</v>
      </c>
      <c r="G1386" s="319">
        <v>70.27788000000001</v>
      </c>
      <c r="H1386" s="319">
        <v>573.23413000000005</v>
      </c>
      <c r="I1386" s="319">
        <v>4319.0099099999998</v>
      </c>
      <c r="J1386" s="319">
        <v>1684.2292500000001</v>
      </c>
      <c r="K1386" s="319">
        <v>6003.2391600000001</v>
      </c>
      <c r="L1386" s="319">
        <v>83807.194340000002</v>
      </c>
      <c r="M1386" s="319">
        <v>30417.36966</v>
      </c>
      <c r="N1386" s="319">
        <v>114224.564</v>
      </c>
      <c r="O1386" s="319">
        <v>120801.03729000001</v>
      </c>
      <c r="P1386" s="319">
        <v>28718.063999999998</v>
      </c>
      <c r="Q1386" s="319">
        <v>4.2838900000000004</v>
      </c>
      <c r="R1386" s="320">
        <v>28722.347890000001</v>
      </c>
    </row>
    <row r="1387" spans="1:18" s="295" customFormat="1">
      <c r="A1387" s="321"/>
      <c r="B1387" s="321"/>
      <c r="C1387" s="321"/>
      <c r="D1387" s="321"/>
      <c r="E1387" s="322">
        <v>57</v>
      </c>
      <c r="F1387" s="323">
        <v>20.280339999999999</v>
      </c>
      <c r="G1387" s="324">
        <v>0.13963999999999999</v>
      </c>
      <c r="H1387" s="324">
        <v>20.419979999999999</v>
      </c>
      <c r="I1387" s="324">
        <v>4007.7113199999999</v>
      </c>
      <c r="J1387" s="324">
        <v>143.12695000000002</v>
      </c>
      <c r="K1387" s="324">
        <v>4150.8382700000002</v>
      </c>
      <c r="L1387" s="324">
        <v>1212.41524</v>
      </c>
      <c r="M1387" s="324">
        <v>130.90409</v>
      </c>
      <c r="N1387" s="324">
        <v>1343.31933</v>
      </c>
      <c r="O1387" s="324">
        <v>5514.5775800000001</v>
      </c>
      <c r="P1387" s="324">
        <v>33289.89256</v>
      </c>
      <c r="Q1387" s="324">
        <v>4.66181</v>
      </c>
      <c r="R1387" s="325">
        <v>33294.554369999998</v>
      </c>
    </row>
    <row r="1388" spans="1:18" s="295" customFormat="1">
      <c r="A1388" s="321"/>
      <c r="B1388" s="321"/>
      <c r="C1388" s="321"/>
      <c r="D1388" s="316" t="s">
        <v>65</v>
      </c>
      <c r="E1388" s="317">
        <v>10</v>
      </c>
      <c r="F1388" s="318">
        <v>95357.407059999998</v>
      </c>
      <c r="G1388" s="319">
        <v>30435.99955</v>
      </c>
      <c r="H1388" s="319">
        <v>125793.40661000001</v>
      </c>
      <c r="I1388" s="319">
        <v>60946.336430000003</v>
      </c>
      <c r="J1388" s="319">
        <v>3505.5155</v>
      </c>
      <c r="K1388" s="319">
        <v>64451.851929999997</v>
      </c>
      <c r="L1388" s="319">
        <v>207434.23909000002</v>
      </c>
      <c r="M1388" s="319">
        <v>59817.27519</v>
      </c>
      <c r="N1388" s="319">
        <v>267251.51428</v>
      </c>
      <c r="O1388" s="319">
        <v>457496.77282000001</v>
      </c>
      <c r="P1388" s="319">
        <v>1097369.6555399999</v>
      </c>
      <c r="Q1388" s="319">
        <v>135289.31890000001</v>
      </c>
      <c r="R1388" s="320">
        <v>1232658.97444</v>
      </c>
    </row>
    <row r="1389" spans="1:18" s="295" customFormat="1">
      <c r="A1389" s="321"/>
      <c r="B1389" s="321"/>
      <c r="C1389" s="321"/>
      <c r="D1389" s="316" t="s">
        <v>70</v>
      </c>
      <c r="E1389" s="317">
        <v>25</v>
      </c>
      <c r="F1389" s="318">
        <v>670.09688000000006</v>
      </c>
      <c r="G1389" s="319">
        <v>105.01454</v>
      </c>
      <c r="H1389" s="319">
        <v>775.11142000000007</v>
      </c>
      <c r="I1389" s="319">
        <v>11184.370710000001</v>
      </c>
      <c r="J1389" s="319">
        <v>2854.5485800000001</v>
      </c>
      <c r="K1389" s="319">
        <v>14038.91929</v>
      </c>
      <c r="L1389" s="319">
        <v>72776.845400000006</v>
      </c>
      <c r="M1389" s="319">
        <v>15906.20973</v>
      </c>
      <c r="N1389" s="319">
        <v>88683.055129999993</v>
      </c>
      <c r="O1389" s="319">
        <v>103497.08584</v>
      </c>
      <c r="P1389" s="319">
        <v>43969.880899999996</v>
      </c>
      <c r="Q1389" s="319">
        <v>15.72879</v>
      </c>
      <c r="R1389" s="320">
        <v>43985.609689999997</v>
      </c>
    </row>
    <row r="1390" spans="1:18" s="295" customFormat="1">
      <c r="A1390" s="321"/>
      <c r="B1390" s="321"/>
      <c r="C1390" s="321"/>
      <c r="D1390" s="316" t="s">
        <v>85</v>
      </c>
      <c r="E1390" s="317">
        <v>14</v>
      </c>
      <c r="F1390" s="318">
        <v>216.91471999999999</v>
      </c>
      <c r="G1390" s="319">
        <v>14.32982</v>
      </c>
      <c r="H1390" s="319">
        <v>231.24454</v>
      </c>
      <c r="I1390" s="319">
        <v>17503.040149999997</v>
      </c>
      <c r="J1390" s="319">
        <v>940.75240000000008</v>
      </c>
      <c r="K1390" s="319">
        <v>18443.792550000002</v>
      </c>
      <c r="L1390" s="319">
        <v>35877.608610000003</v>
      </c>
      <c r="M1390" s="319">
        <v>7004.8611200000005</v>
      </c>
      <c r="N1390" s="319">
        <v>42882.469729999997</v>
      </c>
      <c r="O1390" s="319">
        <v>61557.506820000002</v>
      </c>
      <c r="P1390" s="319">
        <v>15518.492880000002</v>
      </c>
      <c r="Q1390" s="319">
        <v>2.5702099999999999</v>
      </c>
      <c r="R1390" s="320">
        <v>15521.06309</v>
      </c>
    </row>
    <row r="1391" spans="1:18" s="295" customFormat="1">
      <c r="A1391" s="321"/>
      <c r="B1391" s="321"/>
      <c r="C1391" s="321"/>
      <c r="D1391" s="316" t="s">
        <v>71</v>
      </c>
      <c r="E1391" s="317">
        <v>27</v>
      </c>
      <c r="F1391" s="318">
        <v>4.7814199999999998</v>
      </c>
      <c r="G1391" s="319">
        <v>0</v>
      </c>
      <c r="H1391" s="319">
        <v>4.7814199999999998</v>
      </c>
      <c r="I1391" s="319">
        <v>2506.13681</v>
      </c>
      <c r="J1391" s="319">
        <v>778.50980000000004</v>
      </c>
      <c r="K1391" s="319">
        <v>3284.6466099999998</v>
      </c>
      <c r="L1391" s="319">
        <v>34587.386989999999</v>
      </c>
      <c r="M1391" s="319">
        <v>10344.76786</v>
      </c>
      <c r="N1391" s="319">
        <v>44932.154849999999</v>
      </c>
      <c r="O1391" s="319">
        <v>48221.582880000002</v>
      </c>
      <c r="P1391" s="319">
        <v>9279.8515000000007</v>
      </c>
      <c r="Q1391" s="319">
        <v>4.6387799999999997</v>
      </c>
      <c r="R1391" s="320">
        <v>9284.49028</v>
      </c>
    </row>
    <row r="1392" spans="1:18" s="295" customFormat="1">
      <c r="A1392" s="321"/>
      <c r="B1392" s="321"/>
      <c r="C1392" s="321"/>
      <c r="D1392" s="321"/>
      <c r="E1392" s="322">
        <v>40</v>
      </c>
      <c r="F1392" s="323">
        <v>981.87162999999998</v>
      </c>
      <c r="G1392" s="324">
        <v>543.49179000000004</v>
      </c>
      <c r="H1392" s="324">
        <v>1525.3634199999999</v>
      </c>
      <c r="I1392" s="324">
        <v>4459.5042100000001</v>
      </c>
      <c r="J1392" s="324">
        <v>5194.8534500000005</v>
      </c>
      <c r="K1392" s="324">
        <v>9654.3576599999997</v>
      </c>
      <c r="L1392" s="324">
        <v>56449.947310000003</v>
      </c>
      <c r="M1392" s="324">
        <v>21251.064739999998</v>
      </c>
      <c r="N1392" s="324">
        <v>77701.01204999999</v>
      </c>
      <c r="O1392" s="324">
        <v>88880.733129999993</v>
      </c>
      <c r="P1392" s="324">
        <v>10075.112429999999</v>
      </c>
      <c r="Q1392" s="324">
        <v>3.03363</v>
      </c>
      <c r="R1392" s="325">
        <v>10078.146060000001</v>
      </c>
    </row>
    <row r="1393" spans="1:18" s="295" customFormat="1">
      <c r="A1393" s="321"/>
      <c r="B1393" s="316" t="s">
        <v>17</v>
      </c>
      <c r="C1393" s="316" t="s">
        <v>262</v>
      </c>
      <c r="D1393" s="316" t="s">
        <v>263</v>
      </c>
      <c r="E1393" s="317">
        <v>98</v>
      </c>
      <c r="F1393" s="318">
        <v>5307.1274800000001</v>
      </c>
      <c r="G1393" s="319">
        <v>0</v>
      </c>
      <c r="H1393" s="319">
        <v>5307.1274800000001</v>
      </c>
      <c r="I1393" s="319">
        <v>1742.26703</v>
      </c>
      <c r="J1393" s="319">
        <v>27.190200000000001</v>
      </c>
      <c r="K1393" s="319">
        <v>1769.45723</v>
      </c>
      <c r="L1393" s="319">
        <v>1248.7798600000001</v>
      </c>
      <c r="M1393" s="319">
        <v>154.18428</v>
      </c>
      <c r="N1393" s="319">
        <v>1402.9641399999998</v>
      </c>
      <c r="O1393" s="319">
        <v>8479.5488499999992</v>
      </c>
      <c r="P1393" s="319">
        <v>40190.24411</v>
      </c>
      <c r="Q1393" s="319">
        <v>0.92042999999999997</v>
      </c>
      <c r="R1393" s="320">
        <v>40191.164539999998</v>
      </c>
    </row>
    <row r="1394" spans="1:18" s="295" customFormat="1">
      <c r="A1394" s="321"/>
      <c r="B1394" s="316" t="s">
        <v>21</v>
      </c>
      <c r="C1394" s="316" t="s">
        <v>21</v>
      </c>
      <c r="D1394" s="316" t="s">
        <v>21</v>
      </c>
      <c r="E1394" s="317">
        <v>92</v>
      </c>
      <c r="F1394" s="318">
        <v>1553.7386799999999</v>
      </c>
      <c r="G1394" s="319">
        <v>2581.9498799999997</v>
      </c>
      <c r="H1394" s="319">
        <v>4135.6885600000005</v>
      </c>
      <c r="I1394" s="319">
        <v>2444.0736900000002</v>
      </c>
      <c r="J1394" s="319">
        <v>22.629259999999999</v>
      </c>
      <c r="K1394" s="319">
        <v>2466.7029500000003</v>
      </c>
      <c r="L1394" s="319">
        <v>2739.3425899999997</v>
      </c>
      <c r="M1394" s="319">
        <v>317.51971000000003</v>
      </c>
      <c r="N1394" s="319">
        <v>3056.8622999999998</v>
      </c>
      <c r="O1394" s="319">
        <v>9659.2538100000002</v>
      </c>
      <c r="P1394" s="319">
        <v>57995.634330000001</v>
      </c>
      <c r="Q1394" s="319">
        <v>5.30281</v>
      </c>
      <c r="R1394" s="320">
        <v>58000.937140000002</v>
      </c>
    </row>
    <row r="1395" spans="1:18" s="295" customFormat="1">
      <c r="A1395" s="321"/>
      <c r="B1395" s="321"/>
      <c r="C1395" s="316" t="s">
        <v>278</v>
      </c>
      <c r="D1395" s="316" t="s">
        <v>278</v>
      </c>
      <c r="E1395" s="317">
        <v>104</v>
      </c>
      <c r="F1395" s="318">
        <v>0.39104</v>
      </c>
      <c r="G1395" s="319">
        <v>0</v>
      </c>
      <c r="H1395" s="319">
        <v>0.39104</v>
      </c>
      <c r="I1395" s="319">
        <v>314.29265999999996</v>
      </c>
      <c r="J1395" s="319">
        <v>1.89E-3</v>
      </c>
      <c r="K1395" s="319">
        <v>314.29455000000002</v>
      </c>
      <c r="L1395" s="319">
        <v>87.898839999999993</v>
      </c>
      <c r="M1395" s="319">
        <v>56.372459999999997</v>
      </c>
      <c r="N1395" s="319">
        <v>144.2713</v>
      </c>
      <c r="O1395" s="319">
        <v>458.95688999999999</v>
      </c>
      <c r="P1395" s="319">
        <v>7337.04972</v>
      </c>
      <c r="Q1395" s="319">
        <v>0</v>
      </c>
      <c r="R1395" s="320">
        <v>7337.04972</v>
      </c>
    </row>
    <row r="1396" spans="1:18" s="295" customFormat="1">
      <c r="A1396" s="321"/>
      <c r="B1396" s="321"/>
      <c r="C1396" s="316" t="s">
        <v>279</v>
      </c>
      <c r="D1396" s="316" t="s">
        <v>280</v>
      </c>
      <c r="E1396" s="317">
        <v>110</v>
      </c>
      <c r="F1396" s="318">
        <v>0</v>
      </c>
      <c r="G1396" s="319">
        <v>0</v>
      </c>
      <c r="H1396" s="319">
        <v>0</v>
      </c>
      <c r="I1396" s="319">
        <v>0</v>
      </c>
      <c r="J1396" s="319">
        <v>0</v>
      </c>
      <c r="K1396" s="319">
        <v>0</v>
      </c>
      <c r="L1396" s="319">
        <v>0</v>
      </c>
      <c r="M1396" s="319">
        <v>0</v>
      </c>
      <c r="N1396" s="319">
        <v>0</v>
      </c>
      <c r="O1396" s="319">
        <v>0</v>
      </c>
      <c r="P1396" s="319">
        <v>113.43828999999999</v>
      </c>
      <c r="Q1396" s="319">
        <v>0</v>
      </c>
      <c r="R1396" s="320">
        <v>113.43828999999999</v>
      </c>
    </row>
    <row r="1397" spans="1:18" s="295" customFormat="1">
      <c r="A1397" s="321"/>
      <c r="B1397" s="316" t="s">
        <v>283</v>
      </c>
      <c r="C1397" s="316" t="s">
        <v>283</v>
      </c>
      <c r="D1397" s="316" t="s">
        <v>289</v>
      </c>
      <c r="E1397" s="317">
        <v>105</v>
      </c>
      <c r="F1397" s="318">
        <v>0</v>
      </c>
      <c r="G1397" s="319">
        <v>0</v>
      </c>
      <c r="H1397" s="319">
        <v>0</v>
      </c>
      <c r="I1397" s="319">
        <v>96.036609999999996</v>
      </c>
      <c r="J1397" s="319">
        <v>0</v>
      </c>
      <c r="K1397" s="319">
        <v>96.036609999999996</v>
      </c>
      <c r="L1397" s="319">
        <v>10.00206</v>
      </c>
      <c r="M1397" s="319">
        <v>0</v>
      </c>
      <c r="N1397" s="319">
        <v>10.00206</v>
      </c>
      <c r="O1397" s="319">
        <v>106.03867</v>
      </c>
      <c r="P1397" s="319">
        <v>3863.99944</v>
      </c>
      <c r="Q1397" s="319">
        <v>0</v>
      </c>
      <c r="R1397" s="320">
        <v>3863.99944</v>
      </c>
    </row>
    <row r="1398" spans="1:18" s="295" customFormat="1">
      <c r="A1398" s="321"/>
      <c r="B1398" s="316" t="s">
        <v>25</v>
      </c>
      <c r="C1398" s="316" t="s">
        <v>25</v>
      </c>
      <c r="D1398" s="316" t="s">
        <v>25</v>
      </c>
      <c r="E1398" s="317">
        <v>107</v>
      </c>
      <c r="F1398" s="318">
        <v>0</v>
      </c>
      <c r="G1398" s="319">
        <v>0</v>
      </c>
      <c r="H1398" s="319">
        <v>0</v>
      </c>
      <c r="I1398" s="319">
        <v>437.44332000000003</v>
      </c>
      <c r="J1398" s="319">
        <v>7.9059300000000006</v>
      </c>
      <c r="K1398" s="319">
        <v>445.34924999999998</v>
      </c>
      <c r="L1398" s="319">
        <v>166.285</v>
      </c>
      <c r="M1398" s="319">
        <v>874.10461999999995</v>
      </c>
      <c r="N1398" s="319">
        <v>1040.3896199999999</v>
      </c>
      <c r="O1398" s="319">
        <v>1485.7388700000001</v>
      </c>
      <c r="P1398" s="319">
        <v>5879.90996</v>
      </c>
      <c r="Q1398" s="319">
        <v>0</v>
      </c>
      <c r="R1398" s="320">
        <v>5879.90996</v>
      </c>
    </row>
    <row r="1399" spans="1:18" s="295" customFormat="1">
      <c r="A1399" s="321"/>
      <c r="B1399" s="316" t="s">
        <v>26</v>
      </c>
      <c r="C1399" s="316" t="s">
        <v>292</v>
      </c>
      <c r="D1399" s="316" t="s">
        <v>294</v>
      </c>
      <c r="E1399" s="317">
        <v>106</v>
      </c>
      <c r="F1399" s="318">
        <v>0</v>
      </c>
      <c r="G1399" s="319">
        <v>0</v>
      </c>
      <c r="H1399" s="319">
        <v>0</v>
      </c>
      <c r="I1399" s="319">
        <v>103.44439</v>
      </c>
      <c r="J1399" s="319">
        <v>0</v>
      </c>
      <c r="K1399" s="319">
        <v>103.44439</v>
      </c>
      <c r="L1399" s="319">
        <v>15.000030000000001</v>
      </c>
      <c r="M1399" s="319">
        <v>0</v>
      </c>
      <c r="N1399" s="319">
        <v>15.000030000000001</v>
      </c>
      <c r="O1399" s="319">
        <v>118.44441999999999</v>
      </c>
      <c r="P1399" s="319">
        <v>4062.69371</v>
      </c>
      <c r="Q1399" s="319">
        <v>0</v>
      </c>
      <c r="R1399" s="320">
        <v>4062.69371</v>
      </c>
    </row>
    <row r="1400" spans="1:18" s="295" customFormat="1">
      <c r="A1400" s="316" t="s">
        <v>438</v>
      </c>
      <c r="B1400" s="316" t="s">
        <v>2</v>
      </c>
      <c r="C1400" s="316" t="s">
        <v>175</v>
      </c>
      <c r="D1400" s="316" t="s">
        <v>175</v>
      </c>
      <c r="E1400" s="317">
        <v>139</v>
      </c>
      <c r="F1400" s="318">
        <v>0</v>
      </c>
      <c r="G1400" s="319">
        <v>0</v>
      </c>
      <c r="H1400" s="319">
        <v>0</v>
      </c>
      <c r="I1400" s="319">
        <v>2528.9248600000001</v>
      </c>
      <c r="J1400" s="319">
        <v>0</v>
      </c>
      <c r="K1400" s="319">
        <v>2528.9248600000001</v>
      </c>
      <c r="L1400" s="319">
        <v>1437.2933400000002</v>
      </c>
      <c r="M1400" s="319">
        <v>0</v>
      </c>
      <c r="N1400" s="319">
        <v>1437.2933400000002</v>
      </c>
      <c r="O1400" s="319">
        <v>3966.2182000000003</v>
      </c>
      <c r="P1400" s="319">
        <v>11713.08949</v>
      </c>
      <c r="Q1400" s="319">
        <v>0</v>
      </c>
      <c r="R1400" s="320">
        <v>11713.08949</v>
      </c>
    </row>
    <row r="1401" spans="1:18" s="295" customFormat="1">
      <c r="A1401" s="321"/>
      <c r="B1401" s="321"/>
      <c r="C1401" s="316" t="s">
        <v>176</v>
      </c>
      <c r="D1401" s="316" t="s">
        <v>177</v>
      </c>
      <c r="E1401" s="317">
        <v>115</v>
      </c>
      <c r="F1401" s="318">
        <v>0</v>
      </c>
      <c r="G1401" s="319">
        <v>0</v>
      </c>
      <c r="H1401" s="319">
        <v>0</v>
      </c>
      <c r="I1401" s="319">
        <v>1870.9341200000001</v>
      </c>
      <c r="J1401" s="319">
        <v>9.6250000000000002E-2</v>
      </c>
      <c r="K1401" s="319">
        <v>1871.0303700000002</v>
      </c>
      <c r="L1401" s="319">
        <v>368.23371000000003</v>
      </c>
      <c r="M1401" s="319">
        <v>0</v>
      </c>
      <c r="N1401" s="319">
        <v>368.23371000000003</v>
      </c>
      <c r="O1401" s="319">
        <v>2239.2640799999999</v>
      </c>
      <c r="P1401" s="319">
        <v>17575.529719999999</v>
      </c>
      <c r="Q1401" s="319">
        <v>0</v>
      </c>
      <c r="R1401" s="320">
        <v>17575.529719999999</v>
      </c>
    </row>
    <row r="1402" spans="1:18" s="295" customFormat="1">
      <c r="A1402" s="321"/>
      <c r="B1402" s="316" t="s">
        <v>3</v>
      </c>
      <c r="C1402" s="316" t="s">
        <v>178</v>
      </c>
      <c r="D1402" s="316" t="s">
        <v>178</v>
      </c>
      <c r="E1402" s="317">
        <v>72</v>
      </c>
      <c r="F1402" s="318">
        <v>0</v>
      </c>
      <c r="G1402" s="319">
        <v>0</v>
      </c>
      <c r="H1402" s="319">
        <v>0</v>
      </c>
      <c r="I1402" s="319">
        <v>2808.6634599999998</v>
      </c>
      <c r="J1402" s="319">
        <v>1.0519799999999999</v>
      </c>
      <c r="K1402" s="319">
        <v>2809.7154399999999</v>
      </c>
      <c r="L1402" s="319">
        <v>1902.92237</v>
      </c>
      <c r="M1402" s="319">
        <v>7.0000000000000007E-5</v>
      </c>
      <c r="N1402" s="319">
        <v>1902.9224400000001</v>
      </c>
      <c r="O1402" s="319">
        <v>4712.6378800000002</v>
      </c>
      <c r="P1402" s="319">
        <v>10752.87499</v>
      </c>
      <c r="Q1402" s="319">
        <v>0</v>
      </c>
      <c r="R1402" s="320">
        <v>10752.87499</v>
      </c>
    </row>
    <row r="1403" spans="1:18" s="295" customFormat="1">
      <c r="A1403" s="321"/>
      <c r="B1403" s="321"/>
      <c r="C1403" s="316" t="s">
        <v>179</v>
      </c>
      <c r="D1403" s="316" t="s">
        <v>179</v>
      </c>
      <c r="E1403" s="317">
        <v>75</v>
      </c>
      <c r="F1403" s="318">
        <v>0</v>
      </c>
      <c r="G1403" s="319">
        <v>0</v>
      </c>
      <c r="H1403" s="319">
        <v>0</v>
      </c>
      <c r="I1403" s="319">
        <v>14692.871419999999</v>
      </c>
      <c r="J1403" s="319">
        <v>7.2485400000000002</v>
      </c>
      <c r="K1403" s="319">
        <v>14700.11996</v>
      </c>
      <c r="L1403" s="319">
        <v>14919.627060000001</v>
      </c>
      <c r="M1403" s="319">
        <v>4.5399999999999998E-3</v>
      </c>
      <c r="N1403" s="319">
        <v>14919.631599999999</v>
      </c>
      <c r="O1403" s="319">
        <v>29619.751559999997</v>
      </c>
      <c r="P1403" s="319">
        <v>26415.202819999999</v>
      </c>
      <c r="Q1403" s="319">
        <v>0</v>
      </c>
      <c r="R1403" s="320">
        <v>26415.202819999999</v>
      </c>
    </row>
    <row r="1404" spans="1:18" s="295" customFormat="1">
      <c r="A1404" s="321"/>
      <c r="B1404" s="321"/>
      <c r="C1404" s="316" t="s">
        <v>182</v>
      </c>
      <c r="D1404" s="316" t="s">
        <v>183</v>
      </c>
      <c r="E1404" s="317">
        <v>58</v>
      </c>
      <c r="F1404" s="318">
        <v>0</v>
      </c>
      <c r="G1404" s="319">
        <v>0</v>
      </c>
      <c r="H1404" s="319">
        <v>0</v>
      </c>
      <c r="I1404" s="319">
        <v>12188.13623</v>
      </c>
      <c r="J1404" s="319">
        <v>110.83122</v>
      </c>
      <c r="K1404" s="319">
        <v>12298.96745</v>
      </c>
      <c r="L1404" s="319">
        <v>22008.494360000001</v>
      </c>
      <c r="M1404" s="319">
        <v>48.704680000000003</v>
      </c>
      <c r="N1404" s="319">
        <v>22057.19904</v>
      </c>
      <c r="O1404" s="319">
        <v>34356.166490000003</v>
      </c>
      <c r="P1404" s="319">
        <v>69999.960299999992</v>
      </c>
      <c r="Q1404" s="319">
        <v>0</v>
      </c>
      <c r="R1404" s="320">
        <v>69999.960299999992</v>
      </c>
    </row>
    <row r="1405" spans="1:18" s="295" customFormat="1">
      <c r="A1405" s="321"/>
      <c r="B1405" s="321"/>
      <c r="C1405" s="321"/>
      <c r="D1405" s="321"/>
      <c r="E1405" s="322">
        <v>122</v>
      </c>
      <c r="F1405" s="323">
        <v>0</v>
      </c>
      <c r="G1405" s="324">
        <v>0</v>
      </c>
      <c r="H1405" s="324">
        <v>0</v>
      </c>
      <c r="I1405" s="324">
        <v>957.83591000000001</v>
      </c>
      <c r="J1405" s="324">
        <v>0</v>
      </c>
      <c r="K1405" s="324">
        <v>957.83591000000001</v>
      </c>
      <c r="L1405" s="324">
        <v>0</v>
      </c>
      <c r="M1405" s="324">
        <v>0</v>
      </c>
      <c r="N1405" s="324">
        <v>0</v>
      </c>
      <c r="O1405" s="324">
        <v>957.83591000000001</v>
      </c>
      <c r="P1405" s="324">
        <v>8277.167089999999</v>
      </c>
      <c r="Q1405" s="324">
        <v>0</v>
      </c>
      <c r="R1405" s="325">
        <v>8277.167089999999</v>
      </c>
    </row>
    <row r="1406" spans="1:18" s="295" customFormat="1">
      <c r="A1406" s="321"/>
      <c r="B1406" s="321"/>
      <c r="C1406" s="321"/>
      <c r="D1406" s="316" t="s">
        <v>311</v>
      </c>
      <c r="E1406" s="317">
        <v>42</v>
      </c>
      <c r="F1406" s="318">
        <v>0</v>
      </c>
      <c r="G1406" s="319">
        <v>0</v>
      </c>
      <c r="H1406" s="319">
        <v>0</v>
      </c>
      <c r="I1406" s="319">
        <v>9143.8095499999999</v>
      </c>
      <c r="J1406" s="319">
        <v>12.259309999999999</v>
      </c>
      <c r="K1406" s="319">
        <v>9156.0688599999994</v>
      </c>
      <c r="L1406" s="319">
        <v>3462.4535900000001</v>
      </c>
      <c r="M1406" s="319">
        <v>0.17438000000000001</v>
      </c>
      <c r="N1406" s="319">
        <v>3462.62797</v>
      </c>
      <c r="O1406" s="319">
        <v>12618.696830000001</v>
      </c>
      <c r="P1406" s="319">
        <v>27011.948989999997</v>
      </c>
      <c r="Q1406" s="319">
        <v>0</v>
      </c>
      <c r="R1406" s="320">
        <v>27011.948989999997</v>
      </c>
    </row>
    <row r="1407" spans="1:18" s="295" customFormat="1">
      <c r="A1407" s="321"/>
      <c r="B1407" s="316" t="s">
        <v>184</v>
      </c>
      <c r="C1407" s="316" t="s">
        <v>185</v>
      </c>
      <c r="D1407" s="316" t="s">
        <v>185</v>
      </c>
      <c r="E1407" s="317">
        <v>141</v>
      </c>
      <c r="F1407" s="318">
        <v>0</v>
      </c>
      <c r="G1407" s="319">
        <v>0</v>
      </c>
      <c r="H1407" s="319">
        <v>0</v>
      </c>
      <c r="I1407" s="319">
        <v>1715.0288</v>
      </c>
      <c r="J1407" s="319">
        <v>5.2000000000000006E-4</v>
      </c>
      <c r="K1407" s="319">
        <v>1715.0293200000001</v>
      </c>
      <c r="L1407" s="319">
        <v>1433.9899599999999</v>
      </c>
      <c r="M1407" s="319">
        <v>0</v>
      </c>
      <c r="N1407" s="319">
        <v>1433.9899599999999</v>
      </c>
      <c r="O1407" s="319">
        <v>3149.01928</v>
      </c>
      <c r="P1407" s="319">
        <v>12660.70694</v>
      </c>
      <c r="Q1407" s="319">
        <v>0</v>
      </c>
      <c r="R1407" s="320">
        <v>12660.70694</v>
      </c>
    </row>
    <row r="1408" spans="1:18" s="295" customFormat="1">
      <c r="A1408" s="321"/>
      <c r="B1408" s="316" t="s">
        <v>5</v>
      </c>
      <c r="C1408" s="316" t="s">
        <v>5</v>
      </c>
      <c r="D1408" s="316" t="s">
        <v>5</v>
      </c>
      <c r="E1408" s="317">
        <v>24</v>
      </c>
      <c r="F1408" s="318">
        <v>0</v>
      </c>
      <c r="G1408" s="319">
        <v>0</v>
      </c>
      <c r="H1408" s="319">
        <v>0</v>
      </c>
      <c r="I1408" s="319">
        <v>26091.728059999998</v>
      </c>
      <c r="J1408" s="319">
        <v>69.340050000000005</v>
      </c>
      <c r="K1408" s="319">
        <v>26161.06811</v>
      </c>
      <c r="L1408" s="319">
        <v>31271.384320000001</v>
      </c>
      <c r="M1408" s="319">
        <v>1.1544100000000002</v>
      </c>
      <c r="N1408" s="319">
        <v>31272.53873</v>
      </c>
      <c r="O1408" s="319">
        <v>57433.60684</v>
      </c>
      <c r="P1408" s="319">
        <v>87807.117140000002</v>
      </c>
      <c r="Q1408" s="319">
        <v>0</v>
      </c>
      <c r="R1408" s="320">
        <v>87807.117140000002</v>
      </c>
    </row>
    <row r="1409" spans="1:18" s="295" customFormat="1">
      <c r="A1409" s="321"/>
      <c r="B1409" s="321"/>
      <c r="C1409" s="321"/>
      <c r="D1409" s="321"/>
      <c r="E1409" s="322">
        <v>29</v>
      </c>
      <c r="F1409" s="323">
        <v>0</v>
      </c>
      <c r="G1409" s="324">
        <v>0</v>
      </c>
      <c r="H1409" s="324">
        <v>0</v>
      </c>
      <c r="I1409" s="324">
        <v>4206.4995099999996</v>
      </c>
      <c r="J1409" s="324">
        <v>1.6890000000000002E-2</v>
      </c>
      <c r="K1409" s="324">
        <v>4206.5164000000004</v>
      </c>
      <c r="L1409" s="324">
        <v>2368.8742499999998</v>
      </c>
      <c r="M1409" s="324">
        <v>0.36207999999999996</v>
      </c>
      <c r="N1409" s="324">
        <v>2369.2363300000002</v>
      </c>
      <c r="O1409" s="324">
        <v>6575.7527300000002</v>
      </c>
      <c r="P1409" s="324">
        <v>72485.549569999988</v>
      </c>
      <c r="Q1409" s="324">
        <v>0</v>
      </c>
      <c r="R1409" s="325">
        <v>72485.549569999988</v>
      </c>
    </row>
    <row r="1410" spans="1:18" s="295" customFormat="1">
      <c r="A1410" s="321"/>
      <c r="B1410" s="321"/>
      <c r="C1410" s="321"/>
      <c r="D1410" s="321"/>
      <c r="E1410" s="322">
        <v>79</v>
      </c>
      <c r="F1410" s="323">
        <v>0</v>
      </c>
      <c r="G1410" s="324">
        <v>0</v>
      </c>
      <c r="H1410" s="324">
        <v>0</v>
      </c>
      <c r="I1410" s="324">
        <v>52322.999880000003</v>
      </c>
      <c r="J1410" s="324">
        <v>392.33186000000001</v>
      </c>
      <c r="K1410" s="324">
        <v>52715.331740000001</v>
      </c>
      <c r="L1410" s="324">
        <v>204071.58825999999</v>
      </c>
      <c r="M1410" s="324">
        <v>100.74605</v>
      </c>
      <c r="N1410" s="324">
        <v>204172.33431000001</v>
      </c>
      <c r="O1410" s="324">
        <v>256887.66605</v>
      </c>
      <c r="P1410" s="324">
        <v>139817.18353000001</v>
      </c>
      <c r="Q1410" s="324">
        <v>0</v>
      </c>
      <c r="R1410" s="325">
        <v>139817.18353000001</v>
      </c>
    </row>
    <row r="1411" spans="1:18" s="295" customFormat="1">
      <c r="A1411" s="321"/>
      <c r="B1411" s="321"/>
      <c r="C1411" s="321"/>
      <c r="D1411" s="316" t="s">
        <v>188</v>
      </c>
      <c r="E1411" s="317">
        <v>36</v>
      </c>
      <c r="F1411" s="318">
        <v>0</v>
      </c>
      <c r="G1411" s="319">
        <v>0</v>
      </c>
      <c r="H1411" s="319">
        <v>0</v>
      </c>
      <c r="I1411" s="319">
        <v>18771.92643</v>
      </c>
      <c r="J1411" s="319">
        <v>78.956220000000002</v>
      </c>
      <c r="K1411" s="319">
        <v>18850.88265</v>
      </c>
      <c r="L1411" s="319">
        <v>12493.25828</v>
      </c>
      <c r="M1411" s="319">
        <v>62.412210000000002</v>
      </c>
      <c r="N1411" s="319">
        <v>12555.67049</v>
      </c>
      <c r="O1411" s="319">
        <v>31406.55314</v>
      </c>
      <c r="P1411" s="319">
        <v>133152.92937999999</v>
      </c>
      <c r="Q1411" s="319">
        <v>0</v>
      </c>
      <c r="R1411" s="320">
        <v>133152.92937999999</v>
      </c>
    </row>
    <row r="1412" spans="1:18" s="295" customFormat="1">
      <c r="A1412" s="321"/>
      <c r="B1412" s="321"/>
      <c r="C1412" s="321"/>
      <c r="D1412" s="316" t="s">
        <v>189</v>
      </c>
      <c r="E1412" s="317">
        <v>2</v>
      </c>
      <c r="F1412" s="318">
        <v>0</v>
      </c>
      <c r="G1412" s="319">
        <v>0</v>
      </c>
      <c r="H1412" s="319">
        <v>0</v>
      </c>
      <c r="I1412" s="319">
        <v>22243.052190000002</v>
      </c>
      <c r="J1412" s="319">
        <v>52.799990000000001</v>
      </c>
      <c r="K1412" s="319">
        <v>22295.852179999998</v>
      </c>
      <c r="L1412" s="319">
        <v>25204.82158</v>
      </c>
      <c r="M1412" s="319">
        <v>0.39367000000000002</v>
      </c>
      <c r="N1412" s="319">
        <v>25205.215250000001</v>
      </c>
      <c r="O1412" s="319">
        <v>47501.067430000003</v>
      </c>
      <c r="P1412" s="319">
        <v>79392.613840000005</v>
      </c>
      <c r="Q1412" s="319">
        <v>0</v>
      </c>
      <c r="R1412" s="320">
        <v>79392.613840000005</v>
      </c>
    </row>
    <row r="1413" spans="1:18" s="295" customFormat="1">
      <c r="A1413" s="321"/>
      <c r="B1413" s="321"/>
      <c r="C1413" s="321"/>
      <c r="D1413" s="316" t="s">
        <v>62</v>
      </c>
      <c r="E1413" s="317">
        <v>5</v>
      </c>
      <c r="F1413" s="318">
        <v>0</v>
      </c>
      <c r="G1413" s="319">
        <v>0</v>
      </c>
      <c r="H1413" s="319">
        <v>0</v>
      </c>
      <c r="I1413" s="319">
        <v>19274.684570000001</v>
      </c>
      <c r="J1413" s="319">
        <v>7.32714</v>
      </c>
      <c r="K1413" s="319">
        <v>19282.011710000002</v>
      </c>
      <c r="L1413" s="319">
        <v>17135.01456</v>
      </c>
      <c r="M1413" s="319">
        <v>0.34300999999999998</v>
      </c>
      <c r="N1413" s="319">
        <v>17135.35757</v>
      </c>
      <c r="O1413" s="319">
        <v>36417.369279999999</v>
      </c>
      <c r="P1413" s="319">
        <v>78265.589000000007</v>
      </c>
      <c r="Q1413" s="319">
        <v>0</v>
      </c>
      <c r="R1413" s="320">
        <v>78265.589000000007</v>
      </c>
    </row>
    <row r="1414" spans="1:18" s="295" customFormat="1">
      <c r="A1414" s="321"/>
      <c r="B1414" s="321"/>
      <c r="C1414" s="321"/>
      <c r="D1414" s="316" t="s">
        <v>190</v>
      </c>
      <c r="E1414" s="317">
        <v>22</v>
      </c>
      <c r="F1414" s="318">
        <v>0</v>
      </c>
      <c r="G1414" s="319">
        <v>0</v>
      </c>
      <c r="H1414" s="319">
        <v>0</v>
      </c>
      <c r="I1414" s="319">
        <v>14248.95176</v>
      </c>
      <c r="J1414" s="319">
        <v>7.0741300000000003</v>
      </c>
      <c r="K1414" s="319">
        <v>14256.025890000001</v>
      </c>
      <c r="L1414" s="319">
        <v>9965.978869999999</v>
      </c>
      <c r="M1414" s="319">
        <v>0.43487999999999999</v>
      </c>
      <c r="N1414" s="319">
        <v>9966.4137499999997</v>
      </c>
      <c r="O1414" s="319">
        <v>24222.439640000001</v>
      </c>
      <c r="P1414" s="319">
        <v>86186.745739999998</v>
      </c>
      <c r="Q1414" s="319">
        <v>0</v>
      </c>
      <c r="R1414" s="320">
        <v>86186.745739999998</v>
      </c>
    </row>
    <row r="1415" spans="1:18" s="295" customFormat="1">
      <c r="A1415" s="321"/>
      <c r="B1415" s="321"/>
      <c r="C1415" s="321"/>
      <c r="D1415" s="316" t="s">
        <v>325</v>
      </c>
      <c r="E1415" s="317">
        <v>26</v>
      </c>
      <c r="F1415" s="318">
        <v>0</v>
      </c>
      <c r="G1415" s="319">
        <v>0</v>
      </c>
      <c r="H1415" s="319">
        <v>0</v>
      </c>
      <c r="I1415" s="319">
        <v>8310.5151999999998</v>
      </c>
      <c r="J1415" s="319">
        <v>0.69782</v>
      </c>
      <c r="K1415" s="319">
        <v>8311.2130199999992</v>
      </c>
      <c r="L1415" s="319">
        <v>7025.7264500000001</v>
      </c>
      <c r="M1415" s="319">
        <v>1.9379999999999998E-2</v>
      </c>
      <c r="N1415" s="319">
        <v>7025.7458299999998</v>
      </c>
      <c r="O1415" s="319">
        <v>15336.958849999999</v>
      </c>
      <c r="P1415" s="319">
        <v>60448.585479999994</v>
      </c>
      <c r="Q1415" s="319">
        <v>0</v>
      </c>
      <c r="R1415" s="320">
        <v>60448.585479999994</v>
      </c>
    </row>
    <row r="1416" spans="1:18" s="295" customFormat="1">
      <c r="A1416" s="321"/>
      <c r="B1416" s="321"/>
      <c r="C1416" s="321"/>
      <c r="D1416" s="316" t="s">
        <v>192</v>
      </c>
      <c r="E1416" s="317">
        <v>54</v>
      </c>
      <c r="F1416" s="318">
        <v>0</v>
      </c>
      <c r="G1416" s="319">
        <v>0</v>
      </c>
      <c r="H1416" s="319">
        <v>0</v>
      </c>
      <c r="I1416" s="319">
        <v>10426.274210000001</v>
      </c>
      <c r="J1416" s="319">
        <v>15.187010000000001</v>
      </c>
      <c r="K1416" s="319">
        <v>10441.461220000001</v>
      </c>
      <c r="L1416" s="319">
        <v>11187.698109999999</v>
      </c>
      <c r="M1416" s="319">
        <v>8.5500000000000003E-3</v>
      </c>
      <c r="N1416" s="319">
        <v>11187.70666</v>
      </c>
      <c r="O1416" s="319">
        <v>21629.167879999997</v>
      </c>
      <c r="P1416" s="319">
        <v>62248.061170000001</v>
      </c>
      <c r="Q1416" s="319">
        <v>0</v>
      </c>
      <c r="R1416" s="320">
        <v>62248.061170000001</v>
      </c>
    </row>
    <row r="1417" spans="1:18" s="295" customFormat="1">
      <c r="A1417" s="321"/>
      <c r="B1417" s="321"/>
      <c r="C1417" s="316" t="s">
        <v>195</v>
      </c>
      <c r="D1417" s="316" t="s">
        <v>195</v>
      </c>
      <c r="E1417" s="317">
        <v>10</v>
      </c>
      <c r="F1417" s="318">
        <v>0</v>
      </c>
      <c r="G1417" s="319">
        <v>0</v>
      </c>
      <c r="H1417" s="319">
        <v>0</v>
      </c>
      <c r="I1417" s="319">
        <v>6187.3536199999999</v>
      </c>
      <c r="J1417" s="319">
        <v>9.4959100000000003</v>
      </c>
      <c r="K1417" s="319">
        <v>6196.8495300000004</v>
      </c>
      <c r="L1417" s="319">
        <v>3742.9488099999999</v>
      </c>
      <c r="M1417" s="319">
        <v>1.5E-3</v>
      </c>
      <c r="N1417" s="319">
        <v>3742.9503100000002</v>
      </c>
      <c r="O1417" s="319">
        <v>9939.7998399999997</v>
      </c>
      <c r="P1417" s="319">
        <v>45224.979939999997</v>
      </c>
      <c r="Q1417" s="319">
        <v>0</v>
      </c>
      <c r="R1417" s="320">
        <v>45224.979939999997</v>
      </c>
    </row>
    <row r="1418" spans="1:18" s="295" customFormat="1">
      <c r="A1418" s="321"/>
      <c r="B1418" s="321"/>
      <c r="C1418" s="316" t="s">
        <v>196</v>
      </c>
      <c r="D1418" s="316" t="s">
        <v>197</v>
      </c>
      <c r="E1418" s="317">
        <v>19</v>
      </c>
      <c r="F1418" s="318">
        <v>0</v>
      </c>
      <c r="G1418" s="319">
        <v>0</v>
      </c>
      <c r="H1418" s="319">
        <v>0</v>
      </c>
      <c r="I1418" s="319">
        <v>4758.2823399999997</v>
      </c>
      <c r="J1418" s="319">
        <v>0.20849000000000001</v>
      </c>
      <c r="K1418" s="319">
        <v>4758.4908299999997</v>
      </c>
      <c r="L1418" s="319">
        <v>1281.1706399999998</v>
      </c>
      <c r="M1418" s="319">
        <v>9.5600000000000008E-3</v>
      </c>
      <c r="N1418" s="319">
        <v>1281.1802</v>
      </c>
      <c r="O1418" s="319">
        <v>6039.6710300000004</v>
      </c>
      <c r="P1418" s="319">
        <v>39149.581450000005</v>
      </c>
      <c r="Q1418" s="319">
        <v>0</v>
      </c>
      <c r="R1418" s="320">
        <v>39149.581450000005</v>
      </c>
    </row>
    <row r="1419" spans="1:18" s="295" customFormat="1">
      <c r="A1419" s="321"/>
      <c r="B1419" s="321"/>
      <c r="C1419" s="316" t="s">
        <v>198</v>
      </c>
      <c r="D1419" s="316" t="s">
        <v>329</v>
      </c>
      <c r="E1419" s="317">
        <v>20</v>
      </c>
      <c r="F1419" s="318">
        <v>0</v>
      </c>
      <c r="G1419" s="319">
        <v>0</v>
      </c>
      <c r="H1419" s="319">
        <v>0</v>
      </c>
      <c r="I1419" s="319">
        <v>998.59339999999997</v>
      </c>
      <c r="J1419" s="319">
        <v>0</v>
      </c>
      <c r="K1419" s="319">
        <v>998.59339999999997</v>
      </c>
      <c r="L1419" s="319">
        <v>367.00072999999998</v>
      </c>
      <c r="M1419" s="319">
        <v>0</v>
      </c>
      <c r="N1419" s="319">
        <v>367.00072999999998</v>
      </c>
      <c r="O1419" s="319">
        <v>1365.59413</v>
      </c>
      <c r="P1419" s="319">
        <v>14601.424359999999</v>
      </c>
      <c r="Q1419" s="319">
        <v>0</v>
      </c>
      <c r="R1419" s="320">
        <v>14601.424359999999</v>
      </c>
    </row>
    <row r="1420" spans="1:18" s="295" customFormat="1">
      <c r="A1420" s="321"/>
      <c r="B1420" s="316" t="s">
        <v>6</v>
      </c>
      <c r="C1420" s="316" t="s">
        <v>200</v>
      </c>
      <c r="D1420" s="316" t="s">
        <v>6</v>
      </c>
      <c r="E1420" s="317">
        <v>110</v>
      </c>
      <c r="F1420" s="318">
        <v>0</v>
      </c>
      <c r="G1420" s="319">
        <v>0</v>
      </c>
      <c r="H1420" s="319">
        <v>0</v>
      </c>
      <c r="I1420" s="319">
        <v>8160.8046399999994</v>
      </c>
      <c r="J1420" s="319">
        <v>45.44838</v>
      </c>
      <c r="K1420" s="319">
        <v>8206.2530200000001</v>
      </c>
      <c r="L1420" s="319">
        <v>3302.50981</v>
      </c>
      <c r="M1420" s="319">
        <v>3.7000000000000002E-3</v>
      </c>
      <c r="N1420" s="319">
        <v>3302.5135099999998</v>
      </c>
      <c r="O1420" s="319">
        <v>11508.766529999999</v>
      </c>
      <c r="P1420" s="319">
        <v>40080.23936</v>
      </c>
      <c r="Q1420" s="319">
        <v>0</v>
      </c>
      <c r="R1420" s="320">
        <v>40080.23936</v>
      </c>
    </row>
    <row r="1421" spans="1:18" s="295" customFormat="1">
      <c r="A1421" s="321"/>
      <c r="B1421" s="316" t="s">
        <v>7</v>
      </c>
      <c r="C1421" s="316" t="s">
        <v>335</v>
      </c>
      <c r="D1421" s="316" t="s">
        <v>335</v>
      </c>
      <c r="E1421" s="317">
        <v>136</v>
      </c>
      <c r="F1421" s="318">
        <v>0</v>
      </c>
      <c r="G1421" s="319">
        <v>0</v>
      </c>
      <c r="H1421" s="319">
        <v>0</v>
      </c>
      <c r="I1421" s="319">
        <v>2595.0676200000003</v>
      </c>
      <c r="J1421" s="319">
        <v>0</v>
      </c>
      <c r="K1421" s="319">
        <v>2595.0676200000003</v>
      </c>
      <c r="L1421" s="319">
        <v>1091.7</v>
      </c>
      <c r="M1421" s="319">
        <v>0</v>
      </c>
      <c r="N1421" s="319">
        <v>1091.7</v>
      </c>
      <c r="O1421" s="319">
        <v>3686.7676200000001</v>
      </c>
      <c r="P1421" s="319">
        <v>19419.008530000003</v>
      </c>
      <c r="Q1421" s="319">
        <v>0</v>
      </c>
      <c r="R1421" s="320">
        <v>19419.008530000003</v>
      </c>
    </row>
    <row r="1422" spans="1:18" s="295" customFormat="1">
      <c r="A1422" s="321"/>
      <c r="B1422" s="321"/>
      <c r="C1422" s="316" t="s">
        <v>7</v>
      </c>
      <c r="D1422" s="316" t="s">
        <v>7</v>
      </c>
      <c r="E1422" s="317">
        <v>112</v>
      </c>
      <c r="F1422" s="318">
        <v>0</v>
      </c>
      <c r="G1422" s="319">
        <v>0</v>
      </c>
      <c r="H1422" s="319">
        <v>0</v>
      </c>
      <c r="I1422" s="319">
        <v>9766.3818800000008</v>
      </c>
      <c r="J1422" s="319">
        <v>0.12082</v>
      </c>
      <c r="K1422" s="319">
        <v>9766.5026999999991</v>
      </c>
      <c r="L1422" s="319">
        <v>11925.30337</v>
      </c>
      <c r="M1422" s="319">
        <v>0</v>
      </c>
      <c r="N1422" s="319">
        <v>11925.30337</v>
      </c>
      <c r="O1422" s="319">
        <v>21691.806069999999</v>
      </c>
      <c r="P1422" s="319">
        <v>45619.962340000005</v>
      </c>
      <c r="Q1422" s="319">
        <v>0</v>
      </c>
      <c r="R1422" s="320">
        <v>45619.962340000005</v>
      </c>
    </row>
    <row r="1423" spans="1:18" s="295" customFormat="1">
      <c r="A1423" s="321"/>
      <c r="B1423" s="321"/>
      <c r="C1423" s="316" t="s">
        <v>201</v>
      </c>
      <c r="D1423" s="316" t="s">
        <v>201</v>
      </c>
      <c r="E1423" s="317">
        <v>108</v>
      </c>
      <c r="F1423" s="318">
        <v>0</v>
      </c>
      <c r="G1423" s="319">
        <v>0</v>
      </c>
      <c r="H1423" s="319">
        <v>0</v>
      </c>
      <c r="I1423" s="319">
        <v>5636.31538</v>
      </c>
      <c r="J1423" s="319">
        <v>0</v>
      </c>
      <c r="K1423" s="319">
        <v>5636.31538</v>
      </c>
      <c r="L1423" s="319">
        <v>1260.5181</v>
      </c>
      <c r="M1423" s="319">
        <v>3.9700000000000006E-2</v>
      </c>
      <c r="N1423" s="319">
        <v>1260.5578</v>
      </c>
      <c r="O1423" s="319">
        <v>6896.8731799999996</v>
      </c>
      <c r="P1423" s="319">
        <v>49503.432939999999</v>
      </c>
      <c r="Q1423" s="319">
        <v>0</v>
      </c>
      <c r="R1423" s="320">
        <v>49503.432939999999</v>
      </c>
    </row>
    <row r="1424" spans="1:18" s="295" customFormat="1">
      <c r="A1424" s="321"/>
      <c r="B1424" s="321"/>
      <c r="C1424" s="316" t="s">
        <v>340</v>
      </c>
      <c r="D1424" s="316" t="s">
        <v>340</v>
      </c>
      <c r="E1424" s="317">
        <v>137</v>
      </c>
      <c r="F1424" s="318">
        <v>0</v>
      </c>
      <c r="G1424" s="319">
        <v>0</v>
      </c>
      <c r="H1424" s="319">
        <v>0</v>
      </c>
      <c r="I1424" s="319">
        <v>2128.8007200000002</v>
      </c>
      <c r="J1424" s="319">
        <v>0</v>
      </c>
      <c r="K1424" s="319">
        <v>2128.8007200000002</v>
      </c>
      <c r="L1424" s="319">
        <v>1124.5406699999999</v>
      </c>
      <c r="M1424" s="319">
        <v>0</v>
      </c>
      <c r="N1424" s="319">
        <v>1124.5406699999999</v>
      </c>
      <c r="O1424" s="319">
        <v>3253.34139</v>
      </c>
      <c r="P1424" s="319">
        <v>17289.626510000002</v>
      </c>
      <c r="Q1424" s="319">
        <v>0</v>
      </c>
      <c r="R1424" s="320">
        <v>17289.626510000002</v>
      </c>
    </row>
    <row r="1425" spans="1:18" s="295" customFormat="1">
      <c r="A1425" s="321"/>
      <c r="B1425" s="321"/>
      <c r="C1425" s="316" t="s">
        <v>341</v>
      </c>
      <c r="D1425" s="316" t="s">
        <v>342</v>
      </c>
      <c r="E1425" s="317">
        <v>140</v>
      </c>
      <c r="F1425" s="318">
        <v>0</v>
      </c>
      <c r="G1425" s="319">
        <v>0</v>
      </c>
      <c r="H1425" s="319">
        <v>0</v>
      </c>
      <c r="I1425" s="319">
        <v>825.37594999999999</v>
      </c>
      <c r="J1425" s="319">
        <v>0</v>
      </c>
      <c r="K1425" s="319">
        <v>825.37594999999999</v>
      </c>
      <c r="L1425" s="319">
        <v>64.694929999999999</v>
      </c>
      <c r="M1425" s="319">
        <v>0</v>
      </c>
      <c r="N1425" s="319">
        <v>64.694929999999999</v>
      </c>
      <c r="O1425" s="319">
        <v>890.07087999999999</v>
      </c>
      <c r="P1425" s="319">
        <v>17107.691190000001</v>
      </c>
      <c r="Q1425" s="319">
        <v>0</v>
      </c>
      <c r="R1425" s="320">
        <v>17107.691190000001</v>
      </c>
    </row>
    <row r="1426" spans="1:18" s="295" customFormat="1">
      <c r="A1426" s="321"/>
      <c r="B1426" s="321"/>
      <c r="C1426" s="316" t="s">
        <v>202</v>
      </c>
      <c r="D1426" s="316" t="s">
        <v>202</v>
      </c>
      <c r="E1426" s="317">
        <v>106</v>
      </c>
      <c r="F1426" s="318">
        <v>0</v>
      </c>
      <c r="G1426" s="319">
        <v>0</v>
      </c>
      <c r="H1426" s="319">
        <v>0</v>
      </c>
      <c r="I1426" s="319">
        <v>3914.8672499999998</v>
      </c>
      <c r="J1426" s="319">
        <v>0</v>
      </c>
      <c r="K1426" s="319">
        <v>3914.8672499999998</v>
      </c>
      <c r="L1426" s="319">
        <v>725.31272000000001</v>
      </c>
      <c r="M1426" s="319">
        <v>4.4659999999999998E-2</v>
      </c>
      <c r="N1426" s="319">
        <v>725.35738000000003</v>
      </c>
      <c r="O1426" s="319">
        <v>4640.2246299999997</v>
      </c>
      <c r="P1426" s="319">
        <v>37760.749929999998</v>
      </c>
      <c r="Q1426" s="319">
        <v>0</v>
      </c>
      <c r="R1426" s="320">
        <v>37760.749929999998</v>
      </c>
    </row>
    <row r="1427" spans="1:18" s="295" customFormat="1">
      <c r="A1427" s="321"/>
      <c r="B1427" s="316" t="s">
        <v>8</v>
      </c>
      <c r="C1427" s="316" t="s">
        <v>203</v>
      </c>
      <c r="D1427" s="316" t="s">
        <v>92</v>
      </c>
      <c r="E1427" s="317">
        <v>37</v>
      </c>
      <c r="F1427" s="318">
        <v>0</v>
      </c>
      <c r="G1427" s="319">
        <v>0</v>
      </c>
      <c r="H1427" s="319">
        <v>0</v>
      </c>
      <c r="I1427" s="319">
        <v>17875.142010000003</v>
      </c>
      <c r="J1427" s="319">
        <v>79.611949999999993</v>
      </c>
      <c r="K1427" s="319">
        <v>17954.753960000002</v>
      </c>
      <c r="L1427" s="319">
        <v>50602.995499999997</v>
      </c>
      <c r="M1427" s="319">
        <v>0.21362999999999999</v>
      </c>
      <c r="N1427" s="319">
        <v>50603.209130000003</v>
      </c>
      <c r="O1427" s="319">
        <v>68557.963090000005</v>
      </c>
      <c r="P1427" s="319">
        <v>49217.324099999998</v>
      </c>
      <c r="Q1427" s="319">
        <v>0</v>
      </c>
      <c r="R1427" s="320">
        <v>49217.324099999998</v>
      </c>
    </row>
    <row r="1428" spans="1:18" s="295" customFormat="1">
      <c r="A1428" s="321"/>
      <c r="B1428" s="321"/>
      <c r="C1428" s="321"/>
      <c r="D1428" s="316" t="s">
        <v>96</v>
      </c>
      <c r="E1428" s="317">
        <v>11</v>
      </c>
      <c r="F1428" s="318">
        <v>0</v>
      </c>
      <c r="G1428" s="319">
        <v>0</v>
      </c>
      <c r="H1428" s="319">
        <v>0</v>
      </c>
      <c r="I1428" s="319">
        <v>17848.37326</v>
      </c>
      <c r="J1428" s="319">
        <v>0.11011</v>
      </c>
      <c r="K1428" s="319">
        <v>17848.483370000002</v>
      </c>
      <c r="L1428" s="319">
        <v>7460.1155399999998</v>
      </c>
      <c r="M1428" s="319">
        <v>3.9329999999999997E-2</v>
      </c>
      <c r="N1428" s="319">
        <v>7460.1548700000003</v>
      </c>
      <c r="O1428" s="319">
        <v>25308.638239999997</v>
      </c>
      <c r="P1428" s="319">
        <v>52321.527219999996</v>
      </c>
      <c r="Q1428" s="319">
        <v>0</v>
      </c>
      <c r="R1428" s="320">
        <v>52321.527219999996</v>
      </c>
    </row>
    <row r="1429" spans="1:18" s="295" customFormat="1">
      <c r="A1429" s="321"/>
      <c r="B1429" s="321"/>
      <c r="C1429" s="321"/>
      <c r="D1429" s="321"/>
      <c r="E1429" s="322">
        <v>32</v>
      </c>
      <c r="F1429" s="323">
        <v>0</v>
      </c>
      <c r="G1429" s="324">
        <v>0</v>
      </c>
      <c r="H1429" s="324">
        <v>0</v>
      </c>
      <c r="I1429" s="324">
        <v>5361.6010400000005</v>
      </c>
      <c r="J1429" s="324">
        <v>4.9199999999999999E-3</v>
      </c>
      <c r="K1429" s="324">
        <v>5361.6059599999999</v>
      </c>
      <c r="L1429" s="324">
        <v>1251.00272</v>
      </c>
      <c r="M1429" s="324">
        <v>0</v>
      </c>
      <c r="N1429" s="324">
        <v>1251.00272</v>
      </c>
      <c r="O1429" s="324">
        <v>6612.6086799999994</v>
      </c>
      <c r="P1429" s="324">
        <v>47019.258110000002</v>
      </c>
      <c r="Q1429" s="324">
        <v>0</v>
      </c>
      <c r="R1429" s="325">
        <v>47019.258110000002</v>
      </c>
    </row>
    <row r="1430" spans="1:18" s="295" customFormat="1">
      <c r="A1430" s="321"/>
      <c r="B1430" s="321"/>
      <c r="C1430" s="321"/>
      <c r="D1430" s="321"/>
      <c r="E1430" s="322">
        <v>89</v>
      </c>
      <c r="F1430" s="323">
        <v>0</v>
      </c>
      <c r="G1430" s="324">
        <v>0</v>
      </c>
      <c r="H1430" s="324">
        <v>0</v>
      </c>
      <c r="I1430" s="324">
        <v>1731.9120600000001</v>
      </c>
      <c r="J1430" s="324">
        <v>0</v>
      </c>
      <c r="K1430" s="324">
        <v>1731.9120600000001</v>
      </c>
      <c r="L1430" s="324">
        <v>4.7000000000000002E-3</v>
      </c>
      <c r="M1430" s="324">
        <v>0</v>
      </c>
      <c r="N1430" s="324">
        <v>4.7000000000000002E-3</v>
      </c>
      <c r="O1430" s="324">
        <v>1731.9167600000001</v>
      </c>
      <c r="P1430" s="324">
        <v>13965.850699999999</v>
      </c>
      <c r="Q1430" s="324">
        <v>0</v>
      </c>
      <c r="R1430" s="325">
        <v>13965.850699999999</v>
      </c>
    </row>
    <row r="1431" spans="1:18" s="295" customFormat="1">
      <c r="A1431" s="321"/>
      <c r="B1431" s="316" t="s">
        <v>9</v>
      </c>
      <c r="C1431" s="316" t="s">
        <v>9</v>
      </c>
      <c r="D1431" s="316" t="s">
        <v>9</v>
      </c>
      <c r="E1431" s="317">
        <v>34</v>
      </c>
      <c r="F1431" s="318">
        <v>0</v>
      </c>
      <c r="G1431" s="319">
        <v>0</v>
      </c>
      <c r="H1431" s="319">
        <v>0</v>
      </c>
      <c r="I1431" s="319">
        <v>10353.34549</v>
      </c>
      <c r="J1431" s="319">
        <v>1.0518800000000001</v>
      </c>
      <c r="K1431" s="319">
        <v>10354.397369999999</v>
      </c>
      <c r="L1431" s="319">
        <v>11968.743060000001</v>
      </c>
      <c r="M1431" s="319">
        <v>8.6840000000000001E-2</v>
      </c>
      <c r="N1431" s="319">
        <v>11968.829900000001</v>
      </c>
      <c r="O1431" s="319">
        <v>22323.227269999999</v>
      </c>
      <c r="P1431" s="319">
        <v>33201.864090000003</v>
      </c>
      <c r="Q1431" s="319">
        <v>0</v>
      </c>
      <c r="R1431" s="320">
        <v>33201.864090000003</v>
      </c>
    </row>
    <row r="1432" spans="1:18" s="295" customFormat="1">
      <c r="A1432" s="321"/>
      <c r="B1432" s="321"/>
      <c r="C1432" s="321"/>
      <c r="D1432" s="316" t="s">
        <v>207</v>
      </c>
      <c r="E1432" s="317">
        <v>114</v>
      </c>
      <c r="F1432" s="318">
        <v>0</v>
      </c>
      <c r="G1432" s="319">
        <v>0</v>
      </c>
      <c r="H1432" s="319">
        <v>0</v>
      </c>
      <c r="I1432" s="319">
        <v>4677.7307899999996</v>
      </c>
      <c r="J1432" s="319">
        <v>76.815640000000002</v>
      </c>
      <c r="K1432" s="319">
        <v>4754.5464299999994</v>
      </c>
      <c r="L1432" s="319">
        <v>2628.7263800000001</v>
      </c>
      <c r="M1432" s="319">
        <v>4.2300000000000003E-3</v>
      </c>
      <c r="N1432" s="319">
        <v>2628.7306100000001</v>
      </c>
      <c r="O1432" s="319">
        <v>7383.2770399999999</v>
      </c>
      <c r="P1432" s="319">
        <v>40093.624750000003</v>
      </c>
      <c r="Q1432" s="319">
        <v>0</v>
      </c>
      <c r="R1432" s="320">
        <v>40093.624750000003</v>
      </c>
    </row>
    <row r="1433" spans="1:18" s="295" customFormat="1">
      <c r="A1433" s="321"/>
      <c r="B1433" s="316" t="s">
        <v>213</v>
      </c>
      <c r="C1433" s="316" t="s">
        <v>213</v>
      </c>
      <c r="D1433" s="316" t="s">
        <v>213</v>
      </c>
      <c r="E1433" s="317">
        <v>109</v>
      </c>
      <c r="F1433" s="318">
        <v>0</v>
      </c>
      <c r="G1433" s="319">
        <v>0</v>
      </c>
      <c r="H1433" s="319">
        <v>0</v>
      </c>
      <c r="I1433" s="319">
        <v>10598.61529</v>
      </c>
      <c r="J1433" s="319">
        <v>41.233640000000001</v>
      </c>
      <c r="K1433" s="319">
        <v>10639.84893</v>
      </c>
      <c r="L1433" s="319">
        <v>6298.2134100000003</v>
      </c>
      <c r="M1433" s="319">
        <v>2.3E-2</v>
      </c>
      <c r="N1433" s="319">
        <v>6298.2364100000004</v>
      </c>
      <c r="O1433" s="319">
        <v>16938.085340000001</v>
      </c>
      <c r="P1433" s="319">
        <v>38611.818209999998</v>
      </c>
      <c r="Q1433" s="319">
        <v>0</v>
      </c>
      <c r="R1433" s="320">
        <v>38611.818209999998</v>
      </c>
    </row>
    <row r="1434" spans="1:18" s="295" customFormat="1">
      <c r="A1434" s="321"/>
      <c r="B1434" s="321"/>
      <c r="C1434" s="316" t="s">
        <v>214</v>
      </c>
      <c r="D1434" s="316" t="s">
        <v>215</v>
      </c>
      <c r="E1434" s="317">
        <v>111</v>
      </c>
      <c r="F1434" s="318">
        <v>0</v>
      </c>
      <c r="G1434" s="319">
        <v>0</v>
      </c>
      <c r="H1434" s="319">
        <v>0</v>
      </c>
      <c r="I1434" s="319">
        <v>4758.0773799999997</v>
      </c>
      <c r="J1434" s="319">
        <v>0.21762000000000001</v>
      </c>
      <c r="K1434" s="319">
        <v>4758.2950000000001</v>
      </c>
      <c r="L1434" s="319">
        <v>1681.8423700000001</v>
      </c>
      <c r="M1434" s="319">
        <v>2.9999999999999997E-5</v>
      </c>
      <c r="N1434" s="319">
        <v>1681.8424</v>
      </c>
      <c r="O1434" s="319">
        <v>6440.1374000000005</v>
      </c>
      <c r="P1434" s="319">
        <v>37629.275000000001</v>
      </c>
      <c r="Q1434" s="319">
        <v>0</v>
      </c>
      <c r="R1434" s="320">
        <v>37629.275000000001</v>
      </c>
    </row>
    <row r="1435" spans="1:18" s="295" customFormat="1">
      <c r="A1435" s="321"/>
      <c r="B1435" s="316" t="s">
        <v>12</v>
      </c>
      <c r="C1435" s="316" t="s">
        <v>216</v>
      </c>
      <c r="D1435" s="316" t="s">
        <v>217</v>
      </c>
      <c r="E1435" s="317">
        <v>44</v>
      </c>
      <c r="F1435" s="318">
        <v>0</v>
      </c>
      <c r="G1435" s="319">
        <v>0</v>
      </c>
      <c r="H1435" s="319">
        <v>0</v>
      </c>
      <c r="I1435" s="319">
        <v>5698.2123200000005</v>
      </c>
      <c r="J1435" s="319">
        <v>1.7916800000000002</v>
      </c>
      <c r="K1435" s="319">
        <v>5700.0039999999999</v>
      </c>
      <c r="L1435" s="319">
        <v>5507.9545699999999</v>
      </c>
      <c r="M1435" s="319">
        <v>3.8469999999999997E-2</v>
      </c>
      <c r="N1435" s="319">
        <v>5507.9930400000003</v>
      </c>
      <c r="O1435" s="319">
        <v>11207.997039999998</v>
      </c>
      <c r="P1435" s="319">
        <v>39690.676899999999</v>
      </c>
      <c r="Q1435" s="319">
        <v>0</v>
      </c>
      <c r="R1435" s="320">
        <v>39690.676899999999</v>
      </c>
    </row>
    <row r="1436" spans="1:18" s="295" customFormat="1">
      <c r="A1436" s="321"/>
      <c r="B1436" s="321"/>
      <c r="C1436" s="321"/>
      <c r="D1436" s="316" t="s">
        <v>439</v>
      </c>
      <c r="E1436" s="317">
        <v>129</v>
      </c>
      <c r="F1436" s="318">
        <v>0</v>
      </c>
      <c r="G1436" s="319">
        <v>0</v>
      </c>
      <c r="H1436" s="319">
        <v>0</v>
      </c>
      <c r="I1436" s="319">
        <v>1739.68433</v>
      </c>
      <c r="J1436" s="319">
        <v>0</v>
      </c>
      <c r="K1436" s="319">
        <v>1739.68433</v>
      </c>
      <c r="L1436" s="319">
        <v>0</v>
      </c>
      <c r="M1436" s="319">
        <v>0</v>
      </c>
      <c r="N1436" s="319">
        <v>0</v>
      </c>
      <c r="O1436" s="319">
        <v>1739.68433</v>
      </c>
      <c r="P1436" s="319">
        <v>11054.34821</v>
      </c>
      <c r="Q1436" s="319">
        <v>0</v>
      </c>
      <c r="R1436" s="320">
        <v>11054.34821</v>
      </c>
    </row>
    <row r="1437" spans="1:18" s="295" customFormat="1">
      <c r="A1437" s="321"/>
      <c r="B1437" s="321"/>
      <c r="C1437" s="316" t="s">
        <v>12</v>
      </c>
      <c r="D1437" s="316" t="s">
        <v>12</v>
      </c>
      <c r="E1437" s="317">
        <v>93</v>
      </c>
      <c r="F1437" s="318">
        <v>0</v>
      </c>
      <c r="G1437" s="319">
        <v>0</v>
      </c>
      <c r="H1437" s="319">
        <v>0</v>
      </c>
      <c r="I1437" s="319">
        <v>10859.568640000001</v>
      </c>
      <c r="J1437" s="319">
        <v>29.246689999999997</v>
      </c>
      <c r="K1437" s="319">
        <v>10888.815329999999</v>
      </c>
      <c r="L1437" s="319">
        <v>15477.643039999999</v>
      </c>
      <c r="M1437" s="319">
        <v>1.7940000000000001E-2</v>
      </c>
      <c r="N1437" s="319">
        <v>15477.660980000001</v>
      </c>
      <c r="O1437" s="319">
        <v>26366.476309999998</v>
      </c>
      <c r="P1437" s="319">
        <v>65187.575140000001</v>
      </c>
      <c r="Q1437" s="319">
        <v>0</v>
      </c>
      <c r="R1437" s="320">
        <v>65187.575140000001</v>
      </c>
    </row>
    <row r="1438" spans="1:18" s="295" customFormat="1">
      <c r="A1438" s="321"/>
      <c r="B1438" s="321"/>
      <c r="C1438" s="316" t="s">
        <v>218</v>
      </c>
      <c r="D1438" s="316" t="s">
        <v>218</v>
      </c>
      <c r="E1438" s="317">
        <v>124</v>
      </c>
      <c r="F1438" s="318">
        <v>0</v>
      </c>
      <c r="G1438" s="319">
        <v>0</v>
      </c>
      <c r="H1438" s="319">
        <v>0</v>
      </c>
      <c r="I1438" s="319">
        <v>1420.0747200000001</v>
      </c>
      <c r="J1438" s="319">
        <v>0</v>
      </c>
      <c r="K1438" s="319">
        <v>1420.0747200000001</v>
      </c>
      <c r="L1438" s="319">
        <v>2.9858800000000003</v>
      </c>
      <c r="M1438" s="319">
        <v>0</v>
      </c>
      <c r="N1438" s="319">
        <v>2.9858800000000003</v>
      </c>
      <c r="O1438" s="319">
        <v>1423.0606</v>
      </c>
      <c r="P1438" s="319">
        <v>8796.6137200000012</v>
      </c>
      <c r="Q1438" s="319">
        <v>0</v>
      </c>
      <c r="R1438" s="320">
        <v>8796.6137200000012</v>
      </c>
    </row>
    <row r="1439" spans="1:18" s="295" customFormat="1">
      <c r="A1439" s="321"/>
      <c r="B1439" s="321"/>
      <c r="C1439" s="316" t="s">
        <v>220</v>
      </c>
      <c r="D1439" s="316" t="s">
        <v>220</v>
      </c>
      <c r="E1439" s="317">
        <v>67</v>
      </c>
      <c r="F1439" s="318">
        <v>0</v>
      </c>
      <c r="G1439" s="319">
        <v>0</v>
      </c>
      <c r="H1439" s="319">
        <v>0</v>
      </c>
      <c r="I1439" s="319">
        <v>6768.4722499999998</v>
      </c>
      <c r="J1439" s="319">
        <v>1.2940999999999998</v>
      </c>
      <c r="K1439" s="319">
        <v>6769.7663499999999</v>
      </c>
      <c r="L1439" s="319">
        <v>5388.2402000000002</v>
      </c>
      <c r="M1439" s="319">
        <v>4.7999999999999996E-4</v>
      </c>
      <c r="N1439" s="319">
        <v>5388.2406799999999</v>
      </c>
      <c r="O1439" s="319">
        <v>12158.007029999999</v>
      </c>
      <c r="P1439" s="319">
        <v>52753.021820000002</v>
      </c>
      <c r="Q1439" s="319">
        <v>0</v>
      </c>
      <c r="R1439" s="320">
        <v>52753.021820000002</v>
      </c>
    </row>
    <row r="1440" spans="1:18" s="295" customFormat="1">
      <c r="A1440" s="321"/>
      <c r="B1440" s="316" t="s">
        <v>221</v>
      </c>
      <c r="C1440" s="316" t="s">
        <v>222</v>
      </c>
      <c r="D1440" s="316" t="s">
        <v>222</v>
      </c>
      <c r="E1440" s="317">
        <v>96</v>
      </c>
      <c r="F1440" s="318">
        <v>0</v>
      </c>
      <c r="G1440" s="319">
        <v>0</v>
      </c>
      <c r="H1440" s="319">
        <v>0</v>
      </c>
      <c r="I1440" s="319">
        <v>3192.6441500000001</v>
      </c>
      <c r="J1440" s="319">
        <v>3.1E-4</v>
      </c>
      <c r="K1440" s="319">
        <v>3192.64446</v>
      </c>
      <c r="L1440" s="319">
        <v>1528.4191699999999</v>
      </c>
      <c r="M1440" s="319">
        <v>0</v>
      </c>
      <c r="N1440" s="319">
        <v>1528.4191699999999</v>
      </c>
      <c r="O1440" s="319">
        <v>4721.0636299999996</v>
      </c>
      <c r="P1440" s="319">
        <v>22636.167430000001</v>
      </c>
      <c r="Q1440" s="319">
        <v>0</v>
      </c>
      <c r="R1440" s="320">
        <v>22636.167430000001</v>
      </c>
    </row>
    <row r="1441" spans="1:28" s="295" customFormat="1">
      <c r="A1441" s="321"/>
      <c r="B1441" s="321"/>
      <c r="C1441" s="321"/>
      <c r="D1441" s="316" t="s">
        <v>223</v>
      </c>
      <c r="E1441" s="317">
        <v>142</v>
      </c>
      <c r="F1441" s="318">
        <v>0</v>
      </c>
      <c r="G1441" s="319">
        <v>0</v>
      </c>
      <c r="H1441" s="319">
        <v>0</v>
      </c>
      <c r="I1441" s="319">
        <v>398.75253000000004</v>
      </c>
      <c r="J1441" s="319">
        <v>0</v>
      </c>
      <c r="K1441" s="319">
        <v>398.75253000000004</v>
      </c>
      <c r="L1441" s="319">
        <v>35.049999999999997</v>
      </c>
      <c r="M1441" s="319">
        <v>0</v>
      </c>
      <c r="N1441" s="319">
        <v>35.049999999999997</v>
      </c>
      <c r="O1441" s="319">
        <v>433.80253000000005</v>
      </c>
      <c r="P1441" s="319">
        <v>3805.2932799999999</v>
      </c>
      <c r="Q1441" s="319">
        <v>0</v>
      </c>
      <c r="R1441" s="320">
        <v>3805.2932799999999</v>
      </c>
    </row>
    <row r="1442" spans="1:28" s="295" customFormat="1">
      <c r="A1442" s="321"/>
      <c r="B1442" s="321"/>
      <c r="C1442" s="316" t="s">
        <v>224</v>
      </c>
      <c r="D1442" s="316" t="s">
        <v>224</v>
      </c>
      <c r="E1442" s="317">
        <v>56</v>
      </c>
      <c r="F1442" s="318">
        <v>0</v>
      </c>
      <c r="G1442" s="319">
        <v>0</v>
      </c>
      <c r="H1442" s="319">
        <v>0</v>
      </c>
      <c r="I1442" s="319">
        <v>10102.990169999999</v>
      </c>
      <c r="J1442" s="319">
        <v>12.05208</v>
      </c>
      <c r="K1442" s="319">
        <v>10115.04225</v>
      </c>
      <c r="L1442" s="319">
        <v>9396.8801800000001</v>
      </c>
      <c r="M1442" s="319">
        <v>3.288E-2</v>
      </c>
      <c r="N1442" s="319">
        <v>9396.9130600000008</v>
      </c>
      <c r="O1442" s="319">
        <v>19511.955309999998</v>
      </c>
      <c r="P1442" s="319">
        <v>47221.464439999996</v>
      </c>
      <c r="Q1442" s="319">
        <v>0</v>
      </c>
      <c r="R1442" s="320">
        <v>47221.464439999996</v>
      </c>
    </row>
    <row r="1443" spans="1:28" s="295" customFormat="1">
      <c r="A1443" s="321"/>
      <c r="B1443" s="316" t="s">
        <v>14</v>
      </c>
      <c r="C1443" s="316" t="s">
        <v>375</v>
      </c>
      <c r="D1443" s="316" t="s">
        <v>376</v>
      </c>
      <c r="E1443" s="317">
        <v>61</v>
      </c>
      <c r="F1443" s="318">
        <v>0</v>
      </c>
      <c r="G1443" s="319">
        <v>0</v>
      </c>
      <c r="H1443" s="319">
        <v>0</v>
      </c>
      <c r="I1443" s="319">
        <v>2585.7748700000002</v>
      </c>
      <c r="J1443" s="319">
        <v>7.0000000000000007E-5</v>
      </c>
      <c r="K1443" s="319">
        <v>2585.7749399999998</v>
      </c>
      <c r="L1443" s="319">
        <v>949.28416000000004</v>
      </c>
      <c r="M1443" s="319">
        <v>0</v>
      </c>
      <c r="N1443" s="319">
        <v>949.28416000000004</v>
      </c>
      <c r="O1443" s="319">
        <v>3535.0590999999999</v>
      </c>
      <c r="P1443" s="319">
        <v>22091.905269999999</v>
      </c>
      <c r="Q1443" s="319">
        <v>0</v>
      </c>
      <c r="R1443" s="320">
        <v>22091.905269999999</v>
      </c>
    </row>
    <row r="1444" spans="1:28" s="295" customFormat="1">
      <c r="A1444" s="321"/>
      <c r="B1444" s="321"/>
      <c r="C1444" s="316" t="s">
        <v>232</v>
      </c>
      <c r="D1444" s="316" t="s">
        <v>232</v>
      </c>
      <c r="E1444" s="317">
        <v>103</v>
      </c>
      <c r="F1444" s="318">
        <v>0</v>
      </c>
      <c r="G1444" s="319">
        <v>0</v>
      </c>
      <c r="H1444" s="319">
        <v>0</v>
      </c>
      <c r="I1444" s="319">
        <v>4517.7378899999994</v>
      </c>
      <c r="J1444" s="319">
        <v>0</v>
      </c>
      <c r="K1444" s="319">
        <v>4517.7378899999994</v>
      </c>
      <c r="L1444" s="319">
        <v>1752.6135400000001</v>
      </c>
      <c r="M1444" s="319">
        <v>2.2299999999999998E-3</v>
      </c>
      <c r="N1444" s="319">
        <v>1752.6157700000001</v>
      </c>
      <c r="O1444" s="319">
        <v>6270.3536599999998</v>
      </c>
      <c r="P1444" s="319">
        <v>40510.59996</v>
      </c>
      <c r="Q1444" s="319">
        <v>0</v>
      </c>
      <c r="R1444" s="320">
        <v>40510.59996</v>
      </c>
    </row>
    <row r="1445" spans="1:28" s="295" customFormat="1">
      <c r="A1445" s="321"/>
      <c r="B1445" s="321"/>
      <c r="C1445" s="316" t="s">
        <v>233</v>
      </c>
      <c r="D1445" s="316" t="s">
        <v>234</v>
      </c>
      <c r="E1445" s="317">
        <v>118</v>
      </c>
      <c r="F1445" s="318">
        <v>0</v>
      </c>
      <c r="G1445" s="319">
        <v>0</v>
      </c>
      <c r="H1445" s="319">
        <v>0</v>
      </c>
      <c r="I1445" s="319">
        <v>4371.7971699999998</v>
      </c>
      <c r="J1445" s="319">
        <v>0</v>
      </c>
      <c r="K1445" s="319">
        <v>4371.7971699999998</v>
      </c>
      <c r="L1445" s="319">
        <v>742.65817000000004</v>
      </c>
      <c r="M1445" s="319">
        <v>0</v>
      </c>
      <c r="N1445" s="319">
        <v>742.65817000000004</v>
      </c>
      <c r="O1445" s="319">
        <v>5114.4553399999995</v>
      </c>
      <c r="P1445" s="319">
        <v>59414.113189999996</v>
      </c>
      <c r="Q1445" s="319">
        <v>0</v>
      </c>
      <c r="R1445" s="320">
        <v>59414.113189999996</v>
      </c>
    </row>
    <row r="1446" spans="1:28" s="295" customFormat="1">
      <c r="A1446" s="321"/>
      <c r="B1446" s="321"/>
      <c r="C1446" s="316" t="s">
        <v>235</v>
      </c>
      <c r="D1446" s="316" t="s">
        <v>236</v>
      </c>
      <c r="E1446" s="317">
        <v>66</v>
      </c>
      <c r="F1446" s="318">
        <v>0</v>
      </c>
      <c r="G1446" s="319">
        <v>0</v>
      </c>
      <c r="H1446" s="319">
        <v>0</v>
      </c>
      <c r="I1446" s="319">
        <v>3473.2917299999999</v>
      </c>
      <c r="J1446" s="319">
        <v>6.9819999999999993E-2</v>
      </c>
      <c r="K1446" s="319">
        <v>3473.3615499999996</v>
      </c>
      <c r="L1446" s="319">
        <v>977.5909200000001</v>
      </c>
      <c r="M1446" s="319">
        <v>1.1200000000000001E-3</v>
      </c>
      <c r="N1446" s="319">
        <v>977.59204</v>
      </c>
      <c r="O1446" s="319">
        <v>4450.9535900000001</v>
      </c>
      <c r="P1446" s="319">
        <v>28358.55646</v>
      </c>
      <c r="Q1446" s="319">
        <v>0</v>
      </c>
      <c r="R1446" s="320">
        <v>28358.55646</v>
      </c>
    </row>
    <row r="1447" spans="1:28" s="295" customFormat="1">
      <c r="A1447" s="321"/>
      <c r="B1447" s="321"/>
      <c r="C1447" s="321"/>
      <c r="D1447" s="321"/>
      <c r="E1447" s="322">
        <v>120</v>
      </c>
      <c r="F1447" s="323">
        <v>0</v>
      </c>
      <c r="G1447" s="324">
        <v>0</v>
      </c>
      <c r="H1447" s="324">
        <v>0</v>
      </c>
      <c r="I1447" s="324">
        <v>1164.2719099999999</v>
      </c>
      <c r="J1447" s="324">
        <v>0</v>
      </c>
      <c r="K1447" s="324">
        <v>1164.2719099999999</v>
      </c>
      <c r="L1447" s="324">
        <v>0</v>
      </c>
      <c r="M1447" s="324">
        <v>0</v>
      </c>
      <c r="N1447" s="324">
        <v>0</v>
      </c>
      <c r="O1447" s="324">
        <v>1164.2719099999999</v>
      </c>
      <c r="P1447" s="324">
        <v>9590.1066899999987</v>
      </c>
      <c r="Q1447" s="324">
        <v>0</v>
      </c>
      <c r="R1447" s="325">
        <v>9590.1066899999987</v>
      </c>
    </row>
    <row r="1448" spans="1:28" s="295" customFormat="1">
      <c r="A1448" s="321"/>
      <c r="B1448" s="321"/>
      <c r="C1448" s="321"/>
      <c r="D1448" s="316" t="s">
        <v>378</v>
      </c>
      <c r="E1448" s="317">
        <v>94</v>
      </c>
      <c r="F1448" s="318">
        <v>0</v>
      </c>
      <c r="G1448" s="319">
        <v>0</v>
      </c>
      <c r="H1448" s="319">
        <v>0</v>
      </c>
      <c r="I1448" s="319">
        <v>5209.7203600000003</v>
      </c>
      <c r="J1448" s="319">
        <v>0.56746000000000008</v>
      </c>
      <c r="K1448" s="319">
        <v>5210.2878200000005</v>
      </c>
      <c r="L1448" s="319">
        <v>4747.6570000000002</v>
      </c>
      <c r="M1448" s="319">
        <v>0.16055</v>
      </c>
      <c r="N1448" s="319">
        <v>4747.8175499999998</v>
      </c>
      <c r="O1448" s="319">
        <v>9958.1053699999993</v>
      </c>
      <c r="P1448" s="319">
        <v>42124.196380000001</v>
      </c>
      <c r="Q1448" s="319">
        <v>0</v>
      </c>
      <c r="R1448" s="320">
        <v>42124.196380000001</v>
      </c>
      <c r="S1448" s="7"/>
      <c r="T1448" s="7"/>
      <c r="U1448" s="7"/>
      <c r="V1448" s="7"/>
      <c r="W1448" s="7"/>
      <c r="X1448" s="7"/>
      <c r="Y1448" s="7"/>
      <c r="Z1448" s="7"/>
      <c r="AA1448" s="7"/>
      <c r="AB1448" s="7"/>
    </row>
    <row r="1449" spans="1:28" s="295" customFormat="1">
      <c r="A1449" s="321"/>
      <c r="B1449" s="321"/>
      <c r="C1449" s="321"/>
      <c r="D1449" s="316" t="s">
        <v>235</v>
      </c>
      <c r="E1449" s="317">
        <v>39</v>
      </c>
      <c r="F1449" s="318">
        <v>0</v>
      </c>
      <c r="G1449" s="319">
        <v>0</v>
      </c>
      <c r="H1449" s="319">
        <v>0</v>
      </c>
      <c r="I1449" s="319">
        <v>11147.974829999999</v>
      </c>
      <c r="J1449" s="319">
        <v>1.8443000000000001</v>
      </c>
      <c r="K1449" s="319">
        <v>11149.819130000002</v>
      </c>
      <c r="L1449" s="319">
        <v>7877.4653799999996</v>
      </c>
      <c r="M1449" s="319">
        <v>1.4000000000000001E-4</v>
      </c>
      <c r="N1449" s="319">
        <v>7877.4655199999997</v>
      </c>
      <c r="O1449" s="319">
        <v>19027.284649999998</v>
      </c>
      <c r="P1449" s="319">
        <v>16214.782670000001</v>
      </c>
      <c r="Q1449" s="319">
        <v>0</v>
      </c>
      <c r="R1449" s="320">
        <v>16214.782670000001</v>
      </c>
      <c r="S1449" s="7"/>
      <c r="T1449" s="7"/>
      <c r="U1449" s="7"/>
      <c r="V1449" s="7"/>
      <c r="W1449" s="7"/>
      <c r="X1449" s="7"/>
      <c r="Y1449" s="7"/>
      <c r="Z1449" s="7"/>
      <c r="AA1449" s="7"/>
      <c r="AB1449" s="7"/>
    </row>
    <row r="1450" spans="1:28" s="295" customFormat="1">
      <c r="A1450" s="321"/>
      <c r="B1450" s="321"/>
      <c r="C1450" s="321"/>
      <c r="D1450" s="321"/>
      <c r="E1450" s="322">
        <v>40</v>
      </c>
      <c r="F1450" s="323">
        <v>0</v>
      </c>
      <c r="G1450" s="324">
        <v>0</v>
      </c>
      <c r="H1450" s="324">
        <v>0</v>
      </c>
      <c r="I1450" s="324">
        <v>13761.475689999999</v>
      </c>
      <c r="J1450" s="324">
        <v>46.712410000000006</v>
      </c>
      <c r="K1450" s="324">
        <v>13808.188099999999</v>
      </c>
      <c r="L1450" s="324">
        <v>25933.283510000001</v>
      </c>
      <c r="M1450" s="324">
        <v>0.14612999999999998</v>
      </c>
      <c r="N1450" s="324">
        <v>25933.429640000002</v>
      </c>
      <c r="O1450" s="324">
        <v>39741.617740000002</v>
      </c>
      <c r="P1450" s="324">
        <v>68027.368730000002</v>
      </c>
      <c r="Q1450" s="324">
        <v>0</v>
      </c>
      <c r="R1450" s="325">
        <v>68027.368730000002</v>
      </c>
      <c r="S1450" s="7"/>
      <c r="T1450" s="7"/>
      <c r="U1450" s="7"/>
      <c r="V1450" s="7"/>
      <c r="W1450" s="7"/>
      <c r="X1450" s="7"/>
      <c r="Y1450" s="7"/>
      <c r="Z1450" s="7"/>
      <c r="AA1450" s="7"/>
      <c r="AB1450" s="7"/>
    </row>
    <row r="1451" spans="1:28" s="295" customFormat="1">
      <c r="A1451" s="321"/>
      <c r="B1451" s="321"/>
      <c r="C1451" s="321"/>
      <c r="D1451" s="316" t="s">
        <v>440</v>
      </c>
      <c r="E1451" s="317">
        <v>126</v>
      </c>
      <c r="F1451" s="318">
        <v>0</v>
      </c>
      <c r="G1451" s="319">
        <v>0</v>
      </c>
      <c r="H1451" s="319">
        <v>0</v>
      </c>
      <c r="I1451" s="319">
        <v>1134.94487</v>
      </c>
      <c r="J1451" s="319">
        <v>0</v>
      </c>
      <c r="K1451" s="319">
        <v>1134.94487</v>
      </c>
      <c r="L1451" s="319">
        <v>0</v>
      </c>
      <c r="M1451" s="319">
        <v>0</v>
      </c>
      <c r="N1451" s="319">
        <v>0</v>
      </c>
      <c r="O1451" s="319">
        <v>1134.94487</v>
      </c>
      <c r="P1451" s="319">
        <v>8739.6895700000005</v>
      </c>
      <c r="Q1451" s="319">
        <v>0</v>
      </c>
      <c r="R1451" s="320">
        <v>8739.6895700000005</v>
      </c>
      <c r="S1451" s="7"/>
      <c r="T1451" s="7"/>
      <c r="U1451" s="7"/>
      <c r="V1451" s="7"/>
      <c r="W1451" s="7"/>
      <c r="X1451" s="7"/>
      <c r="Y1451" s="7"/>
      <c r="Z1451" s="7"/>
      <c r="AA1451" s="7"/>
      <c r="AB1451" s="7"/>
    </row>
    <row r="1452" spans="1:28" s="295" customFormat="1">
      <c r="A1452" s="321"/>
      <c r="B1452" s="321"/>
      <c r="C1452" s="316" t="s">
        <v>380</v>
      </c>
      <c r="D1452" s="316" t="s">
        <v>380</v>
      </c>
      <c r="E1452" s="317">
        <v>71</v>
      </c>
      <c r="F1452" s="318">
        <v>0</v>
      </c>
      <c r="G1452" s="319">
        <v>0</v>
      </c>
      <c r="H1452" s="319">
        <v>0</v>
      </c>
      <c r="I1452" s="319">
        <v>1883.4898899999998</v>
      </c>
      <c r="J1452" s="319">
        <v>8.1519999999999995E-2</v>
      </c>
      <c r="K1452" s="319">
        <v>1883.57141</v>
      </c>
      <c r="L1452" s="319">
        <v>111.13472</v>
      </c>
      <c r="M1452" s="319">
        <v>2.8730000000000002E-2</v>
      </c>
      <c r="N1452" s="319">
        <v>111.16345</v>
      </c>
      <c r="O1452" s="319">
        <v>1994.73486</v>
      </c>
      <c r="P1452" s="319">
        <v>10209.046769999999</v>
      </c>
      <c r="Q1452" s="319">
        <v>0</v>
      </c>
      <c r="R1452" s="320">
        <v>10209.046769999999</v>
      </c>
      <c r="S1452" s="7"/>
      <c r="T1452" s="7"/>
      <c r="U1452" s="7"/>
      <c r="V1452" s="7"/>
      <c r="W1452" s="7"/>
      <c r="X1452" s="7"/>
      <c r="Y1452" s="7"/>
      <c r="Z1452" s="7"/>
      <c r="AA1452" s="7"/>
      <c r="AB1452" s="7"/>
    </row>
    <row r="1453" spans="1:28" s="295" customFormat="1">
      <c r="A1453" s="321"/>
      <c r="B1453" s="316" t="s">
        <v>15</v>
      </c>
      <c r="C1453" s="316" t="s">
        <v>238</v>
      </c>
      <c r="D1453" s="316" t="s">
        <v>238</v>
      </c>
      <c r="E1453" s="317">
        <v>46</v>
      </c>
      <c r="F1453" s="318">
        <v>0</v>
      </c>
      <c r="G1453" s="319">
        <v>0</v>
      </c>
      <c r="H1453" s="319">
        <v>0</v>
      </c>
      <c r="I1453" s="319">
        <v>13838.293250000001</v>
      </c>
      <c r="J1453" s="319">
        <v>142.58651</v>
      </c>
      <c r="K1453" s="319">
        <v>13980.87976</v>
      </c>
      <c r="L1453" s="319">
        <v>19169.79538</v>
      </c>
      <c r="M1453" s="319">
        <v>3.8329999999999996E-2</v>
      </c>
      <c r="N1453" s="319">
        <v>19169.833710000003</v>
      </c>
      <c r="O1453" s="319">
        <v>33150.713470000002</v>
      </c>
      <c r="P1453" s="319">
        <v>76058.986680000002</v>
      </c>
      <c r="Q1453" s="319">
        <v>0</v>
      </c>
      <c r="R1453" s="320">
        <v>76058.986680000002</v>
      </c>
      <c r="S1453" s="7"/>
      <c r="T1453" s="7"/>
      <c r="U1453" s="7"/>
      <c r="V1453" s="7"/>
      <c r="W1453" s="7"/>
      <c r="X1453" s="7"/>
      <c r="Y1453" s="7"/>
      <c r="Z1453" s="7"/>
      <c r="AA1453" s="7"/>
      <c r="AB1453" s="7"/>
    </row>
    <row r="1454" spans="1:28" s="295" customFormat="1">
      <c r="A1454" s="321"/>
      <c r="B1454" s="321"/>
      <c r="C1454" s="321"/>
      <c r="D1454" s="321"/>
      <c r="E1454" s="322">
        <v>128</v>
      </c>
      <c r="F1454" s="323">
        <v>0</v>
      </c>
      <c r="G1454" s="324">
        <v>0</v>
      </c>
      <c r="H1454" s="324">
        <v>0</v>
      </c>
      <c r="I1454" s="324">
        <v>1660.1730700000001</v>
      </c>
      <c r="J1454" s="324">
        <v>0</v>
      </c>
      <c r="K1454" s="324">
        <v>1660.1730700000001</v>
      </c>
      <c r="L1454" s="324">
        <v>0</v>
      </c>
      <c r="M1454" s="324">
        <v>0</v>
      </c>
      <c r="N1454" s="324">
        <v>0</v>
      </c>
      <c r="O1454" s="324">
        <v>1660.1730700000001</v>
      </c>
      <c r="P1454" s="324">
        <v>13044.79499</v>
      </c>
      <c r="Q1454" s="324">
        <v>0</v>
      </c>
      <c r="R1454" s="325">
        <v>13044.79499</v>
      </c>
      <c r="S1454" s="7"/>
      <c r="T1454" s="7"/>
      <c r="U1454" s="7"/>
      <c r="V1454" s="7"/>
      <c r="W1454" s="7"/>
      <c r="X1454" s="7"/>
      <c r="Y1454" s="7"/>
      <c r="Z1454" s="7"/>
      <c r="AA1454" s="7"/>
      <c r="AB1454" s="7"/>
    </row>
    <row r="1455" spans="1:28" s="295" customFormat="1">
      <c r="A1455" s="321"/>
      <c r="B1455" s="321"/>
      <c r="C1455" s="321"/>
      <c r="D1455" s="316" t="s">
        <v>239</v>
      </c>
      <c r="E1455" s="317">
        <v>63</v>
      </c>
      <c r="F1455" s="318">
        <v>0</v>
      </c>
      <c r="G1455" s="319">
        <v>0</v>
      </c>
      <c r="H1455" s="319">
        <v>0</v>
      </c>
      <c r="I1455" s="319">
        <v>5042.0941399999992</v>
      </c>
      <c r="J1455" s="319">
        <v>5.21258</v>
      </c>
      <c r="K1455" s="319">
        <v>5047.3067199999996</v>
      </c>
      <c r="L1455" s="319">
        <v>2116.4302499999999</v>
      </c>
      <c r="M1455" s="319">
        <v>1.26E-2</v>
      </c>
      <c r="N1455" s="319">
        <v>2116.4428499999999</v>
      </c>
      <c r="O1455" s="319">
        <v>7163.7495699999999</v>
      </c>
      <c r="P1455" s="319">
        <v>62994.906229999993</v>
      </c>
      <c r="Q1455" s="319">
        <v>0</v>
      </c>
      <c r="R1455" s="320">
        <v>62994.906229999993</v>
      </c>
      <c r="S1455" s="7"/>
      <c r="T1455" s="7"/>
      <c r="U1455" s="7"/>
      <c r="V1455" s="7"/>
      <c r="W1455" s="7"/>
      <c r="X1455" s="7"/>
      <c r="Y1455" s="7"/>
      <c r="Z1455" s="7"/>
      <c r="AA1455" s="7"/>
      <c r="AB1455" s="7"/>
    </row>
    <row r="1456" spans="1:28" s="295" customFormat="1">
      <c r="A1456" s="321"/>
      <c r="B1456" s="321"/>
      <c r="C1456" s="321"/>
      <c r="D1456" s="321"/>
      <c r="E1456" s="322">
        <v>127</v>
      </c>
      <c r="F1456" s="323">
        <v>0</v>
      </c>
      <c r="G1456" s="324">
        <v>0</v>
      </c>
      <c r="H1456" s="324">
        <v>0</v>
      </c>
      <c r="I1456" s="324">
        <v>1661.1544199999998</v>
      </c>
      <c r="J1456" s="324">
        <v>0</v>
      </c>
      <c r="K1456" s="324">
        <v>1661.1544199999998</v>
      </c>
      <c r="L1456" s="324">
        <v>0</v>
      </c>
      <c r="M1456" s="324">
        <v>0</v>
      </c>
      <c r="N1456" s="324">
        <v>0</v>
      </c>
      <c r="O1456" s="324">
        <v>1661.1544199999998</v>
      </c>
      <c r="P1456" s="324">
        <v>13183.1476</v>
      </c>
      <c r="Q1456" s="324">
        <v>0</v>
      </c>
      <c r="R1456" s="325">
        <v>13183.1476</v>
      </c>
      <c r="S1456" s="7"/>
      <c r="T1456" s="7"/>
      <c r="U1456" s="7"/>
      <c r="V1456" s="7"/>
      <c r="W1456" s="7"/>
      <c r="X1456" s="7"/>
      <c r="Y1456" s="7"/>
      <c r="Z1456" s="7"/>
      <c r="AA1456" s="7"/>
      <c r="AB1456" s="7"/>
    </row>
    <row r="1457" spans="1:28" s="295" customFormat="1">
      <c r="A1457" s="321"/>
      <c r="B1457" s="321"/>
      <c r="C1457" s="321"/>
      <c r="D1457" s="316" t="s">
        <v>58</v>
      </c>
      <c r="E1457" s="317">
        <v>86</v>
      </c>
      <c r="F1457" s="318">
        <v>0</v>
      </c>
      <c r="G1457" s="319">
        <v>0</v>
      </c>
      <c r="H1457" s="319">
        <v>0</v>
      </c>
      <c r="I1457" s="319">
        <v>1865.76098</v>
      </c>
      <c r="J1457" s="319">
        <v>0</v>
      </c>
      <c r="K1457" s="319">
        <v>1865.76098</v>
      </c>
      <c r="L1457" s="319">
        <v>163.33915999999999</v>
      </c>
      <c r="M1457" s="319">
        <v>0</v>
      </c>
      <c r="N1457" s="319">
        <v>163.33915999999999</v>
      </c>
      <c r="O1457" s="319">
        <v>2029.10014</v>
      </c>
      <c r="P1457" s="319">
        <v>13636.936529999999</v>
      </c>
      <c r="Q1457" s="319">
        <v>0</v>
      </c>
      <c r="R1457" s="320">
        <v>13636.936529999999</v>
      </c>
      <c r="S1457" s="7"/>
      <c r="T1457" s="7"/>
      <c r="U1457" s="7"/>
      <c r="V1457" s="7"/>
      <c r="W1457" s="7"/>
      <c r="X1457" s="7"/>
      <c r="Y1457" s="7"/>
      <c r="Z1457" s="7"/>
      <c r="AA1457" s="7"/>
      <c r="AB1457" s="7"/>
    </row>
    <row r="1458" spans="1:28" s="295" customFormat="1">
      <c r="A1458" s="321"/>
      <c r="B1458" s="321"/>
      <c r="C1458" s="316" t="s">
        <v>15</v>
      </c>
      <c r="D1458" s="316" t="s">
        <v>15</v>
      </c>
      <c r="E1458" s="317">
        <v>59</v>
      </c>
      <c r="F1458" s="318">
        <v>0</v>
      </c>
      <c r="G1458" s="319">
        <v>0</v>
      </c>
      <c r="H1458" s="319">
        <v>0</v>
      </c>
      <c r="I1458" s="319">
        <v>4307.3756599999997</v>
      </c>
      <c r="J1458" s="319">
        <v>2.3999999999999998E-4</v>
      </c>
      <c r="K1458" s="319">
        <v>4307.3759</v>
      </c>
      <c r="L1458" s="319">
        <v>3545.1700900000001</v>
      </c>
      <c r="M1458" s="319">
        <v>3.8700000000000002E-3</v>
      </c>
      <c r="N1458" s="319">
        <v>3545.1739600000001</v>
      </c>
      <c r="O1458" s="319">
        <v>7852.5498600000001</v>
      </c>
      <c r="P1458" s="319">
        <v>47223.475180000001</v>
      </c>
      <c r="Q1458" s="319">
        <v>0</v>
      </c>
      <c r="R1458" s="320">
        <v>47223.475180000001</v>
      </c>
      <c r="S1458" s="7"/>
      <c r="T1458" s="7"/>
      <c r="U1458" s="7"/>
      <c r="V1458" s="7"/>
      <c r="W1458" s="7"/>
      <c r="X1458" s="7"/>
      <c r="Y1458" s="7"/>
      <c r="Z1458" s="7"/>
      <c r="AA1458" s="7"/>
      <c r="AB1458" s="7"/>
    </row>
    <row r="1459" spans="1:28" s="295" customFormat="1">
      <c r="A1459" s="321"/>
      <c r="B1459" s="321"/>
      <c r="C1459" s="321"/>
      <c r="D1459" s="316" t="s">
        <v>387</v>
      </c>
      <c r="E1459" s="317">
        <v>70</v>
      </c>
      <c r="F1459" s="318">
        <v>0</v>
      </c>
      <c r="G1459" s="319">
        <v>0</v>
      </c>
      <c r="H1459" s="319">
        <v>0</v>
      </c>
      <c r="I1459" s="319">
        <v>1451.0789</v>
      </c>
      <c r="J1459" s="319">
        <v>0</v>
      </c>
      <c r="K1459" s="319">
        <v>1451.0789</v>
      </c>
      <c r="L1459" s="319">
        <v>120.34716</v>
      </c>
      <c r="M1459" s="319">
        <v>1E-4</v>
      </c>
      <c r="N1459" s="319">
        <v>120.34725999999999</v>
      </c>
      <c r="O1459" s="319">
        <v>1571.42616</v>
      </c>
      <c r="P1459" s="319">
        <v>8796.1726400000007</v>
      </c>
      <c r="Q1459" s="319">
        <v>0</v>
      </c>
      <c r="R1459" s="320">
        <v>8796.1726400000007</v>
      </c>
      <c r="S1459" s="7"/>
      <c r="T1459" s="7"/>
      <c r="U1459" s="7"/>
      <c r="V1459" s="7"/>
      <c r="W1459" s="7"/>
      <c r="X1459" s="7"/>
      <c r="Y1459" s="7"/>
      <c r="Z1459" s="7"/>
      <c r="AA1459" s="7"/>
      <c r="AB1459" s="7"/>
    </row>
    <row r="1460" spans="1:28" s="295" customFormat="1">
      <c r="A1460" s="321"/>
      <c r="B1460" s="321"/>
      <c r="C1460" s="316" t="s">
        <v>390</v>
      </c>
      <c r="D1460" s="316" t="s">
        <v>390</v>
      </c>
      <c r="E1460" s="317">
        <v>69</v>
      </c>
      <c r="F1460" s="318">
        <v>0</v>
      </c>
      <c r="G1460" s="319">
        <v>0</v>
      </c>
      <c r="H1460" s="319">
        <v>0</v>
      </c>
      <c r="I1460" s="319">
        <v>2667.7401800000002</v>
      </c>
      <c r="J1460" s="319">
        <v>0.15155000000000002</v>
      </c>
      <c r="K1460" s="319">
        <v>2667.8917299999998</v>
      </c>
      <c r="L1460" s="319">
        <v>299.73658</v>
      </c>
      <c r="M1460" s="319">
        <v>1E-4</v>
      </c>
      <c r="N1460" s="319">
        <v>299.73667999999998</v>
      </c>
      <c r="O1460" s="319">
        <v>2967.6284100000003</v>
      </c>
      <c r="P1460" s="319">
        <v>13760.84751</v>
      </c>
      <c r="Q1460" s="319">
        <v>0</v>
      </c>
      <c r="R1460" s="320">
        <v>13760.84751</v>
      </c>
      <c r="S1460" s="7"/>
      <c r="T1460" s="7"/>
      <c r="U1460" s="7"/>
      <c r="V1460" s="7"/>
      <c r="W1460" s="7"/>
      <c r="X1460" s="7"/>
      <c r="Y1460" s="7"/>
      <c r="Z1460" s="7"/>
      <c r="AA1460" s="7"/>
      <c r="AB1460" s="7"/>
    </row>
    <row r="1461" spans="1:28" s="295" customFormat="1">
      <c r="A1461" s="321"/>
      <c r="B1461" s="316" t="s">
        <v>16</v>
      </c>
      <c r="C1461" s="316" t="s">
        <v>240</v>
      </c>
      <c r="D1461" s="316" t="s">
        <v>240</v>
      </c>
      <c r="E1461" s="317">
        <v>92</v>
      </c>
      <c r="F1461" s="318">
        <v>0</v>
      </c>
      <c r="G1461" s="319">
        <v>0</v>
      </c>
      <c r="H1461" s="319">
        <v>0</v>
      </c>
      <c r="I1461" s="319">
        <v>3132.1639500000001</v>
      </c>
      <c r="J1461" s="319">
        <v>13.773430000000001</v>
      </c>
      <c r="K1461" s="319">
        <v>3145.9373799999998</v>
      </c>
      <c r="L1461" s="319">
        <v>1959.5831899999998</v>
      </c>
      <c r="M1461" s="319">
        <v>0</v>
      </c>
      <c r="N1461" s="319">
        <v>1959.5831899999998</v>
      </c>
      <c r="O1461" s="319">
        <v>5105.5205700000006</v>
      </c>
      <c r="P1461" s="319">
        <v>13483.77529</v>
      </c>
      <c r="Q1461" s="319">
        <v>0</v>
      </c>
      <c r="R1461" s="320">
        <v>13483.77529</v>
      </c>
      <c r="S1461" s="7"/>
      <c r="T1461" s="7"/>
      <c r="U1461" s="7"/>
      <c r="V1461" s="7"/>
      <c r="W1461" s="7"/>
      <c r="X1461" s="7"/>
      <c r="Y1461" s="7"/>
      <c r="Z1461" s="7"/>
      <c r="AA1461" s="7"/>
      <c r="AB1461" s="7"/>
    </row>
    <row r="1462" spans="1:28" s="295" customFormat="1">
      <c r="A1462" s="321"/>
      <c r="B1462" s="321"/>
      <c r="C1462" s="316" t="s">
        <v>241</v>
      </c>
      <c r="D1462" s="316" t="s">
        <v>243</v>
      </c>
      <c r="E1462" s="317">
        <v>121</v>
      </c>
      <c r="F1462" s="318">
        <v>0</v>
      </c>
      <c r="G1462" s="319">
        <v>0</v>
      </c>
      <c r="H1462" s="319">
        <v>0</v>
      </c>
      <c r="I1462" s="319">
        <v>889.82406000000003</v>
      </c>
      <c r="J1462" s="319">
        <v>0</v>
      </c>
      <c r="K1462" s="319">
        <v>889.82406000000003</v>
      </c>
      <c r="L1462" s="319">
        <v>0</v>
      </c>
      <c r="M1462" s="319">
        <v>0</v>
      </c>
      <c r="N1462" s="319">
        <v>0</v>
      </c>
      <c r="O1462" s="319">
        <v>889.82406000000003</v>
      </c>
      <c r="P1462" s="319">
        <v>6346.1682599999995</v>
      </c>
      <c r="Q1462" s="319">
        <v>0</v>
      </c>
      <c r="R1462" s="320">
        <v>6346.1682599999995</v>
      </c>
      <c r="S1462" s="7"/>
      <c r="T1462" s="7"/>
      <c r="U1462" s="7"/>
      <c r="V1462" s="7"/>
      <c r="W1462" s="7"/>
      <c r="X1462" s="7"/>
      <c r="Y1462" s="7"/>
      <c r="Z1462" s="7"/>
      <c r="AA1462" s="7"/>
      <c r="AB1462" s="7"/>
    </row>
    <row r="1463" spans="1:28" s="295" customFormat="1">
      <c r="A1463" s="321"/>
      <c r="B1463" s="321"/>
      <c r="C1463" s="321"/>
      <c r="D1463" s="316" t="s">
        <v>244</v>
      </c>
      <c r="E1463" s="317">
        <v>45</v>
      </c>
      <c r="F1463" s="318">
        <v>0</v>
      </c>
      <c r="G1463" s="319">
        <v>0</v>
      </c>
      <c r="H1463" s="319">
        <v>0</v>
      </c>
      <c r="I1463" s="319">
        <v>2706.2752</v>
      </c>
      <c r="J1463" s="319">
        <v>0</v>
      </c>
      <c r="K1463" s="319">
        <v>2706.2752</v>
      </c>
      <c r="L1463" s="319">
        <v>1276.1092200000001</v>
      </c>
      <c r="M1463" s="319">
        <v>6.9819999999999993E-2</v>
      </c>
      <c r="N1463" s="319">
        <v>1276.17904</v>
      </c>
      <c r="O1463" s="319">
        <v>3982.45424</v>
      </c>
      <c r="P1463" s="319">
        <v>9895.3959800000011</v>
      </c>
      <c r="Q1463" s="319">
        <v>0</v>
      </c>
      <c r="R1463" s="320">
        <v>9895.3959800000011</v>
      </c>
      <c r="S1463" s="7"/>
      <c r="T1463" s="7"/>
      <c r="U1463" s="7"/>
      <c r="V1463" s="7"/>
      <c r="W1463" s="7"/>
      <c r="X1463" s="7"/>
      <c r="Y1463" s="7"/>
      <c r="Z1463" s="7"/>
      <c r="AA1463" s="7"/>
      <c r="AB1463" s="7"/>
    </row>
    <row r="1464" spans="1:28" s="295" customFormat="1">
      <c r="A1464" s="321"/>
      <c r="B1464" s="321"/>
      <c r="C1464" s="316" t="s">
        <v>246</v>
      </c>
      <c r="D1464" s="316" t="s">
        <v>246</v>
      </c>
      <c r="E1464" s="317">
        <v>91</v>
      </c>
      <c r="F1464" s="318">
        <v>0</v>
      </c>
      <c r="G1464" s="319">
        <v>0</v>
      </c>
      <c r="H1464" s="319">
        <v>0</v>
      </c>
      <c r="I1464" s="319">
        <v>5102.30753</v>
      </c>
      <c r="J1464" s="319">
        <v>5.8E-4</v>
      </c>
      <c r="K1464" s="319">
        <v>5102.3081099999999</v>
      </c>
      <c r="L1464" s="319">
        <v>2724.4612900000002</v>
      </c>
      <c r="M1464" s="319">
        <v>1.746E-2</v>
      </c>
      <c r="N1464" s="319">
        <v>2724.4787500000002</v>
      </c>
      <c r="O1464" s="319">
        <v>7826.7868600000002</v>
      </c>
      <c r="P1464" s="319">
        <v>20792.19183</v>
      </c>
      <c r="Q1464" s="319">
        <v>0</v>
      </c>
      <c r="R1464" s="320">
        <v>20792.19183</v>
      </c>
      <c r="S1464" s="7"/>
      <c r="T1464" s="7"/>
      <c r="U1464" s="7"/>
      <c r="V1464" s="7"/>
      <c r="W1464" s="7"/>
      <c r="X1464" s="7"/>
      <c r="Y1464" s="7"/>
      <c r="Z1464" s="7"/>
      <c r="AA1464" s="7"/>
      <c r="AB1464" s="7"/>
    </row>
    <row r="1465" spans="1:28" s="295" customFormat="1">
      <c r="A1465" s="321"/>
      <c r="B1465" s="321"/>
      <c r="C1465" s="316" t="s">
        <v>248</v>
      </c>
      <c r="D1465" s="316" t="s">
        <v>249</v>
      </c>
      <c r="E1465" s="317">
        <v>90</v>
      </c>
      <c r="F1465" s="318">
        <v>0</v>
      </c>
      <c r="G1465" s="319">
        <v>0</v>
      </c>
      <c r="H1465" s="319">
        <v>0</v>
      </c>
      <c r="I1465" s="319">
        <v>5636.4286099999999</v>
      </c>
      <c r="J1465" s="319">
        <v>0</v>
      </c>
      <c r="K1465" s="319">
        <v>5636.4286099999999</v>
      </c>
      <c r="L1465" s="319">
        <v>4966.9778900000001</v>
      </c>
      <c r="M1465" s="319">
        <v>8.3890000000000006E-2</v>
      </c>
      <c r="N1465" s="319">
        <v>4967.06178</v>
      </c>
      <c r="O1465" s="319">
        <v>10603.490390000001</v>
      </c>
      <c r="P1465" s="319">
        <v>15943.373240000001</v>
      </c>
      <c r="Q1465" s="319">
        <v>0</v>
      </c>
      <c r="R1465" s="320">
        <v>15943.373240000001</v>
      </c>
      <c r="S1465" s="7"/>
      <c r="T1465" s="7"/>
      <c r="U1465" s="7"/>
      <c r="V1465" s="7"/>
      <c r="W1465" s="7"/>
      <c r="X1465" s="7"/>
      <c r="Y1465" s="7"/>
      <c r="Z1465" s="7"/>
      <c r="AA1465" s="7"/>
      <c r="AB1465" s="7"/>
    </row>
    <row r="1466" spans="1:28" s="295" customFormat="1">
      <c r="A1466" s="321"/>
      <c r="B1466" s="321"/>
      <c r="C1466" s="316" t="s">
        <v>16</v>
      </c>
      <c r="D1466" s="316" t="s">
        <v>250</v>
      </c>
      <c r="E1466" s="317">
        <v>17</v>
      </c>
      <c r="F1466" s="318">
        <v>0</v>
      </c>
      <c r="G1466" s="319">
        <v>0</v>
      </c>
      <c r="H1466" s="319">
        <v>0</v>
      </c>
      <c r="I1466" s="319">
        <v>9947.6129799999999</v>
      </c>
      <c r="J1466" s="319">
        <v>193.58053000000001</v>
      </c>
      <c r="K1466" s="319">
        <v>10141.193509999999</v>
      </c>
      <c r="L1466" s="319">
        <v>11117.31531</v>
      </c>
      <c r="M1466" s="319">
        <v>1.3147200000000001</v>
      </c>
      <c r="N1466" s="319">
        <v>11118.630029999998</v>
      </c>
      <c r="O1466" s="319">
        <v>21259.823539999998</v>
      </c>
      <c r="P1466" s="319">
        <v>53101.118979999999</v>
      </c>
      <c r="Q1466" s="319">
        <v>0</v>
      </c>
      <c r="R1466" s="320">
        <v>53101.118979999999</v>
      </c>
      <c r="S1466" s="7"/>
      <c r="T1466" s="7"/>
      <c r="U1466" s="7"/>
      <c r="V1466" s="7"/>
      <c r="W1466" s="7"/>
      <c r="X1466" s="7"/>
      <c r="Y1466" s="7"/>
      <c r="Z1466" s="7"/>
      <c r="AA1466" s="7"/>
      <c r="AB1466" s="7"/>
    </row>
    <row r="1467" spans="1:28" s="295" customFormat="1">
      <c r="A1467" s="321"/>
      <c r="B1467" s="321"/>
      <c r="C1467" s="321"/>
      <c r="D1467" s="321"/>
      <c r="E1467" s="322">
        <v>35</v>
      </c>
      <c r="F1467" s="323">
        <v>0</v>
      </c>
      <c r="G1467" s="324">
        <v>0</v>
      </c>
      <c r="H1467" s="324">
        <v>0</v>
      </c>
      <c r="I1467" s="324">
        <v>6716.7135199999993</v>
      </c>
      <c r="J1467" s="324">
        <v>38.473260000000003</v>
      </c>
      <c r="K1467" s="324">
        <v>6755.18678</v>
      </c>
      <c r="L1467" s="324">
        <v>2983.9388199999999</v>
      </c>
      <c r="M1467" s="324">
        <v>3.2596400000000001</v>
      </c>
      <c r="N1467" s="324">
        <v>2987.1984600000001</v>
      </c>
      <c r="O1467" s="324">
        <v>9742.3852399999996</v>
      </c>
      <c r="P1467" s="324">
        <v>56384.982640000002</v>
      </c>
      <c r="Q1467" s="324">
        <v>0</v>
      </c>
      <c r="R1467" s="325">
        <v>56384.982640000002</v>
      </c>
      <c r="S1467" s="7"/>
      <c r="T1467" s="7"/>
      <c r="U1467" s="7"/>
      <c r="V1467" s="7"/>
      <c r="W1467" s="7"/>
      <c r="X1467" s="7"/>
      <c r="Y1467" s="7"/>
      <c r="Z1467" s="7"/>
      <c r="AA1467" s="7"/>
      <c r="AB1467" s="7"/>
    </row>
    <row r="1468" spans="1:28" s="295" customFormat="1">
      <c r="A1468" s="321"/>
      <c r="B1468" s="321"/>
      <c r="C1468" s="321"/>
      <c r="D1468" s="321"/>
      <c r="E1468" s="322">
        <v>81</v>
      </c>
      <c r="F1468" s="323">
        <v>0</v>
      </c>
      <c r="G1468" s="324">
        <v>0</v>
      </c>
      <c r="H1468" s="324">
        <v>0</v>
      </c>
      <c r="I1468" s="324">
        <v>11319.77592</v>
      </c>
      <c r="J1468" s="324">
        <v>3.1671100000000001</v>
      </c>
      <c r="K1468" s="324">
        <v>11322.943029999999</v>
      </c>
      <c r="L1468" s="324">
        <v>9467.7279600000002</v>
      </c>
      <c r="M1468" s="324">
        <v>1.3259999999999999E-2</v>
      </c>
      <c r="N1468" s="324">
        <v>9467.7412199999999</v>
      </c>
      <c r="O1468" s="324">
        <v>20790.684249999998</v>
      </c>
      <c r="P1468" s="324">
        <v>60349.237829999998</v>
      </c>
      <c r="Q1468" s="324">
        <v>0</v>
      </c>
      <c r="R1468" s="325">
        <v>60349.237829999998</v>
      </c>
      <c r="S1468" s="7"/>
      <c r="T1468" s="7"/>
      <c r="U1468" s="7"/>
      <c r="V1468" s="7"/>
      <c r="W1468" s="7"/>
      <c r="X1468" s="7"/>
      <c r="Y1468" s="7"/>
      <c r="Z1468" s="7"/>
      <c r="AA1468" s="7"/>
      <c r="AB1468" s="7"/>
    </row>
    <row r="1469" spans="1:28" s="295" customFormat="1">
      <c r="A1469" s="321"/>
      <c r="B1469" s="321"/>
      <c r="C1469" s="321"/>
      <c r="D1469" s="316" t="s">
        <v>76</v>
      </c>
      <c r="E1469" s="317">
        <v>25</v>
      </c>
      <c r="F1469" s="318">
        <v>0</v>
      </c>
      <c r="G1469" s="319">
        <v>0</v>
      </c>
      <c r="H1469" s="319">
        <v>0</v>
      </c>
      <c r="I1469" s="319">
        <v>7558.4199900000003</v>
      </c>
      <c r="J1469" s="319">
        <v>0.96522000000000008</v>
      </c>
      <c r="K1469" s="319">
        <v>7559.3852100000004</v>
      </c>
      <c r="L1469" s="319">
        <v>5439.8674700000001</v>
      </c>
      <c r="M1469" s="319">
        <v>1.5189999999999999E-2</v>
      </c>
      <c r="N1469" s="319">
        <v>5439.8826600000002</v>
      </c>
      <c r="O1469" s="319">
        <v>12999.26787</v>
      </c>
      <c r="P1469" s="319">
        <v>61129.817179999998</v>
      </c>
      <c r="Q1469" s="319">
        <v>0</v>
      </c>
      <c r="R1469" s="320">
        <v>61129.817179999998</v>
      </c>
      <c r="S1469" s="7"/>
      <c r="T1469" s="7"/>
      <c r="U1469" s="7"/>
      <c r="V1469" s="7"/>
      <c r="W1469" s="7"/>
      <c r="X1469" s="7"/>
      <c r="Y1469" s="7"/>
      <c r="Z1469" s="7"/>
      <c r="AA1469" s="7"/>
      <c r="AB1469" s="7"/>
    </row>
    <row r="1470" spans="1:28" s="295" customFormat="1">
      <c r="A1470" s="321"/>
      <c r="B1470" s="321"/>
      <c r="C1470" s="321"/>
      <c r="D1470" s="316" t="s">
        <v>75</v>
      </c>
      <c r="E1470" s="317">
        <v>6</v>
      </c>
      <c r="F1470" s="318">
        <v>0</v>
      </c>
      <c r="G1470" s="319">
        <v>0</v>
      </c>
      <c r="H1470" s="319">
        <v>0</v>
      </c>
      <c r="I1470" s="319">
        <v>11144.215789999998</v>
      </c>
      <c r="J1470" s="319">
        <v>31.331229999999998</v>
      </c>
      <c r="K1470" s="319">
        <v>11175.54702</v>
      </c>
      <c r="L1470" s="319">
        <v>16477.023990000002</v>
      </c>
      <c r="M1470" s="319">
        <v>8.94E-3</v>
      </c>
      <c r="N1470" s="319">
        <v>16477.032930000001</v>
      </c>
      <c r="O1470" s="319">
        <v>27652.579949999999</v>
      </c>
      <c r="P1470" s="319">
        <v>54970.011840000006</v>
      </c>
      <c r="Q1470" s="319">
        <v>0</v>
      </c>
      <c r="R1470" s="320">
        <v>54970.011840000006</v>
      </c>
      <c r="S1470" s="7"/>
      <c r="T1470" s="7"/>
      <c r="U1470" s="7"/>
      <c r="V1470" s="7"/>
      <c r="W1470" s="7"/>
      <c r="X1470" s="7"/>
      <c r="Y1470" s="7"/>
      <c r="Z1470" s="7"/>
      <c r="AA1470" s="7"/>
      <c r="AB1470" s="7"/>
    </row>
    <row r="1471" spans="1:28" s="295" customFormat="1">
      <c r="A1471" s="321"/>
      <c r="B1471" s="321"/>
      <c r="C1471" s="321"/>
      <c r="D1471" s="321"/>
      <c r="E1471" s="322">
        <v>16</v>
      </c>
      <c r="F1471" s="323">
        <v>0</v>
      </c>
      <c r="G1471" s="324">
        <v>0</v>
      </c>
      <c r="H1471" s="324">
        <v>0</v>
      </c>
      <c r="I1471" s="324">
        <v>7851.9051100000006</v>
      </c>
      <c r="J1471" s="324">
        <v>40.862690000000001</v>
      </c>
      <c r="K1471" s="324">
        <v>7892.7677999999996</v>
      </c>
      <c r="L1471" s="324">
        <v>7215.5753099999993</v>
      </c>
      <c r="M1471" s="324">
        <v>3.0936500000000002</v>
      </c>
      <c r="N1471" s="324">
        <v>7218.66896</v>
      </c>
      <c r="O1471" s="324">
        <v>15111.436760000001</v>
      </c>
      <c r="P1471" s="324">
        <v>65335.75849</v>
      </c>
      <c r="Q1471" s="324">
        <v>0</v>
      </c>
      <c r="R1471" s="325">
        <v>65335.75849</v>
      </c>
      <c r="S1471" s="7"/>
      <c r="T1471" s="7"/>
      <c r="U1471" s="7"/>
      <c r="V1471" s="7"/>
      <c r="W1471" s="7"/>
      <c r="X1471" s="7"/>
      <c r="Y1471" s="7"/>
      <c r="Z1471" s="7"/>
      <c r="AA1471" s="7"/>
      <c r="AB1471" s="7"/>
    </row>
    <row r="1472" spans="1:28" s="295" customFormat="1">
      <c r="A1472" s="321"/>
      <c r="B1472" s="321"/>
      <c r="C1472" s="321"/>
      <c r="D1472" s="321"/>
      <c r="E1472" s="322">
        <v>28</v>
      </c>
      <c r="F1472" s="323">
        <v>0</v>
      </c>
      <c r="G1472" s="324">
        <v>0</v>
      </c>
      <c r="H1472" s="324">
        <v>0</v>
      </c>
      <c r="I1472" s="324">
        <v>13302.010039999999</v>
      </c>
      <c r="J1472" s="324">
        <v>80.722200000000001</v>
      </c>
      <c r="K1472" s="324">
        <v>13382.732239999999</v>
      </c>
      <c r="L1472" s="324">
        <v>26198.713670000001</v>
      </c>
      <c r="M1472" s="324">
        <v>0.22050999999999998</v>
      </c>
      <c r="N1472" s="324">
        <v>26198.93418</v>
      </c>
      <c r="O1472" s="324">
        <v>39581.666420000001</v>
      </c>
      <c r="P1472" s="324">
        <v>43494.889790000001</v>
      </c>
      <c r="Q1472" s="324">
        <v>0</v>
      </c>
      <c r="R1472" s="325">
        <v>43494.889790000001</v>
      </c>
      <c r="S1472" s="7"/>
      <c r="T1472" s="7"/>
      <c r="U1472" s="7"/>
      <c r="V1472" s="7"/>
      <c r="W1472" s="7"/>
      <c r="X1472" s="7"/>
      <c r="Y1472" s="7"/>
      <c r="Z1472" s="7"/>
      <c r="AA1472" s="7"/>
      <c r="AB1472" s="7"/>
    </row>
    <row r="1473" spans="1:28" s="295" customFormat="1">
      <c r="A1473" s="321"/>
      <c r="B1473" s="321"/>
      <c r="C1473" s="321"/>
      <c r="D1473" s="316" t="s">
        <v>16</v>
      </c>
      <c r="E1473" s="317">
        <v>8</v>
      </c>
      <c r="F1473" s="318">
        <v>0</v>
      </c>
      <c r="G1473" s="319">
        <v>0</v>
      </c>
      <c r="H1473" s="319">
        <v>0</v>
      </c>
      <c r="I1473" s="319">
        <v>28716.503679999998</v>
      </c>
      <c r="J1473" s="319">
        <v>46.017589999999998</v>
      </c>
      <c r="K1473" s="319">
        <v>28762.521270000001</v>
      </c>
      <c r="L1473" s="319">
        <v>83080.777669999996</v>
      </c>
      <c r="M1473" s="319">
        <v>0.17936000000000002</v>
      </c>
      <c r="N1473" s="319">
        <v>83080.957030000005</v>
      </c>
      <c r="O1473" s="319">
        <v>111843.4783</v>
      </c>
      <c r="P1473" s="319">
        <v>75305.135980000006</v>
      </c>
      <c r="Q1473" s="319">
        <v>0</v>
      </c>
      <c r="R1473" s="320">
        <v>75305.135980000006</v>
      </c>
      <c r="S1473" s="7"/>
      <c r="T1473" s="7"/>
      <c r="U1473" s="7"/>
      <c r="V1473" s="7"/>
      <c r="W1473" s="7"/>
      <c r="X1473" s="7"/>
      <c r="Y1473" s="7"/>
      <c r="Z1473" s="7"/>
      <c r="AA1473" s="7"/>
      <c r="AB1473" s="7"/>
    </row>
    <row r="1474" spans="1:28" s="295" customFormat="1">
      <c r="A1474" s="321"/>
      <c r="B1474" s="321"/>
      <c r="C1474" s="321"/>
      <c r="D1474" s="316" t="s">
        <v>60</v>
      </c>
      <c r="E1474" s="317">
        <v>3</v>
      </c>
      <c r="F1474" s="318">
        <v>0</v>
      </c>
      <c r="G1474" s="319">
        <v>0</v>
      </c>
      <c r="H1474" s="319">
        <v>0</v>
      </c>
      <c r="I1474" s="319">
        <v>145669.03810000001</v>
      </c>
      <c r="J1474" s="319">
        <v>253.82816</v>
      </c>
      <c r="K1474" s="319">
        <v>145922.86625999998</v>
      </c>
      <c r="L1474" s="319">
        <v>49715.232329999999</v>
      </c>
      <c r="M1474" s="319">
        <v>0.10091</v>
      </c>
      <c r="N1474" s="319">
        <v>49715.33324</v>
      </c>
      <c r="O1474" s="319">
        <v>195638.19949999999</v>
      </c>
      <c r="P1474" s="319">
        <v>54223.912619999996</v>
      </c>
      <c r="Q1474" s="319">
        <v>0</v>
      </c>
      <c r="R1474" s="320">
        <v>54223.912619999996</v>
      </c>
      <c r="S1474" s="7"/>
      <c r="T1474" s="7"/>
      <c r="U1474" s="7"/>
      <c r="V1474" s="7"/>
      <c r="W1474" s="7"/>
      <c r="X1474" s="7"/>
      <c r="Y1474" s="7"/>
      <c r="Z1474" s="7"/>
      <c r="AA1474" s="7"/>
      <c r="AB1474" s="7"/>
    </row>
    <row r="1475" spans="1:28" s="295" customFormat="1">
      <c r="A1475" s="321"/>
      <c r="B1475" s="321"/>
      <c r="C1475" s="321"/>
      <c r="D1475" s="321"/>
      <c r="E1475" s="322">
        <v>30</v>
      </c>
      <c r="F1475" s="323">
        <v>0</v>
      </c>
      <c r="G1475" s="324">
        <v>0</v>
      </c>
      <c r="H1475" s="324">
        <v>0</v>
      </c>
      <c r="I1475" s="324">
        <v>21223.063449999998</v>
      </c>
      <c r="J1475" s="324">
        <v>83.640529999999998</v>
      </c>
      <c r="K1475" s="324">
        <v>21306.703980000002</v>
      </c>
      <c r="L1475" s="324">
        <v>28489.02305</v>
      </c>
      <c r="M1475" s="324">
        <v>0.14604</v>
      </c>
      <c r="N1475" s="324">
        <v>28489.169089999999</v>
      </c>
      <c r="O1475" s="324">
        <v>49795.873070000001</v>
      </c>
      <c r="P1475" s="324">
        <v>96843.006760000004</v>
      </c>
      <c r="Q1475" s="324">
        <v>0</v>
      </c>
      <c r="R1475" s="325">
        <v>96843.006760000004</v>
      </c>
      <c r="S1475" s="7"/>
      <c r="T1475" s="7"/>
      <c r="U1475" s="7"/>
      <c r="V1475" s="7"/>
      <c r="W1475" s="7"/>
      <c r="X1475" s="7"/>
      <c r="Y1475" s="7"/>
      <c r="Z1475" s="7"/>
      <c r="AA1475" s="7"/>
      <c r="AB1475" s="7"/>
    </row>
    <row r="1476" spans="1:28" s="295" customFormat="1">
      <c r="A1476" s="321"/>
      <c r="B1476" s="321"/>
      <c r="C1476" s="321"/>
      <c r="D1476" s="316" t="s">
        <v>252</v>
      </c>
      <c r="E1476" s="317">
        <v>125</v>
      </c>
      <c r="F1476" s="318">
        <v>0</v>
      </c>
      <c r="G1476" s="319">
        <v>0</v>
      </c>
      <c r="H1476" s="319">
        <v>0</v>
      </c>
      <c r="I1476" s="319">
        <v>1120.9260900000002</v>
      </c>
      <c r="J1476" s="319">
        <v>0</v>
      </c>
      <c r="K1476" s="319">
        <v>1120.9260900000002</v>
      </c>
      <c r="L1476" s="319">
        <v>0</v>
      </c>
      <c r="M1476" s="319">
        <v>0</v>
      </c>
      <c r="N1476" s="319">
        <v>0</v>
      </c>
      <c r="O1476" s="319">
        <v>1120.9260900000002</v>
      </c>
      <c r="P1476" s="319">
        <v>8873.6735200000003</v>
      </c>
      <c r="Q1476" s="319">
        <v>0</v>
      </c>
      <c r="R1476" s="320">
        <v>8873.6735200000003</v>
      </c>
      <c r="S1476" s="7"/>
      <c r="T1476" s="7"/>
      <c r="U1476" s="7"/>
      <c r="V1476" s="7"/>
      <c r="W1476" s="7"/>
      <c r="X1476" s="7"/>
      <c r="Y1476" s="7"/>
      <c r="Z1476" s="7"/>
      <c r="AA1476" s="7"/>
      <c r="AB1476" s="7"/>
    </row>
    <row r="1477" spans="1:28" s="295" customFormat="1">
      <c r="A1477" s="321"/>
      <c r="B1477" s="321"/>
      <c r="C1477" s="321"/>
      <c r="D1477" s="316" t="s">
        <v>253</v>
      </c>
      <c r="E1477" s="317">
        <v>97</v>
      </c>
      <c r="F1477" s="318">
        <v>0</v>
      </c>
      <c r="G1477" s="319">
        <v>0</v>
      </c>
      <c r="H1477" s="319">
        <v>0</v>
      </c>
      <c r="I1477" s="319">
        <v>6761.7244199999996</v>
      </c>
      <c r="J1477" s="319">
        <v>0.47783999999999999</v>
      </c>
      <c r="K1477" s="319">
        <v>6762.20226</v>
      </c>
      <c r="L1477" s="319">
        <v>2995.0800899999999</v>
      </c>
      <c r="M1477" s="319">
        <v>0.31383999999999995</v>
      </c>
      <c r="N1477" s="319">
        <v>2995.3939300000002</v>
      </c>
      <c r="O1477" s="319">
        <v>9757.5961900000002</v>
      </c>
      <c r="P1477" s="319">
        <v>61293.789990000005</v>
      </c>
      <c r="Q1477" s="319">
        <v>0</v>
      </c>
      <c r="R1477" s="320">
        <v>61293.789990000005</v>
      </c>
      <c r="S1477" s="7"/>
      <c r="T1477" s="7"/>
      <c r="U1477" s="7"/>
      <c r="V1477" s="7"/>
      <c r="W1477" s="7"/>
      <c r="X1477" s="7"/>
      <c r="Y1477" s="7"/>
      <c r="Z1477" s="7"/>
      <c r="AA1477" s="7"/>
      <c r="AB1477" s="7"/>
    </row>
    <row r="1478" spans="1:28" s="295" customFormat="1">
      <c r="A1478" s="321"/>
      <c r="B1478" s="321"/>
      <c r="C1478" s="321"/>
      <c r="D1478" s="316" t="s">
        <v>62</v>
      </c>
      <c r="E1478" s="317">
        <v>1</v>
      </c>
      <c r="F1478" s="318">
        <v>0</v>
      </c>
      <c r="G1478" s="319">
        <v>0</v>
      </c>
      <c r="H1478" s="319">
        <v>0</v>
      </c>
      <c r="I1478" s="319">
        <v>15588.879730000001</v>
      </c>
      <c r="J1478" s="319">
        <v>184.37538000000001</v>
      </c>
      <c r="K1478" s="319">
        <v>15773.25511</v>
      </c>
      <c r="L1478" s="319">
        <v>762156.67976999993</v>
      </c>
      <c r="M1478" s="319">
        <v>31070.060359999999</v>
      </c>
      <c r="N1478" s="319">
        <v>793226.74013000005</v>
      </c>
      <c r="O1478" s="319">
        <v>808999.99523999996</v>
      </c>
      <c r="P1478" s="319">
        <v>6271.3587400000006</v>
      </c>
      <c r="Q1478" s="319">
        <v>0</v>
      </c>
      <c r="R1478" s="320">
        <v>6271.3587400000006</v>
      </c>
      <c r="S1478" s="7"/>
      <c r="T1478" s="7"/>
      <c r="U1478" s="7"/>
      <c r="V1478" s="7"/>
      <c r="W1478" s="7"/>
      <c r="X1478" s="7"/>
      <c r="Y1478" s="7"/>
      <c r="Z1478" s="7"/>
      <c r="AA1478" s="7"/>
      <c r="AB1478" s="7"/>
    </row>
    <row r="1479" spans="1:28" s="295" customFormat="1">
      <c r="A1479" s="321"/>
      <c r="B1479" s="321"/>
      <c r="C1479" s="321"/>
      <c r="D1479" s="316" t="s">
        <v>84</v>
      </c>
      <c r="E1479" s="317">
        <v>9</v>
      </c>
      <c r="F1479" s="318">
        <v>0</v>
      </c>
      <c r="G1479" s="319">
        <v>0</v>
      </c>
      <c r="H1479" s="319">
        <v>0</v>
      </c>
      <c r="I1479" s="319">
        <v>14908.91757</v>
      </c>
      <c r="J1479" s="319">
        <v>96.961970000000008</v>
      </c>
      <c r="K1479" s="319">
        <v>15005.87954</v>
      </c>
      <c r="L1479" s="319">
        <v>22291.710729999999</v>
      </c>
      <c r="M1479" s="319">
        <v>0.24268000000000001</v>
      </c>
      <c r="N1479" s="319">
        <v>22291.953410000002</v>
      </c>
      <c r="O1479" s="319">
        <v>37297.832950000004</v>
      </c>
      <c r="P1479" s="319">
        <v>79925.067299999995</v>
      </c>
      <c r="Q1479" s="319">
        <v>0</v>
      </c>
      <c r="R1479" s="320">
        <v>79925.067299999995</v>
      </c>
      <c r="S1479" s="7"/>
      <c r="T1479" s="7"/>
      <c r="U1479" s="7"/>
      <c r="V1479" s="7"/>
      <c r="W1479" s="7"/>
      <c r="X1479" s="7"/>
      <c r="Y1479" s="7"/>
      <c r="Z1479" s="7"/>
      <c r="AA1479" s="7"/>
      <c r="AB1479" s="7"/>
    </row>
    <row r="1480" spans="1:28" s="295" customFormat="1">
      <c r="A1480" s="321"/>
      <c r="B1480" s="321"/>
      <c r="C1480" s="321"/>
      <c r="D1480" s="321"/>
      <c r="E1480" s="322">
        <v>53</v>
      </c>
      <c r="F1480" s="323">
        <v>0</v>
      </c>
      <c r="G1480" s="324">
        <v>0</v>
      </c>
      <c r="H1480" s="324">
        <v>0</v>
      </c>
      <c r="I1480" s="324">
        <v>4099.8177900000001</v>
      </c>
      <c r="J1480" s="324">
        <v>152.95914000000002</v>
      </c>
      <c r="K1480" s="324">
        <v>4252.77693</v>
      </c>
      <c r="L1480" s="324">
        <v>3146.5672100000002</v>
      </c>
      <c r="M1480" s="324">
        <v>4.4450000000000003E-2</v>
      </c>
      <c r="N1480" s="324">
        <v>3146.61166</v>
      </c>
      <c r="O1480" s="324">
        <v>7399.3885899999996</v>
      </c>
      <c r="P1480" s="324">
        <v>31980.771760000003</v>
      </c>
      <c r="Q1480" s="324">
        <v>0</v>
      </c>
      <c r="R1480" s="325">
        <v>31980.771760000003</v>
      </c>
      <c r="S1480" s="7"/>
      <c r="T1480" s="7"/>
      <c r="U1480" s="7"/>
      <c r="V1480" s="7"/>
      <c r="W1480" s="7"/>
      <c r="X1480" s="7"/>
      <c r="Y1480" s="7"/>
      <c r="Z1480" s="7"/>
      <c r="AA1480" s="7"/>
      <c r="AB1480" s="7"/>
    </row>
    <row r="1481" spans="1:28" s="295" customFormat="1">
      <c r="A1481" s="321"/>
      <c r="B1481" s="321"/>
      <c r="C1481" s="321"/>
      <c r="D1481" s="321"/>
      <c r="E1481" s="322">
        <v>130</v>
      </c>
      <c r="F1481" s="323">
        <v>0</v>
      </c>
      <c r="G1481" s="324">
        <v>0</v>
      </c>
      <c r="H1481" s="324">
        <v>0</v>
      </c>
      <c r="I1481" s="324">
        <v>1250.1552099999999</v>
      </c>
      <c r="J1481" s="324">
        <v>0</v>
      </c>
      <c r="K1481" s="324">
        <v>1250.1552099999999</v>
      </c>
      <c r="L1481" s="324">
        <v>0</v>
      </c>
      <c r="M1481" s="324">
        <v>0</v>
      </c>
      <c r="N1481" s="324">
        <v>0</v>
      </c>
      <c r="O1481" s="324">
        <v>1250.1552099999999</v>
      </c>
      <c r="P1481" s="324">
        <v>9754.9422500000001</v>
      </c>
      <c r="Q1481" s="324">
        <v>0</v>
      </c>
      <c r="R1481" s="325">
        <v>9754.9422500000001</v>
      </c>
      <c r="S1481" s="7"/>
      <c r="T1481" s="7"/>
      <c r="U1481" s="7"/>
      <c r="V1481" s="7"/>
      <c r="W1481" s="7"/>
      <c r="X1481" s="7"/>
      <c r="Y1481" s="7"/>
      <c r="Z1481" s="7"/>
      <c r="AA1481" s="7"/>
      <c r="AB1481" s="7"/>
    </row>
    <row r="1482" spans="1:28" s="295" customFormat="1">
      <c r="A1482" s="321"/>
      <c r="B1482" s="321"/>
      <c r="C1482" s="321"/>
      <c r="D1482" s="316" t="s">
        <v>66</v>
      </c>
      <c r="E1482" s="317">
        <v>12</v>
      </c>
      <c r="F1482" s="318">
        <v>0</v>
      </c>
      <c r="G1482" s="319">
        <v>0</v>
      </c>
      <c r="H1482" s="319">
        <v>0</v>
      </c>
      <c r="I1482" s="319">
        <v>13412.42173</v>
      </c>
      <c r="J1482" s="319">
        <v>60.418099999999995</v>
      </c>
      <c r="K1482" s="319">
        <v>13472.839830000001</v>
      </c>
      <c r="L1482" s="319">
        <v>18654.364530000003</v>
      </c>
      <c r="M1482" s="319">
        <v>0.37220999999999999</v>
      </c>
      <c r="N1482" s="319">
        <v>18654.736739999997</v>
      </c>
      <c r="O1482" s="319">
        <v>32127.576570000001</v>
      </c>
      <c r="P1482" s="319">
        <v>59637.047460000002</v>
      </c>
      <c r="Q1482" s="319">
        <v>0</v>
      </c>
      <c r="R1482" s="320">
        <v>59637.047460000002</v>
      </c>
      <c r="S1482" s="7"/>
      <c r="T1482" s="7"/>
      <c r="U1482" s="7"/>
      <c r="V1482" s="7"/>
      <c r="W1482" s="7"/>
      <c r="X1482" s="7"/>
      <c r="Y1482" s="7"/>
      <c r="Z1482" s="7"/>
      <c r="AA1482" s="7"/>
      <c r="AB1482" s="7"/>
    </row>
    <row r="1483" spans="1:28" s="295" customFormat="1">
      <c r="A1483" s="321"/>
      <c r="B1483" s="321"/>
      <c r="C1483" s="321"/>
      <c r="D1483" s="321"/>
      <c r="E1483" s="322">
        <v>13</v>
      </c>
      <c r="F1483" s="323">
        <v>0</v>
      </c>
      <c r="G1483" s="324">
        <v>0</v>
      </c>
      <c r="H1483" s="324">
        <v>0</v>
      </c>
      <c r="I1483" s="324">
        <v>17923.400659999999</v>
      </c>
      <c r="J1483" s="324">
        <v>27.318259999999999</v>
      </c>
      <c r="K1483" s="324">
        <v>17950.718920000003</v>
      </c>
      <c r="L1483" s="324">
        <v>26770.481110000001</v>
      </c>
      <c r="M1483" s="324">
        <v>0.24549000000000001</v>
      </c>
      <c r="N1483" s="324">
        <v>26770.726600000002</v>
      </c>
      <c r="O1483" s="324">
        <v>44721.445520000001</v>
      </c>
      <c r="P1483" s="324">
        <v>54026.402259999995</v>
      </c>
      <c r="Q1483" s="324">
        <v>0</v>
      </c>
      <c r="R1483" s="325">
        <v>54026.402259999995</v>
      </c>
      <c r="S1483" s="7"/>
      <c r="T1483" s="7"/>
      <c r="U1483" s="7"/>
      <c r="V1483" s="7"/>
      <c r="W1483" s="7"/>
      <c r="X1483" s="7"/>
      <c r="Y1483" s="7"/>
      <c r="Z1483" s="7"/>
      <c r="AA1483" s="7"/>
      <c r="AB1483" s="7"/>
    </row>
    <row r="1484" spans="1:28" s="295" customFormat="1">
      <c r="A1484" s="321"/>
      <c r="B1484" s="321"/>
      <c r="C1484" s="321"/>
      <c r="D1484" s="321"/>
      <c r="E1484" s="322">
        <v>102</v>
      </c>
      <c r="F1484" s="323">
        <v>0</v>
      </c>
      <c r="G1484" s="324">
        <v>0</v>
      </c>
      <c r="H1484" s="324">
        <v>0</v>
      </c>
      <c r="I1484" s="324">
        <v>7806.0520800000004</v>
      </c>
      <c r="J1484" s="324">
        <v>85.508929999999992</v>
      </c>
      <c r="K1484" s="324">
        <v>7891.5610099999994</v>
      </c>
      <c r="L1484" s="324">
        <v>7789.4914000000008</v>
      </c>
      <c r="M1484" s="324">
        <v>5.3380000000000004E-2</v>
      </c>
      <c r="N1484" s="324">
        <v>7789.5447800000002</v>
      </c>
      <c r="O1484" s="324">
        <v>15681.10579</v>
      </c>
      <c r="P1484" s="324">
        <v>40843.264430000003</v>
      </c>
      <c r="Q1484" s="324">
        <v>0</v>
      </c>
      <c r="R1484" s="325">
        <v>40843.264430000003</v>
      </c>
      <c r="S1484" s="7"/>
      <c r="T1484" s="7"/>
      <c r="U1484" s="7"/>
      <c r="V1484" s="7"/>
      <c r="W1484" s="7"/>
      <c r="X1484" s="7"/>
      <c r="Y1484" s="7"/>
      <c r="Z1484" s="7"/>
      <c r="AA1484" s="7"/>
      <c r="AB1484" s="7"/>
    </row>
    <row r="1485" spans="1:28" s="295" customFormat="1">
      <c r="A1485" s="321"/>
      <c r="B1485" s="321"/>
      <c r="C1485" s="321"/>
      <c r="D1485" s="316" t="s">
        <v>86</v>
      </c>
      <c r="E1485" s="317">
        <v>82</v>
      </c>
      <c r="F1485" s="318">
        <v>0</v>
      </c>
      <c r="G1485" s="319">
        <v>0</v>
      </c>
      <c r="H1485" s="319">
        <v>0</v>
      </c>
      <c r="I1485" s="319">
        <v>11123.20184</v>
      </c>
      <c r="J1485" s="319">
        <v>43.292310000000001</v>
      </c>
      <c r="K1485" s="319">
        <v>11166.49415</v>
      </c>
      <c r="L1485" s="319">
        <v>26857.403170000001</v>
      </c>
      <c r="M1485" s="319">
        <v>0.24678</v>
      </c>
      <c r="N1485" s="319">
        <v>26857.649949999999</v>
      </c>
      <c r="O1485" s="319">
        <v>38024.144100000005</v>
      </c>
      <c r="P1485" s="319">
        <v>57512.812590000001</v>
      </c>
      <c r="Q1485" s="319">
        <v>0</v>
      </c>
      <c r="R1485" s="320">
        <v>57512.812590000001</v>
      </c>
      <c r="S1485" s="7"/>
      <c r="T1485" s="7"/>
      <c r="U1485" s="7"/>
      <c r="V1485" s="7"/>
      <c r="W1485" s="7"/>
      <c r="X1485" s="7"/>
      <c r="Y1485" s="7"/>
      <c r="Z1485" s="7"/>
      <c r="AA1485" s="7"/>
      <c r="AB1485" s="7"/>
    </row>
    <row r="1486" spans="1:28" s="295" customFormat="1">
      <c r="A1486" s="321"/>
      <c r="B1486" s="321"/>
      <c r="C1486" s="321"/>
      <c r="D1486" s="316" t="s">
        <v>255</v>
      </c>
      <c r="E1486" s="317">
        <v>100</v>
      </c>
      <c r="F1486" s="318">
        <v>0</v>
      </c>
      <c r="G1486" s="319">
        <v>0</v>
      </c>
      <c r="H1486" s="319">
        <v>0</v>
      </c>
      <c r="I1486" s="319">
        <v>15660.60469</v>
      </c>
      <c r="J1486" s="319">
        <v>8.0233100000000004</v>
      </c>
      <c r="K1486" s="319">
        <v>15668.628000000001</v>
      </c>
      <c r="L1486" s="319">
        <v>30249.702870000001</v>
      </c>
      <c r="M1486" s="319">
        <v>42.382379999999998</v>
      </c>
      <c r="N1486" s="319">
        <v>30292.08525</v>
      </c>
      <c r="O1486" s="319">
        <v>45960.713250000001</v>
      </c>
      <c r="P1486" s="319">
        <v>68154.017489999998</v>
      </c>
      <c r="Q1486" s="319">
        <v>0</v>
      </c>
      <c r="R1486" s="320">
        <v>68154.017489999998</v>
      </c>
      <c r="S1486" s="7"/>
      <c r="T1486" s="7"/>
      <c r="U1486" s="7"/>
      <c r="V1486" s="7"/>
      <c r="W1486" s="7"/>
      <c r="X1486" s="7"/>
      <c r="Y1486" s="7"/>
      <c r="Z1486" s="7"/>
      <c r="AA1486" s="7"/>
      <c r="AB1486" s="7"/>
    </row>
    <row r="1487" spans="1:28" s="295" customFormat="1">
      <c r="A1487" s="321"/>
      <c r="B1487" s="321"/>
      <c r="C1487" s="321"/>
      <c r="D1487" s="316" t="s">
        <v>85</v>
      </c>
      <c r="E1487" s="317">
        <v>38</v>
      </c>
      <c r="F1487" s="318">
        <v>0</v>
      </c>
      <c r="G1487" s="319">
        <v>0</v>
      </c>
      <c r="H1487" s="319">
        <v>0</v>
      </c>
      <c r="I1487" s="319">
        <v>20995.693579999999</v>
      </c>
      <c r="J1487" s="319">
        <v>302.19332000000003</v>
      </c>
      <c r="K1487" s="319">
        <v>21297.886899999998</v>
      </c>
      <c r="L1487" s="319">
        <v>58781.297039999998</v>
      </c>
      <c r="M1487" s="319">
        <v>8.4253799999999988</v>
      </c>
      <c r="N1487" s="319">
        <v>58789.722419999998</v>
      </c>
      <c r="O1487" s="319">
        <v>80087.609319999989</v>
      </c>
      <c r="P1487" s="319">
        <v>53545.506809999999</v>
      </c>
      <c r="Q1487" s="319">
        <v>0</v>
      </c>
      <c r="R1487" s="320">
        <v>53545.506809999999</v>
      </c>
      <c r="S1487" s="7"/>
      <c r="T1487" s="7"/>
      <c r="U1487" s="7"/>
      <c r="V1487" s="7"/>
      <c r="W1487" s="7"/>
      <c r="X1487" s="7"/>
      <c r="Y1487" s="7"/>
      <c r="Z1487" s="7"/>
      <c r="AA1487" s="7"/>
      <c r="AB1487" s="7"/>
    </row>
    <row r="1488" spans="1:28" s="295" customFormat="1">
      <c r="A1488" s="321"/>
      <c r="B1488" s="321"/>
      <c r="C1488" s="321"/>
      <c r="D1488" s="316" t="s">
        <v>71</v>
      </c>
      <c r="E1488" s="317">
        <v>131</v>
      </c>
      <c r="F1488" s="318">
        <v>0</v>
      </c>
      <c r="G1488" s="319">
        <v>0</v>
      </c>
      <c r="H1488" s="319">
        <v>0</v>
      </c>
      <c r="I1488" s="319">
        <v>24767.038129999997</v>
      </c>
      <c r="J1488" s="319">
        <v>78.263130000000004</v>
      </c>
      <c r="K1488" s="319">
        <v>24845.30126</v>
      </c>
      <c r="L1488" s="319">
        <v>228996.13306999998</v>
      </c>
      <c r="M1488" s="319">
        <v>0</v>
      </c>
      <c r="N1488" s="319">
        <v>228996.13306999998</v>
      </c>
      <c r="O1488" s="319">
        <v>253841.43433000002</v>
      </c>
      <c r="P1488" s="319">
        <v>0</v>
      </c>
      <c r="Q1488" s="319">
        <v>0</v>
      </c>
      <c r="R1488" s="320">
        <v>0</v>
      </c>
      <c r="S1488" s="7"/>
      <c r="T1488" s="7"/>
      <c r="U1488" s="7"/>
      <c r="V1488" s="7"/>
      <c r="W1488" s="7"/>
      <c r="X1488" s="7"/>
      <c r="Y1488" s="7"/>
      <c r="Z1488" s="7"/>
      <c r="AA1488" s="7"/>
      <c r="AB1488" s="7"/>
    </row>
    <row r="1489" spans="1:28" s="295" customFormat="1">
      <c r="A1489" s="321"/>
      <c r="B1489" s="321"/>
      <c r="C1489" s="321"/>
      <c r="D1489" s="316" t="s">
        <v>88</v>
      </c>
      <c r="E1489" s="317">
        <v>80</v>
      </c>
      <c r="F1489" s="318">
        <v>0</v>
      </c>
      <c r="G1489" s="319">
        <v>0</v>
      </c>
      <c r="H1489" s="319">
        <v>0</v>
      </c>
      <c r="I1489" s="319">
        <v>10164.94282</v>
      </c>
      <c r="J1489" s="319">
        <v>10.87598</v>
      </c>
      <c r="K1489" s="319">
        <v>10175.818800000001</v>
      </c>
      <c r="L1489" s="319">
        <v>10568.350920000001</v>
      </c>
      <c r="M1489" s="319">
        <v>0.24980000000000002</v>
      </c>
      <c r="N1489" s="319">
        <v>10568.60072</v>
      </c>
      <c r="O1489" s="319">
        <v>20744.419519999999</v>
      </c>
      <c r="P1489" s="319">
        <v>59313.448189999996</v>
      </c>
      <c r="Q1489" s="319">
        <v>0</v>
      </c>
      <c r="R1489" s="320">
        <v>59313.448189999996</v>
      </c>
      <c r="S1489" s="7"/>
      <c r="T1489" s="7"/>
      <c r="U1489" s="7"/>
      <c r="V1489" s="7"/>
      <c r="W1489" s="7"/>
      <c r="X1489" s="7"/>
      <c r="Y1489" s="7"/>
      <c r="Z1489" s="7"/>
      <c r="AA1489" s="7"/>
      <c r="AB1489" s="7"/>
    </row>
    <row r="1490" spans="1:28" s="295" customFormat="1">
      <c r="A1490" s="321"/>
      <c r="B1490" s="321"/>
      <c r="C1490" s="321"/>
      <c r="D1490" s="316" t="s">
        <v>256</v>
      </c>
      <c r="E1490" s="317">
        <v>99</v>
      </c>
      <c r="F1490" s="318">
        <v>0</v>
      </c>
      <c r="G1490" s="319">
        <v>0</v>
      </c>
      <c r="H1490" s="319">
        <v>0</v>
      </c>
      <c r="I1490" s="319">
        <v>5400.5615800000005</v>
      </c>
      <c r="J1490" s="319">
        <v>16.71594</v>
      </c>
      <c r="K1490" s="319">
        <v>5417.2775199999996</v>
      </c>
      <c r="L1490" s="319">
        <v>4706.1914800000004</v>
      </c>
      <c r="M1490" s="319">
        <v>3.48E-3</v>
      </c>
      <c r="N1490" s="319">
        <v>4706.1949599999998</v>
      </c>
      <c r="O1490" s="319">
        <v>10123.47248</v>
      </c>
      <c r="P1490" s="319">
        <v>47326.226470000001</v>
      </c>
      <c r="Q1490" s="319">
        <v>0</v>
      </c>
      <c r="R1490" s="320">
        <v>47326.226470000001</v>
      </c>
      <c r="S1490" s="7"/>
      <c r="T1490" s="7"/>
      <c r="U1490" s="7"/>
      <c r="V1490" s="7"/>
      <c r="W1490" s="7"/>
      <c r="X1490" s="7"/>
      <c r="Y1490" s="7"/>
      <c r="Z1490" s="7"/>
      <c r="AA1490" s="7"/>
      <c r="AB1490" s="7"/>
    </row>
    <row r="1491" spans="1:28" s="295" customFormat="1">
      <c r="A1491" s="321"/>
      <c r="B1491" s="321"/>
      <c r="C1491" s="321"/>
      <c r="D1491" s="321"/>
      <c r="E1491" s="322">
        <v>101</v>
      </c>
      <c r="F1491" s="323">
        <v>0</v>
      </c>
      <c r="G1491" s="324">
        <v>0</v>
      </c>
      <c r="H1491" s="324">
        <v>0</v>
      </c>
      <c r="I1491" s="324">
        <v>6240.5214699999997</v>
      </c>
      <c r="J1491" s="324">
        <v>38.633150000000001</v>
      </c>
      <c r="K1491" s="324">
        <v>6279.1546200000003</v>
      </c>
      <c r="L1491" s="324">
        <v>6336.0166200000003</v>
      </c>
      <c r="M1491" s="324">
        <v>3.5970300000000002</v>
      </c>
      <c r="N1491" s="324">
        <v>6339.6136500000002</v>
      </c>
      <c r="O1491" s="324">
        <v>12618.768269999999</v>
      </c>
      <c r="P1491" s="324">
        <v>41886.396070000003</v>
      </c>
      <c r="Q1491" s="324">
        <v>0</v>
      </c>
      <c r="R1491" s="325">
        <v>41886.396070000003</v>
      </c>
      <c r="S1491" s="7"/>
      <c r="T1491" s="7"/>
      <c r="U1491" s="7"/>
      <c r="V1491" s="7"/>
      <c r="W1491" s="7"/>
      <c r="X1491" s="7"/>
      <c r="Y1491" s="7"/>
      <c r="Z1491" s="7"/>
      <c r="AA1491" s="7"/>
      <c r="AB1491" s="7"/>
    </row>
    <row r="1492" spans="1:28" s="295" customFormat="1">
      <c r="A1492" s="321"/>
      <c r="B1492" s="321"/>
      <c r="C1492" s="321"/>
      <c r="D1492" s="316" t="s">
        <v>79</v>
      </c>
      <c r="E1492" s="317">
        <v>27</v>
      </c>
      <c r="F1492" s="318">
        <v>0</v>
      </c>
      <c r="G1492" s="319">
        <v>0</v>
      </c>
      <c r="H1492" s="319">
        <v>0</v>
      </c>
      <c r="I1492" s="319">
        <v>8935.5041500000007</v>
      </c>
      <c r="J1492" s="319">
        <v>23.831759999999999</v>
      </c>
      <c r="K1492" s="319">
        <v>8959.3359099999998</v>
      </c>
      <c r="L1492" s="319">
        <v>14401.120339999999</v>
      </c>
      <c r="M1492" s="319">
        <v>4.3275399999999999</v>
      </c>
      <c r="N1492" s="319">
        <v>14405.447880000002</v>
      </c>
      <c r="O1492" s="319">
        <v>23364.783789999998</v>
      </c>
      <c r="P1492" s="319">
        <v>54181.98558</v>
      </c>
      <c r="Q1492" s="319">
        <v>0</v>
      </c>
      <c r="R1492" s="320">
        <v>54181.98558</v>
      </c>
      <c r="S1492" s="7"/>
      <c r="T1492" s="7"/>
      <c r="U1492" s="7"/>
      <c r="V1492" s="7"/>
      <c r="W1492" s="7"/>
      <c r="X1492" s="7"/>
      <c r="Y1492" s="7"/>
      <c r="Z1492" s="7"/>
      <c r="AA1492" s="7"/>
      <c r="AB1492" s="7"/>
    </row>
    <row r="1493" spans="1:28" s="295" customFormat="1">
      <c r="A1493" s="321"/>
      <c r="B1493" s="321"/>
      <c r="C1493" s="321"/>
      <c r="D1493" s="316" t="s">
        <v>83</v>
      </c>
      <c r="E1493" s="317">
        <v>84</v>
      </c>
      <c r="F1493" s="318">
        <v>0</v>
      </c>
      <c r="G1493" s="319">
        <v>0</v>
      </c>
      <c r="H1493" s="319">
        <v>0</v>
      </c>
      <c r="I1493" s="319">
        <v>4413.7936900000004</v>
      </c>
      <c r="J1493" s="319">
        <v>16.439550000000001</v>
      </c>
      <c r="K1493" s="319">
        <v>4430.2332400000005</v>
      </c>
      <c r="L1493" s="319">
        <v>2330.1993299999999</v>
      </c>
      <c r="M1493" s="319">
        <v>0.10507999999999999</v>
      </c>
      <c r="N1493" s="319">
        <v>2330.3044100000002</v>
      </c>
      <c r="O1493" s="319">
        <v>6760.5376500000002</v>
      </c>
      <c r="P1493" s="319">
        <v>48532.668340000004</v>
      </c>
      <c r="Q1493" s="319">
        <v>0</v>
      </c>
      <c r="R1493" s="320">
        <v>48532.668340000004</v>
      </c>
      <c r="S1493" s="7"/>
      <c r="T1493" s="7"/>
      <c r="U1493" s="7"/>
      <c r="V1493" s="7"/>
      <c r="W1493" s="7"/>
      <c r="X1493" s="7"/>
      <c r="Y1493" s="7"/>
      <c r="Z1493" s="7"/>
      <c r="AA1493" s="7"/>
      <c r="AB1493" s="7"/>
    </row>
    <row r="1494" spans="1:28" s="295" customFormat="1">
      <c r="A1494" s="321"/>
      <c r="B1494" s="321"/>
      <c r="C1494" s="321"/>
      <c r="D1494" s="316" t="s">
        <v>56</v>
      </c>
      <c r="E1494" s="317">
        <v>83</v>
      </c>
      <c r="F1494" s="318">
        <v>0</v>
      </c>
      <c r="G1494" s="319">
        <v>0</v>
      </c>
      <c r="H1494" s="319">
        <v>0</v>
      </c>
      <c r="I1494" s="319">
        <v>12162.25151</v>
      </c>
      <c r="J1494" s="319">
        <v>133.73208</v>
      </c>
      <c r="K1494" s="319">
        <v>12295.98359</v>
      </c>
      <c r="L1494" s="319">
        <v>27011.945030000003</v>
      </c>
      <c r="M1494" s="319">
        <v>0.13850000000000001</v>
      </c>
      <c r="N1494" s="319">
        <v>27012.08353</v>
      </c>
      <c r="O1494" s="319">
        <v>39308.06712</v>
      </c>
      <c r="P1494" s="319">
        <v>58636.17699</v>
      </c>
      <c r="Q1494" s="319">
        <v>0</v>
      </c>
      <c r="R1494" s="320">
        <v>58636.17699</v>
      </c>
      <c r="S1494" s="7"/>
      <c r="T1494" s="7"/>
      <c r="U1494" s="7"/>
      <c r="V1494" s="7"/>
      <c r="W1494" s="7"/>
      <c r="X1494" s="7"/>
      <c r="Y1494" s="7"/>
      <c r="Z1494" s="7"/>
      <c r="AA1494" s="7"/>
      <c r="AB1494" s="7"/>
    </row>
    <row r="1495" spans="1:28" s="295" customFormat="1">
      <c r="A1495" s="321"/>
      <c r="B1495" s="321"/>
      <c r="C1495" s="321"/>
      <c r="D1495" s="316" t="s">
        <v>78</v>
      </c>
      <c r="E1495" s="317">
        <v>31</v>
      </c>
      <c r="F1495" s="318">
        <v>0</v>
      </c>
      <c r="G1495" s="319">
        <v>0</v>
      </c>
      <c r="H1495" s="319">
        <v>0</v>
      </c>
      <c r="I1495" s="319">
        <v>6660.6792100000002</v>
      </c>
      <c r="J1495" s="319">
        <v>33.73171</v>
      </c>
      <c r="K1495" s="319">
        <v>6694.4109200000003</v>
      </c>
      <c r="L1495" s="319">
        <v>10586.41814</v>
      </c>
      <c r="M1495" s="319">
        <v>9.6030000000000004E-2</v>
      </c>
      <c r="N1495" s="319">
        <v>10586.51417</v>
      </c>
      <c r="O1495" s="319">
        <v>17280.925090000001</v>
      </c>
      <c r="P1495" s="319">
        <v>52751.07993</v>
      </c>
      <c r="Q1495" s="319">
        <v>0</v>
      </c>
      <c r="R1495" s="320">
        <v>52751.07993</v>
      </c>
      <c r="S1495" s="7"/>
      <c r="T1495" s="7"/>
      <c r="U1495" s="7"/>
      <c r="V1495" s="7"/>
      <c r="W1495" s="7"/>
      <c r="X1495" s="7"/>
      <c r="Y1495" s="7"/>
      <c r="Z1495" s="7"/>
      <c r="AA1495" s="7"/>
      <c r="AB1495" s="7"/>
    </row>
    <row r="1496" spans="1:28" s="295" customFormat="1">
      <c r="A1496" s="321"/>
      <c r="B1496" s="321"/>
      <c r="C1496" s="316" t="s">
        <v>392</v>
      </c>
      <c r="D1496" s="316" t="s">
        <v>393</v>
      </c>
      <c r="E1496" s="317">
        <v>95</v>
      </c>
      <c r="F1496" s="318">
        <v>0</v>
      </c>
      <c r="G1496" s="319">
        <v>0</v>
      </c>
      <c r="H1496" s="319">
        <v>0</v>
      </c>
      <c r="I1496" s="319">
        <v>4263.7973099999999</v>
      </c>
      <c r="J1496" s="319">
        <v>6.4862700000000002</v>
      </c>
      <c r="K1496" s="319">
        <v>4270.2835800000003</v>
      </c>
      <c r="L1496" s="319">
        <v>2203.9688300000003</v>
      </c>
      <c r="M1496" s="319">
        <v>6.5019999999999994E-2</v>
      </c>
      <c r="N1496" s="319">
        <v>2204.0338500000003</v>
      </c>
      <c r="O1496" s="319">
        <v>6474.3174300000001</v>
      </c>
      <c r="P1496" s="319">
        <v>36122.789929999999</v>
      </c>
      <c r="Q1496" s="319">
        <v>0</v>
      </c>
      <c r="R1496" s="320">
        <v>36122.789929999999</v>
      </c>
      <c r="S1496" s="7"/>
      <c r="T1496" s="7"/>
      <c r="U1496" s="7"/>
      <c r="V1496" s="7"/>
      <c r="W1496" s="7"/>
      <c r="X1496" s="7"/>
      <c r="Y1496" s="7"/>
      <c r="Z1496" s="7"/>
      <c r="AA1496" s="7"/>
      <c r="AB1496" s="7"/>
    </row>
    <row r="1497" spans="1:28" s="295" customFormat="1">
      <c r="A1497" s="321"/>
      <c r="B1497" s="316" t="s">
        <v>17</v>
      </c>
      <c r="C1497" s="316" t="s">
        <v>262</v>
      </c>
      <c r="D1497" s="316" t="s">
        <v>263</v>
      </c>
      <c r="E1497" s="317">
        <v>107</v>
      </c>
      <c r="F1497" s="318">
        <v>0</v>
      </c>
      <c r="G1497" s="319">
        <v>0</v>
      </c>
      <c r="H1497" s="319">
        <v>0</v>
      </c>
      <c r="I1497" s="319">
        <v>5069.8921</v>
      </c>
      <c r="J1497" s="319">
        <v>4.56752</v>
      </c>
      <c r="K1497" s="319">
        <v>5074.4596200000005</v>
      </c>
      <c r="L1497" s="319">
        <v>4573.8140100000001</v>
      </c>
      <c r="M1497" s="319">
        <v>5.935E-2</v>
      </c>
      <c r="N1497" s="319">
        <v>4573.8733600000005</v>
      </c>
      <c r="O1497" s="319">
        <v>9648.332980000001</v>
      </c>
      <c r="P1497" s="319">
        <v>40723.626549999994</v>
      </c>
      <c r="Q1497" s="319">
        <v>0</v>
      </c>
      <c r="R1497" s="320">
        <v>40723.626549999994</v>
      </c>
      <c r="S1497" s="7"/>
      <c r="T1497" s="7"/>
      <c r="U1497" s="7"/>
      <c r="V1497" s="7"/>
      <c r="W1497" s="7"/>
      <c r="X1497" s="7"/>
      <c r="Y1497" s="7"/>
      <c r="Z1497" s="7"/>
      <c r="AA1497" s="7"/>
      <c r="AB1497" s="7"/>
    </row>
    <row r="1498" spans="1:28" s="295" customFormat="1">
      <c r="A1498" s="321"/>
      <c r="B1498" s="321"/>
      <c r="C1498" s="321"/>
      <c r="D1498" s="316" t="s">
        <v>264</v>
      </c>
      <c r="E1498" s="317">
        <v>117</v>
      </c>
      <c r="F1498" s="318">
        <v>0</v>
      </c>
      <c r="G1498" s="319">
        <v>0</v>
      </c>
      <c r="H1498" s="319">
        <v>0</v>
      </c>
      <c r="I1498" s="319">
        <v>2432.5469199999998</v>
      </c>
      <c r="J1498" s="319">
        <v>0</v>
      </c>
      <c r="K1498" s="319">
        <v>2432.5469199999998</v>
      </c>
      <c r="L1498" s="319">
        <v>0.69186000000000003</v>
      </c>
      <c r="M1498" s="319">
        <v>0</v>
      </c>
      <c r="N1498" s="319">
        <v>0.69186000000000003</v>
      </c>
      <c r="O1498" s="319">
        <v>2433.2387799999997</v>
      </c>
      <c r="P1498" s="319">
        <v>23603.461309999999</v>
      </c>
      <c r="Q1498" s="319">
        <v>0</v>
      </c>
      <c r="R1498" s="320">
        <v>23603.461309999999</v>
      </c>
      <c r="S1498" s="7"/>
      <c r="T1498" s="7"/>
      <c r="U1498" s="7"/>
      <c r="V1498" s="7"/>
      <c r="W1498" s="7"/>
      <c r="X1498" s="7"/>
      <c r="Y1498" s="7"/>
      <c r="Z1498" s="7"/>
      <c r="AA1498" s="7"/>
      <c r="AB1498" s="7"/>
    </row>
    <row r="1499" spans="1:28" s="295" customFormat="1">
      <c r="A1499" s="321"/>
      <c r="B1499" s="316" t="s">
        <v>18</v>
      </c>
      <c r="C1499" s="316" t="s">
        <v>265</v>
      </c>
      <c r="D1499" s="316" t="s">
        <v>265</v>
      </c>
      <c r="E1499" s="317">
        <v>138</v>
      </c>
      <c r="F1499" s="318">
        <v>0</v>
      </c>
      <c r="G1499" s="319">
        <v>0</v>
      </c>
      <c r="H1499" s="319">
        <v>0</v>
      </c>
      <c r="I1499" s="319">
        <v>3578.0944900000004</v>
      </c>
      <c r="J1499" s="319">
        <v>3.2399999999999998E-2</v>
      </c>
      <c r="K1499" s="319">
        <v>3578.12689</v>
      </c>
      <c r="L1499" s="319">
        <v>955.45100000000002</v>
      </c>
      <c r="M1499" s="319">
        <v>0</v>
      </c>
      <c r="N1499" s="319">
        <v>955.45100000000002</v>
      </c>
      <c r="O1499" s="319">
        <v>4533.5778899999996</v>
      </c>
      <c r="P1499" s="319">
        <v>26972.555239999998</v>
      </c>
      <c r="Q1499" s="319">
        <v>0</v>
      </c>
      <c r="R1499" s="320">
        <v>26972.555239999998</v>
      </c>
      <c r="S1499" s="7"/>
      <c r="T1499" s="7"/>
      <c r="U1499" s="7"/>
      <c r="V1499" s="7"/>
      <c r="W1499" s="7"/>
      <c r="X1499" s="7"/>
      <c r="Y1499" s="7"/>
      <c r="Z1499" s="7"/>
      <c r="AA1499" s="7"/>
      <c r="AB1499" s="7"/>
    </row>
    <row r="1500" spans="1:28" s="295" customFormat="1">
      <c r="A1500" s="321"/>
      <c r="B1500" s="316" t="s">
        <v>19</v>
      </c>
      <c r="C1500" s="316" t="s">
        <v>266</v>
      </c>
      <c r="D1500" s="316" t="s">
        <v>266</v>
      </c>
      <c r="E1500" s="317">
        <v>135</v>
      </c>
      <c r="F1500" s="318">
        <v>0</v>
      </c>
      <c r="G1500" s="319">
        <v>0</v>
      </c>
      <c r="H1500" s="319">
        <v>0</v>
      </c>
      <c r="I1500" s="319">
        <v>3239.1257500000002</v>
      </c>
      <c r="J1500" s="319">
        <v>0</v>
      </c>
      <c r="K1500" s="319">
        <v>3239.1257500000002</v>
      </c>
      <c r="L1500" s="319">
        <v>2241.3259700000003</v>
      </c>
      <c r="M1500" s="319">
        <v>0</v>
      </c>
      <c r="N1500" s="319">
        <v>2241.3259700000003</v>
      </c>
      <c r="O1500" s="319">
        <v>5480.45172</v>
      </c>
      <c r="P1500" s="319">
        <v>17837.438440000002</v>
      </c>
      <c r="Q1500" s="319">
        <v>0</v>
      </c>
      <c r="R1500" s="320">
        <v>17837.438440000002</v>
      </c>
      <c r="S1500" s="7"/>
      <c r="T1500" s="7"/>
      <c r="U1500" s="7"/>
      <c r="V1500" s="7"/>
      <c r="W1500" s="7"/>
      <c r="X1500" s="7"/>
      <c r="Y1500" s="7"/>
      <c r="Z1500" s="7"/>
      <c r="AA1500" s="7"/>
      <c r="AB1500" s="7"/>
    </row>
    <row r="1501" spans="1:28" s="295" customFormat="1">
      <c r="A1501" s="321"/>
      <c r="B1501" s="321"/>
      <c r="C1501" s="316" t="s">
        <v>268</v>
      </c>
      <c r="D1501" s="316" t="s">
        <v>19</v>
      </c>
      <c r="E1501" s="317">
        <v>50</v>
      </c>
      <c r="F1501" s="318">
        <v>0</v>
      </c>
      <c r="G1501" s="319">
        <v>0</v>
      </c>
      <c r="H1501" s="319">
        <v>0</v>
      </c>
      <c r="I1501" s="319">
        <v>4919.5705399999997</v>
      </c>
      <c r="J1501" s="319">
        <v>5.4107700000000003</v>
      </c>
      <c r="K1501" s="319">
        <v>4924.9813099999992</v>
      </c>
      <c r="L1501" s="319">
        <v>2663.52907</v>
      </c>
      <c r="M1501" s="319">
        <v>2.9999999999999997E-5</v>
      </c>
      <c r="N1501" s="319">
        <v>2663.5291000000002</v>
      </c>
      <c r="O1501" s="319">
        <v>7588.5104099999999</v>
      </c>
      <c r="P1501" s="319">
        <v>20873.390359999998</v>
      </c>
      <c r="Q1501" s="319">
        <v>0</v>
      </c>
      <c r="R1501" s="320">
        <v>20873.390359999998</v>
      </c>
      <c r="S1501" s="7"/>
      <c r="T1501" s="7"/>
      <c r="U1501" s="7"/>
      <c r="V1501" s="7"/>
      <c r="W1501" s="7"/>
      <c r="X1501" s="7"/>
      <c r="Y1501" s="7"/>
      <c r="Z1501" s="7"/>
      <c r="AA1501" s="7"/>
      <c r="AB1501" s="7"/>
    </row>
    <row r="1502" spans="1:28" s="295" customFormat="1">
      <c r="A1502" s="321"/>
      <c r="B1502" s="316" t="s">
        <v>21</v>
      </c>
      <c r="C1502" s="316" t="s">
        <v>272</v>
      </c>
      <c r="D1502" s="316" t="s">
        <v>273</v>
      </c>
      <c r="E1502" s="317">
        <v>62</v>
      </c>
      <c r="F1502" s="318">
        <v>0</v>
      </c>
      <c r="G1502" s="319">
        <v>0</v>
      </c>
      <c r="H1502" s="319">
        <v>0</v>
      </c>
      <c r="I1502" s="319">
        <v>1757.0989500000001</v>
      </c>
      <c r="J1502" s="319">
        <v>0</v>
      </c>
      <c r="K1502" s="319">
        <v>1757.0989500000001</v>
      </c>
      <c r="L1502" s="319">
        <v>1327.6697900000001</v>
      </c>
      <c r="M1502" s="319">
        <v>0</v>
      </c>
      <c r="N1502" s="319">
        <v>1327.6697900000001</v>
      </c>
      <c r="O1502" s="319">
        <v>3084.7687400000004</v>
      </c>
      <c r="P1502" s="319">
        <v>9378.1420600000001</v>
      </c>
      <c r="Q1502" s="319">
        <v>0</v>
      </c>
      <c r="R1502" s="320">
        <v>9378.1420600000001</v>
      </c>
      <c r="S1502" s="7"/>
      <c r="T1502" s="7"/>
      <c r="U1502" s="7"/>
      <c r="V1502" s="7"/>
      <c r="W1502" s="7"/>
      <c r="X1502" s="7"/>
      <c r="Y1502" s="7"/>
      <c r="Z1502" s="7"/>
      <c r="AA1502" s="7"/>
      <c r="AB1502" s="7"/>
    </row>
    <row r="1503" spans="1:28" s="295" customFormat="1">
      <c r="A1503" s="321"/>
      <c r="B1503" s="321"/>
      <c r="C1503" s="316" t="s">
        <v>274</v>
      </c>
      <c r="D1503" s="316" t="s">
        <v>274</v>
      </c>
      <c r="E1503" s="317">
        <v>132</v>
      </c>
      <c r="F1503" s="318">
        <v>0</v>
      </c>
      <c r="G1503" s="319">
        <v>0</v>
      </c>
      <c r="H1503" s="319">
        <v>0</v>
      </c>
      <c r="I1503" s="319">
        <v>1419.8363700000002</v>
      </c>
      <c r="J1503" s="319">
        <v>1.8500000000000001E-3</v>
      </c>
      <c r="K1503" s="319">
        <v>1419.8382199999999</v>
      </c>
      <c r="L1503" s="319">
        <v>391.87450000000001</v>
      </c>
      <c r="M1503" s="319">
        <v>0</v>
      </c>
      <c r="N1503" s="319">
        <v>391.87450000000001</v>
      </c>
      <c r="O1503" s="319">
        <v>1811.71272</v>
      </c>
      <c r="P1503" s="319">
        <v>8585.2902200000008</v>
      </c>
      <c r="Q1503" s="319">
        <v>0</v>
      </c>
      <c r="R1503" s="320">
        <v>8585.2902200000008</v>
      </c>
      <c r="S1503" s="7"/>
      <c r="T1503" s="7"/>
      <c r="U1503" s="7"/>
      <c r="V1503" s="7"/>
      <c r="W1503" s="7"/>
      <c r="X1503" s="7"/>
      <c r="Y1503" s="7"/>
      <c r="Z1503" s="7"/>
      <c r="AA1503" s="7"/>
      <c r="AB1503" s="7"/>
    </row>
    <row r="1504" spans="1:28" s="295" customFormat="1">
      <c r="A1504" s="321"/>
      <c r="B1504" s="321"/>
      <c r="C1504" s="316" t="s">
        <v>21</v>
      </c>
      <c r="D1504" s="316" t="s">
        <v>275</v>
      </c>
      <c r="E1504" s="317">
        <v>88</v>
      </c>
      <c r="F1504" s="318">
        <v>0</v>
      </c>
      <c r="G1504" s="319">
        <v>0</v>
      </c>
      <c r="H1504" s="319">
        <v>0</v>
      </c>
      <c r="I1504" s="319">
        <v>4583.9266500000003</v>
      </c>
      <c r="J1504" s="319">
        <v>0</v>
      </c>
      <c r="K1504" s="319">
        <v>4583.9266500000003</v>
      </c>
      <c r="L1504" s="319">
        <v>4491.7708499999999</v>
      </c>
      <c r="M1504" s="319">
        <v>3.5E-4</v>
      </c>
      <c r="N1504" s="319">
        <v>4491.7712000000001</v>
      </c>
      <c r="O1504" s="319">
        <v>9075.6978500000005</v>
      </c>
      <c r="P1504" s="319">
        <v>43995.801719999996</v>
      </c>
      <c r="Q1504" s="319">
        <v>0</v>
      </c>
      <c r="R1504" s="320">
        <v>43995.801719999996</v>
      </c>
      <c r="S1504" s="7"/>
      <c r="T1504" s="7"/>
      <c r="U1504" s="7"/>
      <c r="V1504" s="7"/>
      <c r="W1504" s="7"/>
      <c r="X1504" s="7"/>
      <c r="Y1504" s="7"/>
      <c r="Z1504" s="7"/>
      <c r="AA1504" s="7"/>
      <c r="AB1504" s="7"/>
    </row>
    <row r="1505" spans="1:28" s="295" customFormat="1">
      <c r="A1505" s="321"/>
      <c r="B1505" s="321"/>
      <c r="C1505" s="321"/>
      <c r="D1505" s="316" t="s">
        <v>368</v>
      </c>
      <c r="E1505" s="317">
        <v>64</v>
      </c>
      <c r="F1505" s="318">
        <v>0</v>
      </c>
      <c r="G1505" s="319">
        <v>0</v>
      </c>
      <c r="H1505" s="319">
        <v>0</v>
      </c>
      <c r="I1505" s="319">
        <v>1785.4409099999998</v>
      </c>
      <c r="J1505" s="319">
        <v>0</v>
      </c>
      <c r="K1505" s="319">
        <v>1785.4409099999998</v>
      </c>
      <c r="L1505" s="319">
        <v>303.45411000000001</v>
      </c>
      <c r="M1505" s="319">
        <v>0</v>
      </c>
      <c r="N1505" s="319">
        <v>303.45411000000001</v>
      </c>
      <c r="O1505" s="319">
        <v>2088.8950199999999</v>
      </c>
      <c r="P1505" s="319">
        <v>7700.8394400000006</v>
      </c>
      <c r="Q1505" s="319">
        <v>0</v>
      </c>
      <c r="R1505" s="320">
        <v>7700.8394400000006</v>
      </c>
      <c r="S1505" s="7"/>
      <c r="T1505" s="7"/>
      <c r="U1505" s="7"/>
      <c r="V1505" s="7"/>
      <c r="W1505" s="7"/>
      <c r="X1505" s="7"/>
      <c r="Y1505" s="7"/>
      <c r="Z1505" s="7"/>
      <c r="AA1505" s="7"/>
      <c r="AB1505" s="7"/>
    </row>
    <row r="1506" spans="1:28" s="295" customFormat="1">
      <c r="A1506" s="321"/>
      <c r="B1506" s="321"/>
      <c r="C1506" s="321"/>
      <c r="D1506" s="316" t="s">
        <v>21</v>
      </c>
      <c r="E1506" s="317">
        <v>47</v>
      </c>
      <c r="F1506" s="318">
        <v>0</v>
      </c>
      <c r="G1506" s="319">
        <v>0</v>
      </c>
      <c r="H1506" s="319">
        <v>0</v>
      </c>
      <c r="I1506" s="319">
        <v>9020.8615800000007</v>
      </c>
      <c r="J1506" s="319">
        <v>0.12637000000000001</v>
      </c>
      <c r="K1506" s="319">
        <v>9020.9879499999988</v>
      </c>
      <c r="L1506" s="319">
        <v>6314.2784800000009</v>
      </c>
      <c r="M1506" s="319">
        <v>2.1250000000000002E-2</v>
      </c>
      <c r="N1506" s="319">
        <v>6314.2997300000006</v>
      </c>
      <c r="O1506" s="319">
        <v>15335.287679999999</v>
      </c>
      <c r="P1506" s="319">
        <v>46631.682329999996</v>
      </c>
      <c r="Q1506" s="319">
        <v>0</v>
      </c>
      <c r="R1506" s="320">
        <v>46631.682329999996</v>
      </c>
      <c r="S1506" s="7"/>
      <c r="T1506" s="7"/>
      <c r="U1506" s="7"/>
      <c r="V1506" s="7"/>
      <c r="W1506" s="7"/>
      <c r="X1506" s="7"/>
      <c r="Y1506" s="7"/>
      <c r="Z1506" s="7"/>
      <c r="AA1506" s="7"/>
      <c r="AB1506" s="7"/>
    </row>
    <row r="1507" spans="1:28" s="295" customFormat="1">
      <c r="A1507" s="321"/>
      <c r="B1507" s="321"/>
      <c r="C1507" s="321"/>
      <c r="D1507" s="316" t="s">
        <v>276</v>
      </c>
      <c r="E1507" s="317">
        <v>76</v>
      </c>
      <c r="F1507" s="318">
        <v>0</v>
      </c>
      <c r="G1507" s="319">
        <v>0</v>
      </c>
      <c r="H1507" s="319">
        <v>0</v>
      </c>
      <c r="I1507" s="319">
        <v>1356.5682899999999</v>
      </c>
      <c r="J1507" s="319">
        <v>0</v>
      </c>
      <c r="K1507" s="319">
        <v>1356.5682899999999</v>
      </c>
      <c r="L1507" s="319">
        <v>97.479330000000004</v>
      </c>
      <c r="M1507" s="319">
        <v>0</v>
      </c>
      <c r="N1507" s="319">
        <v>97.479330000000004</v>
      </c>
      <c r="O1507" s="319">
        <v>1454.0476200000001</v>
      </c>
      <c r="P1507" s="319">
        <v>8389.5971099999988</v>
      </c>
      <c r="Q1507" s="319">
        <v>0</v>
      </c>
      <c r="R1507" s="320">
        <v>8389.5971099999988</v>
      </c>
      <c r="S1507" s="7"/>
      <c r="T1507" s="7"/>
      <c r="U1507" s="7"/>
      <c r="V1507" s="7"/>
      <c r="W1507" s="7"/>
      <c r="X1507" s="7"/>
      <c r="Y1507" s="7"/>
      <c r="Z1507" s="7"/>
      <c r="AA1507" s="7"/>
      <c r="AB1507" s="7"/>
    </row>
    <row r="1508" spans="1:28" s="295" customFormat="1">
      <c r="A1508" s="321"/>
      <c r="B1508" s="321"/>
      <c r="C1508" s="321"/>
      <c r="D1508" s="316" t="s">
        <v>429</v>
      </c>
      <c r="E1508" s="317">
        <v>143</v>
      </c>
      <c r="F1508" s="318">
        <v>0</v>
      </c>
      <c r="G1508" s="319">
        <v>0</v>
      </c>
      <c r="H1508" s="319">
        <v>0</v>
      </c>
      <c r="I1508" s="319">
        <v>550.27181999999993</v>
      </c>
      <c r="J1508" s="319">
        <v>0</v>
      </c>
      <c r="K1508" s="319">
        <v>550.27181999999993</v>
      </c>
      <c r="L1508" s="319">
        <v>38.5</v>
      </c>
      <c r="M1508" s="319">
        <v>0</v>
      </c>
      <c r="N1508" s="319">
        <v>38.5</v>
      </c>
      <c r="O1508" s="319">
        <v>588.77181999999993</v>
      </c>
      <c r="P1508" s="319">
        <v>10738.66474</v>
      </c>
      <c r="Q1508" s="319">
        <v>0</v>
      </c>
      <c r="R1508" s="320">
        <v>10738.66474</v>
      </c>
      <c r="S1508" s="7"/>
      <c r="T1508" s="7"/>
      <c r="U1508" s="7"/>
      <c r="V1508" s="7"/>
      <c r="W1508" s="7"/>
      <c r="X1508" s="7"/>
      <c r="Y1508" s="7"/>
      <c r="Z1508" s="7"/>
      <c r="AA1508" s="7"/>
      <c r="AB1508" s="7"/>
    </row>
    <row r="1509" spans="1:28" s="295" customFormat="1">
      <c r="A1509" s="321"/>
      <c r="B1509" s="321"/>
      <c r="C1509" s="316" t="s">
        <v>277</v>
      </c>
      <c r="D1509" s="316" t="s">
        <v>277</v>
      </c>
      <c r="E1509" s="317">
        <v>134</v>
      </c>
      <c r="F1509" s="318">
        <v>0</v>
      </c>
      <c r="G1509" s="319">
        <v>0</v>
      </c>
      <c r="H1509" s="319">
        <v>0</v>
      </c>
      <c r="I1509" s="319">
        <v>1460.3154500000001</v>
      </c>
      <c r="J1509" s="319">
        <v>0</v>
      </c>
      <c r="K1509" s="319">
        <v>1460.3154500000001</v>
      </c>
      <c r="L1509" s="319">
        <v>364.19</v>
      </c>
      <c r="M1509" s="319">
        <v>0</v>
      </c>
      <c r="N1509" s="319">
        <v>364.19</v>
      </c>
      <c r="O1509" s="319">
        <v>1824.5054499999999</v>
      </c>
      <c r="P1509" s="319">
        <v>23384.943950000001</v>
      </c>
      <c r="Q1509" s="319">
        <v>0</v>
      </c>
      <c r="R1509" s="320">
        <v>23384.943950000001</v>
      </c>
      <c r="S1509" s="7"/>
      <c r="T1509" s="7"/>
      <c r="U1509" s="7"/>
      <c r="V1509" s="7"/>
      <c r="W1509" s="7"/>
      <c r="X1509" s="7"/>
      <c r="Y1509" s="7"/>
      <c r="Z1509" s="7"/>
      <c r="AA1509" s="7"/>
      <c r="AB1509" s="7"/>
    </row>
    <row r="1510" spans="1:28" s="295" customFormat="1">
      <c r="A1510" s="321"/>
      <c r="B1510" s="321"/>
      <c r="C1510" s="316" t="s">
        <v>278</v>
      </c>
      <c r="D1510" s="316" t="s">
        <v>278</v>
      </c>
      <c r="E1510" s="317">
        <v>51</v>
      </c>
      <c r="F1510" s="318">
        <v>0</v>
      </c>
      <c r="G1510" s="319">
        <v>0</v>
      </c>
      <c r="H1510" s="319">
        <v>0</v>
      </c>
      <c r="I1510" s="319">
        <v>4825.2111699999996</v>
      </c>
      <c r="J1510" s="319">
        <v>0.36180000000000001</v>
      </c>
      <c r="K1510" s="319">
        <v>4825.5729700000002</v>
      </c>
      <c r="L1510" s="319">
        <v>1475.37598</v>
      </c>
      <c r="M1510" s="319">
        <v>6.9800000000000001E-3</v>
      </c>
      <c r="N1510" s="319">
        <v>1475.3829599999999</v>
      </c>
      <c r="O1510" s="319">
        <v>6300.9559300000001</v>
      </c>
      <c r="P1510" s="319">
        <v>24504.377809999998</v>
      </c>
      <c r="Q1510" s="319">
        <v>0</v>
      </c>
      <c r="R1510" s="320">
        <v>24504.377809999998</v>
      </c>
      <c r="S1510" s="7"/>
      <c r="T1510" s="7"/>
      <c r="U1510" s="7"/>
      <c r="V1510" s="7"/>
      <c r="W1510" s="7"/>
      <c r="X1510" s="7"/>
      <c r="Y1510" s="7"/>
      <c r="Z1510" s="7"/>
      <c r="AA1510" s="7"/>
      <c r="AB1510" s="7"/>
    </row>
    <row r="1511" spans="1:28" s="295" customFormat="1">
      <c r="A1511" s="321"/>
      <c r="B1511" s="321"/>
      <c r="C1511" s="321"/>
      <c r="D1511" s="321"/>
      <c r="E1511" s="322">
        <v>85</v>
      </c>
      <c r="F1511" s="323">
        <v>0</v>
      </c>
      <c r="G1511" s="324">
        <v>0</v>
      </c>
      <c r="H1511" s="324">
        <v>0</v>
      </c>
      <c r="I1511" s="324">
        <v>4801.0948600000002</v>
      </c>
      <c r="J1511" s="324">
        <v>2.3227099999999998</v>
      </c>
      <c r="K1511" s="324">
        <v>4803.4175700000005</v>
      </c>
      <c r="L1511" s="324">
        <v>3289.3381199999999</v>
      </c>
      <c r="M1511" s="324">
        <v>7.0489999999999997E-2</v>
      </c>
      <c r="N1511" s="324">
        <v>3289.40861</v>
      </c>
      <c r="O1511" s="324">
        <v>8092.82618</v>
      </c>
      <c r="P1511" s="324">
        <v>55592.084060000001</v>
      </c>
      <c r="Q1511" s="324">
        <v>0</v>
      </c>
      <c r="R1511" s="325">
        <v>55592.084060000001</v>
      </c>
      <c r="S1511" s="7"/>
      <c r="T1511" s="7"/>
      <c r="U1511" s="7"/>
      <c r="V1511" s="7"/>
      <c r="W1511" s="7"/>
      <c r="X1511" s="7"/>
      <c r="Y1511" s="7"/>
      <c r="Z1511" s="7"/>
      <c r="AA1511" s="7"/>
      <c r="AB1511" s="7"/>
    </row>
    <row r="1512" spans="1:28" s="295" customFormat="1">
      <c r="A1512" s="321"/>
      <c r="B1512" s="321"/>
      <c r="C1512" s="321"/>
      <c r="D1512" s="321"/>
      <c r="E1512" s="322">
        <v>123</v>
      </c>
      <c r="F1512" s="323">
        <v>0</v>
      </c>
      <c r="G1512" s="324">
        <v>0</v>
      </c>
      <c r="H1512" s="324">
        <v>0</v>
      </c>
      <c r="I1512" s="324">
        <v>948.15813000000003</v>
      </c>
      <c r="J1512" s="324">
        <v>0</v>
      </c>
      <c r="K1512" s="324">
        <v>948.15813000000003</v>
      </c>
      <c r="L1512" s="324">
        <v>0</v>
      </c>
      <c r="M1512" s="324">
        <v>0</v>
      </c>
      <c r="N1512" s="324">
        <v>0</v>
      </c>
      <c r="O1512" s="324">
        <v>948.15813000000003</v>
      </c>
      <c r="P1512" s="324">
        <v>6693.5169500000002</v>
      </c>
      <c r="Q1512" s="324">
        <v>0</v>
      </c>
      <c r="R1512" s="325">
        <v>6693.5169500000002</v>
      </c>
      <c r="S1512" s="7"/>
      <c r="T1512" s="7"/>
      <c r="U1512" s="7"/>
      <c r="V1512" s="7"/>
      <c r="W1512" s="7"/>
      <c r="X1512" s="7"/>
      <c r="Y1512" s="7"/>
      <c r="Z1512" s="7"/>
      <c r="AA1512" s="7"/>
      <c r="AB1512" s="7"/>
    </row>
    <row r="1513" spans="1:28" s="295" customFormat="1">
      <c r="A1513" s="321"/>
      <c r="B1513" s="321"/>
      <c r="C1513" s="321"/>
      <c r="D1513" s="316" t="s">
        <v>441</v>
      </c>
      <c r="E1513" s="317">
        <v>78</v>
      </c>
      <c r="F1513" s="318">
        <v>0</v>
      </c>
      <c r="G1513" s="319">
        <v>0</v>
      </c>
      <c r="H1513" s="319">
        <v>0</v>
      </c>
      <c r="I1513" s="319">
        <v>1282.4705300000001</v>
      </c>
      <c r="J1513" s="319">
        <v>3.5E-4</v>
      </c>
      <c r="K1513" s="319">
        <v>1282.4708799999999</v>
      </c>
      <c r="L1513" s="319">
        <v>603.87525000000005</v>
      </c>
      <c r="M1513" s="319">
        <v>3.5110000000000002E-2</v>
      </c>
      <c r="N1513" s="319">
        <v>603.91035999999997</v>
      </c>
      <c r="O1513" s="319">
        <v>1886.3812399999999</v>
      </c>
      <c r="P1513" s="319">
        <v>7749.2663499999999</v>
      </c>
      <c r="Q1513" s="319">
        <v>0</v>
      </c>
      <c r="R1513" s="320">
        <v>7749.2663499999999</v>
      </c>
      <c r="S1513" s="7"/>
      <c r="T1513" s="7"/>
      <c r="U1513" s="7"/>
      <c r="V1513" s="7"/>
      <c r="W1513" s="7"/>
      <c r="X1513" s="7"/>
      <c r="Y1513" s="7"/>
      <c r="Z1513" s="7"/>
      <c r="AA1513" s="7"/>
      <c r="AB1513" s="7"/>
    </row>
    <row r="1514" spans="1:28" s="295" customFormat="1">
      <c r="A1514" s="321"/>
      <c r="B1514" s="321"/>
      <c r="C1514" s="316" t="s">
        <v>279</v>
      </c>
      <c r="D1514" s="316" t="s">
        <v>280</v>
      </c>
      <c r="E1514" s="317">
        <v>65</v>
      </c>
      <c r="F1514" s="318">
        <v>0</v>
      </c>
      <c r="G1514" s="319">
        <v>0</v>
      </c>
      <c r="H1514" s="319">
        <v>0</v>
      </c>
      <c r="I1514" s="319">
        <v>3364.8035099999997</v>
      </c>
      <c r="J1514" s="319">
        <v>1.2323199999999999</v>
      </c>
      <c r="K1514" s="319">
        <v>3366.0358300000003</v>
      </c>
      <c r="L1514" s="319">
        <v>1768.09853</v>
      </c>
      <c r="M1514" s="319">
        <v>0</v>
      </c>
      <c r="N1514" s="319">
        <v>1768.09853</v>
      </c>
      <c r="O1514" s="319">
        <v>5134.13436</v>
      </c>
      <c r="P1514" s="319">
        <v>14880.28299</v>
      </c>
      <c r="Q1514" s="319">
        <v>0</v>
      </c>
      <c r="R1514" s="320">
        <v>14880.28299</v>
      </c>
      <c r="S1514" s="7"/>
      <c r="T1514" s="7"/>
      <c r="U1514" s="7"/>
      <c r="V1514" s="7"/>
      <c r="W1514" s="7"/>
      <c r="X1514" s="7"/>
      <c r="Y1514" s="7"/>
      <c r="Z1514" s="7"/>
      <c r="AA1514" s="7"/>
      <c r="AB1514" s="7"/>
    </row>
    <row r="1515" spans="1:28" s="295" customFormat="1">
      <c r="A1515" s="321"/>
      <c r="B1515" s="321"/>
      <c r="C1515" s="321"/>
      <c r="D1515" s="316" t="s">
        <v>442</v>
      </c>
      <c r="E1515" s="317">
        <v>73</v>
      </c>
      <c r="F1515" s="318">
        <v>0</v>
      </c>
      <c r="G1515" s="319">
        <v>0</v>
      </c>
      <c r="H1515" s="319">
        <v>0</v>
      </c>
      <c r="I1515" s="319">
        <v>1590.12744</v>
      </c>
      <c r="J1515" s="319">
        <v>1.9480000000000001E-2</v>
      </c>
      <c r="K1515" s="319">
        <v>1590.1469199999999</v>
      </c>
      <c r="L1515" s="319">
        <v>121.67775</v>
      </c>
      <c r="M1515" s="319">
        <v>0</v>
      </c>
      <c r="N1515" s="319">
        <v>121.67775</v>
      </c>
      <c r="O1515" s="319">
        <v>1711.82467</v>
      </c>
      <c r="P1515" s="319">
        <v>8856.7195299999985</v>
      </c>
      <c r="Q1515" s="319">
        <v>0</v>
      </c>
      <c r="R1515" s="320">
        <v>8856.7195299999985</v>
      </c>
      <c r="S1515" s="7"/>
      <c r="T1515" s="7"/>
      <c r="U1515" s="7"/>
      <c r="V1515" s="7"/>
      <c r="W1515" s="7"/>
      <c r="X1515" s="7"/>
      <c r="Y1515" s="7"/>
      <c r="Z1515" s="7"/>
      <c r="AA1515" s="7"/>
      <c r="AB1515" s="7"/>
    </row>
    <row r="1516" spans="1:28" s="295" customFormat="1">
      <c r="A1516" s="321"/>
      <c r="B1516" s="316" t="s">
        <v>22</v>
      </c>
      <c r="C1516" s="316" t="s">
        <v>22</v>
      </c>
      <c r="D1516" s="316" t="s">
        <v>22</v>
      </c>
      <c r="E1516" s="317">
        <v>33</v>
      </c>
      <c r="F1516" s="318">
        <v>0</v>
      </c>
      <c r="G1516" s="319">
        <v>0</v>
      </c>
      <c r="H1516" s="319">
        <v>0</v>
      </c>
      <c r="I1516" s="319">
        <v>9663.2985800000006</v>
      </c>
      <c r="J1516" s="319">
        <v>29.32611</v>
      </c>
      <c r="K1516" s="319">
        <v>9692.6246899999987</v>
      </c>
      <c r="L1516" s="319">
        <v>7369.2866100000001</v>
      </c>
      <c r="M1516" s="319">
        <v>6.5599999999999999E-3</v>
      </c>
      <c r="N1516" s="319">
        <v>7369.2931699999999</v>
      </c>
      <c r="O1516" s="319">
        <v>17061.917859999998</v>
      </c>
      <c r="P1516" s="319">
        <v>41167.16648</v>
      </c>
      <c r="Q1516" s="319">
        <v>0</v>
      </c>
      <c r="R1516" s="320">
        <v>41167.16648</v>
      </c>
      <c r="S1516" s="7"/>
      <c r="T1516" s="7"/>
      <c r="U1516" s="7"/>
      <c r="V1516" s="7"/>
      <c r="W1516" s="7"/>
      <c r="X1516" s="7"/>
      <c r="Y1516" s="7"/>
      <c r="Z1516" s="7"/>
      <c r="AA1516" s="7"/>
      <c r="AB1516" s="7"/>
    </row>
    <row r="1517" spans="1:28" s="295" customFormat="1">
      <c r="A1517" s="321"/>
      <c r="B1517" s="321"/>
      <c r="C1517" s="316" t="s">
        <v>281</v>
      </c>
      <c r="D1517" s="316" t="s">
        <v>282</v>
      </c>
      <c r="E1517" s="317">
        <v>48</v>
      </c>
      <c r="F1517" s="318">
        <v>0</v>
      </c>
      <c r="G1517" s="319">
        <v>0</v>
      </c>
      <c r="H1517" s="319">
        <v>0</v>
      </c>
      <c r="I1517" s="319">
        <v>6410.6976699999996</v>
      </c>
      <c r="J1517" s="319">
        <v>0.47151999999999999</v>
      </c>
      <c r="K1517" s="319">
        <v>6411.1691900000005</v>
      </c>
      <c r="L1517" s="319">
        <v>3197.8884800000001</v>
      </c>
      <c r="M1517" s="319">
        <v>4.7020000000000006E-2</v>
      </c>
      <c r="N1517" s="319">
        <v>3197.9355</v>
      </c>
      <c r="O1517" s="319">
        <v>9609.1046900000001</v>
      </c>
      <c r="P1517" s="319">
        <v>60523.627420000004</v>
      </c>
      <c r="Q1517" s="319">
        <v>0</v>
      </c>
      <c r="R1517" s="320">
        <v>60523.627420000004</v>
      </c>
      <c r="S1517" s="7"/>
      <c r="T1517" s="7"/>
      <c r="U1517" s="7"/>
      <c r="V1517" s="7"/>
      <c r="W1517" s="7"/>
      <c r="X1517" s="7"/>
      <c r="Y1517" s="7"/>
      <c r="Z1517" s="7"/>
      <c r="AA1517" s="7"/>
      <c r="AB1517" s="7"/>
    </row>
    <row r="1518" spans="1:28" s="295" customFormat="1">
      <c r="A1518" s="321"/>
      <c r="B1518" s="316" t="s">
        <v>283</v>
      </c>
      <c r="C1518" s="316" t="s">
        <v>286</v>
      </c>
      <c r="D1518" s="316" t="s">
        <v>286</v>
      </c>
      <c r="E1518" s="317">
        <v>104</v>
      </c>
      <c r="F1518" s="318">
        <v>0</v>
      </c>
      <c r="G1518" s="319">
        <v>0</v>
      </c>
      <c r="H1518" s="319">
        <v>0</v>
      </c>
      <c r="I1518" s="319">
        <v>5199.7768699999997</v>
      </c>
      <c r="J1518" s="319">
        <v>41.965170000000001</v>
      </c>
      <c r="K1518" s="319">
        <v>5241.7420400000001</v>
      </c>
      <c r="L1518" s="319">
        <v>862.2704</v>
      </c>
      <c r="M1518" s="319">
        <v>1.763E-2</v>
      </c>
      <c r="N1518" s="319">
        <v>862.28803000000005</v>
      </c>
      <c r="O1518" s="319">
        <v>6104.0300700000007</v>
      </c>
      <c r="P1518" s="319">
        <v>40038.016819999997</v>
      </c>
      <c r="Q1518" s="319">
        <v>0</v>
      </c>
      <c r="R1518" s="320">
        <v>40038.016819999997</v>
      </c>
      <c r="S1518" s="7"/>
      <c r="T1518" s="7"/>
      <c r="U1518" s="7"/>
      <c r="V1518" s="7"/>
      <c r="W1518" s="7"/>
      <c r="X1518" s="7"/>
      <c r="Y1518" s="7"/>
      <c r="Z1518" s="7"/>
      <c r="AA1518" s="7"/>
      <c r="AB1518" s="7"/>
    </row>
    <row r="1519" spans="1:28" s="295" customFormat="1">
      <c r="A1519" s="321"/>
      <c r="B1519" s="321"/>
      <c r="C1519" s="316" t="s">
        <v>283</v>
      </c>
      <c r="D1519" s="316" t="s">
        <v>289</v>
      </c>
      <c r="E1519" s="317">
        <v>105</v>
      </c>
      <c r="F1519" s="318">
        <v>0</v>
      </c>
      <c r="G1519" s="319">
        <v>0</v>
      </c>
      <c r="H1519" s="319">
        <v>0</v>
      </c>
      <c r="I1519" s="319">
        <v>6014.8459499999999</v>
      </c>
      <c r="J1519" s="319">
        <v>3.7699999999999999E-3</v>
      </c>
      <c r="K1519" s="319">
        <v>6014.8497200000002</v>
      </c>
      <c r="L1519" s="319">
        <v>2641.8044599999998</v>
      </c>
      <c r="M1519" s="319">
        <v>4.0999999999999999E-4</v>
      </c>
      <c r="N1519" s="319">
        <v>2641.8048699999999</v>
      </c>
      <c r="O1519" s="319">
        <v>8656.6545900000001</v>
      </c>
      <c r="P1519" s="319">
        <v>55217.19399</v>
      </c>
      <c r="Q1519" s="319">
        <v>0</v>
      </c>
      <c r="R1519" s="320">
        <v>55217.19399</v>
      </c>
      <c r="S1519" s="7"/>
      <c r="T1519" s="7"/>
      <c r="U1519" s="7"/>
      <c r="V1519" s="7"/>
      <c r="W1519" s="7"/>
      <c r="X1519" s="7"/>
      <c r="Y1519" s="7"/>
      <c r="Z1519" s="7"/>
      <c r="AA1519" s="7"/>
      <c r="AB1519" s="7"/>
    </row>
    <row r="1520" spans="1:28" s="295" customFormat="1">
      <c r="A1520" s="321"/>
      <c r="B1520" s="316" t="s">
        <v>24</v>
      </c>
      <c r="C1520" s="316" t="s">
        <v>24</v>
      </c>
      <c r="D1520" s="316" t="s">
        <v>423</v>
      </c>
      <c r="E1520" s="317">
        <v>98</v>
      </c>
      <c r="F1520" s="318">
        <v>0</v>
      </c>
      <c r="G1520" s="319">
        <v>0</v>
      </c>
      <c r="H1520" s="319">
        <v>0</v>
      </c>
      <c r="I1520" s="319">
        <v>4651.21198</v>
      </c>
      <c r="J1520" s="319">
        <v>23.48507</v>
      </c>
      <c r="K1520" s="319">
        <v>4674.6970499999998</v>
      </c>
      <c r="L1520" s="319">
        <v>2497.0504999999998</v>
      </c>
      <c r="M1520" s="319">
        <v>0.15112</v>
      </c>
      <c r="N1520" s="319">
        <v>2497.2016200000003</v>
      </c>
      <c r="O1520" s="319">
        <v>7171.8986699999996</v>
      </c>
      <c r="P1520" s="319">
        <v>27801.001059999999</v>
      </c>
      <c r="Q1520" s="319">
        <v>0</v>
      </c>
      <c r="R1520" s="320">
        <v>27801.001059999999</v>
      </c>
      <c r="S1520" s="7"/>
      <c r="T1520" s="7"/>
      <c r="U1520" s="7"/>
      <c r="V1520" s="7"/>
      <c r="W1520" s="7"/>
      <c r="X1520" s="7"/>
      <c r="Y1520" s="7"/>
      <c r="Z1520" s="7"/>
      <c r="AA1520" s="7"/>
      <c r="AB1520" s="7"/>
    </row>
    <row r="1521" spans="1:28" s="295" customFormat="1">
      <c r="A1521" s="321"/>
      <c r="B1521" s="321"/>
      <c r="C1521" s="321"/>
      <c r="D1521" s="316" t="s">
        <v>24</v>
      </c>
      <c r="E1521" s="317">
        <v>43</v>
      </c>
      <c r="F1521" s="318">
        <v>0</v>
      </c>
      <c r="G1521" s="319">
        <v>0</v>
      </c>
      <c r="H1521" s="319">
        <v>0</v>
      </c>
      <c r="I1521" s="319">
        <v>18542.610649999999</v>
      </c>
      <c r="J1521" s="319">
        <v>22.08034</v>
      </c>
      <c r="K1521" s="319">
        <v>18564.690989999999</v>
      </c>
      <c r="L1521" s="319">
        <v>11133.70377</v>
      </c>
      <c r="M1521" s="319">
        <v>6.0192399999999999</v>
      </c>
      <c r="N1521" s="319">
        <v>11139.72301</v>
      </c>
      <c r="O1521" s="319">
        <v>29704.414000000001</v>
      </c>
      <c r="P1521" s="319">
        <v>40546.75303</v>
      </c>
      <c r="Q1521" s="319">
        <v>0</v>
      </c>
      <c r="R1521" s="320">
        <v>40546.75303</v>
      </c>
      <c r="S1521" s="7"/>
      <c r="T1521" s="7"/>
      <c r="U1521" s="7"/>
      <c r="V1521" s="7"/>
      <c r="W1521" s="7"/>
      <c r="X1521" s="7"/>
      <c r="Y1521" s="7"/>
      <c r="Z1521" s="7"/>
      <c r="AA1521" s="7"/>
      <c r="AB1521" s="7"/>
    </row>
    <row r="1522" spans="1:28" s="295" customFormat="1">
      <c r="A1522" s="321"/>
      <c r="B1522" s="316" t="s">
        <v>25</v>
      </c>
      <c r="C1522" s="316" t="s">
        <v>25</v>
      </c>
      <c r="D1522" s="316" t="s">
        <v>25</v>
      </c>
      <c r="E1522" s="317">
        <v>52</v>
      </c>
      <c r="F1522" s="318">
        <v>0</v>
      </c>
      <c r="G1522" s="319">
        <v>0</v>
      </c>
      <c r="H1522" s="319">
        <v>0</v>
      </c>
      <c r="I1522" s="319">
        <v>5694.0831799999996</v>
      </c>
      <c r="J1522" s="319">
        <v>0</v>
      </c>
      <c r="K1522" s="319">
        <v>5694.0831799999996</v>
      </c>
      <c r="L1522" s="319">
        <v>2192.9564300000002</v>
      </c>
      <c r="M1522" s="319">
        <v>0</v>
      </c>
      <c r="N1522" s="319">
        <v>2192.9564300000002</v>
      </c>
      <c r="O1522" s="319">
        <v>7887.0396100000007</v>
      </c>
      <c r="P1522" s="319">
        <v>30108.624179999999</v>
      </c>
      <c r="Q1522" s="319">
        <v>0</v>
      </c>
      <c r="R1522" s="320">
        <v>30108.624179999999</v>
      </c>
      <c r="S1522" s="7"/>
      <c r="T1522" s="7"/>
      <c r="U1522" s="7"/>
      <c r="V1522" s="7"/>
      <c r="W1522" s="7"/>
      <c r="X1522" s="7"/>
      <c r="Y1522" s="7"/>
      <c r="Z1522" s="7"/>
      <c r="AA1522" s="7"/>
      <c r="AB1522" s="7"/>
    </row>
    <row r="1523" spans="1:28" s="295" customFormat="1">
      <c r="A1523" s="321"/>
      <c r="B1523" s="321"/>
      <c r="C1523" s="316" t="s">
        <v>443</v>
      </c>
      <c r="D1523" s="316" t="s">
        <v>443</v>
      </c>
      <c r="E1523" s="317">
        <v>133</v>
      </c>
      <c r="F1523" s="318">
        <v>0</v>
      </c>
      <c r="G1523" s="319">
        <v>0</v>
      </c>
      <c r="H1523" s="319">
        <v>0</v>
      </c>
      <c r="I1523" s="319">
        <v>1250.09124</v>
      </c>
      <c r="J1523" s="319">
        <v>0</v>
      </c>
      <c r="K1523" s="319">
        <v>1250.09124</v>
      </c>
      <c r="L1523" s="319">
        <v>318.70100000000002</v>
      </c>
      <c r="M1523" s="319">
        <v>0</v>
      </c>
      <c r="N1523" s="319">
        <v>318.70100000000002</v>
      </c>
      <c r="O1523" s="319">
        <v>1568.79224</v>
      </c>
      <c r="P1523" s="319">
        <v>10465.77081</v>
      </c>
      <c r="Q1523" s="319">
        <v>0</v>
      </c>
      <c r="R1523" s="320">
        <v>10465.77081</v>
      </c>
      <c r="S1523" s="7"/>
      <c r="T1523" s="7"/>
      <c r="U1523" s="7"/>
      <c r="V1523" s="7"/>
      <c r="W1523" s="7"/>
      <c r="X1523" s="7"/>
      <c r="Y1523" s="7"/>
      <c r="Z1523" s="7"/>
      <c r="AA1523" s="7"/>
      <c r="AB1523" s="7"/>
    </row>
    <row r="1524" spans="1:28" s="295" customFormat="1">
      <c r="A1524" s="321"/>
      <c r="B1524" s="316" t="s">
        <v>26</v>
      </c>
      <c r="C1524" s="316" t="s">
        <v>292</v>
      </c>
      <c r="D1524" s="316" t="s">
        <v>294</v>
      </c>
      <c r="E1524" s="317">
        <v>116</v>
      </c>
      <c r="F1524" s="318">
        <v>0</v>
      </c>
      <c r="G1524" s="319">
        <v>0</v>
      </c>
      <c r="H1524" s="319">
        <v>0</v>
      </c>
      <c r="I1524" s="319">
        <v>1781.6163200000001</v>
      </c>
      <c r="J1524" s="319">
        <v>0</v>
      </c>
      <c r="K1524" s="319">
        <v>1781.6163200000001</v>
      </c>
      <c r="L1524" s="319">
        <v>0</v>
      </c>
      <c r="M1524" s="319">
        <v>0</v>
      </c>
      <c r="N1524" s="319">
        <v>0</v>
      </c>
      <c r="O1524" s="319">
        <v>1781.6163200000001</v>
      </c>
      <c r="P1524" s="319">
        <v>14842.361369999999</v>
      </c>
      <c r="Q1524" s="319">
        <v>0</v>
      </c>
      <c r="R1524" s="320">
        <v>14842.361369999999</v>
      </c>
      <c r="S1524" s="7"/>
      <c r="T1524" s="7"/>
      <c r="U1524" s="7"/>
      <c r="V1524" s="7"/>
      <c r="W1524" s="7"/>
      <c r="X1524" s="7"/>
      <c r="Y1524" s="7"/>
      <c r="Z1524" s="7"/>
      <c r="AA1524" s="7"/>
      <c r="AB1524" s="7"/>
    </row>
    <row r="1525" spans="1:28" s="295" customFormat="1">
      <c r="A1525" s="321"/>
      <c r="B1525" s="321"/>
      <c r="C1525" s="321"/>
      <c r="D1525" s="321"/>
      <c r="E1525" s="322">
        <v>113</v>
      </c>
      <c r="F1525" s="323">
        <v>0</v>
      </c>
      <c r="G1525" s="324">
        <v>0</v>
      </c>
      <c r="H1525" s="324">
        <v>0</v>
      </c>
      <c r="I1525" s="324">
        <v>6600.08097</v>
      </c>
      <c r="J1525" s="324">
        <v>2.0247100000000002</v>
      </c>
      <c r="K1525" s="324">
        <v>6602.1056799999997</v>
      </c>
      <c r="L1525" s="324">
        <v>2882.2755899999997</v>
      </c>
      <c r="M1525" s="324">
        <v>5.6070000000000002E-2</v>
      </c>
      <c r="N1525" s="324">
        <v>2882.3316600000003</v>
      </c>
      <c r="O1525" s="324">
        <v>9484.4373400000004</v>
      </c>
      <c r="P1525" s="324">
        <v>48958.110139999997</v>
      </c>
      <c r="Q1525" s="324">
        <v>0</v>
      </c>
      <c r="R1525" s="325">
        <v>48958.110139999997</v>
      </c>
      <c r="S1525" s="7"/>
      <c r="T1525" s="7"/>
      <c r="U1525" s="7"/>
      <c r="V1525" s="7"/>
      <c r="W1525" s="7"/>
      <c r="X1525" s="7"/>
      <c r="Y1525" s="7"/>
      <c r="Z1525" s="7"/>
      <c r="AA1525" s="7"/>
      <c r="AB1525" s="7"/>
    </row>
    <row r="1526" spans="1:28" s="295" customFormat="1">
      <c r="A1526" s="316" t="s">
        <v>444</v>
      </c>
      <c r="B1526" s="316" t="s">
        <v>3</v>
      </c>
      <c r="C1526" s="316" t="s">
        <v>179</v>
      </c>
      <c r="D1526" s="316" t="s">
        <v>179</v>
      </c>
      <c r="E1526" s="317">
        <v>394</v>
      </c>
      <c r="F1526" s="318">
        <v>0.10188</v>
      </c>
      <c r="G1526" s="319">
        <v>0</v>
      </c>
      <c r="H1526" s="319">
        <v>0.10188</v>
      </c>
      <c r="I1526" s="319">
        <v>630.82074999999998</v>
      </c>
      <c r="J1526" s="319">
        <v>44.182859999999998</v>
      </c>
      <c r="K1526" s="319">
        <v>675.00360999999998</v>
      </c>
      <c r="L1526" s="319">
        <v>662.19042000000002</v>
      </c>
      <c r="M1526" s="319">
        <v>36.69782</v>
      </c>
      <c r="N1526" s="319">
        <v>698.88824</v>
      </c>
      <c r="O1526" s="319">
        <v>1373.9937299999999</v>
      </c>
      <c r="P1526" s="319">
        <v>12891.922970000001</v>
      </c>
      <c r="Q1526" s="319">
        <v>0</v>
      </c>
      <c r="R1526" s="320">
        <v>12891.922970000001</v>
      </c>
      <c r="S1526" s="7"/>
      <c r="T1526" s="7"/>
      <c r="U1526" s="7"/>
      <c r="V1526" s="7"/>
      <c r="W1526" s="7"/>
      <c r="X1526" s="7"/>
      <c r="Y1526" s="7"/>
      <c r="Z1526" s="7"/>
      <c r="AA1526" s="7"/>
      <c r="AB1526" s="7"/>
    </row>
    <row r="1527" spans="1:28" s="295" customFormat="1">
      <c r="A1527" s="321"/>
      <c r="B1527" s="321"/>
      <c r="C1527" s="316" t="s">
        <v>182</v>
      </c>
      <c r="D1527" s="316" t="s">
        <v>183</v>
      </c>
      <c r="E1527" s="317">
        <v>13</v>
      </c>
      <c r="F1527" s="318">
        <v>6.5799999999999999E-3</v>
      </c>
      <c r="G1527" s="319">
        <v>0</v>
      </c>
      <c r="H1527" s="319">
        <v>6.5799999999999999E-3</v>
      </c>
      <c r="I1527" s="319">
        <v>2795.3032499999999</v>
      </c>
      <c r="J1527" s="319">
        <v>95.052700000000002</v>
      </c>
      <c r="K1527" s="319">
        <v>2890.3559500000001</v>
      </c>
      <c r="L1527" s="319">
        <v>6581.2529999999997</v>
      </c>
      <c r="M1527" s="319">
        <v>517.35397999999998</v>
      </c>
      <c r="N1527" s="319">
        <v>7098.6069800000005</v>
      </c>
      <c r="O1527" s="319">
        <v>9988.969509999999</v>
      </c>
      <c r="P1527" s="319">
        <v>71057.041290000008</v>
      </c>
      <c r="Q1527" s="319">
        <v>0</v>
      </c>
      <c r="R1527" s="320">
        <v>71057.041290000008</v>
      </c>
      <c r="S1527" s="7"/>
      <c r="T1527" s="7"/>
      <c r="U1527" s="7"/>
      <c r="V1527" s="7"/>
      <c r="W1527" s="7"/>
      <c r="X1527" s="7"/>
      <c r="Y1527" s="7"/>
      <c r="Z1527" s="7"/>
      <c r="AA1527" s="7"/>
      <c r="AB1527" s="7"/>
    </row>
    <row r="1528" spans="1:28" s="295" customFormat="1">
      <c r="A1528" s="321"/>
      <c r="B1528" s="316" t="s">
        <v>184</v>
      </c>
      <c r="C1528" s="316" t="s">
        <v>185</v>
      </c>
      <c r="D1528" s="316" t="s">
        <v>185</v>
      </c>
      <c r="E1528" s="317">
        <v>236</v>
      </c>
      <c r="F1528" s="318">
        <v>4.3921700000000001</v>
      </c>
      <c r="G1528" s="319">
        <v>0</v>
      </c>
      <c r="H1528" s="319">
        <v>4.3921700000000001</v>
      </c>
      <c r="I1528" s="319">
        <v>296.53478999999999</v>
      </c>
      <c r="J1528" s="319">
        <v>2.6750799999999999</v>
      </c>
      <c r="K1528" s="319">
        <v>299.20987000000002</v>
      </c>
      <c r="L1528" s="319">
        <v>779.7486899999999</v>
      </c>
      <c r="M1528" s="319">
        <v>4.85853</v>
      </c>
      <c r="N1528" s="319">
        <v>784.60721999999998</v>
      </c>
      <c r="O1528" s="319">
        <v>1088.2092600000001</v>
      </c>
      <c r="P1528" s="319">
        <v>6195.1164400000007</v>
      </c>
      <c r="Q1528" s="319">
        <v>0</v>
      </c>
      <c r="R1528" s="320">
        <v>6195.1164400000007</v>
      </c>
      <c r="S1528" s="7"/>
      <c r="T1528" s="7"/>
      <c r="U1528" s="7"/>
      <c r="V1528" s="7"/>
      <c r="W1528" s="7"/>
      <c r="X1528" s="7"/>
      <c r="Y1528" s="7"/>
      <c r="Z1528" s="7"/>
      <c r="AA1528" s="7"/>
      <c r="AB1528" s="7"/>
    </row>
    <row r="1529" spans="1:28" s="295" customFormat="1">
      <c r="A1529" s="321"/>
      <c r="B1529" s="316" t="s">
        <v>5</v>
      </c>
      <c r="C1529" s="316" t="s">
        <v>5</v>
      </c>
      <c r="D1529" s="316" t="s">
        <v>5</v>
      </c>
      <c r="E1529" s="317">
        <v>5</v>
      </c>
      <c r="F1529" s="318">
        <v>0.10201</v>
      </c>
      <c r="G1529" s="319">
        <v>0</v>
      </c>
      <c r="H1529" s="319">
        <v>0.10201</v>
      </c>
      <c r="I1529" s="319">
        <v>2315.7999100000002</v>
      </c>
      <c r="J1529" s="319">
        <v>412.76628000000005</v>
      </c>
      <c r="K1529" s="319">
        <v>2728.56619</v>
      </c>
      <c r="L1529" s="319">
        <v>7978.3682600000002</v>
      </c>
      <c r="M1529" s="319">
        <v>739.25877000000003</v>
      </c>
      <c r="N1529" s="319">
        <v>8717.6270299999996</v>
      </c>
      <c r="O1529" s="319">
        <v>11446.29523</v>
      </c>
      <c r="P1529" s="319">
        <v>32416.99728</v>
      </c>
      <c r="Q1529" s="319">
        <v>0</v>
      </c>
      <c r="R1529" s="320">
        <v>32416.99728</v>
      </c>
      <c r="S1529" s="7"/>
      <c r="T1529" s="7"/>
      <c r="U1529" s="7"/>
      <c r="V1529" s="7"/>
      <c r="W1529" s="7"/>
      <c r="X1529" s="7"/>
      <c r="Y1529" s="7"/>
      <c r="Z1529" s="7"/>
      <c r="AA1529" s="7"/>
      <c r="AB1529" s="7"/>
    </row>
    <row r="1530" spans="1:28" s="295" customFormat="1">
      <c r="A1530" s="321"/>
      <c r="B1530" s="321"/>
      <c r="C1530" s="321"/>
      <c r="D1530" s="321"/>
      <c r="E1530" s="322">
        <v>59</v>
      </c>
      <c r="F1530" s="323">
        <v>0.51024000000000003</v>
      </c>
      <c r="G1530" s="324">
        <v>0</v>
      </c>
      <c r="H1530" s="324">
        <v>0.51024000000000003</v>
      </c>
      <c r="I1530" s="324">
        <v>1866.9379299999998</v>
      </c>
      <c r="J1530" s="324">
        <v>658.91895</v>
      </c>
      <c r="K1530" s="324">
        <v>2525.8568799999998</v>
      </c>
      <c r="L1530" s="324">
        <v>3384.0217200000002</v>
      </c>
      <c r="M1530" s="324">
        <v>222.60814999999999</v>
      </c>
      <c r="N1530" s="324">
        <v>3606.6298700000002</v>
      </c>
      <c r="O1530" s="324">
        <v>6132.9969900000006</v>
      </c>
      <c r="P1530" s="324">
        <v>34646.822740000003</v>
      </c>
      <c r="Q1530" s="324">
        <v>0</v>
      </c>
      <c r="R1530" s="325">
        <v>34646.822740000003</v>
      </c>
      <c r="S1530" s="7"/>
      <c r="T1530" s="7"/>
      <c r="U1530" s="7"/>
      <c r="V1530" s="7"/>
      <c r="W1530" s="7"/>
      <c r="X1530" s="7"/>
      <c r="Y1530" s="7"/>
      <c r="Z1530" s="7"/>
      <c r="AA1530" s="7"/>
      <c r="AB1530" s="7"/>
    </row>
    <row r="1531" spans="1:28" s="295" customFormat="1">
      <c r="A1531" s="321"/>
      <c r="B1531" s="321"/>
      <c r="C1531" s="321"/>
      <c r="D1531" s="321"/>
      <c r="E1531" s="322">
        <v>326</v>
      </c>
      <c r="F1531" s="323">
        <v>6.5599999999999999E-3</v>
      </c>
      <c r="G1531" s="324">
        <v>0</v>
      </c>
      <c r="H1531" s="324">
        <v>6.5599999999999999E-3</v>
      </c>
      <c r="I1531" s="324">
        <v>106.18260000000001</v>
      </c>
      <c r="J1531" s="324">
        <v>0</v>
      </c>
      <c r="K1531" s="324">
        <v>106.18260000000001</v>
      </c>
      <c r="L1531" s="324">
        <v>0</v>
      </c>
      <c r="M1531" s="324">
        <v>0</v>
      </c>
      <c r="N1531" s="324">
        <v>0</v>
      </c>
      <c r="O1531" s="324">
        <v>106.18916</v>
      </c>
      <c r="P1531" s="324">
        <v>2066.90002</v>
      </c>
      <c r="Q1531" s="324">
        <v>0</v>
      </c>
      <c r="R1531" s="325">
        <v>2066.90002</v>
      </c>
      <c r="S1531" s="7"/>
      <c r="T1531" s="7"/>
      <c r="U1531" s="7"/>
      <c r="V1531" s="7"/>
      <c r="W1531" s="7"/>
      <c r="X1531" s="7"/>
      <c r="Y1531" s="7"/>
      <c r="Z1531" s="7"/>
      <c r="AA1531" s="7"/>
      <c r="AB1531" s="7"/>
    </row>
    <row r="1532" spans="1:28" s="295" customFormat="1">
      <c r="A1532" s="321"/>
      <c r="B1532" s="321"/>
      <c r="C1532" s="321"/>
      <c r="D1532" s="316" t="s">
        <v>189</v>
      </c>
      <c r="E1532" s="317">
        <v>86</v>
      </c>
      <c r="F1532" s="318">
        <v>6.2149999999999997E-2</v>
      </c>
      <c r="G1532" s="319">
        <v>0</v>
      </c>
      <c r="H1532" s="319">
        <v>6.2149999999999997E-2</v>
      </c>
      <c r="I1532" s="319">
        <v>1808.1830600000001</v>
      </c>
      <c r="J1532" s="319">
        <v>167.73459</v>
      </c>
      <c r="K1532" s="319">
        <v>1975.9176499999999</v>
      </c>
      <c r="L1532" s="319">
        <v>2593.8552</v>
      </c>
      <c r="M1532" s="319">
        <v>755.41442000000006</v>
      </c>
      <c r="N1532" s="319">
        <v>3349.26962</v>
      </c>
      <c r="O1532" s="319">
        <v>5325.2494200000001</v>
      </c>
      <c r="P1532" s="319">
        <v>28461.405780000001</v>
      </c>
      <c r="Q1532" s="319">
        <v>0</v>
      </c>
      <c r="R1532" s="320">
        <v>28461.405780000001</v>
      </c>
      <c r="S1532" s="7"/>
      <c r="T1532" s="7"/>
      <c r="U1532" s="7"/>
      <c r="V1532" s="7"/>
      <c r="W1532" s="7"/>
      <c r="X1532" s="7"/>
      <c r="Y1532" s="7"/>
      <c r="Z1532" s="7"/>
      <c r="AA1532" s="7"/>
      <c r="AB1532" s="7"/>
    </row>
    <row r="1533" spans="1:28" s="295" customFormat="1">
      <c r="A1533" s="321"/>
      <c r="B1533" s="321"/>
      <c r="C1533" s="316" t="s">
        <v>195</v>
      </c>
      <c r="D1533" s="316" t="s">
        <v>195</v>
      </c>
      <c r="E1533" s="317">
        <v>58</v>
      </c>
      <c r="F1533" s="318">
        <v>0.30099999999999999</v>
      </c>
      <c r="G1533" s="319">
        <v>0</v>
      </c>
      <c r="H1533" s="319">
        <v>0.30099999999999999</v>
      </c>
      <c r="I1533" s="319">
        <v>751.19881000000009</v>
      </c>
      <c r="J1533" s="319">
        <v>22.920369999999998</v>
      </c>
      <c r="K1533" s="319">
        <v>774.11918000000003</v>
      </c>
      <c r="L1533" s="319">
        <v>1123.6874599999999</v>
      </c>
      <c r="M1533" s="319">
        <v>30.540320000000001</v>
      </c>
      <c r="N1533" s="319">
        <v>1154.2277799999999</v>
      </c>
      <c r="O1533" s="319">
        <v>1928.64796</v>
      </c>
      <c r="P1533" s="319">
        <v>11847.56942</v>
      </c>
      <c r="Q1533" s="319">
        <v>0</v>
      </c>
      <c r="R1533" s="320">
        <v>11847.56942</v>
      </c>
      <c r="S1533" s="7"/>
      <c r="T1533" s="7"/>
      <c r="U1533" s="7"/>
      <c r="V1533" s="7"/>
      <c r="W1533" s="7"/>
      <c r="X1533" s="7"/>
      <c r="Y1533" s="7"/>
      <c r="Z1533" s="7"/>
      <c r="AA1533" s="7"/>
      <c r="AB1533" s="7"/>
    </row>
    <row r="1534" spans="1:28" s="295" customFormat="1">
      <c r="A1534" s="321"/>
      <c r="B1534" s="316" t="s">
        <v>6</v>
      </c>
      <c r="C1534" s="316" t="s">
        <v>200</v>
      </c>
      <c r="D1534" s="316" t="s">
        <v>6</v>
      </c>
      <c r="E1534" s="317">
        <v>31</v>
      </c>
      <c r="F1534" s="318">
        <v>2.0200000000000001E-3</v>
      </c>
      <c r="G1534" s="319">
        <v>0</v>
      </c>
      <c r="H1534" s="319">
        <v>2.0200000000000001E-3</v>
      </c>
      <c r="I1534" s="319">
        <v>1567.7031200000001</v>
      </c>
      <c r="J1534" s="319">
        <v>452.21664000000004</v>
      </c>
      <c r="K1534" s="319">
        <v>2019.91976</v>
      </c>
      <c r="L1534" s="319">
        <v>2258.0533700000001</v>
      </c>
      <c r="M1534" s="319">
        <v>292.91955000000002</v>
      </c>
      <c r="N1534" s="319">
        <v>2550.9729199999997</v>
      </c>
      <c r="O1534" s="319">
        <v>4570.8946999999998</v>
      </c>
      <c r="P1534" s="319">
        <v>17703.272100000002</v>
      </c>
      <c r="Q1534" s="319">
        <v>0</v>
      </c>
      <c r="R1534" s="320">
        <v>17703.272100000002</v>
      </c>
      <c r="S1534" s="7"/>
      <c r="T1534" s="7"/>
      <c r="U1534" s="7"/>
      <c r="V1534" s="7"/>
      <c r="W1534" s="7"/>
      <c r="X1534" s="7"/>
      <c r="Y1534" s="7"/>
      <c r="Z1534" s="7"/>
      <c r="AA1534" s="7"/>
      <c r="AB1534" s="7"/>
    </row>
    <row r="1535" spans="1:28" s="295" customFormat="1">
      <c r="A1535" s="321"/>
      <c r="B1535" s="316" t="s">
        <v>7</v>
      </c>
      <c r="C1535" s="316" t="s">
        <v>7</v>
      </c>
      <c r="D1535" s="316" t="s">
        <v>7</v>
      </c>
      <c r="E1535" s="317">
        <v>20</v>
      </c>
      <c r="F1535" s="318">
        <v>1.132E-2</v>
      </c>
      <c r="G1535" s="319">
        <v>0</v>
      </c>
      <c r="H1535" s="319">
        <v>1.132E-2</v>
      </c>
      <c r="I1535" s="319">
        <v>1281.7608700000001</v>
      </c>
      <c r="J1535" s="319">
        <v>95.653259999999989</v>
      </c>
      <c r="K1535" s="319">
        <v>1377.4141299999999</v>
      </c>
      <c r="L1535" s="319">
        <v>5168.4892699999991</v>
      </c>
      <c r="M1535" s="319">
        <v>84.712429999999998</v>
      </c>
      <c r="N1535" s="319">
        <v>5253.2017000000005</v>
      </c>
      <c r="O1535" s="319">
        <v>6630.6271500000003</v>
      </c>
      <c r="P1535" s="319">
        <v>30215.593010000001</v>
      </c>
      <c r="Q1535" s="319">
        <v>0</v>
      </c>
      <c r="R1535" s="320">
        <v>30215.593010000001</v>
      </c>
      <c r="S1535" s="7"/>
      <c r="T1535" s="7"/>
      <c r="U1535" s="7"/>
      <c r="V1535" s="7"/>
      <c r="W1535" s="7"/>
      <c r="X1535" s="7"/>
      <c r="Y1535" s="7"/>
      <c r="Z1535" s="7"/>
      <c r="AA1535" s="7"/>
      <c r="AB1535" s="7"/>
    </row>
    <row r="1536" spans="1:28" s="295" customFormat="1">
      <c r="A1536" s="321"/>
      <c r="B1536" s="321"/>
      <c r="C1536" s="316" t="s">
        <v>202</v>
      </c>
      <c r="D1536" s="316" t="s">
        <v>202</v>
      </c>
      <c r="E1536" s="317">
        <v>37</v>
      </c>
      <c r="F1536" s="318">
        <v>0.11698</v>
      </c>
      <c r="G1536" s="319">
        <v>0</v>
      </c>
      <c r="H1536" s="319">
        <v>0.11698</v>
      </c>
      <c r="I1536" s="319">
        <v>1279.4283600000001</v>
      </c>
      <c r="J1536" s="319">
        <v>5.7138900000000001</v>
      </c>
      <c r="K1536" s="319">
        <v>1285.1422500000001</v>
      </c>
      <c r="L1536" s="319">
        <v>1538.2123899999999</v>
      </c>
      <c r="M1536" s="319">
        <v>153.05068</v>
      </c>
      <c r="N1536" s="319">
        <v>1691.26307</v>
      </c>
      <c r="O1536" s="319">
        <v>2976.5222999999996</v>
      </c>
      <c r="P1536" s="319">
        <v>33326.132399999995</v>
      </c>
      <c r="Q1536" s="319">
        <v>0</v>
      </c>
      <c r="R1536" s="320">
        <v>33326.132399999995</v>
      </c>
      <c r="S1536" s="7"/>
      <c r="T1536" s="7"/>
      <c r="U1536" s="7"/>
      <c r="V1536" s="7"/>
      <c r="W1536" s="7"/>
      <c r="X1536" s="7"/>
      <c r="Y1536" s="7"/>
      <c r="Z1536" s="7"/>
      <c r="AA1536" s="7"/>
      <c r="AB1536" s="7"/>
    </row>
    <row r="1537" spans="1:28" s="295" customFormat="1">
      <c r="A1537" s="321"/>
      <c r="B1537" s="316" t="s">
        <v>8</v>
      </c>
      <c r="C1537" s="316" t="s">
        <v>203</v>
      </c>
      <c r="D1537" s="316" t="s">
        <v>8</v>
      </c>
      <c r="E1537" s="317">
        <v>63</v>
      </c>
      <c r="F1537" s="318">
        <v>5.1000000000000004E-4</v>
      </c>
      <c r="G1537" s="319">
        <v>0</v>
      </c>
      <c r="H1537" s="319">
        <v>5.1000000000000004E-4</v>
      </c>
      <c r="I1537" s="319">
        <v>3800.0938200000001</v>
      </c>
      <c r="J1537" s="319">
        <v>87.278210000000001</v>
      </c>
      <c r="K1537" s="319">
        <v>3887.37203</v>
      </c>
      <c r="L1537" s="319">
        <v>20411.623370000001</v>
      </c>
      <c r="M1537" s="319">
        <v>882.11785999999995</v>
      </c>
      <c r="N1537" s="319">
        <v>21293.74123</v>
      </c>
      <c r="O1537" s="319">
        <v>25181.11377</v>
      </c>
      <c r="P1537" s="319">
        <v>28795.410680000001</v>
      </c>
      <c r="Q1537" s="319">
        <v>0</v>
      </c>
      <c r="R1537" s="320">
        <v>28795.410680000001</v>
      </c>
      <c r="S1537" s="7"/>
      <c r="T1537" s="7"/>
      <c r="U1537" s="7"/>
      <c r="V1537" s="7"/>
      <c r="W1537" s="7"/>
      <c r="X1537" s="7"/>
      <c r="Y1537" s="7"/>
      <c r="Z1537" s="7"/>
      <c r="AA1537" s="7"/>
      <c r="AB1537" s="7"/>
    </row>
    <row r="1538" spans="1:28" s="295" customFormat="1">
      <c r="A1538" s="321"/>
      <c r="B1538" s="321"/>
      <c r="C1538" s="321"/>
      <c r="D1538" s="321"/>
      <c r="E1538" s="322">
        <v>391</v>
      </c>
      <c r="F1538" s="323">
        <v>2.9999999999999997E-5</v>
      </c>
      <c r="G1538" s="324">
        <v>0</v>
      </c>
      <c r="H1538" s="324">
        <v>2.9999999999999997E-5</v>
      </c>
      <c r="I1538" s="324">
        <v>51.019309999999997</v>
      </c>
      <c r="J1538" s="324">
        <v>0</v>
      </c>
      <c r="K1538" s="324">
        <v>51.019309999999997</v>
      </c>
      <c r="L1538" s="324">
        <v>0</v>
      </c>
      <c r="M1538" s="324">
        <v>0</v>
      </c>
      <c r="N1538" s="324">
        <v>0</v>
      </c>
      <c r="O1538" s="324">
        <v>51.01934</v>
      </c>
      <c r="P1538" s="324">
        <v>2535.9750800000002</v>
      </c>
      <c r="Q1538" s="324">
        <v>0</v>
      </c>
      <c r="R1538" s="325">
        <v>2535.9750800000002</v>
      </c>
      <c r="S1538" s="7"/>
      <c r="T1538" s="7"/>
      <c r="U1538" s="7"/>
      <c r="V1538" s="7"/>
      <c r="W1538" s="7"/>
      <c r="X1538" s="7"/>
      <c r="Y1538" s="7"/>
      <c r="Z1538" s="7"/>
      <c r="AA1538" s="7"/>
      <c r="AB1538" s="7"/>
    </row>
    <row r="1539" spans="1:28" s="295" customFormat="1">
      <c r="A1539" s="321"/>
      <c r="B1539" s="321"/>
      <c r="C1539" s="321"/>
      <c r="D1539" s="316" t="s">
        <v>96</v>
      </c>
      <c r="E1539" s="317">
        <v>230</v>
      </c>
      <c r="F1539" s="318">
        <v>0.40466000000000002</v>
      </c>
      <c r="G1539" s="319">
        <v>0</v>
      </c>
      <c r="H1539" s="319">
        <v>0.40466000000000002</v>
      </c>
      <c r="I1539" s="319">
        <v>1922.88734</v>
      </c>
      <c r="J1539" s="319">
        <v>93.824010000000001</v>
      </c>
      <c r="K1539" s="319">
        <v>2016.71135</v>
      </c>
      <c r="L1539" s="319">
        <v>2684.2187999999996</v>
      </c>
      <c r="M1539" s="319">
        <v>122.49919</v>
      </c>
      <c r="N1539" s="319">
        <v>2806.7179900000001</v>
      </c>
      <c r="O1539" s="319">
        <v>4823.8339999999998</v>
      </c>
      <c r="P1539" s="319">
        <v>27522.266739999999</v>
      </c>
      <c r="Q1539" s="319">
        <v>0</v>
      </c>
      <c r="R1539" s="320">
        <v>27522.266739999999</v>
      </c>
      <c r="S1539" s="7"/>
      <c r="T1539" s="7"/>
      <c r="U1539" s="7"/>
      <c r="V1539" s="7"/>
      <c r="W1539" s="7"/>
      <c r="X1539" s="7"/>
      <c r="Y1539" s="7"/>
      <c r="Z1539" s="7"/>
      <c r="AA1539" s="7"/>
      <c r="AB1539" s="7"/>
    </row>
    <row r="1540" spans="1:28" s="295" customFormat="1">
      <c r="A1540" s="321"/>
      <c r="B1540" s="316" t="s">
        <v>9</v>
      </c>
      <c r="C1540" s="316" t="s">
        <v>9</v>
      </c>
      <c r="D1540" s="316" t="s">
        <v>9</v>
      </c>
      <c r="E1540" s="317">
        <v>23</v>
      </c>
      <c r="F1540" s="318">
        <v>8.8199999999999997E-3</v>
      </c>
      <c r="G1540" s="319">
        <v>0</v>
      </c>
      <c r="H1540" s="319">
        <v>8.8199999999999997E-3</v>
      </c>
      <c r="I1540" s="319">
        <v>2540.9005699999998</v>
      </c>
      <c r="J1540" s="319">
        <v>324.76595000000003</v>
      </c>
      <c r="K1540" s="319">
        <v>2865.6665200000002</v>
      </c>
      <c r="L1540" s="319">
        <v>4344.1599699999997</v>
      </c>
      <c r="M1540" s="319">
        <v>447.85374999999999</v>
      </c>
      <c r="N1540" s="319">
        <v>4792.0137199999999</v>
      </c>
      <c r="O1540" s="319">
        <v>7657.6890599999997</v>
      </c>
      <c r="P1540" s="319">
        <v>30151.38883</v>
      </c>
      <c r="Q1540" s="319">
        <v>0</v>
      </c>
      <c r="R1540" s="320">
        <v>30151.38883</v>
      </c>
      <c r="S1540" s="7"/>
      <c r="T1540" s="7"/>
      <c r="U1540" s="7"/>
      <c r="V1540" s="7"/>
      <c r="W1540" s="7"/>
      <c r="X1540" s="7"/>
      <c r="Y1540" s="7"/>
      <c r="Z1540" s="7"/>
      <c r="AA1540" s="7"/>
      <c r="AB1540" s="7"/>
    </row>
    <row r="1541" spans="1:28" s="295" customFormat="1">
      <c r="A1541" s="321"/>
      <c r="B1541" s="316" t="s">
        <v>213</v>
      </c>
      <c r="C1541" s="316" t="s">
        <v>213</v>
      </c>
      <c r="D1541" s="316" t="s">
        <v>213</v>
      </c>
      <c r="E1541" s="317">
        <v>30</v>
      </c>
      <c r="F1541" s="318">
        <v>9.8300000000000002E-3</v>
      </c>
      <c r="G1541" s="319">
        <v>0</v>
      </c>
      <c r="H1541" s="319">
        <v>9.8300000000000002E-3</v>
      </c>
      <c r="I1541" s="319">
        <v>1816.4177</v>
      </c>
      <c r="J1541" s="319">
        <v>119.49037</v>
      </c>
      <c r="K1541" s="319">
        <v>1935.90807</v>
      </c>
      <c r="L1541" s="319">
        <v>4033.9956899999997</v>
      </c>
      <c r="M1541" s="319">
        <v>422.06971999999996</v>
      </c>
      <c r="N1541" s="319">
        <v>4456.0654100000002</v>
      </c>
      <c r="O1541" s="319">
        <v>6391.9833099999996</v>
      </c>
      <c r="P1541" s="319">
        <v>28638.520410000001</v>
      </c>
      <c r="Q1541" s="319">
        <v>0</v>
      </c>
      <c r="R1541" s="320">
        <v>28638.520410000001</v>
      </c>
      <c r="S1541" s="7"/>
      <c r="T1541" s="7"/>
      <c r="U1541" s="7"/>
      <c r="V1541" s="7"/>
      <c r="W1541" s="7"/>
      <c r="X1541" s="7"/>
      <c r="Y1541" s="7"/>
      <c r="Z1541" s="7"/>
      <c r="AA1541" s="7"/>
      <c r="AB1541" s="7"/>
    </row>
    <row r="1542" spans="1:28" s="295" customFormat="1">
      <c r="A1542" s="321"/>
      <c r="B1542" s="321"/>
      <c r="C1542" s="321"/>
      <c r="D1542" s="321"/>
      <c r="E1542" s="322">
        <v>328</v>
      </c>
      <c r="F1542" s="323">
        <v>4.9000000000000007E-3</v>
      </c>
      <c r="G1542" s="324">
        <v>0</v>
      </c>
      <c r="H1542" s="324">
        <v>4.9000000000000007E-3</v>
      </c>
      <c r="I1542" s="324">
        <v>74.329130000000006</v>
      </c>
      <c r="J1542" s="324">
        <v>3.0699999999999998E-3</v>
      </c>
      <c r="K1542" s="324">
        <v>74.3322</v>
      </c>
      <c r="L1542" s="324">
        <v>0</v>
      </c>
      <c r="M1542" s="324">
        <v>0</v>
      </c>
      <c r="N1542" s="324">
        <v>0</v>
      </c>
      <c r="O1542" s="324">
        <v>74.337100000000007</v>
      </c>
      <c r="P1542" s="324">
        <v>3993.9597799999997</v>
      </c>
      <c r="Q1542" s="324">
        <v>0</v>
      </c>
      <c r="R1542" s="325">
        <v>3993.9597799999997</v>
      </c>
      <c r="S1542" s="7"/>
      <c r="T1542" s="7"/>
      <c r="U1542" s="7"/>
      <c r="V1542" s="7"/>
      <c r="W1542" s="7"/>
      <c r="X1542" s="7"/>
      <c r="Y1542" s="7"/>
      <c r="Z1542" s="7"/>
      <c r="AA1542" s="7"/>
      <c r="AB1542" s="7"/>
    </row>
    <row r="1543" spans="1:28" s="295" customFormat="1">
      <c r="A1543" s="321"/>
      <c r="B1543" s="321"/>
      <c r="C1543" s="316" t="s">
        <v>214</v>
      </c>
      <c r="D1543" s="316" t="s">
        <v>215</v>
      </c>
      <c r="E1543" s="317">
        <v>76</v>
      </c>
      <c r="F1543" s="318">
        <v>47.515099999999997</v>
      </c>
      <c r="G1543" s="319">
        <v>0</v>
      </c>
      <c r="H1543" s="319">
        <v>47.515099999999997</v>
      </c>
      <c r="I1543" s="319">
        <v>1061.9736</v>
      </c>
      <c r="J1543" s="319">
        <v>8.0541599999999995</v>
      </c>
      <c r="K1543" s="319">
        <v>1070.0277599999999</v>
      </c>
      <c r="L1543" s="319">
        <v>172.15917999999999</v>
      </c>
      <c r="M1543" s="319">
        <v>0.46517999999999998</v>
      </c>
      <c r="N1543" s="319">
        <v>172.62436</v>
      </c>
      <c r="O1543" s="319">
        <v>1290.16722</v>
      </c>
      <c r="P1543" s="319">
        <v>15219.586080000001</v>
      </c>
      <c r="Q1543" s="319">
        <v>0</v>
      </c>
      <c r="R1543" s="320">
        <v>15219.586080000001</v>
      </c>
      <c r="S1543" s="7"/>
      <c r="T1543" s="7"/>
      <c r="U1543" s="7"/>
      <c r="V1543" s="7"/>
      <c r="W1543" s="7"/>
      <c r="X1543" s="7"/>
      <c r="Y1543" s="7"/>
      <c r="Z1543" s="7"/>
      <c r="AA1543" s="7"/>
      <c r="AB1543" s="7"/>
    </row>
    <row r="1544" spans="1:28" s="295" customFormat="1">
      <c r="A1544" s="321"/>
      <c r="B1544" s="316" t="s">
        <v>12</v>
      </c>
      <c r="C1544" s="316" t="s">
        <v>216</v>
      </c>
      <c r="D1544" s="316" t="s">
        <v>217</v>
      </c>
      <c r="E1544" s="317">
        <v>26</v>
      </c>
      <c r="F1544" s="318">
        <v>2.018E-2</v>
      </c>
      <c r="G1544" s="319">
        <v>0</v>
      </c>
      <c r="H1544" s="319">
        <v>2.018E-2</v>
      </c>
      <c r="I1544" s="319">
        <v>1475.1216299999999</v>
      </c>
      <c r="J1544" s="319">
        <v>108.88239999999999</v>
      </c>
      <c r="K1544" s="319">
        <v>1584.0040300000001</v>
      </c>
      <c r="L1544" s="319">
        <v>3352.46218</v>
      </c>
      <c r="M1544" s="319">
        <v>256.88477999999998</v>
      </c>
      <c r="N1544" s="319">
        <v>3609.3469599999999</v>
      </c>
      <c r="O1544" s="319">
        <v>5193.3711700000003</v>
      </c>
      <c r="P1544" s="319">
        <v>33863.22406</v>
      </c>
      <c r="Q1544" s="319">
        <v>0</v>
      </c>
      <c r="R1544" s="320">
        <v>33863.22406</v>
      </c>
      <c r="S1544" s="7"/>
      <c r="T1544" s="7"/>
      <c r="U1544" s="7"/>
      <c r="V1544" s="7"/>
      <c r="W1544" s="7"/>
      <c r="X1544" s="7"/>
      <c r="Y1544" s="7"/>
      <c r="Z1544" s="7"/>
      <c r="AA1544" s="7"/>
      <c r="AB1544" s="7"/>
    </row>
    <row r="1545" spans="1:28" s="295" customFormat="1">
      <c r="A1545" s="321"/>
      <c r="B1545" s="321"/>
      <c r="C1545" s="316" t="s">
        <v>12</v>
      </c>
      <c r="D1545" s="316" t="s">
        <v>12</v>
      </c>
      <c r="E1545" s="317">
        <v>9</v>
      </c>
      <c r="F1545" s="318">
        <v>23.01557</v>
      </c>
      <c r="G1545" s="319">
        <v>0</v>
      </c>
      <c r="H1545" s="319">
        <v>23.01557</v>
      </c>
      <c r="I1545" s="319">
        <v>1915.0018300000002</v>
      </c>
      <c r="J1545" s="319">
        <v>12.72134</v>
      </c>
      <c r="K1545" s="319">
        <v>1927.72317</v>
      </c>
      <c r="L1545" s="319">
        <v>962.51477</v>
      </c>
      <c r="M1545" s="319">
        <v>34.6569</v>
      </c>
      <c r="N1545" s="319">
        <v>997.17167000000006</v>
      </c>
      <c r="O1545" s="319">
        <v>2947.91041</v>
      </c>
      <c r="P1545" s="319">
        <v>41412.54062</v>
      </c>
      <c r="Q1545" s="319">
        <v>0</v>
      </c>
      <c r="R1545" s="320">
        <v>41412.54062</v>
      </c>
      <c r="S1545" s="7"/>
      <c r="T1545" s="7"/>
      <c r="U1545" s="7"/>
      <c r="V1545" s="7"/>
      <c r="W1545" s="7"/>
      <c r="X1545" s="7"/>
      <c r="Y1545" s="7"/>
      <c r="Z1545" s="7"/>
      <c r="AA1545" s="7"/>
      <c r="AB1545" s="7"/>
    </row>
    <row r="1546" spans="1:28" s="295" customFormat="1">
      <c r="A1546" s="321"/>
      <c r="B1546" s="321"/>
      <c r="C1546" s="316" t="s">
        <v>218</v>
      </c>
      <c r="D1546" s="316" t="s">
        <v>218</v>
      </c>
      <c r="E1546" s="317">
        <v>225</v>
      </c>
      <c r="F1546" s="318">
        <v>8.9999999999999992E-5</v>
      </c>
      <c r="G1546" s="319">
        <v>0</v>
      </c>
      <c r="H1546" s="319">
        <v>8.9999999999999992E-5</v>
      </c>
      <c r="I1546" s="319">
        <v>858.04906999999992</v>
      </c>
      <c r="J1546" s="319">
        <v>67.897300000000001</v>
      </c>
      <c r="K1546" s="319">
        <v>925.94637</v>
      </c>
      <c r="L1546" s="319">
        <v>557.22834</v>
      </c>
      <c r="M1546" s="319">
        <v>18.789750000000002</v>
      </c>
      <c r="N1546" s="319">
        <v>576.01808999999992</v>
      </c>
      <c r="O1546" s="319">
        <v>1501.9645500000001</v>
      </c>
      <c r="P1546" s="319">
        <v>11297.03061</v>
      </c>
      <c r="Q1546" s="319">
        <v>0</v>
      </c>
      <c r="R1546" s="320">
        <v>11297.03061</v>
      </c>
      <c r="S1546" s="7"/>
      <c r="T1546" s="7"/>
      <c r="U1546" s="7"/>
      <c r="V1546" s="7"/>
      <c r="W1546" s="7"/>
      <c r="X1546" s="7"/>
      <c r="Y1546" s="7"/>
      <c r="Z1546" s="7"/>
      <c r="AA1546" s="7"/>
      <c r="AB1546" s="7"/>
    </row>
    <row r="1547" spans="1:28" s="295" customFormat="1">
      <c r="A1547" s="321"/>
      <c r="B1547" s="321"/>
      <c r="C1547" s="316" t="s">
        <v>220</v>
      </c>
      <c r="D1547" s="316" t="s">
        <v>220</v>
      </c>
      <c r="E1547" s="317">
        <v>33</v>
      </c>
      <c r="F1547" s="318">
        <v>6.6159999999999997E-2</v>
      </c>
      <c r="G1547" s="319">
        <v>0</v>
      </c>
      <c r="H1547" s="319">
        <v>6.6159999999999997E-2</v>
      </c>
      <c r="I1547" s="319">
        <v>1119.96207</v>
      </c>
      <c r="J1547" s="319">
        <v>29.13871</v>
      </c>
      <c r="K1547" s="319">
        <v>1149.10078</v>
      </c>
      <c r="L1547" s="319">
        <v>1031.4401700000001</v>
      </c>
      <c r="M1547" s="319">
        <v>3.2412199999999998</v>
      </c>
      <c r="N1547" s="319">
        <v>1034.68139</v>
      </c>
      <c r="O1547" s="319">
        <v>2183.8483300000003</v>
      </c>
      <c r="P1547" s="319">
        <v>23042.808100000002</v>
      </c>
      <c r="Q1547" s="319">
        <v>0</v>
      </c>
      <c r="R1547" s="320">
        <v>23042.808100000002</v>
      </c>
      <c r="S1547" s="7"/>
      <c r="T1547" s="7"/>
      <c r="U1547" s="7"/>
      <c r="V1547" s="7"/>
      <c r="W1547" s="7"/>
      <c r="X1547" s="7"/>
      <c r="Y1547" s="7"/>
      <c r="Z1547" s="7"/>
      <c r="AA1547" s="7"/>
      <c r="AB1547" s="7"/>
    </row>
    <row r="1548" spans="1:28" s="295" customFormat="1">
      <c r="A1548" s="321"/>
      <c r="B1548" s="316" t="s">
        <v>221</v>
      </c>
      <c r="C1548" s="316" t="s">
        <v>222</v>
      </c>
      <c r="D1548" s="316" t="s">
        <v>222</v>
      </c>
      <c r="E1548" s="317">
        <v>218</v>
      </c>
      <c r="F1548" s="318">
        <v>1.41E-3</v>
      </c>
      <c r="G1548" s="319">
        <v>0</v>
      </c>
      <c r="H1548" s="319">
        <v>1.41E-3</v>
      </c>
      <c r="I1548" s="319">
        <v>605.04125999999997</v>
      </c>
      <c r="J1548" s="319">
        <v>4.1885000000000003</v>
      </c>
      <c r="K1548" s="319">
        <v>609.22976000000006</v>
      </c>
      <c r="L1548" s="319">
        <v>537.14857999999992</v>
      </c>
      <c r="M1548" s="319">
        <v>0</v>
      </c>
      <c r="N1548" s="319">
        <v>537.14857999999992</v>
      </c>
      <c r="O1548" s="319">
        <v>1146.3797500000001</v>
      </c>
      <c r="P1548" s="319">
        <v>15449.21644</v>
      </c>
      <c r="Q1548" s="319">
        <v>0</v>
      </c>
      <c r="R1548" s="320">
        <v>15449.21644</v>
      </c>
      <c r="S1548" s="7"/>
      <c r="T1548" s="7"/>
      <c r="U1548" s="7"/>
      <c r="V1548" s="7"/>
      <c r="W1548" s="7"/>
      <c r="X1548" s="7"/>
      <c r="Y1548" s="7"/>
      <c r="Z1548" s="7"/>
      <c r="AA1548" s="7"/>
      <c r="AB1548" s="7"/>
    </row>
    <row r="1549" spans="1:28" s="295" customFormat="1">
      <c r="A1549" s="321"/>
      <c r="B1549" s="321"/>
      <c r="C1549" s="316" t="s">
        <v>224</v>
      </c>
      <c r="D1549" s="316" t="s">
        <v>225</v>
      </c>
      <c r="E1549" s="317">
        <v>221</v>
      </c>
      <c r="F1549" s="318">
        <v>3.5E-4</v>
      </c>
      <c r="G1549" s="319">
        <v>0</v>
      </c>
      <c r="H1549" s="319">
        <v>3.5E-4</v>
      </c>
      <c r="I1549" s="319">
        <v>1215.6408899999999</v>
      </c>
      <c r="J1549" s="319">
        <v>53.831360000000004</v>
      </c>
      <c r="K1549" s="319">
        <v>1269.47225</v>
      </c>
      <c r="L1549" s="319">
        <v>2646.2037200000004</v>
      </c>
      <c r="M1549" s="319">
        <v>487.22891999999996</v>
      </c>
      <c r="N1549" s="319">
        <v>3133.43264</v>
      </c>
      <c r="O1549" s="319">
        <v>4402.90524</v>
      </c>
      <c r="P1549" s="319">
        <v>19691.594870000001</v>
      </c>
      <c r="Q1549" s="319">
        <v>0</v>
      </c>
      <c r="R1549" s="320">
        <v>19691.594870000001</v>
      </c>
      <c r="S1549" s="7"/>
      <c r="T1549" s="7"/>
      <c r="U1549" s="7"/>
      <c r="V1549" s="7"/>
      <c r="W1549" s="7"/>
      <c r="X1549" s="7"/>
      <c r="Y1549" s="7"/>
      <c r="Z1549" s="7"/>
      <c r="AA1549" s="7"/>
      <c r="AB1549" s="7"/>
    </row>
    <row r="1550" spans="1:28" s="295" customFormat="1">
      <c r="A1550" s="321"/>
      <c r="B1550" s="321"/>
      <c r="C1550" s="321"/>
      <c r="D1550" s="316" t="s">
        <v>224</v>
      </c>
      <c r="E1550" s="317">
        <v>18</v>
      </c>
      <c r="F1550" s="318">
        <v>3.0102800000000003</v>
      </c>
      <c r="G1550" s="319">
        <v>0</v>
      </c>
      <c r="H1550" s="319">
        <v>3.0102800000000003</v>
      </c>
      <c r="I1550" s="319">
        <v>1884.2611299999999</v>
      </c>
      <c r="J1550" s="319">
        <v>82.090929999999986</v>
      </c>
      <c r="K1550" s="319">
        <v>1966.3520600000002</v>
      </c>
      <c r="L1550" s="319">
        <v>5185.8527999999997</v>
      </c>
      <c r="M1550" s="319">
        <v>290.51979999999998</v>
      </c>
      <c r="N1550" s="319">
        <v>5476.3725999999997</v>
      </c>
      <c r="O1550" s="319">
        <v>7445.7349400000003</v>
      </c>
      <c r="P1550" s="319">
        <v>29629.570059999998</v>
      </c>
      <c r="Q1550" s="319">
        <v>0</v>
      </c>
      <c r="R1550" s="320">
        <v>29629.570059999998</v>
      </c>
      <c r="S1550" s="7"/>
      <c r="T1550" s="7"/>
      <c r="U1550" s="7"/>
      <c r="V1550" s="7"/>
      <c r="W1550" s="7"/>
      <c r="X1550" s="7"/>
      <c r="Y1550" s="7"/>
      <c r="Z1550" s="7"/>
      <c r="AA1550" s="7"/>
      <c r="AB1550" s="7"/>
    </row>
    <row r="1551" spans="1:28" s="295" customFormat="1">
      <c r="A1551" s="321"/>
      <c r="B1551" s="321"/>
      <c r="C1551" s="321"/>
      <c r="D1551" s="321"/>
      <c r="E1551" s="322">
        <v>283</v>
      </c>
      <c r="F1551" s="323">
        <v>5.9999999999999995E-4</v>
      </c>
      <c r="G1551" s="324">
        <v>0</v>
      </c>
      <c r="H1551" s="324">
        <v>5.9999999999999995E-4</v>
      </c>
      <c r="I1551" s="324">
        <v>39.999910000000007</v>
      </c>
      <c r="J1551" s="324">
        <v>8.3400000000000002E-3</v>
      </c>
      <c r="K1551" s="324">
        <v>40.008249999999997</v>
      </c>
      <c r="L1551" s="324">
        <v>0</v>
      </c>
      <c r="M1551" s="324">
        <v>0</v>
      </c>
      <c r="N1551" s="324">
        <v>0</v>
      </c>
      <c r="O1551" s="324">
        <v>40.008849999999995</v>
      </c>
      <c r="P1551" s="324">
        <v>2516.20939</v>
      </c>
      <c r="Q1551" s="324">
        <v>0</v>
      </c>
      <c r="R1551" s="325">
        <v>2516.20939</v>
      </c>
      <c r="S1551" s="7"/>
      <c r="T1551" s="7"/>
      <c r="U1551" s="7"/>
      <c r="V1551" s="7"/>
      <c r="W1551" s="7"/>
      <c r="X1551" s="7"/>
      <c r="Y1551" s="7"/>
      <c r="Z1551" s="7"/>
      <c r="AA1551" s="7"/>
      <c r="AB1551" s="7"/>
    </row>
    <row r="1552" spans="1:28" s="295" customFormat="1">
      <c r="A1552" s="321"/>
      <c r="B1552" s="321"/>
      <c r="C1552" s="316" t="s">
        <v>229</v>
      </c>
      <c r="D1552" s="316" t="s">
        <v>229</v>
      </c>
      <c r="E1552" s="317">
        <v>400</v>
      </c>
      <c r="F1552" s="318">
        <v>16.99915</v>
      </c>
      <c r="G1552" s="319">
        <v>0</v>
      </c>
      <c r="H1552" s="319">
        <v>16.99915</v>
      </c>
      <c r="I1552" s="319">
        <v>0</v>
      </c>
      <c r="J1552" s="319">
        <v>0</v>
      </c>
      <c r="K1552" s="319">
        <v>0</v>
      </c>
      <c r="L1552" s="319">
        <v>0</v>
      </c>
      <c r="M1552" s="319">
        <v>0</v>
      </c>
      <c r="N1552" s="319">
        <v>0</v>
      </c>
      <c r="O1552" s="319">
        <v>16.99915</v>
      </c>
      <c r="P1552" s="319">
        <v>4105.3202099999999</v>
      </c>
      <c r="Q1552" s="319">
        <v>0</v>
      </c>
      <c r="R1552" s="320">
        <v>4105.3202099999999</v>
      </c>
      <c r="S1552" s="7"/>
      <c r="T1552" s="7"/>
      <c r="U1552" s="7"/>
      <c r="V1552" s="7"/>
      <c r="W1552" s="7"/>
      <c r="X1552" s="7"/>
      <c r="Y1552" s="7"/>
      <c r="Z1552" s="7"/>
      <c r="AA1552" s="7"/>
      <c r="AB1552" s="7"/>
    </row>
    <row r="1553" spans="1:28" s="295" customFormat="1">
      <c r="A1553" s="321"/>
      <c r="B1553" s="316" t="s">
        <v>14</v>
      </c>
      <c r="C1553" s="316" t="s">
        <v>375</v>
      </c>
      <c r="D1553" s="316" t="s">
        <v>445</v>
      </c>
      <c r="E1553" s="317">
        <v>17</v>
      </c>
      <c r="F1553" s="318">
        <v>2.7299999999999998E-3</v>
      </c>
      <c r="G1553" s="319">
        <v>0</v>
      </c>
      <c r="H1553" s="319">
        <v>2.7299999999999998E-3</v>
      </c>
      <c r="I1553" s="319">
        <v>1315.2686299999998</v>
      </c>
      <c r="J1553" s="319">
        <v>39.490400000000001</v>
      </c>
      <c r="K1553" s="319">
        <v>1354.7590299999999</v>
      </c>
      <c r="L1553" s="319">
        <v>5347.2934599999999</v>
      </c>
      <c r="M1553" s="319">
        <v>151.47442999999998</v>
      </c>
      <c r="N1553" s="319">
        <v>5498.7678900000001</v>
      </c>
      <c r="O1553" s="319">
        <v>6853.5296500000004</v>
      </c>
      <c r="P1553" s="319">
        <v>11920.8621</v>
      </c>
      <c r="Q1553" s="319">
        <v>0</v>
      </c>
      <c r="R1553" s="320">
        <v>11920.8621</v>
      </c>
      <c r="S1553" s="7"/>
      <c r="T1553" s="7"/>
      <c r="U1553" s="7"/>
      <c r="V1553" s="7"/>
      <c r="W1553" s="7"/>
      <c r="X1553" s="7"/>
      <c r="Y1553" s="7"/>
      <c r="Z1553" s="7"/>
      <c r="AA1553" s="7"/>
      <c r="AB1553" s="7"/>
    </row>
    <row r="1554" spans="1:28" s="295" customFormat="1">
      <c r="A1554" s="321"/>
      <c r="B1554" s="321"/>
      <c r="C1554" s="316" t="s">
        <v>232</v>
      </c>
      <c r="D1554" s="316" t="s">
        <v>232</v>
      </c>
      <c r="E1554" s="317">
        <v>62</v>
      </c>
      <c r="F1554" s="318">
        <v>1.1000000000000001E-3</v>
      </c>
      <c r="G1554" s="319">
        <v>0</v>
      </c>
      <c r="H1554" s="319">
        <v>1.1000000000000001E-3</v>
      </c>
      <c r="I1554" s="319">
        <v>890.36321999999996</v>
      </c>
      <c r="J1554" s="319">
        <v>34.192879999999995</v>
      </c>
      <c r="K1554" s="319">
        <v>924.55610000000001</v>
      </c>
      <c r="L1554" s="319">
        <v>971.89367000000004</v>
      </c>
      <c r="M1554" s="319">
        <v>27.50695</v>
      </c>
      <c r="N1554" s="319">
        <v>999.40062</v>
      </c>
      <c r="O1554" s="319">
        <v>1923.9578200000001</v>
      </c>
      <c r="P1554" s="319">
        <v>18795.69457</v>
      </c>
      <c r="Q1554" s="319">
        <v>0</v>
      </c>
      <c r="R1554" s="320">
        <v>18795.69457</v>
      </c>
      <c r="S1554" s="7"/>
      <c r="T1554" s="7"/>
      <c r="U1554" s="7"/>
      <c r="V1554" s="7"/>
      <c r="W1554" s="7"/>
      <c r="X1554" s="7"/>
      <c r="Y1554" s="7"/>
      <c r="Z1554" s="7"/>
      <c r="AA1554" s="7"/>
      <c r="AB1554" s="7"/>
    </row>
    <row r="1555" spans="1:28" s="295" customFormat="1">
      <c r="A1555" s="321"/>
      <c r="B1555" s="321"/>
      <c r="C1555" s="316" t="s">
        <v>235</v>
      </c>
      <c r="D1555" s="316" t="s">
        <v>236</v>
      </c>
      <c r="E1555" s="317">
        <v>212</v>
      </c>
      <c r="F1555" s="318">
        <v>1E-3</v>
      </c>
      <c r="G1555" s="319">
        <v>0</v>
      </c>
      <c r="H1555" s="319">
        <v>1E-3</v>
      </c>
      <c r="I1555" s="319">
        <v>1040.03512</v>
      </c>
      <c r="J1555" s="319">
        <v>6.1871</v>
      </c>
      <c r="K1555" s="319">
        <v>1046.2222199999999</v>
      </c>
      <c r="L1555" s="319">
        <v>949.71162000000004</v>
      </c>
      <c r="M1555" s="319">
        <v>0</v>
      </c>
      <c r="N1555" s="319">
        <v>949.71162000000004</v>
      </c>
      <c r="O1555" s="319">
        <v>1995.9348400000001</v>
      </c>
      <c r="P1555" s="319">
        <v>23419.513210000001</v>
      </c>
      <c r="Q1555" s="319">
        <v>0</v>
      </c>
      <c r="R1555" s="320">
        <v>23419.513210000001</v>
      </c>
      <c r="S1555" s="7"/>
      <c r="T1555" s="7"/>
      <c r="U1555" s="7"/>
      <c r="V1555" s="7"/>
      <c r="W1555" s="7"/>
      <c r="X1555" s="7"/>
      <c r="Y1555" s="7"/>
      <c r="Z1555" s="7"/>
      <c r="AA1555" s="7"/>
      <c r="AB1555" s="7"/>
    </row>
    <row r="1556" spans="1:28" s="295" customFormat="1">
      <c r="A1556" s="321"/>
      <c r="B1556" s="321"/>
      <c r="C1556" s="321"/>
      <c r="D1556" s="316" t="s">
        <v>235</v>
      </c>
      <c r="E1556" s="317">
        <v>6</v>
      </c>
      <c r="F1556" s="318">
        <v>5.4350000000000002E-2</v>
      </c>
      <c r="G1556" s="319">
        <v>0</v>
      </c>
      <c r="H1556" s="319">
        <v>5.4350000000000002E-2</v>
      </c>
      <c r="I1556" s="319">
        <v>2647.2167799999997</v>
      </c>
      <c r="J1556" s="319">
        <v>225.74625</v>
      </c>
      <c r="K1556" s="319">
        <v>2872.9630299999999</v>
      </c>
      <c r="L1556" s="319">
        <v>8264.3030400000007</v>
      </c>
      <c r="M1556" s="319">
        <v>870.72145999999998</v>
      </c>
      <c r="N1556" s="319">
        <v>9135.0244999999995</v>
      </c>
      <c r="O1556" s="319">
        <v>12008.041880000001</v>
      </c>
      <c r="P1556" s="319">
        <v>44283.066789999997</v>
      </c>
      <c r="Q1556" s="319">
        <v>0</v>
      </c>
      <c r="R1556" s="320">
        <v>44283.066789999997</v>
      </c>
      <c r="S1556" s="7"/>
      <c r="T1556" s="7"/>
      <c r="U1556" s="7"/>
      <c r="V1556" s="7"/>
      <c r="W1556" s="7"/>
      <c r="X1556" s="7"/>
      <c r="Y1556" s="7"/>
      <c r="Z1556" s="7"/>
      <c r="AA1556" s="7"/>
      <c r="AB1556" s="7"/>
    </row>
    <row r="1557" spans="1:28" s="295" customFormat="1">
      <c r="A1557" s="321"/>
      <c r="B1557" s="321"/>
      <c r="C1557" s="321"/>
      <c r="D1557" s="321"/>
      <c r="E1557" s="322">
        <v>85</v>
      </c>
      <c r="F1557" s="323">
        <v>1.1100000000000001E-3</v>
      </c>
      <c r="G1557" s="324">
        <v>0</v>
      </c>
      <c r="H1557" s="324">
        <v>1.1100000000000001E-3</v>
      </c>
      <c r="I1557" s="324">
        <v>1496.4751799999999</v>
      </c>
      <c r="J1557" s="324">
        <v>131.06892999999999</v>
      </c>
      <c r="K1557" s="324">
        <v>1627.54411</v>
      </c>
      <c r="L1557" s="324">
        <v>3363.3483500000002</v>
      </c>
      <c r="M1557" s="324">
        <v>488.99298999999996</v>
      </c>
      <c r="N1557" s="324">
        <v>3852.3413399999999</v>
      </c>
      <c r="O1557" s="324">
        <v>5479.8865599999999</v>
      </c>
      <c r="P1557" s="324">
        <v>28420.520510000002</v>
      </c>
      <c r="Q1557" s="324">
        <v>0</v>
      </c>
      <c r="R1557" s="325">
        <v>28420.520510000002</v>
      </c>
      <c r="S1557" s="7"/>
      <c r="T1557" s="7"/>
      <c r="U1557" s="7"/>
      <c r="V1557" s="7"/>
      <c r="W1557" s="7"/>
      <c r="X1557" s="7"/>
      <c r="Y1557" s="7"/>
      <c r="Z1557" s="7"/>
      <c r="AA1557" s="7"/>
      <c r="AB1557" s="7"/>
    </row>
    <row r="1558" spans="1:28" s="295" customFormat="1">
      <c r="A1558" s="321"/>
      <c r="B1558" s="321"/>
      <c r="C1558" s="321"/>
      <c r="D1558" s="321"/>
      <c r="E1558" s="322">
        <v>226</v>
      </c>
      <c r="F1558" s="323">
        <v>4.0600000000000004E-2</v>
      </c>
      <c r="G1558" s="324">
        <v>0</v>
      </c>
      <c r="H1558" s="324">
        <v>4.0600000000000004E-2</v>
      </c>
      <c r="I1558" s="324">
        <v>1517.1952800000001</v>
      </c>
      <c r="J1558" s="324">
        <v>12.866010000000001</v>
      </c>
      <c r="K1558" s="324">
        <v>1530.0612900000001</v>
      </c>
      <c r="L1558" s="324">
        <v>4885.1222900000002</v>
      </c>
      <c r="M1558" s="324">
        <v>1.2218499999999999</v>
      </c>
      <c r="N1558" s="324">
        <v>4886.3441399999992</v>
      </c>
      <c r="O1558" s="324">
        <v>6416.4460300000001</v>
      </c>
      <c r="P1558" s="324">
        <v>33787.444649999998</v>
      </c>
      <c r="Q1558" s="324">
        <v>0</v>
      </c>
      <c r="R1558" s="325">
        <v>33787.444649999998</v>
      </c>
      <c r="S1558" s="7"/>
      <c r="T1558" s="7"/>
      <c r="U1558" s="7"/>
      <c r="V1558" s="7"/>
      <c r="W1558" s="7"/>
      <c r="X1558" s="7"/>
      <c r="Y1558" s="7"/>
      <c r="Z1558" s="7"/>
      <c r="AA1558" s="7"/>
      <c r="AB1558" s="7"/>
    </row>
    <row r="1559" spans="1:28" s="295" customFormat="1">
      <c r="A1559" s="321"/>
      <c r="B1559" s="321"/>
      <c r="C1559" s="321"/>
      <c r="D1559" s="321"/>
      <c r="E1559" s="322">
        <v>285</v>
      </c>
      <c r="F1559" s="323">
        <v>1.332E-2</v>
      </c>
      <c r="G1559" s="324">
        <v>0</v>
      </c>
      <c r="H1559" s="324">
        <v>1.332E-2</v>
      </c>
      <c r="I1559" s="324">
        <v>61.947540000000004</v>
      </c>
      <c r="J1559" s="324">
        <v>0.15186000000000002</v>
      </c>
      <c r="K1559" s="324">
        <v>62.099400000000003</v>
      </c>
      <c r="L1559" s="324">
        <v>0</v>
      </c>
      <c r="M1559" s="324">
        <v>0</v>
      </c>
      <c r="N1559" s="324">
        <v>0</v>
      </c>
      <c r="O1559" s="324">
        <v>62.112720000000003</v>
      </c>
      <c r="P1559" s="324">
        <v>1901.40381</v>
      </c>
      <c r="Q1559" s="324">
        <v>0</v>
      </c>
      <c r="R1559" s="325">
        <v>1901.40381</v>
      </c>
      <c r="S1559" s="7"/>
      <c r="T1559" s="7"/>
      <c r="U1559" s="7"/>
      <c r="V1559" s="7"/>
      <c r="W1559" s="7"/>
      <c r="X1559" s="7"/>
      <c r="Y1559" s="7"/>
      <c r="Z1559" s="7"/>
      <c r="AA1559" s="7"/>
      <c r="AB1559" s="7"/>
    </row>
    <row r="1560" spans="1:28" s="295" customFormat="1">
      <c r="A1560" s="321"/>
      <c r="B1560" s="316" t="s">
        <v>15</v>
      </c>
      <c r="C1560" s="316" t="s">
        <v>238</v>
      </c>
      <c r="D1560" s="316" t="s">
        <v>238</v>
      </c>
      <c r="E1560" s="317">
        <v>8</v>
      </c>
      <c r="F1560" s="318">
        <v>1.4800000000000001E-2</v>
      </c>
      <c r="G1560" s="319">
        <v>0</v>
      </c>
      <c r="H1560" s="319">
        <v>1.4800000000000001E-2</v>
      </c>
      <c r="I1560" s="319">
        <v>3373.3220099999999</v>
      </c>
      <c r="J1560" s="319">
        <v>328.43164000000002</v>
      </c>
      <c r="K1560" s="319">
        <v>3701.7536500000001</v>
      </c>
      <c r="L1560" s="319">
        <v>7720.7079000000003</v>
      </c>
      <c r="M1560" s="319">
        <v>816.14856000000009</v>
      </c>
      <c r="N1560" s="319">
        <v>8536.8564600000009</v>
      </c>
      <c r="O1560" s="319">
        <v>12238.62491</v>
      </c>
      <c r="P1560" s="319">
        <v>75079.480680000008</v>
      </c>
      <c r="Q1560" s="319">
        <v>7.3195100000000002</v>
      </c>
      <c r="R1560" s="320">
        <v>75086.800189999994</v>
      </c>
      <c r="S1560" s="7"/>
      <c r="T1560" s="7"/>
      <c r="U1560" s="7"/>
      <c r="V1560" s="7"/>
      <c r="W1560" s="7"/>
      <c r="X1560" s="7"/>
      <c r="Y1560" s="7"/>
      <c r="Z1560" s="7"/>
      <c r="AA1560" s="7"/>
      <c r="AB1560" s="7"/>
    </row>
    <row r="1561" spans="1:28" s="295" customFormat="1">
      <c r="A1561" s="321"/>
      <c r="B1561" s="321"/>
      <c r="C1561" s="321"/>
      <c r="D1561" s="321"/>
      <c r="E1561" s="322">
        <v>214</v>
      </c>
      <c r="F1561" s="323">
        <v>0.11131000000000001</v>
      </c>
      <c r="G1561" s="324">
        <v>0</v>
      </c>
      <c r="H1561" s="324">
        <v>0.11131000000000001</v>
      </c>
      <c r="I1561" s="324">
        <v>1222.4818799999998</v>
      </c>
      <c r="J1561" s="324">
        <v>101.8878</v>
      </c>
      <c r="K1561" s="324">
        <v>1324.36968</v>
      </c>
      <c r="L1561" s="324">
        <v>1637.7777699999999</v>
      </c>
      <c r="M1561" s="324">
        <v>0</v>
      </c>
      <c r="N1561" s="324">
        <v>1637.7777699999999</v>
      </c>
      <c r="O1561" s="324">
        <v>2962.2587599999997</v>
      </c>
      <c r="P1561" s="324">
        <v>36850.183039999996</v>
      </c>
      <c r="Q1561" s="324">
        <v>0</v>
      </c>
      <c r="R1561" s="325">
        <v>36850.183039999996</v>
      </c>
      <c r="S1561" s="7"/>
      <c r="T1561" s="7"/>
      <c r="U1561" s="7"/>
      <c r="V1561" s="7"/>
      <c r="W1561" s="7"/>
      <c r="X1561" s="7"/>
      <c r="Y1561" s="7"/>
      <c r="Z1561" s="7"/>
      <c r="AA1561" s="7"/>
      <c r="AB1561" s="7"/>
    </row>
    <row r="1562" spans="1:28" s="295" customFormat="1">
      <c r="A1562" s="321"/>
      <c r="B1562" s="321"/>
      <c r="C1562" s="321"/>
      <c r="D1562" s="321"/>
      <c r="E1562" s="322">
        <v>252</v>
      </c>
      <c r="F1562" s="323">
        <v>0.27576000000000001</v>
      </c>
      <c r="G1562" s="324">
        <v>0</v>
      </c>
      <c r="H1562" s="324">
        <v>0.27576000000000001</v>
      </c>
      <c r="I1562" s="324">
        <v>86.967060000000004</v>
      </c>
      <c r="J1562" s="324">
        <v>9.11E-3</v>
      </c>
      <c r="K1562" s="324">
        <v>86.976169999999996</v>
      </c>
      <c r="L1562" s="324">
        <v>0</v>
      </c>
      <c r="M1562" s="324">
        <v>0</v>
      </c>
      <c r="N1562" s="324">
        <v>0</v>
      </c>
      <c r="O1562" s="324">
        <v>87.251929999999987</v>
      </c>
      <c r="P1562" s="324">
        <v>6438.0304100000003</v>
      </c>
      <c r="Q1562" s="324">
        <v>0</v>
      </c>
      <c r="R1562" s="325">
        <v>6438.0304100000003</v>
      </c>
      <c r="S1562" s="7"/>
      <c r="T1562" s="7"/>
      <c r="U1562" s="7"/>
      <c r="V1562" s="7"/>
      <c r="W1562" s="7"/>
      <c r="X1562" s="7"/>
      <c r="Y1562" s="7"/>
      <c r="Z1562" s="7"/>
      <c r="AA1562" s="7"/>
      <c r="AB1562" s="7"/>
    </row>
    <row r="1563" spans="1:28" s="295" customFormat="1">
      <c r="A1563" s="321"/>
      <c r="B1563" s="321"/>
      <c r="C1563" s="321"/>
      <c r="D1563" s="321"/>
      <c r="E1563" s="322">
        <v>354</v>
      </c>
      <c r="F1563" s="323">
        <v>5.6999999999999998E-4</v>
      </c>
      <c r="G1563" s="324">
        <v>0</v>
      </c>
      <c r="H1563" s="324">
        <v>5.6999999999999998E-4</v>
      </c>
      <c r="I1563" s="324">
        <v>0.13999</v>
      </c>
      <c r="J1563" s="324">
        <v>0</v>
      </c>
      <c r="K1563" s="324">
        <v>0.13999</v>
      </c>
      <c r="L1563" s="324">
        <v>0</v>
      </c>
      <c r="M1563" s="324">
        <v>0</v>
      </c>
      <c r="N1563" s="324">
        <v>0</v>
      </c>
      <c r="O1563" s="324">
        <v>0.14055999999999999</v>
      </c>
      <c r="P1563" s="324">
        <v>3567.05942</v>
      </c>
      <c r="Q1563" s="324">
        <v>0</v>
      </c>
      <c r="R1563" s="325">
        <v>3567.05942</v>
      </c>
      <c r="S1563" s="7"/>
      <c r="T1563" s="7"/>
      <c r="U1563" s="7"/>
      <c r="V1563" s="7"/>
      <c r="W1563" s="7"/>
      <c r="X1563" s="7"/>
      <c r="Y1563" s="7"/>
      <c r="Z1563" s="7"/>
      <c r="AA1563" s="7"/>
      <c r="AB1563" s="7"/>
    </row>
    <row r="1564" spans="1:28" s="295" customFormat="1">
      <c r="A1564" s="321"/>
      <c r="B1564" s="321"/>
      <c r="C1564" s="321"/>
      <c r="D1564" s="316" t="s">
        <v>239</v>
      </c>
      <c r="E1564" s="317">
        <v>64</v>
      </c>
      <c r="F1564" s="318">
        <v>0.12031</v>
      </c>
      <c r="G1564" s="319">
        <v>0</v>
      </c>
      <c r="H1564" s="319">
        <v>0.12031</v>
      </c>
      <c r="I1564" s="319">
        <v>1382.6273000000001</v>
      </c>
      <c r="J1564" s="319">
        <v>11.52669</v>
      </c>
      <c r="K1564" s="319">
        <v>1394.15399</v>
      </c>
      <c r="L1564" s="319">
        <v>1000.5168000000001</v>
      </c>
      <c r="M1564" s="319">
        <v>49.502379999999995</v>
      </c>
      <c r="N1564" s="319">
        <v>1050.01918</v>
      </c>
      <c r="O1564" s="319">
        <v>2444.2934799999998</v>
      </c>
      <c r="P1564" s="319">
        <v>31831.192280000003</v>
      </c>
      <c r="Q1564" s="319">
        <v>0</v>
      </c>
      <c r="R1564" s="320">
        <v>31831.192280000003</v>
      </c>
      <c r="S1564" s="7"/>
      <c r="T1564" s="7"/>
      <c r="U1564" s="7"/>
      <c r="V1564" s="7"/>
      <c r="W1564" s="7"/>
      <c r="X1564" s="7"/>
      <c r="Y1564" s="7"/>
      <c r="Z1564" s="7"/>
      <c r="AA1564" s="7"/>
      <c r="AB1564" s="7"/>
    </row>
    <row r="1565" spans="1:28" s="295" customFormat="1">
      <c r="A1565" s="321"/>
      <c r="B1565" s="321"/>
      <c r="C1565" s="316" t="s">
        <v>15</v>
      </c>
      <c r="D1565" s="316" t="s">
        <v>15</v>
      </c>
      <c r="E1565" s="317">
        <v>308</v>
      </c>
      <c r="F1565" s="318">
        <v>1.5002200000000001</v>
      </c>
      <c r="G1565" s="319">
        <v>0</v>
      </c>
      <c r="H1565" s="319">
        <v>1.5002200000000001</v>
      </c>
      <c r="I1565" s="319">
        <v>38.778660000000002</v>
      </c>
      <c r="J1565" s="319">
        <v>3.2100000000000002E-3</v>
      </c>
      <c r="K1565" s="319">
        <v>38.781870000000005</v>
      </c>
      <c r="L1565" s="319">
        <v>0</v>
      </c>
      <c r="M1565" s="319">
        <v>0</v>
      </c>
      <c r="N1565" s="319">
        <v>0</v>
      </c>
      <c r="O1565" s="319">
        <v>40.282089999999997</v>
      </c>
      <c r="P1565" s="319">
        <v>4462.75468</v>
      </c>
      <c r="Q1565" s="319">
        <v>0</v>
      </c>
      <c r="R1565" s="320">
        <v>4462.75468</v>
      </c>
      <c r="S1565" s="7"/>
      <c r="T1565" s="7"/>
      <c r="U1565" s="7"/>
      <c r="V1565" s="7"/>
      <c r="W1565" s="7"/>
      <c r="X1565" s="7"/>
      <c r="Y1565" s="7"/>
      <c r="Z1565" s="7"/>
      <c r="AA1565" s="7"/>
      <c r="AB1565" s="7"/>
    </row>
    <row r="1566" spans="1:28" s="295" customFormat="1">
      <c r="A1566" s="321"/>
      <c r="B1566" s="316" t="s">
        <v>16</v>
      </c>
      <c r="C1566" s="316" t="s">
        <v>240</v>
      </c>
      <c r="D1566" s="316" t="s">
        <v>240</v>
      </c>
      <c r="E1566" s="317">
        <v>43</v>
      </c>
      <c r="F1566" s="318">
        <v>1.5499999999999999E-3</v>
      </c>
      <c r="G1566" s="319">
        <v>0</v>
      </c>
      <c r="H1566" s="319">
        <v>1.5499999999999999E-3</v>
      </c>
      <c r="I1566" s="319">
        <v>1004.06938</v>
      </c>
      <c r="J1566" s="319">
        <v>242.98930999999999</v>
      </c>
      <c r="K1566" s="319">
        <v>1247.0586899999998</v>
      </c>
      <c r="L1566" s="319">
        <v>1984.3863000000001</v>
      </c>
      <c r="M1566" s="319">
        <v>41.778820000000003</v>
      </c>
      <c r="N1566" s="319">
        <v>2026.1651200000001</v>
      </c>
      <c r="O1566" s="319">
        <v>3273.2253599999999</v>
      </c>
      <c r="P1566" s="319">
        <v>18622.49235</v>
      </c>
      <c r="Q1566" s="319">
        <v>0</v>
      </c>
      <c r="R1566" s="320">
        <v>18622.49235</v>
      </c>
      <c r="S1566" s="7"/>
      <c r="T1566" s="7"/>
      <c r="U1566" s="7"/>
      <c r="V1566" s="7"/>
      <c r="W1566" s="7"/>
      <c r="X1566" s="7"/>
      <c r="Y1566" s="7"/>
      <c r="Z1566" s="7"/>
      <c r="AA1566" s="7"/>
      <c r="AB1566" s="7"/>
    </row>
    <row r="1567" spans="1:28" s="295" customFormat="1">
      <c r="A1567" s="321"/>
      <c r="B1567" s="321"/>
      <c r="C1567" s="316" t="s">
        <v>241</v>
      </c>
      <c r="D1567" s="316" t="s">
        <v>244</v>
      </c>
      <c r="E1567" s="317">
        <v>45</v>
      </c>
      <c r="F1567" s="318">
        <v>5.0000000000000002E-5</v>
      </c>
      <c r="G1567" s="319">
        <v>0</v>
      </c>
      <c r="H1567" s="319">
        <v>5.0000000000000002E-5</v>
      </c>
      <c r="I1567" s="319">
        <v>752.23853000000008</v>
      </c>
      <c r="J1567" s="319">
        <v>7.2121599999999999</v>
      </c>
      <c r="K1567" s="319">
        <v>759.4506899999999</v>
      </c>
      <c r="L1567" s="319">
        <v>2651.92427</v>
      </c>
      <c r="M1567" s="319">
        <v>38.915089999999999</v>
      </c>
      <c r="N1567" s="319">
        <v>2690.8393599999999</v>
      </c>
      <c r="O1567" s="319">
        <v>3450.2901000000002</v>
      </c>
      <c r="P1567" s="319">
        <v>25501.1355</v>
      </c>
      <c r="Q1567" s="319">
        <v>0</v>
      </c>
      <c r="R1567" s="320">
        <v>25501.1355</v>
      </c>
      <c r="S1567" s="7"/>
      <c r="T1567" s="7"/>
      <c r="U1567" s="7"/>
      <c r="V1567" s="7"/>
      <c r="W1567" s="7"/>
      <c r="X1567" s="7"/>
      <c r="Y1567" s="7"/>
      <c r="Z1567" s="7"/>
      <c r="AA1567" s="7"/>
      <c r="AB1567" s="7"/>
    </row>
    <row r="1568" spans="1:28" s="295" customFormat="1">
      <c r="A1568" s="321"/>
      <c r="B1568" s="321"/>
      <c r="C1568" s="316" t="s">
        <v>246</v>
      </c>
      <c r="D1568" s="316" t="s">
        <v>246</v>
      </c>
      <c r="E1568" s="317">
        <v>40</v>
      </c>
      <c r="F1568" s="318">
        <v>8.0000000000000007E-5</v>
      </c>
      <c r="G1568" s="319">
        <v>0</v>
      </c>
      <c r="H1568" s="319">
        <v>8.0000000000000007E-5</v>
      </c>
      <c r="I1568" s="319">
        <v>914.63224000000002</v>
      </c>
      <c r="J1568" s="319">
        <v>70.754050000000007</v>
      </c>
      <c r="K1568" s="319">
        <v>985.38629000000003</v>
      </c>
      <c r="L1568" s="319">
        <v>1135.54961</v>
      </c>
      <c r="M1568" s="319">
        <v>79.428979999999996</v>
      </c>
      <c r="N1568" s="319">
        <v>1214.9785900000002</v>
      </c>
      <c r="O1568" s="319">
        <v>2200.3649599999999</v>
      </c>
      <c r="P1568" s="319">
        <v>22207.590579999996</v>
      </c>
      <c r="Q1568" s="319">
        <v>0</v>
      </c>
      <c r="R1568" s="320">
        <v>22207.590579999996</v>
      </c>
      <c r="S1568" s="7"/>
      <c r="T1568" s="7"/>
      <c r="U1568" s="7"/>
      <c r="V1568" s="7"/>
      <c r="W1568" s="7"/>
      <c r="X1568" s="7"/>
      <c r="Y1568" s="7"/>
      <c r="Z1568" s="7"/>
      <c r="AA1568" s="7"/>
      <c r="AB1568" s="7"/>
    </row>
    <row r="1569" spans="1:28" s="295" customFormat="1">
      <c r="A1569" s="321"/>
      <c r="B1569" s="321"/>
      <c r="C1569" s="316" t="s">
        <v>248</v>
      </c>
      <c r="D1569" s="316" t="s">
        <v>249</v>
      </c>
      <c r="E1569" s="317">
        <v>25</v>
      </c>
      <c r="F1569" s="318">
        <v>0.38732</v>
      </c>
      <c r="G1569" s="319">
        <v>0</v>
      </c>
      <c r="H1569" s="319">
        <v>0.38732</v>
      </c>
      <c r="I1569" s="319">
        <v>2088.7548700000002</v>
      </c>
      <c r="J1569" s="319">
        <v>120.85227999999999</v>
      </c>
      <c r="K1569" s="319">
        <v>2209.6071499999998</v>
      </c>
      <c r="L1569" s="319">
        <v>4859.4213600000003</v>
      </c>
      <c r="M1569" s="319">
        <v>261.64902000000001</v>
      </c>
      <c r="N1569" s="319">
        <v>5121.0703800000001</v>
      </c>
      <c r="O1569" s="319">
        <v>7331.0648499999998</v>
      </c>
      <c r="P1569" s="319">
        <v>26726.822379999998</v>
      </c>
      <c r="Q1569" s="319">
        <v>0</v>
      </c>
      <c r="R1569" s="320">
        <v>26726.822379999998</v>
      </c>
      <c r="S1569" s="7"/>
      <c r="T1569" s="7"/>
      <c r="U1569" s="7"/>
      <c r="V1569" s="7"/>
      <c r="W1569" s="7"/>
      <c r="X1569" s="7"/>
      <c r="Y1569" s="7"/>
      <c r="Z1569" s="7"/>
      <c r="AA1569" s="7"/>
      <c r="AB1569" s="7"/>
    </row>
    <row r="1570" spans="1:28" s="295" customFormat="1">
      <c r="A1570" s="321"/>
      <c r="B1570" s="321"/>
      <c r="C1570" s="316" t="s">
        <v>16</v>
      </c>
      <c r="D1570" s="316" t="s">
        <v>250</v>
      </c>
      <c r="E1570" s="317">
        <v>74</v>
      </c>
      <c r="F1570" s="318">
        <v>0.14821999999999999</v>
      </c>
      <c r="G1570" s="319">
        <v>0</v>
      </c>
      <c r="H1570" s="319">
        <v>0.14821999999999999</v>
      </c>
      <c r="I1570" s="319">
        <v>1636.6737700000001</v>
      </c>
      <c r="J1570" s="319">
        <v>31.65775</v>
      </c>
      <c r="K1570" s="319">
        <v>1668.33152</v>
      </c>
      <c r="L1570" s="319">
        <v>4844.1743099999994</v>
      </c>
      <c r="M1570" s="319">
        <v>43.492690000000003</v>
      </c>
      <c r="N1570" s="319">
        <v>4887.6670000000004</v>
      </c>
      <c r="O1570" s="319">
        <v>6556.1467400000001</v>
      </c>
      <c r="P1570" s="319">
        <v>26325.83006</v>
      </c>
      <c r="Q1570" s="319">
        <v>0</v>
      </c>
      <c r="R1570" s="320">
        <v>26325.83006</v>
      </c>
      <c r="S1570" s="7"/>
      <c r="T1570" s="7"/>
      <c r="U1570" s="7"/>
      <c r="V1570" s="7"/>
      <c r="W1570" s="7"/>
      <c r="X1570" s="7"/>
      <c r="Y1570" s="7"/>
      <c r="Z1570" s="7"/>
      <c r="AA1570" s="7"/>
      <c r="AB1570" s="7"/>
    </row>
    <row r="1571" spans="1:28" s="295" customFormat="1">
      <c r="A1571" s="321"/>
      <c r="B1571" s="321"/>
      <c r="C1571" s="321"/>
      <c r="D1571" s="321"/>
      <c r="E1571" s="322">
        <v>223</v>
      </c>
      <c r="F1571" s="323">
        <v>6.7000000000000002E-4</v>
      </c>
      <c r="G1571" s="324">
        <v>0</v>
      </c>
      <c r="H1571" s="324">
        <v>6.7000000000000002E-4</v>
      </c>
      <c r="I1571" s="324">
        <v>932.46539000000007</v>
      </c>
      <c r="J1571" s="324">
        <v>14.798</v>
      </c>
      <c r="K1571" s="324">
        <v>947.26338999999996</v>
      </c>
      <c r="L1571" s="324">
        <v>3399.1394399999999</v>
      </c>
      <c r="M1571" s="324">
        <v>120.45608</v>
      </c>
      <c r="N1571" s="324">
        <v>3519.5955199999999</v>
      </c>
      <c r="O1571" s="324">
        <v>4466.8595800000003</v>
      </c>
      <c r="P1571" s="324">
        <v>15917.153380000002</v>
      </c>
      <c r="Q1571" s="324">
        <v>0</v>
      </c>
      <c r="R1571" s="325">
        <v>15917.153380000002</v>
      </c>
      <c r="S1571" s="7"/>
      <c r="T1571" s="7"/>
      <c r="U1571" s="7"/>
      <c r="V1571" s="7"/>
      <c r="W1571" s="7"/>
      <c r="X1571" s="7"/>
      <c r="Y1571" s="7"/>
      <c r="Z1571" s="7"/>
      <c r="AA1571" s="7"/>
      <c r="AB1571" s="7"/>
    </row>
    <row r="1572" spans="1:28" s="295" customFormat="1">
      <c r="A1572" s="321"/>
      <c r="B1572" s="321"/>
      <c r="C1572" s="321"/>
      <c r="D1572" s="321"/>
      <c r="E1572" s="322">
        <v>398</v>
      </c>
      <c r="F1572" s="323">
        <v>1E-3</v>
      </c>
      <c r="G1572" s="324">
        <v>0</v>
      </c>
      <c r="H1572" s="324">
        <v>1E-3</v>
      </c>
      <c r="I1572" s="324">
        <v>2.2656399999999999</v>
      </c>
      <c r="J1572" s="324">
        <v>0</v>
      </c>
      <c r="K1572" s="324">
        <v>2.2656399999999999</v>
      </c>
      <c r="L1572" s="324">
        <v>0</v>
      </c>
      <c r="M1572" s="324">
        <v>0</v>
      </c>
      <c r="N1572" s="324">
        <v>0</v>
      </c>
      <c r="O1572" s="324">
        <v>2.2666399999999998</v>
      </c>
      <c r="P1572" s="324">
        <v>925.35616000000005</v>
      </c>
      <c r="Q1572" s="324">
        <v>0</v>
      </c>
      <c r="R1572" s="325">
        <v>925.35616000000005</v>
      </c>
      <c r="S1572" s="7"/>
      <c r="T1572" s="7"/>
      <c r="U1572" s="7"/>
      <c r="V1572" s="7"/>
      <c r="W1572" s="7"/>
      <c r="X1572" s="7"/>
      <c r="Y1572" s="7"/>
      <c r="Z1572" s="7"/>
      <c r="AA1572" s="7"/>
      <c r="AB1572" s="7"/>
    </row>
    <row r="1573" spans="1:28" s="295" customFormat="1">
      <c r="A1573" s="321"/>
      <c r="B1573" s="321"/>
      <c r="C1573" s="321"/>
      <c r="D1573" s="321"/>
      <c r="E1573" s="322">
        <v>300</v>
      </c>
      <c r="F1573" s="323">
        <v>2.0000000000000001E-4</v>
      </c>
      <c r="G1573" s="324">
        <v>0</v>
      </c>
      <c r="H1573" s="324">
        <v>2.0000000000000001E-4</v>
      </c>
      <c r="I1573" s="324">
        <v>33.541989999999998</v>
      </c>
      <c r="J1573" s="324">
        <v>1.7000000000000001E-4</v>
      </c>
      <c r="K1573" s="324">
        <v>33.542160000000003</v>
      </c>
      <c r="L1573" s="324">
        <v>0</v>
      </c>
      <c r="M1573" s="324">
        <v>0</v>
      </c>
      <c r="N1573" s="324">
        <v>0</v>
      </c>
      <c r="O1573" s="324">
        <v>33.542360000000002</v>
      </c>
      <c r="P1573" s="324">
        <v>3292.4940899999997</v>
      </c>
      <c r="Q1573" s="324">
        <v>0</v>
      </c>
      <c r="R1573" s="325">
        <v>3292.4940899999997</v>
      </c>
      <c r="S1573" s="7"/>
      <c r="T1573" s="7"/>
      <c r="U1573" s="7"/>
      <c r="V1573" s="7"/>
      <c r="W1573" s="7"/>
      <c r="X1573" s="7"/>
      <c r="Y1573" s="7"/>
      <c r="Z1573" s="7"/>
      <c r="AA1573" s="7"/>
      <c r="AB1573" s="7"/>
    </row>
    <row r="1574" spans="1:28" s="295" customFormat="1">
      <c r="A1574" s="321"/>
      <c r="B1574" s="321"/>
      <c r="C1574" s="321"/>
      <c r="D1574" s="316" t="s">
        <v>76</v>
      </c>
      <c r="E1574" s="317">
        <v>219</v>
      </c>
      <c r="F1574" s="318">
        <v>4.15E-3</v>
      </c>
      <c r="G1574" s="319">
        <v>0</v>
      </c>
      <c r="H1574" s="319">
        <v>4.15E-3</v>
      </c>
      <c r="I1574" s="319">
        <v>1533.2711899999999</v>
      </c>
      <c r="J1574" s="319">
        <v>3.2253000000000003</v>
      </c>
      <c r="K1574" s="319">
        <v>1536.49649</v>
      </c>
      <c r="L1574" s="319">
        <v>1835.7874999999999</v>
      </c>
      <c r="M1574" s="319">
        <v>10.734830000000001</v>
      </c>
      <c r="N1574" s="319">
        <v>1846.52233</v>
      </c>
      <c r="O1574" s="319">
        <v>3383.02297</v>
      </c>
      <c r="P1574" s="319">
        <v>16517.923630000001</v>
      </c>
      <c r="Q1574" s="319">
        <v>0</v>
      </c>
      <c r="R1574" s="320">
        <v>16517.923630000001</v>
      </c>
      <c r="S1574" s="7"/>
      <c r="T1574" s="7"/>
      <c r="U1574" s="7"/>
      <c r="V1574" s="7"/>
      <c r="W1574" s="7"/>
      <c r="X1574" s="7"/>
      <c r="Y1574" s="7"/>
      <c r="Z1574" s="7"/>
      <c r="AA1574" s="7"/>
      <c r="AB1574" s="7"/>
    </row>
    <row r="1575" spans="1:28" s="295" customFormat="1">
      <c r="A1575" s="321"/>
      <c r="B1575" s="321"/>
      <c r="C1575" s="321"/>
      <c r="D1575" s="321"/>
      <c r="E1575" s="322">
        <v>392</v>
      </c>
      <c r="F1575" s="323">
        <v>9.8399999999999998E-3</v>
      </c>
      <c r="G1575" s="324">
        <v>0</v>
      </c>
      <c r="H1575" s="324">
        <v>9.8399999999999998E-3</v>
      </c>
      <c r="I1575" s="324">
        <v>32.450859999999999</v>
      </c>
      <c r="J1575" s="324">
        <v>0</v>
      </c>
      <c r="K1575" s="324">
        <v>32.450859999999999</v>
      </c>
      <c r="L1575" s="324">
        <v>0</v>
      </c>
      <c r="M1575" s="324">
        <v>0</v>
      </c>
      <c r="N1575" s="324">
        <v>0</v>
      </c>
      <c r="O1575" s="324">
        <v>32.460700000000003</v>
      </c>
      <c r="P1575" s="324">
        <v>1719.3811599999999</v>
      </c>
      <c r="Q1575" s="324">
        <v>0</v>
      </c>
      <c r="R1575" s="325">
        <v>1719.3811599999999</v>
      </c>
      <c r="S1575" s="7"/>
      <c r="T1575" s="7"/>
      <c r="U1575" s="7"/>
      <c r="V1575" s="7"/>
      <c r="W1575" s="7"/>
      <c r="X1575" s="7"/>
      <c r="Y1575" s="7"/>
      <c r="Z1575" s="7"/>
      <c r="AA1575" s="7"/>
      <c r="AB1575" s="7"/>
    </row>
    <row r="1576" spans="1:28" s="295" customFormat="1">
      <c r="A1576" s="321"/>
      <c r="B1576" s="321"/>
      <c r="C1576" s="321"/>
      <c r="D1576" s="316" t="s">
        <v>75</v>
      </c>
      <c r="E1576" s="317">
        <v>39</v>
      </c>
      <c r="F1576" s="318">
        <v>1.2600000000000001E-3</v>
      </c>
      <c r="G1576" s="319">
        <v>0</v>
      </c>
      <c r="H1576" s="319">
        <v>1.2600000000000001E-3</v>
      </c>
      <c r="I1576" s="319">
        <v>2022.26064</v>
      </c>
      <c r="J1576" s="319">
        <v>232.13726</v>
      </c>
      <c r="K1576" s="319">
        <v>2254.3978999999999</v>
      </c>
      <c r="L1576" s="319">
        <v>8274.7942000000003</v>
      </c>
      <c r="M1576" s="319">
        <v>436.91178000000002</v>
      </c>
      <c r="N1576" s="319">
        <v>8711.7059800000006</v>
      </c>
      <c r="O1576" s="319">
        <v>10966.105140000001</v>
      </c>
      <c r="P1576" s="319">
        <v>22913.716359999999</v>
      </c>
      <c r="Q1576" s="319">
        <v>0</v>
      </c>
      <c r="R1576" s="320">
        <v>22913.716359999999</v>
      </c>
      <c r="S1576" s="7"/>
      <c r="T1576" s="7"/>
      <c r="U1576" s="7"/>
      <c r="V1576" s="7"/>
      <c r="W1576" s="7"/>
      <c r="X1576" s="7"/>
      <c r="Y1576" s="7"/>
      <c r="Z1576" s="7"/>
      <c r="AA1576" s="7"/>
      <c r="AB1576" s="7"/>
    </row>
    <row r="1577" spans="1:28" s="295" customFormat="1">
      <c r="A1577" s="321"/>
      <c r="B1577" s="321"/>
      <c r="C1577" s="321"/>
      <c r="D1577" s="321"/>
      <c r="E1577" s="322">
        <v>73</v>
      </c>
      <c r="F1577" s="323">
        <v>3.3999999999999998E-3</v>
      </c>
      <c r="G1577" s="324">
        <v>0</v>
      </c>
      <c r="H1577" s="324">
        <v>3.3999999999999998E-3</v>
      </c>
      <c r="I1577" s="324">
        <v>2205.8932</v>
      </c>
      <c r="J1577" s="324">
        <v>30.78884</v>
      </c>
      <c r="K1577" s="324">
        <v>2236.6820400000001</v>
      </c>
      <c r="L1577" s="324">
        <v>5062.2405399999998</v>
      </c>
      <c r="M1577" s="324">
        <v>132.24898999999999</v>
      </c>
      <c r="N1577" s="324">
        <v>5194.4895299999998</v>
      </c>
      <c r="O1577" s="324">
        <v>7431.17497</v>
      </c>
      <c r="P1577" s="324">
        <v>23760.126399999997</v>
      </c>
      <c r="Q1577" s="324">
        <v>0</v>
      </c>
      <c r="R1577" s="325">
        <v>23760.126399999997</v>
      </c>
      <c r="S1577" s="7"/>
      <c r="T1577" s="7"/>
      <c r="U1577" s="7"/>
      <c r="V1577" s="7"/>
      <c r="W1577" s="7"/>
      <c r="X1577" s="7"/>
      <c r="Y1577" s="7"/>
      <c r="Z1577" s="7"/>
      <c r="AA1577" s="7"/>
      <c r="AB1577" s="7"/>
    </row>
    <row r="1578" spans="1:28">
      <c r="A1578" s="321"/>
      <c r="B1578" s="321"/>
      <c r="C1578" s="321"/>
      <c r="D1578" s="321"/>
      <c r="E1578" s="322">
        <v>385</v>
      </c>
      <c r="F1578" s="323">
        <v>6.4999999999999997E-4</v>
      </c>
      <c r="G1578" s="324">
        <v>0</v>
      </c>
      <c r="H1578" s="324">
        <v>6.4999999999999997E-4</v>
      </c>
      <c r="I1578" s="324">
        <v>52.280279999999998</v>
      </c>
      <c r="J1578" s="324">
        <v>0</v>
      </c>
      <c r="K1578" s="324">
        <v>52.280279999999998</v>
      </c>
      <c r="L1578" s="324">
        <v>0</v>
      </c>
      <c r="M1578" s="324">
        <v>0</v>
      </c>
      <c r="N1578" s="324">
        <v>0</v>
      </c>
      <c r="O1578" s="324">
        <v>52.280929999999998</v>
      </c>
      <c r="P1578" s="324">
        <v>1108.4721399999999</v>
      </c>
      <c r="Q1578" s="324">
        <v>0</v>
      </c>
      <c r="R1578" s="325">
        <v>1108.4721399999999</v>
      </c>
    </row>
    <row r="1579" spans="1:28">
      <c r="A1579" s="321"/>
      <c r="B1579" s="321"/>
      <c r="C1579" s="321"/>
      <c r="D1579" s="316" t="s">
        <v>251</v>
      </c>
      <c r="E1579" s="317">
        <v>72</v>
      </c>
      <c r="F1579" s="318">
        <v>1.22705</v>
      </c>
      <c r="G1579" s="319">
        <v>0</v>
      </c>
      <c r="H1579" s="319">
        <v>1.22705</v>
      </c>
      <c r="I1579" s="319">
        <v>4688.0156399999996</v>
      </c>
      <c r="J1579" s="319">
        <v>417.08014000000003</v>
      </c>
      <c r="K1579" s="319">
        <v>5105.0957800000006</v>
      </c>
      <c r="L1579" s="319">
        <v>23609.870559999999</v>
      </c>
      <c r="M1579" s="319">
        <v>1710.1405600000001</v>
      </c>
      <c r="N1579" s="319">
        <v>25320.011120000003</v>
      </c>
      <c r="O1579" s="319">
        <v>30426.33395</v>
      </c>
      <c r="P1579" s="319">
        <v>23122.481110000001</v>
      </c>
      <c r="Q1579" s="319">
        <v>0</v>
      </c>
      <c r="R1579" s="320">
        <v>23122.481110000001</v>
      </c>
    </row>
    <row r="1580" spans="1:28">
      <c r="A1580" s="321"/>
      <c r="B1580" s="321"/>
      <c r="C1580" s="321"/>
      <c r="D1580" s="316" t="s">
        <v>16</v>
      </c>
      <c r="E1580" s="317">
        <v>2</v>
      </c>
      <c r="F1580" s="318">
        <v>5.457E-2</v>
      </c>
      <c r="G1580" s="319">
        <v>0</v>
      </c>
      <c r="H1580" s="319">
        <v>5.457E-2</v>
      </c>
      <c r="I1580" s="319">
        <v>3822.2688199999998</v>
      </c>
      <c r="J1580" s="319">
        <v>134.55350000000001</v>
      </c>
      <c r="K1580" s="319">
        <v>3956.8223199999998</v>
      </c>
      <c r="L1580" s="319">
        <v>25081.810239999999</v>
      </c>
      <c r="M1580" s="319">
        <v>2178.2967599999997</v>
      </c>
      <c r="N1580" s="319">
        <v>27260.107</v>
      </c>
      <c r="O1580" s="319">
        <v>31216.98389</v>
      </c>
      <c r="P1580" s="319">
        <v>28083.7745</v>
      </c>
      <c r="Q1580" s="319">
        <v>0</v>
      </c>
      <c r="R1580" s="320">
        <v>28083.7745</v>
      </c>
    </row>
    <row r="1581" spans="1:28">
      <c r="A1581" s="321"/>
      <c r="B1581" s="321"/>
      <c r="C1581" s="321"/>
      <c r="D1581" s="321"/>
      <c r="E1581" s="322">
        <v>382</v>
      </c>
      <c r="F1581" s="323">
        <v>2.0000000000000001E-4</v>
      </c>
      <c r="G1581" s="324">
        <v>0</v>
      </c>
      <c r="H1581" s="324">
        <v>2.0000000000000001E-4</v>
      </c>
      <c r="I1581" s="324">
        <v>12.22677</v>
      </c>
      <c r="J1581" s="324">
        <v>0</v>
      </c>
      <c r="K1581" s="324">
        <v>12.22677</v>
      </c>
      <c r="L1581" s="324">
        <v>0</v>
      </c>
      <c r="M1581" s="324">
        <v>0</v>
      </c>
      <c r="N1581" s="324">
        <v>0</v>
      </c>
      <c r="O1581" s="324">
        <v>12.22697</v>
      </c>
      <c r="P1581" s="324">
        <v>1205.8481299999999</v>
      </c>
      <c r="Q1581" s="324">
        <v>0</v>
      </c>
      <c r="R1581" s="325">
        <v>1205.8481299999999</v>
      </c>
    </row>
    <row r="1582" spans="1:28">
      <c r="A1582" s="321"/>
      <c r="B1582" s="321"/>
      <c r="C1582" s="321"/>
      <c r="D1582" s="316" t="s">
        <v>60</v>
      </c>
      <c r="E1582" s="317">
        <v>228</v>
      </c>
      <c r="F1582" s="318">
        <v>2.5800000000000003E-3</v>
      </c>
      <c r="G1582" s="319">
        <v>0</v>
      </c>
      <c r="H1582" s="319">
        <v>2.5800000000000003E-3</v>
      </c>
      <c r="I1582" s="319">
        <v>2226.0644500000003</v>
      </c>
      <c r="J1582" s="319">
        <v>144.34192000000002</v>
      </c>
      <c r="K1582" s="319">
        <v>2370.4063700000002</v>
      </c>
      <c r="L1582" s="319">
        <v>6539.7113300000001</v>
      </c>
      <c r="M1582" s="319">
        <v>76.611360000000005</v>
      </c>
      <c r="N1582" s="319">
        <v>6616.32269</v>
      </c>
      <c r="O1582" s="319">
        <v>8986.73164</v>
      </c>
      <c r="P1582" s="319">
        <v>27645.477640000001</v>
      </c>
      <c r="Q1582" s="319">
        <v>0</v>
      </c>
      <c r="R1582" s="320">
        <v>27645.477640000001</v>
      </c>
    </row>
    <row r="1583" spans="1:28">
      <c r="A1583" s="321"/>
      <c r="B1583" s="321"/>
      <c r="C1583" s="321"/>
      <c r="D1583" s="316" t="s">
        <v>252</v>
      </c>
      <c r="E1583" s="317">
        <v>38</v>
      </c>
      <c r="F1583" s="318">
        <v>6.9800000000000001E-3</v>
      </c>
      <c r="G1583" s="319">
        <v>0</v>
      </c>
      <c r="H1583" s="319">
        <v>6.9800000000000001E-3</v>
      </c>
      <c r="I1583" s="319">
        <v>1863.3033500000001</v>
      </c>
      <c r="J1583" s="319">
        <v>110.06097</v>
      </c>
      <c r="K1583" s="319">
        <v>1973.3643200000001</v>
      </c>
      <c r="L1583" s="319">
        <v>8341.8509200000008</v>
      </c>
      <c r="M1583" s="319">
        <v>181.92170000000002</v>
      </c>
      <c r="N1583" s="319">
        <v>8523.7726199999997</v>
      </c>
      <c r="O1583" s="319">
        <v>10497.14392</v>
      </c>
      <c r="P1583" s="319">
        <v>18448.989510000003</v>
      </c>
      <c r="Q1583" s="319">
        <v>0</v>
      </c>
      <c r="R1583" s="320">
        <v>18448.989510000003</v>
      </c>
    </row>
    <row r="1584" spans="1:28">
      <c r="A1584" s="321"/>
      <c r="B1584" s="321"/>
      <c r="C1584" s="321"/>
      <c r="D1584" s="316" t="s">
        <v>253</v>
      </c>
      <c r="E1584" s="317">
        <v>227</v>
      </c>
      <c r="F1584" s="318">
        <v>4.8999999999999998E-4</v>
      </c>
      <c r="G1584" s="319">
        <v>0</v>
      </c>
      <c r="H1584" s="319">
        <v>4.8999999999999998E-4</v>
      </c>
      <c r="I1584" s="319">
        <v>1151.93732</v>
      </c>
      <c r="J1584" s="319">
        <v>128.654</v>
      </c>
      <c r="K1584" s="319">
        <v>1280.59132</v>
      </c>
      <c r="L1584" s="319">
        <v>1265.70308</v>
      </c>
      <c r="M1584" s="319">
        <v>85.36542</v>
      </c>
      <c r="N1584" s="319">
        <v>1351.0685000000001</v>
      </c>
      <c r="O1584" s="319">
        <v>2631.6603100000002</v>
      </c>
      <c r="P1584" s="319">
        <v>19870.814260000003</v>
      </c>
      <c r="Q1584" s="319">
        <v>0</v>
      </c>
      <c r="R1584" s="320">
        <v>19870.814260000003</v>
      </c>
    </row>
    <row r="1585" spans="1:18">
      <c r="A1585" s="321"/>
      <c r="B1585" s="321"/>
      <c r="C1585" s="321"/>
      <c r="D1585" s="316" t="s">
        <v>62</v>
      </c>
      <c r="E1585" s="317">
        <v>4</v>
      </c>
      <c r="F1585" s="318">
        <v>4.2399999999999998E-3</v>
      </c>
      <c r="G1585" s="319">
        <v>0</v>
      </c>
      <c r="H1585" s="319">
        <v>4.2399999999999998E-3</v>
      </c>
      <c r="I1585" s="319">
        <v>4442.79288</v>
      </c>
      <c r="J1585" s="319">
        <v>268.48059000000001</v>
      </c>
      <c r="K1585" s="319">
        <v>4711.2734700000001</v>
      </c>
      <c r="L1585" s="319">
        <v>36367.656240000004</v>
      </c>
      <c r="M1585" s="319">
        <v>3300.6961900000001</v>
      </c>
      <c r="N1585" s="319">
        <v>39668.352429999999</v>
      </c>
      <c r="O1585" s="319">
        <v>44379.630140000001</v>
      </c>
      <c r="P1585" s="319">
        <v>49393.95061</v>
      </c>
      <c r="Q1585" s="319">
        <v>0</v>
      </c>
      <c r="R1585" s="320">
        <v>49393.95061</v>
      </c>
    </row>
    <row r="1586" spans="1:18">
      <c r="A1586" s="321"/>
      <c r="B1586" s="321"/>
      <c r="C1586" s="321"/>
      <c r="D1586" s="316" t="s">
        <v>84</v>
      </c>
      <c r="E1586" s="317">
        <v>213</v>
      </c>
      <c r="F1586" s="318">
        <v>0.43243999999999999</v>
      </c>
      <c r="G1586" s="319">
        <v>0</v>
      </c>
      <c r="H1586" s="319">
        <v>0.43243999999999999</v>
      </c>
      <c r="I1586" s="319">
        <v>2577.4264700000003</v>
      </c>
      <c r="J1586" s="319">
        <v>154.40738000000002</v>
      </c>
      <c r="K1586" s="319">
        <v>2731.83385</v>
      </c>
      <c r="L1586" s="319">
        <v>5795.67814</v>
      </c>
      <c r="M1586" s="319">
        <v>104.87906</v>
      </c>
      <c r="N1586" s="319">
        <v>5900.5572000000002</v>
      </c>
      <c r="O1586" s="319">
        <v>8632.8234900000007</v>
      </c>
      <c r="P1586" s="319">
        <v>43039.747619999995</v>
      </c>
      <c r="Q1586" s="319">
        <v>0</v>
      </c>
      <c r="R1586" s="320">
        <v>43039.747619999995</v>
      </c>
    </row>
    <row r="1587" spans="1:18">
      <c r="A1587" s="321"/>
      <c r="B1587" s="321"/>
      <c r="C1587" s="321"/>
      <c r="D1587" s="321"/>
      <c r="E1587" s="322">
        <v>397</v>
      </c>
      <c r="F1587" s="323">
        <v>0</v>
      </c>
      <c r="G1587" s="324">
        <v>0</v>
      </c>
      <c r="H1587" s="324">
        <v>0</v>
      </c>
      <c r="I1587" s="324">
        <v>13.22339</v>
      </c>
      <c r="J1587" s="324">
        <v>0</v>
      </c>
      <c r="K1587" s="324">
        <v>13.22339</v>
      </c>
      <c r="L1587" s="324">
        <v>0</v>
      </c>
      <c r="M1587" s="324">
        <v>0</v>
      </c>
      <c r="N1587" s="324">
        <v>0</v>
      </c>
      <c r="O1587" s="324">
        <v>13.22339</v>
      </c>
      <c r="P1587" s="324">
        <v>901.59059000000002</v>
      </c>
      <c r="Q1587" s="324">
        <v>0</v>
      </c>
      <c r="R1587" s="325">
        <v>901.59059000000002</v>
      </c>
    </row>
    <row r="1588" spans="1:18">
      <c r="A1588" s="321"/>
      <c r="B1588" s="321"/>
      <c r="C1588" s="321"/>
      <c r="D1588" s="316" t="s">
        <v>69</v>
      </c>
      <c r="E1588" s="317">
        <v>71</v>
      </c>
      <c r="F1588" s="318">
        <v>1.8424100000000001</v>
      </c>
      <c r="G1588" s="319">
        <v>0</v>
      </c>
      <c r="H1588" s="319">
        <v>1.8424100000000001</v>
      </c>
      <c r="I1588" s="319">
        <v>6744.4810499999994</v>
      </c>
      <c r="J1588" s="319">
        <v>679.91093000000001</v>
      </c>
      <c r="K1588" s="319">
        <v>7424.3919800000003</v>
      </c>
      <c r="L1588" s="319">
        <v>59163.777829999999</v>
      </c>
      <c r="M1588" s="319">
        <v>3651.5133900000001</v>
      </c>
      <c r="N1588" s="319">
        <v>62815.291219999999</v>
      </c>
      <c r="O1588" s="319">
        <v>70241.525609999997</v>
      </c>
      <c r="P1588" s="319">
        <v>32382.71976</v>
      </c>
      <c r="Q1588" s="319">
        <v>0</v>
      </c>
      <c r="R1588" s="320">
        <v>32382.71976</v>
      </c>
    </row>
    <row r="1589" spans="1:18">
      <c r="A1589" s="321"/>
      <c r="B1589" s="321"/>
      <c r="C1589" s="321"/>
      <c r="D1589" s="316" t="s">
        <v>65</v>
      </c>
      <c r="E1589" s="317">
        <v>1</v>
      </c>
      <c r="F1589" s="318">
        <v>128.77519999999998</v>
      </c>
      <c r="G1589" s="319">
        <v>13.831100000000001</v>
      </c>
      <c r="H1589" s="319">
        <v>142.60629999999998</v>
      </c>
      <c r="I1589" s="319">
        <v>23885.954819999999</v>
      </c>
      <c r="J1589" s="319">
        <v>6124.7693300000001</v>
      </c>
      <c r="K1589" s="319">
        <v>30010.724149999998</v>
      </c>
      <c r="L1589" s="319">
        <v>613390.23635000002</v>
      </c>
      <c r="M1589" s="319">
        <v>28833.139469999998</v>
      </c>
      <c r="N1589" s="319">
        <v>642223.37582000007</v>
      </c>
      <c r="O1589" s="319">
        <v>672376.70626999997</v>
      </c>
      <c r="P1589" s="319">
        <v>236988.21644999998</v>
      </c>
      <c r="Q1589" s="319">
        <v>75.562559999999991</v>
      </c>
      <c r="R1589" s="320">
        <v>237063.77901</v>
      </c>
    </row>
    <row r="1590" spans="1:18">
      <c r="A1590" s="321"/>
      <c r="B1590" s="321"/>
      <c r="C1590" s="321"/>
      <c r="D1590" s="321"/>
      <c r="E1590" s="322">
        <v>320</v>
      </c>
      <c r="F1590" s="323">
        <v>5.5000000000000003E-4</v>
      </c>
      <c r="G1590" s="324">
        <v>0</v>
      </c>
      <c r="H1590" s="324">
        <v>5.5000000000000003E-4</v>
      </c>
      <c r="I1590" s="324">
        <v>2.1869800000000001</v>
      </c>
      <c r="J1590" s="324">
        <v>0</v>
      </c>
      <c r="K1590" s="324">
        <v>2.1869800000000001</v>
      </c>
      <c r="L1590" s="324">
        <v>0</v>
      </c>
      <c r="M1590" s="324">
        <v>0</v>
      </c>
      <c r="N1590" s="324">
        <v>0</v>
      </c>
      <c r="O1590" s="324">
        <v>2.1875300000000002</v>
      </c>
      <c r="P1590" s="324">
        <v>1243.4260300000001</v>
      </c>
      <c r="Q1590" s="324">
        <v>0</v>
      </c>
      <c r="R1590" s="325">
        <v>1243.4260300000001</v>
      </c>
    </row>
    <row r="1591" spans="1:18">
      <c r="A1591" s="321"/>
      <c r="B1591" s="321"/>
      <c r="C1591" s="321"/>
      <c r="D1591" s="316" t="s">
        <v>66</v>
      </c>
      <c r="E1591" s="317">
        <v>44</v>
      </c>
      <c r="F1591" s="318">
        <v>1.9199999999999998E-3</v>
      </c>
      <c r="G1591" s="319">
        <v>0</v>
      </c>
      <c r="H1591" s="319">
        <v>1.9199999999999998E-3</v>
      </c>
      <c r="I1591" s="319">
        <v>2592.9819900000002</v>
      </c>
      <c r="J1591" s="319">
        <v>570.77382</v>
      </c>
      <c r="K1591" s="319">
        <v>3163.7558100000001</v>
      </c>
      <c r="L1591" s="319">
        <v>10678.75151</v>
      </c>
      <c r="M1591" s="319">
        <v>624.23523999999998</v>
      </c>
      <c r="N1591" s="319">
        <v>11302.98675</v>
      </c>
      <c r="O1591" s="319">
        <v>14466.744480000001</v>
      </c>
      <c r="P1591" s="319">
        <v>26574.733530000001</v>
      </c>
      <c r="Q1591" s="319">
        <v>0</v>
      </c>
      <c r="R1591" s="320">
        <v>26574.733530000001</v>
      </c>
    </row>
    <row r="1592" spans="1:18">
      <c r="A1592" s="321"/>
      <c r="B1592" s="321"/>
      <c r="C1592" s="321"/>
      <c r="D1592" s="321"/>
      <c r="E1592" s="322">
        <v>222</v>
      </c>
      <c r="F1592" s="323">
        <v>0.37639999999999996</v>
      </c>
      <c r="G1592" s="324">
        <v>0</v>
      </c>
      <c r="H1592" s="324">
        <v>0.37639999999999996</v>
      </c>
      <c r="I1592" s="324">
        <v>2515.6991800000001</v>
      </c>
      <c r="J1592" s="324">
        <v>95.430149999999998</v>
      </c>
      <c r="K1592" s="324">
        <v>2611.1293300000002</v>
      </c>
      <c r="L1592" s="324">
        <v>5398.0755099999997</v>
      </c>
      <c r="M1592" s="324">
        <v>456.92990000000003</v>
      </c>
      <c r="N1592" s="324">
        <v>5855.0054099999998</v>
      </c>
      <c r="O1592" s="324">
        <v>8466.5111400000005</v>
      </c>
      <c r="P1592" s="324">
        <v>35283.986090000006</v>
      </c>
      <c r="Q1592" s="324">
        <v>0</v>
      </c>
      <c r="R1592" s="325">
        <v>35283.986090000006</v>
      </c>
    </row>
    <row r="1593" spans="1:18">
      <c r="A1593" s="321"/>
      <c r="B1593" s="321"/>
      <c r="C1593" s="321"/>
      <c r="D1593" s="321"/>
      <c r="E1593" s="322">
        <v>348</v>
      </c>
      <c r="F1593" s="323">
        <v>2.0000000000000001E-4</v>
      </c>
      <c r="G1593" s="324">
        <v>0</v>
      </c>
      <c r="H1593" s="324">
        <v>2.0000000000000001E-4</v>
      </c>
      <c r="I1593" s="324">
        <v>27.874500000000001</v>
      </c>
      <c r="J1593" s="324">
        <v>0</v>
      </c>
      <c r="K1593" s="324">
        <v>27.874500000000001</v>
      </c>
      <c r="L1593" s="324">
        <v>0</v>
      </c>
      <c r="M1593" s="324">
        <v>0</v>
      </c>
      <c r="N1593" s="324">
        <v>0</v>
      </c>
      <c r="O1593" s="324">
        <v>27.874700000000001</v>
      </c>
      <c r="P1593" s="324">
        <v>3302.6218699999999</v>
      </c>
      <c r="Q1593" s="324">
        <v>0</v>
      </c>
      <c r="R1593" s="325">
        <v>3302.6218699999999</v>
      </c>
    </row>
    <row r="1594" spans="1:18">
      <c r="A1594" s="321"/>
      <c r="B1594" s="321"/>
      <c r="C1594" s="321"/>
      <c r="D1594" s="316" t="s">
        <v>86</v>
      </c>
      <c r="E1594" s="317">
        <v>27</v>
      </c>
      <c r="F1594" s="318">
        <v>1.0580000000000001E-2</v>
      </c>
      <c r="G1594" s="319">
        <v>0</v>
      </c>
      <c r="H1594" s="319">
        <v>1.0580000000000001E-2</v>
      </c>
      <c r="I1594" s="319">
        <v>1822.5322800000001</v>
      </c>
      <c r="J1594" s="319">
        <v>249.70582000000002</v>
      </c>
      <c r="K1594" s="319">
        <v>2072.2381</v>
      </c>
      <c r="L1594" s="319">
        <v>5672.1634199999999</v>
      </c>
      <c r="M1594" s="319">
        <v>263.24809999999997</v>
      </c>
      <c r="N1594" s="319">
        <v>5935.4115199999997</v>
      </c>
      <c r="O1594" s="319">
        <v>8007.6602000000003</v>
      </c>
      <c r="P1594" s="319">
        <v>19504.484680000001</v>
      </c>
      <c r="Q1594" s="319">
        <v>0</v>
      </c>
      <c r="R1594" s="320">
        <v>19504.484680000001</v>
      </c>
    </row>
    <row r="1595" spans="1:18">
      <c r="A1595" s="321"/>
      <c r="B1595" s="321"/>
      <c r="C1595" s="321"/>
      <c r="D1595" s="321"/>
      <c r="E1595" s="322">
        <v>161</v>
      </c>
      <c r="F1595" s="323">
        <v>5.253E-2</v>
      </c>
      <c r="G1595" s="324">
        <v>0</v>
      </c>
      <c r="H1595" s="324">
        <v>5.253E-2</v>
      </c>
      <c r="I1595" s="324">
        <v>2414.6777999999999</v>
      </c>
      <c r="J1595" s="324">
        <v>41.648849999999996</v>
      </c>
      <c r="K1595" s="324">
        <v>2456.32665</v>
      </c>
      <c r="L1595" s="324">
        <v>5225.7950599999995</v>
      </c>
      <c r="M1595" s="324">
        <v>104.08822000000001</v>
      </c>
      <c r="N1595" s="324">
        <v>5329.88328</v>
      </c>
      <c r="O1595" s="324">
        <v>7786.2624599999999</v>
      </c>
      <c r="P1595" s="324">
        <v>25403.77133</v>
      </c>
      <c r="Q1595" s="324">
        <v>0</v>
      </c>
      <c r="R1595" s="325">
        <v>25403.77133</v>
      </c>
    </row>
    <row r="1596" spans="1:18">
      <c r="A1596" s="321"/>
      <c r="B1596" s="321"/>
      <c r="C1596" s="321"/>
      <c r="D1596" s="321"/>
      <c r="E1596" s="322">
        <v>322</v>
      </c>
      <c r="F1596" s="323">
        <v>1.0400000000000001E-3</v>
      </c>
      <c r="G1596" s="324">
        <v>0</v>
      </c>
      <c r="H1596" s="324">
        <v>1.0400000000000001E-3</v>
      </c>
      <c r="I1596" s="324">
        <v>60.575749999999999</v>
      </c>
      <c r="J1596" s="324">
        <v>7.0690000000000003E-2</v>
      </c>
      <c r="K1596" s="324">
        <v>60.646440000000005</v>
      </c>
      <c r="L1596" s="324">
        <v>0</v>
      </c>
      <c r="M1596" s="324">
        <v>0</v>
      </c>
      <c r="N1596" s="324">
        <v>0</v>
      </c>
      <c r="O1596" s="324">
        <v>60.647480000000002</v>
      </c>
      <c r="P1596" s="324">
        <v>2471.8555299999998</v>
      </c>
      <c r="Q1596" s="324">
        <v>0</v>
      </c>
      <c r="R1596" s="325">
        <v>2471.8555299999998</v>
      </c>
    </row>
    <row r="1597" spans="1:18">
      <c r="A1597" s="321"/>
      <c r="B1597" s="321"/>
      <c r="C1597" s="321"/>
      <c r="D1597" s="321"/>
      <c r="E1597" s="322">
        <v>346</v>
      </c>
      <c r="F1597" s="323">
        <v>2.648E-2</v>
      </c>
      <c r="G1597" s="324">
        <v>0</v>
      </c>
      <c r="H1597" s="324">
        <v>2.648E-2</v>
      </c>
      <c r="I1597" s="324">
        <v>19.750959999999999</v>
      </c>
      <c r="J1597" s="324">
        <v>0</v>
      </c>
      <c r="K1597" s="324">
        <v>19.750959999999999</v>
      </c>
      <c r="L1597" s="324">
        <v>0</v>
      </c>
      <c r="M1597" s="324">
        <v>0</v>
      </c>
      <c r="N1597" s="324">
        <v>0</v>
      </c>
      <c r="O1597" s="324">
        <v>19.777439999999999</v>
      </c>
      <c r="P1597" s="324">
        <v>1730.4102800000001</v>
      </c>
      <c r="Q1597" s="324">
        <v>0</v>
      </c>
      <c r="R1597" s="325">
        <v>1730.4102800000001</v>
      </c>
    </row>
    <row r="1598" spans="1:18">
      <c r="A1598" s="321"/>
      <c r="B1598" s="321"/>
      <c r="C1598" s="321"/>
      <c r="D1598" s="316" t="s">
        <v>255</v>
      </c>
      <c r="E1598" s="317">
        <v>36</v>
      </c>
      <c r="F1598" s="318">
        <v>2.2699999999999999E-3</v>
      </c>
      <c r="G1598" s="319">
        <v>0</v>
      </c>
      <c r="H1598" s="319">
        <v>2.2699999999999999E-3</v>
      </c>
      <c r="I1598" s="319">
        <v>2239.6665400000002</v>
      </c>
      <c r="J1598" s="319">
        <v>423.2679</v>
      </c>
      <c r="K1598" s="319">
        <v>2662.93444</v>
      </c>
      <c r="L1598" s="319">
        <v>6375.8971900000006</v>
      </c>
      <c r="M1598" s="319">
        <v>289.01954999999998</v>
      </c>
      <c r="N1598" s="319">
        <v>6664.9167400000006</v>
      </c>
      <c r="O1598" s="319">
        <v>9327.8534499999987</v>
      </c>
      <c r="P1598" s="319">
        <v>19288.39559</v>
      </c>
      <c r="Q1598" s="319">
        <v>0</v>
      </c>
      <c r="R1598" s="320">
        <v>19288.39559</v>
      </c>
    </row>
    <row r="1599" spans="1:18">
      <c r="A1599" s="321"/>
      <c r="B1599" s="321"/>
      <c r="C1599" s="321"/>
      <c r="D1599" s="321"/>
      <c r="E1599" s="322">
        <v>384</v>
      </c>
      <c r="F1599" s="323">
        <v>5.0000000000000001E-4</v>
      </c>
      <c r="G1599" s="324">
        <v>0</v>
      </c>
      <c r="H1599" s="324">
        <v>5.0000000000000001E-4</v>
      </c>
      <c r="I1599" s="324">
        <v>4.2232500000000002</v>
      </c>
      <c r="J1599" s="324">
        <v>0</v>
      </c>
      <c r="K1599" s="324">
        <v>4.2232500000000002</v>
      </c>
      <c r="L1599" s="324">
        <v>0</v>
      </c>
      <c r="M1599" s="324">
        <v>0</v>
      </c>
      <c r="N1599" s="324">
        <v>0</v>
      </c>
      <c r="O1599" s="324">
        <v>4.2237499999999999</v>
      </c>
      <c r="P1599" s="324">
        <v>1173.94741</v>
      </c>
      <c r="Q1599" s="324">
        <v>0</v>
      </c>
      <c r="R1599" s="325">
        <v>1173.94741</v>
      </c>
    </row>
    <row r="1600" spans="1:18">
      <c r="A1600" s="321"/>
      <c r="B1600" s="321"/>
      <c r="C1600" s="321"/>
      <c r="D1600" s="321"/>
      <c r="E1600" s="322">
        <v>395</v>
      </c>
      <c r="F1600" s="323">
        <v>0</v>
      </c>
      <c r="G1600" s="324">
        <v>0</v>
      </c>
      <c r="H1600" s="324">
        <v>0</v>
      </c>
      <c r="I1600" s="324">
        <v>0.55513999999999997</v>
      </c>
      <c r="J1600" s="324">
        <v>0</v>
      </c>
      <c r="K1600" s="324">
        <v>0.55513999999999997</v>
      </c>
      <c r="L1600" s="324">
        <v>0</v>
      </c>
      <c r="M1600" s="324">
        <v>0</v>
      </c>
      <c r="N1600" s="324">
        <v>0</v>
      </c>
      <c r="O1600" s="324">
        <v>0.55513999999999997</v>
      </c>
      <c r="P1600" s="324">
        <v>908.65571999999997</v>
      </c>
      <c r="Q1600" s="324">
        <v>0</v>
      </c>
      <c r="R1600" s="325">
        <v>908.65571999999997</v>
      </c>
    </row>
    <row r="1601" spans="1:18">
      <c r="A1601" s="321"/>
      <c r="B1601" s="321"/>
      <c r="C1601" s="321"/>
      <c r="D1601" s="321"/>
      <c r="E1601" s="322">
        <v>386</v>
      </c>
      <c r="F1601" s="323">
        <v>0</v>
      </c>
      <c r="G1601" s="324">
        <v>0</v>
      </c>
      <c r="H1601" s="324">
        <v>0</v>
      </c>
      <c r="I1601" s="324">
        <v>4.1866700000000003</v>
      </c>
      <c r="J1601" s="324">
        <v>0</v>
      </c>
      <c r="K1601" s="324">
        <v>4.1866700000000003</v>
      </c>
      <c r="L1601" s="324">
        <v>0</v>
      </c>
      <c r="M1601" s="324">
        <v>0</v>
      </c>
      <c r="N1601" s="324">
        <v>0</v>
      </c>
      <c r="O1601" s="324">
        <v>4.1866700000000003</v>
      </c>
      <c r="P1601" s="324">
        <v>751.52840000000003</v>
      </c>
      <c r="Q1601" s="324">
        <v>0</v>
      </c>
      <c r="R1601" s="325">
        <v>751.52840000000003</v>
      </c>
    </row>
    <row r="1602" spans="1:18">
      <c r="A1602" s="321"/>
      <c r="B1602" s="321"/>
      <c r="C1602" s="321"/>
      <c r="D1602" s="316" t="s">
        <v>70</v>
      </c>
      <c r="E1602" s="317">
        <v>299</v>
      </c>
      <c r="F1602" s="318">
        <v>0</v>
      </c>
      <c r="G1602" s="319">
        <v>0</v>
      </c>
      <c r="H1602" s="319">
        <v>0</v>
      </c>
      <c r="I1602" s="319">
        <v>180.18391</v>
      </c>
      <c r="J1602" s="319">
        <v>3.00963</v>
      </c>
      <c r="K1602" s="319">
        <v>183.19354000000001</v>
      </c>
      <c r="L1602" s="319">
        <v>0</v>
      </c>
      <c r="M1602" s="319">
        <v>0</v>
      </c>
      <c r="N1602" s="319">
        <v>0</v>
      </c>
      <c r="O1602" s="319">
        <v>183.19354000000001</v>
      </c>
      <c r="P1602" s="319">
        <v>1509.14383</v>
      </c>
      <c r="Q1602" s="319">
        <v>0</v>
      </c>
      <c r="R1602" s="320">
        <v>1509.14383</v>
      </c>
    </row>
    <row r="1603" spans="1:18">
      <c r="A1603" s="321"/>
      <c r="B1603" s="321"/>
      <c r="C1603" s="321"/>
      <c r="D1603" s="321"/>
      <c r="E1603" s="322">
        <v>375</v>
      </c>
      <c r="F1603" s="323">
        <v>2.1299999999999999E-2</v>
      </c>
      <c r="G1603" s="324">
        <v>0</v>
      </c>
      <c r="H1603" s="324">
        <v>2.1299999999999999E-2</v>
      </c>
      <c r="I1603" s="324">
        <v>4408.2899900000002</v>
      </c>
      <c r="J1603" s="324">
        <v>820.59951999999998</v>
      </c>
      <c r="K1603" s="324">
        <v>5228.88951</v>
      </c>
      <c r="L1603" s="324">
        <v>43549.130619999996</v>
      </c>
      <c r="M1603" s="324">
        <v>2597.2901499999998</v>
      </c>
      <c r="N1603" s="324">
        <v>46146.420770000004</v>
      </c>
      <c r="O1603" s="324">
        <v>51375.331579999998</v>
      </c>
      <c r="P1603" s="324">
        <v>31652.13679</v>
      </c>
      <c r="Q1603" s="324">
        <v>0</v>
      </c>
      <c r="R1603" s="325">
        <v>31652.13679</v>
      </c>
    </row>
    <row r="1604" spans="1:18">
      <c r="A1604" s="321"/>
      <c r="B1604" s="321"/>
      <c r="C1604" s="321"/>
      <c r="D1604" s="316" t="s">
        <v>85</v>
      </c>
      <c r="E1604" s="317">
        <v>14</v>
      </c>
      <c r="F1604" s="318">
        <v>5.5450000000000006E-2</v>
      </c>
      <c r="G1604" s="319">
        <v>0</v>
      </c>
      <c r="H1604" s="319">
        <v>5.5450000000000006E-2</v>
      </c>
      <c r="I1604" s="319">
        <v>3141.7058099999999</v>
      </c>
      <c r="J1604" s="319">
        <v>586.08629000000008</v>
      </c>
      <c r="K1604" s="319">
        <v>3727.7921000000001</v>
      </c>
      <c r="L1604" s="319">
        <v>13300.268380000001</v>
      </c>
      <c r="M1604" s="319">
        <v>1246.3528000000001</v>
      </c>
      <c r="N1604" s="319">
        <v>14546.62118</v>
      </c>
      <c r="O1604" s="319">
        <v>18274.468730000001</v>
      </c>
      <c r="P1604" s="319">
        <v>30921.720170000001</v>
      </c>
      <c r="Q1604" s="319">
        <v>0</v>
      </c>
      <c r="R1604" s="320">
        <v>30921.720170000001</v>
      </c>
    </row>
    <row r="1605" spans="1:18">
      <c r="A1605" s="321"/>
      <c r="B1605" s="321"/>
      <c r="C1605" s="321"/>
      <c r="D1605" s="316" t="s">
        <v>71</v>
      </c>
      <c r="E1605" s="317">
        <v>347</v>
      </c>
      <c r="F1605" s="318">
        <v>5.2300000000000003E-3</v>
      </c>
      <c r="G1605" s="319">
        <v>0</v>
      </c>
      <c r="H1605" s="319">
        <v>5.2300000000000003E-3</v>
      </c>
      <c r="I1605" s="319">
        <v>28.94369</v>
      </c>
      <c r="J1605" s="319">
        <v>5.6759999999999998E-2</v>
      </c>
      <c r="K1605" s="319">
        <v>29.000450000000001</v>
      </c>
      <c r="L1605" s="319">
        <v>0</v>
      </c>
      <c r="M1605" s="319">
        <v>0</v>
      </c>
      <c r="N1605" s="319">
        <v>0</v>
      </c>
      <c r="O1605" s="319">
        <v>29.005680000000002</v>
      </c>
      <c r="P1605" s="319">
        <v>2216.2273599999999</v>
      </c>
      <c r="Q1605" s="319">
        <v>0</v>
      </c>
      <c r="R1605" s="320">
        <v>2216.2273599999999</v>
      </c>
    </row>
    <row r="1606" spans="1:18">
      <c r="A1606" s="321"/>
      <c r="B1606" s="321"/>
      <c r="C1606" s="321"/>
      <c r="D1606" s="321"/>
      <c r="E1606" s="322">
        <v>396</v>
      </c>
      <c r="F1606" s="323">
        <v>0</v>
      </c>
      <c r="G1606" s="324">
        <v>0</v>
      </c>
      <c r="H1606" s="324">
        <v>0</v>
      </c>
      <c r="I1606" s="324">
        <v>5.3882200000000005</v>
      </c>
      <c r="J1606" s="324">
        <v>0</v>
      </c>
      <c r="K1606" s="324">
        <v>5.3882200000000005</v>
      </c>
      <c r="L1606" s="324">
        <v>0</v>
      </c>
      <c r="M1606" s="324">
        <v>0</v>
      </c>
      <c r="N1606" s="324">
        <v>0</v>
      </c>
      <c r="O1606" s="324">
        <v>5.3882200000000005</v>
      </c>
      <c r="P1606" s="324">
        <v>2143.1682599999999</v>
      </c>
      <c r="Q1606" s="324">
        <v>0</v>
      </c>
      <c r="R1606" s="325">
        <v>2143.1682599999999</v>
      </c>
    </row>
    <row r="1607" spans="1:18">
      <c r="A1607" s="321"/>
      <c r="B1607" s="321"/>
      <c r="C1607" s="321"/>
      <c r="D1607" s="316" t="s">
        <v>88</v>
      </c>
      <c r="E1607" s="317">
        <v>57</v>
      </c>
      <c r="F1607" s="318">
        <v>9.6620000000000011E-2</v>
      </c>
      <c r="G1607" s="319">
        <v>0</v>
      </c>
      <c r="H1607" s="319">
        <v>9.6620000000000011E-2</v>
      </c>
      <c r="I1607" s="319">
        <v>1924.56999</v>
      </c>
      <c r="J1607" s="319">
        <v>87.803190000000001</v>
      </c>
      <c r="K1607" s="319">
        <v>2012.37318</v>
      </c>
      <c r="L1607" s="319">
        <v>6837.9599000000007</v>
      </c>
      <c r="M1607" s="319">
        <v>132.81007</v>
      </c>
      <c r="N1607" s="319">
        <v>6970.7699699999994</v>
      </c>
      <c r="O1607" s="319">
        <v>8983.2397700000001</v>
      </c>
      <c r="P1607" s="319">
        <v>26790.573329999999</v>
      </c>
      <c r="Q1607" s="319">
        <v>0</v>
      </c>
      <c r="R1607" s="320">
        <v>26790.573329999999</v>
      </c>
    </row>
    <row r="1608" spans="1:18">
      <c r="A1608" s="321"/>
      <c r="B1608" s="321"/>
      <c r="C1608" s="321"/>
      <c r="D1608" s="321"/>
      <c r="E1608" s="322">
        <v>383</v>
      </c>
      <c r="F1608" s="323">
        <v>6.9999999999999999E-4</v>
      </c>
      <c r="G1608" s="324">
        <v>0</v>
      </c>
      <c r="H1608" s="324">
        <v>6.9999999999999999E-4</v>
      </c>
      <c r="I1608" s="324">
        <v>8.5254699999999985</v>
      </c>
      <c r="J1608" s="324">
        <v>0</v>
      </c>
      <c r="K1608" s="324">
        <v>8.5254699999999985</v>
      </c>
      <c r="L1608" s="324">
        <v>0</v>
      </c>
      <c r="M1608" s="324">
        <v>0</v>
      </c>
      <c r="N1608" s="324">
        <v>0</v>
      </c>
      <c r="O1608" s="324">
        <v>8.5261700000000005</v>
      </c>
      <c r="P1608" s="324">
        <v>1809.2181499999999</v>
      </c>
      <c r="Q1608" s="324">
        <v>0</v>
      </c>
      <c r="R1608" s="325">
        <v>1809.2181499999999</v>
      </c>
    </row>
    <row r="1609" spans="1:18">
      <c r="A1609" s="321"/>
      <c r="B1609" s="321"/>
      <c r="C1609" s="321"/>
      <c r="D1609" s="316" t="s">
        <v>256</v>
      </c>
      <c r="E1609" s="317">
        <v>287</v>
      </c>
      <c r="F1609" s="318">
        <v>1.095E-2</v>
      </c>
      <c r="G1609" s="319">
        <v>0</v>
      </c>
      <c r="H1609" s="319">
        <v>1.095E-2</v>
      </c>
      <c r="I1609" s="319">
        <v>89.094660000000005</v>
      </c>
      <c r="J1609" s="319">
        <v>0</v>
      </c>
      <c r="K1609" s="319">
        <v>89.094660000000005</v>
      </c>
      <c r="L1609" s="319">
        <v>0</v>
      </c>
      <c r="M1609" s="319">
        <v>0</v>
      </c>
      <c r="N1609" s="319">
        <v>0</v>
      </c>
      <c r="O1609" s="319">
        <v>89.105609999999999</v>
      </c>
      <c r="P1609" s="319">
        <v>2102.0180299999997</v>
      </c>
      <c r="Q1609" s="319">
        <v>0</v>
      </c>
      <c r="R1609" s="320">
        <v>2102.0180299999997</v>
      </c>
    </row>
    <row r="1610" spans="1:18">
      <c r="A1610" s="321"/>
      <c r="B1610" s="321"/>
      <c r="C1610" s="321"/>
      <c r="D1610" s="316" t="s">
        <v>79</v>
      </c>
      <c r="E1610" s="317">
        <v>19</v>
      </c>
      <c r="F1610" s="318">
        <v>7.0550000000000002E-2</v>
      </c>
      <c r="G1610" s="319">
        <v>0</v>
      </c>
      <c r="H1610" s="319">
        <v>7.0550000000000002E-2</v>
      </c>
      <c r="I1610" s="319">
        <v>4265.4900599999992</v>
      </c>
      <c r="J1610" s="319">
        <v>190.75989999999999</v>
      </c>
      <c r="K1610" s="319">
        <v>4456.2499600000001</v>
      </c>
      <c r="L1610" s="319">
        <v>25826.767640000002</v>
      </c>
      <c r="M1610" s="319">
        <v>647.59132999999997</v>
      </c>
      <c r="N1610" s="319">
        <v>26474.358969999997</v>
      </c>
      <c r="O1610" s="319">
        <v>30930.679479999999</v>
      </c>
      <c r="P1610" s="319">
        <v>43249.172330000001</v>
      </c>
      <c r="Q1610" s="319">
        <v>0</v>
      </c>
      <c r="R1610" s="320">
        <v>43249.172330000001</v>
      </c>
    </row>
    <row r="1611" spans="1:18">
      <c r="A1611" s="321"/>
      <c r="B1611" s="321"/>
      <c r="C1611" s="321"/>
      <c r="D1611" s="321"/>
      <c r="E1611" s="322">
        <v>210</v>
      </c>
      <c r="F1611" s="323">
        <v>1.98E-3</v>
      </c>
      <c r="G1611" s="324">
        <v>0.12215000000000001</v>
      </c>
      <c r="H1611" s="324">
        <v>0.12412999999999999</v>
      </c>
      <c r="I1611" s="324">
        <v>3716.3352100000002</v>
      </c>
      <c r="J1611" s="324">
        <v>198.05274</v>
      </c>
      <c r="K1611" s="324">
        <v>3914.3879500000003</v>
      </c>
      <c r="L1611" s="324">
        <v>16528.527979999999</v>
      </c>
      <c r="M1611" s="324">
        <v>1941.1844199999998</v>
      </c>
      <c r="N1611" s="324">
        <v>18469.712399999997</v>
      </c>
      <c r="O1611" s="324">
        <v>22384.224480000001</v>
      </c>
      <c r="P1611" s="324">
        <v>35764.513709999999</v>
      </c>
      <c r="Q1611" s="324">
        <v>0</v>
      </c>
      <c r="R1611" s="325">
        <v>35764.513709999999</v>
      </c>
    </row>
    <row r="1612" spans="1:18">
      <c r="A1612" s="321"/>
      <c r="B1612" s="321"/>
      <c r="C1612" s="321"/>
      <c r="D1612" s="321"/>
      <c r="E1612" s="322">
        <v>339</v>
      </c>
      <c r="F1612" s="323">
        <v>1.8E-3</v>
      </c>
      <c r="G1612" s="324">
        <v>0</v>
      </c>
      <c r="H1612" s="324">
        <v>1.8E-3</v>
      </c>
      <c r="I1612" s="324">
        <v>66.146960000000007</v>
      </c>
      <c r="J1612" s="324">
        <v>5.2000000000000006E-4</v>
      </c>
      <c r="K1612" s="324">
        <v>66.147480000000002</v>
      </c>
      <c r="L1612" s="324">
        <v>0</v>
      </c>
      <c r="M1612" s="324">
        <v>0</v>
      </c>
      <c r="N1612" s="324">
        <v>0</v>
      </c>
      <c r="O1612" s="324">
        <v>66.149280000000005</v>
      </c>
      <c r="P1612" s="324">
        <v>1737.91615</v>
      </c>
      <c r="Q1612" s="324">
        <v>0</v>
      </c>
      <c r="R1612" s="325">
        <v>1737.91615</v>
      </c>
    </row>
    <row r="1613" spans="1:18">
      <c r="A1613" s="321"/>
      <c r="B1613" s="321"/>
      <c r="C1613" s="321"/>
      <c r="D1613" s="316" t="s">
        <v>56</v>
      </c>
      <c r="E1613" s="317">
        <v>100</v>
      </c>
      <c r="F1613" s="318">
        <v>5.5199999999999997E-3</v>
      </c>
      <c r="G1613" s="319">
        <v>0</v>
      </c>
      <c r="H1613" s="319">
        <v>5.5199999999999997E-3</v>
      </c>
      <c r="I1613" s="319">
        <v>3544.4953399999999</v>
      </c>
      <c r="J1613" s="319">
        <v>558.23216000000002</v>
      </c>
      <c r="K1613" s="319">
        <v>4102.7275</v>
      </c>
      <c r="L1613" s="319">
        <v>24642.462809999997</v>
      </c>
      <c r="M1613" s="319">
        <v>853.45755000000008</v>
      </c>
      <c r="N1613" s="319">
        <v>25495.92036</v>
      </c>
      <c r="O1613" s="319">
        <v>29598.65338</v>
      </c>
      <c r="P1613" s="319">
        <v>22316.905850000003</v>
      </c>
      <c r="Q1613" s="319">
        <v>0</v>
      </c>
      <c r="R1613" s="320">
        <v>22316.905850000003</v>
      </c>
    </row>
    <row r="1614" spans="1:18">
      <c r="A1614" s="321"/>
      <c r="B1614" s="321"/>
      <c r="C1614" s="321"/>
      <c r="D1614" s="316" t="s">
        <v>258</v>
      </c>
      <c r="E1614" s="317">
        <v>83</v>
      </c>
      <c r="F1614" s="318">
        <v>6.7000000000000002E-4</v>
      </c>
      <c r="G1614" s="319">
        <v>0</v>
      </c>
      <c r="H1614" s="319">
        <v>6.7000000000000002E-4</v>
      </c>
      <c r="I1614" s="319">
        <v>1598.97568</v>
      </c>
      <c r="J1614" s="319">
        <v>202.97207999999998</v>
      </c>
      <c r="K1614" s="319">
        <v>1801.94776</v>
      </c>
      <c r="L1614" s="319">
        <v>9052.07575</v>
      </c>
      <c r="M1614" s="319">
        <v>529.24924999999996</v>
      </c>
      <c r="N1614" s="319">
        <v>9581.3250000000007</v>
      </c>
      <c r="O1614" s="319">
        <v>11383.273429999999</v>
      </c>
      <c r="P1614" s="319">
        <v>20072.739369999999</v>
      </c>
      <c r="Q1614" s="319">
        <v>0</v>
      </c>
      <c r="R1614" s="320">
        <v>20072.739369999999</v>
      </c>
    </row>
    <row r="1615" spans="1:18">
      <c r="A1615" s="321"/>
      <c r="B1615" s="321"/>
      <c r="C1615" s="321"/>
      <c r="D1615" s="321"/>
      <c r="E1615" s="322">
        <v>393</v>
      </c>
      <c r="F1615" s="323">
        <v>0</v>
      </c>
      <c r="G1615" s="324">
        <v>0</v>
      </c>
      <c r="H1615" s="324">
        <v>0</v>
      </c>
      <c r="I1615" s="324">
        <v>10.64509</v>
      </c>
      <c r="J1615" s="324">
        <v>0</v>
      </c>
      <c r="K1615" s="324">
        <v>10.64509</v>
      </c>
      <c r="L1615" s="324">
        <v>0</v>
      </c>
      <c r="M1615" s="324">
        <v>0</v>
      </c>
      <c r="N1615" s="324">
        <v>0</v>
      </c>
      <c r="O1615" s="324">
        <v>10.64509</v>
      </c>
      <c r="P1615" s="324">
        <v>2273.4247500000001</v>
      </c>
      <c r="Q1615" s="324">
        <v>0</v>
      </c>
      <c r="R1615" s="325">
        <v>2273.4247500000001</v>
      </c>
    </row>
    <row r="1616" spans="1:18">
      <c r="A1616" s="321"/>
      <c r="B1616" s="321"/>
      <c r="C1616" s="321"/>
      <c r="D1616" s="316" t="s">
        <v>72</v>
      </c>
      <c r="E1616" s="317">
        <v>253</v>
      </c>
      <c r="F1616" s="318">
        <v>2.3000000000000001E-4</v>
      </c>
      <c r="G1616" s="319">
        <v>0</v>
      </c>
      <c r="H1616" s="319">
        <v>2.3000000000000001E-4</v>
      </c>
      <c r="I1616" s="319">
        <v>77.183240000000012</v>
      </c>
      <c r="J1616" s="319">
        <v>0</v>
      </c>
      <c r="K1616" s="319">
        <v>77.183240000000012</v>
      </c>
      <c r="L1616" s="319">
        <v>0</v>
      </c>
      <c r="M1616" s="319">
        <v>0</v>
      </c>
      <c r="N1616" s="319">
        <v>0</v>
      </c>
      <c r="O1616" s="319">
        <v>77.18347</v>
      </c>
      <c r="P1616" s="319">
        <v>2878.53613</v>
      </c>
      <c r="Q1616" s="319">
        <v>0</v>
      </c>
      <c r="R1616" s="320">
        <v>2878.53613</v>
      </c>
    </row>
    <row r="1617" spans="1:18">
      <c r="A1617" s="321"/>
      <c r="B1617" s="316" t="s">
        <v>17</v>
      </c>
      <c r="C1617" s="316" t="s">
        <v>260</v>
      </c>
      <c r="D1617" s="316" t="s">
        <v>261</v>
      </c>
      <c r="E1617" s="317">
        <v>301</v>
      </c>
      <c r="F1617" s="318">
        <v>0.22340000000000002</v>
      </c>
      <c r="G1617" s="319">
        <v>0</v>
      </c>
      <c r="H1617" s="319">
        <v>0.22340000000000002</v>
      </c>
      <c r="I1617" s="319">
        <v>68.382660000000001</v>
      </c>
      <c r="J1617" s="319">
        <v>0</v>
      </c>
      <c r="K1617" s="319">
        <v>68.382660000000001</v>
      </c>
      <c r="L1617" s="319">
        <v>0</v>
      </c>
      <c r="M1617" s="319">
        <v>0</v>
      </c>
      <c r="N1617" s="319">
        <v>0</v>
      </c>
      <c r="O1617" s="319">
        <v>68.606059999999999</v>
      </c>
      <c r="P1617" s="319">
        <v>9369.7664000000004</v>
      </c>
      <c r="Q1617" s="319">
        <v>0</v>
      </c>
      <c r="R1617" s="320">
        <v>9369.7664000000004</v>
      </c>
    </row>
    <row r="1618" spans="1:18">
      <c r="A1618" s="321"/>
      <c r="B1618" s="321"/>
      <c r="C1618" s="316" t="s">
        <v>262</v>
      </c>
      <c r="D1618" s="316" t="s">
        <v>263</v>
      </c>
      <c r="E1618" s="317">
        <v>15</v>
      </c>
      <c r="F1618" s="318">
        <v>8.7999999999999995E-2</v>
      </c>
      <c r="G1618" s="319">
        <v>0</v>
      </c>
      <c r="H1618" s="319">
        <v>8.7999999999999995E-2</v>
      </c>
      <c r="I1618" s="319">
        <v>2035.9612299999999</v>
      </c>
      <c r="J1618" s="319">
        <v>25.13719</v>
      </c>
      <c r="K1618" s="319">
        <v>2061.0984199999998</v>
      </c>
      <c r="L1618" s="319">
        <v>2678.3457899999999</v>
      </c>
      <c r="M1618" s="319">
        <v>25.395520000000001</v>
      </c>
      <c r="N1618" s="319">
        <v>2703.7413099999999</v>
      </c>
      <c r="O1618" s="319">
        <v>4764.9277300000003</v>
      </c>
      <c r="P1618" s="319">
        <v>50517.328009999997</v>
      </c>
      <c r="Q1618" s="319">
        <v>0</v>
      </c>
      <c r="R1618" s="320">
        <v>50517.328009999997</v>
      </c>
    </row>
    <row r="1619" spans="1:18">
      <c r="A1619" s="321"/>
      <c r="B1619" s="321"/>
      <c r="C1619" s="321"/>
      <c r="D1619" s="321"/>
      <c r="E1619" s="322">
        <v>274</v>
      </c>
      <c r="F1619" s="323">
        <v>1.5630000000000002E-2</v>
      </c>
      <c r="G1619" s="324">
        <v>0</v>
      </c>
      <c r="H1619" s="324">
        <v>1.5630000000000002E-2</v>
      </c>
      <c r="I1619" s="324">
        <v>52.384830000000001</v>
      </c>
      <c r="J1619" s="324">
        <v>0</v>
      </c>
      <c r="K1619" s="324">
        <v>52.384830000000001</v>
      </c>
      <c r="L1619" s="324">
        <v>0</v>
      </c>
      <c r="M1619" s="324">
        <v>0</v>
      </c>
      <c r="N1619" s="324">
        <v>0</v>
      </c>
      <c r="O1619" s="324">
        <v>52.400460000000002</v>
      </c>
      <c r="P1619" s="324">
        <v>6189.4871800000001</v>
      </c>
      <c r="Q1619" s="324">
        <v>0</v>
      </c>
      <c r="R1619" s="325">
        <v>6189.4871800000001</v>
      </c>
    </row>
    <row r="1620" spans="1:18">
      <c r="A1620" s="321"/>
      <c r="B1620" s="316" t="s">
        <v>18</v>
      </c>
      <c r="C1620" s="316" t="s">
        <v>265</v>
      </c>
      <c r="D1620" s="316" t="s">
        <v>265</v>
      </c>
      <c r="E1620" s="317">
        <v>216</v>
      </c>
      <c r="F1620" s="318">
        <v>1.2699999999999999E-2</v>
      </c>
      <c r="G1620" s="319">
        <v>0</v>
      </c>
      <c r="H1620" s="319">
        <v>1.2699999999999999E-2</v>
      </c>
      <c r="I1620" s="319">
        <v>2111.9404800000002</v>
      </c>
      <c r="J1620" s="319">
        <v>43.315040000000003</v>
      </c>
      <c r="K1620" s="319">
        <v>2155.2555200000002</v>
      </c>
      <c r="L1620" s="319">
        <v>862.38247000000001</v>
      </c>
      <c r="M1620" s="319">
        <v>0</v>
      </c>
      <c r="N1620" s="319">
        <v>862.38247000000001</v>
      </c>
      <c r="O1620" s="319">
        <v>3017.6506899999999</v>
      </c>
      <c r="P1620" s="319">
        <v>17803.096420000002</v>
      </c>
      <c r="Q1620" s="319">
        <v>0</v>
      </c>
      <c r="R1620" s="320">
        <v>17803.096420000002</v>
      </c>
    </row>
    <row r="1621" spans="1:18">
      <c r="A1621" s="321"/>
      <c r="B1621" s="316" t="s">
        <v>19</v>
      </c>
      <c r="C1621" s="316" t="s">
        <v>266</v>
      </c>
      <c r="D1621" s="316" t="s">
        <v>266</v>
      </c>
      <c r="E1621" s="317">
        <v>401</v>
      </c>
      <c r="F1621" s="318">
        <v>1.81E-3</v>
      </c>
      <c r="G1621" s="319">
        <v>0</v>
      </c>
      <c r="H1621" s="319">
        <v>1.81E-3</v>
      </c>
      <c r="I1621" s="319">
        <v>642.84992</v>
      </c>
      <c r="J1621" s="319">
        <v>100.02964999999999</v>
      </c>
      <c r="K1621" s="319">
        <v>742.87956999999994</v>
      </c>
      <c r="L1621" s="319">
        <v>1514.4333999999999</v>
      </c>
      <c r="M1621" s="319">
        <v>116.06535000000001</v>
      </c>
      <c r="N1621" s="319">
        <v>1630.49875</v>
      </c>
      <c r="O1621" s="319">
        <v>2373.38013</v>
      </c>
      <c r="P1621" s="319">
        <v>6877.9333799999995</v>
      </c>
      <c r="Q1621" s="319">
        <v>0</v>
      </c>
      <c r="R1621" s="320">
        <v>6877.9333799999995</v>
      </c>
    </row>
    <row r="1622" spans="1:18">
      <c r="A1622" s="321"/>
      <c r="B1622" s="321"/>
      <c r="C1622" s="316" t="s">
        <v>268</v>
      </c>
      <c r="D1622" s="316" t="s">
        <v>19</v>
      </c>
      <c r="E1622" s="317">
        <v>244</v>
      </c>
      <c r="F1622" s="318">
        <v>1.31E-3</v>
      </c>
      <c r="G1622" s="319">
        <v>0</v>
      </c>
      <c r="H1622" s="319">
        <v>1.31E-3</v>
      </c>
      <c r="I1622" s="319">
        <v>122.76903999999999</v>
      </c>
      <c r="J1622" s="319">
        <v>0</v>
      </c>
      <c r="K1622" s="319">
        <v>122.76903999999999</v>
      </c>
      <c r="L1622" s="319">
        <v>0</v>
      </c>
      <c r="M1622" s="319">
        <v>0</v>
      </c>
      <c r="N1622" s="319">
        <v>0</v>
      </c>
      <c r="O1622" s="319">
        <v>122.77035000000001</v>
      </c>
      <c r="P1622" s="319">
        <v>8201.1579099999999</v>
      </c>
      <c r="Q1622" s="319">
        <v>0</v>
      </c>
      <c r="R1622" s="320">
        <v>8201.1579099999999</v>
      </c>
    </row>
    <row r="1623" spans="1:18">
      <c r="A1623" s="321"/>
      <c r="B1623" s="316" t="s">
        <v>20</v>
      </c>
      <c r="C1623" s="316" t="s">
        <v>20</v>
      </c>
      <c r="D1623" s="316" t="s">
        <v>306</v>
      </c>
      <c r="E1623" s="317">
        <v>69</v>
      </c>
      <c r="F1623" s="318">
        <v>9.0299999999999998E-3</v>
      </c>
      <c r="G1623" s="319">
        <v>0</v>
      </c>
      <c r="H1623" s="319">
        <v>9.0299999999999998E-3</v>
      </c>
      <c r="I1623" s="319">
        <v>580.2115500000001</v>
      </c>
      <c r="J1623" s="319">
        <v>12.41696</v>
      </c>
      <c r="K1623" s="319">
        <v>592.62851000000001</v>
      </c>
      <c r="L1623" s="319">
        <v>2828.3252599999996</v>
      </c>
      <c r="M1623" s="319">
        <v>21.113319999999998</v>
      </c>
      <c r="N1623" s="319">
        <v>2849.43858</v>
      </c>
      <c r="O1623" s="319">
        <v>3442.0761200000002</v>
      </c>
      <c r="P1623" s="319">
        <v>7337.1480799999999</v>
      </c>
      <c r="Q1623" s="319">
        <v>0</v>
      </c>
      <c r="R1623" s="320">
        <v>7337.1480799999999</v>
      </c>
    </row>
    <row r="1624" spans="1:18">
      <c r="A1624" s="321"/>
      <c r="B1624" s="316" t="s">
        <v>21</v>
      </c>
      <c r="C1624" s="316" t="s">
        <v>272</v>
      </c>
      <c r="D1624" s="316" t="s">
        <v>273</v>
      </c>
      <c r="E1624" s="317">
        <v>324</v>
      </c>
      <c r="F1624" s="318">
        <v>0.12934999999999999</v>
      </c>
      <c r="G1624" s="319">
        <v>0</v>
      </c>
      <c r="H1624" s="319">
        <v>0.12934999999999999</v>
      </c>
      <c r="I1624" s="319">
        <v>41.913339999999998</v>
      </c>
      <c r="J1624" s="319">
        <v>0</v>
      </c>
      <c r="K1624" s="319">
        <v>41.913339999999998</v>
      </c>
      <c r="L1624" s="319">
        <v>0</v>
      </c>
      <c r="M1624" s="319">
        <v>0</v>
      </c>
      <c r="N1624" s="319">
        <v>0</v>
      </c>
      <c r="O1624" s="319">
        <v>42.04269</v>
      </c>
      <c r="P1624" s="319">
        <v>4416.0768799999996</v>
      </c>
      <c r="Q1624" s="319">
        <v>0</v>
      </c>
      <c r="R1624" s="320">
        <v>4416.0768799999996</v>
      </c>
    </row>
    <row r="1625" spans="1:18">
      <c r="A1625" s="321"/>
      <c r="B1625" s="321"/>
      <c r="C1625" s="316" t="s">
        <v>274</v>
      </c>
      <c r="D1625" s="316" t="s">
        <v>274</v>
      </c>
      <c r="E1625" s="317">
        <v>75</v>
      </c>
      <c r="F1625" s="318">
        <v>2.0050000000000002E-2</v>
      </c>
      <c r="G1625" s="319">
        <v>0</v>
      </c>
      <c r="H1625" s="319">
        <v>2.0050000000000002E-2</v>
      </c>
      <c r="I1625" s="319">
        <v>577.46037000000001</v>
      </c>
      <c r="J1625" s="319">
        <v>4.6326599999999996</v>
      </c>
      <c r="K1625" s="319">
        <v>582.09303</v>
      </c>
      <c r="L1625" s="319">
        <v>193.18598</v>
      </c>
      <c r="M1625" s="319">
        <v>0</v>
      </c>
      <c r="N1625" s="319">
        <v>193.18598</v>
      </c>
      <c r="O1625" s="319">
        <v>775.29906000000005</v>
      </c>
      <c r="P1625" s="319">
        <v>15281.294890000001</v>
      </c>
      <c r="Q1625" s="319">
        <v>0</v>
      </c>
      <c r="R1625" s="320">
        <v>15281.294890000001</v>
      </c>
    </row>
    <row r="1626" spans="1:18">
      <c r="A1626" s="321"/>
      <c r="B1626" s="321"/>
      <c r="C1626" s="316" t="s">
        <v>21</v>
      </c>
      <c r="D1626" s="316" t="s">
        <v>21</v>
      </c>
      <c r="E1626" s="317">
        <v>362</v>
      </c>
      <c r="F1626" s="318">
        <v>1.15181</v>
      </c>
      <c r="G1626" s="319">
        <v>0</v>
      </c>
      <c r="H1626" s="319">
        <v>1.15181</v>
      </c>
      <c r="I1626" s="319">
        <v>2006.1605900000002</v>
      </c>
      <c r="J1626" s="319">
        <v>21.501840000000001</v>
      </c>
      <c r="K1626" s="319">
        <v>2027.6624299999999</v>
      </c>
      <c r="L1626" s="319">
        <v>3462.43444</v>
      </c>
      <c r="M1626" s="319">
        <v>128.90088</v>
      </c>
      <c r="N1626" s="319">
        <v>3591.3353199999997</v>
      </c>
      <c r="O1626" s="319">
        <v>5620.1495599999998</v>
      </c>
      <c r="P1626" s="319">
        <v>36573.769039999999</v>
      </c>
      <c r="Q1626" s="319">
        <v>0</v>
      </c>
      <c r="R1626" s="320">
        <v>36573.769039999999</v>
      </c>
    </row>
    <row r="1627" spans="1:18">
      <c r="A1627" s="321"/>
      <c r="B1627" s="321"/>
      <c r="C1627" s="321"/>
      <c r="D1627" s="321"/>
      <c r="E1627" s="322">
        <v>399</v>
      </c>
      <c r="F1627" s="323">
        <v>10.709709999999999</v>
      </c>
      <c r="G1627" s="324">
        <v>0</v>
      </c>
      <c r="H1627" s="324">
        <v>10.709709999999999</v>
      </c>
      <c r="I1627" s="324">
        <v>1296.8003700000002</v>
      </c>
      <c r="J1627" s="324">
        <v>26.852040000000002</v>
      </c>
      <c r="K1627" s="324">
        <v>1323.6524099999999</v>
      </c>
      <c r="L1627" s="324">
        <v>3171.82548</v>
      </c>
      <c r="M1627" s="324">
        <v>523.65</v>
      </c>
      <c r="N1627" s="324">
        <v>3695.4754800000001</v>
      </c>
      <c r="O1627" s="324">
        <v>5029.8375999999998</v>
      </c>
      <c r="P1627" s="324">
        <v>29320.382450000001</v>
      </c>
      <c r="Q1627" s="324">
        <v>0</v>
      </c>
      <c r="R1627" s="325">
        <v>29320.382450000001</v>
      </c>
    </row>
    <row r="1628" spans="1:18">
      <c r="A1628" s="321"/>
      <c r="B1628" s="321"/>
      <c r="C1628" s="321"/>
      <c r="D1628" s="321"/>
      <c r="E1628" s="322">
        <v>276</v>
      </c>
      <c r="F1628" s="323">
        <v>0.16172999999999998</v>
      </c>
      <c r="G1628" s="324">
        <v>0</v>
      </c>
      <c r="H1628" s="324">
        <v>0.16172999999999998</v>
      </c>
      <c r="I1628" s="324">
        <v>84.906499999999994</v>
      </c>
      <c r="J1628" s="324">
        <v>2.9999999999999997E-5</v>
      </c>
      <c r="K1628" s="324">
        <v>84.906530000000004</v>
      </c>
      <c r="L1628" s="324">
        <v>0</v>
      </c>
      <c r="M1628" s="324">
        <v>0</v>
      </c>
      <c r="N1628" s="324">
        <v>0</v>
      </c>
      <c r="O1628" s="324">
        <v>85.068259999999995</v>
      </c>
      <c r="P1628" s="324">
        <v>3011.5510899999999</v>
      </c>
      <c r="Q1628" s="324">
        <v>0</v>
      </c>
      <c r="R1628" s="325">
        <v>3011.5510899999999</v>
      </c>
    </row>
    <row r="1629" spans="1:18">
      <c r="A1629" s="321"/>
      <c r="B1629" s="321"/>
      <c r="C1629" s="321"/>
      <c r="D1629" s="316" t="s">
        <v>276</v>
      </c>
      <c r="E1629" s="317">
        <v>229</v>
      </c>
      <c r="F1629" s="318">
        <v>5.1299999999999998E-2</v>
      </c>
      <c r="G1629" s="319">
        <v>0</v>
      </c>
      <c r="H1629" s="319">
        <v>5.1299999999999998E-2</v>
      </c>
      <c r="I1629" s="319">
        <v>284.20249999999999</v>
      </c>
      <c r="J1629" s="319">
        <v>3.5706599999999997</v>
      </c>
      <c r="K1629" s="319">
        <v>287.77315999999996</v>
      </c>
      <c r="L1629" s="319">
        <v>67.278369999999995</v>
      </c>
      <c r="M1629" s="319">
        <v>0</v>
      </c>
      <c r="N1629" s="319">
        <v>67.278369999999995</v>
      </c>
      <c r="O1629" s="319">
        <v>355.10283000000004</v>
      </c>
      <c r="P1629" s="319">
        <v>10013.690759999999</v>
      </c>
      <c r="Q1629" s="319">
        <v>0</v>
      </c>
      <c r="R1629" s="320">
        <v>10013.690759999999</v>
      </c>
    </row>
    <row r="1630" spans="1:18">
      <c r="A1630" s="321"/>
      <c r="B1630" s="321"/>
      <c r="C1630" s="316" t="s">
        <v>278</v>
      </c>
      <c r="D1630" s="316" t="s">
        <v>278</v>
      </c>
      <c r="E1630" s="317">
        <v>28</v>
      </c>
      <c r="F1630" s="318">
        <v>0.21083000000000002</v>
      </c>
      <c r="G1630" s="319">
        <v>0</v>
      </c>
      <c r="H1630" s="319">
        <v>0.21083000000000002</v>
      </c>
      <c r="I1630" s="319">
        <v>1124.4159999999999</v>
      </c>
      <c r="J1630" s="319">
        <v>46.829459999999997</v>
      </c>
      <c r="K1630" s="319">
        <v>1171.2454599999999</v>
      </c>
      <c r="L1630" s="319">
        <v>3147.0692100000001</v>
      </c>
      <c r="M1630" s="319">
        <v>40.051089999999995</v>
      </c>
      <c r="N1630" s="319">
        <v>3187.1202999999996</v>
      </c>
      <c r="O1630" s="319">
        <v>4358.5765899999997</v>
      </c>
      <c r="P1630" s="319">
        <v>37207.960639999998</v>
      </c>
      <c r="Q1630" s="319">
        <v>0</v>
      </c>
      <c r="R1630" s="320">
        <v>37207.960639999998</v>
      </c>
    </row>
    <row r="1631" spans="1:18">
      <c r="A1631" s="321"/>
      <c r="B1631" s="321"/>
      <c r="C1631" s="316" t="s">
        <v>279</v>
      </c>
      <c r="D1631" s="316" t="s">
        <v>280</v>
      </c>
      <c r="E1631" s="317">
        <v>11</v>
      </c>
      <c r="F1631" s="318">
        <v>4.1999999999999996E-4</v>
      </c>
      <c r="G1631" s="319">
        <v>0</v>
      </c>
      <c r="H1631" s="319">
        <v>4.1999999999999996E-4</v>
      </c>
      <c r="I1631" s="319">
        <v>904.46046000000001</v>
      </c>
      <c r="J1631" s="319">
        <v>21.44511</v>
      </c>
      <c r="K1631" s="319">
        <v>925.9055699999999</v>
      </c>
      <c r="L1631" s="319">
        <v>3040.02646</v>
      </c>
      <c r="M1631" s="319">
        <v>174.36036999999999</v>
      </c>
      <c r="N1631" s="319">
        <v>3214.3868299999999</v>
      </c>
      <c r="O1631" s="319">
        <v>4140.2928199999997</v>
      </c>
      <c r="P1631" s="319">
        <v>17086.925289999999</v>
      </c>
      <c r="Q1631" s="319">
        <v>0</v>
      </c>
      <c r="R1631" s="320">
        <v>17086.925289999999</v>
      </c>
    </row>
    <row r="1632" spans="1:18">
      <c r="A1632" s="321"/>
      <c r="B1632" s="316" t="s">
        <v>22</v>
      </c>
      <c r="C1632" s="316" t="s">
        <v>22</v>
      </c>
      <c r="D1632" s="316" t="s">
        <v>22</v>
      </c>
      <c r="E1632" s="317">
        <v>390</v>
      </c>
      <c r="F1632" s="318">
        <v>9.92E-3</v>
      </c>
      <c r="G1632" s="319">
        <v>0</v>
      </c>
      <c r="H1632" s="319">
        <v>9.92E-3</v>
      </c>
      <c r="I1632" s="319">
        <v>171.81860999999998</v>
      </c>
      <c r="J1632" s="319">
        <v>11.175079999999999</v>
      </c>
      <c r="K1632" s="319">
        <v>182.99369000000002</v>
      </c>
      <c r="L1632" s="319">
        <v>570.87890000000004</v>
      </c>
      <c r="M1632" s="319">
        <v>213.18916000000002</v>
      </c>
      <c r="N1632" s="319">
        <v>784.06806000000006</v>
      </c>
      <c r="O1632" s="319">
        <v>967.07167000000004</v>
      </c>
      <c r="P1632" s="319">
        <v>6135.2667999999994</v>
      </c>
      <c r="Q1632" s="319">
        <v>0</v>
      </c>
      <c r="R1632" s="320">
        <v>6135.2667999999994</v>
      </c>
    </row>
    <row r="1633" spans="1:18">
      <c r="A1633" s="321"/>
      <c r="B1633" s="321"/>
      <c r="C1633" s="316" t="s">
        <v>281</v>
      </c>
      <c r="D1633" s="316" t="s">
        <v>282</v>
      </c>
      <c r="E1633" s="317">
        <v>32</v>
      </c>
      <c r="F1633" s="318">
        <v>0.35835</v>
      </c>
      <c r="G1633" s="319">
        <v>0</v>
      </c>
      <c r="H1633" s="319">
        <v>0.35835</v>
      </c>
      <c r="I1633" s="319">
        <v>1140.0688700000001</v>
      </c>
      <c r="J1633" s="319">
        <v>2.3686799999999999</v>
      </c>
      <c r="K1633" s="319">
        <v>1142.4375500000001</v>
      </c>
      <c r="L1633" s="319">
        <v>2910.4734800000001</v>
      </c>
      <c r="M1633" s="319">
        <v>80.397419999999997</v>
      </c>
      <c r="N1633" s="319">
        <v>2990.8708999999999</v>
      </c>
      <c r="O1633" s="319">
        <v>4133.6668</v>
      </c>
      <c r="P1633" s="319">
        <v>27096.234390000001</v>
      </c>
      <c r="Q1633" s="319">
        <v>0</v>
      </c>
      <c r="R1633" s="320">
        <v>27096.234390000001</v>
      </c>
    </row>
    <row r="1634" spans="1:18">
      <c r="A1634" s="321"/>
      <c r="B1634" s="316" t="s">
        <v>283</v>
      </c>
      <c r="C1634" s="316" t="s">
        <v>286</v>
      </c>
      <c r="D1634" s="316" t="s">
        <v>286</v>
      </c>
      <c r="E1634" s="317">
        <v>70</v>
      </c>
      <c r="F1634" s="318">
        <v>1.06E-3</v>
      </c>
      <c r="G1634" s="319">
        <v>0</v>
      </c>
      <c r="H1634" s="319">
        <v>1.06E-3</v>
      </c>
      <c r="I1634" s="319">
        <v>1090.10303</v>
      </c>
      <c r="J1634" s="319">
        <v>1.0299800000000001</v>
      </c>
      <c r="K1634" s="319">
        <v>1091.13301</v>
      </c>
      <c r="L1634" s="319">
        <v>465.69387999999998</v>
      </c>
      <c r="M1634" s="319">
        <v>17.344999999999999</v>
      </c>
      <c r="N1634" s="319">
        <v>483.03888000000001</v>
      </c>
      <c r="O1634" s="319">
        <v>1574.1729499999999</v>
      </c>
      <c r="P1634" s="319">
        <v>24640.815260000003</v>
      </c>
      <c r="Q1634" s="319">
        <v>0</v>
      </c>
      <c r="R1634" s="320">
        <v>24640.815260000003</v>
      </c>
    </row>
    <row r="1635" spans="1:18">
      <c r="A1635" s="321"/>
      <c r="B1635" s="321"/>
      <c r="C1635" s="316" t="s">
        <v>283</v>
      </c>
      <c r="D1635" s="316" t="s">
        <v>289</v>
      </c>
      <c r="E1635" s="317">
        <v>34</v>
      </c>
      <c r="F1635" s="318">
        <v>0.19518000000000002</v>
      </c>
      <c r="G1635" s="319">
        <v>0</v>
      </c>
      <c r="H1635" s="319">
        <v>0.19518000000000002</v>
      </c>
      <c r="I1635" s="319">
        <v>1369.0616399999999</v>
      </c>
      <c r="J1635" s="319">
        <v>102.71444</v>
      </c>
      <c r="K1635" s="319">
        <v>1471.7760800000001</v>
      </c>
      <c r="L1635" s="319">
        <v>1874.2728500000001</v>
      </c>
      <c r="M1635" s="319">
        <v>2.00935</v>
      </c>
      <c r="N1635" s="319">
        <v>1876.2821999999999</v>
      </c>
      <c r="O1635" s="319">
        <v>3348.2534599999999</v>
      </c>
      <c r="P1635" s="319">
        <v>48801.941450000006</v>
      </c>
      <c r="Q1635" s="319">
        <v>0</v>
      </c>
      <c r="R1635" s="320">
        <v>48801.941450000006</v>
      </c>
    </row>
    <row r="1636" spans="1:18">
      <c r="A1636" s="321"/>
      <c r="B1636" s="316" t="s">
        <v>24</v>
      </c>
      <c r="C1636" s="316" t="s">
        <v>24</v>
      </c>
      <c r="D1636" s="316" t="s">
        <v>24</v>
      </c>
      <c r="E1636" s="317">
        <v>12</v>
      </c>
      <c r="F1636" s="318">
        <v>0.51049999999999995</v>
      </c>
      <c r="G1636" s="319">
        <v>0</v>
      </c>
      <c r="H1636" s="319">
        <v>0.51049999999999995</v>
      </c>
      <c r="I1636" s="319">
        <v>2064.5119300000001</v>
      </c>
      <c r="J1636" s="319">
        <v>431.16262999999998</v>
      </c>
      <c r="K1636" s="319">
        <v>2495.6745599999999</v>
      </c>
      <c r="L1636" s="319">
        <v>8857.1280299999999</v>
      </c>
      <c r="M1636" s="319">
        <v>899.41170999999997</v>
      </c>
      <c r="N1636" s="319">
        <v>9756.5397400000002</v>
      </c>
      <c r="O1636" s="319">
        <v>12252.7248</v>
      </c>
      <c r="P1636" s="319">
        <v>38470.004810000006</v>
      </c>
      <c r="Q1636" s="319">
        <v>1.2802500000000001</v>
      </c>
      <c r="R1636" s="320">
        <v>38471.285060000002</v>
      </c>
    </row>
    <row r="1637" spans="1:18">
      <c r="A1637" s="321"/>
      <c r="B1637" s="316" t="s">
        <v>25</v>
      </c>
      <c r="C1637" s="316" t="s">
        <v>25</v>
      </c>
      <c r="D1637" s="316" t="s">
        <v>25</v>
      </c>
      <c r="E1637" s="317">
        <v>10</v>
      </c>
      <c r="F1637" s="318">
        <v>4.4999999999999999E-4</v>
      </c>
      <c r="G1637" s="319">
        <v>0</v>
      </c>
      <c r="H1637" s="319">
        <v>4.4999999999999999E-4</v>
      </c>
      <c r="I1637" s="319">
        <v>1365.2356000000002</v>
      </c>
      <c r="J1637" s="319">
        <v>55.059629999999999</v>
      </c>
      <c r="K1637" s="319">
        <v>1420.2952299999999</v>
      </c>
      <c r="L1637" s="319">
        <v>995.17684999999994</v>
      </c>
      <c r="M1637" s="319">
        <v>31.390999999999998</v>
      </c>
      <c r="N1637" s="319">
        <v>1026.5678499999999</v>
      </c>
      <c r="O1637" s="319">
        <v>2446.8635299999996</v>
      </c>
      <c r="P1637" s="319">
        <v>29566.096329999997</v>
      </c>
      <c r="Q1637" s="319">
        <v>0</v>
      </c>
      <c r="R1637" s="320">
        <v>29566.096329999997</v>
      </c>
    </row>
    <row r="1638" spans="1:18">
      <c r="A1638" s="321"/>
      <c r="B1638" s="321"/>
      <c r="C1638" s="321"/>
      <c r="D1638" s="321"/>
      <c r="E1638" s="322">
        <v>325</v>
      </c>
      <c r="F1638" s="323">
        <v>2.7400000000000002E-3</v>
      </c>
      <c r="G1638" s="324">
        <v>0</v>
      </c>
      <c r="H1638" s="324">
        <v>2.7400000000000002E-3</v>
      </c>
      <c r="I1638" s="324">
        <v>28.05236</v>
      </c>
      <c r="J1638" s="324">
        <v>1.1349999999999999E-2</v>
      </c>
      <c r="K1638" s="324">
        <v>28.06371</v>
      </c>
      <c r="L1638" s="324">
        <v>0</v>
      </c>
      <c r="M1638" s="324">
        <v>0</v>
      </c>
      <c r="N1638" s="324">
        <v>0</v>
      </c>
      <c r="O1638" s="324">
        <v>28.06645</v>
      </c>
      <c r="P1638" s="324">
        <v>3585.7408</v>
      </c>
      <c r="Q1638" s="324">
        <v>0</v>
      </c>
      <c r="R1638" s="325">
        <v>3585.7408</v>
      </c>
    </row>
    <row r="1639" spans="1:18">
      <c r="A1639" s="321"/>
      <c r="B1639" s="316" t="s">
        <v>26</v>
      </c>
      <c r="C1639" s="316" t="s">
        <v>292</v>
      </c>
      <c r="D1639" s="316" t="s">
        <v>294</v>
      </c>
      <c r="E1639" s="317">
        <v>29</v>
      </c>
      <c r="F1639" s="318">
        <v>0.11463</v>
      </c>
      <c r="G1639" s="319">
        <v>0</v>
      </c>
      <c r="H1639" s="319">
        <v>0.11463</v>
      </c>
      <c r="I1639" s="319">
        <v>2241.36852</v>
      </c>
      <c r="J1639" s="319">
        <v>7.61782</v>
      </c>
      <c r="K1639" s="319">
        <v>2248.9863399999999</v>
      </c>
      <c r="L1639" s="319">
        <v>2638.0537599999998</v>
      </c>
      <c r="M1639" s="319">
        <v>25.588720000000002</v>
      </c>
      <c r="N1639" s="319">
        <v>2663.64248</v>
      </c>
      <c r="O1639" s="319">
        <v>4912.7434499999999</v>
      </c>
      <c r="P1639" s="319">
        <v>47949.15238</v>
      </c>
      <c r="Q1639" s="319">
        <v>0</v>
      </c>
      <c r="R1639" s="320">
        <v>47949.15238</v>
      </c>
    </row>
    <row r="1640" spans="1:18">
      <c r="A1640" s="321"/>
      <c r="B1640" s="321"/>
      <c r="C1640" s="321"/>
      <c r="D1640" s="321"/>
      <c r="E1640" s="322">
        <v>290</v>
      </c>
      <c r="F1640" s="323">
        <v>4.7939999999999997E-2</v>
      </c>
      <c r="G1640" s="324">
        <v>0</v>
      </c>
      <c r="H1640" s="324">
        <v>4.7939999999999997E-2</v>
      </c>
      <c r="I1640" s="324">
        <v>88.794350000000009</v>
      </c>
      <c r="J1640" s="324">
        <v>0</v>
      </c>
      <c r="K1640" s="324">
        <v>88.794350000000009</v>
      </c>
      <c r="L1640" s="324">
        <v>0</v>
      </c>
      <c r="M1640" s="324">
        <v>0</v>
      </c>
      <c r="N1640" s="324">
        <v>0</v>
      </c>
      <c r="O1640" s="324">
        <v>88.842289999999991</v>
      </c>
      <c r="P1640" s="324">
        <v>4594.3754000000008</v>
      </c>
      <c r="Q1640" s="324">
        <v>0</v>
      </c>
      <c r="R1640" s="325">
        <v>4594.3754000000008</v>
      </c>
    </row>
    <row r="1641" spans="1:18">
      <c r="A1641" s="326" t="s">
        <v>446</v>
      </c>
      <c r="B1641" s="327"/>
      <c r="C1641" s="327"/>
      <c r="D1641" s="327"/>
      <c r="E1641" s="327"/>
      <c r="F1641" s="328">
        <v>83998311.797149986</v>
      </c>
      <c r="G1641" s="329">
        <v>54964113.600179985</v>
      </c>
      <c r="H1641" s="329">
        <v>138962425.39733025</v>
      </c>
      <c r="I1641" s="329">
        <v>101472426.22116993</v>
      </c>
      <c r="J1641" s="329">
        <v>45667908.379739963</v>
      </c>
      <c r="K1641" s="329">
        <v>147140334.60090992</v>
      </c>
      <c r="L1641" s="329">
        <v>80640827.66697976</v>
      </c>
      <c r="M1641" s="329">
        <v>46858451.824539959</v>
      </c>
      <c r="N1641" s="329">
        <v>127499279.49151973</v>
      </c>
      <c r="O1641" s="329">
        <v>413602039.4897598</v>
      </c>
      <c r="P1641" s="329">
        <v>275678651.72472042</v>
      </c>
      <c r="Q1641" s="329">
        <v>101029939.08172998</v>
      </c>
      <c r="R1641" s="330">
        <v>376708590.80645072</v>
      </c>
    </row>
  </sheetData>
  <mergeCells count="12">
    <mergeCell ref="P6:Q6"/>
    <mergeCell ref="R6:R7"/>
    <mergeCell ref="A2:R2"/>
    <mergeCell ref="A3:R3"/>
    <mergeCell ref="A4:R4"/>
    <mergeCell ref="A6:A7"/>
    <mergeCell ref="B6:D6"/>
    <mergeCell ref="E6:E7"/>
    <mergeCell ref="F6:H6"/>
    <mergeCell ref="I6:K6"/>
    <mergeCell ref="L6:N6"/>
    <mergeCell ref="O6:O7"/>
  </mergeCells>
  <hyperlinks>
    <hyperlink ref="A1" location="Índice!A1" display="Volver al Índice" xr:uid="{D5348312-87EF-4F8B-96EB-FA7E2123D216}"/>
  </hyperlink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E4282-00A6-42ED-BCDB-AB64662A1121}">
  <dimension ref="A1:AE33"/>
  <sheetViews>
    <sheetView showGridLines="0" workbookViewId="0"/>
  </sheetViews>
  <sheetFormatPr baseColWidth="10" defaultRowHeight="13.2"/>
  <cols>
    <col min="1" max="1" width="23.109375" style="174" customWidth="1"/>
    <col min="2" max="4" width="4.44140625" style="174" customWidth="1"/>
    <col min="5" max="5" width="5.109375" style="174" bestFit="1" customWidth="1"/>
    <col min="6" max="12" width="4.44140625" style="174" customWidth="1"/>
    <col min="13" max="13" width="5.44140625" style="174" bestFit="1" customWidth="1"/>
    <col min="14" max="15" width="4.44140625" style="174" customWidth="1"/>
    <col min="16" max="16" width="5.44140625" style="174" customWidth="1"/>
    <col min="17" max="26" width="4.44140625" style="174" customWidth="1"/>
    <col min="27" max="27" width="5.44140625" style="174" bestFit="1" customWidth="1"/>
    <col min="28" max="28" width="10.44140625" style="174" bestFit="1" customWidth="1"/>
    <col min="29" max="29" width="9.88671875" style="174" customWidth="1"/>
    <col min="30" max="16384" width="11.5546875" style="174"/>
  </cols>
  <sheetData>
    <row r="1" spans="1:31" s="248" customFormat="1" ht="18" customHeight="1">
      <c r="A1" s="1594" t="s">
        <v>2775</v>
      </c>
      <c r="B1" s="246"/>
      <c r="C1" s="246"/>
      <c r="D1" s="246"/>
      <c r="E1" s="246"/>
      <c r="F1" s="246"/>
      <c r="G1" s="246"/>
      <c r="H1" s="246"/>
      <c r="I1" s="246"/>
      <c r="J1" s="246"/>
      <c r="K1" s="246"/>
      <c r="L1" s="246"/>
      <c r="M1" s="246"/>
      <c r="N1" s="246"/>
      <c r="O1" s="246"/>
      <c r="P1" s="246"/>
      <c r="Q1" s="246"/>
      <c r="R1" s="246"/>
      <c r="S1" s="246"/>
      <c r="T1" s="246"/>
      <c r="U1" s="246"/>
      <c r="V1" s="246"/>
      <c r="W1" s="246"/>
      <c r="X1" s="246"/>
      <c r="Y1" s="246"/>
      <c r="Z1" s="246"/>
      <c r="AA1" s="246"/>
      <c r="AB1" s="246"/>
      <c r="AC1" s="247"/>
    </row>
    <row r="2" spans="1:31" s="249" customFormat="1" ht="28.2">
      <c r="A2" s="128" t="s">
        <v>153</v>
      </c>
      <c r="B2" s="128"/>
      <c r="C2" s="128"/>
      <c r="D2" s="128"/>
      <c r="E2" s="128"/>
      <c r="F2" s="128"/>
      <c r="G2" s="128"/>
      <c r="H2" s="128"/>
      <c r="I2" s="128"/>
      <c r="J2" s="128"/>
      <c r="K2" s="128"/>
      <c r="L2" s="128"/>
      <c r="M2" s="128"/>
      <c r="N2" s="128"/>
      <c r="O2" s="128"/>
      <c r="P2" s="128"/>
      <c r="Q2" s="128"/>
      <c r="R2" s="128"/>
      <c r="S2" s="128"/>
      <c r="T2" s="128"/>
      <c r="U2" s="128"/>
      <c r="V2" s="128"/>
      <c r="W2" s="128"/>
      <c r="X2" s="128"/>
      <c r="Y2" s="128"/>
      <c r="Z2" s="128"/>
      <c r="AA2" s="128"/>
      <c r="AB2" s="128"/>
      <c r="AC2" s="128"/>
    </row>
    <row r="3" spans="1:31" s="250" customFormat="1" ht="18" customHeight="1">
      <c r="A3" s="131">
        <v>46112</v>
      </c>
      <c r="B3" s="131"/>
      <c r="C3" s="131"/>
      <c r="D3" s="131"/>
      <c r="E3" s="131"/>
      <c r="F3" s="131"/>
      <c r="G3" s="131"/>
      <c r="H3" s="131"/>
      <c r="I3" s="131"/>
      <c r="J3" s="131"/>
      <c r="K3" s="131"/>
      <c r="L3" s="131"/>
      <c r="M3" s="131"/>
      <c r="N3" s="131"/>
      <c r="O3" s="131"/>
      <c r="P3" s="131"/>
      <c r="Q3" s="131"/>
      <c r="R3" s="131"/>
      <c r="S3" s="131"/>
      <c r="T3" s="131"/>
      <c r="U3" s="131"/>
      <c r="V3" s="131"/>
      <c r="W3" s="131"/>
      <c r="X3" s="131"/>
      <c r="Y3" s="131"/>
      <c r="Z3" s="131"/>
      <c r="AA3" s="131"/>
      <c r="AB3" s="131"/>
      <c r="AC3" s="131"/>
    </row>
    <row r="4" spans="1:31" s="251" customFormat="1" ht="18" customHeight="1">
      <c r="A4" s="132" t="s">
        <v>154</v>
      </c>
      <c r="B4" s="132"/>
      <c r="C4" s="132"/>
      <c r="D4" s="132"/>
      <c r="E4" s="132"/>
      <c r="F4" s="132"/>
      <c r="G4" s="132"/>
      <c r="H4" s="132"/>
      <c r="I4" s="132"/>
      <c r="J4" s="132"/>
      <c r="K4" s="132"/>
      <c r="L4" s="132"/>
      <c r="M4" s="132"/>
      <c r="N4" s="132"/>
      <c r="O4" s="132"/>
      <c r="P4" s="132"/>
      <c r="Q4" s="132"/>
      <c r="R4" s="132"/>
      <c r="S4" s="132"/>
      <c r="T4" s="132"/>
      <c r="U4" s="132"/>
      <c r="V4" s="132"/>
      <c r="W4" s="132"/>
      <c r="X4" s="132"/>
      <c r="Y4" s="132"/>
      <c r="Z4" s="132"/>
      <c r="AA4" s="132"/>
      <c r="AB4" s="132"/>
      <c r="AC4" s="132"/>
    </row>
    <row r="5" spans="1:31" s="137" customFormat="1" ht="12.45" customHeight="1" thickBot="1"/>
    <row r="6" spans="1:31" s="137" customFormat="1" ht="102.45" customHeight="1">
      <c r="A6" s="252" t="s">
        <v>1</v>
      </c>
      <c r="B6" s="253" t="s">
        <v>2</v>
      </c>
      <c r="C6" s="253" t="s">
        <v>3</v>
      </c>
      <c r="D6" s="253" t="s">
        <v>4</v>
      </c>
      <c r="E6" s="253" t="s">
        <v>5</v>
      </c>
      <c r="F6" s="253" t="s">
        <v>6</v>
      </c>
      <c r="G6" s="253" t="s">
        <v>7</v>
      </c>
      <c r="H6" s="253" t="s">
        <v>8</v>
      </c>
      <c r="I6" s="253" t="s">
        <v>9</v>
      </c>
      <c r="J6" s="253" t="s">
        <v>10</v>
      </c>
      <c r="K6" s="253" t="s">
        <v>11</v>
      </c>
      <c r="L6" s="253" t="s">
        <v>12</v>
      </c>
      <c r="M6" s="253" t="s">
        <v>13</v>
      </c>
      <c r="N6" s="253" t="s">
        <v>14</v>
      </c>
      <c r="O6" s="253" t="s">
        <v>15</v>
      </c>
      <c r="P6" s="253" t="s">
        <v>16</v>
      </c>
      <c r="Q6" s="253" t="s">
        <v>17</v>
      </c>
      <c r="R6" s="253" t="s">
        <v>18</v>
      </c>
      <c r="S6" s="253" t="s">
        <v>19</v>
      </c>
      <c r="T6" s="253" t="s">
        <v>20</v>
      </c>
      <c r="U6" s="253" t="s">
        <v>21</v>
      </c>
      <c r="V6" s="253" t="s">
        <v>22</v>
      </c>
      <c r="W6" s="253" t="s">
        <v>23</v>
      </c>
      <c r="X6" s="253" t="s">
        <v>24</v>
      </c>
      <c r="Y6" s="253" t="s">
        <v>25</v>
      </c>
      <c r="Z6" s="253" t="s">
        <v>26</v>
      </c>
      <c r="AA6" s="254" t="s">
        <v>155</v>
      </c>
      <c r="AB6" s="255" t="s">
        <v>156</v>
      </c>
      <c r="AC6" s="256"/>
    </row>
    <row r="7" spans="1:31" s="137" customFormat="1" ht="4.6500000000000004" customHeight="1">
      <c r="A7" s="257"/>
      <c r="B7" s="258"/>
      <c r="C7" s="258"/>
      <c r="D7" s="258"/>
      <c r="E7" s="258"/>
      <c r="F7" s="258"/>
      <c r="G7" s="258"/>
      <c r="H7" s="258"/>
      <c r="I7" s="258"/>
      <c r="J7" s="258"/>
      <c r="K7" s="258"/>
      <c r="L7" s="258"/>
      <c r="M7" s="258"/>
      <c r="N7" s="258"/>
      <c r="O7" s="258"/>
      <c r="P7" s="258"/>
      <c r="Q7" s="258"/>
      <c r="R7" s="258"/>
      <c r="S7" s="258"/>
      <c r="T7" s="258"/>
      <c r="U7" s="258"/>
      <c r="V7" s="258"/>
      <c r="W7" s="258"/>
      <c r="X7" s="258"/>
      <c r="Y7" s="258"/>
      <c r="Z7" s="258"/>
      <c r="AA7" s="258"/>
      <c r="AB7" s="259"/>
      <c r="AC7" s="260"/>
    </row>
    <row r="8" spans="1:31" s="137" customFormat="1" ht="6.75" customHeight="1">
      <c r="A8" s="144"/>
      <c r="B8" s="261"/>
      <c r="C8" s="261"/>
      <c r="D8" s="261"/>
      <c r="E8" s="261"/>
      <c r="F8" s="261"/>
      <c r="G8" s="261"/>
      <c r="H8" s="261"/>
      <c r="I8" s="261"/>
      <c r="J8" s="261"/>
      <c r="K8" s="261"/>
      <c r="L8" s="261"/>
      <c r="M8" s="261"/>
      <c r="N8" s="261"/>
      <c r="O8" s="261"/>
      <c r="P8" s="261"/>
      <c r="Q8" s="261"/>
      <c r="R8" s="261"/>
      <c r="S8" s="261"/>
      <c r="T8" s="261"/>
      <c r="U8" s="261"/>
      <c r="V8" s="261"/>
      <c r="W8" s="261"/>
      <c r="X8" s="261"/>
      <c r="Y8" s="261"/>
      <c r="Z8" s="261"/>
      <c r="AA8" s="261"/>
      <c r="AB8" s="260"/>
      <c r="AC8" s="260"/>
    </row>
    <row r="9" spans="1:31" s="153" customFormat="1" ht="20.100000000000001" customHeight="1">
      <c r="A9" s="262" t="s">
        <v>29</v>
      </c>
      <c r="B9" s="263">
        <v>0.12481406044882865</v>
      </c>
      <c r="C9" s="263">
        <v>0.89015992806432065</v>
      </c>
      <c r="D9" s="263">
        <v>0.22801363698113702</v>
      </c>
      <c r="E9" s="263">
        <v>2.9346549152374615</v>
      </c>
      <c r="F9" s="263">
        <v>0.19842190413437186</v>
      </c>
      <c r="G9" s="263">
        <v>1.1294220725497497</v>
      </c>
      <c r="H9" s="263">
        <v>2.218171137007606</v>
      </c>
      <c r="I9" s="263">
        <v>1.3905923005760787</v>
      </c>
      <c r="J9" s="263">
        <v>0</v>
      </c>
      <c r="K9" s="263">
        <v>0.57723233303699106</v>
      </c>
      <c r="L9" s="263">
        <v>1.3907101688266592</v>
      </c>
      <c r="M9" s="263">
        <v>1.7148751878165245</v>
      </c>
      <c r="N9" s="263">
        <v>2.9859750849288549</v>
      </c>
      <c r="O9" s="263">
        <v>1.9068144747640459</v>
      </c>
      <c r="P9" s="263">
        <v>76.132265535604674</v>
      </c>
      <c r="Q9" s="263">
        <v>0.80548824132425501</v>
      </c>
      <c r="R9" s="263">
        <v>0.12346557455360485</v>
      </c>
      <c r="S9" s="263">
        <v>0.16005651868924076</v>
      </c>
      <c r="T9" s="263">
        <v>0.16502359299856634</v>
      </c>
      <c r="U9" s="263">
        <v>2.1362554045355164</v>
      </c>
      <c r="V9" s="263">
        <v>0.66078673736068072</v>
      </c>
      <c r="W9" s="263">
        <v>0.99447062572907718</v>
      </c>
      <c r="X9" s="263">
        <v>0.43338651500294167</v>
      </c>
      <c r="Y9" s="263">
        <v>0.11385004784249964</v>
      </c>
      <c r="Z9" s="263">
        <v>0.585094001986319</v>
      </c>
      <c r="AA9" s="263">
        <v>0</v>
      </c>
      <c r="AB9" s="264">
        <v>82726263.875</v>
      </c>
      <c r="AC9" s="264"/>
      <c r="AD9" s="265"/>
      <c r="AE9" s="266"/>
    </row>
    <row r="10" spans="1:31" s="153" customFormat="1" ht="20.100000000000001" customHeight="1">
      <c r="A10" s="262" t="s">
        <v>30</v>
      </c>
      <c r="B10" s="263">
        <v>0</v>
      </c>
      <c r="C10" s="263">
        <v>0</v>
      </c>
      <c r="D10" s="263">
        <v>0</v>
      </c>
      <c r="E10" s="263">
        <v>2.8947831877424615</v>
      </c>
      <c r="F10" s="263">
        <v>0</v>
      </c>
      <c r="G10" s="263">
        <v>8.4214989692266325E-3</v>
      </c>
      <c r="H10" s="263">
        <v>0</v>
      </c>
      <c r="I10" s="263">
        <v>0.67301491116662726</v>
      </c>
      <c r="J10" s="263">
        <v>0</v>
      </c>
      <c r="K10" s="263">
        <v>0</v>
      </c>
      <c r="L10" s="263">
        <v>0.33453038691590858</v>
      </c>
      <c r="M10" s="263">
        <v>1.4869590263682939</v>
      </c>
      <c r="N10" s="263">
        <v>1.2733562445665776</v>
      </c>
      <c r="O10" s="263">
        <v>2.2856717209901358</v>
      </c>
      <c r="P10" s="263">
        <v>84.441472491694299</v>
      </c>
      <c r="Q10" s="263">
        <v>2.2213097129301489</v>
      </c>
      <c r="R10" s="263">
        <v>0</v>
      </c>
      <c r="S10" s="263">
        <v>0</v>
      </c>
      <c r="T10" s="263">
        <v>0</v>
      </c>
      <c r="U10" s="263">
        <v>3.6174091916725568</v>
      </c>
      <c r="V10" s="263">
        <v>0</v>
      </c>
      <c r="W10" s="263">
        <v>0.21355784842291164</v>
      </c>
      <c r="X10" s="263">
        <v>0</v>
      </c>
      <c r="Y10" s="263">
        <v>0.324974389217625</v>
      </c>
      <c r="Z10" s="263">
        <v>0.22453938934322298</v>
      </c>
      <c r="AA10" s="263">
        <v>0</v>
      </c>
      <c r="AB10" s="264">
        <v>1809345.35</v>
      </c>
      <c r="AC10" s="264"/>
      <c r="AD10" s="265"/>
      <c r="AE10" s="266"/>
    </row>
    <row r="11" spans="1:31" s="153" customFormat="1" ht="20.100000000000001" customHeight="1">
      <c r="A11" s="262" t="s">
        <v>31</v>
      </c>
      <c r="B11" s="263">
        <v>0.16114314039397226</v>
      </c>
      <c r="C11" s="263">
        <v>0.72593268775034736</v>
      </c>
      <c r="D11" s="263">
        <v>0.17773221941518183</v>
      </c>
      <c r="E11" s="263">
        <v>2.9098503764511747</v>
      </c>
      <c r="F11" s="263">
        <v>0.25164711863486461</v>
      </c>
      <c r="G11" s="263">
        <v>0.62172531433265077</v>
      </c>
      <c r="H11" s="263">
        <v>2.5557782899652448</v>
      </c>
      <c r="I11" s="263">
        <v>0.64286183862661672</v>
      </c>
      <c r="J11" s="263">
        <v>4.2742431789703966E-2</v>
      </c>
      <c r="K11" s="263">
        <v>0.32158026976502996</v>
      </c>
      <c r="L11" s="263">
        <v>0.9800015547117269</v>
      </c>
      <c r="M11" s="263">
        <v>0.79560856223765841</v>
      </c>
      <c r="N11" s="263">
        <v>2.1046437273915251</v>
      </c>
      <c r="O11" s="263">
        <v>1.1969725123385944</v>
      </c>
      <c r="P11" s="263">
        <v>82.244296398181859</v>
      </c>
      <c r="Q11" s="263">
        <v>0.40567697902751371</v>
      </c>
      <c r="R11" s="263">
        <v>9.4883026615833796E-2</v>
      </c>
      <c r="S11" s="263">
        <v>0.14528360431383916</v>
      </c>
      <c r="T11" s="263">
        <v>9.9240302343415049E-2</v>
      </c>
      <c r="U11" s="263">
        <v>1.127049327788165</v>
      </c>
      <c r="V11" s="263">
        <v>0.39463326470568016</v>
      </c>
      <c r="W11" s="263">
        <v>0.4716529088354805</v>
      </c>
      <c r="X11" s="263">
        <v>0.33923001134376202</v>
      </c>
      <c r="Y11" s="263">
        <v>9.4216394317810703E-2</v>
      </c>
      <c r="Z11" s="263">
        <v>0.29852889834939023</v>
      </c>
      <c r="AA11" s="263">
        <v>0.79708884037295991</v>
      </c>
      <c r="AB11" s="264">
        <v>127154955.215</v>
      </c>
      <c r="AC11" s="264"/>
      <c r="AD11" s="267"/>
      <c r="AE11" s="266"/>
    </row>
    <row r="12" spans="1:31" s="153" customFormat="1" ht="20.100000000000001" customHeight="1">
      <c r="A12" s="262" t="s">
        <v>32</v>
      </c>
      <c r="B12" s="263">
        <v>0</v>
      </c>
      <c r="C12" s="263">
        <v>9.2823044133828348E-3</v>
      </c>
      <c r="D12" s="263">
        <v>0</v>
      </c>
      <c r="E12" s="263">
        <v>1.12734547282178</v>
      </c>
      <c r="F12" s="263">
        <v>0</v>
      </c>
      <c r="G12" s="263">
        <v>0</v>
      </c>
      <c r="H12" s="263">
        <v>0</v>
      </c>
      <c r="I12" s="263">
        <v>0</v>
      </c>
      <c r="J12" s="263">
        <v>0</v>
      </c>
      <c r="K12" s="263">
        <v>0</v>
      </c>
      <c r="L12" s="263">
        <v>0</v>
      </c>
      <c r="M12" s="263">
        <v>0</v>
      </c>
      <c r="N12" s="263">
        <v>2.9507562039590498</v>
      </c>
      <c r="O12" s="263">
        <v>2.4905726565212944</v>
      </c>
      <c r="P12" s="263">
        <v>86.990209787230924</v>
      </c>
      <c r="Q12" s="263">
        <v>0</v>
      </c>
      <c r="R12" s="263">
        <v>0</v>
      </c>
      <c r="S12" s="263">
        <v>0</v>
      </c>
      <c r="T12" s="263">
        <v>0</v>
      </c>
      <c r="U12" s="263">
        <v>6.4318335750535711</v>
      </c>
      <c r="V12" s="263">
        <v>0</v>
      </c>
      <c r="W12" s="263">
        <v>0</v>
      </c>
      <c r="X12" s="263">
        <v>0</v>
      </c>
      <c r="Y12" s="263">
        <v>0</v>
      </c>
      <c r="Z12" s="263">
        <v>0</v>
      </c>
      <c r="AA12" s="263">
        <v>0</v>
      </c>
      <c r="AB12" s="264">
        <v>7049187.0429999996</v>
      </c>
      <c r="AC12" s="264"/>
      <c r="AD12" s="265"/>
      <c r="AE12" s="266"/>
    </row>
    <row r="13" spans="1:31" s="153" customFormat="1" ht="20.100000000000001" customHeight="1">
      <c r="A13" s="262" t="s">
        <v>33</v>
      </c>
      <c r="B13" s="263">
        <v>0</v>
      </c>
      <c r="C13" s="263">
        <v>8.8644511639968337E-2</v>
      </c>
      <c r="D13" s="263">
        <v>0</v>
      </c>
      <c r="E13" s="263">
        <v>0.11959878877525743</v>
      </c>
      <c r="F13" s="263">
        <v>0</v>
      </c>
      <c r="G13" s="263">
        <v>0.58108249369404252</v>
      </c>
      <c r="H13" s="263">
        <v>0.48300262663630844</v>
      </c>
      <c r="I13" s="263">
        <v>0.11225125959056392</v>
      </c>
      <c r="J13" s="263">
        <v>0</v>
      </c>
      <c r="K13" s="263">
        <v>0</v>
      </c>
      <c r="L13" s="263">
        <v>0.1102512945720466</v>
      </c>
      <c r="M13" s="263">
        <v>6.9735032847588155E-2</v>
      </c>
      <c r="N13" s="263">
        <v>0.43027455797754915</v>
      </c>
      <c r="O13" s="263">
        <v>0.59888137596412327</v>
      </c>
      <c r="P13" s="263">
        <v>96.143576750456816</v>
      </c>
      <c r="Q13" s="263">
        <v>0.10409970314069691</v>
      </c>
      <c r="R13" s="263">
        <v>0</v>
      </c>
      <c r="S13" s="263">
        <v>0</v>
      </c>
      <c r="T13" s="263">
        <v>0</v>
      </c>
      <c r="U13" s="263">
        <v>0.90416418150783617</v>
      </c>
      <c r="V13" s="263">
        <v>2.8719409864378011E-2</v>
      </c>
      <c r="W13" s="263">
        <v>8.5289319384100157E-2</v>
      </c>
      <c r="X13" s="263">
        <v>1.4494553891911802E-2</v>
      </c>
      <c r="Y13" s="263">
        <v>0</v>
      </c>
      <c r="Z13" s="263">
        <v>0.12593414005680845</v>
      </c>
      <c r="AA13" s="263">
        <v>0</v>
      </c>
      <c r="AB13" s="264">
        <v>15079463.751</v>
      </c>
      <c r="AC13" s="264"/>
      <c r="AD13" s="265"/>
      <c r="AE13" s="266"/>
    </row>
    <row r="14" spans="1:31" s="153" customFormat="1" ht="20.100000000000001" customHeight="1">
      <c r="A14" s="262" t="s">
        <v>109</v>
      </c>
      <c r="B14" s="263">
        <v>0</v>
      </c>
      <c r="C14" s="263">
        <v>1.033923001067883</v>
      </c>
      <c r="D14" s="263">
        <v>0</v>
      </c>
      <c r="E14" s="263">
        <v>2.5479756579614259</v>
      </c>
      <c r="F14" s="263">
        <v>0</v>
      </c>
      <c r="G14" s="263">
        <v>1.2332519043703578</v>
      </c>
      <c r="H14" s="263">
        <v>1.046399556759378</v>
      </c>
      <c r="I14" s="263">
        <v>1.2586617358442944</v>
      </c>
      <c r="J14" s="263">
        <v>0</v>
      </c>
      <c r="K14" s="263">
        <v>0.67093572363226972</v>
      </c>
      <c r="L14" s="263">
        <v>0.95025247505529875</v>
      </c>
      <c r="M14" s="263">
        <v>1.3581299916306155</v>
      </c>
      <c r="N14" s="263">
        <v>2.6856581549268603</v>
      </c>
      <c r="O14" s="263">
        <v>2.0405892747487075</v>
      </c>
      <c r="P14" s="263">
        <v>79.777492499541921</v>
      </c>
      <c r="Q14" s="263">
        <v>0.5574881053355113</v>
      </c>
      <c r="R14" s="263">
        <v>0.143381034376485</v>
      </c>
      <c r="S14" s="263">
        <v>0.2010029162418448</v>
      </c>
      <c r="T14" s="263">
        <v>9.4961176006941692E-2</v>
      </c>
      <c r="U14" s="263">
        <v>1.9808929360973455</v>
      </c>
      <c r="V14" s="263">
        <v>0.45486838389365142</v>
      </c>
      <c r="W14" s="263">
        <v>0.69627391743606715</v>
      </c>
      <c r="X14" s="263">
        <v>0.62405787381230871</v>
      </c>
      <c r="Y14" s="263">
        <v>0.23963408193765054</v>
      </c>
      <c r="Z14" s="263">
        <v>0.4041695993231777</v>
      </c>
      <c r="AA14" s="263">
        <v>0</v>
      </c>
      <c r="AB14" s="264">
        <v>49676378.266999997</v>
      </c>
      <c r="AC14" s="264"/>
      <c r="AD14" s="265"/>
      <c r="AE14" s="266"/>
    </row>
    <row r="15" spans="1:31" s="153" customFormat="1" ht="20.100000000000001" customHeight="1">
      <c r="A15" s="262" t="s">
        <v>35</v>
      </c>
      <c r="B15" s="263">
        <v>0</v>
      </c>
      <c r="C15" s="263">
        <v>0</v>
      </c>
      <c r="D15" s="263">
        <v>0</v>
      </c>
      <c r="E15" s="263">
        <v>0</v>
      </c>
      <c r="F15" s="263">
        <v>0</v>
      </c>
      <c r="G15" s="263">
        <v>0</v>
      </c>
      <c r="H15" s="263">
        <v>0</v>
      </c>
      <c r="I15" s="263">
        <v>0</v>
      </c>
      <c r="J15" s="263">
        <v>0</v>
      </c>
      <c r="K15" s="263">
        <v>0</v>
      </c>
      <c r="L15" s="263">
        <v>0</v>
      </c>
      <c r="M15" s="263">
        <v>0</v>
      </c>
      <c r="N15" s="263">
        <v>0</v>
      </c>
      <c r="O15" s="263">
        <v>0</v>
      </c>
      <c r="P15" s="263">
        <v>100</v>
      </c>
      <c r="Q15" s="263">
        <v>0</v>
      </c>
      <c r="R15" s="263">
        <v>0</v>
      </c>
      <c r="S15" s="263">
        <v>0</v>
      </c>
      <c r="T15" s="263">
        <v>0</v>
      </c>
      <c r="U15" s="263">
        <v>0</v>
      </c>
      <c r="V15" s="263">
        <v>0</v>
      </c>
      <c r="W15" s="263">
        <v>0</v>
      </c>
      <c r="X15" s="263">
        <v>0</v>
      </c>
      <c r="Y15" s="263">
        <v>0</v>
      </c>
      <c r="Z15" s="263">
        <v>0</v>
      </c>
      <c r="AA15" s="263">
        <v>0</v>
      </c>
      <c r="AB15" s="264">
        <v>1097924.868</v>
      </c>
      <c r="AC15" s="264"/>
      <c r="AD15" s="265"/>
      <c r="AE15" s="266"/>
    </row>
    <row r="16" spans="1:31" s="153" customFormat="1" ht="20.100000000000001" customHeight="1">
      <c r="A16" s="262" t="s">
        <v>36</v>
      </c>
      <c r="B16" s="263">
        <v>0</v>
      </c>
      <c r="C16" s="263">
        <v>0.91032038357003553</v>
      </c>
      <c r="D16" s="263">
        <v>0.16455473652457492</v>
      </c>
      <c r="E16" s="263">
        <v>2.2042696420882484</v>
      </c>
      <c r="F16" s="263">
        <v>0.424243659859461</v>
      </c>
      <c r="G16" s="263">
        <v>1.0828356659865499</v>
      </c>
      <c r="H16" s="263">
        <v>0.52359110393523112</v>
      </c>
      <c r="I16" s="263">
        <v>0.69308763942549678</v>
      </c>
      <c r="J16" s="263">
        <v>0</v>
      </c>
      <c r="K16" s="263">
        <v>0.36644798400925821</v>
      </c>
      <c r="L16" s="263">
        <v>1.5666189788455602</v>
      </c>
      <c r="M16" s="263">
        <v>1.1113419190285436</v>
      </c>
      <c r="N16" s="263">
        <v>3.3034049129564411</v>
      </c>
      <c r="O16" s="263">
        <v>1.1312250977733596</v>
      </c>
      <c r="P16" s="263">
        <v>82.376675513349838</v>
      </c>
      <c r="Q16" s="263">
        <v>0.52643886988376276</v>
      </c>
      <c r="R16" s="263">
        <v>0.14492056243688717</v>
      </c>
      <c r="S16" s="263">
        <v>0.17707424867480259</v>
      </c>
      <c r="T16" s="263">
        <v>5.1017096291306255E-2</v>
      </c>
      <c r="U16" s="263">
        <v>1.344321412551726</v>
      </c>
      <c r="V16" s="263">
        <v>0.5671565035709677</v>
      </c>
      <c r="W16" s="263">
        <v>0.5177870598606108</v>
      </c>
      <c r="X16" s="263">
        <v>0.42589853775680242</v>
      </c>
      <c r="Y16" s="263">
        <v>0.11446779163113621</v>
      </c>
      <c r="Z16" s="263">
        <v>0.27230067998940283</v>
      </c>
      <c r="AA16" s="263">
        <v>0</v>
      </c>
      <c r="AB16" s="264">
        <v>51347232.406999998</v>
      </c>
      <c r="AC16" s="264"/>
      <c r="AD16" s="265"/>
      <c r="AE16" s="266"/>
    </row>
    <row r="17" spans="1:31" s="153" customFormat="1" ht="20.100000000000001" customHeight="1">
      <c r="A17" s="262" t="s">
        <v>37</v>
      </c>
      <c r="B17" s="263">
        <v>1.0946040461354978</v>
      </c>
      <c r="C17" s="263">
        <v>5.1391218418760554</v>
      </c>
      <c r="D17" s="263">
        <v>0.8097731361945687</v>
      </c>
      <c r="E17" s="263">
        <v>7.7965779048883173</v>
      </c>
      <c r="F17" s="263">
        <v>1.4930095119394999</v>
      </c>
      <c r="G17" s="263">
        <v>5.5838338492881796</v>
      </c>
      <c r="H17" s="263">
        <v>2.0901299760310708</v>
      </c>
      <c r="I17" s="263">
        <v>3.8870951028263643</v>
      </c>
      <c r="J17" s="263">
        <v>0.45115527518403131</v>
      </c>
      <c r="K17" s="263">
        <v>1.6232864092365424</v>
      </c>
      <c r="L17" s="263">
        <v>2.0196831661238397</v>
      </c>
      <c r="M17" s="263">
        <v>4.6224666886055195</v>
      </c>
      <c r="N17" s="263">
        <v>6.4554526829666559</v>
      </c>
      <c r="O17" s="263">
        <v>5.8037894161751948</v>
      </c>
      <c r="P17" s="263">
        <v>30.183537480606798</v>
      </c>
      <c r="Q17" s="263">
        <v>0.51318813661611484</v>
      </c>
      <c r="R17" s="263">
        <v>3.6155856604280992E-6</v>
      </c>
      <c r="S17" s="263">
        <v>1.2583000456004336</v>
      </c>
      <c r="T17" s="263">
        <v>0.77662563337807189</v>
      </c>
      <c r="U17" s="263">
        <v>5.9058180511798977</v>
      </c>
      <c r="V17" s="263">
        <v>5.9540937526496744</v>
      </c>
      <c r="W17" s="263">
        <v>2.9378271193459295</v>
      </c>
      <c r="X17" s="263">
        <v>1.9283574968326074</v>
      </c>
      <c r="Y17" s="263">
        <v>0.65573608773609371</v>
      </c>
      <c r="Z17" s="263">
        <v>1.0165335729973837</v>
      </c>
      <c r="AA17" s="263">
        <v>0</v>
      </c>
      <c r="AB17" s="264">
        <v>13939650.373</v>
      </c>
      <c r="AC17" s="264"/>
      <c r="AD17" s="265"/>
      <c r="AE17" s="266"/>
    </row>
    <row r="18" spans="1:31" s="153" customFormat="1" ht="20.100000000000001" customHeight="1">
      <c r="A18" s="262" t="s">
        <v>38</v>
      </c>
      <c r="B18" s="263">
        <v>0</v>
      </c>
      <c r="C18" s="263">
        <v>0</v>
      </c>
      <c r="D18" s="263">
        <v>0</v>
      </c>
      <c r="E18" s="263">
        <v>4.3333595630711701E-2</v>
      </c>
      <c r="F18" s="263">
        <v>0</v>
      </c>
      <c r="G18" s="263">
        <v>0</v>
      </c>
      <c r="H18" s="263">
        <v>0</v>
      </c>
      <c r="I18" s="263">
        <v>0</v>
      </c>
      <c r="J18" s="263">
        <v>0</v>
      </c>
      <c r="K18" s="263">
        <v>0</v>
      </c>
      <c r="L18" s="263">
        <v>0</v>
      </c>
      <c r="M18" s="263">
        <v>0</v>
      </c>
      <c r="N18" s="263">
        <v>3.9642655327967034E-2</v>
      </c>
      <c r="O18" s="263">
        <v>3.3807670868669863E-2</v>
      </c>
      <c r="P18" s="263">
        <v>99.859930738593178</v>
      </c>
      <c r="Q18" s="263">
        <v>0</v>
      </c>
      <c r="R18" s="263">
        <v>0</v>
      </c>
      <c r="S18" s="263">
        <v>0</v>
      </c>
      <c r="T18" s="263">
        <v>0</v>
      </c>
      <c r="U18" s="263">
        <v>2.3285339579466182E-2</v>
      </c>
      <c r="V18" s="263">
        <v>0</v>
      </c>
      <c r="W18" s="263">
        <v>0</v>
      </c>
      <c r="X18" s="263">
        <v>0</v>
      </c>
      <c r="Y18" s="263">
        <v>0</v>
      </c>
      <c r="Z18" s="263">
        <v>0</v>
      </c>
      <c r="AA18" s="263">
        <v>0</v>
      </c>
      <c r="AB18" s="264">
        <v>4282187.926</v>
      </c>
      <c r="AC18" s="264"/>
      <c r="AD18" s="265"/>
      <c r="AE18" s="266"/>
    </row>
    <row r="19" spans="1:31" s="153" customFormat="1" ht="20.100000000000001" customHeight="1">
      <c r="A19" s="149" t="s">
        <v>39</v>
      </c>
      <c r="B19" s="263">
        <v>0</v>
      </c>
      <c r="C19" s="263">
        <v>1.1594266652550853</v>
      </c>
      <c r="D19" s="263">
        <v>0</v>
      </c>
      <c r="E19" s="263">
        <v>3.9232737023333986</v>
      </c>
      <c r="F19" s="263">
        <v>0</v>
      </c>
      <c r="G19" s="263">
        <v>0.90749247989332005</v>
      </c>
      <c r="H19" s="263">
        <v>1.3877116130473595</v>
      </c>
      <c r="I19" s="263">
        <v>0.36969881382623876</v>
      </c>
      <c r="J19" s="263">
        <v>0</v>
      </c>
      <c r="K19" s="263">
        <v>0.30198799727051695</v>
      </c>
      <c r="L19" s="263">
        <v>1.5669982686250619</v>
      </c>
      <c r="M19" s="263">
        <v>0.7748115379499777</v>
      </c>
      <c r="N19" s="263">
        <v>1.3015568293937458</v>
      </c>
      <c r="O19" s="263">
        <v>2.7160794117719163</v>
      </c>
      <c r="P19" s="263">
        <v>82.991361757133234</v>
      </c>
      <c r="Q19" s="263">
        <v>0.34696687638061879</v>
      </c>
      <c r="R19" s="263">
        <v>0</v>
      </c>
      <c r="S19" s="263">
        <v>0</v>
      </c>
      <c r="T19" s="263">
        <v>0</v>
      </c>
      <c r="U19" s="263">
        <v>1.7663247164224991</v>
      </c>
      <c r="V19" s="263">
        <v>0</v>
      </c>
      <c r="W19" s="263">
        <v>0</v>
      </c>
      <c r="X19" s="263">
        <v>0.15555791720958267</v>
      </c>
      <c r="Y19" s="263">
        <v>0</v>
      </c>
      <c r="Z19" s="263">
        <v>0.33075141348744924</v>
      </c>
      <c r="AA19" s="263">
        <v>0</v>
      </c>
      <c r="AB19" s="264">
        <v>3666629.8330000001</v>
      </c>
      <c r="AC19" s="264"/>
      <c r="AD19" s="265"/>
      <c r="AE19" s="266"/>
    </row>
    <row r="20" spans="1:31" s="153" customFormat="1" ht="20.100000000000001" customHeight="1">
      <c r="A20" s="149" t="s">
        <v>114</v>
      </c>
      <c r="B20" s="263">
        <v>0</v>
      </c>
      <c r="C20" s="263">
        <v>0</v>
      </c>
      <c r="D20" s="263">
        <v>0</v>
      </c>
      <c r="E20" s="263">
        <v>0</v>
      </c>
      <c r="F20" s="263">
        <v>0</v>
      </c>
      <c r="G20" s="263">
        <v>0</v>
      </c>
      <c r="H20" s="263">
        <v>0</v>
      </c>
      <c r="I20" s="263">
        <v>0</v>
      </c>
      <c r="J20" s="263">
        <v>0</v>
      </c>
      <c r="K20" s="263">
        <v>0</v>
      </c>
      <c r="L20" s="263">
        <v>0</v>
      </c>
      <c r="M20" s="263">
        <v>0</v>
      </c>
      <c r="N20" s="263">
        <v>0</v>
      </c>
      <c r="O20" s="263">
        <v>0</v>
      </c>
      <c r="P20" s="263">
        <v>100</v>
      </c>
      <c r="Q20" s="263">
        <v>0</v>
      </c>
      <c r="R20" s="263">
        <v>0</v>
      </c>
      <c r="S20" s="263">
        <v>0</v>
      </c>
      <c r="T20" s="263">
        <v>0</v>
      </c>
      <c r="U20" s="263">
        <v>0</v>
      </c>
      <c r="V20" s="263">
        <v>0</v>
      </c>
      <c r="W20" s="263">
        <v>0</v>
      </c>
      <c r="X20" s="263">
        <v>0</v>
      </c>
      <c r="Y20" s="263">
        <v>0</v>
      </c>
      <c r="Z20" s="263">
        <v>0</v>
      </c>
      <c r="AA20" s="263">
        <v>0</v>
      </c>
      <c r="AB20" s="264">
        <v>5623888.5080000004</v>
      </c>
      <c r="AC20" s="264"/>
      <c r="AD20" s="265"/>
      <c r="AE20" s="266"/>
    </row>
    <row r="21" spans="1:31" s="153" customFormat="1" ht="20.100000000000001" customHeight="1">
      <c r="A21" s="149" t="s">
        <v>132</v>
      </c>
      <c r="B21" s="263">
        <v>0</v>
      </c>
      <c r="C21" s="263">
        <v>1.0165598351977356</v>
      </c>
      <c r="D21" s="263">
        <v>0</v>
      </c>
      <c r="E21" s="263">
        <v>2.284510339161741</v>
      </c>
      <c r="F21" s="263">
        <v>0</v>
      </c>
      <c r="G21" s="263">
        <v>0.72771282457271769</v>
      </c>
      <c r="H21" s="263">
        <v>1.3630983873983502</v>
      </c>
      <c r="I21" s="263">
        <v>0</v>
      </c>
      <c r="J21" s="263">
        <v>0</v>
      </c>
      <c r="K21" s="263">
        <v>0</v>
      </c>
      <c r="L21" s="263">
        <v>0.81834965808477378</v>
      </c>
      <c r="M21" s="263">
        <v>0.63311718844286435</v>
      </c>
      <c r="N21" s="263">
        <v>2.4602229154197333</v>
      </c>
      <c r="O21" s="263">
        <v>2.3643479630904798</v>
      </c>
      <c r="P21" s="263">
        <v>84.664367818086234</v>
      </c>
      <c r="Q21" s="263">
        <v>0.44573907375877714</v>
      </c>
      <c r="R21" s="263">
        <v>0</v>
      </c>
      <c r="S21" s="263">
        <v>0</v>
      </c>
      <c r="T21" s="263">
        <v>0</v>
      </c>
      <c r="U21" s="263">
        <v>2.1333105003509978</v>
      </c>
      <c r="V21" s="263">
        <v>0.35170165817806204</v>
      </c>
      <c r="W21" s="263">
        <v>0</v>
      </c>
      <c r="X21" s="263">
        <v>0</v>
      </c>
      <c r="Y21" s="263">
        <v>0</v>
      </c>
      <c r="Z21" s="263">
        <v>0.73696183825753858</v>
      </c>
      <c r="AA21" s="263">
        <v>0</v>
      </c>
      <c r="AB21" s="264">
        <v>1439753.5190000001</v>
      </c>
      <c r="AC21" s="264"/>
      <c r="AD21" s="265"/>
      <c r="AE21" s="266"/>
    </row>
    <row r="22" spans="1:31" s="153" customFormat="1" ht="20.100000000000001" customHeight="1">
      <c r="A22" s="27" t="s">
        <v>42</v>
      </c>
      <c r="B22" s="263">
        <v>0</v>
      </c>
      <c r="C22" s="263">
        <v>2.1166183938694214</v>
      </c>
      <c r="D22" s="263">
        <v>0</v>
      </c>
      <c r="E22" s="263">
        <v>2.8240076717962159</v>
      </c>
      <c r="F22" s="263">
        <v>0</v>
      </c>
      <c r="G22" s="263">
        <v>0.71513093517197313</v>
      </c>
      <c r="H22" s="263">
        <v>0.68264416193701327</v>
      </c>
      <c r="I22" s="263">
        <v>0.93392828926022997</v>
      </c>
      <c r="J22" s="263">
        <v>0</v>
      </c>
      <c r="K22" s="263">
        <v>0.81041740341519963</v>
      </c>
      <c r="L22" s="263">
        <v>3.1227834902390885</v>
      </c>
      <c r="M22" s="263">
        <v>1.1329040544041615</v>
      </c>
      <c r="N22" s="263">
        <v>3.1381302883504949</v>
      </c>
      <c r="O22" s="263">
        <v>3.1477329879444063</v>
      </c>
      <c r="P22" s="263">
        <v>71.592592406387595</v>
      </c>
      <c r="Q22" s="263">
        <v>1.9665753042422436</v>
      </c>
      <c r="R22" s="263">
        <v>0</v>
      </c>
      <c r="S22" s="263">
        <v>0</v>
      </c>
      <c r="T22" s="263">
        <v>0</v>
      </c>
      <c r="U22" s="263">
        <v>3.2974505007397701</v>
      </c>
      <c r="V22" s="263">
        <v>0.7989949110259067</v>
      </c>
      <c r="W22" s="263">
        <v>1.5444027237186149</v>
      </c>
      <c r="X22" s="263">
        <v>0.66163124660659201</v>
      </c>
      <c r="Y22" s="263">
        <v>0</v>
      </c>
      <c r="Z22" s="263">
        <v>1.51405523089107</v>
      </c>
      <c r="AA22" s="263">
        <v>0</v>
      </c>
      <c r="AB22" s="264">
        <v>1018192.843</v>
      </c>
      <c r="AC22" s="264"/>
      <c r="AD22" s="265"/>
      <c r="AE22" s="266"/>
    </row>
    <row r="23" spans="1:31" s="153" customFormat="1" ht="20.100000000000001" customHeight="1">
      <c r="A23" s="149" t="s">
        <v>43</v>
      </c>
      <c r="B23" s="263">
        <v>0</v>
      </c>
      <c r="C23" s="263">
        <v>0</v>
      </c>
      <c r="D23" s="263">
        <v>0</v>
      </c>
      <c r="E23" s="263">
        <v>0</v>
      </c>
      <c r="F23" s="263">
        <v>0</v>
      </c>
      <c r="G23" s="263">
        <v>0</v>
      </c>
      <c r="H23" s="263">
        <v>0</v>
      </c>
      <c r="I23" s="263">
        <v>0</v>
      </c>
      <c r="J23" s="263">
        <v>0</v>
      </c>
      <c r="K23" s="263">
        <v>0</v>
      </c>
      <c r="L23" s="263">
        <v>0</v>
      </c>
      <c r="M23" s="263">
        <v>0</v>
      </c>
      <c r="N23" s="263">
        <v>0</v>
      </c>
      <c r="O23" s="263">
        <v>0</v>
      </c>
      <c r="P23" s="263">
        <v>100</v>
      </c>
      <c r="Q23" s="263">
        <v>0</v>
      </c>
      <c r="R23" s="263">
        <v>0</v>
      </c>
      <c r="S23" s="263">
        <v>0</v>
      </c>
      <c r="T23" s="263">
        <v>0</v>
      </c>
      <c r="U23" s="263">
        <v>0</v>
      </c>
      <c r="V23" s="263">
        <v>0</v>
      </c>
      <c r="W23" s="263">
        <v>0</v>
      </c>
      <c r="X23" s="263">
        <v>0</v>
      </c>
      <c r="Y23" s="263">
        <v>0</v>
      </c>
      <c r="Z23" s="263">
        <v>0</v>
      </c>
      <c r="AA23" s="263">
        <v>0</v>
      </c>
      <c r="AB23" s="264">
        <v>1070003.294</v>
      </c>
      <c r="AC23" s="264"/>
      <c r="AD23" s="265"/>
      <c r="AE23" s="266"/>
    </row>
    <row r="24" spans="1:31" s="153" customFormat="1" ht="15" customHeight="1">
      <c r="A24" s="149" t="s">
        <v>44</v>
      </c>
      <c r="B24" s="268">
        <v>0</v>
      </c>
      <c r="C24" s="268">
        <v>0</v>
      </c>
      <c r="D24" s="268">
        <v>0</v>
      </c>
      <c r="E24" s="268">
        <v>0</v>
      </c>
      <c r="F24" s="268">
        <v>0</v>
      </c>
      <c r="G24" s="268">
        <v>0</v>
      </c>
      <c r="H24" s="268">
        <v>0</v>
      </c>
      <c r="I24" s="268">
        <v>0</v>
      </c>
      <c r="J24" s="268">
        <v>0</v>
      </c>
      <c r="K24" s="268">
        <v>0</v>
      </c>
      <c r="L24" s="268">
        <v>0</v>
      </c>
      <c r="M24" s="268">
        <v>0</v>
      </c>
      <c r="N24" s="268">
        <v>0</v>
      </c>
      <c r="O24" s="268">
        <v>0</v>
      </c>
      <c r="P24" s="268">
        <v>100</v>
      </c>
      <c r="Q24" s="268">
        <v>0</v>
      </c>
      <c r="R24" s="268">
        <v>0</v>
      </c>
      <c r="S24" s="268">
        <v>0</v>
      </c>
      <c r="T24" s="268">
        <v>0</v>
      </c>
      <c r="U24" s="268">
        <v>0</v>
      </c>
      <c r="V24" s="268">
        <v>0</v>
      </c>
      <c r="W24" s="268">
        <v>0</v>
      </c>
      <c r="X24" s="268">
        <v>0</v>
      </c>
      <c r="Y24" s="268">
        <v>0</v>
      </c>
      <c r="Z24" s="268">
        <v>0</v>
      </c>
      <c r="AA24" s="268">
        <v>0</v>
      </c>
      <c r="AB24" s="269">
        <v>140946.07999999999</v>
      </c>
      <c r="AC24" s="264"/>
      <c r="AD24" s="265"/>
      <c r="AE24" s="266"/>
    </row>
    <row r="25" spans="1:31" s="153" customFormat="1" ht="15" customHeight="1">
      <c r="A25" s="149" t="s">
        <v>45</v>
      </c>
      <c r="B25" s="268">
        <v>0</v>
      </c>
      <c r="C25" s="268">
        <v>0</v>
      </c>
      <c r="D25" s="268">
        <v>0</v>
      </c>
      <c r="E25" s="268">
        <v>0</v>
      </c>
      <c r="F25" s="268">
        <v>0</v>
      </c>
      <c r="G25" s="268">
        <v>0</v>
      </c>
      <c r="H25" s="268">
        <v>0</v>
      </c>
      <c r="I25" s="268">
        <v>0</v>
      </c>
      <c r="J25" s="268">
        <v>0</v>
      </c>
      <c r="K25" s="268">
        <v>0</v>
      </c>
      <c r="L25" s="268">
        <v>0</v>
      </c>
      <c r="M25" s="268">
        <v>0</v>
      </c>
      <c r="N25" s="268">
        <v>0</v>
      </c>
      <c r="O25" s="268">
        <v>0</v>
      </c>
      <c r="P25" s="268">
        <v>100</v>
      </c>
      <c r="Q25" s="268">
        <v>0</v>
      </c>
      <c r="R25" s="268">
        <v>0</v>
      </c>
      <c r="S25" s="268">
        <v>0</v>
      </c>
      <c r="T25" s="268">
        <v>0</v>
      </c>
      <c r="U25" s="268">
        <v>0</v>
      </c>
      <c r="V25" s="268">
        <v>0</v>
      </c>
      <c r="W25" s="268">
        <v>0</v>
      </c>
      <c r="X25" s="268">
        <v>0</v>
      </c>
      <c r="Y25" s="268">
        <v>0</v>
      </c>
      <c r="Z25" s="268">
        <v>0</v>
      </c>
      <c r="AA25" s="268">
        <v>0</v>
      </c>
      <c r="AB25" s="269">
        <v>2303226.8539999998</v>
      </c>
      <c r="AC25" s="264"/>
      <c r="AD25" s="265"/>
      <c r="AE25" s="266"/>
    </row>
    <row r="26" spans="1:31" s="153" customFormat="1" ht="15" customHeight="1">
      <c r="A26" s="149" t="s">
        <v>46</v>
      </c>
      <c r="B26" s="268">
        <v>0.60738541433804527</v>
      </c>
      <c r="C26" s="268">
        <v>2.9542668948545754</v>
      </c>
      <c r="D26" s="268">
        <v>0.26255687096828206</v>
      </c>
      <c r="E26" s="268">
        <v>18.63884676015272</v>
      </c>
      <c r="F26" s="268">
        <v>0.83118130533170165</v>
      </c>
      <c r="G26" s="268">
        <v>3.8717818322346713</v>
      </c>
      <c r="H26" s="268">
        <v>3.3704109703656524</v>
      </c>
      <c r="I26" s="268">
        <v>1.5199969089696315</v>
      </c>
      <c r="J26" s="268">
        <v>0</v>
      </c>
      <c r="K26" s="268">
        <v>1.5810826676870782</v>
      </c>
      <c r="L26" s="268">
        <v>3.6806146729935376</v>
      </c>
      <c r="M26" s="268">
        <v>1.5276167928053335</v>
      </c>
      <c r="N26" s="268">
        <v>6.3308837123660453</v>
      </c>
      <c r="O26" s="268">
        <v>5.157508700985975</v>
      </c>
      <c r="P26" s="268">
        <v>33.557463526717314</v>
      </c>
      <c r="Q26" s="268">
        <v>1.3340108111841833</v>
      </c>
      <c r="R26" s="268">
        <v>0.55935503461022573</v>
      </c>
      <c r="S26" s="268">
        <v>0.80278255195811044</v>
      </c>
      <c r="T26" s="268">
        <v>0</v>
      </c>
      <c r="U26" s="268">
        <v>5.7460915085737394</v>
      </c>
      <c r="V26" s="268">
        <v>2.1088568375541841</v>
      </c>
      <c r="W26" s="268">
        <v>1.9753961493953507</v>
      </c>
      <c r="X26" s="268">
        <v>1.4173911334762759</v>
      </c>
      <c r="Y26" s="268">
        <v>0.84142905854335759</v>
      </c>
      <c r="Z26" s="268">
        <v>1.3230898839340099</v>
      </c>
      <c r="AA26" s="268">
        <v>0</v>
      </c>
      <c r="AB26" s="269">
        <v>4822081.3849999998</v>
      </c>
      <c r="AC26" s="264"/>
      <c r="AD26" s="265"/>
      <c r="AE26" s="266"/>
    </row>
    <row r="27" spans="1:31" s="153" customFormat="1" ht="15" customHeight="1">
      <c r="A27" s="149" t="s">
        <v>47</v>
      </c>
      <c r="B27" s="268">
        <v>0</v>
      </c>
      <c r="C27" s="268">
        <v>3.4107857843484082</v>
      </c>
      <c r="D27" s="268">
        <v>0.25170308933400742</v>
      </c>
      <c r="E27" s="268">
        <v>4.4464557769816624</v>
      </c>
      <c r="F27" s="268">
        <v>0.71927115710508605</v>
      </c>
      <c r="G27" s="268">
        <v>2.5816544006782007</v>
      </c>
      <c r="H27" s="268">
        <v>2.3911813801369632</v>
      </c>
      <c r="I27" s="268">
        <v>1.2250291208927031</v>
      </c>
      <c r="J27" s="268">
        <v>0</v>
      </c>
      <c r="K27" s="268">
        <v>1.9441948856510225</v>
      </c>
      <c r="L27" s="268">
        <v>4.4536027919913188</v>
      </c>
      <c r="M27" s="268">
        <v>2.9006017482893651</v>
      </c>
      <c r="N27" s="268">
        <v>6.6034157896862098</v>
      </c>
      <c r="O27" s="268">
        <v>6.4290152239147398</v>
      </c>
      <c r="P27" s="268">
        <v>42.732773276994138</v>
      </c>
      <c r="Q27" s="268">
        <v>2.6846437694352741</v>
      </c>
      <c r="R27" s="268">
        <v>0.72332693413810334</v>
      </c>
      <c r="S27" s="268">
        <v>0.61265257810323936</v>
      </c>
      <c r="T27" s="268">
        <v>0.29810302478611117</v>
      </c>
      <c r="U27" s="268">
        <v>6.2126899563888012</v>
      </c>
      <c r="V27" s="268">
        <v>1.3501718878074529</v>
      </c>
      <c r="W27" s="268">
        <v>2.9839261402698045</v>
      </c>
      <c r="X27" s="268">
        <v>1.5630605278656704</v>
      </c>
      <c r="Y27" s="268">
        <v>1.3469351970160772</v>
      </c>
      <c r="Z27" s="268">
        <v>2.1348055581856467</v>
      </c>
      <c r="AA27" s="268">
        <v>0</v>
      </c>
      <c r="AB27" s="269">
        <v>2461279.2859999998</v>
      </c>
      <c r="AC27" s="264"/>
      <c r="AD27" s="265"/>
      <c r="AE27" s="266"/>
    </row>
    <row r="28" spans="1:31" s="175" customFormat="1" ht="27.75" customHeight="1" thickBot="1">
      <c r="A28" s="270" t="s">
        <v>48</v>
      </c>
      <c r="B28" s="271">
        <v>0.1300814754766671</v>
      </c>
      <c r="C28" s="271">
        <v>0.97581993773853126</v>
      </c>
      <c r="D28" s="271">
        <v>0.16746423405589639</v>
      </c>
      <c r="E28" s="271">
        <v>2.9140804605150299</v>
      </c>
      <c r="F28" s="271">
        <v>0.25692804144991682</v>
      </c>
      <c r="G28" s="271">
        <v>1.0780064589718796</v>
      </c>
      <c r="H28" s="271">
        <v>1.7351604717197884</v>
      </c>
      <c r="I28" s="271">
        <v>0.96796775763644205</v>
      </c>
      <c r="J28" s="271">
        <v>3.1121824906967282E-2</v>
      </c>
      <c r="K28" s="271">
        <v>0.47187229173760664</v>
      </c>
      <c r="L28" s="271">
        <v>1.158831159691557</v>
      </c>
      <c r="M28" s="271">
        <v>1.2082313691918396</v>
      </c>
      <c r="N28" s="271">
        <v>2.6431801157243773</v>
      </c>
      <c r="O28" s="271">
        <v>1.6947606829264155</v>
      </c>
      <c r="P28" s="271">
        <v>79.113183991212878</v>
      </c>
      <c r="Q28" s="271">
        <v>0.53793108364165698</v>
      </c>
      <c r="R28" s="271">
        <v>0.10968751316698554</v>
      </c>
      <c r="S28" s="271">
        <v>0.19567122684282451</v>
      </c>
      <c r="T28" s="271">
        <v>0.1198995754751119</v>
      </c>
      <c r="U28" s="271">
        <v>1.8351403501513197</v>
      </c>
      <c r="V28" s="271">
        <v>0.67639897949255123</v>
      </c>
      <c r="W28" s="271">
        <v>0.70209240204658852</v>
      </c>
      <c r="X28" s="271">
        <v>0.45361857767273167</v>
      </c>
      <c r="Y28" s="271">
        <v>0.14940347869119164</v>
      </c>
      <c r="Z28" s="271">
        <v>0.40441561214786909</v>
      </c>
      <c r="AA28" s="271">
        <v>0.26905092771537947</v>
      </c>
      <c r="AB28" s="272">
        <v>376708590.67699999</v>
      </c>
      <c r="AC28" s="273"/>
      <c r="AD28" s="265"/>
      <c r="AE28" s="266"/>
    </row>
    <row r="29" spans="1:31" s="276" customFormat="1" ht="9" customHeight="1">
      <c r="A29" s="274"/>
      <c r="B29" s="274"/>
      <c r="C29" s="274"/>
      <c r="D29" s="274"/>
      <c r="E29" s="274"/>
      <c r="F29" s="274"/>
      <c r="G29" s="274"/>
      <c r="H29" s="274"/>
      <c r="I29" s="274"/>
      <c r="J29" s="274"/>
      <c r="K29" s="274"/>
      <c r="L29" s="274"/>
      <c r="M29" s="274"/>
      <c r="N29" s="274"/>
      <c r="O29" s="274"/>
      <c r="P29" s="274"/>
      <c r="Q29" s="274"/>
      <c r="R29" s="274"/>
      <c r="S29" s="274"/>
      <c r="T29" s="274"/>
      <c r="U29" s="274"/>
      <c r="V29" s="274"/>
      <c r="W29" s="274"/>
      <c r="X29" s="274"/>
      <c r="Y29" s="274"/>
      <c r="Z29" s="274"/>
      <c r="AA29" s="274"/>
      <c r="AB29" s="275"/>
      <c r="AC29" s="175"/>
    </row>
    <row r="30" spans="1:31" s="279" customFormat="1" ht="9.9" customHeight="1">
      <c r="A30" s="171" t="s">
        <v>157</v>
      </c>
      <c r="B30" s="274"/>
      <c r="C30" s="274"/>
      <c r="D30" s="274"/>
      <c r="E30" s="274"/>
      <c r="F30" s="274"/>
      <c r="G30" s="274"/>
      <c r="H30" s="274"/>
      <c r="I30" s="274"/>
      <c r="J30" s="274"/>
      <c r="K30" s="274"/>
      <c r="L30" s="274"/>
      <c r="M30" s="274"/>
      <c r="N30" s="274"/>
      <c r="O30" s="274"/>
      <c r="P30" s="274"/>
      <c r="Q30" s="274"/>
      <c r="R30" s="274"/>
      <c r="S30" s="274"/>
      <c r="T30" s="274"/>
      <c r="U30" s="274"/>
      <c r="V30" s="274"/>
      <c r="W30" s="274"/>
      <c r="X30" s="274"/>
      <c r="Y30" s="274"/>
      <c r="Z30" s="274"/>
      <c r="AA30" s="274"/>
      <c r="AB30" s="277"/>
      <c r="AC30" s="278"/>
    </row>
    <row r="31" spans="1:31">
      <c r="A31" s="123"/>
      <c r="B31" s="124"/>
      <c r="C31" s="124"/>
      <c r="D31" s="124"/>
      <c r="E31" s="124"/>
      <c r="F31" s="124"/>
      <c r="G31" s="124"/>
      <c r="H31" s="124"/>
      <c r="I31" s="124"/>
      <c r="J31" s="124"/>
      <c r="K31" s="124"/>
      <c r="L31" s="124"/>
      <c r="M31" s="274"/>
      <c r="N31" s="274"/>
      <c r="O31" s="274"/>
      <c r="P31" s="274"/>
      <c r="Q31" s="274"/>
      <c r="R31" s="274"/>
      <c r="S31" s="274"/>
      <c r="T31" s="274"/>
      <c r="U31" s="274"/>
      <c r="V31" s="274"/>
      <c r="W31" s="274"/>
      <c r="X31" s="274"/>
      <c r="Y31" s="274"/>
      <c r="Z31" s="274"/>
      <c r="AA31" s="274"/>
      <c r="AB31" s="274"/>
      <c r="AC31" s="280"/>
    </row>
    <row r="32" spans="1:31" s="280" customFormat="1" ht="10.199999999999999">
      <c r="A32" s="18"/>
      <c r="B32" s="153"/>
      <c r="C32" s="153"/>
      <c r="D32" s="153"/>
      <c r="E32" s="153"/>
    </row>
    <row r="33" s="280" customFormat="1" ht="10.199999999999999"/>
  </sheetData>
  <hyperlinks>
    <hyperlink ref="A1" location="Índice!A1" display="Volver al Índice" xr:uid="{8C51856F-A987-4F03-A284-E1D409722E0A}"/>
  </hyperlinks>
  <printOptions horizontalCentered="1" verticalCentered="1"/>
  <pageMargins left="1.1811023622047245" right="1.1811023622047245" top="0.98425196850393704" bottom="0.98425196850393704" header="0.59055118110236227" footer="0.59055118110236227"/>
  <pageSetup paperSize="9" scale="75" fitToWidth="0" fitToHeight="0" orientation="landscape" r:id="rId1"/>
  <headerFooter alignWithMargins="0"/>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91514C-14E5-4A78-B5CF-F04C5AF04134}">
  <dimension ref="A1:AD50"/>
  <sheetViews>
    <sheetView showGridLines="0" workbookViewId="0"/>
  </sheetViews>
  <sheetFormatPr baseColWidth="10" defaultRowHeight="13.2"/>
  <cols>
    <col min="1" max="1" width="22.44140625" style="174" customWidth="1"/>
    <col min="2" max="15" width="4.44140625" style="174" customWidth="1"/>
    <col min="16" max="16" width="5.88671875" style="174" customWidth="1"/>
    <col min="17" max="21" width="4.44140625" style="174" customWidth="1"/>
    <col min="22" max="22" width="7.109375" style="174" customWidth="1"/>
    <col min="23" max="23" width="7" style="174" customWidth="1"/>
    <col min="24" max="26" width="4.44140625" style="174" customWidth="1"/>
    <col min="27" max="27" width="5.109375" style="174" customWidth="1"/>
    <col min="28" max="28" width="9.109375" style="174" bestFit="1" customWidth="1"/>
    <col min="29" max="29" width="11.5546875" style="174"/>
    <col min="30" max="30" width="12.109375" style="174" bestFit="1" customWidth="1"/>
    <col min="31" max="16384" width="11.5546875" style="174"/>
  </cols>
  <sheetData>
    <row r="1" spans="1:30" s="281" customFormat="1" ht="18" customHeight="1">
      <c r="A1" s="1594" t="s">
        <v>2775</v>
      </c>
      <c r="B1" s="246"/>
      <c r="C1" s="246"/>
      <c r="D1" s="246"/>
      <c r="E1" s="246"/>
      <c r="F1" s="246"/>
      <c r="G1" s="246"/>
      <c r="H1" s="246"/>
      <c r="I1" s="246"/>
      <c r="J1" s="246"/>
      <c r="K1" s="246"/>
      <c r="L1" s="246"/>
      <c r="M1" s="246"/>
      <c r="N1" s="246"/>
      <c r="O1" s="246"/>
      <c r="P1" s="246"/>
      <c r="Q1" s="246"/>
      <c r="R1" s="246"/>
      <c r="S1" s="246"/>
      <c r="T1" s="246"/>
      <c r="U1" s="246"/>
      <c r="V1" s="246"/>
      <c r="W1" s="246"/>
      <c r="X1" s="246"/>
      <c r="Y1" s="246"/>
      <c r="Z1" s="246"/>
      <c r="AA1" s="246"/>
      <c r="AB1" s="246"/>
    </row>
    <row r="2" spans="1:30" s="282" customFormat="1" ht="28.2">
      <c r="A2" s="128" t="s">
        <v>158</v>
      </c>
      <c r="B2" s="128"/>
      <c r="C2" s="128"/>
      <c r="D2" s="128"/>
      <c r="E2" s="128"/>
      <c r="F2" s="128"/>
      <c r="G2" s="128"/>
      <c r="H2" s="128"/>
      <c r="I2" s="128"/>
      <c r="J2" s="128"/>
      <c r="K2" s="128"/>
      <c r="L2" s="128"/>
      <c r="M2" s="128"/>
      <c r="N2" s="128"/>
      <c r="O2" s="128"/>
      <c r="P2" s="128"/>
      <c r="Q2" s="128"/>
      <c r="R2" s="128"/>
      <c r="S2" s="128"/>
      <c r="T2" s="128"/>
      <c r="U2" s="128"/>
      <c r="V2" s="128"/>
      <c r="W2" s="128"/>
      <c r="X2" s="128"/>
      <c r="Y2" s="128"/>
      <c r="Z2" s="128"/>
      <c r="AA2" s="128"/>
      <c r="AB2" s="128"/>
    </row>
    <row r="3" spans="1:30" s="283" customFormat="1" ht="18" customHeight="1">
      <c r="A3" s="131">
        <v>46112</v>
      </c>
      <c r="B3" s="131"/>
      <c r="C3" s="131"/>
      <c r="D3" s="131"/>
      <c r="E3" s="131"/>
      <c r="F3" s="131"/>
      <c r="G3" s="131"/>
      <c r="H3" s="131"/>
      <c r="I3" s="131"/>
      <c r="J3" s="131"/>
      <c r="K3" s="131"/>
      <c r="L3" s="131"/>
      <c r="M3" s="131"/>
      <c r="N3" s="131"/>
      <c r="O3" s="131"/>
      <c r="P3" s="131"/>
      <c r="Q3" s="131"/>
      <c r="R3" s="131"/>
      <c r="S3" s="131"/>
      <c r="T3" s="131"/>
      <c r="U3" s="131"/>
      <c r="V3" s="131"/>
      <c r="W3" s="131"/>
      <c r="X3" s="131"/>
      <c r="Y3" s="131"/>
      <c r="Z3" s="131"/>
      <c r="AA3" s="131"/>
      <c r="AB3" s="131"/>
    </row>
    <row r="4" spans="1:30" s="284" customFormat="1" ht="18" customHeight="1">
      <c r="A4" s="132" t="s">
        <v>154</v>
      </c>
      <c r="B4" s="132"/>
      <c r="C4" s="132"/>
      <c r="D4" s="132"/>
      <c r="E4" s="132"/>
      <c r="F4" s="132"/>
      <c r="G4" s="132"/>
      <c r="H4" s="132"/>
      <c r="I4" s="132"/>
      <c r="J4" s="132"/>
      <c r="K4" s="132"/>
      <c r="L4" s="132"/>
      <c r="M4" s="132"/>
      <c r="N4" s="132"/>
      <c r="O4" s="132"/>
      <c r="P4" s="132"/>
      <c r="Q4" s="132"/>
      <c r="R4" s="132"/>
      <c r="S4" s="132"/>
      <c r="T4" s="132"/>
      <c r="U4" s="132"/>
      <c r="V4" s="132"/>
      <c r="W4" s="132"/>
      <c r="X4" s="132"/>
      <c r="Y4" s="132"/>
      <c r="Z4" s="132"/>
      <c r="AA4" s="132"/>
      <c r="AB4" s="132"/>
    </row>
    <row r="5" spans="1:30" s="276" customFormat="1" ht="7.5" customHeight="1" thickBot="1"/>
    <row r="6" spans="1:30" s="276" customFormat="1" ht="102.45" customHeight="1">
      <c r="A6" s="285" t="s">
        <v>1</v>
      </c>
      <c r="B6" s="253" t="s">
        <v>2</v>
      </c>
      <c r="C6" s="253" t="s">
        <v>3</v>
      </c>
      <c r="D6" s="253" t="s">
        <v>4</v>
      </c>
      <c r="E6" s="253" t="s">
        <v>5</v>
      </c>
      <c r="F6" s="253" t="s">
        <v>6</v>
      </c>
      <c r="G6" s="253" t="s">
        <v>7</v>
      </c>
      <c r="H6" s="253" t="s">
        <v>8</v>
      </c>
      <c r="I6" s="253" t="s">
        <v>9</v>
      </c>
      <c r="J6" s="253" t="s">
        <v>10</v>
      </c>
      <c r="K6" s="253" t="s">
        <v>11</v>
      </c>
      <c r="L6" s="253" t="s">
        <v>12</v>
      </c>
      <c r="M6" s="253" t="s">
        <v>13</v>
      </c>
      <c r="N6" s="253" t="s">
        <v>14</v>
      </c>
      <c r="O6" s="253" t="s">
        <v>15</v>
      </c>
      <c r="P6" s="253" t="s">
        <v>16</v>
      </c>
      <c r="Q6" s="253" t="s">
        <v>17</v>
      </c>
      <c r="R6" s="253" t="s">
        <v>18</v>
      </c>
      <c r="S6" s="253" t="s">
        <v>19</v>
      </c>
      <c r="T6" s="253" t="s">
        <v>20</v>
      </c>
      <c r="U6" s="253" t="s">
        <v>21</v>
      </c>
      <c r="V6" s="253" t="s">
        <v>22</v>
      </c>
      <c r="W6" s="253" t="s">
        <v>23</v>
      </c>
      <c r="X6" s="253" t="s">
        <v>24</v>
      </c>
      <c r="Y6" s="253" t="s">
        <v>25</v>
      </c>
      <c r="Z6" s="253" t="s">
        <v>26</v>
      </c>
      <c r="AA6" s="254" t="s">
        <v>155</v>
      </c>
      <c r="AB6" s="286" t="s">
        <v>159</v>
      </c>
    </row>
    <row r="7" spans="1:30" s="276" customFormat="1" ht="4.6500000000000004" customHeight="1">
      <c r="A7" s="257"/>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8"/>
    </row>
    <row r="8" spans="1:30" s="276" customFormat="1" ht="7.5" customHeight="1">
      <c r="A8" s="289"/>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1"/>
    </row>
    <row r="9" spans="1:30" s="153" customFormat="1" ht="20.100000000000001" customHeight="1">
      <c r="A9" s="262" t="s">
        <v>29</v>
      </c>
      <c r="B9" s="263">
        <v>8.4146192159964328E-2</v>
      </c>
      <c r="C9" s="263">
        <v>1.1698819377090515</v>
      </c>
      <c r="D9" s="263">
        <v>0.49076957175921804</v>
      </c>
      <c r="E9" s="263">
        <v>2.8979631383651316</v>
      </c>
      <c r="F9" s="263">
        <v>0.25059682399370975</v>
      </c>
      <c r="G9" s="263">
        <v>0.76075415223083576</v>
      </c>
      <c r="H9" s="263">
        <v>1.7547135570970929</v>
      </c>
      <c r="I9" s="263">
        <v>2.1933700989784306</v>
      </c>
      <c r="J9" s="263">
        <v>0</v>
      </c>
      <c r="K9" s="263">
        <v>0.69663581461740343</v>
      </c>
      <c r="L9" s="263">
        <v>1.2444205430925606</v>
      </c>
      <c r="M9" s="263">
        <v>1.7551494343279159</v>
      </c>
      <c r="N9" s="263">
        <v>3.1356535397663414</v>
      </c>
      <c r="O9" s="263">
        <v>1.563138606024141</v>
      </c>
      <c r="P9" s="263">
        <v>76.262905071511639</v>
      </c>
      <c r="Q9" s="263">
        <v>0.60553194389725662</v>
      </c>
      <c r="R9" s="263">
        <v>0.19393098281274621</v>
      </c>
      <c r="S9" s="263">
        <v>0.1894853041466435</v>
      </c>
      <c r="T9" s="263">
        <v>0.31654827807673602</v>
      </c>
      <c r="U9" s="263">
        <v>1.5807061851716036</v>
      </c>
      <c r="V9" s="263">
        <v>0.78561098396708784</v>
      </c>
      <c r="W9" s="263">
        <v>0.82876841082424846</v>
      </c>
      <c r="X9" s="263">
        <v>0.54986610236780653</v>
      </c>
      <c r="Y9" s="263">
        <v>0.11458808994910302</v>
      </c>
      <c r="Z9" s="263">
        <v>0.57486523715333548</v>
      </c>
      <c r="AA9" s="263">
        <v>0</v>
      </c>
      <c r="AB9" s="264">
        <v>87331930.434</v>
      </c>
      <c r="AC9" s="160"/>
      <c r="AD9" s="160"/>
    </row>
    <row r="10" spans="1:30" s="153" customFormat="1" ht="20.100000000000001" customHeight="1">
      <c r="A10" s="262" t="s">
        <v>30</v>
      </c>
      <c r="B10" s="263">
        <v>0</v>
      </c>
      <c r="C10" s="263">
        <v>0</v>
      </c>
      <c r="D10" s="263">
        <v>0</v>
      </c>
      <c r="E10" s="263">
        <v>6.1294422348758024</v>
      </c>
      <c r="F10" s="263">
        <v>0</v>
      </c>
      <c r="G10" s="263">
        <v>9.6163586810688151E-2</v>
      </c>
      <c r="H10" s="263">
        <v>0</v>
      </c>
      <c r="I10" s="263">
        <v>6.8568485316405262E-2</v>
      </c>
      <c r="J10" s="263">
        <v>0</v>
      </c>
      <c r="K10" s="263">
        <v>0</v>
      </c>
      <c r="L10" s="263">
        <v>1.1686989487499859</v>
      </c>
      <c r="M10" s="263">
        <v>1.7280012118970234</v>
      </c>
      <c r="N10" s="263">
        <v>2.0173218030109137</v>
      </c>
      <c r="O10" s="263">
        <v>1.1401279540513156</v>
      </c>
      <c r="P10" s="263">
        <v>86.291641619025711</v>
      </c>
      <c r="Q10" s="263">
        <v>0.56787903304132159</v>
      </c>
      <c r="R10" s="263">
        <v>0</v>
      </c>
      <c r="S10" s="263">
        <v>0</v>
      </c>
      <c r="T10" s="263">
        <v>0</v>
      </c>
      <c r="U10" s="263">
        <v>0.67762094287443508</v>
      </c>
      <c r="V10" s="263">
        <v>0</v>
      </c>
      <c r="W10" s="263">
        <v>7.1014111725808569E-3</v>
      </c>
      <c r="X10" s="263">
        <v>0</v>
      </c>
      <c r="Y10" s="263">
        <v>9.9500522762858007E-2</v>
      </c>
      <c r="Z10" s="263">
        <v>7.932246410958025E-3</v>
      </c>
      <c r="AA10" s="263">
        <v>0</v>
      </c>
      <c r="AB10" s="264">
        <v>1493196.175</v>
      </c>
      <c r="AC10" s="160"/>
      <c r="AD10" s="160"/>
    </row>
    <row r="11" spans="1:30" s="153" customFormat="1" ht="20.100000000000001" customHeight="1">
      <c r="A11" s="262" t="s">
        <v>31</v>
      </c>
      <c r="B11" s="263">
        <v>0.23769411545759297</v>
      </c>
      <c r="C11" s="263">
        <v>1.1466870960833475</v>
      </c>
      <c r="D11" s="263">
        <v>0.38559921901580491</v>
      </c>
      <c r="E11" s="263">
        <v>4.6336824721910332</v>
      </c>
      <c r="F11" s="263">
        <v>0.35848710245674814</v>
      </c>
      <c r="G11" s="263">
        <v>0.91796499847414914</v>
      </c>
      <c r="H11" s="263">
        <v>4.5824939869347308</v>
      </c>
      <c r="I11" s="263">
        <v>1.4545461979634637</v>
      </c>
      <c r="J11" s="263">
        <v>0.10230970135751145</v>
      </c>
      <c r="K11" s="263">
        <v>0.44336585809289047</v>
      </c>
      <c r="L11" s="263">
        <v>1.6425796389899514</v>
      </c>
      <c r="M11" s="263">
        <v>1.4066472528690821</v>
      </c>
      <c r="N11" s="263">
        <v>3.2871359858274998</v>
      </c>
      <c r="O11" s="263">
        <v>1.246085022178177</v>
      </c>
      <c r="P11" s="263">
        <v>72.037471410811904</v>
      </c>
      <c r="Q11" s="263">
        <v>0.27992530691300355</v>
      </c>
      <c r="R11" s="263">
        <v>0.19914112126903902</v>
      </c>
      <c r="S11" s="263">
        <v>0.55769125043729051</v>
      </c>
      <c r="T11" s="263">
        <v>0.23256478459956101</v>
      </c>
      <c r="U11" s="263">
        <v>1.4438330782198778</v>
      </c>
      <c r="V11" s="263">
        <v>0.69801097479427332</v>
      </c>
      <c r="W11" s="263">
        <v>0.51541219539688399</v>
      </c>
      <c r="X11" s="263">
        <v>0.59978455320441604</v>
      </c>
      <c r="Y11" s="263">
        <v>8.9250830843685569E-2</v>
      </c>
      <c r="Z11" s="263">
        <v>0.35179260130931034</v>
      </c>
      <c r="AA11" s="263">
        <v>1.1498432443087727</v>
      </c>
      <c r="AB11" s="264">
        <v>150997882.84999999</v>
      </c>
      <c r="AC11" s="160"/>
      <c r="AD11" s="160"/>
    </row>
    <row r="12" spans="1:30" s="153" customFormat="1" ht="20.100000000000001" customHeight="1">
      <c r="A12" s="262" t="s">
        <v>32</v>
      </c>
      <c r="B12" s="263">
        <v>0</v>
      </c>
      <c r="C12" s="263">
        <v>5.2070545601212255E-5</v>
      </c>
      <c r="D12" s="263">
        <v>0</v>
      </c>
      <c r="E12" s="263">
        <v>2.3560078282925883</v>
      </c>
      <c r="F12" s="263">
        <v>0</v>
      </c>
      <c r="G12" s="263">
        <v>0</v>
      </c>
      <c r="H12" s="263">
        <v>0</v>
      </c>
      <c r="I12" s="263">
        <v>0</v>
      </c>
      <c r="J12" s="263">
        <v>0</v>
      </c>
      <c r="K12" s="263">
        <v>0</v>
      </c>
      <c r="L12" s="263">
        <v>0</v>
      </c>
      <c r="M12" s="263">
        <v>0</v>
      </c>
      <c r="N12" s="263">
        <v>1.9937302194162005</v>
      </c>
      <c r="O12" s="263">
        <v>2.2986881884916244</v>
      </c>
      <c r="P12" s="263">
        <v>91.994167307690873</v>
      </c>
      <c r="Q12" s="263">
        <v>0</v>
      </c>
      <c r="R12" s="263">
        <v>0</v>
      </c>
      <c r="S12" s="263">
        <v>0</v>
      </c>
      <c r="T12" s="263">
        <v>0</v>
      </c>
      <c r="U12" s="263">
        <v>1.3573543855631185</v>
      </c>
      <c r="V12" s="263">
        <v>0</v>
      </c>
      <c r="W12" s="263">
        <v>0</v>
      </c>
      <c r="X12" s="263">
        <v>0</v>
      </c>
      <c r="Y12" s="263">
        <v>0</v>
      </c>
      <c r="Z12" s="263">
        <v>0</v>
      </c>
      <c r="AA12" s="263">
        <v>0</v>
      </c>
      <c r="AB12" s="264">
        <v>7098062.7479999997</v>
      </c>
      <c r="AC12" s="160"/>
      <c r="AD12" s="160"/>
    </row>
    <row r="13" spans="1:30" s="153" customFormat="1" ht="20.100000000000001" customHeight="1">
      <c r="A13" s="262" t="s">
        <v>33</v>
      </c>
      <c r="B13" s="263">
        <v>0</v>
      </c>
      <c r="C13" s="263">
        <v>0.34891762361347761</v>
      </c>
      <c r="D13" s="263">
        <v>0</v>
      </c>
      <c r="E13" s="263">
        <v>1.4095981630678851</v>
      </c>
      <c r="F13" s="263">
        <v>0</v>
      </c>
      <c r="G13" s="263">
        <v>0.398988810911796</v>
      </c>
      <c r="H13" s="263">
        <v>1.3456199001245865</v>
      </c>
      <c r="I13" s="263">
        <v>0.93360011859332059</v>
      </c>
      <c r="J13" s="263">
        <v>0</v>
      </c>
      <c r="K13" s="263">
        <v>0</v>
      </c>
      <c r="L13" s="263">
        <v>1.2626045854710208</v>
      </c>
      <c r="M13" s="263">
        <v>0.4280140938245599</v>
      </c>
      <c r="N13" s="263">
        <v>1.4698862050524726</v>
      </c>
      <c r="O13" s="263">
        <v>1.0308324049828095</v>
      </c>
      <c r="P13" s="263">
        <v>88.414175447907127</v>
      </c>
      <c r="Q13" s="263">
        <v>0.33988711203840183</v>
      </c>
      <c r="R13" s="263">
        <v>0</v>
      </c>
      <c r="S13" s="263">
        <v>0</v>
      </c>
      <c r="T13" s="263">
        <v>0</v>
      </c>
      <c r="U13" s="263">
        <v>0.92775216121343884</v>
      </c>
      <c r="V13" s="263">
        <v>0.49256068484840493</v>
      </c>
      <c r="W13" s="263">
        <v>0.37685176620082989</v>
      </c>
      <c r="X13" s="263">
        <v>0.61119886172972149</v>
      </c>
      <c r="Y13" s="263">
        <v>0</v>
      </c>
      <c r="Z13" s="263">
        <v>0.20951206042014331</v>
      </c>
      <c r="AA13" s="263">
        <v>0</v>
      </c>
      <c r="AB13" s="264">
        <v>16374520.842</v>
      </c>
      <c r="AC13" s="160"/>
      <c r="AD13" s="160"/>
    </row>
    <row r="14" spans="1:30" s="153" customFormat="1" ht="20.100000000000001" customHeight="1">
      <c r="A14" s="262" t="s">
        <v>109</v>
      </c>
      <c r="B14" s="263">
        <v>0</v>
      </c>
      <c r="C14" s="263">
        <v>0.59066081324485764</v>
      </c>
      <c r="D14" s="263">
        <v>0</v>
      </c>
      <c r="E14" s="263">
        <v>2.7081985505947901</v>
      </c>
      <c r="F14" s="263">
        <v>0</v>
      </c>
      <c r="G14" s="263">
        <v>1.3894834694626244</v>
      </c>
      <c r="H14" s="263">
        <v>1.5498345099343991</v>
      </c>
      <c r="I14" s="263">
        <v>1.2753126538145227</v>
      </c>
      <c r="J14" s="263">
        <v>0</v>
      </c>
      <c r="K14" s="263">
        <v>0.27143539802788569</v>
      </c>
      <c r="L14" s="263">
        <v>0.54732467567686127</v>
      </c>
      <c r="M14" s="263">
        <v>0.79276207736685445</v>
      </c>
      <c r="N14" s="263">
        <v>1.6625683674099712</v>
      </c>
      <c r="O14" s="263">
        <v>1.2646516318351309</v>
      </c>
      <c r="P14" s="263">
        <v>84.25839059145936</v>
      </c>
      <c r="Q14" s="263">
        <v>0.36683253404056176</v>
      </c>
      <c r="R14" s="263">
        <v>0.10558895188748124</v>
      </c>
      <c r="S14" s="263">
        <v>0.33773485640610734</v>
      </c>
      <c r="T14" s="263">
        <v>7.6236079584070623E-2</v>
      </c>
      <c r="U14" s="263">
        <v>1.0695618671020386</v>
      </c>
      <c r="V14" s="263">
        <v>0.45056008219161203</v>
      </c>
      <c r="W14" s="263">
        <v>0.32858291118219624</v>
      </c>
      <c r="X14" s="263">
        <v>0.72117950945319798</v>
      </c>
      <c r="Y14" s="263">
        <v>5.9442797483077181E-2</v>
      </c>
      <c r="Z14" s="263">
        <v>0.17365767184239367</v>
      </c>
      <c r="AA14" s="263">
        <v>0</v>
      </c>
      <c r="AB14" s="264">
        <v>50078632.332999997</v>
      </c>
      <c r="AC14" s="160"/>
      <c r="AD14" s="160"/>
    </row>
    <row r="15" spans="1:30" s="153" customFormat="1" ht="20.100000000000001" customHeight="1">
      <c r="A15" s="262" t="s">
        <v>35</v>
      </c>
      <c r="B15" s="263">
        <v>0</v>
      </c>
      <c r="C15" s="263">
        <v>0</v>
      </c>
      <c r="D15" s="263">
        <v>0</v>
      </c>
      <c r="E15" s="263">
        <v>0</v>
      </c>
      <c r="F15" s="263">
        <v>0</v>
      </c>
      <c r="G15" s="263">
        <v>0</v>
      </c>
      <c r="H15" s="263">
        <v>0</v>
      </c>
      <c r="I15" s="263">
        <v>0</v>
      </c>
      <c r="J15" s="263">
        <v>0</v>
      </c>
      <c r="K15" s="263">
        <v>0</v>
      </c>
      <c r="L15" s="263">
        <v>0</v>
      </c>
      <c r="M15" s="263">
        <v>0</v>
      </c>
      <c r="N15" s="263">
        <v>0</v>
      </c>
      <c r="O15" s="263">
        <v>0</v>
      </c>
      <c r="P15" s="263">
        <v>100</v>
      </c>
      <c r="Q15" s="263">
        <v>0</v>
      </c>
      <c r="R15" s="263">
        <v>0</v>
      </c>
      <c r="S15" s="263">
        <v>0</v>
      </c>
      <c r="T15" s="263">
        <v>0</v>
      </c>
      <c r="U15" s="263">
        <v>0</v>
      </c>
      <c r="V15" s="263">
        <v>0</v>
      </c>
      <c r="W15" s="263">
        <v>0</v>
      </c>
      <c r="X15" s="263">
        <v>0</v>
      </c>
      <c r="Y15" s="263">
        <v>0</v>
      </c>
      <c r="Z15" s="263">
        <v>0</v>
      </c>
      <c r="AA15" s="263">
        <v>0</v>
      </c>
      <c r="AB15" s="264">
        <v>6253252.1960000005</v>
      </c>
      <c r="AC15" s="160"/>
      <c r="AD15" s="160"/>
    </row>
    <row r="16" spans="1:30" s="153" customFormat="1" ht="20.100000000000001" customHeight="1">
      <c r="A16" s="262" t="s">
        <v>36</v>
      </c>
      <c r="B16" s="263">
        <v>0</v>
      </c>
      <c r="C16" s="263">
        <v>0.65600826589580907</v>
      </c>
      <c r="D16" s="263">
        <v>0.6634853578190516</v>
      </c>
      <c r="E16" s="263">
        <v>2.9579688597374649</v>
      </c>
      <c r="F16" s="263">
        <v>0.55151980018721902</v>
      </c>
      <c r="G16" s="263">
        <v>0.50829057747908091</v>
      </c>
      <c r="H16" s="263">
        <v>0.88706030570923133</v>
      </c>
      <c r="I16" s="263">
        <v>1.2658402146659653</v>
      </c>
      <c r="J16" s="263">
        <v>0</v>
      </c>
      <c r="K16" s="263">
        <v>0.18183919965224804</v>
      </c>
      <c r="L16" s="263">
        <v>1.3725393670430255</v>
      </c>
      <c r="M16" s="263">
        <v>0.8361454377316011</v>
      </c>
      <c r="N16" s="263">
        <v>3.073782633464766</v>
      </c>
      <c r="O16" s="263">
        <v>0.85947289450521303</v>
      </c>
      <c r="P16" s="263">
        <v>81.889536111774717</v>
      </c>
      <c r="Q16" s="263">
        <v>0.33479463852983898</v>
      </c>
      <c r="R16" s="263">
        <v>0.25894047139397791</v>
      </c>
      <c r="S16" s="263">
        <v>0.45331489938048769</v>
      </c>
      <c r="T16" s="263">
        <v>0.10145542550428145</v>
      </c>
      <c r="U16" s="263">
        <v>1.263279491373881</v>
      </c>
      <c r="V16" s="263">
        <v>0.63186756710421466</v>
      </c>
      <c r="W16" s="263">
        <v>0.36431407271541877</v>
      </c>
      <c r="X16" s="263">
        <v>0.57840657099851023</v>
      </c>
      <c r="Y16" s="263">
        <v>8.6141630502460043E-2</v>
      </c>
      <c r="Z16" s="263">
        <v>0.22399620683153015</v>
      </c>
      <c r="AA16" s="263">
        <v>0</v>
      </c>
      <c r="AB16" s="264">
        <v>53778087.005999997</v>
      </c>
      <c r="AC16" s="160"/>
      <c r="AD16" s="160"/>
    </row>
    <row r="17" spans="1:30" s="153" customFormat="1" ht="20.100000000000001" customHeight="1">
      <c r="A17" s="262" t="s">
        <v>37</v>
      </c>
      <c r="B17" s="263">
        <v>0.20552523478251902</v>
      </c>
      <c r="C17" s="263">
        <v>2.640755946924767</v>
      </c>
      <c r="D17" s="263">
        <v>0.20175576596706646</v>
      </c>
      <c r="E17" s="263">
        <v>2.3065062804947094</v>
      </c>
      <c r="F17" s="263">
        <v>0.2885017044335213</v>
      </c>
      <c r="G17" s="263">
        <v>1.2506632143097334</v>
      </c>
      <c r="H17" s="263">
        <v>1.9466881763928121</v>
      </c>
      <c r="I17" s="263">
        <v>1.1554799061365817</v>
      </c>
      <c r="J17" s="263">
        <v>5.1415798843422122E-2</v>
      </c>
      <c r="K17" s="263">
        <v>0.46913256286624888</v>
      </c>
      <c r="L17" s="263">
        <v>0.66747292358293653</v>
      </c>
      <c r="M17" s="263">
        <v>1.9286213344588312</v>
      </c>
      <c r="N17" s="263">
        <v>2.2068536806581358</v>
      </c>
      <c r="O17" s="263">
        <v>1.0362669529047241</v>
      </c>
      <c r="P17" s="263">
        <v>79.912558858056599</v>
      </c>
      <c r="Q17" s="263">
        <v>0.10548212379513733</v>
      </c>
      <c r="R17" s="263">
        <v>0.14952048960763567</v>
      </c>
      <c r="S17" s="263">
        <v>0.26680723264880196</v>
      </c>
      <c r="T17" s="263">
        <v>0.19106689547351319</v>
      </c>
      <c r="U17" s="263">
        <v>0.93728817712499424</v>
      </c>
      <c r="V17" s="263">
        <v>1.0388646145002083</v>
      </c>
      <c r="W17" s="263">
        <v>0.38916971721757604</v>
      </c>
      <c r="X17" s="263">
        <v>0.35536065744755979</v>
      </c>
      <c r="Y17" s="263">
        <v>0.1131298475225718</v>
      </c>
      <c r="Z17" s="263">
        <v>0.18511190384938606</v>
      </c>
      <c r="AA17" s="263">
        <v>0</v>
      </c>
      <c r="AB17" s="264">
        <v>10958201.811000001</v>
      </c>
      <c r="AC17" s="160"/>
      <c r="AD17" s="160"/>
    </row>
    <row r="18" spans="1:30" s="153" customFormat="1" ht="20.100000000000001" customHeight="1">
      <c r="A18" s="262" t="s">
        <v>38</v>
      </c>
      <c r="B18" s="263">
        <v>0</v>
      </c>
      <c r="C18" s="263">
        <v>0</v>
      </c>
      <c r="D18" s="263">
        <v>0</v>
      </c>
      <c r="E18" s="263">
        <v>1.7334689623483581</v>
      </c>
      <c r="F18" s="263">
        <v>0</v>
      </c>
      <c r="G18" s="263">
        <v>0</v>
      </c>
      <c r="H18" s="263">
        <v>0</v>
      </c>
      <c r="I18" s="263">
        <v>0</v>
      </c>
      <c r="J18" s="263">
        <v>0</v>
      </c>
      <c r="K18" s="263">
        <v>0</v>
      </c>
      <c r="L18" s="263">
        <v>0</v>
      </c>
      <c r="M18" s="263">
        <v>0</v>
      </c>
      <c r="N18" s="263">
        <v>1.8083199724652725</v>
      </c>
      <c r="O18" s="263">
        <v>1.3672944979325572</v>
      </c>
      <c r="P18" s="263">
        <v>94.194171533875831</v>
      </c>
      <c r="Q18" s="263">
        <v>0</v>
      </c>
      <c r="R18" s="263">
        <v>0</v>
      </c>
      <c r="S18" s="263">
        <v>0</v>
      </c>
      <c r="T18" s="263">
        <v>0</v>
      </c>
      <c r="U18" s="263">
        <v>0.89674503337797851</v>
      </c>
      <c r="V18" s="263">
        <v>0</v>
      </c>
      <c r="W18" s="263">
        <v>0</v>
      </c>
      <c r="X18" s="263">
        <v>0</v>
      </c>
      <c r="Y18" s="263">
        <v>0</v>
      </c>
      <c r="Z18" s="263">
        <v>0</v>
      </c>
      <c r="AA18" s="263">
        <v>0</v>
      </c>
      <c r="AB18" s="264">
        <v>4701762.8679999998</v>
      </c>
      <c r="AC18" s="160"/>
      <c r="AD18" s="160"/>
    </row>
    <row r="19" spans="1:30" s="153" customFormat="1" ht="20.100000000000001" customHeight="1">
      <c r="A19" s="149" t="s">
        <v>39</v>
      </c>
      <c r="B19" s="263">
        <v>0</v>
      </c>
      <c r="C19" s="263">
        <v>0.72974817907993828</v>
      </c>
      <c r="D19" s="263">
        <v>0</v>
      </c>
      <c r="E19" s="263">
        <v>3.1594840191127149</v>
      </c>
      <c r="F19" s="263">
        <v>0</v>
      </c>
      <c r="G19" s="263">
        <v>0.92508541681628609</v>
      </c>
      <c r="H19" s="263">
        <v>2.4635002967727955</v>
      </c>
      <c r="I19" s="263">
        <v>0.38468422647365702</v>
      </c>
      <c r="J19" s="263">
        <v>0</v>
      </c>
      <c r="K19" s="263">
        <v>0.12638760379245059</v>
      </c>
      <c r="L19" s="263">
        <v>0.60703085691014946</v>
      </c>
      <c r="M19" s="263">
        <v>0.52796137428216194</v>
      </c>
      <c r="N19" s="263">
        <v>0.83999716517065615</v>
      </c>
      <c r="O19" s="263">
        <v>1.2094570096787611</v>
      </c>
      <c r="P19" s="263">
        <v>87.596336184638375</v>
      </c>
      <c r="Q19" s="263">
        <v>0.20290255082933631</v>
      </c>
      <c r="R19" s="263">
        <v>0</v>
      </c>
      <c r="S19" s="263">
        <v>0</v>
      </c>
      <c r="T19" s="263">
        <v>0</v>
      </c>
      <c r="U19" s="263">
        <v>0.75091426825780272</v>
      </c>
      <c r="V19" s="263">
        <v>0</v>
      </c>
      <c r="W19" s="263">
        <v>0</v>
      </c>
      <c r="X19" s="263">
        <v>0.23376057840252276</v>
      </c>
      <c r="Y19" s="263">
        <v>0</v>
      </c>
      <c r="Z19" s="263">
        <v>0.24275026978239325</v>
      </c>
      <c r="AA19" s="263">
        <v>0</v>
      </c>
      <c r="AB19" s="264">
        <v>3636042.5090000001</v>
      </c>
      <c r="AC19" s="160"/>
      <c r="AD19" s="160"/>
    </row>
    <row r="20" spans="1:30" s="153" customFormat="1" ht="20.100000000000001" customHeight="1">
      <c r="A20" s="149" t="s">
        <v>114</v>
      </c>
      <c r="B20" s="263">
        <v>0</v>
      </c>
      <c r="C20" s="263">
        <v>0</v>
      </c>
      <c r="D20" s="263">
        <v>0</v>
      </c>
      <c r="E20" s="263">
        <v>0</v>
      </c>
      <c r="F20" s="263">
        <v>0</v>
      </c>
      <c r="G20" s="263">
        <v>0</v>
      </c>
      <c r="H20" s="263">
        <v>0</v>
      </c>
      <c r="I20" s="263">
        <v>0</v>
      </c>
      <c r="J20" s="263">
        <v>0</v>
      </c>
      <c r="K20" s="263">
        <v>0</v>
      </c>
      <c r="L20" s="263">
        <v>0</v>
      </c>
      <c r="M20" s="263">
        <v>0</v>
      </c>
      <c r="N20" s="263">
        <v>0</v>
      </c>
      <c r="O20" s="263">
        <v>0</v>
      </c>
      <c r="P20" s="263">
        <v>100</v>
      </c>
      <c r="Q20" s="263">
        <v>0</v>
      </c>
      <c r="R20" s="263">
        <v>0</v>
      </c>
      <c r="S20" s="263">
        <v>0</v>
      </c>
      <c r="T20" s="263">
        <v>0</v>
      </c>
      <c r="U20" s="263">
        <v>0</v>
      </c>
      <c r="V20" s="263">
        <v>0</v>
      </c>
      <c r="W20" s="263">
        <v>0</v>
      </c>
      <c r="X20" s="263">
        <v>0</v>
      </c>
      <c r="Y20" s="263">
        <v>0</v>
      </c>
      <c r="Z20" s="263">
        <v>0</v>
      </c>
      <c r="AA20" s="263">
        <v>0</v>
      </c>
      <c r="AB20" s="264">
        <v>6511800.8279999997</v>
      </c>
      <c r="AC20" s="160"/>
      <c r="AD20" s="160"/>
    </row>
    <row r="21" spans="1:30" s="153" customFormat="1" ht="20.100000000000001" customHeight="1">
      <c r="A21" s="149" t="s">
        <v>132</v>
      </c>
      <c r="B21" s="263">
        <v>0</v>
      </c>
      <c r="C21" s="263">
        <v>0.89082658995855013</v>
      </c>
      <c r="D21" s="263">
        <v>0</v>
      </c>
      <c r="E21" s="263">
        <v>3.4983772523792158</v>
      </c>
      <c r="F21" s="263">
        <v>0</v>
      </c>
      <c r="G21" s="263">
        <v>1.3177173879916955</v>
      </c>
      <c r="H21" s="263">
        <v>2.0462277924907153</v>
      </c>
      <c r="I21" s="263">
        <v>0</v>
      </c>
      <c r="J21" s="263">
        <v>0</v>
      </c>
      <c r="K21" s="263">
        <v>0</v>
      </c>
      <c r="L21" s="263">
        <v>0.48440441130745304</v>
      </c>
      <c r="M21" s="263">
        <v>0.74191132405446303</v>
      </c>
      <c r="N21" s="263">
        <v>2.7879849689019349</v>
      </c>
      <c r="O21" s="263">
        <v>1.3193968748414699</v>
      </c>
      <c r="P21" s="263">
        <v>85.115091967883586</v>
      </c>
      <c r="Q21" s="263">
        <v>5.495022506767893E-2</v>
      </c>
      <c r="R21" s="263">
        <v>0</v>
      </c>
      <c r="S21" s="263">
        <v>0</v>
      </c>
      <c r="T21" s="263">
        <v>0</v>
      </c>
      <c r="U21" s="263">
        <v>0.94777924895337218</v>
      </c>
      <c r="V21" s="263">
        <v>0.41153761174238118</v>
      </c>
      <c r="W21" s="263">
        <v>0</v>
      </c>
      <c r="X21" s="263">
        <v>0</v>
      </c>
      <c r="Y21" s="263">
        <v>0</v>
      </c>
      <c r="Z21" s="263">
        <v>0.38379434442749</v>
      </c>
      <c r="AA21" s="263">
        <v>0</v>
      </c>
      <c r="AB21" s="264">
        <v>1481047.6189999999</v>
      </c>
      <c r="AC21" s="160"/>
      <c r="AD21" s="160"/>
    </row>
    <row r="22" spans="1:30" s="153" customFormat="1" ht="20.100000000000001" customHeight="1">
      <c r="A22" s="27" t="s">
        <v>42</v>
      </c>
      <c r="B22" s="263">
        <v>0</v>
      </c>
      <c r="C22" s="263">
        <v>1.2231428147190413</v>
      </c>
      <c r="D22" s="263">
        <v>0</v>
      </c>
      <c r="E22" s="263">
        <v>2.5940503889073927</v>
      </c>
      <c r="F22" s="263">
        <v>0</v>
      </c>
      <c r="G22" s="263">
        <v>0.61713110901052359</v>
      </c>
      <c r="H22" s="263">
        <v>0.53089209217986066</v>
      </c>
      <c r="I22" s="263">
        <v>0.50723467242606746</v>
      </c>
      <c r="J22" s="263">
        <v>0</v>
      </c>
      <c r="K22" s="263">
        <v>0.27871271284786348</v>
      </c>
      <c r="L22" s="263">
        <v>0.89609306820348489</v>
      </c>
      <c r="M22" s="263">
        <v>0.19187028817443488</v>
      </c>
      <c r="N22" s="263">
        <v>1.7650928182642627</v>
      </c>
      <c r="O22" s="263">
        <v>0.62794137690117291</v>
      </c>
      <c r="P22" s="263">
        <v>89.760767143209335</v>
      </c>
      <c r="Q22" s="263">
        <v>6.1971632037068472E-2</v>
      </c>
      <c r="R22" s="263">
        <v>0</v>
      </c>
      <c r="S22" s="263">
        <v>0</v>
      </c>
      <c r="T22" s="263">
        <v>0</v>
      </c>
      <c r="U22" s="263">
        <v>0.38039298154670187</v>
      </c>
      <c r="V22" s="263">
        <v>0.203434706581924</v>
      </c>
      <c r="W22" s="263">
        <v>0.10351431670969813</v>
      </c>
      <c r="X22" s="263">
        <v>0.13632820640401522</v>
      </c>
      <c r="Y22" s="263">
        <v>0</v>
      </c>
      <c r="Z22" s="263">
        <v>0.12142967187715362</v>
      </c>
      <c r="AA22" s="263">
        <v>0</v>
      </c>
      <c r="AB22" s="264">
        <v>1372537.679</v>
      </c>
      <c r="AC22" s="160"/>
      <c r="AD22" s="160"/>
    </row>
    <row r="23" spans="1:30" s="153" customFormat="1" ht="20.100000000000001" customHeight="1">
      <c r="A23" s="149" t="s">
        <v>43</v>
      </c>
      <c r="B23" s="263">
        <v>0</v>
      </c>
      <c r="C23" s="263">
        <v>0</v>
      </c>
      <c r="D23" s="263">
        <v>0</v>
      </c>
      <c r="E23" s="263">
        <v>0</v>
      </c>
      <c r="F23" s="263">
        <v>0</v>
      </c>
      <c r="G23" s="263">
        <v>0</v>
      </c>
      <c r="H23" s="263">
        <v>0</v>
      </c>
      <c r="I23" s="263">
        <v>0</v>
      </c>
      <c r="J23" s="263">
        <v>0</v>
      </c>
      <c r="K23" s="263">
        <v>0</v>
      </c>
      <c r="L23" s="263">
        <v>0</v>
      </c>
      <c r="M23" s="263">
        <v>0</v>
      </c>
      <c r="N23" s="263">
        <v>0</v>
      </c>
      <c r="O23" s="263">
        <v>0</v>
      </c>
      <c r="P23" s="263">
        <v>100</v>
      </c>
      <c r="Q23" s="263">
        <v>0</v>
      </c>
      <c r="R23" s="263">
        <v>0</v>
      </c>
      <c r="S23" s="263">
        <v>0</v>
      </c>
      <c r="T23" s="263">
        <v>0</v>
      </c>
      <c r="U23" s="263">
        <v>0</v>
      </c>
      <c r="V23" s="263">
        <v>0</v>
      </c>
      <c r="W23" s="263">
        <v>0</v>
      </c>
      <c r="X23" s="263">
        <v>0</v>
      </c>
      <c r="Y23" s="263">
        <v>0</v>
      </c>
      <c r="Z23" s="263">
        <v>0</v>
      </c>
      <c r="AA23" s="263">
        <v>0</v>
      </c>
      <c r="AB23" s="264">
        <v>1890440.8529999999</v>
      </c>
      <c r="AC23" s="160"/>
      <c r="AD23" s="160"/>
    </row>
    <row r="24" spans="1:30" s="153" customFormat="1" ht="20.100000000000001" customHeight="1">
      <c r="A24" s="149" t="s">
        <v>44</v>
      </c>
      <c r="B24" s="263">
        <v>0</v>
      </c>
      <c r="C24" s="263">
        <v>0</v>
      </c>
      <c r="D24" s="263">
        <v>0</v>
      </c>
      <c r="E24" s="263">
        <v>0</v>
      </c>
      <c r="F24" s="263">
        <v>0</v>
      </c>
      <c r="G24" s="263">
        <v>0</v>
      </c>
      <c r="H24" s="263">
        <v>0</v>
      </c>
      <c r="I24" s="263">
        <v>0</v>
      </c>
      <c r="J24" s="263">
        <v>0</v>
      </c>
      <c r="K24" s="263">
        <v>0</v>
      </c>
      <c r="L24" s="263">
        <v>0</v>
      </c>
      <c r="M24" s="263">
        <v>0</v>
      </c>
      <c r="N24" s="263">
        <v>0</v>
      </c>
      <c r="O24" s="263">
        <v>0</v>
      </c>
      <c r="P24" s="263">
        <v>100</v>
      </c>
      <c r="Q24" s="263">
        <v>0</v>
      </c>
      <c r="R24" s="263">
        <v>0</v>
      </c>
      <c r="S24" s="263">
        <v>0</v>
      </c>
      <c r="T24" s="263">
        <v>0</v>
      </c>
      <c r="U24" s="263">
        <v>0</v>
      </c>
      <c r="V24" s="263">
        <v>0</v>
      </c>
      <c r="W24" s="263">
        <v>0</v>
      </c>
      <c r="X24" s="263">
        <v>0</v>
      </c>
      <c r="Y24" s="263">
        <v>0</v>
      </c>
      <c r="Z24" s="263">
        <v>0</v>
      </c>
      <c r="AA24" s="263">
        <v>0</v>
      </c>
      <c r="AB24" s="264">
        <v>1782231.807</v>
      </c>
      <c r="AC24" s="160"/>
      <c r="AD24" s="160"/>
    </row>
    <row r="25" spans="1:30" s="153" customFormat="1" ht="20.100000000000001" customHeight="1">
      <c r="A25" s="149" t="s">
        <v>45</v>
      </c>
      <c r="B25" s="263">
        <v>0</v>
      </c>
      <c r="C25" s="263">
        <v>0</v>
      </c>
      <c r="D25" s="263">
        <v>0</v>
      </c>
      <c r="E25" s="263">
        <v>0</v>
      </c>
      <c r="F25" s="263">
        <v>0</v>
      </c>
      <c r="G25" s="263">
        <v>0</v>
      </c>
      <c r="H25" s="263">
        <v>0</v>
      </c>
      <c r="I25" s="263">
        <v>0</v>
      </c>
      <c r="J25" s="263">
        <v>0</v>
      </c>
      <c r="K25" s="263">
        <v>0</v>
      </c>
      <c r="L25" s="263">
        <v>0</v>
      </c>
      <c r="M25" s="263">
        <v>0</v>
      </c>
      <c r="N25" s="263">
        <v>0</v>
      </c>
      <c r="O25" s="263">
        <v>0</v>
      </c>
      <c r="P25" s="263">
        <v>100</v>
      </c>
      <c r="Q25" s="263">
        <v>0</v>
      </c>
      <c r="R25" s="263">
        <v>0</v>
      </c>
      <c r="S25" s="263">
        <v>0</v>
      </c>
      <c r="T25" s="263">
        <v>0</v>
      </c>
      <c r="U25" s="263">
        <v>0</v>
      </c>
      <c r="V25" s="263">
        <v>0</v>
      </c>
      <c r="W25" s="263">
        <v>0</v>
      </c>
      <c r="X25" s="263">
        <v>0</v>
      </c>
      <c r="Y25" s="263">
        <v>0</v>
      </c>
      <c r="Z25" s="263">
        <v>0</v>
      </c>
      <c r="AA25" s="263">
        <v>0</v>
      </c>
      <c r="AB25" s="264">
        <v>3197740.3319999999</v>
      </c>
      <c r="AC25" s="160"/>
      <c r="AD25" s="160"/>
    </row>
    <row r="26" spans="1:30" s="153" customFormat="1" ht="20.100000000000001" customHeight="1">
      <c r="A26" s="149" t="s">
        <v>46</v>
      </c>
      <c r="B26" s="263">
        <v>0.18941848457897476</v>
      </c>
      <c r="C26" s="263">
        <v>2.511090726347446</v>
      </c>
      <c r="D26" s="263">
        <v>9.6121849501843451E-2</v>
      </c>
      <c r="E26" s="263">
        <v>15.712596441951032</v>
      </c>
      <c r="F26" s="263">
        <v>0.35129793545352783</v>
      </c>
      <c r="G26" s="263">
        <v>1.2533030117664259</v>
      </c>
      <c r="H26" s="263">
        <v>3.1199311502362983</v>
      </c>
      <c r="I26" s="263">
        <v>0.90677258749912604</v>
      </c>
      <c r="J26" s="263">
        <v>0</v>
      </c>
      <c r="K26" s="263">
        <v>0.7136057091763135</v>
      </c>
      <c r="L26" s="263">
        <v>1.6145938963264901</v>
      </c>
      <c r="M26" s="263">
        <v>0.75293939345901417</v>
      </c>
      <c r="N26" s="263">
        <v>2.8202017417136189</v>
      </c>
      <c r="O26" s="263">
        <v>1.7721384580386867</v>
      </c>
      <c r="P26" s="263">
        <v>62.445818731215709</v>
      </c>
      <c r="Q26" s="263">
        <v>0.36878245237892698</v>
      </c>
      <c r="R26" s="263">
        <v>0.13838462267106641</v>
      </c>
      <c r="S26" s="263">
        <v>0.39892194950532556</v>
      </c>
      <c r="T26" s="263">
        <v>0</v>
      </c>
      <c r="U26" s="263">
        <v>1.8112545950721013</v>
      </c>
      <c r="V26" s="263">
        <v>0.81411638441824441</v>
      </c>
      <c r="W26" s="263">
        <v>0.45056071303230261</v>
      </c>
      <c r="X26" s="263">
        <v>1.1256265244023689</v>
      </c>
      <c r="Y26" s="263">
        <v>0.2886333694070648</v>
      </c>
      <c r="Z26" s="263">
        <v>0.34388927184808726</v>
      </c>
      <c r="AA26" s="263">
        <v>0</v>
      </c>
      <c r="AB26" s="264">
        <v>3276069.9219999998</v>
      </c>
      <c r="AC26" s="160"/>
      <c r="AD26" s="160"/>
    </row>
    <row r="27" spans="1:30" s="153" customFormat="1" ht="20.100000000000001" customHeight="1">
      <c r="A27" s="149" t="s">
        <v>47</v>
      </c>
      <c r="B27" s="263">
        <v>0</v>
      </c>
      <c r="C27" s="263">
        <v>0.81830440057100873</v>
      </c>
      <c r="D27" s="263">
        <v>7.8367430523269055E-2</v>
      </c>
      <c r="E27" s="263">
        <v>1.7960106677196612</v>
      </c>
      <c r="F27" s="263">
        <v>0.32917318086344383</v>
      </c>
      <c r="G27" s="263">
        <v>0.69185935953864908</v>
      </c>
      <c r="H27" s="263">
        <v>2.16448210378904</v>
      </c>
      <c r="I27" s="263">
        <v>0.5514688912481901</v>
      </c>
      <c r="J27" s="263">
        <v>0</v>
      </c>
      <c r="K27" s="263">
        <v>0.55858383461002403</v>
      </c>
      <c r="L27" s="263">
        <v>0.85172881986564386</v>
      </c>
      <c r="M27" s="263">
        <v>0.93994243671053257</v>
      </c>
      <c r="N27" s="263">
        <v>2.5017964425420018</v>
      </c>
      <c r="O27" s="263">
        <v>1.2799128347063045</v>
      </c>
      <c r="P27" s="263">
        <v>82.829364263808884</v>
      </c>
      <c r="Q27" s="263">
        <v>0.35186080365653849</v>
      </c>
      <c r="R27" s="263">
        <v>0.21731622943620471</v>
      </c>
      <c r="S27" s="263">
        <v>0.17976037847569543</v>
      </c>
      <c r="T27" s="263">
        <v>0.24788129098896614</v>
      </c>
      <c r="U27" s="263">
        <v>1.4695657771987656</v>
      </c>
      <c r="V27" s="263">
        <v>0.3673299254393213</v>
      </c>
      <c r="W27" s="263">
        <v>0.35448877702806464</v>
      </c>
      <c r="X27" s="263">
        <v>0.88238058754411264</v>
      </c>
      <c r="Y27" s="263">
        <v>0.17823214700257375</v>
      </c>
      <c r="Z27" s="263">
        <v>0.36018941673311344</v>
      </c>
      <c r="AA27" s="263">
        <v>0</v>
      </c>
      <c r="AB27" s="264">
        <v>1388598.5449999999</v>
      </c>
      <c r="AC27" s="160"/>
      <c r="AD27" s="160"/>
    </row>
    <row r="28" spans="1:30" s="275" customFormat="1" ht="27.75" customHeight="1" thickBot="1">
      <c r="A28" s="270" t="s">
        <v>48</v>
      </c>
      <c r="B28" s="271">
        <v>0.11149048701908817</v>
      </c>
      <c r="C28" s="271">
        <v>0.94254796109336969</v>
      </c>
      <c r="D28" s="271">
        <v>0.33703918993416038</v>
      </c>
      <c r="E28" s="271">
        <v>3.3946629697057786</v>
      </c>
      <c r="F28" s="271">
        <v>0.26703205760711818</v>
      </c>
      <c r="G28" s="271">
        <v>0.80651923239689982</v>
      </c>
      <c r="H28" s="271">
        <v>2.514051495772446</v>
      </c>
      <c r="I28" s="271">
        <v>1.3950801352358817</v>
      </c>
      <c r="J28" s="271">
        <v>3.871347690860704E-2</v>
      </c>
      <c r="K28" s="271">
        <v>0.38746024813885577</v>
      </c>
      <c r="L28" s="271">
        <v>1.2047479842571689</v>
      </c>
      <c r="M28" s="271">
        <v>1.180179892630258</v>
      </c>
      <c r="N28" s="271">
        <v>2.6958082306204405</v>
      </c>
      <c r="O28" s="271">
        <v>1.2130013937551176</v>
      </c>
      <c r="P28" s="271">
        <v>78.723380649716162</v>
      </c>
      <c r="Q28" s="271">
        <v>0.34258965990662221</v>
      </c>
      <c r="R28" s="271">
        <v>0.16589117115251178</v>
      </c>
      <c r="S28" s="271">
        <v>0.35427838370381587</v>
      </c>
      <c r="T28" s="271">
        <v>0.18006051642245022</v>
      </c>
      <c r="U28" s="271">
        <v>1.2826740197528026</v>
      </c>
      <c r="V28" s="271">
        <v>0.61427792569635464</v>
      </c>
      <c r="W28" s="271">
        <v>0.48067352861478407</v>
      </c>
      <c r="X28" s="271">
        <v>0.54559821211428183</v>
      </c>
      <c r="Y28" s="271">
        <v>8.141783162469815E-2</v>
      </c>
      <c r="Z28" s="271">
        <v>0.32103843469057286</v>
      </c>
      <c r="AA28" s="271">
        <v>0.41978491152974418</v>
      </c>
      <c r="AB28" s="272">
        <v>413602039.35699999</v>
      </c>
      <c r="AC28" s="292"/>
      <c r="AD28" s="160"/>
    </row>
    <row r="29" spans="1:30" s="276" customFormat="1" ht="9" customHeight="1">
      <c r="A29" s="274"/>
      <c r="B29" s="274"/>
      <c r="C29" s="274"/>
      <c r="D29" s="274"/>
      <c r="E29" s="274"/>
      <c r="F29" s="274"/>
      <c r="G29" s="274"/>
      <c r="H29" s="274"/>
      <c r="I29" s="274"/>
      <c r="J29" s="274"/>
      <c r="K29" s="274"/>
      <c r="L29" s="274"/>
      <c r="M29" s="274"/>
      <c r="N29" s="274"/>
      <c r="O29" s="274"/>
      <c r="P29" s="274"/>
      <c r="Q29" s="274"/>
      <c r="R29" s="274"/>
      <c r="S29" s="274"/>
      <c r="T29" s="274"/>
      <c r="U29" s="274"/>
      <c r="V29" s="274"/>
      <c r="W29" s="274"/>
      <c r="X29" s="274"/>
      <c r="Y29" s="274"/>
      <c r="Z29" s="274"/>
      <c r="AA29" s="274"/>
      <c r="AB29" s="274"/>
      <c r="AC29" s="293"/>
      <c r="AD29" s="160"/>
    </row>
    <row r="30" spans="1:30" s="279" customFormat="1" ht="10.199999999999999">
      <c r="A30" s="171" t="s">
        <v>157</v>
      </c>
      <c r="B30" s="274"/>
      <c r="C30" s="274"/>
      <c r="D30" s="274"/>
      <c r="E30" s="274"/>
      <c r="F30" s="274"/>
      <c r="G30" s="274"/>
      <c r="H30" s="274"/>
      <c r="I30" s="274"/>
      <c r="J30" s="274"/>
      <c r="K30" s="274"/>
      <c r="L30" s="274"/>
      <c r="M30" s="274"/>
      <c r="N30" s="274"/>
      <c r="O30" s="274"/>
      <c r="P30" s="274"/>
      <c r="Q30" s="274"/>
      <c r="R30" s="274"/>
      <c r="S30" s="274"/>
      <c r="T30" s="274"/>
      <c r="U30" s="274"/>
      <c r="V30" s="274"/>
      <c r="W30" s="274"/>
      <c r="X30" s="274"/>
      <c r="Y30" s="274"/>
      <c r="Z30" s="274"/>
      <c r="AA30" s="274"/>
      <c r="AB30" s="274"/>
      <c r="AC30" s="293"/>
      <c r="AD30" s="160"/>
    </row>
    <row r="31" spans="1:30" s="276" customFormat="1" ht="13.65" customHeight="1">
      <c r="A31" s="123"/>
      <c r="B31" s="294"/>
      <c r="C31" s="294"/>
      <c r="D31" s="294"/>
      <c r="E31" s="294"/>
      <c r="F31" s="294"/>
      <c r="G31" s="294"/>
      <c r="H31" s="294"/>
      <c r="I31" s="294"/>
      <c r="J31" s="294"/>
      <c r="K31" s="294"/>
      <c r="L31" s="294"/>
      <c r="M31" s="274"/>
      <c r="N31" s="274"/>
      <c r="O31" s="274"/>
      <c r="P31" s="274"/>
      <c r="Q31" s="274"/>
      <c r="R31" s="274"/>
      <c r="S31" s="274"/>
      <c r="T31" s="274"/>
      <c r="U31" s="274"/>
      <c r="V31" s="274"/>
      <c r="W31" s="274"/>
      <c r="X31" s="274"/>
      <c r="Y31" s="274"/>
      <c r="Z31" s="274"/>
      <c r="AA31" s="274"/>
      <c r="AB31" s="274"/>
      <c r="AC31" s="280"/>
    </row>
    <row r="32" spans="1:30" s="276" customFormat="1">
      <c r="A32" s="18"/>
      <c r="B32" s="153"/>
      <c r="C32" s="153"/>
      <c r="D32" s="153"/>
      <c r="E32" s="153"/>
      <c r="F32" s="280"/>
      <c r="G32" s="280"/>
      <c r="H32" s="280"/>
      <c r="I32" s="280"/>
      <c r="J32" s="280"/>
      <c r="K32" s="280"/>
      <c r="L32" s="280"/>
      <c r="M32" s="280"/>
      <c r="N32" s="280"/>
      <c r="O32" s="280"/>
      <c r="P32" s="280"/>
      <c r="Q32" s="280"/>
      <c r="R32" s="280"/>
      <c r="S32" s="280"/>
      <c r="T32" s="280"/>
      <c r="U32" s="280"/>
      <c r="V32" s="280"/>
      <c r="W32" s="280"/>
      <c r="X32" s="280"/>
      <c r="Y32" s="280"/>
      <c r="Z32" s="280"/>
      <c r="AA32" s="280"/>
      <c r="AB32" s="280"/>
      <c r="AC32" s="280"/>
    </row>
    <row r="33" spans="1:29" s="276" customFormat="1">
      <c r="A33" s="280"/>
      <c r="B33" s="280"/>
      <c r="C33" s="280"/>
      <c r="D33" s="280"/>
      <c r="E33" s="280"/>
      <c r="F33" s="280"/>
      <c r="G33" s="280"/>
      <c r="H33" s="280"/>
      <c r="I33" s="280"/>
      <c r="J33" s="280"/>
      <c r="K33" s="280"/>
      <c r="L33" s="280"/>
      <c r="M33" s="280"/>
      <c r="N33" s="280"/>
      <c r="O33" s="280"/>
      <c r="P33" s="280"/>
      <c r="Q33" s="280"/>
      <c r="R33" s="280"/>
      <c r="S33" s="280"/>
      <c r="T33" s="280"/>
      <c r="U33" s="280"/>
      <c r="V33" s="280"/>
      <c r="W33" s="280"/>
      <c r="X33" s="280"/>
      <c r="Y33" s="280"/>
      <c r="Z33" s="280"/>
      <c r="AA33" s="280"/>
      <c r="AB33" s="280"/>
      <c r="AC33" s="280"/>
    </row>
    <row r="34" spans="1:29" s="276" customFormat="1">
      <c r="A34" s="280"/>
      <c r="B34" s="280"/>
      <c r="C34" s="280"/>
      <c r="D34" s="280"/>
      <c r="E34" s="280"/>
      <c r="F34" s="280"/>
      <c r="G34" s="280"/>
      <c r="H34" s="280"/>
      <c r="I34" s="280"/>
      <c r="J34" s="280"/>
      <c r="K34" s="280"/>
      <c r="L34" s="280"/>
      <c r="M34" s="280"/>
      <c r="N34" s="280"/>
      <c r="O34" s="280"/>
      <c r="P34" s="280"/>
      <c r="Q34" s="280"/>
      <c r="R34" s="280"/>
      <c r="S34" s="280"/>
      <c r="T34" s="280"/>
      <c r="U34" s="280"/>
      <c r="V34" s="280"/>
      <c r="W34" s="280"/>
      <c r="X34" s="280"/>
      <c r="Y34" s="280"/>
      <c r="Z34" s="280"/>
      <c r="AA34" s="280"/>
      <c r="AB34" s="280"/>
      <c r="AC34" s="280"/>
    </row>
    <row r="35" spans="1:29" s="276" customFormat="1">
      <c r="A35" s="280"/>
      <c r="B35" s="280"/>
      <c r="C35" s="280"/>
      <c r="D35" s="280"/>
      <c r="E35" s="280"/>
      <c r="F35" s="280"/>
      <c r="G35" s="280"/>
      <c r="H35" s="280"/>
      <c r="I35" s="280"/>
      <c r="J35" s="280"/>
      <c r="K35" s="280"/>
      <c r="L35" s="280"/>
      <c r="M35" s="280"/>
      <c r="N35" s="280"/>
      <c r="O35" s="280"/>
      <c r="P35" s="280"/>
      <c r="Q35" s="280"/>
      <c r="R35" s="280"/>
      <c r="S35" s="280"/>
      <c r="T35" s="280"/>
      <c r="U35" s="280"/>
      <c r="V35" s="280"/>
      <c r="W35" s="280"/>
      <c r="X35" s="280"/>
      <c r="Y35" s="280"/>
      <c r="Z35" s="280"/>
      <c r="AA35" s="280"/>
      <c r="AB35" s="280"/>
      <c r="AC35" s="280"/>
    </row>
    <row r="36" spans="1:29" s="276" customFormat="1">
      <c r="A36" s="280"/>
      <c r="B36" s="280"/>
      <c r="C36" s="280"/>
      <c r="D36" s="280"/>
      <c r="E36" s="280"/>
      <c r="F36" s="280"/>
      <c r="G36" s="280"/>
      <c r="H36" s="280"/>
      <c r="I36" s="280"/>
      <c r="J36" s="280"/>
      <c r="K36" s="280"/>
      <c r="L36" s="280"/>
      <c r="M36" s="280"/>
      <c r="N36" s="280"/>
      <c r="O36" s="280"/>
      <c r="P36" s="280"/>
      <c r="Q36" s="280"/>
      <c r="R36" s="280"/>
      <c r="S36" s="280"/>
      <c r="T36" s="280"/>
      <c r="U36" s="280"/>
      <c r="V36" s="280"/>
      <c r="W36" s="280"/>
      <c r="X36" s="280"/>
      <c r="Y36" s="280"/>
      <c r="Z36" s="280"/>
      <c r="AA36" s="280"/>
      <c r="AB36" s="280"/>
      <c r="AC36" s="280"/>
    </row>
    <row r="37" spans="1:29" s="276" customFormat="1">
      <c r="A37" s="280"/>
      <c r="B37" s="280"/>
      <c r="C37" s="280"/>
      <c r="D37" s="280"/>
      <c r="E37" s="280"/>
      <c r="F37" s="280"/>
      <c r="G37" s="280"/>
      <c r="H37" s="280"/>
      <c r="I37" s="280"/>
      <c r="J37" s="280"/>
      <c r="K37" s="280"/>
      <c r="L37" s="280"/>
      <c r="M37" s="280"/>
      <c r="N37" s="280"/>
      <c r="O37" s="280"/>
      <c r="P37" s="280"/>
      <c r="Q37" s="280"/>
      <c r="R37" s="280"/>
      <c r="S37" s="280"/>
      <c r="T37" s="280"/>
      <c r="U37" s="280"/>
      <c r="V37" s="280"/>
      <c r="W37" s="280"/>
      <c r="X37" s="280"/>
      <c r="Y37" s="280"/>
      <c r="Z37" s="280"/>
      <c r="AA37" s="280"/>
      <c r="AB37" s="280"/>
      <c r="AC37" s="280"/>
    </row>
    <row r="38" spans="1:29" s="276" customFormat="1">
      <c r="A38" s="280"/>
      <c r="B38" s="280"/>
      <c r="C38" s="280"/>
      <c r="D38" s="280"/>
      <c r="E38" s="280"/>
      <c r="F38" s="280"/>
      <c r="G38" s="280"/>
      <c r="H38" s="280"/>
      <c r="I38" s="280"/>
      <c r="J38" s="280"/>
      <c r="K38" s="280"/>
      <c r="L38" s="280"/>
      <c r="M38" s="280"/>
      <c r="N38" s="280"/>
      <c r="O38" s="280"/>
      <c r="P38" s="280"/>
      <c r="Q38" s="280"/>
      <c r="R38" s="280"/>
      <c r="S38" s="280"/>
      <c r="T38" s="280"/>
      <c r="U38" s="280"/>
      <c r="V38" s="280"/>
      <c r="W38" s="280"/>
      <c r="X38" s="280"/>
      <c r="Y38" s="280"/>
      <c r="Z38" s="280"/>
      <c r="AA38" s="280"/>
      <c r="AB38" s="280"/>
      <c r="AC38" s="280"/>
    </row>
    <row r="39" spans="1:29" s="276" customFormat="1">
      <c r="A39" s="280"/>
      <c r="B39" s="280"/>
      <c r="C39" s="280"/>
      <c r="D39" s="280"/>
      <c r="E39" s="280"/>
      <c r="F39" s="280"/>
      <c r="G39" s="280"/>
      <c r="H39" s="280"/>
      <c r="I39" s="280"/>
      <c r="J39" s="280"/>
      <c r="K39" s="280"/>
      <c r="L39" s="280"/>
      <c r="M39" s="280"/>
      <c r="N39" s="280"/>
      <c r="O39" s="280"/>
      <c r="P39" s="280"/>
      <c r="Q39" s="280"/>
      <c r="R39" s="280"/>
      <c r="S39" s="280"/>
      <c r="T39" s="280"/>
      <c r="U39" s="280"/>
      <c r="V39" s="280"/>
      <c r="W39" s="280"/>
      <c r="X39" s="280"/>
      <c r="Y39" s="280"/>
      <c r="Z39" s="280"/>
      <c r="AA39" s="280"/>
      <c r="AB39" s="280"/>
      <c r="AC39" s="280"/>
    </row>
    <row r="40" spans="1:29" s="276" customFormat="1">
      <c r="A40" s="280"/>
      <c r="B40" s="280"/>
      <c r="C40" s="280"/>
      <c r="D40" s="280"/>
      <c r="E40" s="280"/>
      <c r="F40" s="280"/>
      <c r="G40" s="280"/>
      <c r="H40" s="280"/>
      <c r="I40" s="280"/>
      <c r="J40" s="280"/>
      <c r="K40" s="280"/>
      <c r="L40" s="280"/>
      <c r="M40" s="280"/>
      <c r="N40" s="280"/>
      <c r="O40" s="280"/>
      <c r="P40" s="280"/>
      <c r="Q40" s="280"/>
      <c r="R40" s="280"/>
      <c r="S40" s="280"/>
      <c r="T40" s="280"/>
      <c r="U40" s="280"/>
      <c r="V40" s="280"/>
      <c r="W40" s="280"/>
      <c r="X40" s="280"/>
      <c r="Y40" s="280"/>
      <c r="Z40" s="280"/>
      <c r="AA40" s="280"/>
      <c r="AB40" s="280"/>
      <c r="AC40" s="280"/>
    </row>
    <row r="41" spans="1:29" s="276" customFormat="1">
      <c r="A41" s="280"/>
      <c r="B41" s="280"/>
      <c r="C41" s="280"/>
      <c r="D41" s="280"/>
      <c r="E41" s="280"/>
      <c r="F41" s="280"/>
      <c r="G41" s="280"/>
      <c r="H41" s="280"/>
      <c r="I41" s="280"/>
      <c r="J41" s="280"/>
      <c r="K41" s="280"/>
      <c r="L41" s="280"/>
      <c r="M41" s="280"/>
      <c r="N41" s="280"/>
      <c r="O41" s="280"/>
      <c r="P41" s="280"/>
      <c r="Q41" s="280"/>
      <c r="R41" s="280"/>
      <c r="S41" s="280"/>
      <c r="T41" s="280"/>
      <c r="U41" s="280"/>
      <c r="V41" s="280"/>
      <c r="W41" s="280"/>
      <c r="X41" s="280"/>
      <c r="Y41" s="280"/>
      <c r="Z41" s="280"/>
      <c r="AA41" s="280"/>
      <c r="AB41" s="280"/>
      <c r="AC41" s="280"/>
    </row>
    <row r="42" spans="1:29" s="276" customFormat="1"/>
    <row r="43" spans="1:29" s="276" customFormat="1"/>
    <row r="44" spans="1:29" s="276" customFormat="1"/>
    <row r="45" spans="1:29" s="276" customFormat="1"/>
    <row r="46" spans="1:29" s="276" customFormat="1"/>
    <row r="47" spans="1:29" s="276" customFormat="1"/>
    <row r="48" spans="1:29" s="276" customFormat="1"/>
    <row r="49" s="276" customFormat="1"/>
    <row r="50" s="276" customFormat="1"/>
  </sheetData>
  <hyperlinks>
    <hyperlink ref="A1" location="Índice!A1" display="Volver al Índice" xr:uid="{F07BD080-A619-4B79-9420-AFD579E5458C}"/>
  </hyperlinks>
  <printOptions horizontalCentered="1" verticalCentered="1"/>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A06CF6-1987-404A-A7B6-2E7D24B14F1D}">
  <dimension ref="A1:X34"/>
  <sheetViews>
    <sheetView showGridLines="0" zoomScaleNormal="100" workbookViewId="0"/>
  </sheetViews>
  <sheetFormatPr baseColWidth="10" defaultRowHeight="13.2"/>
  <cols>
    <col min="1" max="1" width="20.88671875" style="174" customWidth="1"/>
    <col min="2" max="16" width="11.44140625" style="174" customWidth="1"/>
    <col min="17" max="16384" width="11.5546875" style="174"/>
  </cols>
  <sheetData>
    <row r="1" spans="1:16" s="410" customFormat="1" ht="20.100000000000001" customHeight="1">
      <c r="A1" s="1594" t="s">
        <v>2775</v>
      </c>
      <c r="B1" s="281"/>
      <c r="C1" s="281"/>
      <c r="D1" s="281"/>
      <c r="E1" s="281"/>
      <c r="F1" s="281"/>
      <c r="G1" s="281"/>
      <c r="H1" s="281"/>
      <c r="I1" s="281"/>
      <c r="J1" s="281"/>
      <c r="K1" s="409"/>
      <c r="L1" s="409"/>
      <c r="M1" s="409"/>
    </row>
    <row r="2" spans="1:16" s="134" customFormat="1" ht="30.45" customHeight="1">
      <c r="A2" s="411" t="s">
        <v>1998</v>
      </c>
      <c r="B2" s="411"/>
      <c r="C2" s="411"/>
      <c r="D2" s="411"/>
      <c r="E2" s="411"/>
      <c r="F2" s="411"/>
      <c r="G2" s="411"/>
      <c r="H2" s="411"/>
      <c r="I2" s="411"/>
      <c r="J2" s="411"/>
      <c r="K2" s="411"/>
      <c r="L2" s="411"/>
      <c r="M2" s="411"/>
      <c r="N2" s="411"/>
      <c r="O2" s="411"/>
      <c r="P2" s="411"/>
    </row>
    <row r="3" spans="1:16" s="410" customFormat="1" ht="23.25" customHeight="1">
      <c r="A3" s="412">
        <v>46112</v>
      </c>
      <c r="B3" s="412"/>
      <c r="C3" s="412"/>
      <c r="D3" s="412"/>
      <c r="E3" s="412"/>
      <c r="F3" s="412"/>
      <c r="G3" s="412"/>
      <c r="H3" s="412"/>
      <c r="I3" s="412"/>
      <c r="J3" s="412"/>
      <c r="K3" s="412"/>
      <c r="L3" s="412"/>
      <c r="M3" s="412"/>
      <c r="N3" s="412"/>
      <c r="O3" s="412"/>
      <c r="P3" s="412"/>
    </row>
    <row r="4" spans="1:16" s="410" customFormat="1" ht="23.25" customHeight="1">
      <c r="A4" s="413" t="s">
        <v>101</v>
      </c>
      <c r="B4" s="413"/>
      <c r="C4" s="413"/>
      <c r="D4" s="413"/>
      <c r="E4" s="413"/>
      <c r="F4" s="413"/>
      <c r="G4" s="413"/>
      <c r="H4" s="413"/>
      <c r="I4" s="413"/>
      <c r="J4" s="413"/>
      <c r="K4" s="413"/>
      <c r="L4" s="413"/>
      <c r="M4" s="413"/>
      <c r="N4" s="413"/>
      <c r="O4" s="413"/>
      <c r="P4" s="413"/>
    </row>
    <row r="5" spans="1:16" s="417" customFormat="1" ht="16.5" customHeight="1" thickBot="1">
      <c r="A5" s="414"/>
      <c r="B5" s="415"/>
      <c r="C5" s="415"/>
      <c r="D5" s="415"/>
      <c r="E5" s="415"/>
      <c r="F5" s="415"/>
      <c r="G5" s="415"/>
      <c r="H5" s="415"/>
      <c r="I5" s="415"/>
      <c r="J5" s="415"/>
      <c r="K5" s="415"/>
      <c r="L5" s="415"/>
      <c r="M5" s="415"/>
      <c r="N5" s="416"/>
      <c r="O5" s="416"/>
      <c r="P5" s="416"/>
    </row>
    <row r="6" spans="1:16" s="419" customFormat="1" ht="24.75" customHeight="1">
      <c r="A6" s="138" t="s">
        <v>1</v>
      </c>
      <c r="B6" s="418" t="s">
        <v>119</v>
      </c>
      <c r="C6" s="418"/>
      <c r="D6" s="418"/>
      <c r="E6" s="418" t="s">
        <v>1999</v>
      </c>
      <c r="F6" s="418"/>
      <c r="G6" s="418"/>
      <c r="H6" s="418" t="s">
        <v>164</v>
      </c>
      <c r="I6" s="418"/>
      <c r="J6" s="418"/>
      <c r="K6" s="418" t="s">
        <v>2000</v>
      </c>
      <c r="L6" s="418"/>
      <c r="M6" s="418"/>
      <c r="N6" s="418" t="s">
        <v>133</v>
      </c>
      <c r="O6" s="418"/>
      <c r="P6" s="418"/>
    </row>
    <row r="7" spans="1:16" s="419" customFormat="1" ht="42" customHeight="1">
      <c r="A7" s="420"/>
      <c r="B7" s="421" t="s">
        <v>2001</v>
      </c>
      <c r="C7" s="421" t="s">
        <v>2002</v>
      </c>
      <c r="D7" s="421" t="s">
        <v>2003</v>
      </c>
      <c r="E7" s="421" t="s">
        <v>2001</v>
      </c>
      <c r="F7" s="421" t="s">
        <v>2002</v>
      </c>
      <c r="G7" s="421" t="s">
        <v>2003</v>
      </c>
      <c r="H7" s="421" t="s">
        <v>2001</v>
      </c>
      <c r="I7" s="421" t="s">
        <v>2002</v>
      </c>
      <c r="J7" s="421" t="s">
        <v>2003</v>
      </c>
      <c r="K7" s="421" t="s">
        <v>2001</v>
      </c>
      <c r="L7" s="421" t="s">
        <v>2002</v>
      </c>
      <c r="M7" s="421" t="s">
        <v>2003</v>
      </c>
      <c r="N7" s="421" t="s">
        <v>2001</v>
      </c>
      <c r="O7" s="421" t="s">
        <v>2002</v>
      </c>
      <c r="P7" s="421" t="s">
        <v>2003</v>
      </c>
    </row>
    <row r="8" spans="1:16" s="175" customFormat="1" ht="9.75" customHeight="1">
      <c r="A8" s="422"/>
      <c r="B8" s="422"/>
      <c r="C8" s="422"/>
      <c r="D8" s="422"/>
      <c r="E8" s="422"/>
      <c r="F8" s="422"/>
      <c r="G8" s="422"/>
      <c r="H8" s="422"/>
      <c r="I8" s="422"/>
      <c r="J8" s="422"/>
      <c r="K8" s="422"/>
      <c r="L8" s="422"/>
      <c r="M8" s="422"/>
      <c r="N8" s="275"/>
      <c r="O8" s="275"/>
      <c r="P8" s="275"/>
    </row>
    <row r="9" spans="1:16" s="153" customFormat="1" ht="20.100000000000001" customHeight="1">
      <c r="A9" s="262" t="s">
        <v>29</v>
      </c>
      <c r="B9" s="423">
        <v>5425190.7520000003</v>
      </c>
      <c r="C9" s="423">
        <v>684972.62600000005</v>
      </c>
      <c r="D9" s="423">
        <v>27414474.921</v>
      </c>
      <c r="E9" s="423">
        <v>22757530.009</v>
      </c>
      <c r="F9" s="423">
        <v>457434.21</v>
      </c>
      <c r="G9" s="423">
        <v>5958126.9479999999</v>
      </c>
      <c r="H9" s="423">
        <v>12097316.939999999</v>
      </c>
      <c r="I9" s="423">
        <v>614709.85900000005</v>
      </c>
      <c r="J9" s="424">
        <v>10783507.628</v>
      </c>
      <c r="K9" s="423">
        <v>1138666.547</v>
      </c>
      <c r="L9" s="423">
        <v>0</v>
      </c>
      <c r="M9" s="423">
        <v>0</v>
      </c>
      <c r="N9" s="425">
        <v>41418704.247999996</v>
      </c>
      <c r="O9" s="425">
        <v>1757116.6950000003</v>
      </c>
      <c r="P9" s="425">
        <v>44156109.497000001</v>
      </c>
    </row>
    <row r="10" spans="1:16" s="153" customFormat="1" ht="20.100000000000001" customHeight="1">
      <c r="A10" s="262" t="s">
        <v>30</v>
      </c>
      <c r="B10" s="423">
        <v>17762.116999999998</v>
      </c>
      <c r="C10" s="423">
        <v>0</v>
      </c>
      <c r="D10" s="423">
        <v>234585.34599999999</v>
      </c>
      <c r="E10" s="423">
        <v>206411.421</v>
      </c>
      <c r="F10" s="423">
        <v>0</v>
      </c>
      <c r="G10" s="423">
        <v>25415.937999999998</v>
      </c>
      <c r="H10" s="423">
        <v>756363.18900000001</v>
      </c>
      <c r="I10" s="423">
        <v>0</v>
      </c>
      <c r="J10" s="424">
        <v>115759.03599999999</v>
      </c>
      <c r="K10" s="423">
        <v>136899.133</v>
      </c>
      <c r="L10" s="423">
        <v>0</v>
      </c>
      <c r="M10" s="423">
        <v>0</v>
      </c>
      <c r="N10" s="425">
        <v>1117435.8600000001</v>
      </c>
      <c r="O10" s="425">
        <v>0</v>
      </c>
      <c r="P10" s="425">
        <v>375760.31999999995</v>
      </c>
    </row>
    <row r="11" spans="1:16" s="153" customFormat="1" ht="20.100000000000001" customHeight="1">
      <c r="A11" s="262" t="s">
        <v>31</v>
      </c>
      <c r="B11" s="423">
        <v>6476263.2220000001</v>
      </c>
      <c r="C11" s="423">
        <v>3915409.074</v>
      </c>
      <c r="D11" s="423">
        <v>44322123.416000001</v>
      </c>
      <c r="E11" s="423">
        <v>63672819.667000003</v>
      </c>
      <c r="F11" s="423">
        <v>464411.446</v>
      </c>
      <c r="G11" s="423">
        <v>2183865.7000000002</v>
      </c>
      <c r="H11" s="423">
        <v>9629627.0179999992</v>
      </c>
      <c r="I11" s="423">
        <v>2994831.72</v>
      </c>
      <c r="J11" s="424">
        <v>14461842.367000001</v>
      </c>
      <c r="K11" s="423">
        <v>2876689.2289999998</v>
      </c>
      <c r="L11" s="423">
        <v>0</v>
      </c>
      <c r="M11" s="423">
        <v>0</v>
      </c>
      <c r="N11" s="425">
        <v>82655399.135999992</v>
      </c>
      <c r="O11" s="425">
        <v>7374652.2400000002</v>
      </c>
      <c r="P11" s="425">
        <v>60967831.483000003</v>
      </c>
    </row>
    <row r="12" spans="1:16" s="153" customFormat="1" ht="20.100000000000001" customHeight="1">
      <c r="A12" s="262" t="s">
        <v>32</v>
      </c>
      <c r="B12" s="423">
        <v>2668.2629999999999</v>
      </c>
      <c r="C12" s="423">
        <v>165.33500000000001</v>
      </c>
      <c r="D12" s="423">
        <v>405204.527</v>
      </c>
      <c r="E12" s="423">
        <v>3660810.0759999999</v>
      </c>
      <c r="F12" s="423">
        <v>0</v>
      </c>
      <c r="G12" s="423">
        <v>20091.398000000001</v>
      </c>
      <c r="H12" s="423">
        <v>2473943.2459999998</v>
      </c>
      <c r="I12" s="423">
        <v>0</v>
      </c>
      <c r="J12" s="424">
        <v>503707.54800000001</v>
      </c>
      <c r="K12" s="423">
        <v>31472.356</v>
      </c>
      <c r="L12" s="423">
        <v>0</v>
      </c>
      <c r="M12" s="423">
        <v>0</v>
      </c>
      <c r="N12" s="425">
        <v>6168893.9409999996</v>
      </c>
      <c r="O12" s="425">
        <v>165.33500000000001</v>
      </c>
      <c r="P12" s="425">
        <v>929003.473</v>
      </c>
    </row>
    <row r="13" spans="1:16" s="153" customFormat="1" ht="20.100000000000001" customHeight="1">
      <c r="A13" s="262" t="s">
        <v>33</v>
      </c>
      <c r="B13" s="423">
        <v>29785.41</v>
      </c>
      <c r="C13" s="423">
        <v>172205.057</v>
      </c>
      <c r="D13" s="423">
        <v>4564898.2309999997</v>
      </c>
      <c r="E13" s="423">
        <v>3736222.6910000001</v>
      </c>
      <c r="F13" s="423">
        <v>21871.46</v>
      </c>
      <c r="G13" s="423">
        <v>158682.147</v>
      </c>
      <c r="H13" s="423">
        <v>2688261.5</v>
      </c>
      <c r="I13" s="423">
        <v>800200.06700000004</v>
      </c>
      <c r="J13" s="424">
        <v>3995784.3689999999</v>
      </c>
      <c r="K13" s="423">
        <v>206609.913</v>
      </c>
      <c r="L13" s="423">
        <v>0</v>
      </c>
      <c r="M13" s="423">
        <v>0</v>
      </c>
      <c r="N13" s="425">
        <v>6660879.5140000004</v>
      </c>
      <c r="O13" s="425">
        <v>994276.58400000003</v>
      </c>
      <c r="P13" s="425">
        <v>8719364.7469999995</v>
      </c>
    </row>
    <row r="14" spans="1:16" s="153" customFormat="1" ht="20.100000000000001" customHeight="1">
      <c r="A14" s="262" t="s">
        <v>109</v>
      </c>
      <c r="B14" s="423">
        <v>103175</v>
      </c>
      <c r="C14" s="423">
        <v>3918137.8629999999</v>
      </c>
      <c r="D14" s="423">
        <v>16411464.486</v>
      </c>
      <c r="E14" s="423">
        <v>12617383.487</v>
      </c>
      <c r="F14" s="423">
        <v>204806.59299999999</v>
      </c>
      <c r="G14" s="423">
        <v>1268744.5630000001</v>
      </c>
      <c r="H14" s="423">
        <v>5615339.2300000004</v>
      </c>
      <c r="I14" s="423">
        <v>1740000.9010000001</v>
      </c>
      <c r="J14" s="424">
        <v>7774827.79</v>
      </c>
      <c r="K14" s="423">
        <v>424752.424</v>
      </c>
      <c r="L14" s="423">
        <v>0</v>
      </c>
      <c r="M14" s="423">
        <v>0</v>
      </c>
      <c r="N14" s="425">
        <v>18760650.140999999</v>
      </c>
      <c r="O14" s="425">
        <v>5862945.3569999998</v>
      </c>
      <c r="P14" s="425">
        <v>25455036.838999998</v>
      </c>
    </row>
    <row r="15" spans="1:16" s="153" customFormat="1" ht="20.100000000000001" customHeight="1">
      <c r="A15" s="262" t="s">
        <v>35</v>
      </c>
      <c r="B15" s="423">
        <v>0</v>
      </c>
      <c r="C15" s="423">
        <v>7341.4570000000003</v>
      </c>
      <c r="D15" s="423">
        <v>6120940.5360000003</v>
      </c>
      <c r="E15" s="423">
        <v>0</v>
      </c>
      <c r="F15" s="423">
        <v>0</v>
      </c>
      <c r="G15" s="423">
        <v>62338.415999999997</v>
      </c>
      <c r="H15" s="423">
        <v>0</v>
      </c>
      <c r="I15" s="423">
        <v>0</v>
      </c>
      <c r="J15" s="424">
        <v>62631.786</v>
      </c>
      <c r="K15" s="423">
        <v>0</v>
      </c>
      <c r="L15" s="423">
        <v>0</v>
      </c>
      <c r="M15" s="423">
        <v>0</v>
      </c>
      <c r="N15" s="425">
        <v>0</v>
      </c>
      <c r="O15" s="425">
        <v>7341.4570000000003</v>
      </c>
      <c r="P15" s="425">
        <v>6245910.7380000008</v>
      </c>
    </row>
    <row r="16" spans="1:16" s="153" customFormat="1" ht="20.100000000000001" customHeight="1">
      <c r="A16" s="262" t="s">
        <v>36</v>
      </c>
      <c r="B16" s="423">
        <v>106189.52899999999</v>
      </c>
      <c r="C16" s="423">
        <v>1237527.166</v>
      </c>
      <c r="D16" s="423">
        <v>11902848.211999999</v>
      </c>
      <c r="E16" s="423">
        <v>20006731.25</v>
      </c>
      <c r="F16" s="423">
        <v>310973.12599999999</v>
      </c>
      <c r="G16" s="423">
        <v>1665421.173</v>
      </c>
      <c r="H16" s="423">
        <v>8562434.1390000004</v>
      </c>
      <c r="I16" s="423">
        <v>666665.63100000005</v>
      </c>
      <c r="J16" s="424">
        <v>8609779.9189999998</v>
      </c>
      <c r="K16" s="423">
        <v>709516.86800000002</v>
      </c>
      <c r="L16" s="423">
        <v>0</v>
      </c>
      <c r="M16" s="423">
        <v>0</v>
      </c>
      <c r="N16" s="425">
        <v>29384871.785999998</v>
      </c>
      <c r="O16" s="425">
        <v>2215165.923</v>
      </c>
      <c r="P16" s="425">
        <v>22178049.303999998</v>
      </c>
    </row>
    <row r="17" spans="1:24" s="153" customFormat="1" ht="20.100000000000001" customHeight="1">
      <c r="A17" s="262" t="s">
        <v>37</v>
      </c>
      <c r="B17" s="423">
        <v>161.303</v>
      </c>
      <c r="C17" s="423">
        <v>2299.7249999999999</v>
      </c>
      <c r="D17" s="423">
        <v>27307.808000000001</v>
      </c>
      <c r="E17" s="423">
        <v>2199257.3259999999</v>
      </c>
      <c r="F17" s="423">
        <v>12995.629000000001</v>
      </c>
      <c r="G17" s="423">
        <v>62629.421000000002</v>
      </c>
      <c r="H17" s="423">
        <v>4775898.8789999997</v>
      </c>
      <c r="I17" s="423">
        <v>409945.82400000002</v>
      </c>
      <c r="J17" s="424">
        <v>3356886.8769999999</v>
      </c>
      <c r="K17" s="423">
        <v>110819.027</v>
      </c>
      <c r="L17" s="423">
        <v>0</v>
      </c>
      <c r="M17" s="423">
        <v>0</v>
      </c>
      <c r="N17" s="425">
        <v>7086136.5349999992</v>
      </c>
      <c r="O17" s="425">
        <v>425241.17800000001</v>
      </c>
      <c r="P17" s="425">
        <v>3446824.1059999997</v>
      </c>
    </row>
    <row r="18" spans="1:24" s="153" customFormat="1" ht="20.100000000000001" customHeight="1">
      <c r="A18" s="262" t="s">
        <v>38</v>
      </c>
      <c r="B18" s="423">
        <v>46.893999999999998</v>
      </c>
      <c r="C18" s="423">
        <v>69.772000000000006</v>
      </c>
      <c r="D18" s="423">
        <v>377429.75199999998</v>
      </c>
      <c r="E18" s="423">
        <v>1317882.0889999999</v>
      </c>
      <c r="F18" s="423">
        <v>7.0000000000000001E-3</v>
      </c>
      <c r="G18" s="423">
        <v>87.628</v>
      </c>
      <c r="H18" s="423">
        <v>1082886.4439999999</v>
      </c>
      <c r="I18" s="423">
        <v>381739.87300000002</v>
      </c>
      <c r="J18" s="424">
        <v>1524094.253</v>
      </c>
      <c r="K18" s="423">
        <v>17526.151999999998</v>
      </c>
      <c r="L18" s="423">
        <v>0</v>
      </c>
      <c r="M18" s="423">
        <v>0</v>
      </c>
      <c r="N18" s="425">
        <v>2418341.5789999999</v>
      </c>
      <c r="O18" s="425">
        <v>381809.652</v>
      </c>
      <c r="P18" s="425">
        <v>1901611.6329999999</v>
      </c>
    </row>
    <row r="19" spans="1:24" s="153" customFormat="1" ht="20.100000000000001" customHeight="1">
      <c r="A19" s="262" t="s">
        <v>39</v>
      </c>
      <c r="B19" s="423">
        <v>0</v>
      </c>
      <c r="C19" s="423">
        <v>0</v>
      </c>
      <c r="D19" s="423">
        <v>0</v>
      </c>
      <c r="E19" s="423">
        <v>1562896.2609999999</v>
      </c>
      <c r="F19" s="423">
        <v>0</v>
      </c>
      <c r="G19" s="423">
        <v>4.2489999999999997</v>
      </c>
      <c r="H19" s="423">
        <v>1304959.5009999999</v>
      </c>
      <c r="I19" s="423">
        <v>279167.06300000002</v>
      </c>
      <c r="J19" s="424">
        <v>324686.31699999998</v>
      </c>
      <c r="K19" s="423">
        <v>164329.122</v>
      </c>
      <c r="L19" s="423">
        <v>0</v>
      </c>
      <c r="M19" s="423">
        <v>0</v>
      </c>
      <c r="N19" s="425">
        <v>3032184.8839999996</v>
      </c>
      <c r="O19" s="425">
        <v>279167.06300000002</v>
      </c>
      <c r="P19" s="425">
        <v>324690.56599999999</v>
      </c>
    </row>
    <row r="20" spans="1:24" s="153" customFormat="1" ht="20.100000000000001" customHeight="1">
      <c r="A20" s="262" t="s">
        <v>40</v>
      </c>
      <c r="B20" s="423">
        <v>0</v>
      </c>
      <c r="C20" s="423">
        <v>1422225.649</v>
      </c>
      <c r="D20" s="423">
        <v>2131162.8029999998</v>
      </c>
      <c r="E20" s="423">
        <v>0</v>
      </c>
      <c r="F20" s="423">
        <v>28.088999999999999</v>
      </c>
      <c r="G20" s="423">
        <v>10822.09</v>
      </c>
      <c r="H20" s="423">
        <v>82.432000000000002</v>
      </c>
      <c r="I20" s="423">
        <v>557921.60800000001</v>
      </c>
      <c r="J20" s="424">
        <v>2389558.1540000001</v>
      </c>
      <c r="K20" s="423">
        <v>0</v>
      </c>
      <c r="L20" s="423">
        <v>0</v>
      </c>
      <c r="M20" s="423">
        <v>0</v>
      </c>
      <c r="N20" s="425">
        <v>82.432000000000002</v>
      </c>
      <c r="O20" s="425">
        <v>1980175.3459999999</v>
      </c>
      <c r="P20" s="425">
        <v>4531543.0470000003</v>
      </c>
    </row>
    <row r="21" spans="1:24" s="153" customFormat="1" ht="20.100000000000001" customHeight="1">
      <c r="A21" s="262" t="s">
        <v>41</v>
      </c>
      <c r="B21" s="423">
        <v>0</v>
      </c>
      <c r="C21" s="423">
        <v>0</v>
      </c>
      <c r="D21" s="423">
        <v>0</v>
      </c>
      <c r="E21" s="423">
        <v>816701.85699999996</v>
      </c>
      <c r="F21" s="423">
        <v>0</v>
      </c>
      <c r="G21" s="423">
        <v>3716.893</v>
      </c>
      <c r="H21" s="423">
        <v>482862.67200000002</v>
      </c>
      <c r="I21" s="423">
        <v>0</v>
      </c>
      <c r="J21" s="424">
        <v>7218.1509999999998</v>
      </c>
      <c r="K21" s="423">
        <v>170548.05</v>
      </c>
      <c r="L21" s="423">
        <v>0</v>
      </c>
      <c r="M21" s="423">
        <v>0</v>
      </c>
      <c r="N21" s="425">
        <v>1470112.5789999999</v>
      </c>
      <c r="O21" s="425">
        <v>0</v>
      </c>
      <c r="P21" s="425">
        <v>10935.044</v>
      </c>
    </row>
    <row r="22" spans="1:24" s="153" customFormat="1" ht="20.100000000000001" customHeight="1">
      <c r="A22" s="27" t="s">
        <v>42</v>
      </c>
      <c r="B22" s="423">
        <v>0.94099999999999995</v>
      </c>
      <c r="C22" s="423">
        <v>0</v>
      </c>
      <c r="D22" s="423">
        <v>95161.157999999996</v>
      </c>
      <c r="E22" s="423">
        <v>227178.08799999999</v>
      </c>
      <c r="F22" s="423">
        <v>17171.966</v>
      </c>
      <c r="G22" s="423">
        <v>156903.459</v>
      </c>
      <c r="H22" s="423">
        <v>704575.92099999997</v>
      </c>
      <c r="I22" s="423">
        <v>0</v>
      </c>
      <c r="J22" s="424">
        <v>168652.19500000001</v>
      </c>
      <c r="K22" s="423">
        <v>2893.9560000000001</v>
      </c>
      <c r="L22" s="423">
        <v>0</v>
      </c>
      <c r="M22" s="423">
        <v>0</v>
      </c>
      <c r="N22" s="425">
        <v>934648.90599999996</v>
      </c>
      <c r="O22" s="425">
        <v>17171.966</v>
      </c>
      <c r="P22" s="425">
        <v>420716.81200000003</v>
      </c>
    </row>
    <row r="23" spans="1:24" s="153" customFormat="1" ht="20.100000000000001" customHeight="1">
      <c r="A23" s="262" t="s">
        <v>43</v>
      </c>
      <c r="B23" s="423">
        <v>0</v>
      </c>
      <c r="C23" s="423">
        <v>0</v>
      </c>
      <c r="D23" s="423">
        <v>154174.761</v>
      </c>
      <c r="E23" s="423">
        <v>0</v>
      </c>
      <c r="F23" s="423">
        <v>0</v>
      </c>
      <c r="G23" s="423">
        <v>0</v>
      </c>
      <c r="H23" s="423">
        <v>0</v>
      </c>
      <c r="I23" s="423">
        <v>100058.78599999999</v>
      </c>
      <c r="J23" s="424">
        <v>1636207.3049999999</v>
      </c>
      <c r="K23" s="423">
        <v>0</v>
      </c>
      <c r="L23" s="423">
        <v>0</v>
      </c>
      <c r="M23" s="423">
        <v>0</v>
      </c>
      <c r="N23" s="425">
        <v>0</v>
      </c>
      <c r="O23" s="425">
        <v>100058.78599999999</v>
      </c>
      <c r="P23" s="425">
        <v>1790382.0659999999</v>
      </c>
    </row>
    <row r="24" spans="1:24" s="153" customFormat="1" ht="20.100000000000001" customHeight="1">
      <c r="A24" s="262" t="s">
        <v>44</v>
      </c>
      <c r="B24" s="423">
        <v>0</v>
      </c>
      <c r="C24" s="423">
        <v>0</v>
      </c>
      <c r="D24" s="423">
        <v>443796.88</v>
      </c>
      <c r="E24" s="423">
        <v>0</v>
      </c>
      <c r="F24" s="423">
        <v>0</v>
      </c>
      <c r="G24" s="423">
        <v>19441.562000000002</v>
      </c>
      <c r="H24" s="423">
        <v>0</v>
      </c>
      <c r="I24" s="423">
        <v>0</v>
      </c>
      <c r="J24" s="424">
        <v>1318993.3640000001</v>
      </c>
      <c r="K24" s="423">
        <v>0</v>
      </c>
      <c r="L24" s="423">
        <v>0</v>
      </c>
      <c r="M24" s="423">
        <v>0</v>
      </c>
      <c r="N24" s="425">
        <v>0</v>
      </c>
      <c r="O24" s="425">
        <v>0</v>
      </c>
      <c r="P24" s="425">
        <v>1782231.8060000001</v>
      </c>
    </row>
    <row r="25" spans="1:24" s="153" customFormat="1" ht="20.100000000000001" customHeight="1">
      <c r="A25" s="262" t="s">
        <v>45</v>
      </c>
      <c r="B25" s="423">
        <v>0</v>
      </c>
      <c r="C25" s="423">
        <v>62727.37</v>
      </c>
      <c r="D25" s="423">
        <v>772267.58299999998</v>
      </c>
      <c r="E25" s="423">
        <v>0</v>
      </c>
      <c r="F25" s="423">
        <v>0</v>
      </c>
      <c r="G25" s="423">
        <v>0</v>
      </c>
      <c r="H25" s="423">
        <v>0</v>
      </c>
      <c r="I25" s="423">
        <v>234113.954</v>
      </c>
      <c r="J25" s="424">
        <v>2128631.4240000001</v>
      </c>
      <c r="K25" s="423">
        <v>0</v>
      </c>
      <c r="L25" s="423">
        <v>0</v>
      </c>
      <c r="M25" s="423">
        <v>0</v>
      </c>
      <c r="N25" s="425">
        <v>0</v>
      </c>
      <c r="O25" s="425">
        <v>296841.32400000002</v>
      </c>
      <c r="P25" s="425">
        <v>2900899.0070000002</v>
      </c>
    </row>
    <row r="26" spans="1:24" s="153" customFormat="1" ht="20.100000000000001" customHeight="1">
      <c r="A26" s="262" t="s">
        <v>46</v>
      </c>
      <c r="B26" s="423">
        <v>0</v>
      </c>
      <c r="C26" s="423">
        <v>0</v>
      </c>
      <c r="D26" s="423">
        <v>0</v>
      </c>
      <c r="E26" s="423">
        <v>1077336.844</v>
      </c>
      <c r="F26" s="423">
        <v>87.415999999999997</v>
      </c>
      <c r="G26" s="423">
        <v>6341.8180000000002</v>
      </c>
      <c r="H26" s="423">
        <v>1440138.1429999999</v>
      </c>
      <c r="I26" s="423">
        <v>465866.88099999999</v>
      </c>
      <c r="J26" s="424">
        <v>248027.20300000001</v>
      </c>
      <c r="K26" s="423">
        <v>38271.625</v>
      </c>
      <c r="L26" s="423">
        <v>0</v>
      </c>
      <c r="M26" s="423">
        <v>0</v>
      </c>
      <c r="N26" s="425">
        <v>2555746.6119999997</v>
      </c>
      <c r="O26" s="425">
        <v>465954.29700000002</v>
      </c>
      <c r="P26" s="425">
        <v>254369.02100000001</v>
      </c>
    </row>
    <row r="27" spans="1:24" s="153" customFormat="1" ht="20.100000000000001" customHeight="1">
      <c r="A27" s="262" t="s">
        <v>47</v>
      </c>
      <c r="B27" s="423">
        <v>218.5</v>
      </c>
      <c r="C27" s="423">
        <v>0</v>
      </c>
      <c r="D27" s="423">
        <v>41.935000000000002</v>
      </c>
      <c r="E27" s="423">
        <v>183206.193</v>
      </c>
      <c r="F27" s="423">
        <v>538.78800000000001</v>
      </c>
      <c r="G27" s="423">
        <v>5015.1859999999997</v>
      </c>
      <c r="H27" s="423">
        <v>735751.70600000001</v>
      </c>
      <c r="I27" s="423">
        <v>17153.118999999999</v>
      </c>
      <c r="J27" s="424">
        <v>405809.11</v>
      </c>
      <c r="K27" s="423">
        <v>40864.012999999999</v>
      </c>
      <c r="L27" s="423">
        <v>0</v>
      </c>
      <c r="M27" s="423">
        <v>0</v>
      </c>
      <c r="N27" s="425">
        <v>960040.41200000001</v>
      </c>
      <c r="O27" s="425">
        <v>17691.906999999999</v>
      </c>
      <c r="P27" s="425">
        <v>410866.23099999997</v>
      </c>
    </row>
    <row r="28" spans="1:24" s="153" customFormat="1" ht="21.9" customHeight="1" thickBot="1">
      <c r="A28" s="345" t="s">
        <v>48</v>
      </c>
      <c r="B28" s="426">
        <v>12161461.930999998</v>
      </c>
      <c r="C28" s="426">
        <v>11423081.093999999</v>
      </c>
      <c r="D28" s="426">
        <v>115377882.35500002</v>
      </c>
      <c r="E28" s="426">
        <v>134042367.259</v>
      </c>
      <c r="F28" s="426">
        <v>1490318.7299999995</v>
      </c>
      <c r="G28" s="426">
        <v>11607648.589000002</v>
      </c>
      <c r="H28" s="426">
        <v>52350440.959999993</v>
      </c>
      <c r="I28" s="426">
        <v>9262375.2860000003</v>
      </c>
      <c r="J28" s="426">
        <v>59816604.796000004</v>
      </c>
      <c r="K28" s="426">
        <v>6069858.415</v>
      </c>
      <c r="L28" s="426">
        <v>0</v>
      </c>
      <c r="M28" s="426">
        <v>0</v>
      </c>
      <c r="N28" s="426">
        <v>204624128.56499997</v>
      </c>
      <c r="O28" s="426">
        <v>22175775.109999999</v>
      </c>
      <c r="P28" s="426">
        <v>186802135.74000001</v>
      </c>
      <c r="Q28" s="427"/>
    </row>
    <row r="29" spans="1:24" s="153" customFormat="1" ht="21.45" customHeight="1">
      <c r="A29" s="171" t="s">
        <v>2004</v>
      </c>
      <c r="B29" s="428"/>
      <c r="C29" s="428"/>
      <c r="D29" s="428"/>
      <c r="E29" s="428"/>
      <c r="F29" s="428"/>
      <c r="G29" s="428"/>
      <c r="H29" s="428"/>
      <c r="I29" s="428"/>
      <c r="J29" s="429"/>
      <c r="K29" s="429"/>
      <c r="L29" s="429"/>
      <c r="M29" s="429"/>
      <c r="N29" s="430"/>
      <c r="O29" s="431"/>
      <c r="P29" s="430"/>
    </row>
    <row r="30" spans="1:24" s="153" customFormat="1" ht="16.5" customHeight="1">
      <c r="A30" s="123"/>
      <c r="B30" s="124"/>
      <c r="C30" s="124"/>
      <c r="D30" s="124"/>
      <c r="E30" s="124"/>
      <c r="F30" s="124"/>
      <c r="G30" s="124"/>
      <c r="H30" s="124"/>
      <c r="I30" s="124"/>
      <c r="J30" s="124"/>
      <c r="K30" s="124"/>
      <c r="L30" s="124"/>
      <c r="M30" s="274"/>
      <c r="N30" s="274"/>
      <c r="O30" s="274"/>
      <c r="P30" s="274"/>
      <c r="Q30" s="274"/>
      <c r="R30" s="274"/>
      <c r="S30" s="274"/>
      <c r="T30" s="274"/>
      <c r="U30" s="274"/>
      <c r="V30" s="274"/>
      <c r="W30" s="274"/>
      <c r="X30" s="274"/>
    </row>
    <row r="31" spans="1:24" s="153" customFormat="1" ht="12.75" customHeight="1">
      <c r="A31" s="18"/>
      <c r="F31" s="280"/>
      <c r="G31" s="280"/>
      <c r="H31" s="280"/>
      <c r="I31" s="280"/>
      <c r="J31" s="280"/>
      <c r="K31" s="280"/>
      <c r="L31" s="280"/>
      <c r="M31" s="280"/>
      <c r="N31" s="280"/>
      <c r="O31" s="280"/>
      <c r="P31" s="280"/>
      <c r="Q31" s="280"/>
      <c r="R31" s="280"/>
      <c r="S31" s="280"/>
      <c r="T31" s="280"/>
      <c r="U31" s="280"/>
      <c r="V31" s="280"/>
      <c r="W31" s="280"/>
      <c r="X31" s="280"/>
    </row>
    <row r="32" spans="1:24" s="347" customFormat="1" ht="30.75" customHeight="1">
      <c r="A32" s="274"/>
      <c r="B32" s="274"/>
      <c r="C32" s="274"/>
      <c r="D32" s="274"/>
      <c r="E32" s="274"/>
      <c r="F32" s="274"/>
      <c r="G32" s="274"/>
      <c r="H32" s="274"/>
      <c r="I32" s="274"/>
      <c r="J32" s="274"/>
      <c r="K32" s="274"/>
      <c r="L32" s="274"/>
      <c r="M32" s="274"/>
    </row>
    <row r="33" spans="1:16" s="433" customFormat="1" ht="7.5" customHeight="1">
      <c r="A33" s="419"/>
      <c r="B33" s="419"/>
      <c r="C33" s="419"/>
      <c r="D33" s="419"/>
      <c r="E33" s="419"/>
      <c r="F33" s="419"/>
      <c r="G33" s="419"/>
      <c r="H33" s="419"/>
      <c r="I33" s="419"/>
      <c r="J33" s="419"/>
      <c r="K33" s="419"/>
      <c r="L33" s="419"/>
      <c r="M33" s="419"/>
      <c r="N33" s="432"/>
      <c r="O33" s="432"/>
      <c r="P33" s="432"/>
    </row>
    <row r="34" spans="1:16" s="279" customFormat="1" ht="13.65" customHeight="1">
      <c r="A34" s="174"/>
      <c r="B34" s="174"/>
      <c r="C34" s="174"/>
      <c r="D34" s="174"/>
      <c r="E34" s="174"/>
      <c r="F34" s="174"/>
      <c r="G34" s="174"/>
      <c r="H34" s="174"/>
      <c r="I34" s="174"/>
      <c r="J34" s="174"/>
      <c r="K34" s="174"/>
      <c r="L34" s="174"/>
      <c r="M34" s="174"/>
    </row>
  </sheetData>
  <mergeCells count="9">
    <mergeCell ref="A2:P2"/>
    <mergeCell ref="A3:P3"/>
    <mergeCell ref="A4:P4"/>
    <mergeCell ref="A6:A7"/>
    <mergeCell ref="B6:D6"/>
    <mergeCell ref="E6:G6"/>
    <mergeCell ref="H6:J6"/>
    <mergeCell ref="K6:M6"/>
    <mergeCell ref="N6:P6"/>
  </mergeCells>
  <hyperlinks>
    <hyperlink ref="A1" location="Índice!A1" display="Volver al Índice" xr:uid="{44BAD98B-F378-4A61-9D29-8DA6B32B70A7}"/>
  </hyperlinks>
  <printOptions horizontalCentered="1" verticalCentered="1"/>
  <pageMargins left="0.98425196850393704" right="0.98425196850393704" top="0.98425196850393704" bottom="0.98425196850393704" header="0" footer="0"/>
  <pageSetup paperSize="9" scale="66" orientation="landscape" r:id="rId1"/>
  <headerFooter alignWithMargins="0"/>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11415E-6528-4250-806D-A8B458CDBC5E}">
  <dimension ref="A1:X34"/>
  <sheetViews>
    <sheetView showGridLines="0" zoomScaleNormal="100" workbookViewId="0"/>
  </sheetViews>
  <sheetFormatPr baseColWidth="10" defaultRowHeight="13.2"/>
  <cols>
    <col min="1" max="1" width="23.88671875" style="174" customWidth="1"/>
    <col min="2" max="16" width="11.44140625" style="174" customWidth="1"/>
    <col min="17" max="16384" width="11.5546875" style="174"/>
  </cols>
  <sheetData>
    <row r="1" spans="1:18" s="410" customFormat="1" ht="20.100000000000001" customHeight="1">
      <c r="A1" s="1594" t="s">
        <v>2775</v>
      </c>
      <c r="B1" s="281"/>
      <c r="C1" s="281"/>
      <c r="D1" s="281"/>
      <c r="E1" s="281"/>
      <c r="F1" s="281"/>
      <c r="G1" s="281"/>
      <c r="H1" s="281"/>
      <c r="I1" s="281"/>
      <c r="J1" s="281"/>
      <c r="K1" s="409"/>
      <c r="L1" s="409"/>
      <c r="M1" s="409"/>
    </row>
    <row r="2" spans="1:18" s="134" customFormat="1" ht="30.45" customHeight="1">
      <c r="A2" s="411" t="s">
        <v>2005</v>
      </c>
      <c r="B2" s="411"/>
      <c r="C2" s="411"/>
      <c r="D2" s="411"/>
      <c r="E2" s="411"/>
      <c r="F2" s="411"/>
      <c r="G2" s="411"/>
      <c r="H2" s="411"/>
      <c r="I2" s="411"/>
      <c r="J2" s="411"/>
      <c r="K2" s="411"/>
      <c r="L2" s="411"/>
      <c r="M2" s="411"/>
      <c r="N2" s="411"/>
      <c r="O2" s="411"/>
      <c r="P2" s="411"/>
    </row>
    <row r="3" spans="1:18" s="410" customFormat="1" ht="23.25" customHeight="1">
      <c r="A3" s="434">
        <v>46112</v>
      </c>
      <c r="B3" s="434"/>
      <c r="C3" s="434"/>
      <c r="D3" s="434"/>
      <c r="E3" s="434"/>
      <c r="F3" s="434"/>
      <c r="G3" s="434"/>
      <c r="H3" s="434"/>
      <c r="I3" s="434"/>
      <c r="J3" s="434"/>
      <c r="K3" s="434"/>
      <c r="L3" s="434"/>
      <c r="M3" s="434"/>
      <c r="N3" s="434"/>
      <c r="O3" s="434"/>
      <c r="P3" s="434"/>
    </row>
    <row r="4" spans="1:18" s="410" customFormat="1" ht="11.25" customHeight="1">
      <c r="A4" s="435"/>
      <c r="B4" s="435"/>
      <c r="C4" s="435"/>
      <c r="D4" s="435"/>
      <c r="E4" s="435"/>
      <c r="F4" s="435"/>
      <c r="G4" s="435"/>
      <c r="H4" s="435"/>
      <c r="I4" s="435"/>
      <c r="J4" s="435"/>
      <c r="K4" s="435"/>
      <c r="L4" s="435"/>
      <c r="M4" s="435"/>
      <c r="N4" s="435"/>
      <c r="O4" s="435"/>
      <c r="P4" s="435"/>
    </row>
    <row r="5" spans="1:18" s="417" customFormat="1" ht="16.5" customHeight="1" thickBot="1">
      <c r="A5" s="436"/>
      <c r="B5" s="415"/>
      <c r="C5" s="415"/>
      <c r="D5" s="415"/>
      <c r="E5" s="415"/>
      <c r="F5" s="415"/>
      <c r="G5" s="415"/>
      <c r="H5" s="415"/>
      <c r="I5" s="415"/>
      <c r="J5" s="415"/>
      <c r="K5" s="415"/>
      <c r="L5" s="415"/>
      <c r="M5" s="415"/>
      <c r="N5" s="416"/>
      <c r="O5" s="416"/>
      <c r="P5" s="416"/>
    </row>
    <row r="6" spans="1:18" s="419" customFormat="1" ht="24.75" customHeight="1">
      <c r="A6" s="138" t="s">
        <v>1</v>
      </c>
      <c r="B6" s="418" t="s">
        <v>119</v>
      </c>
      <c r="C6" s="418"/>
      <c r="D6" s="418"/>
      <c r="E6" s="418" t="s">
        <v>1999</v>
      </c>
      <c r="F6" s="418"/>
      <c r="G6" s="418"/>
      <c r="H6" s="418" t="s">
        <v>164</v>
      </c>
      <c r="I6" s="418"/>
      <c r="J6" s="418"/>
      <c r="K6" s="418" t="s">
        <v>2000</v>
      </c>
      <c r="L6" s="418"/>
      <c r="M6" s="418"/>
      <c r="N6" s="418" t="s">
        <v>133</v>
      </c>
      <c r="O6" s="418"/>
      <c r="P6" s="418"/>
    </row>
    <row r="7" spans="1:18" s="419" customFormat="1" ht="42" customHeight="1">
      <c r="A7" s="420"/>
      <c r="B7" s="421" t="s">
        <v>2001</v>
      </c>
      <c r="C7" s="421" t="s">
        <v>2002</v>
      </c>
      <c r="D7" s="421" t="s">
        <v>2003</v>
      </c>
      <c r="E7" s="421" t="s">
        <v>2001</v>
      </c>
      <c r="F7" s="421" t="s">
        <v>2002</v>
      </c>
      <c r="G7" s="421" t="s">
        <v>2003</v>
      </c>
      <c r="H7" s="421" t="s">
        <v>2001</v>
      </c>
      <c r="I7" s="421" t="s">
        <v>2002</v>
      </c>
      <c r="J7" s="421" t="s">
        <v>2003</v>
      </c>
      <c r="K7" s="421" t="s">
        <v>2001</v>
      </c>
      <c r="L7" s="421" t="s">
        <v>2002</v>
      </c>
      <c r="M7" s="421" t="s">
        <v>2003</v>
      </c>
      <c r="N7" s="421" t="s">
        <v>2001</v>
      </c>
      <c r="O7" s="421" t="s">
        <v>2002</v>
      </c>
      <c r="P7" s="421" t="s">
        <v>2003</v>
      </c>
    </row>
    <row r="8" spans="1:18" s="175" customFormat="1" ht="7.5" customHeight="1">
      <c r="A8" s="437"/>
      <c r="B8" s="437"/>
      <c r="C8" s="437"/>
      <c r="D8" s="437"/>
      <c r="E8" s="437"/>
      <c r="F8" s="437"/>
      <c r="G8" s="437"/>
      <c r="H8" s="437"/>
      <c r="I8" s="437"/>
      <c r="J8" s="437"/>
      <c r="K8" s="437"/>
      <c r="L8" s="437"/>
      <c r="M8" s="437"/>
    </row>
    <row r="9" spans="1:18" s="153" customFormat="1" ht="20.100000000000001" customHeight="1">
      <c r="A9" s="262" t="s">
        <v>29</v>
      </c>
      <c r="B9" s="438">
        <v>162631</v>
      </c>
      <c r="C9" s="438">
        <v>6639</v>
      </c>
      <c r="D9" s="438">
        <v>206602</v>
      </c>
      <c r="E9" s="438">
        <v>6485476</v>
      </c>
      <c r="F9" s="438">
        <v>3767</v>
      </c>
      <c r="G9" s="438">
        <v>132663</v>
      </c>
      <c r="H9" s="438">
        <v>159191</v>
      </c>
      <c r="I9" s="438">
        <v>106</v>
      </c>
      <c r="J9" s="439">
        <v>21932</v>
      </c>
      <c r="K9" s="438">
        <v>1542199</v>
      </c>
      <c r="L9" s="438">
        <v>0</v>
      </c>
      <c r="M9" s="438">
        <v>0</v>
      </c>
      <c r="N9" s="425">
        <v>7093513</v>
      </c>
      <c r="O9" s="425">
        <v>9969</v>
      </c>
      <c r="P9" s="425">
        <v>343245</v>
      </c>
      <c r="Q9" s="431"/>
      <c r="R9" s="431"/>
    </row>
    <row r="10" spans="1:18" s="153" customFormat="1" ht="20.100000000000001" customHeight="1">
      <c r="A10" s="262" t="s">
        <v>30</v>
      </c>
      <c r="B10" s="438">
        <v>1685</v>
      </c>
      <c r="C10" s="438">
        <v>0</v>
      </c>
      <c r="D10" s="438">
        <v>1166</v>
      </c>
      <c r="E10" s="438">
        <v>113401</v>
      </c>
      <c r="F10" s="438">
        <v>0</v>
      </c>
      <c r="G10" s="438">
        <v>198</v>
      </c>
      <c r="H10" s="438">
        <v>11522</v>
      </c>
      <c r="I10" s="438">
        <v>0</v>
      </c>
      <c r="J10" s="439">
        <v>59</v>
      </c>
      <c r="K10" s="438">
        <v>15372</v>
      </c>
      <c r="L10" s="438">
        <v>0</v>
      </c>
      <c r="M10" s="438">
        <v>0</v>
      </c>
      <c r="N10" s="425">
        <v>141980</v>
      </c>
      <c r="O10" s="425">
        <v>0</v>
      </c>
      <c r="P10" s="425">
        <v>1423</v>
      </c>
      <c r="Q10" s="431"/>
    </row>
    <row r="11" spans="1:18" s="153" customFormat="1" ht="20.100000000000001" customHeight="1">
      <c r="A11" s="262" t="s">
        <v>31</v>
      </c>
      <c r="B11" s="438">
        <v>1684749</v>
      </c>
      <c r="C11" s="438">
        <v>12083</v>
      </c>
      <c r="D11" s="438">
        <v>258745</v>
      </c>
      <c r="E11" s="438">
        <v>19411752</v>
      </c>
      <c r="F11" s="438">
        <v>4076</v>
      </c>
      <c r="G11" s="438">
        <v>50024</v>
      </c>
      <c r="H11" s="438">
        <v>82144</v>
      </c>
      <c r="I11" s="438">
        <v>285</v>
      </c>
      <c r="J11" s="439">
        <v>7817</v>
      </c>
      <c r="K11" s="438">
        <v>2464226</v>
      </c>
      <c r="L11" s="438">
        <v>0</v>
      </c>
      <c r="M11" s="438">
        <v>0</v>
      </c>
      <c r="N11" s="425">
        <v>19790434</v>
      </c>
      <c r="O11" s="425">
        <v>15291</v>
      </c>
      <c r="P11" s="425">
        <v>298033</v>
      </c>
      <c r="Q11" s="431"/>
    </row>
    <row r="12" spans="1:18" s="153" customFormat="1" ht="20.100000000000001" customHeight="1">
      <c r="A12" s="262" t="s">
        <v>32</v>
      </c>
      <c r="B12" s="438">
        <v>68798</v>
      </c>
      <c r="C12" s="438">
        <v>1</v>
      </c>
      <c r="D12" s="438">
        <v>6249</v>
      </c>
      <c r="E12" s="438">
        <v>829092</v>
      </c>
      <c r="F12" s="438">
        <v>0</v>
      </c>
      <c r="G12" s="438">
        <v>287</v>
      </c>
      <c r="H12" s="438">
        <v>44804</v>
      </c>
      <c r="I12" s="438">
        <v>0</v>
      </c>
      <c r="J12" s="439">
        <v>3383</v>
      </c>
      <c r="K12" s="438">
        <v>10431</v>
      </c>
      <c r="L12" s="438">
        <v>0</v>
      </c>
      <c r="M12" s="438">
        <v>0</v>
      </c>
      <c r="N12" s="425">
        <v>953125</v>
      </c>
      <c r="O12" s="425">
        <v>1</v>
      </c>
      <c r="P12" s="425">
        <v>9919</v>
      </c>
      <c r="Q12" s="431"/>
    </row>
    <row r="13" spans="1:18" s="153" customFormat="1" ht="20.100000000000001" customHeight="1">
      <c r="A13" s="262" t="s">
        <v>33</v>
      </c>
      <c r="B13" s="438">
        <v>11815</v>
      </c>
      <c r="C13" s="438">
        <v>186</v>
      </c>
      <c r="D13" s="438">
        <v>7626</v>
      </c>
      <c r="E13" s="438">
        <v>594419</v>
      </c>
      <c r="F13" s="438">
        <v>142</v>
      </c>
      <c r="G13" s="438">
        <v>1994</v>
      </c>
      <c r="H13" s="438">
        <v>28801</v>
      </c>
      <c r="I13" s="438">
        <v>74</v>
      </c>
      <c r="J13" s="439">
        <v>2033</v>
      </c>
      <c r="K13" s="438">
        <v>151312</v>
      </c>
      <c r="L13" s="438">
        <v>0</v>
      </c>
      <c r="M13" s="438">
        <v>0</v>
      </c>
      <c r="N13" s="425">
        <v>691944</v>
      </c>
      <c r="O13" s="425">
        <v>346</v>
      </c>
      <c r="P13" s="425">
        <v>10314</v>
      </c>
      <c r="Q13" s="431"/>
    </row>
    <row r="14" spans="1:18" s="153" customFormat="1" ht="20.100000000000001" customHeight="1">
      <c r="A14" s="262" t="s">
        <v>109</v>
      </c>
      <c r="B14" s="438">
        <v>161950</v>
      </c>
      <c r="C14" s="438">
        <v>2943</v>
      </c>
      <c r="D14" s="438">
        <v>72758</v>
      </c>
      <c r="E14" s="438">
        <v>3036787</v>
      </c>
      <c r="F14" s="438">
        <v>896</v>
      </c>
      <c r="G14" s="438">
        <v>26220</v>
      </c>
      <c r="H14" s="438">
        <v>65338</v>
      </c>
      <c r="I14" s="438">
        <v>2020</v>
      </c>
      <c r="J14" s="439">
        <v>4261</v>
      </c>
      <c r="K14" s="438">
        <v>660180</v>
      </c>
      <c r="L14" s="438">
        <v>0</v>
      </c>
      <c r="M14" s="438">
        <v>0</v>
      </c>
      <c r="N14" s="425">
        <v>3304802</v>
      </c>
      <c r="O14" s="425">
        <v>5244</v>
      </c>
      <c r="P14" s="425">
        <v>96469</v>
      </c>
      <c r="Q14" s="431"/>
    </row>
    <row r="15" spans="1:18" s="153" customFormat="1" ht="20.100000000000001" customHeight="1">
      <c r="A15" s="262" t="s">
        <v>35</v>
      </c>
      <c r="B15" s="438">
        <v>0</v>
      </c>
      <c r="C15" s="438">
        <v>2</v>
      </c>
      <c r="D15" s="438">
        <v>906</v>
      </c>
      <c r="E15" s="438">
        <v>0</v>
      </c>
      <c r="F15" s="438">
        <v>0</v>
      </c>
      <c r="G15" s="438">
        <v>21</v>
      </c>
      <c r="H15" s="438">
        <v>0</v>
      </c>
      <c r="I15" s="438">
        <v>0</v>
      </c>
      <c r="J15" s="439">
        <v>13</v>
      </c>
      <c r="K15" s="438">
        <v>0</v>
      </c>
      <c r="L15" s="438">
        <v>0</v>
      </c>
      <c r="M15" s="438">
        <v>0</v>
      </c>
      <c r="N15" s="425">
        <v>0</v>
      </c>
      <c r="O15" s="425">
        <v>2</v>
      </c>
      <c r="P15" s="425">
        <v>913</v>
      </c>
      <c r="Q15" s="431"/>
    </row>
    <row r="16" spans="1:18" s="153" customFormat="1" ht="20.100000000000001" customHeight="1">
      <c r="A16" s="262" t="s">
        <v>36</v>
      </c>
      <c r="B16" s="438">
        <v>23719</v>
      </c>
      <c r="C16" s="438">
        <v>2114</v>
      </c>
      <c r="D16" s="438">
        <v>153584</v>
      </c>
      <c r="E16" s="438">
        <v>8829986</v>
      </c>
      <c r="F16" s="438">
        <v>847</v>
      </c>
      <c r="G16" s="438">
        <v>4736</v>
      </c>
      <c r="H16" s="438">
        <v>171620</v>
      </c>
      <c r="I16" s="438">
        <v>743</v>
      </c>
      <c r="J16" s="439">
        <v>9904</v>
      </c>
      <c r="K16" s="438">
        <v>753706</v>
      </c>
      <c r="L16" s="438">
        <v>0</v>
      </c>
      <c r="M16" s="438">
        <v>0</v>
      </c>
      <c r="N16" s="425">
        <v>8961921</v>
      </c>
      <c r="O16" s="425">
        <v>3346</v>
      </c>
      <c r="P16" s="425">
        <v>162382</v>
      </c>
      <c r="Q16" s="431"/>
    </row>
    <row r="17" spans="1:24" s="153" customFormat="1" ht="20.100000000000001" customHeight="1">
      <c r="A17" s="262" t="s">
        <v>37</v>
      </c>
      <c r="B17" s="438">
        <v>201</v>
      </c>
      <c r="C17" s="438">
        <v>88</v>
      </c>
      <c r="D17" s="438">
        <v>1129</v>
      </c>
      <c r="E17" s="438">
        <v>2601308</v>
      </c>
      <c r="F17" s="438">
        <v>1083</v>
      </c>
      <c r="G17" s="438">
        <v>34039</v>
      </c>
      <c r="H17" s="438">
        <v>88905</v>
      </c>
      <c r="I17" s="438">
        <v>65</v>
      </c>
      <c r="J17" s="439">
        <v>245</v>
      </c>
      <c r="K17" s="438">
        <v>28727</v>
      </c>
      <c r="L17" s="438">
        <v>0</v>
      </c>
      <c r="M17" s="438">
        <v>0</v>
      </c>
      <c r="N17" s="425">
        <v>2614094</v>
      </c>
      <c r="O17" s="425">
        <v>1162</v>
      </c>
      <c r="P17" s="425">
        <v>35031</v>
      </c>
      <c r="Q17" s="431"/>
    </row>
    <row r="18" spans="1:24" s="153" customFormat="1" ht="20.100000000000001" customHeight="1">
      <c r="A18" s="262" t="s">
        <v>38</v>
      </c>
      <c r="B18" s="438">
        <v>17</v>
      </c>
      <c r="C18" s="438">
        <v>4</v>
      </c>
      <c r="D18" s="438">
        <v>1116</v>
      </c>
      <c r="E18" s="438">
        <v>150999</v>
      </c>
      <c r="F18" s="438">
        <v>1</v>
      </c>
      <c r="G18" s="438">
        <v>11</v>
      </c>
      <c r="H18" s="438">
        <v>5645</v>
      </c>
      <c r="I18" s="438">
        <v>17</v>
      </c>
      <c r="J18" s="439">
        <v>477</v>
      </c>
      <c r="K18" s="438">
        <v>1860</v>
      </c>
      <c r="L18" s="438">
        <v>0</v>
      </c>
      <c r="M18" s="438">
        <v>0</v>
      </c>
      <c r="N18" s="425">
        <v>152870</v>
      </c>
      <c r="O18" s="425">
        <v>22</v>
      </c>
      <c r="P18" s="425">
        <v>1471</v>
      </c>
      <c r="Q18" s="431"/>
    </row>
    <row r="19" spans="1:24" s="153" customFormat="1" ht="20.100000000000001" customHeight="1">
      <c r="A19" s="262" t="s">
        <v>39</v>
      </c>
      <c r="B19" s="438">
        <v>0</v>
      </c>
      <c r="C19" s="438">
        <v>0</v>
      </c>
      <c r="D19" s="438">
        <v>0</v>
      </c>
      <c r="E19" s="438">
        <v>1086384</v>
      </c>
      <c r="F19" s="438">
        <v>0</v>
      </c>
      <c r="G19" s="438">
        <v>6</v>
      </c>
      <c r="H19" s="438">
        <v>204478</v>
      </c>
      <c r="I19" s="438">
        <v>21</v>
      </c>
      <c r="J19" s="439">
        <v>32</v>
      </c>
      <c r="K19" s="438">
        <v>64545</v>
      </c>
      <c r="L19" s="438">
        <v>0</v>
      </c>
      <c r="M19" s="438">
        <v>0</v>
      </c>
      <c r="N19" s="425">
        <v>1253917</v>
      </c>
      <c r="O19" s="425">
        <v>21</v>
      </c>
      <c r="P19" s="425">
        <v>38</v>
      </c>
      <c r="Q19" s="431"/>
    </row>
    <row r="20" spans="1:24" s="153" customFormat="1" ht="20.100000000000001" customHeight="1">
      <c r="A20" s="262" t="s">
        <v>40</v>
      </c>
      <c r="B20" s="438">
        <v>0</v>
      </c>
      <c r="C20" s="438">
        <v>206</v>
      </c>
      <c r="D20" s="438">
        <v>2094</v>
      </c>
      <c r="E20" s="438">
        <v>0</v>
      </c>
      <c r="F20" s="438">
        <v>3</v>
      </c>
      <c r="G20" s="438">
        <v>28</v>
      </c>
      <c r="H20" s="438">
        <v>2</v>
      </c>
      <c r="I20" s="438">
        <v>29</v>
      </c>
      <c r="J20" s="439">
        <v>430</v>
      </c>
      <c r="K20" s="438">
        <v>0</v>
      </c>
      <c r="L20" s="438">
        <v>0</v>
      </c>
      <c r="M20" s="438">
        <v>0</v>
      </c>
      <c r="N20" s="425">
        <v>2</v>
      </c>
      <c r="O20" s="425">
        <v>238</v>
      </c>
      <c r="P20" s="425">
        <v>2552</v>
      </c>
      <c r="Q20" s="431"/>
    </row>
    <row r="21" spans="1:24" s="153" customFormat="1" ht="20.100000000000001" customHeight="1">
      <c r="A21" s="262" t="s">
        <v>41</v>
      </c>
      <c r="B21" s="438">
        <v>0</v>
      </c>
      <c r="C21" s="438">
        <v>0</v>
      </c>
      <c r="D21" s="438">
        <v>0</v>
      </c>
      <c r="E21" s="438">
        <v>357153</v>
      </c>
      <c r="F21" s="438">
        <v>0</v>
      </c>
      <c r="G21" s="438">
        <v>121</v>
      </c>
      <c r="H21" s="438">
        <v>9239</v>
      </c>
      <c r="I21" s="438">
        <v>0</v>
      </c>
      <c r="J21" s="439">
        <v>4</v>
      </c>
      <c r="K21" s="438">
        <v>29009</v>
      </c>
      <c r="L21" s="438">
        <v>0</v>
      </c>
      <c r="M21" s="438">
        <v>0</v>
      </c>
      <c r="N21" s="425">
        <v>395401</v>
      </c>
      <c r="O21" s="425">
        <v>0</v>
      </c>
      <c r="P21" s="425">
        <v>126</v>
      </c>
      <c r="Q21" s="431"/>
    </row>
    <row r="22" spans="1:24" s="153" customFormat="1" ht="20.100000000000001" customHeight="1">
      <c r="A22" s="27" t="s">
        <v>42</v>
      </c>
      <c r="B22" s="438">
        <v>1</v>
      </c>
      <c r="C22" s="438">
        <v>0</v>
      </c>
      <c r="D22" s="438">
        <v>348</v>
      </c>
      <c r="E22" s="438">
        <v>307644</v>
      </c>
      <c r="F22" s="438">
        <v>22</v>
      </c>
      <c r="G22" s="438">
        <v>801</v>
      </c>
      <c r="H22" s="438">
        <v>30898</v>
      </c>
      <c r="I22" s="438">
        <v>0</v>
      </c>
      <c r="J22" s="439">
        <v>25</v>
      </c>
      <c r="K22" s="438">
        <v>19395</v>
      </c>
      <c r="L22" s="438">
        <v>0</v>
      </c>
      <c r="M22" s="438">
        <v>0</v>
      </c>
      <c r="N22" s="425">
        <v>357938</v>
      </c>
      <c r="O22" s="425">
        <v>22</v>
      </c>
      <c r="P22" s="425">
        <v>1174</v>
      </c>
      <c r="Q22" s="431"/>
    </row>
    <row r="23" spans="1:24" s="153" customFormat="1" ht="20.100000000000001" customHeight="1">
      <c r="A23" s="262" t="s">
        <v>43</v>
      </c>
      <c r="B23" s="438">
        <v>0</v>
      </c>
      <c r="C23" s="438">
        <v>0</v>
      </c>
      <c r="D23" s="438">
        <v>153</v>
      </c>
      <c r="E23" s="438">
        <v>0</v>
      </c>
      <c r="F23" s="438">
        <v>0</v>
      </c>
      <c r="G23" s="438">
        <v>0</v>
      </c>
      <c r="H23" s="438">
        <v>0</v>
      </c>
      <c r="I23" s="438">
        <v>4</v>
      </c>
      <c r="J23" s="439">
        <v>41</v>
      </c>
      <c r="K23" s="438">
        <v>0</v>
      </c>
      <c r="L23" s="438">
        <v>0</v>
      </c>
      <c r="M23" s="438">
        <v>0</v>
      </c>
      <c r="N23" s="425">
        <v>0</v>
      </c>
      <c r="O23" s="425">
        <v>4</v>
      </c>
      <c r="P23" s="425">
        <v>194</v>
      </c>
      <c r="Q23" s="431"/>
    </row>
    <row r="24" spans="1:24" s="153" customFormat="1" ht="20.100000000000001" customHeight="1">
      <c r="A24" s="262" t="s">
        <v>44</v>
      </c>
      <c r="B24" s="438">
        <v>0</v>
      </c>
      <c r="C24" s="438">
        <v>0</v>
      </c>
      <c r="D24" s="438">
        <v>58</v>
      </c>
      <c r="E24" s="438">
        <v>0</v>
      </c>
      <c r="F24" s="438">
        <v>0</v>
      </c>
      <c r="G24" s="438">
        <v>6</v>
      </c>
      <c r="H24" s="438">
        <v>0</v>
      </c>
      <c r="I24" s="438">
        <v>0</v>
      </c>
      <c r="J24" s="439">
        <v>12</v>
      </c>
      <c r="K24" s="438">
        <v>0</v>
      </c>
      <c r="L24" s="438">
        <v>0</v>
      </c>
      <c r="M24" s="438">
        <v>0</v>
      </c>
      <c r="N24" s="425">
        <v>0</v>
      </c>
      <c r="O24" s="425">
        <v>0</v>
      </c>
      <c r="P24" s="425">
        <v>64</v>
      </c>
      <c r="Q24" s="431"/>
    </row>
    <row r="25" spans="1:24" s="153" customFormat="1" ht="20.100000000000001" customHeight="1">
      <c r="A25" s="262" t="s">
        <v>45</v>
      </c>
      <c r="B25" s="438">
        <v>0</v>
      </c>
      <c r="C25" s="438">
        <v>1</v>
      </c>
      <c r="D25" s="438">
        <v>168</v>
      </c>
      <c r="E25" s="438">
        <v>0</v>
      </c>
      <c r="F25" s="438">
        <v>0</v>
      </c>
      <c r="G25" s="438">
        <v>0</v>
      </c>
      <c r="H25" s="438">
        <v>0</v>
      </c>
      <c r="I25" s="438">
        <v>4</v>
      </c>
      <c r="J25" s="439">
        <v>71</v>
      </c>
      <c r="K25" s="438">
        <v>0</v>
      </c>
      <c r="L25" s="438">
        <v>0</v>
      </c>
      <c r="M25" s="438">
        <v>0</v>
      </c>
      <c r="N25" s="425">
        <v>0</v>
      </c>
      <c r="O25" s="425">
        <v>5</v>
      </c>
      <c r="P25" s="425">
        <v>221</v>
      </c>
      <c r="Q25" s="431"/>
    </row>
    <row r="26" spans="1:24" s="153" customFormat="1" ht="20.100000000000001" customHeight="1">
      <c r="A26" s="262" t="s">
        <v>46</v>
      </c>
      <c r="B26" s="438">
        <v>0</v>
      </c>
      <c r="C26" s="438">
        <v>0</v>
      </c>
      <c r="D26" s="438">
        <v>0</v>
      </c>
      <c r="E26" s="438">
        <v>848745</v>
      </c>
      <c r="F26" s="438">
        <v>14</v>
      </c>
      <c r="G26" s="438">
        <v>125</v>
      </c>
      <c r="H26" s="438">
        <v>230594</v>
      </c>
      <c r="I26" s="438">
        <v>32</v>
      </c>
      <c r="J26" s="439">
        <v>58</v>
      </c>
      <c r="K26" s="438">
        <v>10218</v>
      </c>
      <c r="L26" s="438">
        <v>0</v>
      </c>
      <c r="M26" s="438">
        <v>0</v>
      </c>
      <c r="N26" s="425">
        <v>1024615</v>
      </c>
      <c r="O26" s="425">
        <v>41</v>
      </c>
      <c r="P26" s="425">
        <v>179</v>
      </c>
      <c r="Q26" s="431"/>
    </row>
    <row r="27" spans="1:24" s="153" customFormat="1" ht="20.100000000000001" customHeight="1">
      <c r="A27" s="262" t="s">
        <v>47</v>
      </c>
      <c r="B27" s="438">
        <v>18620</v>
      </c>
      <c r="C27" s="438">
        <v>0</v>
      </c>
      <c r="D27" s="438">
        <v>45</v>
      </c>
      <c r="E27" s="438">
        <v>1143723</v>
      </c>
      <c r="F27" s="438">
        <v>10</v>
      </c>
      <c r="G27" s="438">
        <v>49</v>
      </c>
      <c r="H27" s="438">
        <v>8115</v>
      </c>
      <c r="I27" s="438">
        <v>3</v>
      </c>
      <c r="J27" s="439">
        <v>39</v>
      </c>
      <c r="K27" s="438">
        <v>24914</v>
      </c>
      <c r="L27" s="438">
        <v>0</v>
      </c>
      <c r="M27" s="438">
        <v>0</v>
      </c>
      <c r="N27" s="425">
        <v>1178386</v>
      </c>
      <c r="O27" s="425">
        <v>13</v>
      </c>
      <c r="P27" s="425">
        <v>133</v>
      </c>
      <c r="Q27" s="431"/>
    </row>
    <row r="28" spans="1:24" s="153" customFormat="1" ht="21.9" customHeight="1" thickBot="1">
      <c r="A28" s="345" t="s">
        <v>48</v>
      </c>
      <c r="B28" s="440">
        <v>2134186</v>
      </c>
      <c r="C28" s="440">
        <v>24267</v>
      </c>
      <c r="D28" s="440">
        <v>712747</v>
      </c>
      <c r="E28" s="440">
        <v>45796869</v>
      </c>
      <c r="F28" s="440">
        <v>10861</v>
      </c>
      <c r="G28" s="440">
        <v>251329</v>
      </c>
      <c r="H28" s="440">
        <v>1141296</v>
      </c>
      <c r="I28" s="440">
        <v>3403</v>
      </c>
      <c r="J28" s="440">
        <v>50836</v>
      </c>
      <c r="K28" s="440">
        <v>5776094</v>
      </c>
      <c r="L28" s="440">
        <v>0</v>
      </c>
      <c r="M28" s="440">
        <v>0</v>
      </c>
      <c r="N28" s="440">
        <v>47914942</v>
      </c>
      <c r="O28" s="440">
        <v>35727</v>
      </c>
      <c r="P28" s="440">
        <v>963881</v>
      </c>
      <c r="Q28" s="431"/>
    </row>
    <row r="29" spans="1:24" s="153" customFormat="1" ht="21.45" customHeight="1">
      <c r="A29" s="171" t="s">
        <v>2004</v>
      </c>
      <c r="B29" s="441"/>
      <c r="C29" s="441"/>
      <c r="D29" s="441"/>
      <c r="E29" s="441"/>
      <c r="F29" s="441"/>
      <c r="G29" s="441"/>
      <c r="H29" s="441"/>
      <c r="I29" s="441"/>
      <c r="J29" s="442"/>
      <c r="K29" s="442"/>
      <c r="L29" s="442"/>
      <c r="M29" s="442"/>
      <c r="N29" s="443"/>
      <c r="P29" s="430"/>
    </row>
    <row r="30" spans="1:24" s="153" customFormat="1" ht="16.5" customHeight="1">
      <c r="A30" s="408"/>
      <c r="B30" s="408"/>
      <c r="C30" s="408"/>
      <c r="D30" s="408"/>
      <c r="E30" s="408"/>
      <c r="F30" s="408"/>
      <c r="G30" s="408"/>
      <c r="H30" s="408"/>
      <c r="I30" s="124"/>
      <c r="J30" s="124"/>
      <c r="K30" s="124"/>
      <c r="L30" s="124"/>
      <c r="M30" s="274"/>
      <c r="N30" s="274"/>
      <c r="O30" s="274"/>
      <c r="P30" s="274"/>
      <c r="Q30" s="274"/>
      <c r="R30" s="274"/>
      <c r="S30" s="274"/>
      <c r="T30" s="274"/>
      <c r="U30" s="274"/>
      <c r="V30" s="274"/>
      <c r="W30" s="274"/>
      <c r="X30" s="274"/>
    </row>
    <row r="31" spans="1:24" s="153" customFormat="1" ht="12.75" customHeight="1">
      <c r="A31" s="18"/>
      <c r="F31" s="280"/>
      <c r="G31" s="280"/>
      <c r="H31" s="280"/>
      <c r="I31" s="280"/>
      <c r="J31" s="280"/>
      <c r="K31" s="280"/>
      <c r="L31" s="280"/>
      <c r="M31" s="280"/>
      <c r="N31" s="280"/>
      <c r="O31" s="280"/>
      <c r="P31" s="280"/>
      <c r="Q31" s="280"/>
      <c r="R31" s="280"/>
      <c r="S31" s="280"/>
      <c r="T31" s="280"/>
      <c r="U31" s="280"/>
      <c r="V31" s="280"/>
      <c r="W31" s="280"/>
      <c r="X31" s="280"/>
    </row>
    <row r="32" spans="1:24" s="347" customFormat="1" ht="30.75" customHeight="1">
      <c r="A32" s="174"/>
      <c r="B32" s="174"/>
      <c r="C32" s="174"/>
      <c r="D32" s="174"/>
      <c r="E32" s="174"/>
      <c r="F32" s="174"/>
      <c r="G32" s="174"/>
      <c r="H32" s="174"/>
      <c r="I32" s="174"/>
      <c r="J32" s="174"/>
      <c r="K32" s="174"/>
      <c r="L32" s="174"/>
      <c r="M32" s="174"/>
    </row>
    <row r="33" spans="1:13" s="433" customFormat="1" ht="7.5" customHeight="1">
      <c r="A33" s="174"/>
      <c r="B33" s="174"/>
      <c r="C33" s="174"/>
      <c r="D33" s="174"/>
      <c r="E33" s="174"/>
      <c r="F33" s="174"/>
      <c r="G33" s="174"/>
      <c r="H33" s="174"/>
      <c r="I33" s="174"/>
      <c r="J33" s="174"/>
      <c r="K33" s="174"/>
      <c r="L33" s="174"/>
      <c r="M33" s="174"/>
    </row>
    <row r="34" spans="1:13" s="279" customFormat="1" ht="13.65" customHeight="1">
      <c r="A34" s="174"/>
      <c r="B34" s="174"/>
      <c r="C34" s="174"/>
      <c r="D34" s="174"/>
      <c r="E34" s="174"/>
      <c r="F34" s="174"/>
      <c r="G34" s="174"/>
      <c r="H34" s="174"/>
      <c r="I34" s="174"/>
      <c r="J34" s="174"/>
      <c r="K34" s="174"/>
      <c r="L34" s="174"/>
      <c r="M34" s="174"/>
    </row>
  </sheetData>
  <mergeCells count="9">
    <mergeCell ref="A2:P2"/>
    <mergeCell ref="A3:P3"/>
    <mergeCell ref="A4:P4"/>
    <mergeCell ref="A6:A7"/>
    <mergeCell ref="B6:D6"/>
    <mergeCell ref="E6:G6"/>
    <mergeCell ref="H6:J6"/>
    <mergeCell ref="K6:M6"/>
    <mergeCell ref="N6:P6"/>
  </mergeCells>
  <hyperlinks>
    <hyperlink ref="A1" location="Índice!A1" display="Volver al Índice" xr:uid="{700F5A4C-E59B-4C64-B9B0-4D4ABFE3AB6F}"/>
  </hyperlinks>
  <printOptions horizontalCentered="1" verticalCentered="1"/>
  <pageMargins left="0.98425196850393704" right="0.98425196850393704" top="0.98425196850393704" bottom="0.98425196850393704" header="0" footer="0"/>
  <pageSetup paperSize="9" scale="65" orientation="landscape" r:id="rId1"/>
  <headerFooter alignWithMargins="0"/>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E0B8F9-A45D-454C-AC4F-1CB6A9043144}">
  <dimension ref="A1:L32"/>
  <sheetViews>
    <sheetView showGridLines="0" workbookViewId="0"/>
  </sheetViews>
  <sheetFormatPr baseColWidth="10" defaultRowHeight="13.2"/>
  <cols>
    <col min="1" max="1" width="30.44140625" style="174" customWidth="1"/>
    <col min="2" max="2" width="27" style="174" customWidth="1"/>
    <col min="3" max="3" width="12.88671875" style="174" bestFit="1" customWidth="1"/>
    <col min="4" max="5" width="11.5546875" style="174"/>
    <col min="6" max="6" width="17.44140625" style="174" bestFit="1" customWidth="1"/>
    <col min="7" max="16384" width="11.5546875" style="174"/>
  </cols>
  <sheetData>
    <row r="1" spans="1:4" ht="13.8">
      <c r="A1" s="1594" t="s">
        <v>2775</v>
      </c>
    </row>
    <row r="2" spans="1:4" ht="48.45" customHeight="1">
      <c r="A2" s="332" t="s">
        <v>2006</v>
      </c>
      <c r="B2" s="332"/>
    </row>
    <row r="3" spans="1:4" ht="24.75" customHeight="1">
      <c r="A3" s="334">
        <v>46112</v>
      </c>
      <c r="B3" s="334"/>
    </row>
    <row r="4" spans="1:4" ht="13.8" thickBot="1">
      <c r="A4" s="444"/>
    </row>
    <row r="5" spans="1:4" ht="22.65" customHeight="1">
      <c r="A5" s="138" t="s">
        <v>1</v>
      </c>
      <c r="B5" s="445" t="s">
        <v>2007</v>
      </c>
    </row>
    <row r="6" spans="1:4" ht="18.75" customHeight="1">
      <c r="A6" s="420"/>
      <c r="B6" s="446"/>
    </row>
    <row r="7" spans="1:4" ht="10.5" customHeight="1">
      <c r="A7" s="447"/>
      <c r="B7" s="448"/>
    </row>
    <row r="8" spans="1:4" ht="20.100000000000001" customHeight="1">
      <c r="A8" s="344" t="s">
        <v>29</v>
      </c>
      <c r="B8" s="449">
        <v>5790232</v>
      </c>
      <c r="C8" s="450"/>
      <c r="D8" s="451"/>
    </row>
    <row r="9" spans="1:4" ht="20.100000000000001" customHeight="1">
      <c r="A9" s="344" t="s">
        <v>30</v>
      </c>
      <c r="B9" s="449">
        <v>68068</v>
      </c>
      <c r="C9" s="450"/>
      <c r="D9" s="451"/>
    </row>
    <row r="10" spans="1:4" ht="20.100000000000001" customHeight="1">
      <c r="A10" s="452" t="s">
        <v>31</v>
      </c>
      <c r="B10" s="449">
        <v>18188303</v>
      </c>
      <c r="C10" s="450"/>
      <c r="D10" s="451"/>
    </row>
    <row r="11" spans="1:4" ht="20.100000000000001" customHeight="1">
      <c r="A11" s="344" t="s">
        <v>32</v>
      </c>
      <c r="B11" s="449">
        <v>269726</v>
      </c>
      <c r="C11" s="450"/>
      <c r="D11" s="451"/>
    </row>
    <row r="12" spans="1:4" ht="20.100000000000001" customHeight="1">
      <c r="A12" s="344" t="s">
        <v>33</v>
      </c>
      <c r="B12" s="449">
        <v>435908</v>
      </c>
      <c r="C12" s="450"/>
      <c r="D12" s="451"/>
    </row>
    <row r="13" spans="1:4" ht="20.100000000000001" customHeight="1">
      <c r="A13" s="344" t="s">
        <v>109</v>
      </c>
      <c r="B13" s="449">
        <v>2060925</v>
      </c>
      <c r="C13" s="450"/>
      <c r="D13" s="451"/>
    </row>
    <row r="14" spans="1:4" ht="20.100000000000001" customHeight="1">
      <c r="A14" s="344" t="s">
        <v>35</v>
      </c>
      <c r="B14" s="449">
        <v>0</v>
      </c>
      <c r="C14" s="450"/>
      <c r="D14" s="451"/>
    </row>
    <row r="15" spans="1:4" ht="20.100000000000001" customHeight="1">
      <c r="A15" s="344" t="s">
        <v>36</v>
      </c>
      <c r="B15" s="449">
        <v>8591063</v>
      </c>
      <c r="C15" s="450"/>
      <c r="D15" s="451"/>
    </row>
    <row r="16" spans="1:4" ht="20.100000000000001" customHeight="1">
      <c r="A16" s="344" t="s">
        <v>37</v>
      </c>
      <c r="B16" s="449">
        <v>2324094</v>
      </c>
      <c r="C16" s="450"/>
      <c r="D16" s="451"/>
    </row>
    <row r="17" spans="1:12" ht="20.100000000000001" customHeight="1">
      <c r="A17" s="344" t="s">
        <v>38</v>
      </c>
      <c r="B17" s="449">
        <v>56123</v>
      </c>
      <c r="C17" s="450"/>
      <c r="D17" s="451"/>
    </row>
    <row r="18" spans="1:12" ht="20.100000000000001" customHeight="1">
      <c r="A18" s="344" t="s">
        <v>99</v>
      </c>
      <c r="B18" s="449">
        <v>1112277</v>
      </c>
      <c r="C18" s="450"/>
      <c r="D18" s="451"/>
      <c r="F18" s="453"/>
      <c r="G18" s="453"/>
      <c r="H18" s="453"/>
    </row>
    <row r="19" spans="1:12" ht="20.100000000000001" customHeight="1">
      <c r="A19" s="344" t="s">
        <v>114</v>
      </c>
      <c r="B19" s="449">
        <v>0</v>
      </c>
      <c r="C19" s="450"/>
      <c r="D19" s="451"/>
    </row>
    <row r="20" spans="1:12" ht="20.100000000000001" customHeight="1">
      <c r="A20" s="344" t="s">
        <v>41</v>
      </c>
      <c r="B20" s="449">
        <v>391672</v>
      </c>
      <c r="C20" s="450"/>
      <c r="D20" s="451"/>
    </row>
    <row r="21" spans="1:12" ht="20.100000000000001" customHeight="1">
      <c r="A21" s="27" t="s">
        <v>42</v>
      </c>
      <c r="B21" s="449">
        <v>125720</v>
      </c>
      <c r="C21" s="450"/>
      <c r="D21" s="451"/>
    </row>
    <row r="22" spans="1:12" ht="20.100000000000001" customHeight="1">
      <c r="A22" s="344" t="s">
        <v>43</v>
      </c>
      <c r="B22" s="449">
        <v>0</v>
      </c>
      <c r="C22" s="450"/>
      <c r="D22" s="451"/>
    </row>
    <row r="23" spans="1:12" ht="20.100000000000001" customHeight="1">
      <c r="A23" s="344" t="s">
        <v>44</v>
      </c>
      <c r="B23" s="449">
        <v>0</v>
      </c>
      <c r="C23" s="450"/>
      <c r="D23" s="451"/>
    </row>
    <row r="24" spans="1:12" ht="20.100000000000001" customHeight="1">
      <c r="A24" s="344" t="s">
        <v>45</v>
      </c>
      <c r="B24" s="449">
        <v>0</v>
      </c>
      <c r="C24" s="450"/>
      <c r="D24" s="451"/>
    </row>
    <row r="25" spans="1:12" ht="20.100000000000001" customHeight="1">
      <c r="A25" s="344" t="s">
        <v>46</v>
      </c>
      <c r="B25" s="449">
        <v>829811</v>
      </c>
      <c r="C25" s="450"/>
      <c r="D25" s="451"/>
    </row>
    <row r="26" spans="1:12" ht="20.100000000000001" customHeight="1">
      <c r="A26" s="344" t="s">
        <v>47</v>
      </c>
      <c r="B26" s="449">
        <v>646246</v>
      </c>
      <c r="C26" s="450"/>
      <c r="D26" s="451"/>
    </row>
    <row r="27" spans="1:12" ht="27.75" customHeight="1" thickBot="1">
      <c r="A27" s="454" t="s">
        <v>48</v>
      </c>
      <c r="B27" s="455">
        <v>40890168</v>
      </c>
      <c r="C27" s="450"/>
      <c r="D27" s="451"/>
    </row>
    <row r="28" spans="1:12">
      <c r="A28" s="170" t="s">
        <v>2008</v>
      </c>
      <c r="B28" s="456"/>
    </row>
    <row r="29" spans="1:12">
      <c r="A29" s="457"/>
      <c r="B29" s="457"/>
      <c r="C29" s="458"/>
      <c r="D29" s="458"/>
      <c r="E29" s="458"/>
      <c r="F29" s="458"/>
    </row>
    <row r="30" spans="1:12">
      <c r="A30" s="457"/>
      <c r="B30" s="457"/>
      <c r="C30" s="294"/>
      <c r="D30" s="294"/>
      <c r="E30" s="294"/>
      <c r="F30" s="294"/>
      <c r="G30" s="294"/>
      <c r="H30" s="294"/>
      <c r="I30" s="294"/>
      <c r="J30" s="294"/>
      <c r="K30" s="294"/>
      <c r="L30" s="294"/>
    </row>
    <row r="31" spans="1:12" ht="13.95" customHeight="1">
      <c r="A31" s="457"/>
      <c r="B31" s="457"/>
    </row>
    <row r="32" spans="1:12" ht="13.95" customHeight="1">
      <c r="A32" s="457"/>
      <c r="B32" s="457"/>
    </row>
  </sheetData>
  <mergeCells count="5">
    <mergeCell ref="A2:B2"/>
    <mergeCell ref="A3:B3"/>
    <mergeCell ref="A5:A6"/>
    <mergeCell ref="B5:B6"/>
    <mergeCell ref="A29:B32"/>
  </mergeCells>
  <hyperlinks>
    <hyperlink ref="A1" location="Índice!A1" display="Volver al Índice" xr:uid="{108879AB-61A6-4C1A-B01D-69DABDF082F7}"/>
  </hyperlinks>
  <printOptions horizontalCentered="1"/>
  <pageMargins left="0.78740157480314965" right="0.78740157480314965" top="0.98425196850393704" bottom="0.98425196850393704" header="0" footer="0"/>
  <pageSetup paperSize="9" scale="95" orientation="portrait" r:id="rId1"/>
  <headerFooter alignWithMargins="0"/>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72BA14-65FF-4925-8398-76BACEDFFE9F}">
  <dimension ref="A1:X52"/>
  <sheetViews>
    <sheetView showGridLines="0" workbookViewId="0"/>
  </sheetViews>
  <sheetFormatPr baseColWidth="10" defaultRowHeight="13.2"/>
  <cols>
    <col min="1" max="1" width="38.44140625" style="174" customWidth="1"/>
    <col min="2" max="8" width="15.44140625" style="174" customWidth="1"/>
    <col min="9" max="9" width="9.44140625" style="174" bestFit="1" customWidth="1"/>
    <col min="10" max="10" width="10.44140625" style="174" bestFit="1" customWidth="1"/>
    <col min="11" max="14" width="9.44140625" style="174" bestFit="1" customWidth="1"/>
    <col min="15" max="15" width="10.44140625" style="174" bestFit="1" customWidth="1"/>
    <col min="16" max="19" width="9.44140625" style="174" bestFit="1" customWidth="1"/>
    <col min="20" max="16384" width="11.5546875" style="174"/>
  </cols>
  <sheetData>
    <row r="1" spans="1:9" s="331" customFormat="1" ht="18" customHeight="1">
      <c r="A1" s="1594" t="s">
        <v>2775</v>
      </c>
      <c r="B1" s="246"/>
      <c r="C1" s="246"/>
      <c r="D1" s="246"/>
      <c r="E1" s="246"/>
      <c r="F1" s="246"/>
      <c r="G1" s="246"/>
      <c r="H1" s="246"/>
    </row>
    <row r="2" spans="1:9" s="333" customFormat="1" ht="24" customHeight="1">
      <c r="A2" s="332" t="s">
        <v>447</v>
      </c>
      <c r="B2" s="332"/>
      <c r="C2" s="332"/>
      <c r="D2" s="332"/>
      <c r="E2" s="332"/>
      <c r="F2" s="332"/>
      <c r="G2" s="332"/>
      <c r="H2" s="332"/>
    </row>
    <row r="3" spans="1:9" s="250" customFormat="1" ht="26.4" customHeight="1">
      <c r="A3" s="334">
        <v>46112</v>
      </c>
      <c r="B3" s="334"/>
      <c r="C3" s="334"/>
      <c r="D3" s="334"/>
      <c r="E3" s="334"/>
      <c r="F3" s="334"/>
      <c r="G3" s="334"/>
      <c r="H3" s="334"/>
    </row>
    <row r="4" spans="1:9" s="137" customFormat="1" ht="13.65" customHeight="1" thickBot="1">
      <c r="A4" s="335"/>
      <c r="B4" s="335"/>
      <c r="C4" s="335"/>
      <c r="D4" s="335"/>
      <c r="E4" s="335"/>
      <c r="F4" s="335"/>
      <c r="G4" s="335"/>
      <c r="H4" s="335"/>
    </row>
    <row r="5" spans="1:9" s="337" customFormat="1" ht="43.5" customHeight="1">
      <c r="A5" s="336" t="s">
        <v>1</v>
      </c>
      <c r="B5" s="336" t="s">
        <v>448</v>
      </c>
      <c r="C5" s="336" t="s">
        <v>449</v>
      </c>
      <c r="D5" s="336" t="s">
        <v>140</v>
      </c>
      <c r="E5" s="336" t="s">
        <v>450</v>
      </c>
      <c r="F5" s="336" t="s">
        <v>145</v>
      </c>
      <c r="G5" s="336" t="s">
        <v>451</v>
      </c>
      <c r="H5" s="336" t="s">
        <v>452</v>
      </c>
    </row>
    <row r="6" spans="1:9" s="337" customFormat="1" ht="9" customHeight="1">
      <c r="A6" s="338"/>
      <c r="B6" s="339"/>
      <c r="C6" s="339"/>
      <c r="D6" s="339"/>
      <c r="E6" s="339"/>
      <c r="F6" s="339"/>
      <c r="G6" s="339"/>
      <c r="H6" s="340"/>
    </row>
    <row r="7" spans="1:9" s="153" customFormat="1" ht="20.100000000000001" customHeight="1">
      <c r="A7" s="262" t="s">
        <v>29</v>
      </c>
      <c r="B7" s="341">
        <v>1118494</v>
      </c>
      <c r="C7" s="341">
        <v>246</v>
      </c>
      <c r="D7" s="341">
        <v>795</v>
      </c>
      <c r="E7" s="341">
        <v>2030</v>
      </c>
      <c r="F7" s="341">
        <v>8408</v>
      </c>
      <c r="G7" s="341">
        <v>2363</v>
      </c>
      <c r="H7" s="342">
        <v>1132336</v>
      </c>
    </row>
    <row r="8" spans="1:9" s="153" customFormat="1" ht="20.100000000000001" customHeight="1">
      <c r="A8" s="262" t="s">
        <v>30</v>
      </c>
      <c r="B8" s="341">
        <v>793</v>
      </c>
      <c r="C8" s="341">
        <v>0</v>
      </c>
      <c r="D8" s="341">
        <v>0</v>
      </c>
      <c r="E8" s="341">
        <v>0</v>
      </c>
      <c r="F8" s="341">
        <v>0</v>
      </c>
      <c r="G8" s="341">
        <v>0</v>
      </c>
      <c r="H8" s="342">
        <v>793</v>
      </c>
    </row>
    <row r="9" spans="1:9" s="153" customFormat="1" ht="20.100000000000001" customHeight="1">
      <c r="A9" s="262" t="s">
        <v>31</v>
      </c>
      <c r="B9" s="341">
        <v>1550206</v>
      </c>
      <c r="C9" s="341">
        <v>2152</v>
      </c>
      <c r="D9" s="341">
        <v>3651</v>
      </c>
      <c r="E9" s="341">
        <v>2600</v>
      </c>
      <c r="F9" s="341">
        <v>3558</v>
      </c>
      <c r="G9" s="341">
        <v>2107</v>
      </c>
      <c r="H9" s="342">
        <v>1564274</v>
      </c>
    </row>
    <row r="10" spans="1:9" s="153" customFormat="1" ht="20.100000000000001" customHeight="1">
      <c r="A10" s="262" t="s">
        <v>32</v>
      </c>
      <c r="B10" s="341">
        <v>206766</v>
      </c>
      <c r="C10" s="341">
        <v>8</v>
      </c>
      <c r="D10" s="341">
        <v>51</v>
      </c>
      <c r="E10" s="341">
        <v>58</v>
      </c>
      <c r="F10" s="341">
        <v>37</v>
      </c>
      <c r="G10" s="341">
        <v>33</v>
      </c>
      <c r="H10" s="342">
        <v>206953</v>
      </c>
    </row>
    <row r="11" spans="1:9" s="153" customFormat="1" ht="20.100000000000001" customHeight="1">
      <c r="A11" s="262" t="s">
        <v>33</v>
      </c>
      <c r="B11" s="341">
        <v>49410</v>
      </c>
      <c r="C11" s="341">
        <v>59</v>
      </c>
      <c r="D11" s="341">
        <v>97</v>
      </c>
      <c r="E11" s="341">
        <v>105</v>
      </c>
      <c r="F11" s="341">
        <v>13897</v>
      </c>
      <c r="G11" s="341">
        <v>119</v>
      </c>
      <c r="H11" s="342">
        <v>63687</v>
      </c>
    </row>
    <row r="12" spans="1:9" s="153" customFormat="1" ht="20.100000000000001" customHeight="1">
      <c r="A12" s="262" t="s">
        <v>109</v>
      </c>
      <c r="B12" s="341">
        <v>313039</v>
      </c>
      <c r="C12" s="341">
        <v>302</v>
      </c>
      <c r="D12" s="341">
        <v>465</v>
      </c>
      <c r="E12" s="341">
        <v>205</v>
      </c>
      <c r="F12" s="341">
        <v>245</v>
      </c>
      <c r="G12" s="341">
        <v>115</v>
      </c>
      <c r="H12" s="342">
        <v>314371</v>
      </c>
    </row>
    <row r="13" spans="1:9" s="153" customFormat="1" ht="20.100000000000001" customHeight="1">
      <c r="A13" s="262" t="s">
        <v>35</v>
      </c>
      <c r="B13" s="341">
        <v>0</v>
      </c>
      <c r="C13" s="341">
        <v>978</v>
      </c>
      <c r="D13" s="341">
        <v>1978</v>
      </c>
      <c r="E13" s="341">
        <v>263</v>
      </c>
      <c r="F13" s="341">
        <v>133</v>
      </c>
      <c r="G13" s="341">
        <v>18</v>
      </c>
      <c r="H13" s="342">
        <v>3370</v>
      </c>
    </row>
    <row r="14" spans="1:9" s="153" customFormat="1" ht="20.100000000000001" customHeight="1">
      <c r="A14" s="262" t="s">
        <v>36</v>
      </c>
      <c r="B14" s="341">
        <v>1152818</v>
      </c>
      <c r="C14" s="341">
        <v>0</v>
      </c>
      <c r="D14" s="341">
        <v>0</v>
      </c>
      <c r="E14" s="341">
        <v>0</v>
      </c>
      <c r="F14" s="341">
        <v>0</v>
      </c>
      <c r="G14" s="341">
        <v>0</v>
      </c>
      <c r="H14" s="342">
        <v>1152818</v>
      </c>
      <c r="I14" s="343"/>
    </row>
    <row r="15" spans="1:9" s="153" customFormat="1" ht="20.100000000000001" customHeight="1">
      <c r="A15" s="262" t="s">
        <v>37</v>
      </c>
      <c r="B15" s="341">
        <v>0</v>
      </c>
      <c r="C15" s="341">
        <v>0</v>
      </c>
      <c r="D15" s="341">
        <v>0</v>
      </c>
      <c r="E15" s="341">
        <v>0</v>
      </c>
      <c r="F15" s="341">
        <v>0</v>
      </c>
      <c r="G15" s="341">
        <v>0</v>
      </c>
      <c r="H15" s="342">
        <v>0</v>
      </c>
    </row>
    <row r="16" spans="1:9" s="153" customFormat="1" ht="20.100000000000001" customHeight="1">
      <c r="A16" s="262" t="s">
        <v>38</v>
      </c>
      <c r="B16" s="341">
        <v>3224</v>
      </c>
      <c r="C16" s="341">
        <v>0</v>
      </c>
      <c r="D16" s="341">
        <v>0</v>
      </c>
      <c r="E16" s="341">
        <v>0</v>
      </c>
      <c r="F16" s="341">
        <v>0</v>
      </c>
      <c r="G16" s="341">
        <v>0</v>
      </c>
      <c r="H16" s="342">
        <v>3224</v>
      </c>
    </row>
    <row r="17" spans="1:24" s="153" customFormat="1" ht="20.100000000000001" customHeight="1">
      <c r="A17" s="344" t="s">
        <v>99</v>
      </c>
      <c r="B17" s="341">
        <v>1390156</v>
      </c>
      <c r="C17" s="341">
        <v>0</v>
      </c>
      <c r="D17" s="341">
        <v>0</v>
      </c>
      <c r="E17" s="341">
        <v>0</v>
      </c>
      <c r="F17" s="341">
        <v>0</v>
      </c>
      <c r="G17" s="341">
        <v>0</v>
      </c>
      <c r="H17" s="342">
        <v>1390156</v>
      </c>
    </row>
    <row r="18" spans="1:24" s="153" customFormat="1" ht="20.100000000000001" customHeight="1">
      <c r="A18" s="344" t="s">
        <v>114</v>
      </c>
      <c r="B18" s="341">
        <v>0</v>
      </c>
      <c r="C18" s="341">
        <v>0</v>
      </c>
      <c r="D18" s="341">
        <v>0</v>
      </c>
      <c r="E18" s="341">
        <v>0</v>
      </c>
      <c r="F18" s="341">
        <v>0</v>
      </c>
      <c r="G18" s="341">
        <v>0</v>
      </c>
      <c r="H18" s="342">
        <v>0</v>
      </c>
    </row>
    <row r="19" spans="1:24" s="153" customFormat="1" ht="20.100000000000001" customHeight="1">
      <c r="A19" s="344" t="s">
        <v>41</v>
      </c>
      <c r="B19" s="341">
        <v>925366</v>
      </c>
      <c r="C19" s="341">
        <v>0</v>
      </c>
      <c r="D19" s="341">
        <v>0</v>
      </c>
      <c r="E19" s="341">
        <v>0</v>
      </c>
      <c r="F19" s="341">
        <v>0</v>
      </c>
      <c r="G19" s="341">
        <v>0</v>
      </c>
      <c r="H19" s="342">
        <v>925366</v>
      </c>
    </row>
    <row r="20" spans="1:24" s="153" customFormat="1" ht="20.25" customHeight="1">
      <c r="A20" s="27" t="s">
        <v>42</v>
      </c>
      <c r="B20" s="341">
        <v>0</v>
      </c>
      <c r="C20" s="341">
        <v>0</v>
      </c>
      <c r="D20" s="341">
        <v>0</v>
      </c>
      <c r="E20" s="341">
        <v>0</v>
      </c>
      <c r="F20" s="341">
        <v>0</v>
      </c>
      <c r="G20" s="341">
        <v>0</v>
      </c>
      <c r="H20" s="342">
        <v>0</v>
      </c>
    </row>
    <row r="21" spans="1:24" s="153" customFormat="1" ht="20.100000000000001" customHeight="1">
      <c r="A21" s="344" t="s">
        <v>43</v>
      </c>
      <c r="B21" s="341">
        <v>0</v>
      </c>
      <c r="C21" s="341">
        <v>0</v>
      </c>
      <c r="D21" s="341">
        <v>0</v>
      </c>
      <c r="E21" s="341">
        <v>0</v>
      </c>
      <c r="F21" s="341">
        <v>0</v>
      </c>
      <c r="G21" s="341">
        <v>0</v>
      </c>
      <c r="H21" s="342">
        <v>0</v>
      </c>
    </row>
    <row r="22" spans="1:24" s="153" customFormat="1" ht="20.100000000000001" customHeight="1">
      <c r="A22" s="344" t="s">
        <v>44</v>
      </c>
      <c r="B22" s="341">
        <v>0</v>
      </c>
      <c r="C22" s="341">
        <v>0</v>
      </c>
      <c r="D22" s="341">
        <v>0</v>
      </c>
      <c r="E22" s="341">
        <v>0</v>
      </c>
      <c r="F22" s="341">
        <v>0</v>
      </c>
      <c r="G22" s="341">
        <v>0</v>
      </c>
      <c r="H22" s="342">
        <v>0</v>
      </c>
    </row>
    <row r="23" spans="1:24" s="153" customFormat="1" ht="20.100000000000001" customHeight="1">
      <c r="A23" s="344" t="s">
        <v>45</v>
      </c>
      <c r="B23" s="341">
        <v>0</v>
      </c>
      <c r="C23" s="341">
        <v>0</v>
      </c>
      <c r="D23" s="341">
        <v>0</v>
      </c>
      <c r="E23" s="341">
        <v>0</v>
      </c>
      <c r="F23" s="341">
        <v>0</v>
      </c>
      <c r="G23" s="341">
        <v>0</v>
      </c>
      <c r="H23" s="342">
        <v>0</v>
      </c>
    </row>
    <row r="24" spans="1:24" s="153" customFormat="1" ht="20.100000000000001" customHeight="1">
      <c r="A24" s="344" t="s">
        <v>46</v>
      </c>
      <c r="B24" s="341">
        <v>0</v>
      </c>
      <c r="C24" s="341">
        <v>0</v>
      </c>
      <c r="D24" s="341">
        <v>0</v>
      </c>
      <c r="E24" s="341">
        <v>0</v>
      </c>
      <c r="F24" s="341">
        <v>0</v>
      </c>
      <c r="G24" s="341">
        <v>0</v>
      </c>
      <c r="H24" s="342">
        <v>0</v>
      </c>
    </row>
    <row r="25" spans="1:24" s="153" customFormat="1" ht="20.100000000000001" customHeight="1">
      <c r="A25" s="344" t="s">
        <v>47</v>
      </c>
      <c r="B25" s="341">
        <v>207112</v>
      </c>
      <c r="C25" s="341">
        <v>0</v>
      </c>
      <c r="D25" s="341">
        <v>0</v>
      </c>
      <c r="E25" s="341">
        <v>0</v>
      </c>
      <c r="F25" s="341">
        <v>0</v>
      </c>
      <c r="G25" s="341">
        <v>0</v>
      </c>
      <c r="H25" s="342">
        <v>207112</v>
      </c>
    </row>
    <row r="26" spans="1:24" s="347" customFormat="1" ht="27" customHeight="1" thickBot="1">
      <c r="A26" s="345" t="s">
        <v>453</v>
      </c>
      <c r="B26" s="346">
        <v>6917384</v>
      </c>
      <c r="C26" s="346">
        <v>3745</v>
      </c>
      <c r="D26" s="346">
        <v>7037</v>
      </c>
      <c r="E26" s="346">
        <v>5261</v>
      </c>
      <c r="F26" s="346">
        <v>26278</v>
      </c>
      <c r="G26" s="346">
        <v>4755</v>
      </c>
      <c r="H26" s="346">
        <v>6964460</v>
      </c>
    </row>
    <row r="27" spans="1:24" s="348" customFormat="1" ht="18" customHeight="1">
      <c r="A27" s="171" t="s">
        <v>454</v>
      </c>
      <c r="B27" s="347"/>
      <c r="C27" s="347"/>
      <c r="D27" s="347"/>
      <c r="E27" s="347"/>
      <c r="F27" s="347"/>
      <c r="G27" s="347"/>
      <c r="H27" s="347"/>
    </row>
    <row r="28" spans="1:24" s="348" customFormat="1" ht="15.75" customHeight="1">
      <c r="A28" s="30" t="s">
        <v>455</v>
      </c>
      <c r="B28" s="24"/>
      <c r="C28" s="24"/>
      <c r="D28" s="24"/>
      <c r="E28" s="24"/>
      <c r="F28" s="24"/>
      <c r="G28" s="24"/>
      <c r="H28" s="24"/>
    </row>
    <row r="29" spans="1:24" s="137" customFormat="1" ht="13.65" customHeight="1">
      <c r="A29" s="244" t="s">
        <v>152</v>
      </c>
      <c r="B29" s="244"/>
      <c r="C29" s="244"/>
      <c r="D29" s="244"/>
      <c r="E29" s="244"/>
      <c r="F29" s="244"/>
      <c r="G29" s="244"/>
      <c r="H29" s="244"/>
    </row>
    <row r="30" spans="1:24" s="137" customFormat="1" ht="18.75" customHeight="1">
      <c r="A30" s="244"/>
      <c r="B30" s="244"/>
      <c r="C30" s="244"/>
      <c r="D30" s="244"/>
      <c r="E30" s="244"/>
      <c r="F30" s="244"/>
      <c r="G30" s="244"/>
      <c r="H30" s="244"/>
      <c r="I30" s="245"/>
      <c r="J30" s="245"/>
      <c r="K30" s="245"/>
      <c r="L30" s="245"/>
      <c r="M30" s="245"/>
      <c r="N30" s="245"/>
      <c r="O30" s="245"/>
      <c r="P30" s="245"/>
      <c r="Q30" s="245"/>
      <c r="R30" s="245"/>
      <c r="S30" s="245"/>
      <c r="T30" s="274"/>
      <c r="U30" s="274"/>
      <c r="V30" s="274"/>
      <c r="W30" s="274"/>
      <c r="X30" s="274"/>
    </row>
    <row r="31" spans="1:24" s="137" customFormat="1" ht="16.5" customHeight="1">
      <c r="A31" s="244"/>
      <c r="B31" s="244"/>
      <c r="C31" s="244"/>
      <c r="D31" s="244"/>
      <c r="E31" s="244"/>
      <c r="F31" s="244"/>
      <c r="G31" s="244"/>
      <c r="H31" s="244"/>
      <c r="I31" s="245"/>
      <c r="J31" s="245"/>
      <c r="K31" s="245"/>
      <c r="L31" s="245"/>
      <c r="M31" s="245"/>
      <c r="N31" s="245"/>
      <c r="O31" s="245"/>
      <c r="P31" s="245"/>
      <c r="Q31" s="245"/>
      <c r="R31" s="245"/>
      <c r="S31" s="245"/>
      <c r="T31" s="280"/>
      <c r="U31" s="280"/>
      <c r="V31" s="280"/>
      <c r="W31" s="280"/>
      <c r="X31" s="280"/>
    </row>
    <row r="32" spans="1:24" s="137" customFormat="1">
      <c r="A32" s="245"/>
      <c r="B32" s="245"/>
      <c r="C32" s="245"/>
      <c r="D32" s="245"/>
      <c r="E32" s="245"/>
      <c r="F32" s="245"/>
      <c r="G32" s="245"/>
      <c r="H32" s="245"/>
      <c r="I32" s="245"/>
      <c r="J32" s="245"/>
      <c r="K32" s="245"/>
      <c r="L32" s="245"/>
      <c r="M32" s="245"/>
      <c r="N32" s="245"/>
      <c r="O32" s="245"/>
      <c r="P32" s="245"/>
      <c r="Q32" s="245"/>
      <c r="R32" s="245"/>
      <c r="S32" s="245"/>
    </row>
    <row r="33" s="137" customFormat="1"/>
    <row r="34" s="137" customFormat="1"/>
    <row r="35" s="137" customFormat="1"/>
    <row r="36" s="137" customFormat="1"/>
    <row r="37" s="137" customFormat="1"/>
    <row r="38" s="137" customFormat="1"/>
    <row r="39" s="137" customFormat="1"/>
    <row r="40" s="137" customFormat="1"/>
    <row r="41" s="137" customFormat="1"/>
    <row r="42" s="137" customFormat="1"/>
    <row r="43" s="137" customFormat="1"/>
    <row r="44" s="137" customFormat="1"/>
    <row r="45" s="137" customFormat="1"/>
    <row r="46" s="137" customFormat="1"/>
    <row r="47" s="137" customFormat="1"/>
    <row r="48" s="137" customFormat="1"/>
    <row r="49" s="137" customFormat="1"/>
    <row r="50" s="137" customFormat="1"/>
    <row r="51" s="137" customFormat="1"/>
    <row r="52" s="137" customFormat="1"/>
  </sheetData>
  <mergeCells count="3">
    <mergeCell ref="A2:H2"/>
    <mergeCell ref="A3:H3"/>
    <mergeCell ref="A29:H31"/>
  </mergeCells>
  <hyperlinks>
    <hyperlink ref="A1" location="Índice!A1" display="Volver al Índice" xr:uid="{5D1BF9FD-74B8-4165-9DF7-AE9F4F9C932F}"/>
  </hyperlinks>
  <printOptions horizontalCentered="1" verticalCentered="1"/>
  <pageMargins left="1.1811023622047245" right="1.1811023622047245" top="0.98425196850393704" bottom="0.98425196850393704" header="0.43307086614173229" footer="0.43307086614173229"/>
  <pageSetup paperSize="9" scale="80" fitToWidth="0" fitToHeight="0" orientation="landscape" r:id="rId1"/>
  <headerFooter alignWithMargins="0"/>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990199-4F41-4294-90EA-31D83655CC96}">
  <dimension ref="A1:X29"/>
  <sheetViews>
    <sheetView showGridLines="0" zoomScaleNormal="100" workbookViewId="0"/>
  </sheetViews>
  <sheetFormatPr baseColWidth="10" defaultColWidth="11.44140625" defaultRowHeight="10.199999999999999"/>
  <cols>
    <col min="1" max="1" width="47" style="274" customWidth="1"/>
    <col min="2" max="2" width="20.44140625" style="274" customWidth="1"/>
    <col min="3" max="3" width="23.44140625" style="274" customWidth="1"/>
    <col min="4" max="4" width="24.44140625" style="274" customWidth="1"/>
    <col min="5" max="16384" width="11.44140625" style="274"/>
  </cols>
  <sheetData>
    <row r="1" spans="1:4" ht="20.25" customHeight="1">
      <c r="A1" s="1594" t="s">
        <v>2775</v>
      </c>
    </row>
    <row r="2" spans="1:4" ht="28.5" customHeight="1">
      <c r="A2" s="332" t="s">
        <v>1993</v>
      </c>
      <c r="B2" s="332"/>
      <c r="C2" s="332"/>
      <c r="D2" s="332"/>
    </row>
    <row r="3" spans="1:4" ht="17.399999999999999">
      <c r="A3" s="399">
        <v>46112</v>
      </c>
      <c r="B3" s="399"/>
      <c r="C3" s="399"/>
      <c r="D3" s="399"/>
    </row>
    <row r="4" spans="1:4" ht="15.6">
      <c r="A4" s="400"/>
      <c r="B4" s="401"/>
      <c r="C4" s="401"/>
      <c r="D4" s="174"/>
    </row>
    <row r="5" spans="1:4" ht="16.2" thickBot="1">
      <c r="A5" s="400"/>
      <c r="B5" s="400"/>
      <c r="C5" s="400"/>
      <c r="D5" s="400"/>
    </row>
    <row r="6" spans="1:4" ht="62.4" customHeight="1">
      <c r="A6" s="402" t="s">
        <v>1</v>
      </c>
      <c r="B6" s="403" t="s">
        <v>1994</v>
      </c>
      <c r="C6" s="403" t="s">
        <v>1995</v>
      </c>
      <c r="D6" s="403" t="s">
        <v>1996</v>
      </c>
    </row>
    <row r="7" spans="1:4" ht="18" customHeight="1">
      <c r="A7" s="262" t="s">
        <v>29</v>
      </c>
      <c r="B7" s="404">
        <v>1019</v>
      </c>
      <c r="C7" s="404">
        <v>435123.15708999999</v>
      </c>
      <c r="D7" s="404">
        <v>4434.9673300000004</v>
      </c>
    </row>
    <row r="8" spans="1:4" ht="18" customHeight="1">
      <c r="A8" s="262" t="s">
        <v>30</v>
      </c>
      <c r="B8" s="404">
        <v>6</v>
      </c>
      <c r="C8" s="404">
        <v>913.69998999999996</v>
      </c>
      <c r="D8" s="404" t="s">
        <v>111</v>
      </c>
    </row>
    <row r="9" spans="1:4" ht="18" customHeight="1">
      <c r="A9" s="262" t="s">
        <v>31</v>
      </c>
      <c r="B9" s="404">
        <v>1310</v>
      </c>
      <c r="C9" s="404">
        <v>546862.15446999995</v>
      </c>
      <c r="D9" s="404">
        <v>10549.72709</v>
      </c>
    </row>
    <row r="10" spans="1:4" ht="18" customHeight="1">
      <c r="A10" s="262" t="s">
        <v>32</v>
      </c>
      <c r="B10" s="404">
        <v>96</v>
      </c>
      <c r="C10" s="404">
        <v>23491.766350000002</v>
      </c>
      <c r="D10" s="404" t="s">
        <v>111</v>
      </c>
    </row>
    <row r="11" spans="1:4" ht="18" customHeight="1">
      <c r="A11" s="262" t="s">
        <v>33</v>
      </c>
      <c r="B11" s="404">
        <v>255</v>
      </c>
      <c r="C11" s="404">
        <v>65814.128779999999</v>
      </c>
      <c r="D11" s="404" t="s">
        <v>111</v>
      </c>
    </row>
    <row r="12" spans="1:4" ht="18" customHeight="1">
      <c r="A12" s="262" t="s">
        <v>109</v>
      </c>
      <c r="B12" s="404">
        <v>587</v>
      </c>
      <c r="C12" s="404">
        <v>217124.93896</v>
      </c>
      <c r="D12" s="404">
        <v>4267.2809999999999</v>
      </c>
    </row>
    <row r="13" spans="1:4" ht="18" customHeight="1">
      <c r="A13" s="262" t="s">
        <v>35</v>
      </c>
      <c r="B13" s="404" t="s">
        <v>111</v>
      </c>
      <c r="C13" s="404" t="s">
        <v>111</v>
      </c>
      <c r="D13" s="404" t="s">
        <v>111</v>
      </c>
    </row>
    <row r="14" spans="1:4" ht="18" customHeight="1">
      <c r="A14" s="262" t="s">
        <v>36</v>
      </c>
      <c r="B14" s="404">
        <v>651</v>
      </c>
      <c r="C14" s="404">
        <v>219043.37630999999</v>
      </c>
      <c r="D14" s="404">
        <v>1516.01145</v>
      </c>
    </row>
    <row r="15" spans="1:4" ht="18" customHeight="1">
      <c r="A15" s="262" t="s">
        <v>37</v>
      </c>
      <c r="B15" s="404">
        <v>41</v>
      </c>
      <c r="C15" s="404">
        <v>10399.37371</v>
      </c>
      <c r="D15" s="404" t="s">
        <v>111</v>
      </c>
    </row>
    <row r="16" spans="1:4" ht="18" customHeight="1">
      <c r="A16" s="262" t="s">
        <v>38</v>
      </c>
      <c r="B16" s="404">
        <v>18</v>
      </c>
      <c r="C16" s="404">
        <v>8003.0659999999998</v>
      </c>
      <c r="D16" s="404" t="s">
        <v>111</v>
      </c>
    </row>
    <row r="17" spans="1:24" ht="18" customHeight="1">
      <c r="A17" s="262" t="s">
        <v>99</v>
      </c>
      <c r="B17" s="404" t="s">
        <v>111</v>
      </c>
      <c r="C17" s="404" t="s">
        <v>111</v>
      </c>
      <c r="D17" s="404" t="s">
        <v>111</v>
      </c>
    </row>
    <row r="18" spans="1:24" ht="18" customHeight="1">
      <c r="A18" s="262" t="s">
        <v>114</v>
      </c>
      <c r="B18" s="404" t="s">
        <v>111</v>
      </c>
      <c r="C18" s="404" t="s">
        <v>111</v>
      </c>
      <c r="D18" s="404" t="s">
        <v>111</v>
      </c>
    </row>
    <row r="19" spans="1:24" ht="18" customHeight="1">
      <c r="A19" s="262" t="s">
        <v>41</v>
      </c>
      <c r="B19" s="404" t="s">
        <v>111</v>
      </c>
      <c r="C19" s="404" t="s">
        <v>111</v>
      </c>
      <c r="D19" s="404" t="s">
        <v>111</v>
      </c>
    </row>
    <row r="20" spans="1:24" ht="18" customHeight="1">
      <c r="A20" s="27" t="s">
        <v>42</v>
      </c>
      <c r="B20" s="404" t="s">
        <v>111</v>
      </c>
      <c r="C20" s="404" t="s">
        <v>111</v>
      </c>
      <c r="D20" s="404" t="s">
        <v>111</v>
      </c>
    </row>
    <row r="21" spans="1:24" ht="18" customHeight="1">
      <c r="A21" s="262" t="s">
        <v>43</v>
      </c>
      <c r="B21" s="404" t="s">
        <v>111</v>
      </c>
      <c r="C21" s="404" t="s">
        <v>111</v>
      </c>
      <c r="D21" s="404" t="s">
        <v>111</v>
      </c>
    </row>
    <row r="22" spans="1:24" ht="18" customHeight="1">
      <c r="A22" s="262" t="s">
        <v>44</v>
      </c>
      <c r="B22" s="404" t="s">
        <v>111</v>
      </c>
      <c r="C22" s="404" t="s">
        <v>111</v>
      </c>
      <c r="D22" s="404" t="s">
        <v>111</v>
      </c>
    </row>
    <row r="23" spans="1:24" ht="18" customHeight="1">
      <c r="A23" s="262" t="s">
        <v>45</v>
      </c>
      <c r="B23" s="404" t="s">
        <v>111</v>
      </c>
      <c r="C23" s="404" t="s">
        <v>111</v>
      </c>
      <c r="D23" s="404" t="s">
        <v>111</v>
      </c>
    </row>
    <row r="24" spans="1:24" ht="18" customHeight="1">
      <c r="A24" s="262" t="s">
        <v>46</v>
      </c>
      <c r="B24" s="404" t="s">
        <v>111</v>
      </c>
      <c r="C24" s="404" t="s">
        <v>111</v>
      </c>
      <c r="D24" s="404" t="s">
        <v>111</v>
      </c>
    </row>
    <row r="25" spans="1:24" ht="18" customHeight="1">
      <c r="A25" s="262" t="s">
        <v>47</v>
      </c>
      <c r="B25" s="404">
        <v>22</v>
      </c>
      <c r="C25" s="404">
        <v>3361.2872000000002</v>
      </c>
      <c r="D25" s="404" t="s">
        <v>111</v>
      </c>
    </row>
    <row r="26" spans="1:24" ht="20.25" customHeight="1" thickBot="1">
      <c r="A26" s="405" t="s">
        <v>48</v>
      </c>
      <c r="B26" s="406">
        <v>4005</v>
      </c>
      <c r="C26" s="406">
        <v>1530136.9488599999</v>
      </c>
      <c r="D26" s="406">
        <v>20767.986870000001</v>
      </c>
    </row>
    <row r="27" spans="1:24" ht="17.399999999999999" customHeight="1">
      <c r="A27" s="153" t="s">
        <v>1997</v>
      </c>
      <c r="B27" s="407"/>
      <c r="C27" s="407"/>
      <c r="D27" s="407"/>
    </row>
    <row r="28" spans="1:24" ht="10.199999999999999" customHeight="1">
      <c r="A28" s="408"/>
      <c r="B28" s="408"/>
      <c r="C28" s="408"/>
      <c r="D28" s="408"/>
      <c r="E28" s="124"/>
      <c r="F28" s="124"/>
      <c r="G28" s="124"/>
      <c r="H28" s="124"/>
      <c r="I28" s="124"/>
      <c r="J28" s="124"/>
      <c r="K28" s="124"/>
      <c r="L28" s="124"/>
    </row>
    <row r="29" spans="1:24">
      <c r="A29" s="408"/>
      <c r="B29" s="408"/>
      <c r="C29" s="408"/>
      <c r="D29" s="408"/>
      <c r="E29" s="153"/>
      <c r="F29" s="280"/>
      <c r="G29" s="280"/>
      <c r="H29" s="280"/>
      <c r="I29" s="280"/>
      <c r="J29" s="280"/>
      <c r="K29" s="280"/>
      <c r="L29" s="280"/>
      <c r="M29" s="280"/>
      <c r="N29" s="280"/>
      <c r="O29" s="280"/>
      <c r="P29" s="280"/>
      <c r="Q29" s="280"/>
      <c r="R29" s="280"/>
      <c r="S29" s="280"/>
      <c r="T29" s="280"/>
      <c r="U29" s="280"/>
      <c r="V29" s="280"/>
      <c r="W29" s="280"/>
      <c r="X29" s="280"/>
    </row>
  </sheetData>
  <mergeCells count="3">
    <mergeCell ref="A2:D2"/>
    <mergeCell ref="A3:D3"/>
    <mergeCell ref="B4:C4"/>
  </mergeCells>
  <hyperlinks>
    <hyperlink ref="A1" location="Índice!A1" display="Volver al Índice" xr:uid="{D36CDC0F-1A09-403C-8C32-058145A9AA65}"/>
  </hyperlinks>
  <printOptions horizontalCentered="1" verticalCentered="1"/>
  <pageMargins left="0.78740157480314965" right="0.78740157480314965" top="0.98425196850393704" bottom="0.98425196850393704" header="0" footer="0"/>
  <pageSetup paperSize="9" scale="95" orientation="landscape" r:id="rId1"/>
  <headerFooter alignWithMargins="0"/>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55878-4C93-4F56-988D-C7754CB8AA7F}">
  <dimension ref="A1:X204"/>
  <sheetViews>
    <sheetView showGridLines="0" zoomScale="78" zoomScaleNormal="115" workbookViewId="0"/>
  </sheetViews>
  <sheetFormatPr baseColWidth="10" defaultColWidth="11.44140625" defaultRowHeight="10.199999999999999"/>
  <cols>
    <col min="1" max="1" width="22.44140625" style="274" customWidth="1"/>
    <col min="2" max="2" width="12" style="274" customWidth="1"/>
    <col min="3" max="4" width="12.44140625" style="274" customWidth="1"/>
    <col min="5" max="5" width="1.44140625" style="274" customWidth="1"/>
    <col min="6" max="6" width="11.44140625" style="274" customWidth="1"/>
    <col min="7" max="8" width="12.44140625" style="274" customWidth="1"/>
    <col min="9" max="9" width="1.44140625" style="274" customWidth="1"/>
    <col min="10" max="10" width="11.44140625" style="274" customWidth="1"/>
    <col min="11" max="12" width="12.44140625" style="274" customWidth="1"/>
    <col min="13" max="13" width="1" style="274" customWidth="1"/>
    <col min="14" max="14" width="11.44140625" style="274" customWidth="1"/>
    <col min="15" max="16" width="12.44140625" style="274" customWidth="1"/>
    <col min="17" max="17" width="1.44140625" style="274" customWidth="1"/>
    <col min="18" max="18" width="11.44140625" style="274" customWidth="1"/>
    <col min="19" max="20" width="12.44140625" style="274" customWidth="1"/>
    <col min="21" max="16384" width="11.44140625" style="274"/>
  </cols>
  <sheetData>
    <row r="1" spans="1:20" ht="20.25" customHeight="1">
      <c r="A1" s="1594" t="s">
        <v>2775</v>
      </c>
    </row>
    <row r="2" spans="1:20" ht="28.5" customHeight="1">
      <c r="A2" s="332" t="s">
        <v>2009</v>
      </c>
      <c r="B2" s="332"/>
      <c r="C2" s="332"/>
      <c r="D2" s="332"/>
      <c r="E2" s="332"/>
      <c r="F2" s="332"/>
      <c r="G2" s="332"/>
      <c r="H2" s="332"/>
      <c r="I2" s="332"/>
      <c r="J2" s="332"/>
      <c r="K2" s="332"/>
      <c r="L2" s="332"/>
      <c r="M2" s="332"/>
      <c r="N2" s="332"/>
      <c r="O2" s="332"/>
      <c r="P2" s="332"/>
      <c r="Q2" s="332"/>
      <c r="R2" s="332"/>
      <c r="S2" s="332"/>
      <c r="T2" s="332"/>
    </row>
    <row r="3" spans="1:20" ht="27.75" customHeight="1">
      <c r="A3" s="399">
        <v>46112</v>
      </c>
      <c r="B3" s="399"/>
      <c r="C3" s="399"/>
      <c r="D3" s="399"/>
      <c r="E3" s="399"/>
      <c r="F3" s="399"/>
      <c r="G3" s="399"/>
      <c r="H3" s="399"/>
      <c r="I3" s="399"/>
      <c r="J3" s="399"/>
      <c r="K3" s="399"/>
      <c r="L3" s="399"/>
      <c r="M3" s="399"/>
      <c r="N3" s="399"/>
      <c r="O3" s="399"/>
      <c r="P3" s="399"/>
      <c r="Q3" s="399"/>
      <c r="R3" s="399"/>
      <c r="S3" s="399"/>
      <c r="T3" s="399"/>
    </row>
    <row r="4" spans="1:20" ht="6" customHeight="1">
      <c r="A4" s="459"/>
      <c r="B4" s="459"/>
      <c r="C4" s="459"/>
      <c r="D4" s="459"/>
      <c r="E4" s="459"/>
      <c r="F4" s="459"/>
      <c r="G4" s="459"/>
      <c r="H4" s="459"/>
      <c r="I4" s="459"/>
      <c r="J4" s="459"/>
      <c r="K4" s="459"/>
      <c r="L4" s="459"/>
      <c r="M4" s="459"/>
      <c r="N4" s="459"/>
      <c r="O4" s="459"/>
      <c r="P4" s="459"/>
      <c r="Q4" s="459"/>
      <c r="R4" s="459"/>
      <c r="S4" s="459"/>
      <c r="T4" s="459"/>
    </row>
    <row r="5" spans="1:20" ht="15.75" customHeight="1" thickBot="1">
      <c r="A5" s="460"/>
      <c r="B5" s="400"/>
      <c r="C5" s="400"/>
      <c r="D5" s="400"/>
      <c r="E5" s="400"/>
      <c r="F5" s="174"/>
    </row>
    <row r="6" spans="1:20" ht="36.75" customHeight="1">
      <c r="A6" s="461"/>
      <c r="B6" s="462" t="s">
        <v>2010</v>
      </c>
      <c r="C6" s="462"/>
      <c r="D6" s="462"/>
      <c r="E6" s="463"/>
      <c r="F6" s="462" t="s">
        <v>2011</v>
      </c>
      <c r="G6" s="462"/>
      <c r="H6" s="462"/>
      <c r="I6" s="463"/>
      <c r="J6" s="462" t="s">
        <v>2012</v>
      </c>
      <c r="K6" s="462"/>
      <c r="L6" s="462"/>
      <c r="M6" s="463"/>
      <c r="N6" s="462" t="s">
        <v>2013</v>
      </c>
      <c r="O6" s="462"/>
      <c r="P6" s="462"/>
      <c r="Q6" s="463"/>
      <c r="R6" s="462" t="s">
        <v>2014</v>
      </c>
      <c r="S6" s="462"/>
      <c r="T6" s="462"/>
    </row>
    <row r="7" spans="1:20" ht="67.650000000000006" customHeight="1">
      <c r="A7" s="464" t="s">
        <v>1</v>
      </c>
      <c r="B7" s="421" t="s">
        <v>2015</v>
      </c>
      <c r="C7" s="421" t="s">
        <v>2016</v>
      </c>
      <c r="D7" s="421" t="s">
        <v>2017</v>
      </c>
      <c r="E7" s="421"/>
      <c r="F7" s="421" t="s">
        <v>2015</v>
      </c>
      <c r="G7" s="421" t="s">
        <v>2016</v>
      </c>
      <c r="H7" s="421" t="s">
        <v>2017</v>
      </c>
      <c r="I7" s="421"/>
      <c r="J7" s="421" t="s">
        <v>2015</v>
      </c>
      <c r="K7" s="421" t="s">
        <v>2016</v>
      </c>
      <c r="L7" s="421" t="s">
        <v>2017</v>
      </c>
      <c r="M7" s="421"/>
      <c r="N7" s="421" t="s">
        <v>2015</v>
      </c>
      <c r="O7" s="421" t="s">
        <v>2016</v>
      </c>
      <c r="P7" s="421" t="s">
        <v>2017</v>
      </c>
      <c r="Q7" s="421"/>
      <c r="R7" s="421" t="s">
        <v>2015</v>
      </c>
      <c r="S7" s="421" t="s">
        <v>2016</v>
      </c>
      <c r="T7" s="421" t="s">
        <v>2017</v>
      </c>
    </row>
    <row r="8" spans="1:20" ht="20.100000000000001" customHeight="1">
      <c r="A8" s="262" t="s">
        <v>29</v>
      </c>
      <c r="B8" s="465">
        <v>215</v>
      </c>
      <c r="C8" s="465">
        <v>84967.634139999995</v>
      </c>
      <c r="D8" s="465">
        <v>181923.57047999999</v>
      </c>
      <c r="E8" s="465">
        <v>0</v>
      </c>
      <c r="F8" s="465">
        <v>100</v>
      </c>
      <c r="G8" s="465">
        <v>511080.02596</v>
      </c>
      <c r="H8" s="465">
        <v>61624.53385</v>
      </c>
      <c r="J8" s="465">
        <v>1548</v>
      </c>
      <c r="K8" s="465">
        <v>1216382.5991799999</v>
      </c>
      <c r="L8" s="465">
        <v>369143.03347000002</v>
      </c>
      <c r="M8" s="274">
        <v>0</v>
      </c>
      <c r="N8" s="465">
        <v>518</v>
      </c>
      <c r="O8" s="465">
        <v>79609.025840000002</v>
      </c>
      <c r="P8" s="465">
        <v>16172.01981</v>
      </c>
      <c r="R8" s="465">
        <v>5288</v>
      </c>
      <c r="S8" s="465">
        <v>2157827.3262499999</v>
      </c>
      <c r="T8" s="465">
        <v>280408.53625</v>
      </c>
    </row>
    <row r="9" spans="1:20" ht="20.100000000000001" customHeight="1">
      <c r="A9" s="262" t="s">
        <v>30</v>
      </c>
      <c r="B9" s="465">
        <v>10</v>
      </c>
      <c r="C9" s="465">
        <v>4060</v>
      </c>
      <c r="D9" s="465">
        <v>2450</v>
      </c>
      <c r="E9" s="465">
        <v>0</v>
      </c>
      <c r="F9" s="465">
        <v>1</v>
      </c>
      <c r="G9" s="465">
        <v>0</v>
      </c>
      <c r="H9" s="465">
        <v>720</v>
      </c>
      <c r="J9" s="465">
        <v>25</v>
      </c>
      <c r="K9" s="465">
        <v>1204.6642899999999</v>
      </c>
      <c r="L9" s="465">
        <v>2895.2820099999999</v>
      </c>
      <c r="M9" s="274">
        <v>0</v>
      </c>
      <c r="N9" s="465">
        <v>4</v>
      </c>
      <c r="O9" s="465">
        <v>1162.82997</v>
      </c>
      <c r="P9" s="465">
        <v>0</v>
      </c>
      <c r="R9" s="465">
        <v>57</v>
      </c>
      <c r="S9" s="465">
        <v>4455.3602099999998</v>
      </c>
      <c r="T9" s="465">
        <v>970.78941999999995</v>
      </c>
    </row>
    <row r="10" spans="1:20" ht="20.100000000000001" customHeight="1">
      <c r="A10" s="262" t="s">
        <v>31</v>
      </c>
      <c r="B10" s="465">
        <v>2487</v>
      </c>
      <c r="C10" s="465">
        <v>337083.16068999999</v>
      </c>
      <c r="D10" s="465">
        <v>303799.02334000001</v>
      </c>
      <c r="E10" s="465">
        <v>0</v>
      </c>
      <c r="F10" s="465">
        <v>959</v>
      </c>
      <c r="G10" s="465">
        <v>43293.388279999999</v>
      </c>
      <c r="H10" s="465">
        <v>757732.93637000001</v>
      </c>
      <c r="J10" s="465">
        <v>39224</v>
      </c>
      <c r="K10" s="465">
        <v>3153625.0372100002</v>
      </c>
      <c r="L10" s="465">
        <v>1334506.3893299999</v>
      </c>
      <c r="M10" s="274">
        <v>0</v>
      </c>
      <c r="N10" s="465">
        <v>5228</v>
      </c>
      <c r="O10" s="465">
        <v>182612.37112</v>
      </c>
      <c r="P10" s="465">
        <v>74232.261920000004</v>
      </c>
      <c r="R10" s="465">
        <v>83487</v>
      </c>
      <c r="S10" s="465">
        <v>1859947.34246</v>
      </c>
      <c r="T10" s="465">
        <v>790062.81614999997</v>
      </c>
    </row>
    <row r="11" spans="1:20" ht="20.100000000000001" customHeight="1">
      <c r="A11" s="262" t="s">
        <v>32</v>
      </c>
      <c r="B11" s="465">
        <v>10</v>
      </c>
      <c r="C11" s="465">
        <v>27000</v>
      </c>
      <c r="D11" s="465">
        <v>2700</v>
      </c>
      <c r="E11" s="465">
        <v>0</v>
      </c>
      <c r="F11" s="465">
        <v>6</v>
      </c>
      <c r="G11" s="465">
        <v>0</v>
      </c>
      <c r="H11" s="465">
        <v>6210.6196399999999</v>
      </c>
      <c r="J11" s="465">
        <v>58</v>
      </c>
      <c r="K11" s="465">
        <v>11760.691709999999</v>
      </c>
      <c r="L11" s="465">
        <v>19694.81236</v>
      </c>
      <c r="M11" s="274">
        <v>0</v>
      </c>
      <c r="N11" s="465">
        <v>3</v>
      </c>
      <c r="O11" s="465">
        <v>2116.5900200000001</v>
      </c>
      <c r="P11" s="465">
        <v>50</v>
      </c>
      <c r="R11" s="465">
        <v>129</v>
      </c>
      <c r="S11" s="465">
        <v>60804.215230000002</v>
      </c>
      <c r="T11" s="465">
        <v>41889.840839999997</v>
      </c>
    </row>
    <row r="12" spans="1:20" ht="20.100000000000001" customHeight="1">
      <c r="A12" s="262" t="s">
        <v>33</v>
      </c>
      <c r="B12" s="465">
        <v>74</v>
      </c>
      <c r="C12" s="465">
        <v>20354.15121</v>
      </c>
      <c r="D12" s="465">
        <v>44005.903559999999</v>
      </c>
      <c r="E12" s="465">
        <v>0</v>
      </c>
      <c r="F12" s="465">
        <v>35</v>
      </c>
      <c r="G12" s="465">
        <v>9698.7632699999995</v>
      </c>
      <c r="H12" s="465">
        <v>40871.357360000002</v>
      </c>
      <c r="J12" s="465">
        <v>350</v>
      </c>
      <c r="K12" s="465">
        <v>141350.9768</v>
      </c>
      <c r="L12" s="465">
        <v>33879.376579999996</v>
      </c>
      <c r="M12" s="274">
        <v>0</v>
      </c>
      <c r="N12" s="465">
        <v>87</v>
      </c>
      <c r="O12" s="465">
        <v>15394.25505</v>
      </c>
      <c r="P12" s="465">
        <v>3739.4133900000002</v>
      </c>
      <c r="R12" s="465">
        <v>620</v>
      </c>
      <c r="S12" s="465">
        <v>129151.75142</v>
      </c>
      <c r="T12" s="465">
        <v>82872.765029999995</v>
      </c>
    </row>
    <row r="13" spans="1:20" ht="20.100000000000001" customHeight="1">
      <c r="A13" s="262" t="s">
        <v>109</v>
      </c>
      <c r="B13" s="465">
        <v>99</v>
      </c>
      <c r="C13" s="465">
        <v>32902.431819999998</v>
      </c>
      <c r="D13" s="465">
        <v>88265.335420000003</v>
      </c>
      <c r="E13" s="465">
        <v>0</v>
      </c>
      <c r="F13" s="465">
        <v>25</v>
      </c>
      <c r="G13" s="465">
        <v>4235.9547700000003</v>
      </c>
      <c r="H13" s="465">
        <v>5881.4542499999998</v>
      </c>
      <c r="J13" s="465">
        <v>630</v>
      </c>
      <c r="K13" s="465">
        <v>296134.89626000001</v>
      </c>
      <c r="L13" s="465">
        <v>197186.09221</v>
      </c>
      <c r="M13" s="274">
        <v>0</v>
      </c>
      <c r="N13" s="465">
        <v>38</v>
      </c>
      <c r="O13" s="465">
        <v>12158.67225</v>
      </c>
      <c r="P13" s="465">
        <v>2028.9045100000001</v>
      </c>
      <c r="R13" s="465">
        <v>1525</v>
      </c>
      <c r="S13" s="465">
        <v>494867.94806000002</v>
      </c>
      <c r="T13" s="465">
        <v>140771.00547</v>
      </c>
    </row>
    <row r="14" spans="1:20" ht="20.100000000000001" customHeight="1">
      <c r="A14" s="262" t="s">
        <v>35</v>
      </c>
      <c r="B14" s="465">
        <v>0</v>
      </c>
      <c r="C14" s="465">
        <v>0</v>
      </c>
      <c r="D14" s="465">
        <v>0</v>
      </c>
      <c r="E14" s="465">
        <v>0</v>
      </c>
      <c r="F14" s="465">
        <v>164</v>
      </c>
      <c r="G14" s="465">
        <v>11957.31402</v>
      </c>
      <c r="H14" s="465">
        <v>31298.735229999998</v>
      </c>
      <c r="J14" s="465">
        <v>3407</v>
      </c>
      <c r="K14" s="465">
        <v>52974.661489999999</v>
      </c>
      <c r="L14" s="465">
        <v>17254.830610000001</v>
      </c>
      <c r="M14" s="274">
        <v>0</v>
      </c>
      <c r="N14" s="465">
        <v>0</v>
      </c>
      <c r="O14" s="465">
        <v>0</v>
      </c>
      <c r="P14" s="465">
        <v>0</v>
      </c>
      <c r="R14" s="465">
        <v>1576</v>
      </c>
      <c r="S14" s="465">
        <v>198636.60383000001</v>
      </c>
      <c r="T14" s="465">
        <v>5213.8407500000003</v>
      </c>
    </row>
    <row r="15" spans="1:20" ht="20.100000000000001" customHeight="1">
      <c r="A15" s="262" t="s">
        <v>36</v>
      </c>
      <c r="B15" s="465">
        <v>179</v>
      </c>
      <c r="C15" s="465">
        <v>108860.76437999999</v>
      </c>
      <c r="D15" s="465">
        <v>114993.34645</v>
      </c>
      <c r="E15" s="465">
        <v>0</v>
      </c>
      <c r="F15" s="465">
        <v>38</v>
      </c>
      <c r="G15" s="465">
        <v>6548.77718</v>
      </c>
      <c r="H15" s="465">
        <v>23079.21544</v>
      </c>
      <c r="J15" s="465">
        <v>1111</v>
      </c>
      <c r="K15" s="465">
        <v>420990.60764</v>
      </c>
      <c r="L15" s="465">
        <v>113802.13935</v>
      </c>
      <c r="M15" s="274">
        <v>0</v>
      </c>
      <c r="N15" s="465">
        <v>164</v>
      </c>
      <c r="O15" s="465">
        <v>33372.395530000002</v>
      </c>
      <c r="P15" s="465">
        <v>28831.756130000002</v>
      </c>
      <c r="R15" s="465">
        <v>1411</v>
      </c>
      <c r="S15" s="465">
        <v>625151.57672999997</v>
      </c>
      <c r="T15" s="465">
        <v>195871.25701999999</v>
      </c>
    </row>
    <row r="16" spans="1:20" ht="20.100000000000001" customHeight="1">
      <c r="A16" s="262" t="s">
        <v>37</v>
      </c>
      <c r="B16" s="465">
        <v>3994</v>
      </c>
      <c r="C16" s="465">
        <v>49435.520149999997</v>
      </c>
      <c r="D16" s="465">
        <v>0</v>
      </c>
      <c r="E16" s="465">
        <v>0</v>
      </c>
      <c r="F16" s="465">
        <v>23</v>
      </c>
      <c r="G16" s="465">
        <v>834.20884999999998</v>
      </c>
      <c r="H16" s="465">
        <v>0</v>
      </c>
      <c r="J16" s="465">
        <v>10603</v>
      </c>
      <c r="K16" s="465">
        <v>117291.2871</v>
      </c>
      <c r="L16" s="465">
        <v>0</v>
      </c>
      <c r="M16" s="274">
        <v>0</v>
      </c>
      <c r="N16" s="465">
        <v>8126</v>
      </c>
      <c r="O16" s="465">
        <v>61282.680379999998</v>
      </c>
      <c r="P16" s="465">
        <v>0</v>
      </c>
      <c r="R16" s="465">
        <v>70551</v>
      </c>
      <c r="S16" s="465">
        <v>810622.91954999999</v>
      </c>
      <c r="T16" s="465">
        <v>0</v>
      </c>
    </row>
    <row r="17" spans="1:24" ht="20.100000000000001" customHeight="1">
      <c r="A17" s="262" t="s">
        <v>38</v>
      </c>
      <c r="B17" s="465">
        <v>16</v>
      </c>
      <c r="C17" s="465">
        <v>0</v>
      </c>
      <c r="D17" s="465">
        <v>11805.045910000001</v>
      </c>
      <c r="E17" s="465">
        <v>0</v>
      </c>
      <c r="F17" s="465">
        <v>5</v>
      </c>
      <c r="G17" s="465">
        <v>320</v>
      </c>
      <c r="H17" s="465">
        <v>1769.6</v>
      </c>
      <c r="J17" s="465">
        <v>130</v>
      </c>
      <c r="K17" s="465">
        <v>19133.739460000001</v>
      </c>
      <c r="L17" s="465">
        <v>12922.62797</v>
      </c>
      <c r="M17" s="274">
        <v>0</v>
      </c>
      <c r="N17" s="465">
        <v>11</v>
      </c>
      <c r="O17" s="465">
        <v>1762.9718600000001</v>
      </c>
      <c r="P17" s="465">
        <v>98.5595</v>
      </c>
      <c r="R17" s="465">
        <v>174</v>
      </c>
      <c r="S17" s="465">
        <v>37756.815040000001</v>
      </c>
      <c r="T17" s="465">
        <v>23831.404760000001</v>
      </c>
    </row>
    <row r="18" spans="1:24" ht="20.100000000000001" customHeight="1">
      <c r="A18" s="262" t="s">
        <v>99</v>
      </c>
      <c r="B18" s="465">
        <v>0</v>
      </c>
      <c r="C18" s="465">
        <v>0</v>
      </c>
      <c r="D18" s="465">
        <v>0</v>
      </c>
      <c r="E18" s="465">
        <v>0</v>
      </c>
      <c r="F18" s="465">
        <v>0</v>
      </c>
      <c r="G18" s="465">
        <v>0</v>
      </c>
      <c r="H18" s="465">
        <v>0</v>
      </c>
      <c r="J18" s="465">
        <v>0</v>
      </c>
      <c r="K18" s="465">
        <v>0</v>
      </c>
      <c r="L18" s="465">
        <v>0</v>
      </c>
      <c r="M18" s="274">
        <v>0</v>
      </c>
      <c r="N18" s="465">
        <v>0</v>
      </c>
      <c r="O18" s="465">
        <v>0</v>
      </c>
      <c r="P18" s="465">
        <v>0</v>
      </c>
      <c r="R18" s="465">
        <v>0</v>
      </c>
      <c r="S18" s="465">
        <v>0</v>
      </c>
      <c r="T18" s="465">
        <v>0</v>
      </c>
    </row>
    <row r="19" spans="1:24" ht="20.100000000000001" customHeight="1">
      <c r="A19" s="262" t="s">
        <v>114</v>
      </c>
      <c r="B19" s="465">
        <v>916</v>
      </c>
      <c r="C19" s="465">
        <v>5719.8645900000001</v>
      </c>
      <c r="D19" s="465">
        <v>52067.455549999999</v>
      </c>
      <c r="E19" s="465">
        <v>0</v>
      </c>
      <c r="F19" s="465">
        <v>1209</v>
      </c>
      <c r="G19" s="465">
        <v>15544.647709999999</v>
      </c>
      <c r="H19" s="465">
        <v>329786.43628000002</v>
      </c>
      <c r="J19" s="465">
        <v>3882</v>
      </c>
      <c r="K19" s="465">
        <v>91049.112210000007</v>
      </c>
      <c r="L19" s="465">
        <v>75120.393379999994</v>
      </c>
      <c r="M19" s="274">
        <v>0</v>
      </c>
      <c r="N19" s="465">
        <v>16</v>
      </c>
      <c r="O19" s="465">
        <v>1067.6351999999999</v>
      </c>
      <c r="P19" s="465">
        <v>0</v>
      </c>
      <c r="R19" s="465">
        <v>11565</v>
      </c>
      <c r="S19" s="465">
        <v>75529.424199999994</v>
      </c>
      <c r="T19" s="465">
        <v>403956.36833000003</v>
      </c>
    </row>
    <row r="20" spans="1:24" ht="20.100000000000001" customHeight="1">
      <c r="A20" s="262" t="s">
        <v>41</v>
      </c>
      <c r="B20" s="465">
        <v>0</v>
      </c>
      <c r="C20" s="465">
        <v>0</v>
      </c>
      <c r="D20" s="465">
        <v>0</v>
      </c>
      <c r="E20" s="465">
        <v>0</v>
      </c>
      <c r="F20" s="465">
        <v>0</v>
      </c>
      <c r="G20" s="465">
        <v>0</v>
      </c>
      <c r="H20" s="465">
        <v>0</v>
      </c>
      <c r="J20" s="465">
        <v>0</v>
      </c>
      <c r="K20" s="465">
        <v>0</v>
      </c>
      <c r="L20" s="465">
        <v>0</v>
      </c>
      <c r="M20" s="274">
        <v>0</v>
      </c>
      <c r="N20" s="465">
        <v>0</v>
      </c>
      <c r="O20" s="465">
        <v>0</v>
      </c>
      <c r="P20" s="465">
        <v>0</v>
      </c>
      <c r="R20" s="465">
        <v>0</v>
      </c>
      <c r="S20" s="465">
        <v>0</v>
      </c>
      <c r="T20" s="465">
        <v>0</v>
      </c>
    </row>
    <row r="21" spans="1:24" ht="20.100000000000001" customHeight="1">
      <c r="A21" s="27" t="s">
        <v>42</v>
      </c>
      <c r="B21" s="465">
        <v>0</v>
      </c>
      <c r="C21" s="465">
        <v>0</v>
      </c>
      <c r="D21" s="465">
        <v>0</v>
      </c>
      <c r="E21" s="465">
        <v>0</v>
      </c>
      <c r="F21" s="465">
        <v>1</v>
      </c>
      <c r="G21" s="465">
        <v>3000</v>
      </c>
      <c r="H21" s="465">
        <v>0</v>
      </c>
      <c r="J21" s="465">
        <v>4</v>
      </c>
      <c r="K21" s="465">
        <v>885.51900000000001</v>
      </c>
      <c r="L21" s="465">
        <v>0</v>
      </c>
      <c r="M21" s="274">
        <v>0</v>
      </c>
      <c r="N21" s="465">
        <v>2</v>
      </c>
      <c r="O21" s="465">
        <v>5000</v>
      </c>
      <c r="P21" s="465">
        <v>0</v>
      </c>
      <c r="R21" s="465">
        <v>12</v>
      </c>
      <c r="S21" s="465">
        <v>30271.3</v>
      </c>
      <c r="T21" s="465">
        <v>0</v>
      </c>
    </row>
    <row r="22" spans="1:24" ht="20.100000000000001" customHeight="1">
      <c r="A22" s="262" t="s">
        <v>43</v>
      </c>
      <c r="B22" s="465">
        <v>3</v>
      </c>
      <c r="C22" s="465">
        <v>3256.6148199999998</v>
      </c>
      <c r="D22" s="465">
        <v>51.474049999999998</v>
      </c>
      <c r="E22" s="465">
        <v>0</v>
      </c>
      <c r="F22" s="465">
        <v>7</v>
      </c>
      <c r="G22" s="465">
        <v>0</v>
      </c>
      <c r="H22" s="465">
        <v>15760</v>
      </c>
      <c r="J22" s="465">
        <v>12</v>
      </c>
      <c r="K22" s="465">
        <v>2269.5309999999999</v>
      </c>
      <c r="L22" s="465">
        <v>5156.41</v>
      </c>
      <c r="M22" s="274">
        <v>0</v>
      </c>
      <c r="N22" s="465">
        <v>0</v>
      </c>
      <c r="O22" s="465">
        <v>0</v>
      </c>
      <c r="P22" s="465">
        <v>0</v>
      </c>
      <c r="R22" s="465">
        <v>8</v>
      </c>
      <c r="S22" s="465">
        <v>16327.87</v>
      </c>
      <c r="T22" s="465">
        <v>2500</v>
      </c>
    </row>
    <row r="23" spans="1:24" ht="20.100000000000001" customHeight="1">
      <c r="A23" s="262" t="s">
        <v>44</v>
      </c>
      <c r="B23" s="465">
        <v>0</v>
      </c>
      <c r="C23" s="465">
        <v>0</v>
      </c>
      <c r="D23" s="465">
        <v>0</v>
      </c>
      <c r="E23" s="465">
        <v>0</v>
      </c>
      <c r="F23" s="465">
        <v>0</v>
      </c>
      <c r="G23" s="465">
        <v>0</v>
      </c>
      <c r="H23" s="465">
        <v>0</v>
      </c>
      <c r="J23" s="465">
        <v>0</v>
      </c>
      <c r="K23" s="465">
        <v>0</v>
      </c>
      <c r="L23" s="465">
        <v>0</v>
      </c>
      <c r="M23" s="274">
        <v>0</v>
      </c>
      <c r="N23" s="465">
        <v>0</v>
      </c>
      <c r="O23" s="465">
        <v>0</v>
      </c>
      <c r="P23" s="465">
        <v>0</v>
      </c>
      <c r="R23" s="465">
        <v>0</v>
      </c>
      <c r="S23" s="465">
        <v>0</v>
      </c>
      <c r="T23" s="465">
        <v>0</v>
      </c>
    </row>
    <row r="24" spans="1:24" ht="20.100000000000001" customHeight="1">
      <c r="A24" s="262" t="s">
        <v>45</v>
      </c>
      <c r="B24" s="465">
        <v>41</v>
      </c>
      <c r="C24" s="465">
        <v>45042.70379</v>
      </c>
      <c r="D24" s="465">
        <v>14678.80429</v>
      </c>
      <c r="E24" s="465">
        <v>0</v>
      </c>
      <c r="F24" s="465">
        <v>0</v>
      </c>
      <c r="G24" s="465">
        <v>0</v>
      </c>
      <c r="H24" s="465">
        <v>0</v>
      </c>
      <c r="J24" s="465">
        <v>17</v>
      </c>
      <c r="K24" s="465">
        <v>30804.766930000002</v>
      </c>
      <c r="L24" s="465">
        <v>2500</v>
      </c>
      <c r="M24" s="274">
        <v>0</v>
      </c>
      <c r="N24" s="465">
        <v>0</v>
      </c>
      <c r="O24" s="465">
        <v>0</v>
      </c>
      <c r="P24" s="465">
        <v>0</v>
      </c>
      <c r="R24" s="465">
        <v>3</v>
      </c>
      <c r="S24" s="465">
        <v>0</v>
      </c>
      <c r="T24" s="465">
        <v>3500</v>
      </c>
    </row>
    <row r="25" spans="1:24" ht="20.100000000000001" customHeight="1">
      <c r="A25" s="262" t="s">
        <v>46</v>
      </c>
      <c r="B25" s="465">
        <v>35508</v>
      </c>
      <c r="C25" s="465">
        <v>94785.497430000003</v>
      </c>
      <c r="D25" s="465">
        <v>0</v>
      </c>
      <c r="E25" s="465">
        <v>0</v>
      </c>
      <c r="F25" s="465">
        <v>571</v>
      </c>
      <c r="G25" s="465">
        <v>1654.3792000000001</v>
      </c>
      <c r="H25" s="465">
        <v>0</v>
      </c>
      <c r="J25" s="465">
        <v>22118</v>
      </c>
      <c r="K25" s="465">
        <v>89172.914269999994</v>
      </c>
      <c r="L25" s="465">
        <v>0</v>
      </c>
      <c r="M25" s="274">
        <v>0</v>
      </c>
      <c r="N25" s="465">
        <v>3137</v>
      </c>
      <c r="O25" s="465">
        <v>19987.451560000001</v>
      </c>
      <c r="P25" s="465">
        <v>0</v>
      </c>
      <c r="R25" s="465">
        <v>121776</v>
      </c>
      <c r="S25" s="465">
        <v>515760.16566</v>
      </c>
      <c r="T25" s="465">
        <v>0</v>
      </c>
    </row>
    <row r="26" spans="1:24" ht="20.100000000000001" customHeight="1">
      <c r="A26" s="262" t="s">
        <v>47</v>
      </c>
      <c r="B26" s="465">
        <v>0</v>
      </c>
      <c r="C26" s="465">
        <v>0</v>
      </c>
      <c r="D26" s="465">
        <v>0</v>
      </c>
      <c r="E26" s="465">
        <v>0</v>
      </c>
      <c r="F26" s="465">
        <v>0</v>
      </c>
      <c r="G26" s="465">
        <v>0</v>
      </c>
      <c r="H26" s="465">
        <v>0</v>
      </c>
      <c r="J26" s="465">
        <v>0</v>
      </c>
      <c r="K26" s="465">
        <v>0</v>
      </c>
      <c r="L26" s="465">
        <v>0</v>
      </c>
      <c r="M26" s="274">
        <v>0</v>
      </c>
      <c r="N26" s="465">
        <v>0</v>
      </c>
      <c r="O26" s="465">
        <v>0</v>
      </c>
      <c r="P26" s="465">
        <v>0</v>
      </c>
      <c r="R26" s="465">
        <v>0</v>
      </c>
      <c r="S26" s="465">
        <v>0</v>
      </c>
      <c r="T26" s="465">
        <v>0</v>
      </c>
    </row>
    <row r="27" spans="1:24" ht="20.25" customHeight="1" thickBot="1">
      <c r="A27" s="405" t="s">
        <v>48</v>
      </c>
      <c r="B27" s="466">
        <v>43552</v>
      </c>
      <c r="C27" s="466">
        <v>813468.34302000003</v>
      </c>
      <c r="D27" s="466">
        <v>816739.95904999983</v>
      </c>
      <c r="E27" s="466">
        <v>0</v>
      </c>
      <c r="F27" s="466">
        <v>3144</v>
      </c>
      <c r="G27" s="466">
        <v>608167.45924</v>
      </c>
      <c r="H27" s="466">
        <v>1274734.8884200002</v>
      </c>
      <c r="I27" s="466">
        <v>0</v>
      </c>
      <c r="J27" s="466">
        <v>83119</v>
      </c>
      <c r="K27" s="466">
        <v>5645031.0045500007</v>
      </c>
      <c r="L27" s="466">
        <v>2184061.3872699998</v>
      </c>
      <c r="M27" s="466">
        <v>0</v>
      </c>
      <c r="N27" s="466">
        <v>17334</v>
      </c>
      <c r="O27" s="466">
        <v>415526.87877999997</v>
      </c>
      <c r="P27" s="466">
        <v>125152.91526000001</v>
      </c>
      <c r="Q27" s="466"/>
      <c r="R27" s="466">
        <v>298182</v>
      </c>
      <c r="S27" s="466">
        <v>7017110.6186400009</v>
      </c>
      <c r="T27" s="466">
        <v>1971848.6240199998</v>
      </c>
    </row>
    <row r="28" spans="1:24" ht="17.399999999999999" customHeight="1">
      <c r="A28" s="153" t="s">
        <v>1997</v>
      </c>
    </row>
    <row r="29" spans="1:24" ht="21.45" customHeight="1">
      <c r="A29" s="408"/>
      <c r="B29" s="467"/>
      <c r="C29" s="467"/>
      <c r="D29" s="467"/>
      <c r="E29" s="467"/>
      <c r="F29" s="467"/>
      <c r="G29" s="467"/>
      <c r="H29" s="467"/>
      <c r="I29" s="467"/>
      <c r="J29" s="467"/>
      <c r="K29" s="467"/>
      <c r="L29" s="467"/>
      <c r="M29" s="467"/>
      <c r="N29" s="467"/>
      <c r="O29" s="467"/>
      <c r="P29" s="467"/>
      <c r="Q29" s="467"/>
      <c r="R29" s="467"/>
      <c r="S29" s="467"/>
      <c r="T29" s="467"/>
    </row>
    <row r="30" spans="1:24">
      <c r="A30" s="18"/>
      <c r="B30" s="153"/>
      <c r="C30" s="153"/>
      <c r="D30" s="153"/>
      <c r="E30" s="153"/>
      <c r="F30" s="280"/>
      <c r="G30" s="280"/>
      <c r="H30" s="280"/>
      <c r="I30" s="280"/>
      <c r="J30" s="280"/>
      <c r="K30" s="280"/>
      <c r="L30" s="280"/>
      <c r="M30" s="280"/>
      <c r="N30" s="280"/>
      <c r="O30" s="280"/>
      <c r="P30" s="280"/>
      <c r="Q30" s="280"/>
      <c r="R30" s="280"/>
      <c r="S30" s="280"/>
      <c r="T30" s="280"/>
      <c r="U30" s="280"/>
      <c r="V30" s="280"/>
      <c r="W30" s="280"/>
      <c r="X30" s="280"/>
    </row>
    <row r="31" spans="1:24">
      <c r="B31" s="468"/>
      <c r="C31" s="468"/>
      <c r="D31" s="468"/>
      <c r="E31" s="468"/>
      <c r="F31" s="468"/>
      <c r="G31" s="468"/>
      <c r="H31" s="468"/>
      <c r="I31" s="468"/>
      <c r="J31" s="468"/>
      <c r="K31" s="468"/>
      <c r="L31" s="468"/>
      <c r="M31" s="468"/>
      <c r="N31" s="468"/>
      <c r="O31" s="468"/>
      <c r="P31" s="468"/>
      <c r="Q31" s="468"/>
      <c r="R31" s="468"/>
      <c r="S31" s="468"/>
      <c r="T31" s="468"/>
    </row>
    <row r="203" spans="3:3">
      <c r="C203" s="274" t="s">
        <v>137</v>
      </c>
    </row>
    <row r="204" spans="3:3">
      <c r="C204" s="274" t="s">
        <v>137</v>
      </c>
    </row>
  </sheetData>
  <mergeCells count="8">
    <mergeCell ref="A2:T2"/>
    <mergeCell ref="A3:T3"/>
    <mergeCell ref="A4:T4"/>
    <mergeCell ref="B6:D6"/>
    <mergeCell ref="F6:H6"/>
    <mergeCell ref="J6:L6"/>
    <mergeCell ref="N6:P6"/>
    <mergeCell ref="R6:T6"/>
  </mergeCells>
  <hyperlinks>
    <hyperlink ref="A1" location="Índice!A1" display="Volver al Índice" xr:uid="{DBAA0E5F-4E3A-4B0C-B3AE-A3CBF5096B6A}"/>
  </hyperlinks>
  <printOptions horizontalCentered="1" verticalCentered="1"/>
  <pageMargins left="0.59055118110236227" right="0.59055118110236227" top="0.98425196850393704" bottom="0.98425196850393704" header="0" footer="0"/>
  <pageSetup paperSize="9" scale="65" orientation="landscape" r:id="rId1"/>
  <headerFooter alignWithMargins="0"/>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187A7B-559B-4A92-A615-AE6477362B56}">
  <dimension ref="A1:FM33"/>
  <sheetViews>
    <sheetView showGridLines="0" zoomScaleNormal="100" workbookViewId="0"/>
  </sheetViews>
  <sheetFormatPr baseColWidth="10" defaultRowHeight="13.2"/>
  <cols>
    <col min="1" max="1" width="35.44140625" style="389" customWidth="1"/>
    <col min="2" max="2" width="10.44140625" style="389" customWidth="1"/>
    <col min="3" max="3" width="13.44140625" style="389" customWidth="1"/>
    <col min="4" max="4" width="11.88671875" style="389" customWidth="1"/>
    <col min="5" max="5" width="12.44140625" style="389" customWidth="1"/>
    <col min="6" max="6" width="14.44140625" style="389" customWidth="1"/>
    <col min="7" max="7" width="15" style="389" customWidth="1"/>
    <col min="8" max="8" width="14.88671875" style="389" bestFit="1" customWidth="1"/>
    <col min="9" max="16384" width="11.5546875" style="389"/>
  </cols>
  <sheetData>
    <row r="1" spans="1:8" ht="18">
      <c r="A1" s="1594" t="s">
        <v>2775</v>
      </c>
      <c r="B1" s="651"/>
      <c r="C1" s="651"/>
      <c r="D1" s="651"/>
      <c r="E1" s="651"/>
      <c r="F1" s="651"/>
      <c r="G1" s="651"/>
      <c r="H1" s="651"/>
    </row>
    <row r="2" spans="1:8" s="1556" customFormat="1" ht="28.2">
      <c r="A2" s="1565" t="s">
        <v>2759</v>
      </c>
      <c r="B2" s="719"/>
      <c r="C2" s="719"/>
      <c r="D2" s="719"/>
      <c r="E2" s="719"/>
      <c r="F2" s="719"/>
      <c r="G2" s="719"/>
      <c r="H2" s="766"/>
    </row>
    <row r="3" spans="1:8" s="1558" customFormat="1" ht="18">
      <c r="A3" s="722">
        <v>46112</v>
      </c>
      <c r="B3" s="722"/>
      <c r="C3" s="722"/>
      <c r="D3" s="722"/>
      <c r="E3" s="722"/>
      <c r="F3" s="722"/>
      <c r="G3" s="722"/>
      <c r="H3" s="1461"/>
    </row>
    <row r="4" spans="1:8" ht="16.8">
      <c r="A4" s="659" t="s">
        <v>101</v>
      </c>
      <c r="B4" s="659"/>
      <c r="C4" s="659"/>
      <c r="D4" s="659"/>
      <c r="E4" s="659"/>
      <c r="F4" s="659"/>
      <c r="G4" s="659"/>
      <c r="H4" s="833"/>
    </row>
    <row r="5" spans="1:8" ht="13.8" thickBot="1">
      <c r="A5" s="726"/>
    </row>
    <row r="6" spans="1:8" ht="20.25" customHeight="1">
      <c r="A6" s="727" t="s">
        <v>1</v>
      </c>
      <c r="B6" s="728" t="s">
        <v>2760</v>
      </c>
      <c r="C6" s="728" t="s">
        <v>2761</v>
      </c>
      <c r="D6" s="728" t="s">
        <v>2762</v>
      </c>
      <c r="E6" s="728" t="s">
        <v>2763</v>
      </c>
      <c r="F6" s="729" t="s">
        <v>2764</v>
      </c>
      <c r="G6" s="1566" t="s">
        <v>2765</v>
      </c>
      <c r="H6" s="664"/>
    </row>
    <row r="7" spans="1:8" ht="36" customHeight="1">
      <c r="A7" s="731"/>
      <c r="B7" s="732"/>
      <c r="C7" s="733"/>
      <c r="D7" s="733"/>
      <c r="E7" s="733"/>
      <c r="F7" s="734"/>
      <c r="G7" s="1567"/>
      <c r="H7" s="664"/>
    </row>
    <row r="8" spans="1:8" ht="9.75" customHeight="1">
      <c r="A8" s="736"/>
      <c r="B8" s="1568">
        <v>7</v>
      </c>
      <c r="C8" s="1569">
        <v>9</v>
      </c>
      <c r="D8" s="1569">
        <v>5</v>
      </c>
      <c r="E8" s="1569">
        <v>11</v>
      </c>
      <c r="F8" s="1569">
        <v>13</v>
      </c>
      <c r="G8" s="1569">
        <v>15</v>
      </c>
    </row>
    <row r="9" spans="1:8" ht="18" customHeight="1">
      <c r="A9" s="672" t="s">
        <v>29</v>
      </c>
      <c r="B9" s="1570">
        <v>212490.78</v>
      </c>
      <c r="C9" s="1570">
        <v>938944.48</v>
      </c>
      <c r="D9" s="1570">
        <v>17775588.190000001</v>
      </c>
      <c r="E9" s="1571">
        <v>1.1954078690883532</v>
      </c>
      <c r="F9" s="1571">
        <v>5.28221328016713</v>
      </c>
      <c r="G9" s="1278" t="s">
        <v>111</v>
      </c>
      <c r="H9" s="1560"/>
    </row>
    <row r="10" spans="1:8" ht="18" customHeight="1">
      <c r="A10" s="672" t="s">
        <v>30</v>
      </c>
      <c r="B10" s="1570">
        <v>11790.960000000001</v>
      </c>
      <c r="C10" s="1570">
        <v>31074.880000000001</v>
      </c>
      <c r="D10" s="1570">
        <v>436859.13</v>
      </c>
      <c r="E10" s="1571">
        <v>2.6990302343000137</v>
      </c>
      <c r="F10" s="1571">
        <v>7.1132495273705283</v>
      </c>
      <c r="G10" s="1278" t="s">
        <v>111</v>
      </c>
      <c r="H10" s="1560"/>
    </row>
    <row r="11" spans="1:8" ht="18" customHeight="1">
      <c r="A11" s="672" t="s">
        <v>31</v>
      </c>
      <c r="B11" s="1570">
        <v>934715.46</v>
      </c>
      <c r="C11" s="1570">
        <v>1974722.78</v>
      </c>
      <c r="D11" s="1570">
        <v>33789616.700000003</v>
      </c>
      <c r="E11" s="1571">
        <v>2.7662801513815336</v>
      </c>
      <c r="F11" s="1571">
        <v>5.8441704075323226</v>
      </c>
      <c r="G11" s="1278" t="s">
        <v>111</v>
      </c>
      <c r="H11" s="1560"/>
    </row>
    <row r="12" spans="1:8" ht="18" customHeight="1">
      <c r="A12" s="672" t="s">
        <v>32</v>
      </c>
      <c r="B12" s="1570">
        <v>7801.51</v>
      </c>
      <c r="C12" s="1570">
        <v>116940.72</v>
      </c>
      <c r="D12" s="1570">
        <v>1356439.1600000001</v>
      </c>
      <c r="E12" s="1571">
        <v>0.57514632650387354</v>
      </c>
      <c r="F12" s="1571">
        <v>8.6211548183259463</v>
      </c>
      <c r="G12" s="1278" t="s">
        <v>111</v>
      </c>
      <c r="H12" s="1560"/>
    </row>
    <row r="13" spans="1:8" ht="18" customHeight="1">
      <c r="A13" s="672" t="s">
        <v>33</v>
      </c>
      <c r="B13" s="1570">
        <v>25816.11</v>
      </c>
      <c r="C13" s="1570">
        <v>372126.13</v>
      </c>
      <c r="D13" s="1570">
        <v>3030551.4</v>
      </c>
      <c r="E13" s="1571">
        <v>0.85186180970235315</v>
      </c>
      <c r="F13" s="1571">
        <v>12.279155865826926</v>
      </c>
      <c r="G13" s="1278" t="s">
        <v>111</v>
      </c>
      <c r="H13" s="1560"/>
    </row>
    <row r="14" spans="1:8" ht="18" customHeight="1">
      <c r="A14" s="672" t="s">
        <v>109</v>
      </c>
      <c r="B14" s="1570">
        <v>93236.790000000008</v>
      </c>
      <c r="C14" s="1570">
        <v>950840.19000000006</v>
      </c>
      <c r="D14" s="1570">
        <v>13078495.800000001</v>
      </c>
      <c r="E14" s="1571">
        <v>0.71290147908293855</v>
      </c>
      <c r="F14" s="1571">
        <v>7.2702564923406561</v>
      </c>
      <c r="G14" s="1278" t="s">
        <v>111</v>
      </c>
      <c r="H14" s="1560"/>
    </row>
    <row r="15" spans="1:8" ht="18" customHeight="1">
      <c r="A15" s="672" t="s">
        <v>35</v>
      </c>
      <c r="B15" s="1570">
        <v>17799.63</v>
      </c>
      <c r="C15" s="1570">
        <v>46082.16</v>
      </c>
      <c r="D15" s="1570">
        <v>1191572.19</v>
      </c>
      <c r="E15" s="1571">
        <v>1.493793674389128</v>
      </c>
      <c r="F15" s="1571">
        <v>3.8673410127169889</v>
      </c>
      <c r="G15" s="1278" t="s">
        <v>111</v>
      </c>
      <c r="H15" s="1560"/>
    </row>
    <row r="16" spans="1:8" ht="18" customHeight="1">
      <c r="A16" s="672" t="s">
        <v>36</v>
      </c>
      <c r="B16" s="1570">
        <v>270370.76</v>
      </c>
      <c r="C16" s="1570">
        <v>944911.54</v>
      </c>
      <c r="D16" s="1570">
        <v>11322788.380000001</v>
      </c>
      <c r="E16" s="1571">
        <v>2.3878460934372776</v>
      </c>
      <c r="F16" s="1571">
        <v>8.3452194661612129</v>
      </c>
      <c r="G16" s="1278" t="s">
        <v>111</v>
      </c>
      <c r="H16" s="1560"/>
    </row>
    <row r="17" spans="1:169" ht="18" customHeight="1">
      <c r="A17" s="672" t="s">
        <v>37</v>
      </c>
      <c r="B17" s="1570">
        <v>36840.49</v>
      </c>
      <c r="C17" s="1570">
        <v>17155.3</v>
      </c>
      <c r="D17" s="1570">
        <v>3284093.52</v>
      </c>
      <c r="E17" s="1571">
        <v>1.121785654873799</v>
      </c>
      <c r="F17" s="1571">
        <v>0.52237550165745583</v>
      </c>
      <c r="G17" s="1278" t="s">
        <v>111</v>
      </c>
      <c r="H17" s="1560"/>
    </row>
    <row r="18" spans="1:169" ht="18" customHeight="1">
      <c r="A18" s="672" t="s">
        <v>38</v>
      </c>
      <c r="B18" s="1570">
        <v>2212.56</v>
      </c>
      <c r="C18" s="1570">
        <v>36232.340000000004</v>
      </c>
      <c r="D18" s="1570">
        <v>889823.03</v>
      </c>
      <c r="E18" s="1571">
        <v>0.2486516897635252</v>
      </c>
      <c r="F18" s="1571">
        <v>4.0718590976455173</v>
      </c>
      <c r="G18" s="1278" t="s">
        <v>111</v>
      </c>
      <c r="H18" s="1560"/>
    </row>
    <row r="19" spans="1:169" ht="18" customHeight="1">
      <c r="A19" s="672" t="s">
        <v>39</v>
      </c>
      <c r="B19" s="1570">
        <v>19281.939999999999</v>
      </c>
      <c r="C19" s="1570">
        <v>5130.97</v>
      </c>
      <c r="D19" s="1570">
        <v>1239392.1100000001</v>
      </c>
      <c r="E19" s="1571">
        <v>1.5557578464816915</v>
      </c>
      <c r="F19" s="1571">
        <v>0.41399085556547549</v>
      </c>
      <c r="G19" s="1278" t="s">
        <v>111</v>
      </c>
      <c r="H19" s="1560"/>
    </row>
    <row r="20" spans="1:169" ht="18" customHeight="1">
      <c r="A20" s="672" t="s">
        <v>114</v>
      </c>
      <c r="B20" s="1570">
        <v>10278.81</v>
      </c>
      <c r="C20" s="1570">
        <v>74307.040000000008</v>
      </c>
      <c r="D20" s="1570">
        <v>1810424.3599999999</v>
      </c>
      <c r="E20" s="1571">
        <v>0.56775694290812573</v>
      </c>
      <c r="F20" s="1571">
        <v>4.1043990371406629</v>
      </c>
      <c r="G20" s="1278" t="s">
        <v>111</v>
      </c>
      <c r="H20" s="1560"/>
      <c r="I20" s="1562"/>
    </row>
    <row r="21" spans="1:169" ht="18" customHeight="1">
      <c r="A21" s="672" t="s">
        <v>132</v>
      </c>
      <c r="B21" s="1570">
        <v>4489.5600000000004</v>
      </c>
      <c r="C21" s="1570">
        <v>10700.15</v>
      </c>
      <c r="D21" s="1570">
        <v>395602.59</v>
      </c>
      <c r="E21" s="1571">
        <v>1.1348661797183885</v>
      </c>
      <c r="F21" s="1571">
        <v>2.7047724839213005</v>
      </c>
      <c r="G21" s="1278" t="s">
        <v>111</v>
      </c>
      <c r="H21" s="1560"/>
    </row>
    <row r="22" spans="1:169" ht="18" customHeight="1">
      <c r="A22" s="672" t="s">
        <v>42</v>
      </c>
      <c r="B22" s="1570">
        <v>3408.4500000000003</v>
      </c>
      <c r="C22" s="1570">
        <v>6060.54</v>
      </c>
      <c r="D22" s="1570">
        <v>196885.4</v>
      </c>
      <c r="E22" s="1571">
        <v>1.7311847399553244</v>
      </c>
      <c r="F22" s="1571">
        <v>3.0782069163076593</v>
      </c>
      <c r="G22" s="1278" t="s">
        <v>111</v>
      </c>
      <c r="H22" s="1560"/>
    </row>
    <row r="23" spans="1:169" ht="18" customHeight="1">
      <c r="A23" s="672" t="s">
        <v>43</v>
      </c>
      <c r="B23" s="1570">
        <v>13395.35</v>
      </c>
      <c r="C23" s="1570">
        <v>19978.560000000001</v>
      </c>
      <c r="D23" s="1570">
        <v>648280</v>
      </c>
      <c r="E23" s="1571">
        <v>2.0662908002714877</v>
      </c>
      <c r="F23" s="1571">
        <v>3.0817794780033321</v>
      </c>
      <c r="G23" s="1278" t="s">
        <v>111</v>
      </c>
      <c r="H23" s="1560"/>
    </row>
    <row r="24" spans="1:169" ht="18" customHeight="1">
      <c r="A24" s="672" t="s">
        <v>44</v>
      </c>
      <c r="B24" s="1570">
        <v>5848.34</v>
      </c>
      <c r="C24" s="1570">
        <v>9750.23</v>
      </c>
      <c r="D24" s="1570">
        <v>340621.49</v>
      </c>
      <c r="E24" s="1571">
        <v>1.7169615457909011</v>
      </c>
      <c r="F24" s="1571">
        <v>2.8624823407354598</v>
      </c>
      <c r="G24" s="1278" t="s">
        <v>111</v>
      </c>
      <c r="H24" s="1560"/>
    </row>
    <row r="25" spans="1:169" ht="18" customHeight="1">
      <c r="A25" s="672" t="s">
        <v>45</v>
      </c>
      <c r="B25" s="1570">
        <v>14668.66</v>
      </c>
      <c r="C25" s="1570">
        <v>42220.36</v>
      </c>
      <c r="D25" s="1570">
        <v>903292.29</v>
      </c>
      <c r="E25" s="1571">
        <v>1.6239106834400192</v>
      </c>
      <c r="F25" s="1571">
        <v>4.6740529579855039</v>
      </c>
      <c r="G25" s="1278" t="s">
        <v>111</v>
      </c>
      <c r="H25" s="1560"/>
    </row>
    <row r="26" spans="1:169" ht="18" customHeight="1">
      <c r="A26" s="672" t="s">
        <v>46</v>
      </c>
      <c r="B26" s="1570">
        <v>39454.42</v>
      </c>
      <c r="C26" s="1570">
        <v>13365.51</v>
      </c>
      <c r="D26" s="1570">
        <v>1251067.8900000001</v>
      </c>
      <c r="E26" s="1571">
        <v>3.1536593909384085</v>
      </c>
      <c r="F26" s="1571">
        <v>1.0683281144718693</v>
      </c>
      <c r="G26" s="1278" t="s">
        <v>111</v>
      </c>
      <c r="H26" s="1560"/>
    </row>
    <row r="27" spans="1:169" ht="18" customHeight="1">
      <c r="A27" s="672" t="s">
        <v>47</v>
      </c>
      <c r="B27" s="1570">
        <v>1743.02</v>
      </c>
      <c r="C27" s="1570">
        <v>31984.54</v>
      </c>
      <c r="D27" s="1570">
        <v>838430.64</v>
      </c>
      <c r="E27" s="1571">
        <v>0.20789078032739833</v>
      </c>
      <c r="F27" s="1571">
        <v>3.8148104892731496</v>
      </c>
      <c r="G27" s="1278" t="s">
        <v>111</v>
      </c>
      <c r="H27" s="1560"/>
    </row>
    <row r="28" spans="1:169" ht="18" customHeight="1" thickBot="1">
      <c r="A28" s="679" t="s">
        <v>48</v>
      </c>
      <c r="B28" s="1283">
        <v>1725643.6</v>
      </c>
      <c r="C28" s="1283">
        <v>5642528.4200000009</v>
      </c>
      <c r="D28" s="1283">
        <v>93779824.270000011</v>
      </c>
      <c r="E28" s="1572">
        <v>1.8401011234908342</v>
      </c>
      <c r="F28" s="1572">
        <v>6.0167828889876001</v>
      </c>
      <c r="G28" s="1283" t="s">
        <v>111</v>
      </c>
      <c r="H28" s="1560"/>
    </row>
    <row r="29" spans="1:169" ht="5.25" customHeight="1">
      <c r="B29" s="750"/>
      <c r="C29" s="751"/>
      <c r="D29" s="751"/>
      <c r="E29" s="751"/>
      <c r="F29" s="751"/>
      <c r="G29" s="751"/>
      <c r="H29" s="751"/>
      <c r="I29" s="752"/>
      <c r="J29" s="752"/>
      <c r="K29" s="752"/>
      <c r="L29" s="752"/>
      <c r="M29" s="752"/>
      <c r="N29" s="752"/>
      <c r="O29" s="752"/>
      <c r="P29" s="752"/>
      <c r="Q29" s="752"/>
      <c r="R29" s="752"/>
      <c r="S29" s="753"/>
      <c r="T29" s="753"/>
      <c r="U29" s="753"/>
      <c r="V29" s="753"/>
      <c r="W29" s="753"/>
      <c r="X29" s="753"/>
      <c r="Y29" s="753"/>
      <c r="Z29" s="753"/>
      <c r="AA29" s="753"/>
      <c r="AB29" s="752"/>
      <c r="AC29" s="752"/>
      <c r="AD29" s="752"/>
      <c r="AE29" s="752"/>
      <c r="AF29" s="752"/>
      <c r="AG29" s="752"/>
      <c r="AH29" s="752"/>
      <c r="AI29" s="752"/>
      <c r="AJ29" s="752"/>
      <c r="AK29" s="752"/>
      <c r="AL29" s="752"/>
      <c r="AM29" s="752"/>
      <c r="AN29" s="752"/>
      <c r="AO29" s="752"/>
      <c r="AP29" s="752"/>
      <c r="AQ29" s="752"/>
      <c r="AR29" s="752"/>
      <c r="AS29" s="752"/>
      <c r="AT29" s="752"/>
      <c r="AU29" s="752"/>
      <c r="AV29" s="752"/>
      <c r="AW29" s="752"/>
      <c r="AX29" s="752"/>
      <c r="AY29" s="752"/>
      <c r="AZ29" s="752"/>
      <c r="BA29" s="752"/>
      <c r="BB29" s="752"/>
      <c r="BC29" s="752"/>
      <c r="BD29" s="752"/>
      <c r="BE29" s="752"/>
      <c r="BF29" s="752"/>
      <c r="BG29" s="752"/>
      <c r="BH29" s="752"/>
      <c r="BI29" s="752"/>
      <c r="BJ29" s="752"/>
      <c r="BK29" s="752"/>
      <c r="BL29" s="752"/>
      <c r="BM29" s="752"/>
      <c r="BN29" s="752"/>
      <c r="BO29" s="752"/>
      <c r="BP29" s="752"/>
      <c r="BQ29" s="752"/>
      <c r="BR29" s="752"/>
      <c r="BS29" s="752"/>
      <c r="BT29" s="752"/>
      <c r="BU29" s="752"/>
      <c r="BV29" s="752"/>
      <c r="BW29" s="752"/>
      <c r="BX29" s="752"/>
      <c r="BY29" s="752"/>
      <c r="BZ29" s="752"/>
      <c r="CA29" s="752"/>
      <c r="CB29" s="752"/>
      <c r="CC29" s="752"/>
      <c r="CD29" s="752"/>
      <c r="CE29" s="752"/>
      <c r="CF29" s="752"/>
      <c r="CG29" s="752"/>
      <c r="CH29" s="752"/>
      <c r="CI29" s="752"/>
      <c r="CJ29" s="752"/>
      <c r="CK29" s="752"/>
      <c r="CL29" s="752"/>
      <c r="CM29" s="752"/>
      <c r="CN29" s="752"/>
      <c r="CO29" s="752"/>
      <c r="CP29" s="752"/>
      <c r="CQ29" s="752"/>
      <c r="CR29" s="752"/>
      <c r="CS29" s="752"/>
      <c r="CT29" s="752"/>
      <c r="CU29" s="752"/>
      <c r="CV29" s="752"/>
      <c r="CW29" s="752"/>
      <c r="CX29" s="752"/>
      <c r="CY29" s="752"/>
      <c r="CZ29" s="752"/>
      <c r="DA29" s="752"/>
      <c r="DB29" s="752"/>
      <c r="DC29" s="752"/>
      <c r="DD29" s="752"/>
      <c r="DE29" s="752"/>
      <c r="DF29" s="752"/>
      <c r="DG29" s="752"/>
      <c r="DH29" s="752"/>
      <c r="DI29" s="752"/>
      <c r="DJ29" s="752"/>
      <c r="DK29" s="752"/>
      <c r="DL29" s="752"/>
      <c r="DM29" s="752"/>
      <c r="DN29" s="752"/>
      <c r="DO29" s="752"/>
      <c r="DP29" s="752"/>
      <c r="DQ29" s="752"/>
      <c r="DR29" s="752"/>
      <c r="DS29" s="752"/>
      <c r="DT29" s="752"/>
      <c r="DU29" s="752"/>
      <c r="DV29" s="752"/>
      <c r="DW29" s="752"/>
      <c r="DX29" s="752"/>
      <c r="DY29" s="752"/>
      <c r="DZ29" s="752"/>
      <c r="EA29" s="752"/>
      <c r="EB29" s="752"/>
      <c r="EC29" s="752"/>
      <c r="ED29" s="752"/>
      <c r="EE29" s="752"/>
      <c r="EF29" s="752"/>
      <c r="EG29" s="752"/>
      <c r="EH29" s="752"/>
      <c r="EI29" s="752"/>
      <c r="EJ29" s="752"/>
      <c r="EK29" s="752"/>
      <c r="EL29" s="752"/>
      <c r="EM29" s="752"/>
      <c r="EN29" s="752"/>
      <c r="EO29" s="752"/>
      <c r="EP29" s="752"/>
      <c r="EQ29" s="752"/>
      <c r="ER29" s="752"/>
      <c r="ES29" s="752"/>
      <c r="ET29" s="752"/>
      <c r="EU29" s="752"/>
      <c r="EV29" s="752"/>
      <c r="EW29" s="752"/>
      <c r="EX29" s="752"/>
      <c r="EY29" s="752"/>
      <c r="EZ29" s="752"/>
      <c r="FA29" s="752"/>
      <c r="FB29" s="752"/>
      <c r="FC29" s="752"/>
      <c r="FD29" s="752"/>
      <c r="FE29" s="752"/>
      <c r="FF29" s="752"/>
      <c r="FG29" s="752"/>
      <c r="FH29" s="752"/>
      <c r="FI29" s="752"/>
      <c r="FJ29" s="752"/>
      <c r="FK29" s="752"/>
      <c r="FL29" s="752"/>
      <c r="FM29" s="752"/>
    </row>
    <row r="30" spans="1:169" s="759" customFormat="1" ht="12.15" customHeight="1">
      <c r="A30" s="684" t="s">
        <v>2766</v>
      </c>
      <c r="B30" s="684"/>
      <c r="C30" s="754"/>
      <c r="D30" s="754"/>
      <c r="E30" s="754"/>
      <c r="F30" s="754"/>
      <c r="G30" s="754"/>
      <c r="H30" s="754"/>
      <c r="I30" s="757"/>
      <c r="J30" s="757"/>
      <c r="K30" s="757"/>
      <c r="L30" s="757"/>
      <c r="M30" s="757"/>
      <c r="N30" s="757"/>
      <c r="O30" s="757"/>
      <c r="P30" s="757"/>
      <c r="Q30" s="757"/>
      <c r="R30" s="757"/>
      <c r="S30" s="758"/>
      <c r="T30" s="758"/>
      <c r="U30" s="758"/>
      <c r="V30" s="758"/>
      <c r="W30" s="758"/>
      <c r="X30" s="758"/>
      <c r="Y30" s="758"/>
      <c r="Z30" s="758"/>
      <c r="AA30" s="758"/>
      <c r="AB30" s="757"/>
      <c r="AC30" s="757"/>
      <c r="AD30" s="757"/>
      <c r="AE30" s="757"/>
      <c r="AF30" s="757"/>
      <c r="AG30" s="757"/>
      <c r="AH30" s="757"/>
      <c r="AI30" s="757"/>
      <c r="AJ30" s="757"/>
      <c r="AK30" s="757"/>
      <c r="AL30" s="757"/>
      <c r="AM30" s="757"/>
      <c r="AN30" s="757"/>
      <c r="AO30" s="757"/>
      <c r="AP30" s="757"/>
      <c r="AQ30" s="757"/>
      <c r="AR30" s="757"/>
      <c r="AS30" s="757"/>
      <c r="AT30" s="757"/>
      <c r="AU30" s="757"/>
      <c r="AV30" s="757"/>
      <c r="AW30" s="757"/>
      <c r="AX30" s="757"/>
      <c r="AY30" s="757"/>
      <c r="AZ30" s="757"/>
      <c r="BA30" s="757"/>
      <c r="BB30" s="757"/>
      <c r="BC30" s="757"/>
      <c r="BD30" s="757"/>
      <c r="BE30" s="757"/>
      <c r="BF30" s="757"/>
      <c r="BG30" s="757"/>
      <c r="BH30" s="757"/>
      <c r="BI30" s="757"/>
      <c r="BJ30" s="757"/>
      <c r="BK30" s="757"/>
      <c r="BL30" s="757"/>
      <c r="BM30" s="757"/>
      <c r="BN30" s="757"/>
      <c r="BO30" s="757"/>
      <c r="BP30" s="757"/>
      <c r="BQ30" s="757"/>
      <c r="BR30" s="757"/>
      <c r="BS30" s="757"/>
      <c r="BT30" s="757"/>
      <c r="BU30" s="757"/>
      <c r="BV30" s="757"/>
      <c r="BW30" s="757"/>
      <c r="BX30" s="757"/>
      <c r="BY30" s="757"/>
      <c r="BZ30" s="757"/>
      <c r="CA30" s="757"/>
      <c r="CB30" s="757"/>
      <c r="CC30" s="757"/>
      <c r="CD30" s="757"/>
      <c r="CE30" s="757"/>
      <c r="CF30" s="757"/>
      <c r="CG30" s="757"/>
      <c r="CH30" s="757"/>
      <c r="CI30" s="757"/>
      <c r="CJ30" s="757"/>
      <c r="CK30" s="757"/>
      <c r="CL30" s="757"/>
      <c r="CM30" s="757"/>
      <c r="CN30" s="757"/>
      <c r="CO30" s="757"/>
      <c r="CP30" s="757"/>
      <c r="CQ30" s="757"/>
      <c r="CR30" s="757"/>
      <c r="CS30" s="757"/>
      <c r="CT30" s="757"/>
      <c r="CU30" s="757"/>
      <c r="CV30" s="757"/>
      <c r="CW30" s="757"/>
      <c r="CX30" s="757"/>
      <c r="CY30" s="757"/>
      <c r="CZ30" s="757"/>
      <c r="DA30" s="757"/>
      <c r="DB30" s="757"/>
      <c r="DC30" s="757"/>
      <c r="DD30" s="757"/>
      <c r="DE30" s="757"/>
      <c r="DF30" s="757"/>
      <c r="DG30" s="757"/>
      <c r="DH30" s="757"/>
      <c r="DI30" s="757"/>
      <c r="DJ30" s="757"/>
      <c r="DK30" s="757"/>
      <c r="DL30" s="757"/>
      <c r="DM30" s="757"/>
      <c r="DN30" s="757"/>
      <c r="DO30" s="757"/>
      <c r="DP30" s="757"/>
      <c r="DQ30" s="757"/>
      <c r="DR30" s="757"/>
      <c r="DS30" s="757"/>
      <c r="DT30" s="757"/>
      <c r="DU30" s="757"/>
      <c r="DV30" s="757"/>
      <c r="DW30" s="757"/>
      <c r="DX30" s="757"/>
      <c r="DY30" s="757"/>
      <c r="DZ30" s="757"/>
      <c r="EA30" s="757"/>
      <c r="EB30" s="757"/>
      <c r="EC30" s="757"/>
      <c r="ED30" s="757"/>
      <c r="EE30" s="757"/>
      <c r="EF30" s="757"/>
      <c r="EG30" s="757"/>
      <c r="EH30" s="757"/>
      <c r="EI30" s="757"/>
      <c r="EJ30" s="757"/>
      <c r="EK30" s="757"/>
      <c r="EL30" s="757"/>
      <c r="EM30" s="757"/>
      <c r="EN30" s="757"/>
      <c r="EO30" s="757"/>
      <c r="EP30" s="757"/>
      <c r="EQ30" s="757"/>
      <c r="ER30" s="757"/>
      <c r="ES30" s="757"/>
      <c r="ET30" s="757"/>
      <c r="EU30" s="757"/>
      <c r="EV30" s="757"/>
      <c r="EW30" s="757"/>
      <c r="EX30" s="757"/>
      <c r="EY30" s="757"/>
      <c r="EZ30" s="757"/>
      <c r="FA30" s="757"/>
      <c r="FB30" s="757"/>
      <c r="FC30" s="757"/>
      <c r="FD30" s="757"/>
      <c r="FE30" s="757"/>
      <c r="FF30" s="757"/>
      <c r="FG30" s="757"/>
      <c r="FH30" s="757"/>
      <c r="FI30" s="757"/>
      <c r="FJ30" s="757"/>
      <c r="FK30" s="757"/>
      <c r="FL30" s="757"/>
      <c r="FM30" s="757"/>
    </row>
    <row r="31" spans="1:169" s="762" customFormat="1" ht="12.75" customHeight="1">
      <c r="A31" s="18" t="s">
        <v>2767</v>
      </c>
      <c r="B31" s="18"/>
      <c r="C31" s="677"/>
      <c r="D31" s="677"/>
      <c r="E31" s="677"/>
      <c r="F31" s="677"/>
      <c r="G31" s="677"/>
      <c r="H31" s="677"/>
      <c r="I31" s="760"/>
      <c r="J31" s="760"/>
      <c r="K31" s="760"/>
      <c r="L31" s="760"/>
      <c r="M31" s="760"/>
      <c r="N31" s="760"/>
      <c r="O31" s="760"/>
      <c r="P31" s="760"/>
      <c r="Q31" s="760"/>
      <c r="R31" s="760"/>
      <c r="S31" s="761"/>
      <c r="T31" s="761"/>
      <c r="U31" s="761"/>
      <c r="V31" s="761"/>
      <c r="W31" s="761"/>
      <c r="X31" s="761"/>
      <c r="Y31" s="761"/>
      <c r="Z31" s="761"/>
      <c r="AA31" s="761"/>
      <c r="AB31" s="760"/>
      <c r="AC31" s="760"/>
      <c r="AD31" s="760"/>
      <c r="AE31" s="760"/>
      <c r="AF31" s="760"/>
      <c r="AG31" s="760"/>
      <c r="AH31" s="760"/>
      <c r="AI31" s="760"/>
      <c r="AJ31" s="760"/>
      <c r="AK31" s="760"/>
      <c r="AL31" s="760"/>
      <c r="AM31" s="760"/>
      <c r="AN31" s="760"/>
      <c r="AO31" s="760"/>
      <c r="AP31" s="760"/>
      <c r="AQ31" s="760"/>
      <c r="AR31" s="760"/>
      <c r="AS31" s="760"/>
      <c r="AT31" s="760"/>
      <c r="AU31" s="760"/>
      <c r="AV31" s="760"/>
      <c r="AW31" s="760"/>
      <c r="AX31" s="760"/>
      <c r="AY31" s="760"/>
      <c r="AZ31" s="760"/>
      <c r="BA31" s="760"/>
      <c r="BB31" s="760"/>
      <c r="BC31" s="760"/>
      <c r="BD31" s="760"/>
      <c r="BE31" s="760"/>
      <c r="BF31" s="760"/>
      <c r="BG31" s="760"/>
      <c r="BH31" s="760"/>
      <c r="BI31" s="760"/>
      <c r="BJ31" s="760"/>
      <c r="BK31" s="760"/>
      <c r="BL31" s="760"/>
      <c r="BM31" s="760"/>
      <c r="BN31" s="760"/>
      <c r="BO31" s="760"/>
      <c r="BP31" s="760"/>
      <c r="BQ31" s="760"/>
      <c r="BR31" s="760"/>
      <c r="BS31" s="760"/>
      <c r="BT31" s="760"/>
      <c r="BU31" s="760"/>
      <c r="BV31" s="760"/>
      <c r="BW31" s="760"/>
      <c r="BX31" s="760"/>
      <c r="BY31" s="760"/>
      <c r="BZ31" s="760"/>
      <c r="CA31" s="760"/>
      <c r="CB31" s="760"/>
      <c r="CC31" s="760"/>
      <c r="CD31" s="760"/>
      <c r="CE31" s="760"/>
      <c r="CF31" s="760"/>
      <c r="CG31" s="760"/>
      <c r="CH31" s="760"/>
      <c r="CI31" s="760"/>
      <c r="CJ31" s="760"/>
      <c r="CK31" s="760"/>
      <c r="CL31" s="760"/>
      <c r="CM31" s="760"/>
      <c r="CN31" s="760"/>
      <c r="CO31" s="760"/>
      <c r="CP31" s="760"/>
      <c r="CQ31" s="760"/>
      <c r="CR31" s="760"/>
      <c r="CS31" s="760"/>
      <c r="CT31" s="760"/>
      <c r="CU31" s="760"/>
      <c r="CV31" s="760"/>
      <c r="CW31" s="760"/>
      <c r="CX31" s="760"/>
      <c r="CY31" s="760"/>
      <c r="CZ31" s="760"/>
      <c r="DA31" s="760"/>
      <c r="DB31" s="760"/>
      <c r="DC31" s="760"/>
      <c r="DD31" s="760"/>
      <c r="DE31" s="760"/>
      <c r="DF31" s="760"/>
      <c r="DG31" s="760"/>
      <c r="DH31" s="760"/>
      <c r="DI31" s="760"/>
      <c r="DJ31" s="760"/>
      <c r="DK31" s="760"/>
      <c r="DL31" s="760"/>
      <c r="DM31" s="760"/>
      <c r="DN31" s="760"/>
      <c r="DO31" s="760"/>
      <c r="DP31" s="760"/>
      <c r="DQ31" s="760"/>
      <c r="DR31" s="760"/>
      <c r="DS31" s="760"/>
      <c r="DT31" s="760"/>
      <c r="DU31" s="760"/>
      <c r="DV31" s="760"/>
      <c r="DW31" s="760"/>
      <c r="DX31" s="760"/>
      <c r="DY31" s="760"/>
      <c r="DZ31" s="760"/>
      <c r="EA31" s="760"/>
      <c r="EB31" s="760"/>
      <c r="EC31" s="760"/>
      <c r="ED31" s="760"/>
      <c r="EE31" s="760"/>
      <c r="EF31" s="760"/>
      <c r="EG31" s="760"/>
      <c r="EH31" s="760"/>
      <c r="EI31" s="760"/>
      <c r="EJ31" s="760"/>
      <c r="EK31" s="760"/>
      <c r="EL31" s="760"/>
      <c r="EM31" s="760"/>
      <c r="EN31" s="760"/>
      <c r="EO31" s="760"/>
      <c r="EP31" s="760"/>
      <c r="EQ31" s="760"/>
      <c r="ER31" s="760"/>
      <c r="ES31" s="760"/>
      <c r="ET31" s="760"/>
      <c r="EU31" s="760"/>
      <c r="EV31" s="760"/>
      <c r="EW31" s="760"/>
      <c r="EX31" s="760"/>
      <c r="EY31" s="760"/>
      <c r="EZ31" s="760"/>
      <c r="FA31" s="760"/>
      <c r="FB31" s="760"/>
      <c r="FC31" s="760"/>
      <c r="FD31" s="760"/>
      <c r="FE31" s="760"/>
      <c r="FF31" s="760"/>
      <c r="FG31" s="760"/>
      <c r="FH31" s="760"/>
      <c r="FI31" s="760"/>
      <c r="FJ31" s="760"/>
      <c r="FK31" s="760"/>
      <c r="FL31" s="760"/>
      <c r="FM31" s="760"/>
    </row>
    <row r="32" spans="1:169">
      <c r="A32" s="677"/>
      <c r="B32" s="677"/>
      <c r="C32" s="677"/>
      <c r="D32" s="677"/>
      <c r="E32" s="677"/>
      <c r="F32" s="677"/>
      <c r="G32" s="677"/>
    </row>
    <row r="33" spans="1:7">
      <c r="A33" s="18"/>
      <c r="B33" s="677"/>
      <c r="C33" s="677"/>
      <c r="D33" s="677"/>
      <c r="E33" s="677"/>
      <c r="F33" s="677"/>
      <c r="G33" s="677"/>
    </row>
  </sheetData>
  <mergeCells count="7">
    <mergeCell ref="G6:G7"/>
    <mergeCell ref="A6:A7"/>
    <mergeCell ref="B6:B7"/>
    <mergeCell ref="C6:C7"/>
    <mergeCell ref="D6:D7"/>
    <mergeCell ref="E6:E7"/>
    <mergeCell ref="F6:F7"/>
  </mergeCells>
  <hyperlinks>
    <hyperlink ref="A1" location="Índice!A1" display="Volver al Índice" xr:uid="{4835BE0C-8730-48B6-AC73-7D22433C4F35}"/>
  </hyperlinks>
  <printOptions horizontalCentered="1" verticalCentered="1"/>
  <pageMargins left="0.78740157480314965" right="0.78740157480314965" top="0.98425196850393704" bottom="0.98425196850393704" header="0" footer="0"/>
  <pageSetup paperSize="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84</vt:i4>
      </vt:variant>
      <vt:variant>
        <vt:lpstr>Rangos con nombre</vt:lpstr>
      </vt:variant>
      <vt:variant>
        <vt:i4>10</vt:i4>
      </vt:variant>
    </vt:vector>
  </HeadingPairs>
  <TitlesOfParts>
    <vt:vector size="94" baseType="lpstr">
      <vt:lpstr>Carátula_BM</vt:lpstr>
      <vt:lpstr>Banco de Crédito</vt:lpstr>
      <vt:lpstr>Interbank</vt:lpstr>
      <vt:lpstr>Scotiabank</vt:lpstr>
      <vt:lpstr>BBVA</vt:lpstr>
      <vt:lpstr>BANCOM</vt:lpstr>
      <vt:lpstr>Citibank</vt:lpstr>
      <vt:lpstr>Banco Interamericano de Finanza</vt:lpstr>
      <vt:lpstr>Santander Consumer Bank S.A</vt:lpstr>
      <vt:lpstr>Banco Ripley</vt:lpstr>
      <vt:lpstr>BANCO PICHINCHA</vt:lpstr>
      <vt:lpstr>Mibanco</vt:lpstr>
      <vt:lpstr>Banco GNB</vt:lpstr>
      <vt:lpstr>Banco Santander</vt:lpstr>
      <vt:lpstr>Banco ICBC</vt:lpstr>
      <vt:lpstr>BANK OF CHINA (PERU)</vt:lpstr>
      <vt:lpstr>ALFIN</vt:lpstr>
      <vt:lpstr>Banco Falabella</vt:lpstr>
      <vt:lpstr>Banco BCI</vt:lpstr>
      <vt:lpstr>COMPARTAMOS BANCO</vt:lpstr>
      <vt:lpstr>CONSOLIDADO_BM</vt:lpstr>
      <vt:lpstr>BM_CCA (P)</vt:lpstr>
      <vt:lpstr>BM_CC (P)</vt:lpstr>
      <vt:lpstr>BM_EOB (P)</vt:lpstr>
      <vt:lpstr>Índice</vt:lpstr>
      <vt:lpstr>Agregación_EEFF</vt:lpstr>
      <vt:lpstr>1</vt:lpstr>
      <vt:lpstr>2</vt:lpstr>
      <vt:lpstr>3</vt:lpstr>
      <vt:lpstr>4</vt:lpstr>
      <vt:lpstr>5</vt:lpstr>
      <vt:lpstr>6</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57</vt:lpstr>
      <vt:lpstr>58</vt:lpstr>
      <vt:lpstr>59</vt:lpstr>
      <vt:lpstr>60</vt:lpstr>
      <vt:lpstr>'10'!Área_de_impresión</vt:lpstr>
      <vt:lpstr>'27'!Área_de_impresión</vt:lpstr>
      <vt:lpstr>'9'!Área_de_impresión</vt:lpstr>
      <vt:lpstr>Carátula_BM!Área_de_impresión</vt:lpstr>
      <vt:lpstr>Índice!Área_de_impresión</vt:lpstr>
      <vt:lpstr>'1'!Print_Area</vt:lpstr>
      <vt:lpstr>'2'!Print_Area</vt:lpstr>
      <vt:lpstr>'3'!Print_Area</vt:lpstr>
      <vt:lpstr>'1'!TipoCambioMes</vt:lpstr>
      <vt:lpstr>Agregación_EEFF!Títulos_a_imprimir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Camila Ramos Mendez</dc:creator>
  <cp:lastModifiedBy>Erika Camila Ramos Mendez</cp:lastModifiedBy>
  <dcterms:created xsi:type="dcterms:W3CDTF">2026-09-01T16:03:36Z</dcterms:created>
  <dcterms:modified xsi:type="dcterms:W3CDTF">2026-09-01T16:04:19Z</dcterms:modified>
</cp:coreProperties>
</file>